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chartsheets/sheet7.xml" ContentType="application/vnd.openxmlformats-officedocument.spreadsheetml.chartsheet+xml"/>
  <Override PartName="/xl/chartsheets/sheet8.xml" ContentType="application/vnd.openxmlformats-officedocument.spreadsheetml.chart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hidePivotFieldList="1" defaultThemeVersion="124226"/>
  <bookViews>
    <workbookView xWindow="-15" yWindow="-15" windowWidth="15570" windowHeight="5565" tabRatio="873"/>
  </bookViews>
  <sheets>
    <sheet name="readme" sheetId="4" r:id="rId1"/>
    <sheet name="Basin_Boundary" sheetId="30" r:id="rId2"/>
    <sheet name="change_summary_2006_2008" sheetId="48" r:id="rId3"/>
    <sheet name="by_cnty_allpol" sheetId="21" r:id="rId4"/>
    <sheet name="by_src_allpol" sheetId="11" r:id="rId5"/>
    <sheet name="VOC-basin-pie" sheetId="15" r:id="rId6"/>
    <sheet name="NOx-basin-pie" sheetId="16" r:id="rId7"/>
    <sheet name="VOC-bar-cnty" sheetId="26" r:id="rId8"/>
    <sheet name="NOx-bar-cnty" sheetId="20" r:id="rId9"/>
    <sheet name="VOC-bar-tribal-nontribal" sheetId="39" r:id="rId10"/>
    <sheet name="NOx-bar-tribal-nontribal" sheetId="38" r:id="rId11"/>
    <sheet name="VOC_cnty_tbl" sheetId="27" r:id="rId12"/>
    <sheet name="NOx_cnty_tbl" sheetId="23" r:id="rId13"/>
    <sheet name="VOC_bar_chart_data" sheetId="25" r:id="rId14"/>
    <sheet name="NOx_bar_chart_data" sheetId="17" r:id="rId15"/>
    <sheet name="VOC_by_sources" sheetId="53" r:id="rId16"/>
    <sheet name="NOx_by_sources" sheetId="52" r:id="rId17"/>
    <sheet name="all_src_inventory" sheetId="10" r:id="rId18"/>
    <sheet name="APENs_summary" sheetId="8" r:id="rId19"/>
    <sheet name="unprmtd_src_summary" sheetId="1" r:id="rId20"/>
    <sheet name="control" sheetId="40" r:id="rId21"/>
    <sheet name="projection" sheetId="41" r:id="rId22"/>
    <sheet name="SCC_xref" sheetId="2" r:id="rId23"/>
    <sheet name="fips_xref" sheetId="3" r:id="rId24"/>
    <sheet name="2006_unpermitted_sources" sheetId="51" r:id="rId25"/>
  </sheets>
  <definedNames>
    <definedName name="_xlnm._FilterDatabase" localSheetId="17" hidden="1">all_src_inventory!$A$5:$K$299</definedName>
    <definedName name="_xlnm._FilterDatabase" localSheetId="18" hidden="1">APENs_summary!$A$5:$U$191</definedName>
    <definedName name="_xlnm._FilterDatabase" localSheetId="4" hidden="1">by_src_allpol!$A$17:$A$35</definedName>
    <definedName name="_xlnm._FilterDatabase" localSheetId="14" hidden="1">NOx_bar_chart_data!$A$17:$I$37</definedName>
    <definedName name="_xlnm._FilterDatabase" localSheetId="21" hidden="1">projection!$A$22:$O$86</definedName>
    <definedName name="_xlnm._FilterDatabase" localSheetId="22" hidden="1">SCC_xref!$E$5:$G$64</definedName>
    <definedName name="_xlnm._FilterDatabase" localSheetId="19" hidden="1">unprmtd_src_summary!$A$1:$Q$113</definedName>
    <definedName name="_xlnm._FilterDatabase" localSheetId="13" hidden="1">VOC_bar_chart_data!$A$15:$I$37</definedName>
  </definedNames>
  <calcPr calcId="145621"/>
  <pivotCaches>
    <pivotCache cacheId="0" r:id="rId26"/>
    <pivotCache cacheId="1" r:id="rId27"/>
    <pivotCache cacheId="2" r:id="rId28"/>
    <pivotCache cacheId="3" r:id="rId29"/>
  </pivotCaches>
</workbook>
</file>

<file path=xl/calcChain.xml><?xml version="1.0" encoding="utf-8"?>
<calcChain xmlns="http://schemas.openxmlformats.org/spreadsheetml/2006/main">
  <c r="H11" i="27" l="1"/>
  <c r="G11" i="27"/>
  <c r="F11" i="27"/>
  <c r="E11" i="27"/>
  <c r="D11" i="27"/>
  <c r="C11" i="27"/>
  <c r="B11" i="27"/>
  <c r="H10" i="27"/>
  <c r="G10" i="27"/>
  <c r="F10" i="27"/>
  <c r="E10" i="27"/>
  <c r="D10" i="27"/>
  <c r="C10" i="27"/>
  <c r="B10" i="27"/>
  <c r="H10" i="23" l="1"/>
  <c r="G10" i="23"/>
  <c r="F10" i="23"/>
  <c r="E10" i="23"/>
  <c r="D10" i="23"/>
  <c r="C10" i="23"/>
  <c r="B10" i="23"/>
  <c r="H9" i="23"/>
  <c r="G9" i="23"/>
  <c r="F9" i="23"/>
  <c r="E9" i="23"/>
  <c r="D9" i="23"/>
  <c r="C9" i="23"/>
  <c r="B9" i="23"/>
  <c r="H8" i="23"/>
  <c r="G8" i="23"/>
  <c r="F8" i="23"/>
  <c r="E8" i="23"/>
  <c r="D8" i="23"/>
  <c r="C8" i="23"/>
  <c r="B8" i="23"/>
  <c r="H7" i="23"/>
  <c r="G7" i="23"/>
  <c r="F7" i="23"/>
  <c r="E7" i="23"/>
  <c r="D7" i="23"/>
  <c r="C7" i="23"/>
  <c r="B7" i="23"/>
  <c r="H6" i="23"/>
  <c r="G6" i="23"/>
  <c r="F6" i="23"/>
  <c r="E6" i="23"/>
  <c r="D6" i="23"/>
  <c r="C6" i="23"/>
  <c r="B6" i="23"/>
  <c r="H5" i="23"/>
  <c r="G5" i="23"/>
  <c r="F5" i="23"/>
  <c r="E5" i="23"/>
  <c r="D5" i="23"/>
  <c r="C5" i="23"/>
  <c r="B5" i="23"/>
  <c r="T15" i="23"/>
  <c r="S15" i="23"/>
  <c r="R15" i="23"/>
  <c r="Q15" i="23"/>
  <c r="P15" i="23"/>
  <c r="O15" i="23"/>
  <c r="N15" i="23"/>
  <c r="M15" i="23"/>
  <c r="L15" i="23"/>
  <c r="K15" i="23"/>
  <c r="J15" i="23"/>
  <c r="I15" i="23"/>
  <c r="H15" i="23"/>
  <c r="G15" i="23"/>
  <c r="F15" i="23"/>
  <c r="E15" i="23"/>
  <c r="D15" i="23"/>
  <c r="C15" i="23"/>
  <c r="B15" i="23"/>
  <c r="D19" i="11"/>
  <c r="D20" i="11"/>
  <c r="D21" i="11"/>
  <c r="D22" i="11"/>
  <c r="D23" i="11"/>
  <c r="D24" i="11"/>
  <c r="D25" i="11"/>
  <c r="D26" i="11"/>
  <c r="D27" i="11"/>
  <c r="D28" i="11"/>
  <c r="D29" i="11"/>
  <c r="D30" i="11"/>
  <c r="D31" i="11"/>
  <c r="D32" i="11"/>
  <c r="D33" i="11"/>
  <c r="D34" i="11"/>
  <c r="D35" i="11"/>
  <c r="D36" i="11"/>
  <c r="B5" i="27"/>
  <c r="H9" i="27"/>
  <c r="G9" i="27"/>
  <c r="F9" i="27"/>
  <c r="E9" i="27"/>
  <c r="D9" i="27"/>
  <c r="C9" i="27"/>
  <c r="B9" i="27"/>
  <c r="H8" i="27"/>
  <c r="G8" i="27"/>
  <c r="F8" i="27"/>
  <c r="E8" i="27"/>
  <c r="D8" i="27"/>
  <c r="C8" i="27"/>
  <c r="B8" i="27"/>
  <c r="H7" i="27"/>
  <c r="G7" i="27"/>
  <c r="F7" i="27"/>
  <c r="E7" i="27"/>
  <c r="D7" i="27"/>
  <c r="C7" i="27"/>
  <c r="B7" i="27"/>
  <c r="H6" i="27"/>
  <c r="G6" i="27"/>
  <c r="F6" i="27"/>
  <c r="E6" i="27"/>
  <c r="D6" i="27"/>
  <c r="C6" i="27"/>
  <c r="B6" i="27"/>
  <c r="H5" i="27"/>
  <c r="G5" i="27"/>
  <c r="F5" i="27"/>
  <c r="E5" i="27"/>
  <c r="D5" i="27"/>
  <c r="C5" i="27"/>
  <c r="C15" i="27"/>
  <c r="D15" i="27"/>
  <c r="E15" i="27"/>
  <c r="F15" i="27"/>
  <c r="G15" i="27"/>
  <c r="H15" i="27"/>
  <c r="I15" i="27"/>
  <c r="J15" i="27"/>
  <c r="K15" i="27"/>
  <c r="L15" i="27"/>
  <c r="M15" i="27"/>
  <c r="N15" i="27"/>
  <c r="O15" i="27"/>
  <c r="P15" i="27"/>
  <c r="Q15" i="27"/>
  <c r="R15" i="27"/>
  <c r="S15" i="27"/>
  <c r="T15" i="27"/>
  <c r="B15" i="27"/>
  <c r="A154" i="51"/>
  <c r="A136" i="51"/>
  <c r="A118" i="51"/>
  <c r="I10" i="27" l="1"/>
  <c r="J10" i="27" s="1"/>
  <c r="I10" i="23"/>
  <c r="I5" i="23"/>
  <c r="I6" i="23"/>
  <c r="I7" i="23"/>
  <c r="I8" i="23"/>
  <c r="I9" i="23"/>
  <c r="I5" i="27"/>
  <c r="I6" i="27"/>
  <c r="I7" i="27"/>
  <c r="I8" i="27"/>
  <c r="I9" i="27"/>
  <c r="I11" i="27" l="1"/>
  <c r="E207" i="10"/>
  <c r="E114" i="10"/>
  <c r="E299" i="10"/>
  <c r="E206" i="10"/>
  <c r="E297" i="10"/>
  <c r="E204" i="10"/>
  <c r="E295" i="10"/>
  <c r="E202" i="10"/>
  <c r="E293" i="10"/>
  <c r="E200" i="10"/>
  <c r="E291" i="10"/>
  <c r="E198" i="10"/>
  <c r="E289" i="10"/>
  <c r="E196" i="10"/>
  <c r="E287" i="10"/>
  <c r="E194" i="10"/>
  <c r="E285" i="10"/>
  <c r="E192" i="10"/>
  <c r="E283" i="10"/>
  <c r="E190" i="10"/>
  <c r="E281" i="10"/>
  <c r="E188" i="10"/>
  <c r="E279" i="10"/>
  <c r="E186" i="10"/>
  <c r="E277" i="10"/>
  <c r="E184" i="10"/>
  <c r="E275" i="10"/>
  <c r="E182" i="10"/>
  <c r="E298" i="10"/>
  <c r="E205" i="10"/>
  <c r="E296" i="10"/>
  <c r="E203" i="10"/>
  <c r="E294" i="10"/>
  <c r="E201" i="10"/>
  <c r="E292" i="10"/>
  <c r="E199" i="10"/>
  <c r="E290" i="10"/>
  <c r="E197" i="10"/>
  <c r="E288" i="10"/>
  <c r="E195" i="10"/>
  <c r="E286" i="10"/>
  <c r="E193" i="10"/>
  <c r="E284" i="10"/>
  <c r="E191" i="10"/>
  <c r="E282" i="10"/>
  <c r="E189" i="10"/>
  <c r="E280" i="10"/>
  <c r="E187" i="10"/>
  <c r="E278" i="10"/>
  <c r="E185" i="10"/>
  <c r="E276" i="10"/>
  <c r="E183" i="10"/>
  <c r="E274" i="10"/>
  <c r="E181" i="10"/>
  <c r="E272" i="10"/>
  <c r="E179" i="10"/>
  <c r="E270" i="10"/>
  <c r="E177" i="10"/>
  <c r="E268" i="10"/>
  <c r="E175" i="10"/>
  <c r="E266" i="10"/>
  <c r="E173" i="10"/>
  <c r="E264" i="10"/>
  <c r="E171" i="10"/>
  <c r="E262" i="10"/>
  <c r="E169" i="10"/>
  <c r="E260" i="10"/>
  <c r="E167" i="10"/>
  <c r="E258" i="10"/>
  <c r="E165" i="10"/>
  <c r="E256" i="10"/>
  <c r="E163" i="10"/>
  <c r="E254" i="10"/>
  <c r="E161" i="10"/>
  <c r="E252" i="10"/>
  <c r="E159" i="10"/>
  <c r="E250" i="10"/>
  <c r="E157" i="10"/>
  <c r="E248" i="10"/>
  <c r="E155" i="10"/>
  <c r="E246" i="10"/>
  <c r="E153" i="10"/>
  <c r="E244" i="10"/>
  <c r="E151" i="10"/>
  <c r="E242" i="10"/>
  <c r="E149" i="10"/>
  <c r="E240" i="10"/>
  <c r="E147" i="10"/>
  <c r="E238" i="10"/>
  <c r="E145" i="10"/>
  <c r="E236" i="10"/>
  <c r="E143" i="10"/>
  <c r="E234" i="10"/>
  <c r="E141" i="10"/>
  <c r="E232" i="10"/>
  <c r="E139" i="10"/>
  <c r="E230" i="10"/>
  <c r="E137" i="10"/>
  <c r="E228" i="10"/>
  <c r="E135" i="10"/>
  <c r="E226" i="10"/>
  <c r="E133" i="10"/>
  <c r="E224" i="10"/>
  <c r="E131" i="10"/>
  <c r="E222" i="10"/>
  <c r="E129" i="10"/>
  <c r="E220" i="10"/>
  <c r="E127" i="10"/>
  <c r="E218" i="10"/>
  <c r="E125" i="10"/>
  <c r="E216" i="10"/>
  <c r="E123" i="10"/>
  <c r="E214" i="10"/>
  <c r="E121" i="10"/>
  <c r="E212" i="10"/>
  <c r="E119" i="10"/>
  <c r="E210" i="10"/>
  <c r="E117" i="10"/>
  <c r="E208" i="10"/>
  <c r="E115" i="10"/>
  <c r="E273" i="10"/>
  <c r="E180" i="10"/>
  <c r="E271" i="10"/>
  <c r="E178" i="10"/>
  <c r="E269" i="10"/>
  <c r="E176" i="10"/>
  <c r="E267" i="10"/>
  <c r="E174" i="10"/>
  <c r="E265" i="10"/>
  <c r="E172" i="10"/>
  <c r="E263" i="10"/>
  <c r="E170" i="10"/>
  <c r="E261" i="10"/>
  <c r="E168" i="10"/>
  <c r="E259" i="10"/>
  <c r="E166" i="10"/>
  <c r="E257" i="10"/>
  <c r="E164" i="10"/>
  <c r="E255" i="10"/>
  <c r="E162" i="10"/>
  <c r="E253" i="10"/>
  <c r="E160" i="10"/>
  <c r="E251" i="10"/>
  <c r="E158" i="10"/>
  <c r="E249" i="10"/>
  <c r="E156" i="10"/>
  <c r="E247" i="10"/>
  <c r="E154" i="10"/>
  <c r="E245" i="10"/>
  <c r="E152" i="10"/>
  <c r="E243" i="10"/>
  <c r="E150" i="10"/>
  <c r="E241" i="10"/>
  <c r="E148" i="10"/>
  <c r="E239" i="10"/>
  <c r="E146" i="10"/>
  <c r="E237" i="10"/>
  <c r="E144" i="10"/>
  <c r="E235" i="10"/>
  <c r="E142" i="10"/>
  <c r="E233" i="10"/>
  <c r="E140" i="10"/>
  <c r="E231" i="10"/>
  <c r="E138" i="10"/>
  <c r="E229" i="10"/>
  <c r="E136" i="10"/>
  <c r="E227" i="10"/>
  <c r="E134" i="10"/>
  <c r="E225" i="10"/>
  <c r="E132" i="10"/>
  <c r="E223" i="10"/>
  <c r="E130" i="10"/>
  <c r="E221" i="10"/>
  <c r="E128" i="10"/>
  <c r="E219" i="10"/>
  <c r="E126" i="10"/>
  <c r="E217" i="10"/>
  <c r="E124" i="10"/>
  <c r="E215" i="10"/>
  <c r="E122" i="10"/>
  <c r="E213" i="10"/>
  <c r="E120" i="10"/>
  <c r="E211" i="10"/>
  <c r="E118" i="10"/>
  <c r="E209" i="10"/>
  <c r="E116" i="10"/>
  <c r="B116" i="51" l="1"/>
  <c r="A116" i="51" s="1"/>
  <c r="A76" i="51"/>
  <c r="A94" i="51"/>
  <c r="B95" i="51"/>
  <c r="A95" i="51" s="1"/>
  <c r="B77" i="51"/>
  <c r="A77" i="51" s="1"/>
  <c r="B117" i="51" l="1"/>
  <c r="A117" i="51" s="1"/>
  <c r="B78" i="51"/>
  <c r="B96" i="51"/>
  <c r="B97" i="51" s="1"/>
  <c r="B98" i="51" s="1"/>
  <c r="A97" i="51"/>
  <c r="A4" i="51"/>
  <c r="B5" i="51"/>
  <c r="B6" i="51" s="1"/>
  <c r="B7" i="51" s="1"/>
  <c r="B8" i="51" s="1"/>
  <c r="B9" i="51" s="1"/>
  <c r="B10" i="51" s="1"/>
  <c r="B11" i="51" s="1"/>
  <c r="B12" i="51" s="1"/>
  <c r="B13" i="51" s="1"/>
  <c r="B14" i="51" s="1"/>
  <c r="B15" i="51" s="1"/>
  <c r="B16" i="51" s="1"/>
  <c r="B17" i="51" s="1"/>
  <c r="B18" i="51" s="1"/>
  <c r="B19" i="51" s="1"/>
  <c r="B20" i="51" s="1"/>
  <c r="B21" i="51" s="1"/>
  <c r="A21" i="51" s="1"/>
  <c r="A22" i="51"/>
  <c r="B23" i="51"/>
  <c r="B24" i="51" s="1"/>
  <c r="B25" i="51" s="1"/>
  <c r="B26" i="51" s="1"/>
  <c r="B27" i="51" s="1"/>
  <c r="B28" i="51" s="1"/>
  <c r="B29" i="51" s="1"/>
  <c r="B30" i="51" s="1"/>
  <c r="B31" i="51" s="1"/>
  <c r="B32" i="51" s="1"/>
  <c r="B33" i="51" s="1"/>
  <c r="B34" i="51" s="1"/>
  <c r="B35" i="51" s="1"/>
  <c r="B36" i="51" s="1"/>
  <c r="B37" i="51" s="1"/>
  <c r="B38" i="51" s="1"/>
  <c r="B39" i="51" s="1"/>
  <c r="A39" i="51" s="1"/>
  <c r="A40" i="51"/>
  <c r="B41" i="51"/>
  <c r="B42" i="51" s="1"/>
  <c r="B43" i="51" s="1"/>
  <c r="B44" i="51" s="1"/>
  <c r="B45" i="51" s="1"/>
  <c r="B46" i="51" s="1"/>
  <c r="B47" i="51" s="1"/>
  <c r="B48" i="51" s="1"/>
  <c r="B49" i="51" s="1"/>
  <c r="B50" i="51" s="1"/>
  <c r="B51" i="51" s="1"/>
  <c r="B52" i="51" s="1"/>
  <c r="B53" i="51" s="1"/>
  <c r="B54" i="51" s="1"/>
  <c r="B55" i="51" s="1"/>
  <c r="B56" i="51" s="1"/>
  <c r="B57" i="51" s="1"/>
  <c r="A57" i="51" s="1"/>
  <c r="A58" i="51"/>
  <c r="B59" i="51"/>
  <c r="B60" i="51" s="1"/>
  <c r="B61" i="51" s="1"/>
  <c r="B62" i="51" s="1"/>
  <c r="B63" i="51" s="1"/>
  <c r="B64" i="51" s="1"/>
  <c r="B65" i="51" s="1"/>
  <c r="B66" i="51" s="1"/>
  <c r="B67" i="51" s="1"/>
  <c r="B68" i="51" s="1"/>
  <c r="B69" i="51" s="1"/>
  <c r="B70" i="51" s="1"/>
  <c r="B71" i="51" s="1"/>
  <c r="B72" i="51" s="1"/>
  <c r="B73" i="51" s="1"/>
  <c r="B74" i="51" s="1"/>
  <c r="B75" i="51" s="1"/>
  <c r="A75" i="51" s="1"/>
  <c r="A96" i="51" l="1"/>
  <c r="B118" i="51"/>
  <c r="B79" i="51"/>
  <c r="A78" i="51"/>
  <c r="B99" i="51"/>
  <c r="A98" i="51"/>
  <c r="A74" i="51"/>
  <c r="A72" i="51"/>
  <c r="A70" i="51"/>
  <c r="A68" i="51"/>
  <c r="A66" i="51"/>
  <c r="A64" i="51"/>
  <c r="A62" i="51"/>
  <c r="A60" i="51"/>
  <c r="A56" i="51"/>
  <c r="A54" i="51"/>
  <c r="A52" i="51"/>
  <c r="A50" i="51"/>
  <c r="A48" i="51"/>
  <c r="A46" i="51"/>
  <c r="A44" i="51"/>
  <c r="A42" i="51"/>
  <c r="A38" i="51"/>
  <c r="A36" i="51"/>
  <c r="A34" i="51"/>
  <c r="A32" i="51"/>
  <c r="A30" i="51"/>
  <c r="A28" i="51"/>
  <c r="A26" i="51"/>
  <c r="A24" i="51"/>
  <c r="A20" i="51"/>
  <c r="A18" i="51"/>
  <c r="A16" i="51"/>
  <c r="A14" i="51"/>
  <c r="A12" i="51"/>
  <c r="A10" i="51"/>
  <c r="A8" i="51"/>
  <c r="A6" i="51"/>
  <c r="A73" i="51"/>
  <c r="A71" i="51"/>
  <c r="A69" i="51"/>
  <c r="A67" i="51"/>
  <c r="A65" i="51"/>
  <c r="A63" i="51"/>
  <c r="A61" i="51"/>
  <c r="A59" i="51"/>
  <c r="A55" i="51"/>
  <c r="A53" i="51"/>
  <c r="A51" i="51"/>
  <c r="A49" i="51"/>
  <c r="A47" i="51"/>
  <c r="A45" i="51"/>
  <c r="A43" i="51"/>
  <c r="A41" i="51"/>
  <c r="A37" i="51"/>
  <c r="A35" i="51"/>
  <c r="A33" i="51"/>
  <c r="A31" i="51"/>
  <c r="A29" i="51"/>
  <c r="A27" i="51"/>
  <c r="A25" i="51"/>
  <c r="A23" i="51"/>
  <c r="A19" i="51"/>
  <c r="A17" i="51"/>
  <c r="A15" i="51"/>
  <c r="A13" i="51"/>
  <c r="A11" i="51"/>
  <c r="A9" i="51"/>
  <c r="A7" i="51"/>
  <c r="A5" i="51"/>
  <c r="B119" i="51" l="1"/>
  <c r="B80" i="51"/>
  <c r="A79" i="51"/>
  <c r="A99" i="51"/>
  <c r="B100" i="51"/>
  <c r="B120" i="51" l="1"/>
  <c r="A119" i="51"/>
  <c r="B81" i="51"/>
  <c r="A80" i="51"/>
  <c r="B101" i="51"/>
  <c r="A100" i="51"/>
  <c r="B121" i="51" l="1"/>
  <c r="A120" i="51"/>
  <c r="B82" i="51"/>
  <c r="A81" i="51"/>
  <c r="B102" i="51"/>
  <c r="A101" i="51"/>
  <c r="B122" i="51" l="1"/>
  <c r="A121" i="51"/>
  <c r="B83" i="51"/>
  <c r="A82" i="51"/>
  <c r="B103" i="51"/>
  <c r="A102" i="51"/>
  <c r="B123" i="51" l="1"/>
  <c r="A122" i="51"/>
  <c r="B84" i="51"/>
  <c r="A83" i="51"/>
  <c r="B104" i="51"/>
  <c r="A103" i="51"/>
  <c r="B124" i="51" l="1"/>
  <c r="A123" i="51"/>
  <c r="B85" i="51"/>
  <c r="A84" i="51"/>
  <c r="B105" i="51"/>
  <c r="A104" i="51"/>
  <c r="B125" i="51" l="1"/>
  <c r="A124" i="51"/>
  <c r="B86" i="51"/>
  <c r="A85" i="51"/>
  <c r="B106" i="51"/>
  <c r="A105" i="51"/>
  <c r="B126" i="51" l="1"/>
  <c r="A125" i="51"/>
  <c r="B87" i="51"/>
  <c r="A86" i="51"/>
  <c r="B107" i="51"/>
  <c r="A106" i="51"/>
  <c r="B127" i="51" l="1"/>
  <c r="A126" i="51"/>
  <c r="B88" i="51"/>
  <c r="A87" i="51"/>
  <c r="B108" i="51"/>
  <c r="A107" i="51"/>
  <c r="B128" i="51" l="1"/>
  <c r="A127" i="51"/>
  <c r="B89" i="51"/>
  <c r="A88" i="51"/>
  <c r="B109" i="51"/>
  <c r="A108" i="51"/>
  <c r="B129" i="51" l="1"/>
  <c r="A128" i="51"/>
  <c r="B90" i="51"/>
  <c r="A89" i="51"/>
  <c r="A109" i="51"/>
  <c r="B110" i="51"/>
  <c r="B130" i="51" l="1"/>
  <c r="A129" i="51"/>
  <c r="B91" i="51"/>
  <c r="A90" i="51"/>
  <c r="B111" i="51"/>
  <c r="A111" i="51" s="1"/>
  <c r="A110" i="51"/>
  <c r="B131" i="51" l="1"/>
  <c r="A130" i="51"/>
  <c r="B92" i="51"/>
  <c r="A91" i="51"/>
  <c r="B132" i="51" l="1"/>
  <c r="A131" i="51"/>
  <c r="B93" i="51"/>
  <c r="A93" i="51" s="1"/>
  <c r="A92" i="51"/>
  <c r="B133" i="51" l="1"/>
  <c r="A132" i="51"/>
  <c r="B134" i="51" l="1"/>
  <c r="A133" i="51"/>
  <c r="A134" i="51" l="1"/>
  <c r="B135" i="51"/>
  <c r="A135" i="51" l="1"/>
  <c r="B136" i="51"/>
  <c r="B152" i="51"/>
  <c r="A152" i="51" s="1"/>
  <c r="B137" i="51" l="1"/>
  <c r="B153" i="51"/>
  <c r="A153" i="51" s="1"/>
  <c r="A137" i="51" l="1"/>
  <c r="B138" i="51"/>
  <c r="B154" i="51"/>
  <c r="A138" i="51" l="1"/>
  <c r="B139" i="51"/>
  <c r="B155" i="51"/>
  <c r="A155" i="51" s="1"/>
  <c r="A139" i="51" l="1"/>
  <c r="B140" i="51"/>
  <c r="B156" i="51"/>
  <c r="A156" i="51" s="1"/>
  <c r="A140" i="51" l="1"/>
  <c r="B141" i="51"/>
  <c r="B157" i="51"/>
  <c r="A157" i="51" s="1"/>
  <c r="A141" i="51" l="1"/>
  <c r="B142" i="51"/>
  <c r="B158" i="51"/>
  <c r="A158" i="51" s="1"/>
  <c r="A142" i="51" l="1"/>
  <c r="B143" i="51"/>
  <c r="B159" i="51"/>
  <c r="A159" i="51" s="1"/>
  <c r="A143" i="51" l="1"/>
  <c r="B144" i="51"/>
  <c r="B160" i="51"/>
  <c r="A160" i="51" s="1"/>
  <c r="A144" i="51" l="1"/>
  <c r="B145" i="51"/>
  <c r="B161" i="51"/>
  <c r="A161" i="51" s="1"/>
  <c r="A145" i="51" l="1"/>
  <c r="B146" i="51"/>
  <c r="B162" i="51"/>
  <c r="A162" i="51" s="1"/>
  <c r="A146" i="51" l="1"/>
  <c r="B147" i="51"/>
  <c r="B163" i="51"/>
  <c r="A163" i="51" s="1"/>
  <c r="A147" i="51" l="1"/>
  <c r="B148" i="51"/>
  <c r="B164" i="51"/>
  <c r="A164" i="51" s="1"/>
  <c r="A148" i="51" l="1"/>
  <c r="B149" i="51"/>
  <c r="B165" i="51"/>
  <c r="A165" i="51" s="1"/>
  <c r="A149" i="51" l="1"/>
  <c r="B150" i="51"/>
  <c r="B166" i="51"/>
  <c r="A166" i="51" s="1"/>
  <c r="A150" i="51" l="1"/>
  <c r="B151" i="51"/>
  <c r="A151" i="51" s="1"/>
  <c r="B167" i="51"/>
  <c r="A167" i="51" s="1"/>
  <c r="B168" i="51" l="1"/>
  <c r="A168" i="51" s="1"/>
  <c r="B169" i="51" l="1"/>
  <c r="A169" i="51" l="1"/>
  <c r="M31" i="48" l="1"/>
  <c r="A31" i="48" s="1"/>
  <c r="M46" i="48"/>
  <c r="M45" i="48"/>
  <c r="M44" i="48"/>
  <c r="M43" i="48"/>
  <c r="M42" i="48"/>
  <c r="M41" i="48"/>
  <c r="M40" i="48"/>
  <c r="M39" i="48"/>
  <c r="M38" i="48"/>
  <c r="W26" i="48"/>
  <c r="W25" i="48"/>
  <c r="W24" i="48"/>
  <c r="U26" i="48"/>
  <c r="U25" i="48"/>
  <c r="E25" i="48" s="1"/>
  <c r="U24" i="48"/>
  <c r="S26" i="48"/>
  <c r="S25" i="48"/>
  <c r="S24" i="48"/>
  <c r="Q26" i="48"/>
  <c r="Q25" i="48"/>
  <c r="C25" i="48" s="1"/>
  <c r="Q24" i="48"/>
  <c r="K26" i="48"/>
  <c r="K25" i="48"/>
  <c r="K24" i="48"/>
  <c r="E24" i="48"/>
  <c r="D26" i="48"/>
  <c r="D25" i="48"/>
  <c r="D24" i="48"/>
  <c r="C24" i="48"/>
  <c r="O11" i="41"/>
  <c r="O26" i="48"/>
  <c r="O25" i="48"/>
  <c r="B25" i="48" s="1"/>
  <c r="O24" i="48"/>
  <c r="M26" i="48"/>
  <c r="M25" i="48"/>
  <c r="A25" i="48" s="1"/>
  <c r="M24" i="48"/>
  <c r="A24" i="48" s="1"/>
  <c r="A46" i="48"/>
  <c r="A45" i="48"/>
  <c r="A44" i="48"/>
  <c r="A43" i="48"/>
  <c r="A42" i="48"/>
  <c r="A41" i="48"/>
  <c r="A40" i="48"/>
  <c r="A39" i="48"/>
  <c r="A38" i="48"/>
  <c r="E26" i="48"/>
  <c r="H26" i="48"/>
  <c r="C26" i="48"/>
  <c r="F25" i="48"/>
  <c r="J24" i="48"/>
  <c r="B7" i="48"/>
  <c r="B8" i="48"/>
  <c r="B6" i="48"/>
  <c r="B14" i="48"/>
  <c r="H24" i="48"/>
  <c r="H25" i="48"/>
  <c r="J26" i="48"/>
  <c r="B36" i="25"/>
  <c r="A36" i="25" s="1"/>
  <c r="C18" i="11"/>
  <c r="C19" i="11"/>
  <c r="A19" i="11" s="1"/>
  <c r="C20" i="11"/>
  <c r="A20" i="11" s="1"/>
  <c r="C21" i="11"/>
  <c r="A21" i="11" s="1"/>
  <c r="C22" i="11"/>
  <c r="A22" i="11" s="1"/>
  <c r="C23" i="11"/>
  <c r="A23" i="11" s="1"/>
  <c r="C24" i="11"/>
  <c r="A24" i="11" s="1"/>
  <c r="C25" i="11"/>
  <c r="A25" i="11" s="1"/>
  <c r="C26" i="11"/>
  <c r="A26" i="11" s="1"/>
  <c r="C27" i="11"/>
  <c r="A27" i="11" s="1"/>
  <c r="C28" i="11"/>
  <c r="A28" i="11" s="1"/>
  <c r="C29" i="11"/>
  <c r="A29" i="11" s="1"/>
  <c r="C30" i="11"/>
  <c r="A30" i="11" s="1"/>
  <c r="C31" i="11"/>
  <c r="A31" i="11" s="1"/>
  <c r="C32" i="11"/>
  <c r="A32" i="11" s="1"/>
  <c r="C33" i="11"/>
  <c r="A33" i="11" s="1"/>
  <c r="C34" i="11"/>
  <c r="A34" i="11" s="1"/>
  <c r="C35" i="11"/>
  <c r="A35" i="11" s="1"/>
  <c r="C36" i="11"/>
  <c r="A36" i="11" s="1"/>
  <c r="B35" i="25"/>
  <c r="A35" i="25" s="1"/>
  <c r="B34" i="25"/>
  <c r="A34" i="25" s="1"/>
  <c r="B33" i="25"/>
  <c r="A33" i="25" s="1"/>
  <c r="B32" i="25"/>
  <c r="A32" i="25" s="1"/>
  <c r="B31" i="25"/>
  <c r="A31" i="25" s="1"/>
  <c r="B30" i="25"/>
  <c r="A30" i="25" s="1"/>
  <c r="B29" i="25"/>
  <c r="A29" i="25" s="1"/>
  <c r="B28" i="25"/>
  <c r="A28" i="25" s="1"/>
  <c r="B27" i="25"/>
  <c r="A27" i="25" s="1"/>
  <c r="B26" i="25"/>
  <c r="A26" i="25" s="1"/>
  <c r="B25" i="25"/>
  <c r="A25" i="25" s="1"/>
  <c r="B24" i="25"/>
  <c r="A24" i="25" s="1"/>
  <c r="B23" i="25"/>
  <c r="A23" i="25" s="1"/>
  <c r="B22" i="25"/>
  <c r="A22" i="25" s="1"/>
  <c r="B21" i="25"/>
  <c r="A21" i="25" s="1"/>
  <c r="B20" i="25"/>
  <c r="A20" i="25" s="1"/>
  <c r="B19" i="25"/>
  <c r="A19" i="25" s="1"/>
  <c r="B18" i="25"/>
  <c r="F21" i="25"/>
  <c r="F22" i="25"/>
  <c r="F23" i="25"/>
  <c r="F24" i="25"/>
  <c r="F25" i="25"/>
  <c r="F26" i="25"/>
  <c r="F27" i="25"/>
  <c r="F29" i="25"/>
  <c r="F31" i="25"/>
  <c r="F33" i="25"/>
  <c r="F34" i="25"/>
  <c r="F36" i="25"/>
  <c r="H21" i="25"/>
  <c r="H22" i="25"/>
  <c r="H23" i="25"/>
  <c r="H24" i="25"/>
  <c r="H25" i="25"/>
  <c r="H26" i="25"/>
  <c r="H27" i="25"/>
  <c r="H29" i="25"/>
  <c r="H31" i="25"/>
  <c r="H33" i="25"/>
  <c r="H34" i="25"/>
  <c r="H36" i="25"/>
  <c r="D21" i="25"/>
  <c r="D22" i="25"/>
  <c r="D23" i="25"/>
  <c r="D24" i="25"/>
  <c r="D25" i="25"/>
  <c r="D26" i="25"/>
  <c r="D27" i="25"/>
  <c r="D29" i="25"/>
  <c r="D31" i="25"/>
  <c r="D33" i="25"/>
  <c r="D34" i="25"/>
  <c r="D36" i="25"/>
  <c r="D18" i="11"/>
  <c r="D37" i="11" s="1"/>
  <c r="H11" i="23"/>
  <c r="C11" i="23"/>
  <c r="D18" i="25"/>
  <c r="D35" i="25"/>
  <c r="D19" i="25"/>
  <c r="D20" i="25"/>
  <c r="D28" i="25"/>
  <c r="D30" i="25"/>
  <c r="D32" i="25"/>
  <c r="F18" i="25"/>
  <c r="F35" i="25"/>
  <c r="F19" i="25"/>
  <c r="F20" i="25"/>
  <c r="F28" i="25"/>
  <c r="F30" i="25"/>
  <c r="F32" i="25"/>
  <c r="H18" i="25"/>
  <c r="H35" i="25"/>
  <c r="H19" i="25"/>
  <c r="H20" i="25"/>
  <c r="H28" i="25"/>
  <c r="H30" i="25"/>
  <c r="H32" i="25"/>
  <c r="C18" i="25"/>
  <c r="C35" i="25"/>
  <c r="I35" i="25" s="1"/>
  <c r="C19" i="25"/>
  <c r="C20" i="25"/>
  <c r="C28" i="25"/>
  <c r="C30" i="25"/>
  <c r="I30" i="25" s="1"/>
  <c r="C32" i="25"/>
  <c r="C21" i="25"/>
  <c r="I21" i="25" s="1"/>
  <c r="C22" i="25"/>
  <c r="C23" i="25"/>
  <c r="I23" i="25" s="1"/>
  <c r="C24" i="25"/>
  <c r="C25" i="25"/>
  <c r="I25" i="25" s="1"/>
  <c r="C26" i="25"/>
  <c r="C27" i="25"/>
  <c r="C29" i="25"/>
  <c r="I29" i="25"/>
  <c r="C31" i="25"/>
  <c r="C33" i="25"/>
  <c r="I33" i="25" s="1"/>
  <c r="C34" i="25"/>
  <c r="C36" i="25"/>
  <c r="I36" i="25" s="1"/>
  <c r="E18" i="25"/>
  <c r="E35" i="25"/>
  <c r="E19" i="25"/>
  <c r="E20" i="25"/>
  <c r="E28" i="25"/>
  <c r="E30" i="25"/>
  <c r="E32" i="25"/>
  <c r="E21" i="25"/>
  <c r="E22" i="25"/>
  <c r="E23" i="25"/>
  <c r="E24" i="25"/>
  <c r="E25" i="25"/>
  <c r="E26" i="25"/>
  <c r="E27" i="25"/>
  <c r="E29" i="25"/>
  <c r="E31" i="25"/>
  <c r="E33" i="25"/>
  <c r="E34" i="25"/>
  <c r="E36" i="25"/>
  <c r="G18" i="25"/>
  <c r="G35" i="25"/>
  <c r="G19" i="25"/>
  <c r="G20" i="25"/>
  <c r="G28" i="25"/>
  <c r="G30" i="25"/>
  <c r="G32" i="25"/>
  <c r="G21" i="25"/>
  <c r="G22" i="25"/>
  <c r="G23" i="25"/>
  <c r="G24" i="25"/>
  <c r="G25" i="25"/>
  <c r="G26" i="25"/>
  <c r="G27" i="25"/>
  <c r="G29" i="25"/>
  <c r="G31" i="25"/>
  <c r="G33" i="25"/>
  <c r="G34" i="25"/>
  <c r="G36" i="25"/>
  <c r="B18" i="17"/>
  <c r="A18" i="17" s="1"/>
  <c r="D18" i="17"/>
  <c r="F18" i="17"/>
  <c r="H18" i="17"/>
  <c r="B19" i="17"/>
  <c r="A19" i="17" s="1"/>
  <c r="B20" i="17"/>
  <c r="A20" i="17" s="1"/>
  <c r="B21" i="17"/>
  <c r="A21" i="17" s="1"/>
  <c r="B22" i="17"/>
  <c r="A22" i="17" s="1"/>
  <c r="B23" i="17"/>
  <c r="A23" i="17" s="1"/>
  <c r="B24" i="17"/>
  <c r="A24" i="17" s="1"/>
  <c r="B25" i="17"/>
  <c r="A25" i="17" s="1"/>
  <c r="B26" i="17"/>
  <c r="A26" i="17" s="1"/>
  <c r="B27" i="17"/>
  <c r="A27" i="17" s="1"/>
  <c r="B28" i="17"/>
  <c r="A28" i="17" s="1"/>
  <c r="B29" i="17"/>
  <c r="A29" i="17" s="1"/>
  <c r="B30" i="17"/>
  <c r="A30" i="17" s="1"/>
  <c r="B31" i="17"/>
  <c r="A31" i="17" s="1"/>
  <c r="B32" i="17"/>
  <c r="A32" i="17" s="1"/>
  <c r="B33" i="17"/>
  <c r="A33" i="17" s="1"/>
  <c r="B34" i="17"/>
  <c r="A34" i="17" s="1"/>
  <c r="B35" i="17"/>
  <c r="A35" i="17" s="1"/>
  <c r="D35" i="17"/>
  <c r="F35" i="17"/>
  <c r="H35" i="17"/>
  <c r="D19" i="17"/>
  <c r="F19" i="17"/>
  <c r="H19" i="17"/>
  <c r="D20" i="17"/>
  <c r="F20" i="17"/>
  <c r="H20" i="17"/>
  <c r="D28" i="17"/>
  <c r="F28" i="17"/>
  <c r="H28" i="17"/>
  <c r="D30" i="17"/>
  <c r="F30" i="17"/>
  <c r="H30" i="17"/>
  <c r="D32" i="17"/>
  <c r="F32" i="17"/>
  <c r="H32" i="17"/>
  <c r="B36" i="17"/>
  <c r="A36" i="17" s="1"/>
  <c r="D21" i="17"/>
  <c r="D22" i="17"/>
  <c r="D23" i="17"/>
  <c r="D24" i="17"/>
  <c r="D25" i="17"/>
  <c r="D26" i="17"/>
  <c r="D27" i="17"/>
  <c r="D29" i="17"/>
  <c r="D31" i="17"/>
  <c r="D33" i="17"/>
  <c r="D34" i="17"/>
  <c r="D36" i="17"/>
  <c r="F21" i="17"/>
  <c r="F22" i="17"/>
  <c r="F23" i="17"/>
  <c r="F24" i="17"/>
  <c r="F25" i="17"/>
  <c r="F26" i="17"/>
  <c r="F27" i="17"/>
  <c r="F29" i="17"/>
  <c r="F31" i="17"/>
  <c r="F33" i="17"/>
  <c r="F34" i="17"/>
  <c r="F36" i="17"/>
  <c r="H21" i="17"/>
  <c r="H22" i="17"/>
  <c r="H23" i="17"/>
  <c r="H24" i="17"/>
  <c r="H25" i="17"/>
  <c r="H26" i="17"/>
  <c r="H27" i="17"/>
  <c r="H29" i="17"/>
  <c r="H31" i="17"/>
  <c r="H33" i="17"/>
  <c r="H34" i="17"/>
  <c r="H36" i="17"/>
  <c r="C35" i="17"/>
  <c r="E35" i="17"/>
  <c r="G35" i="17"/>
  <c r="C19" i="17"/>
  <c r="E19" i="17"/>
  <c r="G19" i="17"/>
  <c r="C20" i="17"/>
  <c r="E20" i="17"/>
  <c r="G20" i="17"/>
  <c r="C28" i="17"/>
  <c r="I28" i="17" s="1"/>
  <c r="E28" i="17"/>
  <c r="G28" i="17"/>
  <c r="C30" i="17"/>
  <c r="E30" i="17"/>
  <c r="G30" i="17"/>
  <c r="C32" i="17"/>
  <c r="E32" i="17"/>
  <c r="G32" i="17"/>
  <c r="C21" i="17"/>
  <c r="C22" i="17"/>
  <c r="C23" i="17"/>
  <c r="C24" i="17"/>
  <c r="C25" i="17"/>
  <c r="C26" i="17"/>
  <c r="I26" i="17" s="1"/>
  <c r="C27" i="17"/>
  <c r="C29" i="17"/>
  <c r="C31" i="17"/>
  <c r="C33" i="17"/>
  <c r="C34" i="17"/>
  <c r="C36" i="17"/>
  <c r="I36" i="17" s="1"/>
  <c r="E21" i="17"/>
  <c r="E22" i="17"/>
  <c r="E23" i="17"/>
  <c r="E24" i="17"/>
  <c r="E25" i="17"/>
  <c r="E26" i="17"/>
  <c r="E27" i="17"/>
  <c r="E29" i="17"/>
  <c r="E31" i="17"/>
  <c r="E33" i="17"/>
  <c r="E34" i="17"/>
  <c r="E36" i="17"/>
  <c r="G21" i="17"/>
  <c r="G22" i="17"/>
  <c r="G23" i="17"/>
  <c r="G24" i="17"/>
  <c r="G25" i="17"/>
  <c r="G26" i="17"/>
  <c r="G27" i="17"/>
  <c r="G29" i="17"/>
  <c r="G31" i="17"/>
  <c r="G33" i="17"/>
  <c r="G34" i="17"/>
  <c r="G36" i="17"/>
  <c r="C18" i="17"/>
  <c r="E18" i="17"/>
  <c r="G18" i="17"/>
  <c r="S20" i="41"/>
  <c r="S21" i="41" s="1"/>
  <c r="T6" i="8"/>
  <c r="G13" i="21"/>
  <c r="G5" i="21"/>
  <c r="G6" i="21"/>
  <c r="F13" i="21"/>
  <c r="F5" i="21"/>
  <c r="F6" i="21"/>
  <c r="E13" i="21"/>
  <c r="E5" i="21"/>
  <c r="E6" i="21"/>
  <c r="D13" i="21"/>
  <c r="D5" i="21"/>
  <c r="D6" i="21"/>
  <c r="C13" i="21"/>
  <c r="C5" i="21"/>
  <c r="C6" i="21"/>
  <c r="B13" i="21"/>
  <c r="G12" i="21"/>
  <c r="F12" i="21"/>
  <c r="E12" i="21"/>
  <c r="D12" i="21"/>
  <c r="C12" i="21"/>
  <c r="M6" i="17"/>
  <c r="B12" i="21"/>
  <c r="G11" i="21"/>
  <c r="F11" i="21"/>
  <c r="E11" i="21"/>
  <c r="D11" i="21"/>
  <c r="C11" i="21"/>
  <c r="B11" i="21"/>
  <c r="G10" i="21"/>
  <c r="F10" i="21"/>
  <c r="E10" i="21"/>
  <c r="D10" i="21"/>
  <c r="C10" i="21"/>
  <c r="B10" i="21"/>
  <c r="B6" i="21"/>
  <c r="B5" i="21"/>
  <c r="E19" i="11"/>
  <c r="F19" i="11"/>
  <c r="H19" i="11"/>
  <c r="E20" i="11"/>
  <c r="F20" i="11"/>
  <c r="G20" i="11"/>
  <c r="H20" i="11"/>
  <c r="E21" i="11"/>
  <c r="F21" i="11"/>
  <c r="G21" i="11"/>
  <c r="H21" i="11"/>
  <c r="E29" i="11"/>
  <c r="F29" i="11"/>
  <c r="H29" i="11"/>
  <c r="E31" i="11"/>
  <c r="F31" i="11"/>
  <c r="H31" i="11"/>
  <c r="E33" i="11"/>
  <c r="E22" i="11"/>
  <c r="E23" i="11"/>
  <c r="E24" i="11"/>
  <c r="E25" i="11"/>
  <c r="E26" i="11"/>
  <c r="E27" i="11"/>
  <c r="E28" i="11"/>
  <c r="E30" i="11"/>
  <c r="E32" i="11"/>
  <c r="E34" i="11"/>
  <c r="E35" i="11"/>
  <c r="E36" i="11"/>
  <c r="F22" i="11"/>
  <c r="F23" i="11"/>
  <c r="F24" i="11"/>
  <c r="F25" i="11"/>
  <c r="F26" i="11"/>
  <c r="F27" i="11"/>
  <c r="F28" i="11"/>
  <c r="F30" i="11"/>
  <c r="F32" i="11"/>
  <c r="F34" i="11"/>
  <c r="F35" i="11"/>
  <c r="F36" i="11"/>
  <c r="H22" i="11"/>
  <c r="H23" i="11"/>
  <c r="H24" i="11"/>
  <c r="H25" i="11"/>
  <c r="H26" i="11"/>
  <c r="H27" i="11"/>
  <c r="H28" i="11"/>
  <c r="H30" i="11"/>
  <c r="H32" i="11"/>
  <c r="H34" i="11"/>
  <c r="H35" i="11"/>
  <c r="H36" i="11"/>
  <c r="E18" i="11"/>
  <c r="F18" i="11"/>
  <c r="F33" i="11"/>
  <c r="G18" i="11"/>
  <c r="G19" i="11"/>
  <c r="G29" i="11"/>
  <c r="G31" i="11"/>
  <c r="G33" i="11"/>
  <c r="G22" i="11"/>
  <c r="G23" i="11"/>
  <c r="G24" i="11"/>
  <c r="G25" i="11"/>
  <c r="G26" i="11"/>
  <c r="G27" i="11"/>
  <c r="G28" i="11"/>
  <c r="G30" i="11"/>
  <c r="G32" i="11"/>
  <c r="G34" i="11"/>
  <c r="G35" i="11"/>
  <c r="G36" i="11"/>
  <c r="H18" i="11"/>
  <c r="H33" i="11"/>
  <c r="E17" i="11"/>
  <c r="E4" i="11" s="1"/>
  <c r="T191" i="8"/>
  <c r="T190" i="8"/>
  <c r="T189" i="8"/>
  <c r="T188" i="8"/>
  <c r="T187" i="8"/>
  <c r="T186" i="8"/>
  <c r="T185" i="8"/>
  <c r="T184" i="8"/>
  <c r="T183" i="8"/>
  <c r="T182" i="8"/>
  <c r="T181" i="8"/>
  <c r="T180" i="8"/>
  <c r="T179" i="8"/>
  <c r="T178" i="8"/>
  <c r="T177" i="8"/>
  <c r="T176" i="8"/>
  <c r="T175" i="8"/>
  <c r="T174" i="8"/>
  <c r="T173" i="8"/>
  <c r="T172" i="8"/>
  <c r="T171" i="8"/>
  <c r="T170" i="8"/>
  <c r="T169" i="8"/>
  <c r="T168" i="8"/>
  <c r="T167" i="8"/>
  <c r="T166" i="8"/>
  <c r="T165" i="8"/>
  <c r="T164" i="8"/>
  <c r="T163" i="8"/>
  <c r="T162" i="8"/>
  <c r="T161" i="8"/>
  <c r="T160" i="8"/>
  <c r="T159" i="8"/>
  <c r="T158" i="8"/>
  <c r="T157" i="8"/>
  <c r="T156" i="8"/>
  <c r="T155" i="8"/>
  <c r="T154" i="8"/>
  <c r="T153" i="8"/>
  <c r="T152" i="8"/>
  <c r="T151" i="8"/>
  <c r="T150" i="8"/>
  <c r="T149" i="8"/>
  <c r="T148" i="8"/>
  <c r="T147" i="8"/>
  <c r="T146" i="8"/>
  <c r="T145" i="8"/>
  <c r="T144" i="8"/>
  <c r="T143" i="8"/>
  <c r="T142" i="8"/>
  <c r="T141" i="8"/>
  <c r="T140" i="8"/>
  <c r="T139" i="8"/>
  <c r="T138" i="8"/>
  <c r="T137" i="8"/>
  <c r="T136" i="8"/>
  <c r="T135" i="8"/>
  <c r="T134" i="8"/>
  <c r="T133" i="8"/>
  <c r="T132" i="8"/>
  <c r="T131" i="8"/>
  <c r="T130" i="8"/>
  <c r="T129" i="8"/>
  <c r="T128" i="8"/>
  <c r="T127" i="8"/>
  <c r="T126" i="8"/>
  <c r="T125" i="8"/>
  <c r="T124" i="8"/>
  <c r="T123" i="8"/>
  <c r="T122" i="8"/>
  <c r="T121" i="8"/>
  <c r="T120" i="8"/>
  <c r="T119" i="8"/>
  <c r="T118" i="8"/>
  <c r="T117" i="8"/>
  <c r="T116" i="8"/>
  <c r="T115" i="8"/>
  <c r="T114" i="8"/>
  <c r="T113" i="8"/>
  <c r="T112" i="8"/>
  <c r="T111" i="8"/>
  <c r="T110" i="8"/>
  <c r="T109" i="8"/>
  <c r="T108" i="8"/>
  <c r="T107" i="8"/>
  <c r="T106" i="8"/>
  <c r="T105" i="8"/>
  <c r="T104" i="8"/>
  <c r="T103" i="8"/>
  <c r="T102" i="8"/>
  <c r="T101" i="8"/>
  <c r="T100" i="8"/>
  <c r="T99" i="8"/>
  <c r="T15" i="8"/>
  <c r="T16" i="8"/>
  <c r="T17" i="8"/>
  <c r="T18" i="8"/>
  <c r="T19" i="8"/>
  <c r="T20" i="8"/>
  <c r="T21" i="8"/>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7" i="8"/>
  <c r="T8" i="8"/>
  <c r="T9" i="8"/>
  <c r="T10" i="8"/>
  <c r="T11" i="8"/>
  <c r="T12" i="8"/>
  <c r="T13" i="8"/>
  <c r="T14" i="8"/>
  <c r="E113" i="1"/>
  <c r="E112" i="1"/>
  <c r="E111" i="1"/>
  <c r="E110" i="1"/>
  <c r="E109" i="1"/>
  <c r="E108" i="1"/>
  <c r="E107" i="1"/>
  <c r="E106" i="1"/>
  <c r="E105" i="1"/>
  <c r="E104" i="1"/>
  <c r="E103" i="1"/>
  <c r="E102" i="1"/>
  <c r="E101" i="1"/>
  <c r="E100" i="1"/>
  <c r="E99" i="1"/>
  <c r="E98" i="1"/>
  <c r="E97" i="1"/>
  <c r="E96" i="1"/>
  <c r="E95" i="1"/>
  <c r="E94" i="1"/>
  <c r="E93" i="1"/>
  <c r="E92" i="1"/>
  <c r="E91" i="1"/>
  <c r="D91" i="10" s="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E60" i="1"/>
  <c r="E59" i="1"/>
  <c r="E58" i="1"/>
  <c r="E57" i="1"/>
  <c r="E56" i="1"/>
  <c r="E55" i="1"/>
  <c r="E54" i="1"/>
  <c r="E53" i="1"/>
  <c r="E52" i="1"/>
  <c r="E51" i="1"/>
  <c r="E50" i="1"/>
  <c r="E49" i="1"/>
  <c r="E48" i="1"/>
  <c r="E47" i="1"/>
  <c r="E46" i="1"/>
  <c r="E45" i="1"/>
  <c r="E44" i="1"/>
  <c r="E43" i="1"/>
  <c r="E42" i="1"/>
  <c r="E41" i="1"/>
  <c r="E40" i="1"/>
  <c r="E39" i="1"/>
  <c r="E38" i="1"/>
  <c r="F38" i="1"/>
  <c r="E37" i="1"/>
  <c r="E36" i="1"/>
  <c r="E35" i="1"/>
  <c r="E34" i="1"/>
  <c r="E33" i="1"/>
  <c r="E32" i="1"/>
  <c r="E31" i="1"/>
  <c r="D31" i="10" s="1"/>
  <c r="E30" i="1"/>
  <c r="E29" i="1"/>
  <c r="E28" i="1"/>
  <c r="E27" i="1"/>
  <c r="E26" i="1"/>
  <c r="E25" i="1"/>
  <c r="E24" i="1"/>
  <c r="E23" i="1"/>
  <c r="E22" i="1"/>
  <c r="E21" i="1"/>
  <c r="E20" i="1"/>
  <c r="E19" i="1"/>
  <c r="E18" i="1"/>
  <c r="E17" i="1"/>
  <c r="E16" i="1"/>
  <c r="E15" i="1"/>
  <c r="E14" i="1"/>
  <c r="E13" i="1"/>
  <c r="E12" i="1"/>
  <c r="E11" i="1"/>
  <c r="E10" i="1"/>
  <c r="E9" i="1"/>
  <c r="E8" i="1"/>
  <c r="E7" i="1"/>
  <c r="E6" i="1"/>
  <c r="B39" i="41"/>
  <c r="C299" i="10"/>
  <c r="C297" i="10"/>
  <c r="C295" i="10"/>
  <c r="C293" i="10"/>
  <c r="C291" i="10"/>
  <c r="C289" i="10"/>
  <c r="C287" i="10"/>
  <c r="C285" i="10"/>
  <c r="C283" i="10"/>
  <c r="C281" i="10"/>
  <c r="C279" i="10"/>
  <c r="C277" i="10"/>
  <c r="C275" i="10"/>
  <c r="C273" i="10"/>
  <c r="C271" i="10"/>
  <c r="C269" i="10"/>
  <c r="C267" i="10"/>
  <c r="C265" i="10"/>
  <c r="C263" i="10"/>
  <c r="C261" i="10"/>
  <c r="C259" i="10"/>
  <c r="C257" i="10"/>
  <c r="C255" i="10"/>
  <c r="C253" i="10"/>
  <c r="C251" i="10"/>
  <c r="C249" i="10"/>
  <c r="C247" i="10"/>
  <c r="C245" i="10"/>
  <c r="C243" i="10"/>
  <c r="C241" i="10"/>
  <c r="C239" i="10"/>
  <c r="C237" i="10"/>
  <c r="C235" i="10"/>
  <c r="C233" i="10"/>
  <c r="C231" i="10"/>
  <c r="C229" i="10"/>
  <c r="C227" i="10"/>
  <c r="C225" i="10"/>
  <c r="C223" i="10"/>
  <c r="C221" i="10"/>
  <c r="C219" i="10"/>
  <c r="C217" i="10"/>
  <c r="C215" i="10"/>
  <c r="C213" i="10"/>
  <c r="C211" i="10"/>
  <c r="C209" i="10"/>
  <c r="C206" i="10"/>
  <c r="C204" i="10"/>
  <c r="C202" i="10"/>
  <c r="C200" i="10"/>
  <c r="C198" i="10"/>
  <c r="C196" i="10"/>
  <c r="C194" i="10"/>
  <c r="C192" i="10"/>
  <c r="C190" i="10"/>
  <c r="C188" i="10"/>
  <c r="C186" i="10"/>
  <c r="C184" i="10"/>
  <c r="C182" i="10"/>
  <c r="C180" i="10"/>
  <c r="C178" i="10"/>
  <c r="C176" i="10"/>
  <c r="C174" i="10"/>
  <c r="C172" i="10"/>
  <c r="C170" i="10"/>
  <c r="C168" i="10"/>
  <c r="C166" i="10"/>
  <c r="C164" i="10"/>
  <c r="C162" i="10"/>
  <c r="C160" i="10"/>
  <c r="C158" i="10"/>
  <c r="C156" i="10"/>
  <c r="C154" i="10"/>
  <c r="C152" i="10"/>
  <c r="C150" i="10"/>
  <c r="C148" i="10"/>
  <c r="C146" i="10"/>
  <c r="C144" i="10"/>
  <c r="C142" i="10"/>
  <c r="C140" i="10"/>
  <c r="C138" i="10"/>
  <c r="C136" i="10"/>
  <c r="C134" i="10"/>
  <c r="C132" i="10"/>
  <c r="C130" i="10"/>
  <c r="C128" i="10"/>
  <c r="C126" i="10"/>
  <c r="C124" i="10"/>
  <c r="C122" i="10"/>
  <c r="C120" i="10"/>
  <c r="C118" i="10"/>
  <c r="C116" i="10"/>
  <c r="C114" i="10"/>
  <c r="C113" i="10"/>
  <c r="C112" i="10"/>
  <c r="C111" i="10"/>
  <c r="C110" i="10"/>
  <c r="C109" i="10"/>
  <c r="C108" i="10"/>
  <c r="C107" i="10"/>
  <c r="C106" i="10"/>
  <c r="C105" i="10"/>
  <c r="C104" i="10"/>
  <c r="C103" i="10"/>
  <c r="C102" i="10"/>
  <c r="C101" i="10"/>
  <c r="C100" i="10"/>
  <c r="C99" i="10"/>
  <c r="C98" i="10"/>
  <c r="C97" i="10"/>
  <c r="C96" i="10"/>
  <c r="C95" i="10"/>
  <c r="C94" i="10"/>
  <c r="C93" i="10"/>
  <c r="C92" i="10"/>
  <c r="C91" i="10"/>
  <c r="C90" i="10"/>
  <c r="C89" i="10"/>
  <c r="C88" i="10"/>
  <c r="C87" i="10"/>
  <c r="C86" i="10"/>
  <c r="C85" i="10"/>
  <c r="C84" i="10"/>
  <c r="C83" i="10"/>
  <c r="C82" i="10"/>
  <c r="C81" i="10"/>
  <c r="C80" i="10"/>
  <c r="C79" i="10"/>
  <c r="C78" i="10"/>
  <c r="C77" i="10"/>
  <c r="C76" i="10"/>
  <c r="C75" i="10"/>
  <c r="C74" i="10"/>
  <c r="C73" i="10"/>
  <c r="C72" i="10"/>
  <c r="C71" i="10"/>
  <c r="C70" i="10"/>
  <c r="C69" i="10"/>
  <c r="C68" i="10"/>
  <c r="C67" i="10"/>
  <c r="C66" i="10"/>
  <c r="C65" i="10"/>
  <c r="C64" i="10"/>
  <c r="C63" i="10"/>
  <c r="C62" i="10"/>
  <c r="C61" i="10"/>
  <c r="C60" i="10"/>
  <c r="C59" i="10"/>
  <c r="C58" i="10"/>
  <c r="C57" i="10"/>
  <c r="C56" i="10"/>
  <c r="C55" i="10"/>
  <c r="C54" i="10"/>
  <c r="C53" i="10"/>
  <c r="C52" i="10"/>
  <c r="C51" i="10"/>
  <c r="C50" i="10"/>
  <c r="C49" i="10"/>
  <c r="C48" i="10"/>
  <c r="C47" i="10"/>
  <c r="C46" i="10"/>
  <c r="C45" i="10"/>
  <c r="C44" i="10"/>
  <c r="C43" i="10"/>
  <c r="C42" i="10"/>
  <c r="C41" i="10"/>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C6" i="10"/>
  <c r="M7" i="17"/>
  <c r="B24" i="1"/>
  <c r="I33" i="17"/>
  <c r="I20" i="25"/>
  <c r="I24" i="25"/>
  <c r="I26" i="25"/>
  <c r="I28" i="25"/>
  <c r="I32" i="25"/>
  <c r="C39" i="41"/>
  <c r="D206" i="10"/>
  <c r="D205" i="10"/>
  <c r="D204" i="10"/>
  <c r="D203" i="10"/>
  <c r="D202" i="10"/>
  <c r="D201" i="10"/>
  <c r="D200" i="10"/>
  <c r="D199" i="10"/>
  <c r="D198" i="10"/>
  <c r="D197" i="10"/>
  <c r="D196" i="10"/>
  <c r="D195" i="10"/>
  <c r="D194" i="10"/>
  <c r="D193" i="10"/>
  <c r="D192" i="10"/>
  <c r="D191" i="10"/>
  <c r="D190" i="10"/>
  <c r="D189" i="10"/>
  <c r="D188" i="10"/>
  <c r="D187" i="10"/>
  <c r="D186" i="10"/>
  <c r="D185" i="10"/>
  <c r="D184" i="10"/>
  <c r="D183" i="10"/>
  <c r="D182" i="10"/>
  <c r="D181" i="10"/>
  <c r="D180" i="10"/>
  <c r="D179" i="10"/>
  <c r="D178" i="10"/>
  <c r="D177" i="10"/>
  <c r="D176" i="10"/>
  <c r="D175" i="10"/>
  <c r="D174" i="10"/>
  <c r="D173" i="10"/>
  <c r="D172" i="10"/>
  <c r="D171" i="10"/>
  <c r="D170" i="10"/>
  <c r="D169" i="10"/>
  <c r="D168" i="10"/>
  <c r="D167" i="10"/>
  <c r="D166" i="10"/>
  <c r="D165" i="10"/>
  <c r="D164" i="10"/>
  <c r="D163" i="10"/>
  <c r="D162" i="10"/>
  <c r="D161" i="10"/>
  <c r="D160" i="10"/>
  <c r="D159" i="10"/>
  <c r="D158" i="10"/>
  <c r="D157" i="10"/>
  <c r="D156" i="10"/>
  <c r="D155" i="10"/>
  <c r="D154" i="10"/>
  <c r="D153" i="10"/>
  <c r="D152" i="10"/>
  <c r="D151" i="10"/>
  <c r="D150" i="10"/>
  <c r="D149" i="10"/>
  <c r="D148" i="10"/>
  <c r="D147" i="10"/>
  <c r="D146" i="10"/>
  <c r="D145" i="10"/>
  <c r="D144" i="10"/>
  <c r="D143" i="10"/>
  <c r="D142" i="10"/>
  <c r="D141" i="10"/>
  <c r="D140" i="10"/>
  <c r="D139" i="10"/>
  <c r="D138" i="10"/>
  <c r="D137" i="10"/>
  <c r="D136" i="10"/>
  <c r="D135" i="10"/>
  <c r="D134" i="10"/>
  <c r="D133" i="10"/>
  <c r="D132" i="10"/>
  <c r="D131" i="10"/>
  <c r="D130" i="10"/>
  <c r="D129" i="10"/>
  <c r="D128" i="10"/>
  <c r="D127" i="10"/>
  <c r="D126" i="10"/>
  <c r="D125" i="10"/>
  <c r="D124" i="10"/>
  <c r="D123" i="10"/>
  <c r="D122" i="10"/>
  <c r="D121" i="10"/>
  <c r="D120" i="10"/>
  <c r="D119" i="10"/>
  <c r="D118" i="10"/>
  <c r="D117" i="10"/>
  <c r="D116" i="10"/>
  <c r="D115" i="10"/>
  <c r="D114" i="10"/>
  <c r="D112" i="10"/>
  <c r="B113" i="1"/>
  <c r="B112" i="1"/>
  <c r="B111" i="1"/>
  <c r="B110" i="1"/>
  <c r="B109" i="1"/>
  <c r="B108" i="1"/>
  <c r="C113" i="1"/>
  <c r="B113" i="10" s="1"/>
  <c r="C112" i="1"/>
  <c r="B112" i="10" s="1"/>
  <c r="C111" i="1"/>
  <c r="B111" i="10" s="1"/>
  <c r="C110" i="1"/>
  <c r="B110" i="10" s="1"/>
  <c r="C109" i="1"/>
  <c r="B109" i="10" s="1"/>
  <c r="C108" i="1"/>
  <c r="B108" i="10"/>
  <c r="D207" i="10"/>
  <c r="D208" i="10"/>
  <c r="D209" i="10"/>
  <c r="D210" i="10"/>
  <c r="D211" i="10"/>
  <c r="D212" i="10"/>
  <c r="D213" i="10"/>
  <c r="D214" i="10"/>
  <c r="D215" i="10"/>
  <c r="D216" i="10"/>
  <c r="D217" i="10"/>
  <c r="D218" i="10"/>
  <c r="D219" i="10"/>
  <c r="D220" i="10"/>
  <c r="D221" i="10"/>
  <c r="D222" i="10"/>
  <c r="D223" i="10"/>
  <c r="D224" i="10"/>
  <c r="D225" i="10"/>
  <c r="D226" i="10"/>
  <c r="D227" i="10"/>
  <c r="D228" i="10"/>
  <c r="D229" i="10"/>
  <c r="D230" i="10"/>
  <c r="D231" i="10"/>
  <c r="D232" i="10"/>
  <c r="D233" i="10"/>
  <c r="D234" i="10"/>
  <c r="D235" i="10"/>
  <c r="D236" i="10"/>
  <c r="D237" i="10"/>
  <c r="D238" i="10"/>
  <c r="D239" i="10"/>
  <c r="D240" i="10"/>
  <c r="D241" i="10"/>
  <c r="D242" i="10"/>
  <c r="D243" i="10"/>
  <c r="D244" i="10"/>
  <c r="D245" i="10"/>
  <c r="D246" i="10"/>
  <c r="D247" i="10"/>
  <c r="D248" i="10"/>
  <c r="D249" i="10"/>
  <c r="D250" i="10"/>
  <c r="D251" i="10"/>
  <c r="D252" i="10"/>
  <c r="D253" i="10"/>
  <c r="D254" i="10"/>
  <c r="D255" i="10"/>
  <c r="D256" i="10"/>
  <c r="D257" i="10"/>
  <c r="D258" i="10"/>
  <c r="D259" i="10"/>
  <c r="D260" i="10"/>
  <c r="D261" i="10"/>
  <c r="D262" i="10"/>
  <c r="D263" i="10"/>
  <c r="D264" i="10"/>
  <c r="D265" i="10"/>
  <c r="D266" i="10"/>
  <c r="D267" i="10"/>
  <c r="D268" i="10"/>
  <c r="D269" i="10"/>
  <c r="D270" i="10"/>
  <c r="D271" i="10"/>
  <c r="D272" i="10"/>
  <c r="D273" i="10"/>
  <c r="D274" i="10"/>
  <c r="D275" i="10"/>
  <c r="D276" i="10"/>
  <c r="D277" i="10"/>
  <c r="D278" i="10"/>
  <c r="D279" i="10"/>
  <c r="D280" i="10"/>
  <c r="D281" i="10"/>
  <c r="D282" i="10"/>
  <c r="D283" i="10"/>
  <c r="D284" i="10"/>
  <c r="D285" i="10"/>
  <c r="D286" i="10"/>
  <c r="D287" i="10"/>
  <c r="D288" i="10"/>
  <c r="D289" i="10"/>
  <c r="D290" i="10"/>
  <c r="D291" i="10"/>
  <c r="D292" i="10"/>
  <c r="D293" i="10"/>
  <c r="D294" i="10"/>
  <c r="D295" i="10"/>
  <c r="D296" i="10"/>
  <c r="D297" i="10"/>
  <c r="D298" i="10"/>
  <c r="D299"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A221" i="10"/>
  <c r="A222" i="10"/>
  <c r="A223" i="10"/>
  <c r="A224" i="10"/>
  <c r="A225" i="10"/>
  <c r="A226" i="10"/>
  <c r="A227" i="10"/>
  <c r="A228" i="10"/>
  <c r="A229" i="10"/>
  <c r="A230" i="10"/>
  <c r="A231" i="10"/>
  <c r="A232" i="10"/>
  <c r="A233" i="10"/>
  <c r="A234" i="10"/>
  <c r="A235" i="10"/>
  <c r="A236" i="10"/>
  <c r="A237" i="10"/>
  <c r="A238" i="10"/>
  <c r="A239" i="10"/>
  <c r="A240" i="10"/>
  <c r="A241" i="10"/>
  <c r="A242" i="10"/>
  <c r="A243" i="10"/>
  <c r="A244" i="10"/>
  <c r="A245" i="10"/>
  <c r="A246" i="10"/>
  <c r="A247" i="10"/>
  <c r="A248" i="10"/>
  <c r="A249" i="10"/>
  <c r="A250" i="10"/>
  <c r="A251" i="10"/>
  <c r="A252" i="10"/>
  <c r="A253" i="10"/>
  <c r="A254" i="10"/>
  <c r="A255" i="10"/>
  <c r="A256" i="10"/>
  <c r="A257" i="10"/>
  <c r="A258" i="10"/>
  <c r="A259" i="10"/>
  <c r="A260" i="10"/>
  <c r="A261" i="10"/>
  <c r="A262" i="10"/>
  <c r="A263" i="10"/>
  <c r="A264" i="10"/>
  <c r="A265" i="10"/>
  <c r="A266" i="10"/>
  <c r="A267" i="10"/>
  <c r="A268" i="10"/>
  <c r="A269" i="10"/>
  <c r="A270" i="10"/>
  <c r="A271" i="10"/>
  <c r="A272" i="10"/>
  <c r="A273" i="10"/>
  <c r="A274" i="10"/>
  <c r="A275" i="10"/>
  <c r="A276" i="10"/>
  <c r="A277" i="10"/>
  <c r="A278" i="10"/>
  <c r="A279" i="10"/>
  <c r="A280" i="10"/>
  <c r="A281" i="10"/>
  <c r="A282" i="10"/>
  <c r="A283" i="10"/>
  <c r="A284" i="10"/>
  <c r="A285" i="10"/>
  <c r="A286" i="10"/>
  <c r="A287" i="10"/>
  <c r="A288" i="10"/>
  <c r="A289" i="10"/>
  <c r="A290" i="10"/>
  <c r="A291" i="10"/>
  <c r="A292" i="10"/>
  <c r="A293" i="10"/>
  <c r="A294" i="10"/>
  <c r="A295" i="10"/>
  <c r="A296" i="10"/>
  <c r="A297" i="10"/>
  <c r="A298" i="10"/>
  <c r="A299" i="10"/>
  <c r="A207" i="10"/>
  <c r="A208" i="10"/>
  <c r="A209" i="10"/>
  <c r="A210" i="10"/>
  <c r="A211" i="10"/>
  <c r="A212" i="10"/>
  <c r="A213" i="10"/>
  <c r="A214" i="10"/>
  <c r="A215" i="10"/>
  <c r="A216" i="10"/>
  <c r="A217" i="10"/>
  <c r="A218" i="10"/>
  <c r="A219" i="10"/>
  <c r="A220" i="10"/>
  <c r="H17" i="11"/>
  <c r="H4" i="11" s="1"/>
  <c r="AW17" i="11" s="1"/>
  <c r="G17" i="11"/>
  <c r="G4" i="11" s="1"/>
  <c r="AV17" i="11" s="1"/>
  <c r="F17" i="11"/>
  <c r="F4" i="11" s="1"/>
  <c r="AU17" i="11" s="1"/>
  <c r="A10" i="27"/>
  <c r="A9" i="27"/>
  <c r="A8" i="27"/>
  <c r="A7" i="27"/>
  <c r="A6" i="27"/>
  <c r="A5" i="27"/>
  <c r="A4" i="27"/>
  <c r="H17" i="25"/>
  <c r="H4" i="25" s="1"/>
  <c r="G17" i="25"/>
  <c r="G4" i="25" s="1"/>
  <c r="F17" i="25"/>
  <c r="F4" i="25" s="1"/>
  <c r="E17" i="25"/>
  <c r="E4" i="25" s="1"/>
  <c r="D17" i="25"/>
  <c r="D4" i="25" s="1"/>
  <c r="C17" i="25"/>
  <c r="C4" i="25" s="1"/>
  <c r="B17" i="25"/>
  <c r="B4" i="25" s="1"/>
  <c r="I4" i="25"/>
  <c r="D102" i="10"/>
  <c r="D106" i="10"/>
  <c r="C102" i="1"/>
  <c r="B102" i="10" s="1"/>
  <c r="C103" i="1"/>
  <c r="B103" i="10" s="1"/>
  <c r="C104" i="1"/>
  <c r="B104" i="10" s="1"/>
  <c r="C105" i="1"/>
  <c r="B105" i="10" s="1"/>
  <c r="C106" i="1"/>
  <c r="B106" i="10" s="1"/>
  <c r="C107" i="1"/>
  <c r="B107" i="10" s="1"/>
  <c r="B107" i="1"/>
  <c r="B106" i="1"/>
  <c r="B105" i="1"/>
  <c r="B104" i="1"/>
  <c r="B103" i="1"/>
  <c r="B102" i="1"/>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F24" i="1"/>
  <c r="F25" i="1"/>
  <c r="F27" i="1"/>
  <c r="F28" i="1"/>
  <c r="F35" i="1"/>
  <c r="F36" i="1"/>
  <c r="F37" i="1"/>
  <c r="E38" i="10"/>
  <c r="F41" i="1"/>
  <c r="F42" i="1"/>
  <c r="F43" i="1"/>
  <c r="F44" i="1"/>
  <c r="F46" i="1"/>
  <c r="F48" i="1"/>
  <c r="F49" i="1"/>
  <c r="F51" i="1"/>
  <c r="F53" i="1"/>
  <c r="F54" i="1"/>
  <c r="F55" i="1"/>
  <c r="F56" i="1"/>
  <c r="F58" i="1"/>
  <c r="F63" i="1"/>
  <c r="F64" i="1"/>
  <c r="F69" i="1"/>
  <c r="F71" i="1"/>
  <c r="F72" i="1"/>
  <c r="F73" i="1"/>
  <c r="F75" i="1"/>
  <c r="F77" i="1"/>
  <c r="F78" i="1"/>
  <c r="F79" i="1"/>
  <c r="F80" i="1"/>
  <c r="F82" i="1"/>
  <c r="F84" i="1"/>
  <c r="F85" i="1"/>
  <c r="F87" i="1"/>
  <c r="F88" i="1"/>
  <c r="F92" i="1"/>
  <c r="F94" i="1"/>
  <c r="D8" i="10"/>
  <c r="D14" i="10"/>
  <c r="D18" i="10"/>
  <c r="D20" i="10"/>
  <c r="D24" i="10"/>
  <c r="D25" i="10"/>
  <c r="D27" i="10"/>
  <c r="D28" i="10"/>
  <c r="D30" i="10"/>
  <c r="D32" i="10"/>
  <c r="D33" i="10"/>
  <c r="D35" i="10"/>
  <c r="D36" i="10"/>
  <c r="D37" i="10"/>
  <c r="D38" i="10"/>
  <c r="D39" i="10"/>
  <c r="D41" i="10"/>
  <c r="D42" i="10"/>
  <c r="D43" i="10"/>
  <c r="D44" i="10"/>
  <c r="D46" i="10"/>
  <c r="D49" i="10"/>
  <c r="D51" i="10"/>
  <c r="D53" i="10"/>
  <c r="D54" i="10"/>
  <c r="D55" i="10"/>
  <c r="D56" i="10"/>
  <c r="D58" i="10"/>
  <c r="D61" i="10"/>
  <c r="D63" i="10"/>
  <c r="D64" i="10"/>
  <c r="D69" i="10"/>
  <c r="D72" i="10"/>
  <c r="D75" i="10"/>
  <c r="D78" i="10"/>
  <c r="D80" i="10"/>
  <c r="D84" i="10"/>
  <c r="D85" i="10"/>
  <c r="D87" i="10"/>
  <c r="D88" i="10"/>
  <c r="D90" i="10"/>
  <c r="D94" i="10"/>
  <c r="D98" i="10"/>
  <c r="C90" i="1"/>
  <c r="B90" i="10" s="1"/>
  <c r="C91" i="1"/>
  <c r="B91" i="10" s="1"/>
  <c r="C92" i="1"/>
  <c r="B92" i="10" s="1"/>
  <c r="C93" i="1"/>
  <c r="B93" i="10" s="1"/>
  <c r="C94" i="1"/>
  <c r="B94" i="10" s="1"/>
  <c r="C95" i="1"/>
  <c r="B95" i="10" s="1"/>
  <c r="C96" i="1"/>
  <c r="B96" i="10" s="1"/>
  <c r="C97" i="1"/>
  <c r="B97" i="10" s="1"/>
  <c r="C98" i="1"/>
  <c r="B98" i="10" s="1"/>
  <c r="C99" i="1"/>
  <c r="B99" i="10" s="1"/>
  <c r="C100" i="1"/>
  <c r="B100" i="10" s="1"/>
  <c r="C101" i="1"/>
  <c r="B101" i="10" s="1"/>
  <c r="C77" i="1"/>
  <c r="B77" i="10" s="1"/>
  <c r="C78" i="1"/>
  <c r="B78" i="10" s="1"/>
  <c r="C79" i="1"/>
  <c r="B79" i="10" s="1"/>
  <c r="C80" i="1"/>
  <c r="B80" i="10" s="1"/>
  <c r="C81" i="1"/>
  <c r="B81" i="10" s="1"/>
  <c r="C82" i="1"/>
  <c r="B82" i="10" s="1"/>
  <c r="C83" i="1"/>
  <c r="B83" i="10" s="1"/>
  <c r="C84" i="1"/>
  <c r="B84" i="10" s="1"/>
  <c r="C85" i="1"/>
  <c r="B85" i="10" s="1"/>
  <c r="C86" i="1"/>
  <c r="B86" i="10" s="1"/>
  <c r="C87" i="1"/>
  <c r="B87" i="10" s="1"/>
  <c r="C88" i="1"/>
  <c r="B88" i="10" s="1"/>
  <c r="C89" i="1"/>
  <c r="B89" i="10" s="1"/>
  <c r="C65" i="1"/>
  <c r="B65" i="10" s="1"/>
  <c r="C66" i="1"/>
  <c r="B66" i="10" s="1"/>
  <c r="C67" i="1"/>
  <c r="B67" i="10" s="1"/>
  <c r="C68" i="1"/>
  <c r="B68" i="10" s="1"/>
  <c r="C69" i="1"/>
  <c r="B69" i="10" s="1"/>
  <c r="C70" i="1"/>
  <c r="B70" i="10" s="1"/>
  <c r="C71" i="1"/>
  <c r="B71" i="10" s="1"/>
  <c r="C72" i="1"/>
  <c r="B72" i="10" s="1"/>
  <c r="C73" i="1"/>
  <c r="B73" i="10" s="1"/>
  <c r="C74" i="1"/>
  <c r="B74" i="10" s="1"/>
  <c r="C75" i="1"/>
  <c r="B75" i="10" s="1"/>
  <c r="C76" i="1"/>
  <c r="B76" i="10" s="1"/>
  <c r="C53" i="1"/>
  <c r="B53" i="10" s="1"/>
  <c r="C54" i="1"/>
  <c r="B54" i="10" s="1"/>
  <c r="C55" i="1"/>
  <c r="B55" i="10" s="1"/>
  <c r="C56" i="1"/>
  <c r="B56" i="10" s="1"/>
  <c r="C57" i="1"/>
  <c r="B57" i="10" s="1"/>
  <c r="C58" i="1"/>
  <c r="B58" i="10" s="1"/>
  <c r="C59" i="1"/>
  <c r="B59" i="10" s="1"/>
  <c r="C60" i="1"/>
  <c r="B60" i="10" s="1"/>
  <c r="C61" i="1"/>
  <c r="B61" i="10" s="1"/>
  <c r="C62" i="1"/>
  <c r="B62" i="10" s="1"/>
  <c r="C63" i="1"/>
  <c r="B63" i="10" s="1"/>
  <c r="C64" i="1"/>
  <c r="B64" i="10" s="1"/>
  <c r="C30" i="1"/>
  <c r="B30" i="10" s="1"/>
  <c r="C31" i="1"/>
  <c r="B31" i="10" s="1"/>
  <c r="C32" i="1"/>
  <c r="B32" i="10" s="1"/>
  <c r="C33" i="1"/>
  <c r="B33" i="10" s="1"/>
  <c r="C34" i="1"/>
  <c r="B34" i="10" s="1"/>
  <c r="C35" i="1"/>
  <c r="B35" i="10" s="1"/>
  <c r="C36" i="1"/>
  <c r="B36" i="10" s="1"/>
  <c r="C37" i="1"/>
  <c r="B37" i="10" s="1"/>
  <c r="C38" i="1"/>
  <c r="B38" i="10" s="1"/>
  <c r="C39" i="1"/>
  <c r="B39" i="10" s="1"/>
  <c r="C40" i="1"/>
  <c r="B40" i="10" s="1"/>
  <c r="C41" i="1"/>
  <c r="B41" i="10" s="1"/>
  <c r="C42" i="1"/>
  <c r="B42" i="10" s="1"/>
  <c r="C43" i="1"/>
  <c r="B43" i="10" s="1"/>
  <c r="C44" i="1"/>
  <c r="B44" i="10" s="1"/>
  <c r="C45" i="1"/>
  <c r="B45" i="10" s="1"/>
  <c r="C46" i="1"/>
  <c r="B46" i="10" s="1"/>
  <c r="C47" i="1"/>
  <c r="B47" i="10" s="1"/>
  <c r="C48" i="1"/>
  <c r="B48" i="10" s="1"/>
  <c r="C49" i="1"/>
  <c r="B49" i="10" s="1"/>
  <c r="C50" i="1"/>
  <c r="B50" i="10" s="1"/>
  <c r="C51" i="1"/>
  <c r="B51" i="10" s="1"/>
  <c r="C52" i="1"/>
  <c r="B52" i="10" s="1"/>
  <c r="C15" i="1"/>
  <c r="B15" i="10" s="1"/>
  <c r="C16" i="1"/>
  <c r="B16" i="10" s="1"/>
  <c r="C17" i="1"/>
  <c r="B17" i="10" s="1"/>
  <c r="C18" i="1"/>
  <c r="B18" i="10" s="1"/>
  <c r="C19" i="1"/>
  <c r="B19" i="10" s="1"/>
  <c r="C20" i="1"/>
  <c r="B20" i="10" s="1"/>
  <c r="C21" i="1"/>
  <c r="B21" i="10" s="1"/>
  <c r="C22" i="1"/>
  <c r="B22" i="10" s="1"/>
  <c r="C23" i="1"/>
  <c r="B23" i="10" s="1"/>
  <c r="C24" i="1"/>
  <c r="B24" i="10" s="1"/>
  <c r="C25" i="1"/>
  <c r="B25" i="10" s="1"/>
  <c r="C26" i="1"/>
  <c r="B26" i="10" s="1"/>
  <c r="C27" i="1"/>
  <c r="B27" i="10" s="1"/>
  <c r="C28" i="1"/>
  <c r="B28" i="10" s="1"/>
  <c r="C29" i="1"/>
  <c r="B29" i="10" s="1"/>
  <c r="C7" i="1"/>
  <c r="B7" i="10" s="1"/>
  <c r="C8" i="1"/>
  <c r="B8" i="10" s="1"/>
  <c r="C9" i="1"/>
  <c r="B9" i="10" s="1"/>
  <c r="C10" i="1"/>
  <c r="B10" i="10" s="1"/>
  <c r="C11" i="1"/>
  <c r="B11" i="10" s="1"/>
  <c r="C12" i="1"/>
  <c r="B12" i="10" s="1"/>
  <c r="C13" i="1"/>
  <c r="B13" i="10" s="1"/>
  <c r="C14" i="1"/>
  <c r="B14" i="10" s="1"/>
  <c r="C6" i="1"/>
  <c r="B6" i="10" s="1"/>
  <c r="B47" i="1"/>
  <c r="B46" i="1"/>
  <c r="B45" i="1"/>
  <c r="B44" i="1"/>
  <c r="B99" i="1"/>
  <c r="B100" i="1"/>
  <c r="B101" i="1"/>
  <c r="B96" i="1"/>
  <c r="B97" i="1"/>
  <c r="B98" i="1"/>
  <c r="D19" i="3"/>
  <c r="C19" i="3"/>
  <c r="D18" i="3"/>
  <c r="C18" i="3"/>
  <c r="D17" i="3"/>
  <c r="C17" i="3"/>
  <c r="D16" i="3"/>
  <c r="C16" i="3"/>
  <c r="D15" i="3"/>
  <c r="C15" i="3"/>
  <c r="D14" i="3"/>
  <c r="C14" i="3"/>
  <c r="D13" i="3"/>
  <c r="C13" i="3"/>
  <c r="D12" i="3"/>
  <c r="C12" i="3"/>
  <c r="D11" i="3"/>
  <c r="C11" i="3"/>
  <c r="D10" i="3"/>
  <c r="C10" i="3"/>
  <c r="I6" i="3"/>
  <c r="I7" i="3"/>
  <c r="I8" i="3"/>
  <c r="I9" i="3"/>
  <c r="I5" i="3"/>
  <c r="C5" i="3"/>
  <c r="D5" i="3"/>
  <c r="C7" i="3"/>
  <c r="D7" i="3"/>
  <c r="C6" i="3"/>
  <c r="D6" i="3"/>
  <c r="C8" i="3"/>
  <c r="D8" i="3"/>
  <c r="C9" i="3"/>
  <c r="D9" i="3"/>
  <c r="B6" i="1"/>
  <c r="B7" i="1"/>
  <c r="B8" i="1"/>
  <c r="B9" i="1"/>
  <c r="B10" i="1"/>
  <c r="B11" i="1"/>
  <c r="B12" i="1"/>
  <c r="B13" i="1"/>
  <c r="B14" i="1"/>
  <c r="B15" i="1"/>
  <c r="B16" i="1"/>
  <c r="B17" i="1"/>
  <c r="B18" i="1"/>
  <c r="B19" i="1"/>
  <c r="B20" i="1"/>
  <c r="B21" i="1"/>
  <c r="B22" i="1"/>
  <c r="B23" i="1"/>
  <c r="B25" i="1"/>
  <c r="B26" i="1"/>
  <c r="B27" i="1"/>
  <c r="B28" i="1"/>
  <c r="B29" i="1"/>
  <c r="B30" i="1"/>
  <c r="B31" i="1"/>
  <c r="B32" i="1"/>
  <c r="B33" i="1"/>
  <c r="B34" i="1"/>
  <c r="B35" i="1"/>
  <c r="B36" i="1"/>
  <c r="B37" i="1"/>
  <c r="B38" i="1"/>
  <c r="B39" i="1"/>
  <c r="B40" i="1"/>
  <c r="B41" i="1"/>
  <c r="B42" i="1"/>
  <c r="B43"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A114" i="10"/>
  <c r="B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6" i="10"/>
  <c r="A147" i="10"/>
  <c r="A148" i="10"/>
  <c r="A149" i="10"/>
  <c r="A150" i="10"/>
  <c r="A151" i="10"/>
  <c r="A152" i="10"/>
  <c r="A153" i="10"/>
  <c r="A154" i="10"/>
  <c r="A155" i="10"/>
  <c r="A156" i="10"/>
  <c r="A157" i="10"/>
  <c r="A158" i="10"/>
  <c r="A159" i="10"/>
  <c r="A160" i="10"/>
  <c r="A161" i="10"/>
  <c r="A162" i="10"/>
  <c r="A163" i="10"/>
  <c r="A164" i="10"/>
  <c r="A165" i="10"/>
  <c r="A166" i="10"/>
  <c r="A167" i="10"/>
  <c r="A168" i="10"/>
  <c r="A169" i="10"/>
  <c r="A170" i="10"/>
  <c r="A171" i="10"/>
  <c r="A172" i="10"/>
  <c r="A173" i="10"/>
  <c r="A174" i="10"/>
  <c r="A175" i="10"/>
  <c r="A176" i="10"/>
  <c r="A177" i="10"/>
  <c r="A178" i="10"/>
  <c r="A179" i="10"/>
  <c r="A180" i="10"/>
  <c r="A181" i="10"/>
  <c r="A182" i="10"/>
  <c r="A183" i="10"/>
  <c r="A184" i="10"/>
  <c r="A185" i="10"/>
  <c r="A186" i="10"/>
  <c r="A187" i="10"/>
  <c r="A188" i="10"/>
  <c r="A189" i="10"/>
  <c r="A190" i="10"/>
  <c r="A191" i="10"/>
  <c r="A192" i="10"/>
  <c r="A193" i="10"/>
  <c r="A194" i="10"/>
  <c r="A195" i="10"/>
  <c r="A196" i="10"/>
  <c r="A197" i="10"/>
  <c r="A198" i="10"/>
  <c r="A199" i="10"/>
  <c r="A200" i="10"/>
  <c r="A201" i="10"/>
  <c r="A202" i="10"/>
  <c r="A203" i="10"/>
  <c r="A204" i="10"/>
  <c r="A205" i="10"/>
  <c r="A206" i="10"/>
  <c r="B17" i="17"/>
  <c r="B4" i="17" s="1"/>
  <c r="C17" i="17"/>
  <c r="C4" i="17" s="1"/>
  <c r="D17" i="17"/>
  <c r="D4" i="17" s="1"/>
  <c r="E17" i="17"/>
  <c r="E4" i="17" s="1"/>
  <c r="F17" i="17"/>
  <c r="F4" i="17" s="1"/>
  <c r="G17" i="17"/>
  <c r="G4" i="17" s="1"/>
  <c r="H17" i="17"/>
  <c r="H4" i="17" s="1"/>
  <c r="I4" i="17"/>
  <c r="A4" i="23"/>
  <c r="A5" i="23"/>
  <c r="A6" i="23"/>
  <c r="A7" i="23"/>
  <c r="A8" i="23"/>
  <c r="A9" i="23"/>
  <c r="A10" i="23"/>
  <c r="C17" i="11"/>
  <c r="C4" i="11" s="1"/>
  <c r="D17" i="11"/>
  <c r="D4" i="11" s="1"/>
  <c r="AS17" i="11" s="1"/>
  <c r="AT17" i="11"/>
  <c r="AR19" i="11"/>
  <c r="AR21" i="11"/>
  <c r="AR22" i="11"/>
  <c r="AR23" i="11"/>
  <c r="AR24" i="11"/>
  <c r="AR27" i="11"/>
  <c r="AR31" i="11"/>
  <c r="AR33" i="11"/>
  <c r="AR34" i="11"/>
  <c r="AR35" i="11"/>
  <c r="B4" i="21"/>
  <c r="C4" i="21"/>
  <c r="D4" i="21"/>
  <c r="E4" i="21"/>
  <c r="F4" i="21"/>
  <c r="G4" i="21"/>
  <c r="H10" i="25"/>
  <c r="AR25" i="11"/>
  <c r="F7" i="25"/>
  <c r="F11" i="25"/>
  <c r="D8" i="25"/>
  <c r="H5" i="25"/>
  <c r="H11" i="25"/>
  <c r="E5" i="25"/>
  <c r="G5" i="25"/>
  <c r="G9" i="25"/>
  <c r="D11" i="25"/>
  <c r="E8" i="25"/>
  <c r="F8" i="25"/>
  <c r="E10" i="25"/>
  <c r="G10" i="17"/>
  <c r="AR20" i="11"/>
  <c r="AR29" i="11"/>
  <c r="G26" i="48"/>
  <c r="G25" i="48"/>
  <c r="M6" i="25"/>
  <c r="Q22" i="48"/>
  <c r="M7" i="25"/>
  <c r="M23" i="48"/>
  <c r="M28" i="48"/>
  <c r="A28" i="48" s="1"/>
  <c r="U22" i="48"/>
  <c r="J22" i="48" s="1"/>
  <c r="M22" i="48"/>
  <c r="A22" i="48" s="1"/>
  <c r="S22" i="48"/>
  <c r="I22" i="48" s="1"/>
  <c r="W22" i="48"/>
  <c r="O29" i="48"/>
  <c r="B29" i="48" s="1"/>
  <c r="G14" i="21"/>
  <c r="O22" i="48"/>
  <c r="R20" i="41"/>
  <c r="F23" i="1"/>
  <c r="D23" i="10"/>
  <c r="F26" i="1"/>
  <c r="D26" i="10"/>
  <c r="F29" i="1"/>
  <c r="D29" i="10"/>
  <c r="F66" i="1"/>
  <c r="D66" i="10"/>
  <c r="F70" i="1"/>
  <c r="D70" i="10"/>
  <c r="F76" i="1"/>
  <c r="D76" i="10"/>
  <c r="F81" i="1"/>
  <c r="D81" i="10"/>
  <c r="F91" i="1"/>
  <c r="F95" i="1"/>
  <c r="D95" i="10"/>
  <c r="D99" i="10"/>
  <c r="D103" i="10"/>
  <c r="D107" i="10"/>
  <c r="D111" i="10"/>
  <c r="F21" i="1"/>
  <c r="D21" i="10"/>
  <c r="F31" i="1"/>
  <c r="F68" i="1"/>
  <c r="D68" i="10"/>
  <c r="F74" i="1"/>
  <c r="D74" i="10"/>
  <c r="F83" i="1"/>
  <c r="D83" i="10"/>
  <c r="F86" i="1"/>
  <c r="D86" i="10"/>
  <c r="F89" i="1"/>
  <c r="D89" i="10"/>
  <c r="F93" i="1"/>
  <c r="D93" i="10"/>
  <c r="D97" i="10"/>
  <c r="D101" i="10"/>
  <c r="D105" i="10"/>
  <c r="D109" i="10"/>
  <c r="D113" i="10"/>
  <c r="I19" i="17"/>
  <c r="F7" i="1"/>
  <c r="E7" i="10" s="1"/>
  <c r="D7" i="10"/>
  <c r="F11" i="1"/>
  <c r="D11" i="10"/>
  <c r="F15" i="1"/>
  <c r="D15" i="10"/>
  <c r="F30" i="1"/>
  <c r="F45" i="1"/>
  <c r="D45" i="10"/>
  <c r="F52" i="1"/>
  <c r="F57" i="1"/>
  <c r="D57" i="10"/>
  <c r="F67" i="1"/>
  <c r="D67" i="10"/>
  <c r="L6" i="25"/>
  <c r="M30" i="48"/>
  <c r="F9" i="1"/>
  <c r="D9" i="10"/>
  <c r="F13" i="1"/>
  <c r="D13" i="10"/>
  <c r="F32" i="1"/>
  <c r="F59" i="1"/>
  <c r="D59" i="10"/>
  <c r="F90" i="1"/>
  <c r="O27" i="48"/>
  <c r="B27" i="48" s="1"/>
  <c r="L6" i="17"/>
  <c r="O23" i="48"/>
  <c r="G23" i="48" s="1"/>
  <c r="G8" i="17"/>
  <c r="G24" i="48"/>
  <c r="F14" i="21"/>
  <c r="D14" i="21"/>
  <c r="H5" i="17"/>
  <c r="A26" i="48"/>
  <c r="A23" i="48"/>
  <c r="F22" i="48"/>
  <c r="A30" i="48"/>
  <c r="I19" i="11" l="1"/>
  <c r="I21" i="11"/>
  <c r="I23" i="11"/>
  <c r="I25" i="11"/>
  <c r="I27" i="11"/>
  <c r="I29" i="11"/>
  <c r="I31" i="11"/>
  <c r="I33" i="11"/>
  <c r="I35" i="11"/>
  <c r="I18" i="11"/>
  <c r="I32" i="11"/>
  <c r="I36" i="11"/>
  <c r="I20" i="11"/>
  <c r="I22" i="11"/>
  <c r="I24" i="11"/>
  <c r="I26" i="11"/>
  <c r="I28" i="11"/>
  <c r="I30" i="11"/>
  <c r="I34" i="11"/>
  <c r="H10" i="17"/>
  <c r="E11" i="17"/>
  <c r="C276" i="10"/>
  <c r="C274" i="10"/>
  <c r="C272" i="10"/>
  <c r="C270" i="10"/>
  <c r="C268" i="10"/>
  <c r="C266" i="10"/>
  <c r="C264" i="10"/>
  <c r="C262" i="10"/>
  <c r="C260" i="10"/>
  <c r="C258" i="10"/>
  <c r="C256" i="10"/>
  <c r="C254" i="10"/>
  <c r="C252" i="10"/>
  <c r="C250" i="10"/>
  <c r="C248" i="10"/>
  <c r="C246" i="10"/>
  <c r="C244" i="10"/>
  <c r="C242" i="10"/>
  <c r="C240" i="10"/>
  <c r="C238" i="10"/>
  <c r="C236" i="10"/>
  <c r="C234" i="10"/>
  <c r="C232" i="10"/>
  <c r="C230" i="10"/>
  <c r="C228" i="10"/>
  <c r="C226" i="10"/>
  <c r="C224" i="10"/>
  <c r="C222" i="10"/>
  <c r="C220" i="10"/>
  <c r="C218" i="10"/>
  <c r="C216" i="10"/>
  <c r="C214" i="10"/>
  <c r="C212" i="10"/>
  <c r="C210" i="10"/>
  <c r="C208" i="10"/>
  <c r="G37" i="17"/>
  <c r="I30" i="17"/>
  <c r="I20" i="17"/>
  <c r="I34" i="25"/>
  <c r="I31" i="25"/>
  <c r="A18" i="25"/>
  <c r="C12" i="25" s="1"/>
  <c r="C6" i="25"/>
  <c r="C8" i="25"/>
  <c r="C10" i="25"/>
  <c r="C5" i="25"/>
  <c r="C7" i="25"/>
  <c r="C9" i="25"/>
  <c r="C11" i="25"/>
  <c r="I18" i="17"/>
  <c r="C37" i="17"/>
  <c r="F37" i="17"/>
  <c r="E37" i="17"/>
  <c r="H37" i="17"/>
  <c r="D37" i="17"/>
  <c r="F11" i="23"/>
  <c r="D11" i="23"/>
  <c r="B11" i="23"/>
  <c r="H12" i="17"/>
  <c r="F12" i="17"/>
  <c r="D12" i="17"/>
  <c r="G12" i="17"/>
  <c r="E12" i="17"/>
  <c r="C12" i="17"/>
  <c r="D12" i="25"/>
  <c r="E37" i="25"/>
  <c r="C37" i="25"/>
  <c r="F37" i="25"/>
  <c r="G37" i="25"/>
  <c r="H37" i="25"/>
  <c r="D37" i="25"/>
  <c r="F37" i="11"/>
  <c r="I34" i="17"/>
  <c r="I31" i="17"/>
  <c r="I25" i="17"/>
  <c r="I23" i="17"/>
  <c r="I21" i="17"/>
  <c r="C6" i="17"/>
  <c r="H37" i="11"/>
  <c r="E37" i="11"/>
  <c r="G37" i="11"/>
  <c r="G11" i="11"/>
  <c r="E11" i="11"/>
  <c r="H10" i="11"/>
  <c r="F10" i="11"/>
  <c r="D10" i="11"/>
  <c r="G9" i="11"/>
  <c r="E9" i="11"/>
  <c r="H8" i="11"/>
  <c r="W41" i="48" s="1"/>
  <c r="F8" i="11"/>
  <c r="D8" i="11"/>
  <c r="G7" i="11"/>
  <c r="E7" i="11"/>
  <c r="H6" i="11"/>
  <c r="F6" i="11"/>
  <c r="D6" i="11"/>
  <c r="G5" i="11"/>
  <c r="U38" i="48" s="1"/>
  <c r="E38" i="48" s="1"/>
  <c r="E5" i="11"/>
  <c r="H11" i="11"/>
  <c r="W44" i="48" s="1"/>
  <c r="F11" i="11"/>
  <c r="D11" i="11"/>
  <c r="G10" i="11"/>
  <c r="E10" i="11"/>
  <c r="H9" i="11"/>
  <c r="F9" i="11"/>
  <c r="D9" i="11"/>
  <c r="G8" i="11"/>
  <c r="E8" i="11"/>
  <c r="H7" i="11"/>
  <c r="F7" i="11"/>
  <c r="D7" i="11"/>
  <c r="G6" i="11"/>
  <c r="E6" i="11"/>
  <c r="H5" i="11"/>
  <c r="F5" i="11"/>
  <c r="D5" i="11"/>
  <c r="A18" i="11"/>
  <c r="E14" i="21"/>
  <c r="C205" i="10"/>
  <c r="C298" i="10"/>
  <c r="C203" i="10"/>
  <c r="C296" i="10"/>
  <c r="C201" i="10"/>
  <c r="C294" i="10"/>
  <c r="C199" i="10"/>
  <c r="C292" i="10"/>
  <c r="C197" i="10"/>
  <c r="C290" i="10"/>
  <c r="C195" i="10"/>
  <c r="C288" i="10"/>
  <c r="C193" i="10"/>
  <c r="C286" i="10"/>
  <c r="C191" i="10"/>
  <c r="C284" i="10"/>
  <c r="C189" i="10"/>
  <c r="C282" i="10"/>
  <c r="C187" i="10"/>
  <c r="C280" i="10"/>
  <c r="C185" i="10"/>
  <c r="C278" i="10"/>
  <c r="C115" i="10"/>
  <c r="C117" i="10"/>
  <c r="C119" i="10"/>
  <c r="C121" i="10"/>
  <c r="C123" i="10"/>
  <c r="C125" i="10"/>
  <c r="C127" i="10"/>
  <c r="C129" i="10"/>
  <c r="C131" i="10"/>
  <c r="C133" i="10"/>
  <c r="C135" i="10"/>
  <c r="C137" i="10"/>
  <c r="C139" i="10"/>
  <c r="C141" i="10"/>
  <c r="C143" i="10"/>
  <c r="C145" i="10"/>
  <c r="C147" i="10"/>
  <c r="C149" i="10"/>
  <c r="C151" i="10"/>
  <c r="C153" i="10"/>
  <c r="C155" i="10"/>
  <c r="C157" i="10"/>
  <c r="C159" i="10"/>
  <c r="C161" i="10"/>
  <c r="C163" i="10"/>
  <c r="C165" i="10"/>
  <c r="C167" i="10"/>
  <c r="C169" i="10"/>
  <c r="C171" i="10"/>
  <c r="C173" i="10"/>
  <c r="C175" i="10"/>
  <c r="C177" i="10"/>
  <c r="C179" i="10"/>
  <c r="C181" i="10"/>
  <c r="C183" i="10"/>
  <c r="G11" i="23"/>
  <c r="I22" i="25"/>
  <c r="F5" i="17"/>
  <c r="I22" i="17"/>
  <c r="I35" i="17"/>
  <c r="J25" i="48"/>
  <c r="F24" i="48"/>
  <c r="F26" i="48"/>
  <c r="B26" i="48"/>
  <c r="G27" i="48"/>
  <c r="E22" i="48"/>
  <c r="I25" i="48"/>
  <c r="E11" i="23"/>
  <c r="D7" i="25"/>
  <c r="D7" i="17"/>
  <c r="D5" i="17"/>
  <c r="E6" i="17"/>
  <c r="F10" i="17"/>
  <c r="F9" i="17"/>
  <c r="G5" i="17"/>
  <c r="E5" i="17"/>
  <c r="C5" i="17"/>
  <c r="I29" i="17"/>
  <c r="E11" i="10"/>
  <c r="E55" i="10"/>
  <c r="E54" i="10"/>
  <c r="E53" i="10"/>
  <c r="E51" i="10"/>
  <c r="E32" i="10"/>
  <c r="E52" i="10"/>
  <c r="E90" i="10"/>
  <c r="E59" i="10"/>
  <c r="E13" i="10"/>
  <c r="E67" i="10"/>
  <c r="E57" i="10"/>
  <c r="E30" i="10"/>
  <c r="E93" i="10"/>
  <c r="E89" i="10"/>
  <c r="E86" i="10"/>
  <c r="E83" i="10"/>
  <c r="E74" i="10"/>
  <c r="E68" i="10"/>
  <c r="E31" i="10"/>
  <c r="E111" i="10"/>
  <c r="E107" i="10"/>
  <c r="E99" i="10"/>
  <c r="E95" i="10"/>
  <c r="E91" i="10"/>
  <c r="E76" i="10"/>
  <c r="E29" i="10"/>
  <c r="E26" i="10"/>
  <c r="E98" i="10"/>
  <c r="E94" i="10"/>
  <c r="E88" i="10"/>
  <c r="E85" i="10"/>
  <c r="E82" i="10"/>
  <c r="E79" i="10"/>
  <c r="E77" i="10"/>
  <c r="E73" i="10"/>
  <c r="E71" i="10"/>
  <c r="E64" i="10"/>
  <c r="E58" i="10"/>
  <c r="E56" i="10"/>
  <c r="E49" i="10"/>
  <c r="E46" i="10"/>
  <c r="E43" i="10"/>
  <c r="E41" i="10"/>
  <c r="E37" i="10"/>
  <c r="E35" i="10"/>
  <c r="E27" i="10"/>
  <c r="E24" i="10"/>
  <c r="E104" i="10"/>
  <c r="E110" i="10"/>
  <c r="E9" i="10"/>
  <c r="E45" i="10"/>
  <c r="E15" i="10"/>
  <c r="E113" i="10"/>
  <c r="E109" i="10"/>
  <c r="E105" i="10"/>
  <c r="E101" i="10"/>
  <c r="E97" i="10"/>
  <c r="E21" i="10"/>
  <c r="E103" i="10"/>
  <c r="E81" i="10"/>
  <c r="E70" i="10"/>
  <c r="E66" i="10"/>
  <c r="E23" i="10"/>
  <c r="E100" i="10"/>
  <c r="E96" i="10"/>
  <c r="E92" i="10"/>
  <c r="E87" i="10"/>
  <c r="E84" i="10"/>
  <c r="E80" i="10"/>
  <c r="E78" i="10"/>
  <c r="E75" i="10"/>
  <c r="E72" i="10"/>
  <c r="E69" i="10"/>
  <c r="E63" i="10"/>
  <c r="E48" i="10"/>
  <c r="E44" i="10"/>
  <c r="E42" i="10"/>
  <c r="E36" i="10"/>
  <c r="E28" i="10"/>
  <c r="E25" i="10"/>
  <c r="E106" i="10"/>
  <c r="E102" i="10"/>
  <c r="F8" i="1"/>
  <c r="F33" i="1"/>
  <c r="D77" i="10"/>
  <c r="D100" i="10"/>
  <c r="D110" i="10"/>
  <c r="F39" i="1"/>
  <c r="D82" i="10"/>
  <c r="B9" i="48"/>
  <c r="B12" i="48"/>
  <c r="B11" i="48"/>
  <c r="B13" i="48"/>
  <c r="B23" i="48"/>
  <c r="K22" i="48"/>
  <c r="H6" i="25"/>
  <c r="G6" i="25"/>
  <c r="G11" i="25"/>
  <c r="G7" i="25"/>
  <c r="E9" i="25"/>
  <c r="I11" i="25"/>
  <c r="H9" i="25"/>
  <c r="D10" i="25"/>
  <c r="D6" i="25"/>
  <c r="F9" i="25"/>
  <c r="F5" i="25"/>
  <c r="E6" i="25"/>
  <c r="G10" i="25"/>
  <c r="E11" i="25"/>
  <c r="E7" i="25"/>
  <c r="H8" i="25"/>
  <c r="H7" i="25"/>
  <c r="F10" i="25"/>
  <c r="F6" i="25"/>
  <c r="D9" i="25"/>
  <c r="I9" i="25" s="1"/>
  <c r="I24" i="17"/>
  <c r="I32" i="17"/>
  <c r="G29" i="48"/>
  <c r="B22" i="48"/>
  <c r="B24" i="48"/>
  <c r="D22" i="48"/>
  <c r="I24" i="48"/>
  <c r="I26" i="48"/>
  <c r="G22" i="48"/>
  <c r="R11" i="41"/>
  <c r="S22" i="41"/>
  <c r="R21" i="41"/>
  <c r="Q38" i="48"/>
  <c r="C38" i="48" s="1"/>
  <c r="O39" i="48"/>
  <c r="W42" i="48"/>
  <c r="U44" i="48"/>
  <c r="I8" i="25"/>
  <c r="W43" i="48"/>
  <c r="D108" i="10"/>
  <c r="F17" i="1"/>
  <c r="D17" i="10"/>
  <c r="F19" i="1"/>
  <c r="D19" i="10"/>
  <c r="F34" i="1"/>
  <c r="D34" i="10"/>
  <c r="D48" i="10"/>
  <c r="F50" i="1"/>
  <c r="D50" i="10"/>
  <c r="D52" i="10"/>
  <c r="F61" i="1"/>
  <c r="W39" i="48"/>
  <c r="M27" i="48"/>
  <c r="A27" i="48" s="1"/>
  <c r="L7" i="17"/>
  <c r="O28" i="48"/>
  <c r="Q28" i="48"/>
  <c r="L7" i="25"/>
  <c r="W29" i="48"/>
  <c r="C14" i="21"/>
  <c r="O30" i="48"/>
  <c r="S31" i="48"/>
  <c r="AR32" i="11"/>
  <c r="AR30" i="11"/>
  <c r="AR28" i="11"/>
  <c r="AR26" i="11"/>
  <c r="AR18" i="11"/>
  <c r="Q31" i="48"/>
  <c r="U31" i="48"/>
  <c r="S38" i="48"/>
  <c r="S40" i="48"/>
  <c r="O38" i="48"/>
  <c r="W31" i="48"/>
  <c r="H22" i="48"/>
  <c r="C22" i="48"/>
  <c r="S43" i="48"/>
  <c r="S44" i="48"/>
  <c r="Q43" i="48"/>
  <c r="O42" i="48"/>
  <c r="F6" i="1"/>
  <c r="E6" i="10" s="1"/>
  <c r="D6" i="10"/>
  <c r="F10" i="1"/>
  <c r="D10" i="10"/>
  <c r="F12" i="1"/>
  <c r="D12" i="10"/>
  <c r="F14" i="1"/>
  <c r="F16" i="1"/>
  <c r="D16" i="10"/>
  <c r="F18" i="1"/>
  <c r="F20" i="1"/>
  <c r="F22" i="1"/>
  <c r="D22" i="10"/>
  <c r="F40" i="1"/>
  <c r="D40" i="10"/>
  <c r="F47" i="1"/>
  <c r="D47" i="10"/>
  <c r="F60" i="1"/>
  <c r="D60" i="10"/>
  <c r="F62" i="1"/>
  <c r="D62" i="10"/>
  <c r="F65" i="1"/>
  <c r="D65" i="10"/>
  <c r="D71" i="10"/>
  <c r="D73" i="10"/>
  <c r="D79" i="10"/>
  <c r="D92" i="10"/>
  <c r="D96" i="10"/>
  <c r="D104" i="10"/>
  <c r="W28" i="48"/>
  <c r="M29" i="48"/>
  <c r="A29" i="48" s="1"/>
  <c r="W30" i="48"/>
  <c r="D6" i="17"/>
  <c r="I6" i="17" s="1"/>
  <c r="H9" i="17"/>
  <c r="D10" i="17"/>
  <c r="G6" i="17"/>
  <c r="C7" i="17"/>
  <c r="E7" i="17"/>
  <c r="G7" i="17"/>
  <c r="C8" i="17"/>
  <c r="E8" i="17"/>
  <c r="H7" i="17"/>
  <c r="D8" i="17"/>
  <c r="F8" i="17"/>
  <c r="H8" i="17"/>
  <c r="D9" i="17"/>
  <c r="F11" i="17"/>
  <c r="D11" i="17"/>
  <c r="H11" i="17"/>
  <c r="F6" i="17"/>
  <c r="C10" i="17"/>
  <c r="C11" i="17"/>
  <c r="E9" i="17"/>
  <c r="C9" i="17"/>
  <c r="G9" i="17"/>
  <c r="G11" i="17"/>
  <c r="H6" i="17"/>
  <c r="F7" i="17"/>
  <c r="E10" i="17"/>
  <c r="G8" i="25"/>
  <c r="I19" i="25"/>
  <c r="I18" i="25"/>
  <c r="D5" i="25"/>
  <c r="Q27" i="48"/>
  <c r="S27" i="48"/>
  <c r="S28" i="48"/>
  <c r="U28" i="48"/>
  <c r="Q29" i="48"/>
  <c r="U23" i="48"/>
  <c r="I27" i="17"/>
  <c r="I27" i="25"/>
  <c r="U27" i="48"/>
  <c r="W27" i="48"/>
  <c r="S29" i="48"/>
  <c r="U29" i="48"/>
  <c r="Q23" i="48"/>
  <c r="Q30" i="48"/>
  <c r="S23" i="48"/>
  <c r="S30" i="48"/>
  <c r="U30" i="48"/>
  <c r="W23" i="48"/>
  <c r="M11" i="41"/>
  <c r="Q11" i="41"/>
  <c r="U11" i="41"/>
  <c r="L11" i="41"/>
  <c r="N11" i="41"/>
  <c r="T11" i="41"/>
  <c r="T17" i="41"/>
  <c r="H12" i="25" l="1"/>
  <c r="F12" i="25"/>
  <c r="E12" i="25"/>
  <c r="J38" i="48"/>
  <c r="G12" i="25"/>
  <c r="I37" i="25"/>
  <c r="I37" i="17"/>
  <c r="E12" i="11"/>
  <c r="G12" i="11"/>
  <c r="D12" i="11"/>
  <c r="F12" i="11"/>
  <c r="H12" i="11"/>
  <c r="W40" i="48"/>
  <c r="I10" i="25"/>
  <c r="I5" i="17"/>
  <c r="E8" i="10"/>
  <c r="E47" i="10"/>
  <c r="E20" i="10"/>
  <c r="E18" i="10"/>
  <c r="E50" i="10"/>
  <c r="E17" i="10"/>
  <c r="E108" i="10"/>
  <c r="E65" i="10"/>
  <c r="E62" i="10"/>
  <c r="E60" i="10"/>
  <c r="E40" i="10"/>
  <c r="E22" i="10"/>
  <c r="E16" i="10"/>
  <c r="E14" i="10"/>
  <c r="E12" i="10"/>
  <c r="E10" i="10"/>
  <c r="E61" i="10"/>
  <c r="E34" i="10"/>
  <c r="E19" i="10"/>
  <c r="E112" i="10"/>
  <c r="E39" i="10"/>
  <c r="E33" i="10"/>
  <c r="F38" i="10"/>
  <c r="G38" i="10"/>
  <c r="R17" i="41"/>
  <c r="S11" i="41"/>
  <c r="S17" i="41"/>
  <c r="Q17" i="41"/>
  <c r="I6" i="25"/>
  <c r="M17" i="41"/>
  <c r="P11" i="41"/>
  <c r="N17" i="41"/>
  <c r="L17" i="41"/>
  <c r="U17" i="41"/>
  <c r="O17" i="41"/>
  <c r="P17" i="41"/>
  <c r="R22" i="41"/>
  <c r="S23" i="41"/>
  <c r="J30" i="48"/>
  <c r="E30" i="48"/>
  <c r="H30" i="48"/>
  <c r="C30" i="48"/>
  <c r="E23" i="48"/>
  <c r="J23" i="48"/>
  <c r="C27" i="48"/>
  <c r="H27" i="48"/>
  <c r="I5" i="25"/>
  <c r="I7" i="25"/>
  <c r="I9" i="17"/>
  <c r="I11" i="17"/>
  <c r="I8" i="17"/>
  <c r="F30" i="48"/>
  <c r="K30" i="48"/>
  <c r="K28" i="48"/>
  <c r="F28" i="48"/>
  <c r="G42" i="48"/>
  <c r="B42" i="48"/>
  <c r="C43" i="48"/>
  <c r="H43" i="48"/>
  <c r="D44" i="48"/>
  <c r="I44" i="48"/>
  <c r="F31" i="48"/>
  <c r="K31" i="48"/>
  <c r="E31" i="48"/>
  <c r="J31" i="48"/>
  <c r="C31" i="48"/>
  <c r="H31" i="48"/>
  <c r="O41" i="48"/>
  <c r="U39" i="48"/>
  <c r="Q41" i="48"/>
  <c r="Q44" i="48"/>
  <c r="O44" i="48"/>
  <c r="S41" i="48"/>
  <c r="U43" i="48"/>
  <c r="W38" i="48"/>
  <c r="D31" i="48"/>
  <c r="I31" i="48"/>
  <c r="B30" i="48"/>
  <c r="G30" i="48"/>
  <c r="O31" i="48"/>
  <c r="K29" i="48"/>
  <c r="F29" i="48"/>
  <c r="B28" i="48"/>
  <c r="G28" i="48"/>
  <c r="F39" i="48"/>
  <c r="K39" i="48"/>
  <c r="F42" i="48"/>
  <c r="K42" i="48"/>
  <c r="K44" i="48"/>
  <c r="F44" i="48"/>
  <c r="H38" i="10"/>
  <c r="I38" i="10"/>
  <c r="K23" i="48"/>
  <c r="F23" i="48"/>
  <c r="D30" i="48"/>
  <c r="I30" i="48"/>
  <c r="I23" i="48"/>
  <c r="D23" i="48"/>
  <c r="H23" i="48"/>
  <c r="C23" i="48"/>
  <c r="E29" i="48"/>
  <c r="J29" i="48"/>
  <c r="I29" i="48"/>
  <c r="D29" i="48"/>
  <c r="K27" i="48"/>
  <c r="F27" i="48"/>
  <c r="E27" i="48"/>
  <c r="J27" i="48"/>
  <c r="C29" i="48"/>
  <c r="H29" i="48"/>
  <c r="J28" i="48"/>
  <c r="E28" i="48"/>
  <c r="I28" i="48"/>
  <c r="D28" i="48"/>
  <c r="I27" i="48"/>
  <c r="D27" i="48"/>
  <c r="I10" i="17"/>
  <c r="I7" i="17"/>
  <c r="D43" i="48"/>
  <c r="I43" i="48"/>
  <c r="B38" i="48"/>
  <c r="G38" i="48"/>
  <c r="D40" i="48"/>
  <c r="I40" i="48"/>
  <c r="I38" i="48"/>
  <c r="D38" i="48"/>
  <c r="U40" i="48"/>
  <c r="O40" i="48"/>
  <c r="B40" i="48" s="1"/>
  <c r="U41" i="48"/>
  <c r="S39" i="48"/>
  <c r="Q42" i="48"/>
  <c r="U42" i="48"/>
  <c r="S42" i="48"/>
  <c r="O43" i="48"/>
  <c r="Q40" i="48"/>
  <c r="Q39" i="48"/>
  <c r="H28" i="48"/>
  <c r="C28" i="48"/>
  <c r="F43" i="48"/>
  <c r="K43" i="48"/>
  <c r="E44" i="48"/>
  <c r="J44" i="48"/>
  <c r="J38" i="10"/>
  <c r="B39" i="48"/>
  <c r="G39" i="48"/>
  <c r="K41" i="48"/>
  <c r="F41" i="48"/>
  <c r="H38" i="48"/>
  <c r="K40" i="48" l="1"/>
  <c r="F40" i="48"/>
  <c r="F20" i="10"/>
  <c r="H20" i="10"/>
  <c r="G20" i="10"/>
  <c r="I20" i="10"/>
  <c r="J20" i="10"/>
  <c r="F13" i="17"/>
  <c r="C13" i="17"/>
  <c r="S24" i="41"/>
  <c r="R23" i="41"/>
  <c r="G43" i="48"/>
  <c r="B43" i="48"/>
  <c r="D42" i="48"/>
  <c r="I42" i="48"/>
  <c r="E42" i="48"/>
  <c r="J42" i="48"/>
  <c r="C44" i="48"/>
  <c r="H44" i="48"/>
  <c r="J8" i="23"/>
  <c r="J7" i="23"/>
  <c r="J9" i="23"/>
  <c r="J10" i="23"/>
  <c r="J6" i="23"/>
  <c r="J39" i="48"/>
  <c r="E39" i="48"/>
  <c r="G41" i="48"/>
  <c r="B41" i="48"/>
  <c r="G13" i="17"/>
  <c r="H39" i="48"/>
  <c r="C39" i="48"/>
  <c r="H40" i="48"/>
  <c r="C40" i="48"/>
  <c r="C42" i="48"/>
  <c r="H42" i="48"/>
  <c r="I39" i="48"/>
  <c r="D39" i="48"/>
  <c r="E41" i="48"/>
  <c r="J41" i="48"/>
  <c r="G40" i="48"/>
  <c r="J40" i="48"/>
  <c r="E40" i="48"/>
  <c r="B31" i="48"/>
  <c r="G31" i="48"/>
  <c r="K38" i="48"/>
  <c r="F38" i="48"/>
  <c r="J43" i="48"/>
  <c r="E43" i="48"/>
  <c r="D41" i="48"/>
  <c r="I41" i="48"/>
  <c r="G44" i="48"/>
  <c r="B44" i="48"/>
  <c r="C41" i="48"/>
  <c r="H41" i="48"/>
  <c r="J6" i="27"/>
  <c r="J9" i="27"/>
  <c r="J7" i="27"/>
  <c r="J8" i="27"/>
  <c r="G13" i="25"/>
  <c r="H13" i="25"/>
  <c r="E13" i="25"/>
  <c r="F13" i="25"/>
  <c r="E13" i="17"/>
  <c r="H13" i="17"/>
  <c r="J44" i="10" l="1"/>
  <c r="I44" i="10"/>
  <c r="G56" i="10"/>
  <c r="H56" i="10"/>
  <c r="I56" i="10"/>
  <c r="J56" i="10"/>
  <c r="F56" i="10"/>
  <c r="R24" i="41"/>
  <c r="S25" i="41"/>
  <c r="J5" i="27"/>
  <c r="J11" i="27" s="1"/>
  <c r="Q45" i="48"/>
  <c r="E13" i="11"/>
  <c r="S45" i="48"/>
  <c r="F13" i="11"/>
  <c r="I12" i="25"/>
  <c r="C13" i="25"/>
  <c r="D13" i="25"/>
  <c r="O45" i="48"/>
  <c r="D13" i="11"/>
  <c r="W45" i="48"/>
  <c r="H13" i="11"/>
  <c r="U45" i="48"/>
  <c r="G13" i="11"/>
  <c r="D13" i="17"/>
  <c r="I13" i="17" s="1"/>
  <c r="J5" i="23"/>
  <c r="I11" i="23"/>
  <c r="I12" i="17"/>
  <c r="F44" i="10" l="1"/>
  <c r="H44" i="10"/>
  <c r="G44" i="10"/>
  <c r="R25" i="41"/>
  <c r="S26" i="41"/>
  <c r="J11" i="23"/>
  <c r="J45" i="48"/>
  <c r="E45" i="48"/>
  <c r="K45" i="48"/>
  <c r="F45" i="48"/>
  <c r="O46" i="48"/>
  <c r="D45" i="48"/>
  <c r="I45" i="48"/>
  <c r="Q46" i="48"/>
  <c r="U46" i="48"/>
  <c r="W46" i="48"/>
  <c r="B45" i="48"/>
  <c r="G45" i="48"/>
  <c r="I13" i="25"/>
  <c r="S46" i="48"/>
  <c r="C45" i="48"/>
  <c r="H45" i="48"/>
  <c r="G32" i="10" l="1"/>
  <c r="I32" i="10"/>
  <c r="F32" i="10"/>
  <c r="J32" i="10"/>
  <c r="H32" i="10"/>
  <c r="R26" i="41"/>
  <c r="S27" i="41"/>
  <c r="D46" i="48"/>
  <c r="I46" i="48"/>
  <c r="F46" i="48"/>
  <c r="K46" i="48"/>
  <c r="E46" i="48"/>
  <c r="J46" i="48"/>
  <c r="B46" i="48"/>
  <c r="G46" i="48"/>
  <c r="C46" i="48"/>
  <c r="H46" i="48"/>
  <c r="R27" i="41" l="1"/>
  <c r="S28" i="41"/>
  <c r="S29" i="41" l="1"/>
  <c r="R28" i="41"/>
  <c r="R29" i="41" l="1"/>
  <c r="S30" i="41"/>
  <c r="R30" i="41" l="1"/>
  <c r="S31" i="41"/>
  <c r="R31" i="41" l="1"/>
  <c r="S32" i="41"/>
  <c r="S33" i="41" l="1"/>
  <c r="R32" i="41"/>
  <c r="S34" i="41" l="1"/>
  <c r="R33" i="41"/>
  <c r="S35" i="41" l="1"/>
  <c r="R34" i="41"/>
  <c r="R35" i="41" l="1"/>
  <c r="S36" i="41"/>
  <c r="S37" i="41" l="1"/>
  <c r="R36" i="41"/>
  <c r="S38" i="41" l="1"/>
  <c r="R37" i="41"/>
  <c r="S39" i="41" l="1"/>
  <c r="R38" i="41"/>
  <c r="R39" i="41" l="1"/>
  <c r="S40" i="41"/>
  <c r="S41" i="41" l="1"/>
  <c r="R40" i="41"/>
  <c r="R41" i="41" l="1"/>
  <c r="S42" i="41"/>
  <c r="R42" i="41" l="1"/>
  <c r="S43" i="41"/>
  <c r="S172" i="41" l="1"/>
  <c r="R43" i="41"/>
  <c r="S44" i="41"/>
  <c r="R172" i="41" l="1"/>
  <c r="S173" i="41"/>
  <c r="R44" i="41"/>
  <c r="S45" i="41"/>
  <c r="R45" i="41" l="1"/>
  <c r="S46" i="41"/>
  <c r="S174" i="41"/>
  <c r="R173" i="41"/>
  <c r="R174" i="41" l="1"/>
  <c r="S175" i="41"/>
  <c r="R46" i="41"/>
  <c r="S47" i="41"/>
  <c r="R47" i="41" l="1"/>
  <c r="S48" i="41"/>
  <c r="R175" i="41"/>
  <c r="S176" i="41"/>
  <c r="R176" i="41" l="1"/>
  <c r="S177" i="41"/>
  <c r="R48" i="41"/>
  <c r="S49" i="41"/>
  <c r="R49" i="41" l="1"/>
  <c r="S50" i="41"/>
  <c r="S178" i="41"/>
  <c r="R177" i="41"/>
  <c r="S179" i="41" l="1"/>
  <c r="R178" i="41"/>
  <c r="S51" i="41"/>
  <c r="R50" i="41"/>
  <c r="S115" i="41"/>
  <c r="R51" i="41" l="1"/>
  <c r="S52" i="41"/>
  <c r="S180" i="41"/>
  <c r="R179" i="41"/>
  <c r="R115" i="41"/>
  <c r="S116" i="41"/>
  <c r="S181" i="41" l="1"/>
  <c r="R180" i="41"/>
  <c r="R52" i="41"/>
  <c r="S53" i="41"/>
  <c r="S117" i="41"/>
  <c r="R116" i="41"/>
  <c r="S182" i="41" l="1"/>
  <c r="R181" i="41"/>
  <c r="R53" i="41"/>
  <c r="S54" i="41"/>
  <c r="R117" i="41"/>
  <c r="S118" i="41"/>
  <c r="R182" i="41" l="1"/>
  <c r="S183" i="41"/>
  <c r="S55" i="41"/>
  <c r="R54" i="41"/>
  <c r="R118" i="41"/>
  <c r="S119" i="41"/>
  <c r="S56" i="41" l="1"/>
  <c r="R55" i="41"/>
  <c r="R183" i="41"/>
  <c r="S184" i="41"/>
  <c r="R119" i="41"/>
  <c r="S120" i="41"/>
  <c r="S57" i="41" l="1"/>
  <c r="R56" i="41"/>
  <c r="R184" i="41"/>
  <c r="S185" i="41"/>
  <c r="S121" i="41"/>
  <c r="R120" i="41"/>
  <c r="R57" i="41" l="1"/>
  <c r="S58" i="41"/>
  <c r="S186" i="41"/>
  <c r="R185" i="41"/>
  <c r="R121" i="41"/>
  <c r="S122" i="41"/>
  <c r="S187" i="41" l="1"/>
  <c r="R186" i="41"/>
  <c r="R58" i="41"/>
  <c r="S59" i="41"/>
  <c r="R122" i="41"/>
  <c r="S123" i="41"/>
  <c r="S188" i="41" l="1"/>
  <c r="R187" i="41"/>
  <c r="S60" i="41"/>
  <c r="R59" i="41"/>
  <c r="R123" i="41"/>
  <c r="S124" i="41"/>
  <c r="R60" i="41" l="1"/>
  <c r="S61" i="41"/>
  <c r="S189" i="41"/>
  <c r="R188" i="41"/>
  <c r="S125" i="41"/>
  <c r="R124" i="41"/>
  <c r="S190" i="41" l="1"/>
  <c r="R189" i="41"/>
  <c r="R61" i="41"/>
  <c r="S62" i="41"/>
  <c r="R125" i="41"/>
  <c r="S126" i="41"/>
  <c r="S191" i="41" l="1"/>
  <c r="R190" i="41"/>
  <c r="R62" i="41"/>
  <c r="S63" i="41"/>
  <c r="R126" i="41"/>
  <c r="S127" i="41"/>
  <c r="S192" i="41" l="1"/>
  <c r="R191" i="41"/>
  <c r="R63" i="41"/>
  <c r="S64" i="41"/>
  <c r="R127" i="41"/>
  <c r="S128" i="41"/>
  <c r="R192" i="41" l="1"/>
  <c r="S193" i="41"/>
  <c r="R64" i="41"/>
  <c r="S65" i="41"/>
  <c r="S129" i="41"/>
  <c r="R128" i="41"/>
  <c r="R65" i="41" l="1"/>
  <c r="S66" i="41"/>
  <c r="S194" i="41"/>
  <c r="R193" i="41"/>
  <c r="R129" i="41"/>
  <c r="S130" i="41"/>
  <c r="S195" i="41" l="1"/>
  <c r="R194" i="41"/>
  <c r="R66" i="41"/>
  <c r="S67" i="41"/>
  <c r="R130" i="41"/>
  <c r="S131" i="41"/>
  <c r="S196" i="41" l="1"/>
  <c r="R195" i="41"/>
  <c r="R67" i="41"/>
  <c r="S68" i="41"/>
  <c r="S132" i="41"/>
  <c r="R131" i="41"/>
  <c r="S197" i="41" l="1"/>
  <c r="R196" i="41"/>
  <c r="R68" i="41"/>
  <c r="S69" i="41"/>
  <c r="S133" i="41"/>
  <c r="R132" i="41"/>
  <c r="S198" i="41" l="1"/>
  <c r="R197" i="41"/>
  <c r="R69" i="41"/>
  <c r="S70" i="41"/>
  <c r="R133" i="41"/>
  <c r="S134" i="41"/>
  <c r="S199" i="41" l="1"/>
  <c r="R198" i="41"/>
  <c r="R70" i="41"/>
  <c r="S71" i="41"/>
  <c r="R134" i="41"/>
  <c r="S135" i="41"/>
  <c r="S200" i="41" l="1"/>
  <c r="R199" i="41"/>
  <c r="R71" i="41"/>
  <c r="S72" i="41"/>
  <c r="R135" i="41"/>
  <c r="S136" i="41"/>
  <c r="R200" i="41" l="1"/>
  <c r="S201" i="41"/>
  <c r="R72" i="41"/>
  <c r="S73" i="41"/>
  <c r="S137" i="41"/>
  <c r="R136" i="41"/>
  <c r="R73" i="41" l="1"/>
  <c r="S74" i="41"/>
  <c r="S202" i="41"/>
  <c r="R201" i="41"/>
  <c r="R137" i="41"/>
  <c r="S138" i="41"/>
  <c r="S203" i="41" l="1"/>
  <c r="R202" i="41"/>
  <c r="R74" i="41"/>
  <c r="S75" i="41"/>
  <c r="R138" i="41"/>
  <c r="S139" i="41"/>
  <c r="S204" i="41" l="1"/>
  <c r="R203" i="41"/>
  <c r="R75" i="41"/>
  <c r="S76" i="41"/>
  <c r="R139" i="41"/>
  <c r="S140" i="41"/>
  <c r="S205" i="41" l="1"/>
  <c r="R204" i="41"/>
  <c r="R76" i="41"/>
  <c r="S77" i="41"/>
  <c r="S141" i="41"/>
  <c r="R140" i="41"/>
  <c r="S206" i="41" l="1"/>
  <c r="R205" i="41"/>
  <c r="R77" i="41"/>
  <c r="S78" i="41"/>
  <c r="R141" i="41"/>
  <c r="S142" i="41"/>
  <c r="S207" i="41" l="1"/>
  <c r="R206" i="41"/>
  <c r="R78" i="41"/>
  <c r="S79" i="41"/>
  <c r="R142" i="41"/>
  <c r="S143" i="41"/>
  <c r="R207" i="41" l="1"/>
  <c r="S208" i="41"/>
  <c r="S80" i="41"/>
  <c r="R79" i="41"/>
  <c r="R143" i="41"/>
  <c r="S144" i="41"/>
  <c r="S81" i="41" l="1"/>
  <c r="R80" i="41"/>
  <c r="S209" i="41"/>
  <c r="R208" i="41"/>
  <c r="S145" i="41"/>
  <c r="R144" i="41"/>
  <c r="R209" i="41" l="1"/>
  <c r="S82" i="41"/>
  <c r="R81" i="41"/>
  <c r="R145" i="41"/>
  <c r="S146" i="41"/>
  <c r="R82" i="41" l="1"/>
  <c r="S83" i="41"/>
  <c r="R146" i="41"/>
  <c r="S147" i="41"/>
  <c r="R147" i="41" l="1"/>
  <c r="S148" i="41"/>
  <c r="R83" i="41"/>
  <c r="S84" i="41"/>
  <c r="S85" i="41" l="1"/>
  <c r="R84" i="41"/>
  <c r="S149" i="41"/>
  <c r="R148" i="41"/>
  <c r="S150" i="41" l="1"/>
  <c r="R149" i="41"/>
  <c r="R85" i="41"/>
  <c r="S86" i="41"/>
  <c r="J294" i="10"/>
  <c r="I270" i="10"/>
  <c r="H271" i="10"/>
  <c r="H266" i="10"/>
  <c r="J222" i="10"/>
  <c r="J223" i="10"/>
  <c r="H243" i="10"/>
  <c r="J269" i="10"/>
  <c r="I222" i="10"/>
  <c r="I266" i="10"/>
  <c r="J282" i="10"/>
  <c r="I239" i="10"/>
  <c r="I271" i="10"/>
  <c r="J228" i="10"/>
  <c r="H216" i="10"/>
  <c r="J250" i="10"/>
  <c r="I250" i="10"/>
  <c r="I279" i="10"/>
  <c r="H250" i="10"/>
  <c r="I284" i="10"/>
  <c r="H234" i="10"/>
  <c r="I231" i="10"/>
  <c r="J229" i="10"/>
  <c r="H289" i="10"/>
  <c r="I268" i="10"/>
  <c r="J273" i="10"/>
  <c r="H232" i="10"/>
  <c r="I212" i="10"/>
  <c r="H264" i="10"/>
  <c r="I282" i="10"/>
  <c r="H274" i="10"/>
  <c r="H278" i="10"/>
  <c r="I246" i="10"/>
  <c r="H281" i="10"/>
  <c r="J252" i="10"/>
  <c r="I256" i="10"/>
  <c r="I223" i="10"/>
  <c r="H221" i="10"/>
  <c r="H272" i="10"/>
  <c r="H207" i="10"/>
  <c r="J217" i="10"/>
  <c r="I247" i="10"/>
  <c r="H239" i="10"/>
  <c r="J253" i="10"/>
  <c r="J276" i="10"/>
  <c r="J225" i="10"/>
  <c r="I208" i="10"/>
  <c r="H253" i="10"/>
  <c r="I286" i="10"/>
  <c r="I233" i="10"/>
  <c r="H259" i="10"/>
  <c r="I238" i="10"/>
  <c r="H291" i="10"/>
  <c r="I275" i="10"/>
  <c r="J244" i="10"/>
  <c r="J251" i="10"/>
  <c r="H242" i="10"/>
  <c r="J261" i="10"/>
  <c r="I253" i="10"/>
  <c r="H256" i="10"/>
  <c r="I259" i="10"/>
  <c r="J209" i="10"/>
  <c r="H238" i="10"/>
  <c r="H297" i="10"/>
  <c r="I221" i="10"/>
  <c r="I210" i="10"/>
  <c r="H276" i="10"/>
  <c r="H246" i="10"/>
  <c r="I234" i="10"/>
  <c r="I269" i="10"/>
  <c r="J255" i="10"/>
  <c r="H244" i="10"/>
  <c r="J208" i="10"/>
  <c r="J239" i="10"/>
  <c r="J299" i="10"/>
  <c r="I273" i="10"/>
  <c r="H268" i="10"/>
  <c r="H258" i="10"/>
  <c r="J283" i="10"/>
  <c r="I263" i="10"/>
  <c r="H228" i="10"/>
  <c r="H229" i="10"/>
  <c r="J248" i="10"/>
  <c r="H261" i="10"/>
  <c r="I296" i="10"/>
  <c r="H215" i="10"/>
  <c r="J215" i="10"/>
  <c r="H223" i="10"/>
  <c r="I217" i="10"/>
  <c r="H222" i="10"/>
  <c r="J238" i="10"/>
  <c r="J210" i="10"/>
  <c r="I213" i="10"/>
  <c r="J224" i="10"/>
  <c r="H277" i="10"/>
  <c r="I226" i="10"/>
  <c r="H209" i="10"/>
  <c r="J263" i="10"/>
  <c r="I276" i="10"/>
  <c r="H298" i="10"/>
  <c r="H227" i="10"/>
  <c r="I224" i="10"/>
  <c r="I297" i="10"/>
  <c r="I227" i="10"/>
  <c r="I292" i="10"/>
  <c r="I215" i="10"/>
  <c r="H296" i="10"/>
  <c r="H245" i="10"/>
  <c r="J292" i="10"/>
  <c r="H241" i="10"/>
  <c r="J267" i="10"/>
  <c r="J265" i="10"/>
  <c r="J295" i="10"/>
  <c r="I251" i="10"/>
  <c r="J221" i="10"/>
  <c r="H230" i="10"/>
  <c r="J272" i="10"/>
  <c r="H218" i="10"/>
  <c r="H226" i="10"/>
  <c r="I242" i="10"/>
  <c r="J235" i="10"/>
  <c r="I252" i="10"/>
  <c r="I220" i="10"/>
  <c r="J227" i="10"/>
  <c r="I288" i="10"/>
  <c r="J243" i="10"/>
  <c r="H280" i="10"/>
  <c r="I218" i="10"/>
  <c r="J233" i="10"/>
  <c r="J241" i="10"/>
  <c r="J290" i="10"/>
  <c r="I295" i="10"/>
  <c r="H285" i="10"/>
  <c r="H279" i="10"/>
  <c r="I214" i="10"/>
  <c r="J293" i="10"/>
  <c r="I285" i="10"/>
  <c r="H210" i="10"/>
  <c r="J270" i="10"/>
  <c r="I235" i="10"/>
  <c r="I262" i="10"/>
  <c r="J254" i="10"/>
  <c r="J230" i="10"/>
  <c r="H260" i="10"/>
  <c r="H282" i="10"/>
  <c r="I236" i="10"/>
  <c r="I274" i="10"/>
  <c r="H212" i="10"/>
  <c r="H288" i="10"/>
  <c r="J232" i="10"/>
  <c r="I255" i="10"/>
  <c r="J288" i="10"/>
  <c r="I280" i="10"/>
  <c r="I209" i="10"/>
  <c r="J218" i="10"/>
  <c r="G149" i="10"/>
  <c r="I180" i="10"/>
  <c r="I131" i="10"/>
  <c r="F202" i="10"/>
  <c r="G174" i="10"/>
  <c r="J179" i="10"/>
  <c r="I132" i="10"/>
  <c r="I176" i="10"/>
  <c r="F182" i="10"/>
  <c r="J165" i="10"/>
  <c r="J204" i="10"/>
  <c r="J187" i="10"/>
  <c r="J277" i="10"/>
  <c r="G115" i="10"/>
  <c r="H181" i="10"/>
  <c r="H176" i="10"/>
  <c r="H237" i="10"/>
  <c r="H147" i="10"/>
  <c r="J132" i="10"/>
  <c r="J133" i="10"/>
  <c r="H153" i="10"/>
  <c r="I120" i="10"/>
  <c r="J298" i="10"/>
  <c r="H186" i="10"/>
  <c r="H156" i="10"/>
  <c r="I144" i="10"/>
  <c r="H265" i="10"/>
  <c r="H175" i="10"/>
  <c r="J264" i="10"/>
  <c r="J174" i="10"/>
  <c r="G228" i="10"/>
  <c r="G138" i="10"/>
  <c r="J216" i="10"/>
  <c r="J126" i="10"/>
  <c r="G133" i="10"/>
  <c r="I179" i="10"/>
  <c r="F173" i="10"/>
  <c r="F131" i="10"/>
  <c r="F167" i="10"/>
  <c r="J192" i="10"/>
  <c r="I149" i="10"/>
  <c r="G198" i="10"/>
  <c r="G288" i="10"/>
  <c r="G166" i="10"/>
  <c r="I199" i="10"/>
  <c r="I289" i="10"/>
  <c r="J136" i="10"/>
  <c r="J226" i="10"/>
  <c r="I181" i="10"/>
  <c r="G181" i="10"/>
  <c r="G195" i="10"/>
  <c r="J168" i="10"/>
  <c r="J258" i="10"/>
  <c r="F187" i="10"/>
  <c r="J118" i="10"/>
  <c r="F125" i="10"/>
  <c r="J149" i="10"/>
  <c r="F179" i="10"/>
  <c r="I183" i="10"/>
  <c r="G242" i="10"/>
  <c r="G152" i="10"/>
  <c r="J296" i="10"/>
  <c r="J206" i="10"/>
  <c r="F235" i="10"/>
  <c r="F145" i="10"/>
  <c r="F285" i="10"/>
  <c r="F195" i="10"/>
  <c r="J138" i="10"/>
  <c r="G212" i="10"/>
  <c r="G122" i="10"/>
  <c r="G199" i="10"/>
  <c r="H138" i="10"/>
  <c r="J121" i="10"/>
  <c r="J211" i="10"/>
  <c r="H139" i="10"/>
  <c r="F168" i="10"/>
  <c r="J158" i="10"/>
  <c r="G168" i="10"/>
  <c r="F124" i="10"/>
  <c r="F129" i="10"/>
  <c r="F219" i="10"/>
  <c r="H171" i="10"/>
  <c r="I206" i="10"/>
  <c r="G155" i="10"/>
  <c r="H126" i="10"/>
  <c r="F254" i="10"/>
  <c r="F164" i="10"/>
  <c r="I207" i="10"/>
  <c r="I117" i="10"/>
  <c r="F206" i="10"/>
  <c r="F176" i="10"/>
  <c r="J278" i="10"/>
  <c r="J188" i="10"/>
  <c r="F153" i="10"/>
  <c r="F136" i="10"/>
  <c r="J160" i="10"/>
  <c r="I160" i="10"/>
  <c r="G150" i="10"/>
  <c r="G196" i="10"/>
  <c r="F183" i="10"/>
  <c r="H224" i="10"/>
  <c r="H134" i="10"/>
  <c r="H255" i="10"/>
  <c r="H165" i="10"/>
  <c r="G158" i="10"/>
  <c r="I127" i="10"/>
  <c r="H132" i="10"/>
  <c r="F157" i="10"/>
  <c r="J148" i="10"/>
  <c r="J120" i="10"/>
  <c r="I189" i="10"/>
  <c r="F148" i="10"/>
  <c r="I123" i="10"/>
  <c r="I154" i="10"/>
  <c r="I244" i="10"/>
  <c r="J178" i="10"/>
  <c r="J268" i="10"/>
  <c r="J134" i="10"/>
  <c r="H203" i="10"/>
  <c r="H293" i="10"/>
  <c r="H187" i="10"/>
  <c r="F128" i="10"/>
  <c r="I136" i="10"/>
  <c r="H119" i="10"/>
  <c r="G177" i="10"/>
  <c r="G267" i="10"/>
  <c r="J173" i="10"/>
  <c r="I186" i="10"/>
  <c r="G141" i="10"/>
  <c r="H137" i="10"/>
  <c r="I134" i="10"/>
  <c r="G144" i="10"/>
  <c r="H160" i="10"/>
  <c r="F151" i="10"/>
  <c r="I125" i="10"/>
  <c r="F156" i="10"/>
  <c r="F246" i="10"/>
  <c r="G135" i="10"/>
  <c r="F130" i="10"/>
  <c r="G145" i="10"/>
  <c r="F143" i="10"/>
  <c r="I115" i="10"/>
  <c r="H155" i="10"/>
  <c r="J191" i="10"/>
  <c r="J281" i="10"/>
  <c r="H141" i="10"/>
  <c r="H231" i="10"/>
  <c r="J202" i="10"/>
  <c r="F194" i="10"/>
  <c r="I194" i="10"/>
  <c r="H144" i="10"/>
  <c r="J177" i="10"/>
  <c r="F180" i="10"/>
  <c r="F270" i="10"/>
  <c r="G193" i="10"/>
  <c r="J219" i="10"/>
  <c r="J129" i="10"/>
  <c r="J175" i="10"/>
  <c r="I141" i="10"/>
  <c r="J139" i="10"/>
  <c r="J205" i="10"/>
  <c r="I161" i="10"/>
  <c r="J131" i="10"/>
  <c r="J189" i="10"/>
  <c r="J279" i="10"/>
  <c r="H199" i="10"/>
  <c r="F137" i="10"/>
  <c r="F234" i="10"/>
  <c r="I152" i="10"/>
  <c r="J145" i="10"/>
  <c r="I162" i="10"/>
  <c r="G119" i="10"/>
  <c r="I130" i="10"/>
  <c r="F280" i="10"/>
  <c r="F190" i="10"/>
  <c r="G233" i="10"/>
  <c r="G143" i="10"/>
  <c r="J274" i="10"/>
  <c r="J184" i="10"/>
  <c r="I178" i="10"/>
  <c r="G151" i="10"/>
  <c r="G123" i="10"/>
  <c r="G205" i="10"/>
  <c r="J183" i="10"/>
  <c r="H142" i="10"/>
  <c r="G128" i="10"/>
  <c r="J153" i="10"/>
  <c r="I122" i="10"/>
  <c r="G292" i="10"/>
  <c r="G202" i="10"/>
  <c r="F132" i="10"/>
  <c r="F146" i="10"/>
  <c r="H174" i="10"/>
  <c r="G130" i="10"/>
  <c r="I192" i="10"/>
  <c r="F188" i="10"/>
  <c r="H184" i="10"/>
  <c r="F159" i="10"/>
  <c r="I155" i="10"/>
  <c r="I245" i="10"/>
  <c r="H273" i="10"/>
  <c r="J200" i="10"/>
  <c r="H233" i="10"/>
  <c r="G189" i="10"/>
  <c r="I261" i="10"/>
  <c r="F147" i="10"/>
  <c r="I124" i="10"/>
  <c r="I133" i="10"/>
  <c r="H131" i="10"/>
  <c r="G214" i="10"/>
  <c r="H117" i="10"/>
  <c r="J127" i="10"/>
  <c r="G120" i="10"/>
  <c r="I157" i="10"/>
  <c r="F170" i="10"/>
  <c r="F199" i="10"/>
  <c r="F185" i="10"/>
  <c r="H149" i="10"/>
  <c r="J157" i="10"/>
  <c r="J247" i="10"/>
  <c r="I172" i="10"/>
  <c r="F245" i="10"/>
  <c r="J135" i="10"/>
  <c r="G173" i="10"/>
  <c r="H145" i="10"/>
  <c r="H235" i="10"/>
  <c r="F256" i="10"/>
  <c r="I196" i="10"/>
  <c r="F184" i="10"/>
  <c r="F242" i="10"/>
  <c r="J260" i="10"/>
  <c r="J275" i="10"/>
  <c r="J185" i="10"/>
  <c r="H275" i="10"/>
  <c r="H185" i="10"/>
  <c r="H169" i="10"/>
  <c r="J289" i="10"/>
  <c r="J199" i="10"/>
  <c r="J194" i="10"/>
  <c r="J284" i="10"/>
  <c r="I148" i="10"/>
  <c r="H201" i="10"/>
  <c r="G266" i="10"/>
  <c r="H283" i="10"/>
  <c r="H193" i="10"/>
  <c r="G293" i="10"/>
  <c r="G221" i="10"/>
  <c r="G219" i="10"/>
  <c r="J291" i="10"/>
  <c r="J201" i="10"/>
  <c r="I287" i="10"/>
  <c r="I197" i="10"/>
  <c r="I185" i="10"/>
  <c r="H240" i="10"/>
  <c r="H150" i="10"/>
  <c r="J154" i="10"/>
  <c r="I225" i="10"/>
  <c r="H152" i="10"/>
  <c r="J171" i="10"/>
  <c r="G206" i="10"/>
  <c r="F290" i="10"/>
  <c r="G298" i="10"/>
  <c r="J245" i="10"/>
  <c r="J155" i="10"/>
  <c r="H148" i="10"/>
  <c r="H213" i="10"/>
  <c r="H123" i="10"/>
  <c r="H205" i="10"/>
  <c r="H295" i="10"/>
  <c r="I299" i="10"/>
  <c r="F174" i="10"/>
  <c r="F264" i="10"/>
  <c r="F122" i="10"/>
  <c r="F212" i="10"/>
  <c r="F225" i="10"/>
  <c r="F135" i="10"/>
  <c r="G190" i="10"/>
  <c r="G280" i="10"/>
  <c r="G156" i="10"/>
  <c r="G246" i="10"/>
  <c r="I293" i="10"/>
  <c r="I203" i="10"/>
  <c r="H252" i="10"/>
  <c r="H162" i="10"/>
  <c r="H124" i="10"/>
  <c r="H214" i="10"/>
  <c r="I229" i="10"/>
  <c r="I139" i="10"/>
  <c r="F140" i="10"/>
  <c r="F230" i="10"/>
  <c r="J122" i="10"/>
  <c r="J212" i="10"/>
  <c r="I241" i="10"/>
  <c r="I151" i="10"/>
  <c r="H154" i="10"/>
  <c r="I147" i="10"/>
  <c r="I237" i="10"/>
  <c r="H115" i="10"/>
  <c r="F116" i="10"/>
  <c r="F119" i="10"/>
  <c r="F209" i="10"/>
  <c r="F189" i="10"/>
  <c r="G157" i="10"/>
  <c r="G247" i="10"/>
  <c r="G204" i="10"/>
  <c r="G294" i="10"/>
  <c r="H257" i="10"/>
  <c r="H167" i="10"/>
  <c r="G208" i="10"/>
  <c r="G118" i="10"/>
  <c r="I216" i="10"/>
  <c r="I126" i="10"/>
  <c r="I159" i="10"/>
  <c r="I249" i="10"/>
  <c r="I140" i="10"/>
  <c r="I230" i="10"/>
  <c r="H178" i="10"/>
  <c r="H168" i="10"/>
  <c r="H267" i="10"/>
  <c r="H177" i="10"/>
  <c r="G136" i="10"/>
  <c r="G226" i="10"/>
  <c r="J287" i="10"/>
  <c r="J197" i="10"/>
  <c r="J193" i="10"/>
  <c r="I173" i="10"/>
  <c r="G125" i="10"/>
  <c r="G215" i="10"/>
  <c r="G244" i="10"/>
  <c r="G154" i="10"/>
  <c r="H254" i="10"/>
  <c r="H164" i="10"/>
  <c r="I150" i="10"/>
  <c r="I240" i="10"/>
  <c r="J123" i="10"/>
  <c r="J213" i="10"/>
  <c r="H251" i="10"/>
  <c r="H161" i="10"/>
  <c r="F210" i="10"/>
  <c r="F120" i="10"/>
  <c r="J141" i="10"/>
  <c r="J231" i="10"/>
  <c r="G265" i="10"/>
  <c r="G175" i="10"/>
  <c r="G299" i="10"/>
  <c r="G262" i="10"/>
  <c r="G172" i="10"/>
  <c r="H262" i="10"/>
  <c r="H172" i="10"/>
  <c r="F123" i="10"/>
  <c r="F213" i="10"/>
  <c r="H236" i="10"/>
  <c r="H146" i="10"/>
  <c r="F286" i="10"/>
  <c r="F196" i="10"/>
  <c r="F177" i="10"/>
  <c r="F267" i="10"/>
  <c r="H299" i="10"/>
  <c r="G290" i="10"/>
  <c r="G200" i="10"/>
  <c r="J166" i="10"/>
  <c r="J256" i="10"/>
  <c r="I177" i="10"/>
  <c r="I267" i="10"/>
  <c r="H125" i="10"/>
  <c r="G184" i="10"/>
  <c r="F295" i="10"/>
  <c r="F205" i="10"/>
  <c r="F172" i="10"/>
  <c r="F262" i="10"/>
  <c r="F240" i="10"/>
  <c r="F150" i="10"/>
  <c r="I257" i="10"/>
  <c r="I167" i="10"/>
  <c r="J297" i="10"/>
  <c r="J125" i="10"/>
  <c r="J234" i="10"/>
  <c r="J144" i="10"/>
  <c r="G238" i="10"/>
  <c r="G148" i="10"/>
  <c r="G179" i="10"/>
  <c r="H133" i="10"/>
  <c r="G139" i="10"/>
  <c r="H219" i="10"/>
  <c r="H129" i="10"/>
  <c r="F192" i="10"/>
  <c r="F282" i="10"/>
  <c r="F271" i="10"/>
  <c r="F181" i="10"/>
  <c r="G261" i="10"/>
  <c r="G171" i="10"/>
  <c r="G236" i="10"/>
  <c r="G146" i="10"/>
  <c r="F248" i="10"/>
  <c r="F158" i="10"/>
  <c r="J285" i="10"/>
  <c r="J195" i="10"/>
  <c r="H269" i="10"/>
  <c r="H179" i="10"/>
  <c r="F265" i="10"/>
  <c r="F175" i="10"/>
  <c r="G243" i="10"/>
  <c r="G153" i="10"/>
  <c r="J240" i="10"/>
  <c r="J150" i="10"/>
  <c r="J266" i="10"/>
  <c r="J176" i="10"/>
  <c r="G272" i="10"/>
  <c r="G182" i="10"/>
  <c r="I219" i="10"/>
  <c r="I129" i="10"/>
  <c r="I290" i="10"/>
  <c r="I200" i="10"/>
  <c r="G252" i="10"/>
  <c r="G162" i="10"/>
  <c r="G163" i="10"/>
  <c r="I170" i="10"/>
  <c r="I260" i="10"/>
  <c r="F126" i="10"/>
  <c r="F216" i="10"/>
  <c r="F228" i="10"/>
  <c r="F138" i="10"/>
  <c r="J114" i="10"/>
  <c r="H180" i="10"/>
  <c r="H270" i="10"/>
  <c r="H208" i="10"/>
  <c r="H118" i="10"/>
  <c r="G227" i="10"/>
  <c r="G137" i="10"/>
  <c r="J152" i="10"/>
  <c r="J242" i="10"/>
  <c r="H247" i="10"/>
  <c r="H157" i="10"/>
  <c r="I168" i="10"/>
  <c r="I258" i="10"/>
  <c r="G201" i="10"/>
  <c r="I137" i="10"/>
  <c r="I202" i="10"/>
  <c r="I264" i="10"/>
  <c r="I174" i="10"/>
  <c r="G116" i="10"/>
  <c r="I153" i="10"/>
  <c r="I243" i="10"/>
  <c r="H206" i="10"/>
  <c r="J115" i="10"/>
  <c r="F142" i="10"/>
  <c r="I277" i="10"/>
  <c r="I187" i="10"/>
  <c r="F231" i="10"/>
  <c r="F141" i="10"/>
  <c r="G169" i="10"/>
  <c r="G259" i="10"/>
  <c r="H151" i="10"/>
  <c r="H248" i="10"/>
  <c r="H158" i="10"/>
  <c r="G164" i="10"/>
  <c r="I265" i="10"/>
  <c r="I175" i="10"/>
  <c r="F121" i="10"/>
  <c r="G187" i="10"/>
  <c r="G277" i="10"/>
  <c r="H220" i="10"/>
  <c r="H130" i="10"/>
  <c r="J236" i="10"/>
  <c r="J146" i="10"/>
  <c r="I248" i="10"/>
  <c r="I158" i="10"/>
  <c r="G142" i="10"/>
  <c r="G232" i="10"/>
  <c r="H140" i="10"/>
  <c r="J182" i="10"/>
  <c r="H128" i="10"/>
  <c r="H136" i="10"/>
  <c r="J196" i="10"/>
  <c r="J286" i="10"/>
  <c r="F162" i="10"/>
  <c r="F252" i="10"/>
  <c r="I204" i="10"/>
  <c r="I294" i="10"/>
  <c r="G275" i="10"/>
  <c r="G185" i="10"/>
  <c r="J257" i="10"/>
  <c r="J167" i="10"/>
  <c r="H290" i="10"/>
  <c r="H200" i="10"/>
  <c r="G211" i="10"/>
  <c r="G121" i="10"/>
  <c r="G126" i="10"/>
  <c r="G216" i="10"/>
  <c r="H217" i="10"/>
  <c r="H127" i="10"/>
  <c r="J137" i="10"/>
  <c r="F134" i="10"/>
  <c r="I281" i="10"/>
  <c r="I191" i="10"/>
  <c r="I272" i="10"/>
  <c r="I182" i="10"/>
  <c r="I198" i="10"/>
  <c r="J262" i="10"/>
  <c r="J172" i="10"/>
  <c r="G147" i="10"/>
  <c r="G237" i="10"/>
  <c r="F217" i="10"/>
  <c r="F127" i="10"/>
  <c r="H211" i="10"/>
  <c r="H121" i="10"/>
  <c r="I164" i="10"/>
  <c r="I254" i="10"/>
  <c r="F208" i="10"/>
  <c r="F118" i="10"/>
  <c r="F287" i="10"/>
  <c r="F197" i="10"/>
  <c r="I128" i="10"/>
  <c r="G217" i="10"/>
  <c r="G127" i="10"/>
  <c r="G165" i="10"/>
  <c r="G250" i="10"/>
  <c r="G160" i="10"/>
  <c r="G191" i="10"/>
  <c r="G281" i="10"/>
  <c r="F291" i="10"/>
  <c r="F201" i="10"/>
  <c r="G230" i="10"/>
  <c r="G140" i="10"/>
  <c r="I283" i="10"/>
  <c r="I193" i="10"/>
  <c r="F255" i="10"/>
  <c r="F165" i="10"/>
  <c r="F288" i="10"/>
  <c r="F198" i="10"/>
  <c r="G114" i="10"/>
  <c r="F114" i="10"/>
  <c r="G224" i="10"/>
  <c r="G134" i="10"/>
  <c r="H188" i="10"/>
  <c r="F204" i="10"/>
  <c r="F294" i="10"/>
  <c r="G194" i="10"/>
  <c r="H194" i="10"/>
  <c r="H284" i="10"/>
  <c r="I156" i="10"/>
  <c r="H191" i="10"/>
  <c r="I298" i="10"/>
  <c r="J162" i="10"/>
  <c r="F178" i="10"/>
  <c r="J117" i="10"/>
  <c r="J207" i="10"/>
  <c r="I166" i="10"/>
  <c r="H189" i="10"/>
  <c r="I228" i="10"/>
  <c r="I138" i="10"/>
  <c r="I278" i="10"/>
  <c r="I188" i="10"/>
  <c r="H263" i="10"/>
  <c r="H173" i="10"/>
  <c r="G268" i="10"/>
  <c r="G178" i="10"/>
  <c r="G132" i="10"/>
  <c r="H182" i="10"/>
  <c r="F171" i="10"/>
  <c r="F139" i="10"/>
  <c r="J147" i="10"/>
  <c r="J237" i="10"/>
  <c r="F193" i="10"/>
  <c r="F283" i="10"/>
  <c r="J124" i="10"/>
  <c r="J214" i="10"/>
  <c r="F161" i="10"/>
  <c r="F251" i="10"/>
  <c r="J130" i="10"/>
  <c r="J220" i="10"/>
  <c r="F149" i="10"/>
  <c r="I195" i="10"/>
  <c r="H120" i="10"/>
  <c r="J180" i="10"/>
  <c r="G159" i="10"/>
  <c r="H202" i="10"/>
  <c r="H292" i="10"/>
  <c r="I145" i="10"/>
  <c r="J163" i="10"/>
  <c r="J186" i="10"/>
  <c r="J164" i="10"/>
  <c r="I118" i="10"/>
  <c r="G197" i="10"/>
  <c r="H163" i="10"/>
  <c r="I121" i="10"/>
  <c r="I211" i="10"/>
  <c r="G167" i="10"/>
  <c r="G192" i="10"/>
  <c r="I143" i="10"/>
  <c r="F133" i="10"/>
  <c r="F223" i="10"/>
  <c r="J280" i="10"/>
  <c r="J190" i="10"/>
  <c r="I184" i="10"/>
  <c r="I232" i="10"/>
  <c r="I142" i="10"/>
  <c r="F115" i="10"/>
  <c r="H159" i="10"/>
  <c r="H249" i="10"/>
  <c r="H122" i="10"/>
  <c r="H116" i="10"/>
  <c r="G117" i="10"/>
  <c r="H198" i="10"/>
  <c r="G273" i="10"/>
  <c r="G183" i="10"/>
  <c r="F250" i="10"/>
  <c r="F160" i="10"/>
  <c r="J259" i="10"/>
  <c r="J169" i="10"/>
  <c r="J142" i="10"/>
  <c r="H225" i="10"/>
  <c r="H135" i="10"/>
  <c r="F253" i="10"/>
  <c r="F163" i="10"/>
  <c r="I165" i="10"/>
  <c r="J271" i="10"/>
  <c r="J181" i="10"/>
  <c r="J249" i="10"/>
  <c r="J159" i="10"/>
  <c r="J161" i="10"/>
  <c r="I114" i="10"/>
  <c r="I163" i="10"/>
  <c r="H166" i="10"/>
  <c r="I291" i="10"/>
  <c r="I201" i="10"/>
  <c r="I169" i="10"/>
  <c r="G188" i="10"/>
  <c r="F203" i="10"/>
  <c r="J119" i="10"/>
  <c r="H287" i="10"/>
  <c r="H286" i="10"/>
  <c r="F154" i="10"/>
  <c r="F244" i="10"/>
  <c r="J156" i="10"/>
  <c r="J246" i="10"/>
  <c r="S87" i="41" l="1"/>
  <c r="R86" i="41"/>
  <c r="R150" i="41"/>
  <c r="S151" i="41"/>
  <c r="G161" i="10"/>
  <c r="G260" i="10"/>
  <c r="F281" i="10"/>
  <c r="F117" i="10"/>
  <c r="F200" i="10"/>
  <c r="G129" i="10"/>
  <c r="G131" i="10"/>
  <c r="G203" i="10"/>
  <c r="F152" i="10"/>
  <c r="Q114" i="10" s="1"/>
  <c r="G276" i="10"/>
  <c r="G257" i="10"/>
  <c r="F166" i="10"/>
  <c r="F169" i="10"/>
  <c r="F186" i="10"/>
  <c r="F155" i="10"/>
  <c r="G249" i="10"/>
  <c r="F239" i="10"/>
  <c r="G180" i="10"/>
  <c r="G255" i="10"/>
  <c r="G218" i="10"/>
  <c r="G209" i="10"/>
  <c r="F144" i="10"/>
  <c r="F211" i="10"/>
  <c r="F232" i="10"/>
  <c r="F233" i="10"/>
  <c r="G235" i="10"/>
  <c r="F220" i="10"/>
  <c r="G225" i="10"/>
  <c r="F241" i="10"/>
  <c r="G291" i="10"/>
  <c r="G231" i="10"/>
  <c r="F218" i="10"/>
  <c r="G253" i="10"/>
  <c r="G274" i="10"/>
  <c r="F258" i="10"/>
  <c r="F297" i="10"/>
  <c r="F269" i="10"/>
  <c r="F215" i="10"/>
  <c r="F257" i="10"/>
  <c r="F221" i="10"/>
  <c r="F263" i="10"/>
  <c r="G223" i="10"/>
  <c r="G264" i="10"/>
  <c r="G296" i="10"/>
  <c r="G207" i="10"/>
  <c r="F274" i="10"/>
  <c r="G287" i="10"/>
  <c r="G263" i="10"/>
  <c r="F229" i="10"/>
  <c r="F261" i="10"/>
  <c r="F237" i="10"/>
  <c r="G284" i="10"/>
  <c r="F249" i="10"/>
  <c r="F278" i="10"/>
  <c r="G220" i="10"/>
  <c r="F236" i="10"/>
  <c r="F222" i="10"/>
  <c r="F284" i="10"/>
  <c r="G234" i="10"/>
  <c r="F277" i="10"/>
  <c r="F272" i="10"/>
  <c r="G251" i="10"/>
  <c r="G170" i="10"/>
  <c r="F191" i="10"/>
  <c r="F207" i="10"/>
  <c r="G176" i="10"/>
  <c r="G186" i="10"/>
  <c r="F259" i="10"/>
  <c r="F276" i="10"/>
  <c r="F298" i="10"/>
  <c r="G124" i="10"/>
  <c r="G279" i="10"/>
  <c r="G270" i="10"/>
  <c r="F224" i="10"/>
  <c r="G254" i="10"/>
  <c r="F238" i="10"/>
  <c r="F247" i="10"/>
  <c r="G248" i="10"/>
  <c r="G229" i="10"/>
  <c r="G269" i="10"/>
  <c r="G286" i="10"/>
  <c r="G240" i="10"/>
  <c r="F226" i="10"/>
  <c r="F243" i="10"/>
  <c r="F266" i="10"/>
  <c r="F296" i="10"/>
  <c r="F214" i="10"/>
  <c r="G258" i="10"/>
  <c r="G289" i="10"/>
  <c r="F279" i="10"/>
  <c r="F292" i="10"/>
  <c r="F293" i="10"/>
  <c r="G278" i="10"/>
  <c r="G282" i="10"/>
  <c r="F275" i="10"/>
  <c r="F289" i="10"/>
  <c r="F260" i="10"/>
  <c r="G210" i="10"/>
  <c r="G222" i="10"/>
  <c r="F268" i="10"/>
  <c r="G297" i="10"/>
  <c r="G295" i="10"/>
  <c r="G213" i="10"/>
  <c r="G241" i="10"/>
  <c r="F227" i="10"/>
  <c r="G283" i="10"/>
  <c r="F299" i="10"/>
  <c r="F273" i="10"/>
  <c r="G245" i="10"/>
  <c r="G285" i="10"/>
  <c r="G271" i="10"/>
  <c r="G256" i="10"/>
  <c r="G239" i="10"/>
  <c r="H294" i="10"/>
  <c r="H204" i="10"/>
  <c r="R151" i="41" l="1"/>
  <c r="S152" i="41"/>
  <c r="S88" i="41"/>
  <c r="R87" i="41"/>
  <c r="R114" i="10"/>
  <c r="H190" i="10"/>
  <c r="H143" i="10"/>
  <c r="I171" i="10"/>
  <c r="H195" i="10"/>
  <c r="J203" i="10"/>
  <c r="J170" i="10"/>
  <c r="I190" i="10"/>
  <c r="H197" i="10"/>
  <c r="J128" i="10"/>
  <c r="H114" i="10"/>
  <c r="J143" i="10"/>
  <c r="J151" i="10"/>
  <c r="H183" i="10"/>
  <c r="I205" i="10"/>
  <c r="I116" i="10"/>
  <c r="J140" i="10"/>
  <c r="H170" i="10"/>
  <c r="H192" i="10"/>
  <c r="I146" i="10"/>
  <c r="I135" i="10"/>
  <c r="J198" i="10"/>
  <c r="I119" i="10"/>
  <c r="J116" i="10"/>
  <c r="H196" i="10"/>
  <c r="S153" i="41" l="1"/>
  <c r="R152" i="41"/>
  <c r="R88" i="41"/>
  <c r="S89" i="41"/>
  <c r="U114" i="10"/>
  <c r="T114" i="10"/>
  <c r="S114" i="10"/>
  <c r="R89" i="41" l="1"/>
  <c r="S90" i="41"/>
  <c r="R153" i="41"/>
  <c r="S154" i="41"/>
  <c r="C207" i="10"/>
  <c r="C305" i="10" l="1"/>
  <c r="C309" i="10" s="1"/>
  <c r="B305" i="10"/>
  <c r="B309" i="10" s="1"/>
  <c r="F305" i="10"/>
  <c r="F309" i="10" s="1"/>
  <c r="E305" i="10"/>
  <c r="E309" i="10" s="1"/>
  <c r="D305" i="10"/>
  <c r="D309" i="10" s="1"/>
  <c r="S155" i="41"/>
  <c r="R154" i="41"/>
  <c r="R90" i="41"/>
  <c r="S91" i="41"/>
  <c r="R91" i="41" l="1"/>
  <c r="S92" i="41"/>
  <c r="S156" i="41"/>
  <c r="R155" i="41"/>
  <c r="R156" i="41" l="1"/>
  <c r="S157" i="41"/>
  <c r="R92" i="41"/>
  <c r="S93" i="41"/>
  <c r="S94" i="41" l="1"/>
  <c r="R93" i="41"/>
  <c r="S158" i="41"/>
  <c r="R157" i="41"/>
  <c r="S159" i="41" l="1"/>
  <c r="R158" i="41"/>
  <c r="S95" i="41"/>
  <c r="R94" i="41"/>
  <c r="R159" i="41" l="1"/>
  <c r="S160" i="41"/>
  <c r="R95" i="41"/>
  <c r="S96" i="41"/>
  <c r="S161" i="41" l="1"/>
  <c r="R160" i="41"/>
  <c r="S97" i="41"/>
  <c r="R96" i="41"/>
  <c r="S162" i="41" l="1"/>
  <c r="R161" i="41"/>
  <c r="R97" i="41"/>
  <c r="S98" i="41"/>
  <c r="S163" i="41" l="1"/>
  <c r="R162" i="41"/>
  <c r="R98" i="41"/>
  <c r="S99" i="41"/>
  <c r="R99" i="41" l="1"/>
  <c r="S100" i="41"/>
  <c r="R163" i="41"/>
  <c r="S164" i="41"/>
  <c r="R164" i="41" l="1"/>
  <c r="S165" i="41"/>
  <c r="S101" i="41"/>
  <c r="R100" i="41"/>
  <c r="R165" i="41" l="1"/>
  <c r="S166" i="41"/>
  <c r="S102" i="41"/>
  <c r="R101" i="41"/>
  <c r="R166" i="41" l="1"/>
  <c r="S167" i="41"/>
  <c r="S103" i="41"/>
  <c r="R102" i="41"/>
  <c r="S168" i="41" l="1"/>
  <c r="R167" i="41"/>
  <c r="S104" i="41"/>
  <c r="R103" i="41"/>
  <c r="R104" i="41" l="1"/>
  <c r="S105" i="41"/>
  <c r="R168" i="41"/>
  <c r="S169" i="41"/>
  <c r="S170" i="41" l="1"/>
  <c r="R169" i="41"/>
  <c r="S106" i="41"/>
  <c r="R105" i="41"/>
  <c r="S107" i="41" l="1"/>
  <c r="R106" i="41"/>
  <c r="S171" i="41"/>
  <c r="R171" i="41" s="1"/>
  <c r="R170" i="41"/>
  <c r="S108" i="41" l="1"/>
  <c r="R107" i="41"/>
  <c r="S109" i="41" l="1"/>
  <c r="R108" i="41"/>
  <c r="R109" i="41" l="1"/>
  <c r="S110" i="41"/>
  <c r="S111" i="41" l="1"/>
  <c r="R110" i="41"/>
  <c r="S112" i="41" l="1"/>
  <c r="R111" i="41"/>
  <c r="R112" i="41" l="1"/>
  <c r="S113" i="41"/>
  <c r="S114" i="41" l="1"/>
  <c r="R114" i="41" s="1"/>
  <c r="R113" i="41"/>
  <c r="J76" i="10" l="1"/>
  <c r="I82" i="10"/>
  <c r="H41" i="10"/>
  <c r="I17" i="10"/>
  <c r="H35" i="10"/>
  <c r="G53" i="10"/>
  <c r="F88" i="10"/>
  <c r="F59" i="10"/>
  <c r="I64" i="10"/>
  <c r="H17" i="10"/>
  <c r="J89" i="10"/>
  <c r="G17" i="10"/>
  <c r="F94" i="10"/>
  <c r="H53" i="10"/>
  <c r="H83" i="10"/>
  <c r="G70" i="10"/>
  <c r="F82" i="10"/>
  <c r="F17" i="10"/>
  <c r="I11" i="10"/>
  <c r="I77" i="10"/>
  <c r="J47" i="10"/>
  <c r="G83" i="10"/>
  <c r="I89" i="10"/>
  <c r="I47" i="10"/>
  <c r="G77" i="10"/>
  <c r="H47" i="10"/>
  <c r="G76" i="10"/>
  <c r="I70" i="10"/>
  <c r="G88" i="10"/>
  <c r="F65" i="10"/>
  <c r="G16" i="10"/>
  <c r="G65" i="10"/>
  <c r="J71" i="10"/>
  <c r="I53" i="10"/>
  <c r="H52" i="10"/>
  <c r="F29" i="10"/>
  <c r="I23" i="10"/>
  <c r="G28" i="10"/>
  <c r="G64" i="10"/>
  <c r="G82" i="10"/>
  <c r="G47" i="10"/>
  <c r="F83" i="10"/>
  <c r="J11" i="10"/>
  <c r="J35" i="10"/>
  <c r="F47" i="10"/>
  <c r="I88" i="10"/>
  <c r="H59" i="10"/>
  <c r="J52" i="10"/>
  <c r="J16" i="10"/>
  <c r="H10" i="10"/>
  <c r="J83" i="10"/>
  <c r="F11" i="10"/>
  <c r="J94" i="10"/>
  <c r="I76" i="10"/>
  <c r="H28" i="10"/>
  <c r="J64" i="10"/>
  <c r="I95" i="10"/>
  <c r="H64" i="10"/>
  <c r="G94" i="10"/>
  <c r="H88" i="10"/>
  <c r="F71" i="10"/>
  <c r="H71" i="10"/>
  <c r="H95" i="10"/>
  <c r="I16" i="10"/>
  <c r="H11" i="10"/>
  <c r="J41" i="10"/>
  <c r="G52" i="10"/>
  <c r="J23" i="10"/>
  <c r="F95" i="10"/>
  <c r="G59" i="10"/>
  <c r="I35" i="10"/>
  <c r="G10" i="10"/>
  <c r="F41" i="10"/>
  <c r="F53" i="10"/>
  <c r="H76" i="10"/>
  <c r="F77" i="10"/>
  <c r="I28" i="10"/>
  <c r="J59" i="10"/>
  <c r="G89" i="10"/>
  <c r="G41" i="10"/>
  <c r="F52" i="10"/>
  <c r="J82" i="10"/>
  <c r="I94" i="10"/>
  <c r="J10" i="10"/>
  <c r="I59" i="10"/>
  <c r="F35" i="10"/>
  <c r="I65" i="10"/>
  <c r="J95" i="10"/>
  <c r="G95" i="10"/>
  <c r="F16" i="10"/>
  <c r="F23" i="10"/>
  <c r="H29" i="10"/>
  <c r="J88" i="10"/>
  <c r="G35" i="10"/>
  <c r="H65" i="10"/>
  <c r="H94" i="10"/>
  <c r="I83" i="10"/>
  <c r="H23" i="10"/>
  <c r="G71" i="10"/>
  <c r="G29" i="10"/>
  <c r="F89" i="10"/>
  <c r="F10" i="10"/>
  <c r="F76" i="10"/>
  <c r="I29" i="10"/>
  <c r="I10" i="10"/>
  <c r="I41" i="10"/>
  <c r="G23" i="10"/>
  <c r="F70" i="10"/>
  <c r="H16" i="10"/>
  <c r="J29" i="10"/>
  <c r="I52" i="10"/>
  <c r="I71" i="10"/>
  <c r="J70" i="10"/>
  <c r="F64" i="10"/>
  <c r="J17" i="10"/>
  <c r="G11" i="10"/>
  <c r="J28" i="10"/>
  <c r="H82" i="10"/>
  <c r="J77" i="10"/>
  <c r="H89" i="10"/>
  <c r="H77" i="10"/>
  <c r="J65" i="10"/>
  <c r="F28" i="10"/>
  <c r="J110" i="10"/>
  <c r="F113" i="10"/>
  <c r="J100" i="10"/>
  <c r="G113" i="10"/>
  <c r="F106" i="10"/>
  <c r="J101" i="10"/>
  <c r="G107" i="10"/>
  <c r="G106" i="10"/>
  <c r="H70" i="10"/>
  <c r="J113" i="10"/>
  <c r="G100" i="10"/>
  <c r="I107" i="10"/>
  <c r="I100" i="10"/>
  <c r="I106" i="10"/>
  <c r="I101" i="10"/>
  <c r="F107" i="10"/>
  <c r="J106" i="10"/>
  <c r="H101" i="10"/>
  <c r="H106" i="10"/>
  <c r="F101" i="10"/>
  <c r="H113" i="10"/>
  <c r="G110" i="10"/>
  <c r="F110" i="10"/>
  <c r="J53" i="10"/>
  <c r="F100" i="10"/>
  <c r="G101" i="10"/>
  <c r="H107" i="10"/>
  <c r="I113" i="10"/>
  <c r="J107" i="10"/>
  <c r="H100" i="10"/>
  <c r="I112" i="10"/>
  <c r="H112" i="10"/>
  <c r="G108" i="10" l="1"/>
  <c r="G112" i="10"/>
  <c r="F96" i="10"/>
  <c r="F98" i="10"/>
  <c r="H103" i="10"/>
  <c r="H105" i="10"/>
  <c r="G97" i="10"/>
  <c r="G99" i="10"/>
  <c r="H108" i="10"/>
  <c r="H110" i="10"/>
  <c r="J97" i="10"/>
  <c r="J99" i="10"/>
  <c r="F102" i="10"/>
  <c r="F104" i="10"/>
  <c r="I109" i="10"/>
  <c r="I111" i="10"/>
  <c r="I97" i="10"/>
  <c r="I99" i="10"/>
  <c r="H96" i="10"/>
  <c r="H98" i="10"/>
  <c r="J103" i="10"/>
  <c r="J105" i="10"/>
  <c r="F109" i="10"/>
  <c r="F111" i="10"/>
  <c r="G103" i="10"/>
  <c r="G105" i="10"/>
  <c r="H109" i="10"/>
  <c r="H111" i="10"/>
  <c r="I108" i="10"/>
  <c r="I110" i="10"/>
  <c r="J108" i="10"/>
  <c r="J112" i="10"/>
  <c r="H66" i="10"/>
  <c r="H68" i="10"/>
  <c r="H9" i="10"/>
  <c r="H7" i="10"/>
  <c r="I85" i="10"/>
  <c r="I87" i="10"/>
  <c r="F8" i="10"/>
  <c r="F6" i="10"/>
  <c r="I36" i="10"/>
  <c r="I40" i="10"/>
  <c r="J49" i="10"/>
  <c r="J51" i="10"/>
  <c r="F79" i="10"/>
  <c r="F81" i="10"/>
  <c r="J79" i="10"/>
  <c r="J81" i="10"/>
  <c r="H18" i="10"/>
  <c r="H22" i="10"/>
  <c r="I60" i="10"/>
  <c r="I62" i="10"/>
  <c r="I31" i="10"/>
  <c r="I33" i="10"/>
  <c r="I84" i="10"/>
  <c r="I86" i="10"/>
  <c r="H37" i="10"/>
  <c r="H39" i="10"/>
  <c r="H91" i="10"/>
  <c r="H93" i="10"/>
  <c r="F73" i="10"/>
  <c r="F75" i="10"/>
  <c r="G66" i="10"/>
  <c r="G68" i="10"/>
  <c r="H48" i="10"/>
  <c r="H50" i="10"/>
  <c r="G79" i="10"/>
  <c r="G81" i="10"/>
  <c r="I49" i="10"/>
  <c r="I51" i="10"/>
  <c r="F67" i="10"/>
  <c r="F69" i="10"/>
  <c r="F36" i="10"/>
  <c r="F40" i="10"/>
  <c r="G72" i="10"/>
  <c r="G74" i="10"/>
  <c r="H54" i="10"/>
  <c r="H58" i="10"/>
  <c r="I25" i="10"/>
  <c r="I27" i="10"/>
  <c r="H78" i="10"/>
  <c r="H80" i="10"/>
  <c r="H31" i="10"/>
  <c r="H33" i="10"/>
  <c r="I12" i="10"/>
  <c r="I14" i="10"/>
  <c r="G36" i="10"/>
  <c r="G40" i="10"/>
  <c r="I61" i="10"/>
  <c r="I63" i="10"/>
  <c r="H72" i="10"/>
  <c r="H74" i="10"/>
  <c r="H13" i="10"/>
  <c r="H15" i="10"/>
  <c r="G85" i="10"/>
  <c r="G87" i="10"/>
  <c r="G13" i="10"/>
  <c r="G15" i="10"/>
  <c r="G49" i="10"/>
  <c r="G51" i="10"/>
  <c r="I43" i="10"/>
  <c r="I45" i="10"/>
  <c r="I42" i="10"/>
  <c r="I46" i="10"/>
  <c r="G84" i="10"/>
  <c r="G86" i="10"/>
  <c r="H67" i="10"/>
  <c r="H69" i="10"/>
  <c r="F78" i="10"/>
  <c r="F80" i="10"/>
  <c r="F85" i="10"/>
  <c r="F87" i="10"/>
  <c r="J43" i="10"/>
  <c r="J45" i="10"/>
  <c r="J8" i="10"/>
  <c r="J6" i="10"/>
  <c r="G67" i="10"/>
  <c r="G69" i="10"/>
  <c r="J25" i="10"/>
  <c r="J27" i="10"/>
  <c r="G60" i="10"/>
  <c r="G62" i="10"/>
  <c r="G61" i="10"/>
  <c r="G63" i="10"/>
  <c r="J42" i="10"/>
  <c r="J46" i="10"/>
  <c r="I66" i="10"/>
  <c r="I68" i="10"/>
  <c r="J24" i="10"/>
  <c r="J26" i="10"/>
  <c r="F18" i="10"/>
  <c r="F22" i="10"/>
  <c r="H43" i="10"/>
  <c r="H45" i="10"/>
  <c r="I8" i="10"/>
  <c r="I6" i="10"/>
  <c r="G19" i="10"/>
  <c r="G21" i="10"/>
  <c r="H24" i="10"/>
  <c r="H26" i="10"/>
  <c r="J30" i="10"/>
  <c r="J34" i="10"/>
  <c r="I9" i="10"/>
  <c r="I7" i="10"/>
  <c r="J67" i="10"/>
  <c r="J69" i="10"/>
  <c r="H12" i="10"/>
  <c r="H14" i="10"/>
  <c r="G48" i="10"/>
  <c r="G50" i="10"/>
  <c r="I13" i="10"/>
  <c r="I15" i="10"/>
  <c r="F60" i="10"/>
  <c r="F62" i="10"/>
  <c r="F37" i="10"/>
  <c r="F39" i="10"/>
  <c r="I79" i="10"/>
  <c r="I81" i="10"/>
  <c r="J91" i="10"/>
  <c r="J93" i="10"/>
  <c r="J48" i="10"/>
  <c r="J50" i="10"/>
  <c r="J90" i="10"/>
  <c r="J92" i="10"/>
  <c r="F12" i="10"/>
  <c r="F14" i="10"/>
  <c r="G9" i="10"/>
  <c r="G7" i="10"/>
  <c r="J78" i="10"/>
  <c r="J80" i="10"/>
  <c r="G18" i="10"/>
  <c r="G22" i="10"/>
  <c r="H61" i="10"/>
  <c r="H63" i="10"/>
  <c r="H30" i="10"/>
  <c r="H34" i="10"/>
  <c r="G73" i="10"/>
  <c r="G75" i="10"/>
  <c r="F66" i="10"/>
  <c r="F68" i="10"/>
  <c r="H79" i="10"/>
  <c r="H81" i="10"/>
  <c r="I91" i="10"/>
  <c r="I93" i="10"/>
  <c r="H60" i="10"/>
  <c r="H62" i="10"/>
  <c r="F61" i="10"/>
  <c r="F63" i="10"/>
  <c r="G25" i="10"/>
  <c r="G27" i="10"/>
  <c r="F55" i="10"/>
  <c r="F57" i="10"/>
  <c r="F108" i="10"/>
  <c r="F112" i="10"/>
  <c r="J96" i="10"/>
  <c r="J98" i="10"/>
  <c r="G96" i="10"/>
  <c r="G98" i="10"/>
  <c r="G102" i="10"/>
  <c r="G104" i="10"/>
  <c r="F103" i="10"/>
  <c r="F105" i="10"/>
  <c r="J109" i="10"/>
  <c r="J111" i="10"/>
  <c r="H97" i="10"/>
  <c r="H99" i="10"/>
  <c r="H102" i="10"/>
  <c r="H104" i="10"/>
  <c r="F97" i="10"/>
  <c r="F99" i="10"/>
  <c r="I96" i="10"/>
  <c r="I98" i="10"/>
  <c r="G109" i="10"/>
  <c r="G111" i="10"/>
  <c r="F19" i="10"/>
  <c r="F21" i="10"/>
  <c r="I102" i="10"/>
  <c r="I104" i="10"/>
  <c r="J102" i="10"/>
  <c r="J104" i="10"/>
  <c r="H55" i="10"/>
  <c r="H57" i="10"/>
  <c r="I78" i="10"/>
  <c r="I80" i="10"/>
  <c r="J37" i="10"/>
  <c r="J39" i="10"/>
  <c r="G43" i="10"/>
  <c r="G45" i="10"/>
  <c r="F43" i="10"/>
  <c r="F45" i="10"/>
  <c r="G30" i="10"/>
  <c r="G34" i="10"/>
  <c r="I72" i="10"/>
  <c r="I74" i="10"/>
  <c r="J84" i="10"/>
  <c r="J86" i="10"/>
  <c r="F54" i="10"/>
  <c r="F58" i="10"/>
  <c r="I73" i="10"/>
  <c r="I75" i="10"/>
  <c r="J19" i="10"/>
  <c r="J21" i="10"/>
  <c r="H49" i="10"/>
  <c r="H51" i="10"/>
  <c r="F91" i="10"/>
  <c r="F93" i="10"/>
  <c r="I18" i="10"/>
  <c r="I22" i="10"/>
  <c r="I55" i="10"/>
  <c r="I57" i="10"/>
  <c r="I19" i="10"/>
  <c r="I21" i="10"/>
  <c r="G42" i="10"/>
  <c r="G46" i="10"/>
  <c r="F72" i="10"/>
  <c r="F74" i="10"/>
  <c r="I24" i="10"/>
  <c r="I26" i="10"/>
  <c r="H85" i="10"/>
  <c r="H87" i="10"/>
  <c r="J60" i="10"/>
  <c r="J62" i="10"/>
  <c r="H36" i="10"/>
  <c r="H40" i="10"/>
  <c r="I54" i="10"/>
  <c r="I58" i="10"/>
  <c r="G54" i="10"/>
  <c r="G58" i="10"/>
  <c r="H8" i="10"/>
  <c r="H6" i="10"/>
  <c r="G24" i="10"/>
  <c r="G26" i="10"/>
  <c r="I37" i="10"/>
  <c r="I39" i="10"/>
  <c r="G78" i="10"/>
  <c r="G80" i="10"/>
  <c r="I90" i="10"/>
  <c r="I92" i="10"/>
  <c r="G37" i="10"/>
  <c r="G39" i="10"/>
  <c r="I67" i="10"/>
  <c r="I69" i="10"/>
  <c r="J54" i="10"/>
  <c r="J58" i="10"/>
  <c r="J55" i="10"/>
  <c r="J57" i="10"/>
  <c r="G8" i="10"/>
  <c r="G6" i="10"/>
  <c r="J72" i="10"/>
  <c r="J74" i="10"/>
  <c r="F48" i="10"/>
  <c r="F50" i="10"/>
  <c r="F84" i="10"/>
  <c r="F86" i="10"/>
  <c r="F30" i="10"/>
  <c r="F34" i="10"/>
  <c r="F49" i="10"/>
  <c r="F51" i="10"/>
  <c r="G55" i="10"/>
  <c r="G57" i="10"/>
  <c r="G31" i="10"/>
  <c r="G33" i="10"/>
  <c r="F9" i="10"/>
  <c r="F7" i="10"/>
  <c r="J85" i="10"/>
  <c r="J87" i="10"/>
  <c r="J12" i="10"/>
  <c r="J14" i="10"/>
  <c r="F24" i="10"/>
  <c r="F26" i="10"/>
  <c r="H42" i="10"/>
  <c r="H46" i="10"/>
  <c r="J13" i="10"/>
  <c r="J15" i="10"/>
  <c r="J61" i="10"/>
  <c r="J63" i="10"/>
  <c r="H84" i="10"/>
  <c r="H86" i="10"/>
  <c r="H73" i="10"/>
  <c r="H75" i="10"/>
  <c r="F25" i="10"/>
  <c r="F27" i="10"/>
  <c r="F90" i="10"/>
  <c r="F92" i="10"/>
  <c r="I48" i="10"/>
  <c r="I50" i="10"/>
  <c r="J66" i="10"/>
  <c r="J68" i="10"/>
  <c r="F42" i="10"/>
  <c r="F46" i="10"/>
  <c r="H25" i="10"/>
  <c r="H27" i="10"/>
  <c r="F31" i="10"/>
  <c r="F33" i="10"/>
  <c r="G91" i="10"/>
  <c r="G93" i="10"/>
  <c r="J31" i="10"/>
  <c r="J33" i="10"/>
  <c r="F13" i="10"/>
  <c r="F15" i="10"/>
  <c r="H90" i="10"/>
  <c r="H92" i="10"/>
  <c r="J9" i="10"/>
  <c r="J7" i="10"/>
  <c r="J36" i="10"/>
  <c r="J40" i="10"/>
  <c r="H19" i="10"/>
  <c r="H21" i="10"/>
  <c r="J73" i="10"/>
  <c r="J75" i="10"/>
  <c r="J18" i="10"/>
  <c r="J22" i="10"/>
  <c r="G12" i="10"/>
  <c r="G14" i="10"/>
  <c r="G90" i="10"/>
  <c r="G92" i="10"/>
  <c r="I30" i="10"/>
  <c r="I34" i="10"/>
  <c r="I103" i="10"/>
  <c r="I105" i="10"/>
  <c r="C304" i="10" l="1"/>
  <c r="C308" i="10" s="1"/>
  <c r="D304" i="10"/>
  <c r="D308" i="10" s="1"/>
  <c r="E304" i="10"/>
  <c r="E308" i="10" s="1"/>
  <c r="F304" i="10"/>
  <c r="F308" i="10" s="1"/>
  <c r="B304" i="10"/>
  <c r="B308" i="10" s="1"/>
</calcChain>
</file>

<file path=xl/sharedStrings.xml><?xml version="1.0" encoding="utf-8"?>
<sst xmlns="http://schemas.openxmlformats.org/spreadsheetml/2006/main" count="3738" uniqueCount="537">
  <si>
    <t xml:space="preserve">HP </t>
  </si>
  <si>
    <t>N</t>
  </si>
  <si>
    <t>Y</t>
  </si>
  <si>
    <t>Other Categories</t>
  </si>
  <si>
    <t>08</t>
  </si>
  <si>
    <t>2310000801</t>
  </si>
  <si>
    <t>Gas Well Truck Loading</t>
  </si>
  <si>
    <t>Oil Well Truck Loading</t>
  </si>
  <si>
    <t>2310000802</t>
  </si>
  <si>
    <t>SCC</t>
  </si>
  <si>
    <t>Description</t>
  </si>
  <si>
    <t>FIPS</t>
  </si>
  <si>
    <t>STFIPs</t>
  </si>
  <si>
    <t>Unpermitted Source Name</t>
  </si>
  <si>
    <t>Condensate tank flaring</t>
  </si>
  <si>
    <t>Large condensate tanks</t>
  </si>
  <si>
    <t>Small condensate tanks</t>
  </si>
  <si>
    <t>Workover rigs</t>
  </si>
  <si>
    <t>Gas well - tanks, controlled</t>
  </si>
  <si>
    <t>2310030220</t>
  </si>
  <si>
    <t>Gas well - tanks, uncontrolled</t>
  </si>
  <si>
    <t>2310030210</t>
  </si>
  <si>
    <t>CBM pump engines</t>
  </si>
  <si>
    <t>2310023000</t>
  </si>
  <si>
    <t>Gas well - venting</t>
  </si>
  <si>
    <t>2310021600</t>
  </si>
  <si>
    <t>Gas well - completion</t>
  </si>
  <si>
    <t>2310021500</t>
  </si>
  <si>
    <t>Gas well - dehydration</t>
  </si>
  <si>
    <t>2310021400</t>
  </si>
  <si>
    <t>Gas well - pneumatic devices</t>
  </si>
  <si>
    <t>2310021300</t>
  </si>
  <si>
    <t>Gas well - heaters</t>
  </si>
  <si>
    <t>2310021100</t>
  </si>
  <si>
    <t>Gas well - truck loading</t>
  </si>
  <si>
    <t>2310020800</t>
  </si>
  <si>
    <t>Gas well - fugitivies</t>
  </si>
  <si>
    <t>2310020700</t>
  </si>
  <si>
    <t>Compressor engines</t>
  </si>
  <si>
    <t>2310020600</t>
  </si>
  <si>
    <t>Oil well - truck loading</t>
  </si>
  <si>
    <t>2310010800</t>
  </si>
  <si>
    <t>Oil well - fugitives</t>
  </si>
  <si>
    <t>2310010700</t>
  </si>
  <si>
    <t>Oil well - pneumatic devices</t>
  </si>
  <si>
    <t>2310010300</t>
  </si>
  <si>
    <t>Oil well - tanks</t>
  </si>
  <si>
    <t>2310010200</t>
  </si>
  <si>
    <t>Oil well - heaters</t>
  </si>
  <si>
    <t>2310010100</t>
  </si>
  <si>
    <t>Saltwater Disposal Engines</t>
  </si>
  <si>
    <t>2310000440</t>
  </si>
  <si>
    <t>Artificial Lift</t>
  </si>
  <si>
    <t>2310000330</t>
  </si>
  <si>
    <t>Drill rigs</t>
  </si>
  <si>
    <t>2310000220</t>
  </si>
  <si>
    <t>County</t>
  </si>
  <si>
    <t>Pneumatic pumps</t>
  </si>
  <si>
    <t>Pneumatic devices</t>
  </si>
  <si>
    <t>Venting - initial completions</t>
  </si>
  <si>
    <t>Venting - recompletions</t>
  </si>
  <si>
    <t>Venting - blowdowns</t>
  </si>
  <si>
    <t>Heaters</t>
  </si>
  <si>
    <t>Drill Rigs</t>
  </si>
  <si>
    <t>2310000230</t>
  </si>
  <si>
    <t>2310000100</t>
  </si>
  <si>
    <t>2310000800</t>
  </si>
  <si>
    <t>2310003100</t>
  </si>
  <si>
    <t>2310000300</t>
  </si>
  <si>
    <t>2310003200</t>
  </si>
  <si>
    <t>2310000700</t>
  </si>
  <si>
    <t>2310001610</t>
  </si>
  <si>
    <t>2310001620</t>
  </si>
  <si>
    <t>2310001630</t>
  </si>
  <si>
    <t>WRAP Phase II - unused</t>
  </si>
  <si>
    <t>2310002210</t>
  </si>
  <si>
    <t>2310002220</t>
  </si>
  <si>
    <t>2310003300</t>
  </si>
  <si>
    <t>Spills</t>
  </si>
  <si>
    <t>NOx (tons/year)</t>
  </si>
  <si>
    <t>VOC (tons/year)</t>
  </si>
  <si>
    <t>CO (tons/year)</t>
  </si>
  <si>
    <t>SOx (tons/year)</t>
  </si>
  <si>
    <t>PM (tons/year)</t>
  </si>
  <si>
    <t>2310003400</t>
  </si>
  <si>
    <t>Water tank losses</t>
  </si>
  <si>
    <t>Category</t>
  </si>
  <si>
    <t>Source</t>
  </si>
  <si>
    <t>Unpermitted Source</t>
  </si>
  <si>
    <t>SCC_DESC</t>
  </si>
  <si>
    <t>20200201</t>
  </si>
  <si>
    <t>Internal Combustion Engines, Industrial, Natural Gas, Turbine</t>
  </si>
  <si>
    <t>20200202</t>
  </si>
  <si>
    <t>Internal Combustion Engines, Industrial, Natural Gas, Reciprocating</t>
  </si>
  <si>
    <t>20200203</t>
  </si>
  <si>
    <t>Internal Combustion Engines, Industrial, Natural Gas, Turbine: Cogeneration</t>
  </si>
  <si>
    <t>20200209</t>
  </si>
  <si>
    <t>Internal Combustion Engines, Industrial, Natural Gas, Turbine: Exhaust</t>
  </si>
  <si>
    <t>20200252</t>
  </si>
  <si>
    <t>Internal Combustion Engines, Industrial, Natural Gas, 2-cycle Lean Burn</t>
  </si>
  <si>
    <t>20200253</t>
  </si>
  <si>
    <t>Internal Combustion Engines, Industrial, Natural Gas, 4-cycle Rich Burn</t>
  </si>
  <si>
    <t>20200254</t>
  </si>
  <si>
    <t>Internal Combustion Engines, Industrial, Natural Gas, 4-cycle Lean Burn</t>
  </si>
  <si>
    <t>31000101</t>
  </si>
  <si>
    <t>Industrial Processes, Oil and Gas Production, Crude Oil Production, Complete Well: Fugitive Emissions</t>
  </si>
  <si>
    <t>31000102</t>
  </si>
  <si>
    <t>Industrial Processes, Oil and Gas Production, Crude Oil Production, Miscellaneous Well: General</t>
  </si>
  <si>
    <t>31000123</t>
  </si>
  <si>
    <t>Industrial Processes, Oil and Gas Production, Crude Oil Production, Well Casing Vents</t>
  </si>
  <si>
    <t>31000129</t>
  </si>
  <si>
    <t>Industrial Processes, Oil and Gas Production, Crude Oil Production, Gas/Liquid Separation</t>
  </si>
  <si>
    <t>31000130</t>
  </si>
  <si>
    <t>Industrial Processes, Oil and Gas Production, Crude Oil Production, Fugitives: Compressor Seals</t>
  </si>
  <si>
    <t>31000132</t>
  </si>
  <si>
    <t>Industrial Processes, Oil and Gas Production, Crude Oil Production, Atmospheric Wash Tank (2nd Stage of Gas-Oil Separation): Flashing Loss</t>
  </si>
  <si>
    <t>31000199</t>
  </si>
  <si>
    <t>Industrial Processes, Oil and Gas Production, Crude Oil Production, Processing Operations: Not Classified</t>
  </si>
  <si>
    <t>31000201</t>
  </si>
  <si>
    <t>Industrial Processes, Oil and Gas Production, Natural Gas Production, Gas Sweetening: Amine Process</t>
  </si>
  <si>
    <t>31000202</t>
  </si>
  <si>
    <t>Industrial Processes, Oil and Gas Production, Natural Gas Production, Gas Stripping Operations</t>
  </si>
  <si>
    <t>31000203</t>
  </si>
  <si>
    <t>Industrial Processes, Oil and Gas Production, Natural Gas Production, Compressors</t>
  </si>
  <si>
    <t>31000205</t>
  </si>
  <si>
    <t>Industrial Processes, Oil and Gas Production, Natural Gas Production, Flares</t>
  </si>
  <si>
    <t>31000207</t>
  </si>
  <si>
    <t>Industrial Processes, Oil and Gas Production, Natural Gas Production, Valves: Fugitive Emissions</t>
  </si>
  <si>
    <t>31000209</t>
  </si>
  <si>
    <t>Industrial Processes, Oil and Gas Production, Natural Gas Production, Incinerators Burning Waste Gas or Augmented Waste Gas</t>
  </si>
  <si>
    <t>31000215</t>
  </si>
  <si>
    <t>Industrial Processes, Oil and Gas Production, Natural Gas Production, Flares Combusting Gases &gt;1000 BTU/scf</t>
  </si>
  <si>
    <t>31000216</t>
  </si>
  <si>
    <t>Industrial Processes, Oil and Gas Production, Natural Gas Production, Flares Combusting Gases &lt;1000 BTU/scf</t>
  </si>
  <si>
    <t>31000220</t>
  </si>
  <si>
    <t>Industrial Processes, Oil and Gas Production, Natural Gas Production, All Equipt Leak Fugitives (Valves, Flanges, Connections, Seals, Drains</t>
  </si>
  <si>
    <t>31000225</t>
  </si>
  <si>
    <t>Industrial Processes, Oil and Gas Production, Natural Gas Production, Compressor Seals</t>
  </si>
  <si>
    <t>31000226</t>
  </si>
  <si>
    <t>Industrial Processes, Oil and Gas Production, Natural Gas Production, Flanges and Connections</t>
  </si>
  <si>
    <t>31000227</t>
  </si>
  <si>
    <t>Industrial Processes, Oil and Gas Production, Natural Gas Production, Glycol Dehydrator Reboiler Still Stack</t>
  </si>
  <si>
    <t>31000228</t>
  </si>
  <si>
    <t>Industrial Processes, Oil and Gas Production, Natural Gas Production, Glycol Dehydrator Reboiler Burner</t>
  </si>
  <si>
    <t>31000229</t>
  </si>
  <si>
    <t>Industrial Processes, Oil and Gas Production, Natural Gas Production, Gathering Lines</t>
  </si>
  <si>
    <t>Natural Gas Processing Facilities, Flanges and Connections</t>
  </si>
  <si>
    <t>Glycol Dehydrator</t>
  </si>
  <si>
    <t>Tank Losses</t>
  </si>
  <si>
    <t>Liquid Separator</t>
  </si>
  <si>
    <t>Process Heaters</t>
  </si>
  <si>
    <t>Sum of CO (tons/year)</t>
  </si>
  <si>
    <t>Sum of SOx (tons/year)</t>
  </si>
  <si>
    <t>Sum of PM (tons/year)</t>
  </si>
  <si>
    <t>Not other?</t>
  </si>
  <si>
    <t>Totals</t>
  </si>
  <si>
    <t>Emissions Summary</t>
  </si>
  <si>
    <t>Emissions Summary - All Source Categories</t>
  </si>
  <si>
    <t>By county and source category NOx emissions (tons/year)</t>
  </si>
  <si>
    <t>By county and source category CAP emissions (tons/year)</t>
  </si>
  <si>
    <t>Basinwide, by source category emissions  (tons/year)</t>
  </si>
  <si>
    <t>Compressor Engines</t>
  </si>
  <si>
    <t>Not Other?  ===&gt;</t>
  </si>
  <si>
    <t>Summary Table: By county and source category NOx emissions (tons/year)</t>
  </si>
  <si>
    <t>Emissions Summary - All Detailed Categories</t>
  </si>
  <si>
    <t>31000230</t>
  </si>
  <si>
    <t>Industrial Processes, Oil and Gas Production, Natural Gas Production, Hydrocarbon Skimmer</t>
  </si>
  <si>
    <t>31000299</t>
  </si>
  <si>
    <t>Industrial Processes, Oil and Gas Production, Natural Gas Production, Other Not Classified</t>
  </si>
  <si>
    <t>31000301</t>
  </si>
  <si>
    <t>Industrial Processes, Oil and Gas Production, Natural Gas Processing Facilities, Glycol Dehydrators: Reboiler Still Vent: Triethylene Glycol</t>
  </si>
  <si>
    <t>31000302</t>
  </si>
  <si>
    <t>Industrial Processes, Oil and Gas Production, Natural Gas Processing Facilities, Glycol Dehydrators: Reboiler Burner Stack: Triethylene Glycol</t>
  </si>
  <si>
    <t>31000303</t>
  </si>
  <si>
    <t>Industrial Processes, Oil and Gas Production, Natural Gas Processing Facilities, Glycol Dehydrators: Phase Separator Vent: Triethylene Glycol</t>
  </si>
  <si>
    <t>31000304</t>
  </si>
  <si>
    <t>Industrial Processes, Oil and Gas Production, Natural Gas Processing Facilities, Glycol Dehydrators: Ethylene Glycol: General</t>
  </si>
  <si>
    <t>31000305</t>
  </si>
  <si>
    <t>Industrial Processes, Oil and Gas Production, Natural Gas Processing Facilities, Gas Sweeting: Amine Process</t>
  </si>
  <si>
    <t>31000306</t>
  </si>
  <si>
    <t>Industrial Processes, Oil and Gas Production, Natural Gas Processing Facilities, Process Valves</t>
  </si>
  <si>
    <t>31000307</t>
  </si>
  <si>
    <t>Industrial Processes, Oil and Gas Production, Natural Gas Processing Facilities, Relief Valves</t>
  </si>
  <si>
    <t>31000309</t>
  </si>
  <si>
    <t>Industrial Processes, Oil and Gas Production, Natural Gas Processing Facilities, Compressor Seals</t>
  </si>
  <si>
    <t>31000310</t>
  </si>
  <si>
    <t>Industrial Processes, Oil and Gas Production, Natural Gas Processing Facilities, Pump Seals</t>
  </si>
  <si>
    <t>31000311</t>
  </si>
  <si>
    <t>Industrial Processes, Oil and Gas Production, Natural Gas Processing Facilities, Flanges and Connections</t>
  </si>
  <si>
    <t>31000404</t>
  </si>
  <si>
    <t>Industrial Processes, Oil and Gas Production, Process Heaters, Natural Gas</t>
  </si>
  <si>
    <t>31000405</t>
  </si>
  <si>
    <t>Industrial Processes, Oil and Gas Production, Process Heaters, Process Gas</t>
  </si>
  <si>
    <t>31000406</t>
  </si>
  <si>
    <t>Industrial Processes, Oil and Gas Production, Process Heaters, Propane/Butane</t>
  </si>
  <si>
    <t>31000502</t>
  </si>
  <si>
    <t>Industrial Processes, Oil and Gas Production, Liquid Waste Treatment, Liquid - Liquid Separator</t>
  </si>
  <si>
    <t>31088801</t>
  </si>
  <si>
    <t>Industrial Processes, Oil and Gas Production, Fugitive Emissions, Specify in Comments Field</t>
  </si>
  <si>
    <t>31088802</t>
  </si>
  <si>
    <t>31088803</t>
  </si>
  <si>
    <t>31088804</t>
  </si>
  <si>
    <t>31088805</t>
  </si>
  <si>
    <t>31088811</t>
  </si>
  <si>
    <t>Industrial Processes, Oil and Gas Production, Fugitive Emissions, Fugitive Emissions</t>
  </si>
  <si>
    <t>40400301</t>
  </si>
  <si>
    <t>Petroleum and Solvent Evaporation, Petroleum Liquids Storage (non-Refinery), Oil and Gas Field Storage and Working Tanks, Fixed Roof Tank: Breathing Loss</t>
  </si>
  <si>
    <t>40400302</t>
  </si>
  <si>
    <t>Petroleum and Solvent Evaporation, Petroleum Liquids Storage (non-Refinery), Oil and Gas Field Storage and Working Tanks, Fixed Roof Tank: Working Loss</t>
  </si>
  <si>
    <t>40400304</t>
  </si>
  <si>
    <t>Petroleum and Solvent Evaporation, Petroleum Liquids Storage (non-Refinery), Oil and Gas Field Storage and Working Tanks, External Floating Roof Tank with Secondary Seals: Standing Loss</t>
  </si>
  <si>
    <t>40400305</t>
  </si>
  <si>
    <t>Petroleum and Solvent Evaporation, Petroleum Liquids Storage (non-Refinery), Oil and Gas Field Storage and Working Tanks, Internal Floating Roof Tank: Standing Loss</t>
  </si>
  <si>
    <t>40400311</t>
  </si>
  <si>
    <t>Petroleum and Solvent Evaporation, Petroleum Liquids Storage (non-Refinery), Oil and Gas Field Storage and Working Tanks, Fixed Roof Tank, Condensate, working+breathing+flashing losses</t>
  </si>
  <si>
    <t>40400312</t>
  </si>
  <si>
    <t>Petroleum and Solvent Evaporation, Petroleum Liquids Storage (non-Refinery), Oil and Gas Field Storage and Working Tanks, Fixed Roof Tank, Crude Oil, working+breathing+flashing losses</t>
  </si>
  <si>
    <t>40400315</t>
  </si>
  <si>
    <t>Petroleum and Solvent Evaporation, Petroleum Liquids Storage (non-Refinery), Oil and Gas Field Storage and Working Tanks, Fixed Roof Tank, Produced Water, working+breathing+flashing</t>
  </si>
  <si>
    <t>40400322</t>
  </si>
  <si>
    <t>Petroleum and Solvent Evaporation, Petroleum Liquids Storage (non-Refinery), Oil and Gas Field Storage and Working Tanks, External Floating Roof Tank, Crude Oil, working+breathing+flashing</t>
  </si>
  <si>
    <t>40400332</t>
  </si>
  <si>
    <t>Petroleum and Solvent Evaporation, Petroleum Liquids Storage (non-Refinery), Oil and Gas Field Storage and Working Tanks, Internal Floating Roof Tank, Crude Oil, working+breathing+flashing</t>
  </si>
  <si>
    <t>SIC_Prime</t>
  </si>
  <si>
    <t>SIC_DESC</t>
  </si>
  <si>
    <t>1311</t>
  </si>
  <si>
    <t>Oil And Gas Extraction, Crude Petroleum And Natural Gas, Crude Petroleum &amp; Natural Gas</t>
  </si>
  <si>
    <t>1321</t>
  </si>
  <si>
    <t>Oil And Gas Extraction, Natural Gas Liquids, Natural Gas Liquids</t>
  </si>
  <si>
    <t>1389</t>
  </si>
  <si>
    <t>Oil And Gas Extraction, Oil And Gas Field Services, Oil And Gas Field Services Nec</t>
  </si>
  <si>
    <t>4612</t>
  </si>
  <si>
    <t>Pipelines, Except Natural Gas, Pipelines, Except Natural Gas, Crude Petroleum Pipe Lines</t>
  </si>
  <si>
    <t>4922</t>
  </si>
  <si>
    <t>Electric, Gas And Sanitary Services, Gas Production And Distribution, Natural Gas Transmission</t>
  </si>
  <si>
    <t>4923</t>
  </si>
  <si>
    <t>Electric, Gas And Sanitary Services, Gas Production And Distribution, Gas Transmission And Distribution</t>
  </si>
  <si>
    <t>4924</t>
  </si>
  <si>
    <t>Electric, Gas And Sanitary Services, Gas Production And Distribution, Natural Gas Distribution</t>
  </si>
  <si>
    <t>4925</t>
  </si>
  <si>
    <t>Electric, Gas And Sanitary Services, Gas Production And Distribution, Gas Production/Distribution</t>
  </si>
  <si>
    <t>APENs Sources</t>
  </si>
  <si>
    <t>Permitted Sources</t>
  </si>
  <si>
    <t>Unpermitted Source Emissions</t>
  </si>
  <si>
    <t>Data</t>
  </si>
  <si>
    <t>Sum of NOx (tons/year)</t>
  </si>
  <si>
    <t>Sum of VOC (tons/year)</t>
  </si>
  <si>
    <t>Grand Total</t>
  </si>
  <si>
    <t>Oil Production, Miscellaneous Well: General</t>
  </si>
  <si>
    <t>Oil Production, Well Casing Vents</t>
  </si>
  <si>
    <t>Oil Production, Gas/Liquid Separation</t>
  </si>
  <si>
    <t>Oil Production, Fugitives: Compressor Seals</t>
  </si>
  <si>
    <t>Oil Production, Atmospheric Wash Tank: Flashing Loss</t>
  </si>
  <si>
    <t>Oil Production, Processing Operations: Not Classified</t>
  </si>
  <si>
    <t>Natural Gas Production, Gas Sweetening: Amine Process</t>
  </si>
  <si>
    <t>Natural Gas Production, Gas Stripping Operations</t>
  </si>
  <si>
    <t>Natural Gas Production, Flares</t>
  </si>
  <si>
    <t>Natural Gas Production, Incinerators Burning Waste Gas or Augmented Waste Gas</t>
  </si>
  <si>
    <t>Natural Gas Production, Flares Combusting Gases &gt;1000 BTU/scf</t>
  </si>
  <si>
    <t>Natural Gas Production, Flares Combusting Gases &lt;1000 BTU/scf</t>
  </si>
  <si>
    <t>Natural Gas Production, All Equipt Leak Fugitives</t>
  </si>
  <si>
    <t>Natural Gas Production, Compressor Seals</t>
  </si>
  <si>
    <t>Natural Gas Production, Flanges and Connections</t>
  </si>
  <si>
    <t>Natural Gas Production, Gathering Lines</t>
  </si>
  <si>
    <t>Natural Gas Production, Hydrocarbon Skimmer</t>
  </si>
  <si>
    <t>Natural Gas Production, Other Not Classified</t>
  </si>
  <si>
    <t>Natural Gas Processing Facilities, Gas Sweeting: Amine Process</t>
  </si>
  <si>
    <t>Natural Gas Processing Facilities, Process Valves</t>
  </si>
  <si>
    <t>Natural Gas Processing Facilities, Relief Valves</t>
  </si>
  <si>
    <t>Natural Gas Processing Facilities, Compressor Seals</t>
  </si>
  <si>
    <t>Natural Gas Processing Facilities, Pump Seals</t>
  </si>
  <si>
    <t>Unpermitted Fugitives</t>
  </si>
  <si>
    <t>Permitted Fugitives</t>
  </si>
  <si>
    <t>Truck Loading of Condensate</t>
  </si>
  <si>
    <t>2310000810</t>
  </si>
  <si>
    <t>Oil and Gas Well Truck Loading</t>
  </si>
  <si>
    <t>2310000820</t>
  </si>
  <si>
    <t>Gas Plant Truck Loading</t>
  </si>
  <si>
    <t>2310001640</t>
  </si>
  <si>
    <t xml:space="preserve">Venting - Compressor Startup </t>
  </si>
  <si>
    <t>2310001650</t>
  </si>
  <si>
    <t>Venting - Compressor Shutdown</t>
  </si>
  <si>
    <t>Dehydrator</t>
  </si>
  <si>
    <t>2310021410</t>
  </si>
  <si>
    <t>Dehydrator Flaring</t>
  </si>
  <si>
    <t>2310001611</t>
  </si>
  <si>
    <t>Initial completion Flaring</t>
  </si>
  <si>
    <t>Summary Table: By county and source category  VOC emissions (tons/year)</t>
  </si>
  <si>
    <t>By county and source category VOC emissions (tons/year)</t>
  </si>
  <si>
    <t>2310002230</t>
  </si>
  <si>
    <t xml:space="preserve">Condensate tank </t>
  </si>
  <si>
    <t>2310002240</t>
  </si>
  <si>
    <t>Oil Tank</t>
  </si>
  <si>
    <t>Total</t>
  </si>
  <si>
    <t>QA Purpose</t>
  </si>
  <si>
    <t>2310021411</t>
  </si>
  <si>
    <t>2310002231</t>
  </si>
  <si>
    <t xml:space="preserve">Permitted and Unpermitted Sources </t>
  </si>
  <si>
    <t xml:space="preserve">The basin boundaries are provided below, both as a list of counties and pictorially as bounded by the red line.  The area encompassed by the Uinta Basin as described is the area for which emissions were  estimated.  </t>
  </si>
  <si>
    <t>31000000</t>
  </si>
  <si>
    <t>APENs</t>
  </si>
  <si>
    <t>State Fips</t>
  </si>
  <si>
    <t>County Fip</t>
  </si>
  <si>
    <t>VOC</t>
  </si>
  <si>
    <t>CO</t>
  </si>
  <si>
    <t>PM</t>
  </si>
  <si>
    <t>2310003500</t>
  </si>
  <si>
    <t>Flaring</t>
  </si>
  <si>
    <t>North San Juan Basin Counties:</t>
  </si>
  <si>
    <t>Archuleta</t>
  </si>
  <si>
    <t>007</t>
  </si>
  <si>
    <t>Hinsdale</t>
  </si>
  <si>
    <t>053</t>
  </si>
  <si>
    <t>La Plata</t>
  </si>
  <si>
    <t>067</t>
  </si>
  <si>
    <t>Mineral</t>
  </si>
  <si>
    <t>079</t>
  </si>
  <si>
    <t>San Juan</t>
  </si>
  <si>
    <t>111</t>
  </si>
  <si>
    <t>08007</t>
  </si>
  <si>
    <t>08053</t>
  </si>
  <si>
    <t>08067</t>
  </si>
  <si>
    <t>08079</t>
  </si>
  <si>
    <t>08111</t>
  </si>
  <si>
    <t>Archuleta_Tribal</t>
  </si>
  <si>
    <t>0800701</t>
  </si>
  <si>
    <t>0806701</t>
  </si>
  <si>
    <t>0805301</t>
  </si>
  <si>
    <t>0807901</t>
  </si>
  <si>
    <t>0811101</t>
  </si>
  <si>
    <t>Hinsdale_Tribal</t>
  </si>
  <si>
    <t>Mineral_Tribal</t>
  </si>
  <si>
    <t>San Juan_Tribal</t>
  </si>
  <si>
    <t>0800702</t>
  </si>
  <si>
    <t>0806702</t>
  </si>
  <si>
    <t>0805302</t>
  </si>
  <si>
    <t>0807902</t>
  </si>
  <si>
    <t>0811102</t>
  </si>
  <si>
    <t>Archuleta_Nontribal</t>
  </si>
  <si>
    <t>Hinsdale_Nontribal</t>
  </si>
  <si>
    <t>Mineral_Nontribal</t>
  </si>
  <si>
    <t>San Juan_Nontribal</t>
  </si>
  <si>
    <t>La Plata_Tribal</t>
  </si>
  <si>
    <t>La Plata_Nontribal</t>
  </si>
  <si>
    <t>Miscellaneous Engines</t>
  </si>
  <si>
    <t xml:space="preserve">La Plata </t>
  </si>
  <si>
    <t xml:space="preserve"> Archuleta</t>
  </si>
  <si>
    <t xml:space="preserve">Tribal </t>
  </si>
  <si>
    <t>Non-Tribal</t>
  </si>
  <si>
    <t>North San Juan Basin Oil and Gas Emissions</t>
  </si>
  <si>
    <t xml:space="preserve">APENs database emissions </t>
  </si>
  <si>
    <t>Total County Emissions for each source category</t>
  </si>
  <si>
    <t>Total County Emissions for each source category on Tribal Land</t>
  </si>
  <si>
    <t>Total County Emissions for each source category on Non-Tribal Land</t>
  </si>
  <si>
    <t>SO2</t>
  </si>
  <si>
    <t>Source Category</t>
  </si>
  <si>
    <t>Regulation</t>
  </si>
  <si>
    <t>Enforcing Agency</t>
  </si>
  <si>
    <t>Effective Date</t>
  </si>
  <si>
    <t>Federal</t>
  </si>
  <si>
    <t>Nonroad engine Tier standards (1-4)</t>
  </si>
  <si>
    <t>US EPA</t>
  </si>
  <si>
    <t>Phase in from 1996 - 2014</t>
  </si>
  <si>
    <t>All New Nonroad Engines</t>
  </si>
  <si>
    <t>Phase in beginning 2006</t>
  </si>
  <si>
    <t>Control Factor</t>
  </si>
  <si>
    <t>Metric</t>
  </si>
  <si>
    <t>Spuds</t>
  </si>
  <si>
    <t xml:space="preserve">Gas Well Condensate Production </t>
  </si>
  <si>
    <t xml:space="preserve">Oil Well Oil Production </t>
  </si>
  <si>
    <t>Total Gas Production</t>
  </si>
  <si>
    <t>Total Well Count</t>
  </si>
  <si>
    <t>Total Oil Production</t>
  </si>
  <si>
    <t>Lookup</t>
  </si>
  <si>
    <t>Projection Parameter</t>
  </si>
  <si>
    <t>Control</t>
  </si>
  <si>
    <t>total well count</t>
  </si>
  <si>
    <t>total gas production</t>
  </si>
  <si>
    <t>Conv. Well Count</t>
  </si>
  <si>
    <t>By SCC Projection</t>
  </si>
  <si>
    <t>CBM Gas Production</t>
  </si>
  <si>
    <t>CBM Well Count</t>
  </si>
  <si>
    <t>Conv. Gas Prod</t>
  </si>
  <si>
    <t>Sum of Archuleta_Tribal</t>
  </si>
  <si>
    <t>Sum of La Plata_Tribal</t>
  </si>
  <si>
    <t>Sum of Hinsdale_Tribal</t>
  </si>
  <si>
    <t>Sum of Mineral_Tribal</t>
  </si>
  <si>
    <t>Sum of San Juan_Tribal</t>
  </si>
  <si>
    <t>Sum of Archuleta_Nontribal</t>
  </si>
  <si>
    <t>Sum of La Plata_Nontribal</t>
  </si>
  <si>
    <t>Sum of Hinsdale_Nontribal</t>
  </si>
  <si>
    <t>Sum of Mineral_Nontribal</t>
  </si>
  <si>
    <t>Sum of San Juan_Nontribal</t>
  </si>
  <si>
    <r>
      <t xml:space="preserve">North San Juan Basin Counties includes </t>
    </r>
    <r>
      <rPr>
        <b/>
        <sz val="10"/>
        <rFont val="Arial"/>
        <family val="2"/>
      </rPr>
      <t xml:space="preserve">San Juan, La Plata, Hinsdale, Mineral and Archuleta Counties. </t>
    </r>
  </si>
  <si>
    <t>Well Count</t>
  </si>
  <si>
    <t>Oil Production (bbl)</t>
  </si>
  <si>
    <t>NOx</t>
  </si>
  <si>
    <t>&lt;500</t>
  </si>
  <si>
    <t>&gt;500</t>
  </si>
  <si>
    <t>CDPHE</t>
  </si>
  <si>
    <t xml:space="preserve"> </t>
  </si>
  <si>
    <t>Activity</t>
  </si>
  <si>
    <t>Basin Wide</t>
  </si>
  <si>
    <t>Gas Production (mcf)</t>
  </si>
  <si>
    <t>Spud Count</t>
  </si>
  <si>
    <t>2006 to 2008</t>
  </si>
  <si>
    <t>Gas Production</t>
  </si>
  <si>
    <t>Emissions Summary County</t>
  </si>
  <si>
    <t>Summary of Percentage Change and Absolute Change  in  Emissions from 2006 to 2008 by County</t>
  </si>
  <si>
    <t>Percentage (%) Change in Emissions from 2006 to 2008</t>
  </si>
  <si>
    <t>Absolute Change in Emissions from 2006 to 2008  
(tons/yr)</t>
  </si>
  <si>
    <t>NOx Emissions (tons/year)</t>
  </si>
  <si>
    <t>VOC Emissions (tons/year)</t>
  </si>
  <si>
    <t>CO Emissions (tons/year)</t>
  </si>
  <si>
    <t>SOx Emissions (tons/year)</t>
  </si>
  <si>
    <t>PM Emissions (tons/year)</t>
  </si>
  <si>
    <t>Category Description</t>
  </si>
  <si>
    <t>Emissions Summary by Source Category</t>
  </si>
  <si>
    <t>Summary of Percentage Change and Absolute Change  in  Emissions from 2006 to 2008 by Source Category</t>
  </si>
  <si>
    <t>Ratio of projected 2008 activity to actual 2006 activity</t>
  </si>
  <si>
    <t>TOTAL_Nontribal</t>
  </si>
  <si>
    <t>TOTAL_Tribal</t>
  </si>
  <si>
    <t>2008 Emissions</t>
  </si>
  <si>
    <t>Percentage Change from 2006 to 2008</t>
  </si>
  <si>
    <t>Absolute Change from 2006 to 2008</t>
  </si>
  <si>
    <t>Summary Percentage Change and Absolute Change  in Production Activity from 2006 to 2008</t>
  </si>
  <si>
    <t>Growth by County</t>
  </si>
  <si>
    <t>Production Contribution by County (%)</t>
  </si>
  <si>
    <t>For the Unpermitted sources, total basin-wide tribal/non-tribal growth is redistributed to county level based on the fraction of activity contribution of a particular county</t>
  </si>
  <si>
    <t>Rule Effectiveness</t>
  </si>
  <si>
    <t>Fraction of the Year With Control
(%)</t>
  </si>
  <si>
    <t>Effect on emissions</t>
  </si>
  <si>
    <t>none</t>
  </si>
  <si>
    <t>New Source Performance Stds. (NSPS)/RICE requirement (&gt;500HP existing and new engines)</t>
  </si>
  <si>
    <t>US EPA/CDPHE</t>
  </si>
  <si>
    <t>State</t>
  </si>
  <si>
    <t>Glycol Dehydrators</t>
  </si>
  <si>
    <r>
      <t>Regulation 7</t>
    </r>
    <r>
      <rPr>
        <vertAlign val="superscript"/>
        <sz val="10"/>
        <rFont val="Arial"/>
        <family val="2"/>
      </rPr>
      <t>*</t>
    </r>
  </si>
  <si>
    <t>May 2008</t>
  </si>
  <si>
    <t xml:space="preserve">Condensate Tanks </t>
  </si>
  <si>
    <t>None – turnover of drill rig engines is considered too slow to be affected by Tier standards.</t>
  </si>
  <si>
    <t>Total Gas production declined from 2006 to 2008. Hence, this regulation will not be applicable.</t>
  </si>
  <si>
    <t>Proposed Implementation in the 2008 North San Juan Basin Emissions Projections</t>
  </si>
  <si>
    <t>2008 Controlled</t>
  </si>
  <si>
    <t>Values</t>
  </si>
  <si>
    <t>2008 Controlled Emissions</t>
  </si>
  <si>
    <t>Total Nontribal</t>
  </si>
  <si>
    <t>Total tribal</t>
  </si>
  <si>
    <t xml:space="preserve">Tribal/Non-Tribal </t>
  </si>
  <si>
    <t>Total county</t>
  </si>
  <si>
    <t>Sum of Sum of NOx (tons/year)</t>
  </si>
  <si>
    <t>Sum of Sum of VOC (tons/year)</t>
  </si>
  <si>
    <t>Sum of Sum of CO (tons/year)</t>
  </si>
  <si>
    <t>Sum of Sum of SOx (tons/year)</t>
  </si>
  <si>
    <t>Sum of Sum of PM (tons/year)</t>
  </si>
  <si>
    <t>2008 Uncontrolled</t>
  </si>
  <si>
    <t>county_fips</t>
  </si>
  <si>
    <t>site_id</t>
  </si>
  <si>
    <t>annual_throughput</t>
  </si>
  <si>
    <t>annual_throughput_units</t>
  </si>
  <si>
    <t>emission_process_description</t>
  </si>
  <si>
    <t>facility_name</t>
  </si>
  <si>
    <t>scc_afs</t>
  </si>
  <si>
    <t>site_x_coordinate</t>
  </si>
  <si>
    <t>site_y_coordinate</t>
  </si>
  <si>
    <t>Permitted Emissions from CDPHE</t>
  </si>
  <si>
    <t>Condensate tanks</t>
  </si>
  <si>
    <t>Total Emissions By Source</t>
  </si>
  <si>
    <t>Condensate Production (bbl)</t>
  </si>
  <si>
    <t>Total Liquid Hydrocarbons  (bbl)</t>
  </si>
  <si>
    <t>No Conventional Gas Wells in 2006</t>
  </si>
  <si>
    <t>No Spuds in 2006</t>
  </si>
  <si>
    <t>No Conventional Wells in 2006</t>
  </si>
  <si>
    <t/>
  </si>
  <si>
    <t xml:space="preserve">0041           </t>
  </si>
  <si>
    <t xml:space="preserve">                                        </t>
  </si>
  <si>
    <t xml:space="preserve">COMPRESSOR ENGINE - 4 CYCLE                                                     </t>
  </si>
  <si>
    <t xml:space="preserve">PUBLIC SERVICE CO - PAGOSA SPRINGS STA            </t>
  </si>
  <si>
    <t xml:space="preserve">0061           </t>
  </si>
  <si>
    <t xml:space="preserve">MILLION CUBIC FEET BURNED               </t>
  </si>
  <si>
    <t xml:space="preserve">180 PORTABLE IC ENGINES                                                         </t>
  </si>
  <si>
    <t xml:space="preserve">BP AMERICA PRODUCTION CO. [MISC. ENGINES          </t>
  </si>
  <si>
    <t xml:space="preserve">0074           </t>
  </si>
  <si>
    <t xml:space="preserve">CATERPILLAR G3516LE RATED AT 1265 HP                                            </t>
  </si>
  <si>
    <t xml:space="preserve">CHEVRON MIDCONTINENT - STATE 36-2                 </t>
  </si>
  <si>
    <t xml:space="preserve">CATERPILLAR NAT GAS ENGINE RATED AT 1265 HP                                     </t>
  </si>
  <si>
    <t xml:space="preserve">MILLION CUBIC FEET GAS PRODUCED         </t>
  </si>
  <si>
    <t xml:space="preserve">ENERTEK TEG DEHYDRATOR                                                          </t>
  </si>
  <si>
    <t xml:space="preserve">HANOVER GLYCOL DEHYDRATOR                                                       </t>
  </si>
  <si>
    <t xml:space="preserve">0124           </t>
  </si>
  <si>
    <t xml:space="preserve">NAT GAS FIRED CATERPILLAR G3516LE RICE                                          </t>
  </si>
  <si>
    <t xml:space="preserve">CHEVRON MIDCONTINENT- CRADER 2-2                  </t>
  </si>
  <si>
    <t xml:space="preserve">0305           </t>
  </si>
  <si>
    <t xml:space="preserve">AJAX DPC-540LE RATED AT 540 HP                                                  </t>
  </si>
  <si>
    <t xml:space="preserve">J.M. HUBER CORPORATION - DURANGO CDP FAC          </t>
  </si>
  <si>
    <t xml:space="preserve">0313           </t>
  </si>
  <si>
    <t xml:space="preserve">CUMMINS NAT GAS ENG RATED AT 116.0 HP                                           </t>
  </si>
  <si>
    <t xml:space="preserve">BP AMERICA PRODUCTION CO. - RICHARDSON            </t>
  </si>
  <si>
    <t xml:space="preserve">0316           </t>
  </si>
  <si>
    <t xml:space="preserve">FORD CSG-649 NATURAL GAS ENGINE RATED AT 33 HP                                  </t>
  </si>
  <si>
    <t xml:space="preserve">44 CANYON LLC C/O HEC PETROLEUM -ST OURS          </t>
  </si>
  <si>
    <t xml:space="preserve">0317           </t>
  </si>
  <si>
    <t xml:space="preserve">FORD CSG-649 RATED AT 33 HP                                                     </t>
  </si>
  <si>
    <t xml:space="preserve">44 CANYON LLC C/O HEC PETROLEUM -FRIZELL          </t>
  </si>
  <si>
    <t xml:space="preserve">0328           </t>
  </si>
  <si>
    <t xml:space="preserve">CATERPILLAR, 3306NA RATED AT 141 HP                                             </t>
  </si>
  <si>
    <t xml:space="preserve">XTO ENERGY, INC. - HUBER LOBATO 1-26              </t>
  </si>
  <si>
    <t xml:space="preserve">PUMP JACK., VRG 330 RATED AT 68 HP                                              </t>
  </si>
  <si>
    <t xml:space="preserve">0329           </t>
  </si>
  <si>
    <t xml:space="preserve">CATERPILLAR, 3306NA NAT GAS ENG RATED AT 141 HP                                 </t>
  </si>
  <si>
    <t xml:space="preserve">XTO ENERGY, INC. - HUBER LEWIS 2-33               </t>
  </si>
  <si>
    <t xml:space="preserve">FORD, SG-876 ENG RATED AT 108.3 HP                                              </t>
  </si>
  <si>
    <t xml:space="preserve">0343           </t>
  </si>
  <si>
    <t xml:space="preserve">NAT GAS FIRED CATERPILLAR ICE                                                   </t>
  </si>
  <si>
    <t xml:space="preserve">BP AMERICA - PINON COMPRESSOR FACILITY            </t>
  </si>
  <si>
    <t xml:space="preserve">CATERPILLAR, G3608 TA NAT GAS ENG RATED AT 2,200HP                              </t>
  </si>
  <si>
    <t xml:space="preserve">1097           </t>
  </si>
  <si>
    <t xml:space="preserve">NAT GAS FIRED CATERPILLAR G3306NA RICE                                          </t>
  </si>
  <si>
    <t xml:space="preserve">CHEVRON MIDCONTINENT - MONTOYA 10-3               </t>
  </si>
  <si>
    <t>20200256</t>
  </si>
  <si>
    <t xml:space="preserve">1098           </t>
  </si>
  <si>
    <t xml:space="preserve">CUMMINS GTA5.0 FOUR CYCLE ENGINE                                                </t>
  </si>
  <si>
    <t xml:space="preserve">BP AMERICA PROD - CUNDIFF GU C1                   </t>
  </si>
  <si>
    <t>Blowdowns</t>
  </si>
  <si>
    <t>Completions and Recompletions</t>
  </si>
  <si>
    <t>Fugitives</t>
  </si>
  <si>
    <t>Pneumatic Devices</t>
  </si>
  <si>
    <t>Pneumatic Pumps</t>
  </si>
  <si>
    <t>Workover Rigs</t>
  </si>
  <si>
    <t>Condensate Tanks</t>
  </si>
  <si>
    <t>Oil Tanks</t>
  </si>
  <si>
    <t>Dehydrators</t>
  </si>
  <si>
    <t>created from file \\NURSEBUTLER\disk1\WestJump_OGEI\2008_Eis\2008_North_SanJuan_Basin_Emission_Summary_040312.xlsx</t>
  </si>
  <si>
    <t>Total Liquid Hydrocarbons</t>
  </si>
  <si>
    <t>Total Liquid Hydrocarbons (bbl)</t>
  </si>
  <si>
    <t>Summary of 2006,and 2008 Emissions by County</t>
  </si>
  <si>
    <t>Summary of 2006 and  2008 Emissions by Source Category</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</si>
</sst>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1" formatCode="_(* #,##0_);_(* \(#,##0\);_(* &quot;-&quot;_);_(@_)"/>
    <numFmt numFmtId="164" formatCode="#,##0.0"/>
    <numFmt numFmtId="165" formatCode="0.0%"/>
    <numFmt numFmtId="166" formatCode="0.0"/>
    <numFmt numFmtId="167" formatCode="0.000"/>
    <numFmt numFmtId="168" formatCode="[$-409]d\-mmm\-yy;@"/>
    <numFmt numFmtId="169" formatCode="0.0000"/>
    <numFmt numFmtId="170" formatCode="0.0000000"/>
  </numFmts>
  <fonts count="43" x14ac:knownFonts="1">
    <font>
      <sz val="10"/>
      <name val="Arial"/>
    </font>
    <font>
      <sz val="10"/>
      <name val="Arial"/>
      <family val="2"/>
    </font>
    <font>
      <sz val="10"/>
      <name val="Arial"/>
      <family val="2"/>
    </font>
    <font>
      <b/>
      <sz val="10"/>
      <name val="Arial"/>
      <family val="2"/>
    </font>
    <font>
      <sz val="8"/>
      <name val="Arial"/>
      <family val="2"/>
    </font>
    <font>
      <b/>
      <sz val="10"/>
      <color indexed="10"/>
      <name val="Arial"/>
      <family val="2"/>
    </font>
    <font>
      <b/>
      <sz val="10"/>
      <name val="MS Sans Serif"/>
      <family val="2"/>
    </font>
    <font>
      <b/>
      <u/>
      <sz val="10"/>
      <name val="Arial"/>
      <family val="2"/>
    </font>
    <font>
      <u/>
      <sz val="10"/>
      <color indexed="12"/>
      <name val="Arial"/>
      <family val="2"/>
    </font>
    <font>
      <sz val="10"/>
      <color indexed="14"/>
      <name val="Arial"/>
      <family val="2"/>
    </font>
    <font>
      <sz val="10"/>
      <color indexed="12"/>
      <name val="Arial"/>
      <family val="2"/>
    </font>
    <font>
      <sz val="10"/>
      <color indexed="17"/>
      <name val="Arial"/>
      <family val="2"/>
    </font>
    <font>
      <sz val="10"/>
      <color indexed="22"/>
      <name val="Arial"/>
      <family val="2"/>
    </font>
    <font>
      <sz val="10"/>
      <name val="Arial"/>
      <family val="2"/>
    </font>
    <font>
      <sz val="10"/>
      <color indexed="10"/>
      <name val="Arial"/>
      <family val="2"/>
    </font>
    <font>
      <b/>
      <sz val="10"/>
      <color indexed="22"/>
      <name val="Arial"/>
      <family val="2"/>
    </font>
    <font>
      <sz val="12"/>
      <name val="Arial"/>
      <family val="2"/>
    </font>
    <font>
      <sz val="14"/>
      <name val="Arial"/>
      <family val="2"/>
    </font>
    <font>
      <sz val="12"/>
      <color indexed="10"/>
      <name val="Arial"/>
      <family val="2"/>
    </font>
    <font>
      <b/>
      <sz val="10"/>
      <name val="Arial"/>
      <family val="2"/>
    </font>
    <font>
      <sz val="10"/>
      <name val="Arial"/>
      <family val="2"/>
    </font>
    <font>
      <sz val="10"/>
      <color indexed="22"/>
      <name val="Arial"/>
      <family val="2"/>
    </font>
    <font>
      <b/>
      <sz val="10"/>
      <color indexed="22"/>
      <name val="Arial"/>
      <family val="2"/>
    </font>
    <font>
      <b/>
      <sz val="10"/>
      <color indexed="12"/>
      <name val="Arial"/>
      <family val="2"/>
    </font>
    <font>
      <b/>
      <sz val="10"/>
      <color indexed="17"/>
      <name val="Arial"/>
      <family val="2"/>
    </font>
    <font>
      <sz val="10"/>
      <color indexed="12"/>
      <name val="Arial"/>
      <family val="2"/>
    </font>
    <font>
      <sz val="10"/>
      <color indexed="17"/>
      <name val="Arial"/>
      <family val="2"/>
    </font>
    <font>
      <sz val="10"/>
      <color indexed="10"/>
      <name val="Arial"/>
      <family val="2"/>
    </font>
    <font>
      <b/>
      <sz val="11"/>
      <name val="Arial"/>
      <family val="2"/>
    </font>
    <font>
      <b/>
      <sz val="11"/>
      <color indexed="10"/>
      <name val="Arial"/>
      <family val="2"/>
    </font>
    <font>
      <b/>
      <i/>
      <sz val="10"/>
      <name val="Arial"/>
      <family val="2"/>
    </font>
    <font>
      <sz val="12"/>
      <name val="Times New Roman"/>
      <family val="1"/>
    </font>
    <font>
      <vertAlign val="superscript"/>
      <sz val="10"/>
      <name val="Arial"/>
      <family val="2"/>
    </font>
    <font>
      <b/>
      <sz val="10"/>
      <color indexed="12"/>
      <name val="Arial"/>
      <family val="2"/>
    </font>
    <font>
      <b/>
      <sz val="10"/>
      <color indexed="17"/>
      <name val="Arial"/>
      <family val="2"/>
    </font>
    <font>
      <sz val="9"/>
      <name val="Arial"/>
      <family val="2"/>
    </font>
    <font>
      <b/>
      <sz val="9"/>
      <name val="Arial"/>
      <family val="2"/>
    </font>
    <font>
      <b/>
      <u/>
      <sz val="11"/>
      <name val="Arial"/>
      <family val="2"/>
    </font>
    <font>
      <b/>
      <sz val="11"/>
      <color rgb="FFFF0000"/>
      <name val="Arial"/>
      <family val="2"/>
    </font>
    <font>
      <sz val="9"/>
      <color theme="0" tint="-0.499984740745262"/>
      <name val="Arial"/>
      <family val="2"/>
    </font>
    <font>
      <sz val="10"/>
      <color theme="0" tint="-0.14999847407452621"/>
      <name val="Arial"/>
      <family val="2"/>
    </font>
    <font>
      <i/>
      <sz val="10"/>
      <color rgb="FFFF0000"/>
      <name val="Arial"/>
      <family val="2"/>
    </font>
    <font>
      <sz val="10"/>
      <color theme="0"/>
      <name val="Arial"/>
      <family val="2"/>
    </font>
  </fonts>
  <fills count="10">
    <fill>
      <patternFill patternType="none"/>
    </fill>
    <fill>
      <patternFill patternType="gray125"/>
    </fill>
    <fill>
      <patternFill patternType="solid">
        <fgColor indexed="9"/>
        <bgColor indexed="64"/>
      </patternFill>
    </fill>
    <fill>
      <patternFill patternType="solid">
        <fgColor indexed="47"/>
        <bgColor indexed="64"/>
      </patternFill>
    </fill>
    <fill>
      <patternFill patternType="solid">
        <fgColor indexed="41"/>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0" tint="-0.14996795556505021"/>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8"/>
      </left>
      <right/>
      <top style="thin">
        <color indexed="8"/>
      </top>
      <bottom/>
      <diagonal/>
    </border>
    <border>
      <left style="thin">
        <color indexed="65"/>
      </left>
      <right/>
      <top style="thin">
        <color indexed="8"/>
      </top>
      <bottom/>
      <diagonal/>
    </border>
    <border>
      <left style="thin">
        <color indexed="8"/>
      </left>
      <right/>
      <top style="thin">
        <color indexed="8"/>
      </top>
      <bottom style="thin">
        <color indexed="8"/>
      </bottom>
      <diagonal/>
    </border>
    <border>
      <left style="thin">
        <color indexed="65"/>
      </left>
      <right style="thin">
        <color indexed="8"/>
      </right>
      <top style="thin">
        <color indexed="8"/>
      </top>
      <bottom/>
      <diagonal/>
    </border>
    <border>
      <left/>
      <right style="thin">
        <color indexed="8"/>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right/>
      <top/>
      <bottom style="thin">
        <color indexed="64"/>
      </bottom>
      <diagonal/>
    </border>
    <border>
      <left style="thin">
        <color indexed="8"/>
      </left>
      <right/>
      <top/>
      <bottom/>
      <diagonal/>
    </border>
    <border>
      <left style="thin">
        <color indexed="8"/>
      </left>
      <right style="thin">
        <color indexed="8"/>
      </right>
      <top/>
      <bottom/>
      <diagonal/>
    </border>
    <border>
      <left/>
      <right style="thin">
        <color indexed="8"/>
      </right>
      <top/>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65"/>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8"/>
      </left>
      <right/>
      <top style="thin">
        <color indexed="65"/>
      </top>
      <bottom style="thin">
        <color indexed="8"/>
      </bottom>
      <diagonal/>
    </border>
    <border>
      <left style="thin">
        <color indexed="8"/>
      </left>
      <right style="thin">
        <color indexed="8"/>
      </right>
      <top/>
      <bottom style="thin">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6">
    <xf numFmtId="0" fontId="0" fillId="0" borderId="0"/>
    <xf numFmtId="0" fontId="8" fillId="0" borderId="0" applyNumberFormat="0" applyFill="0" applyBorder="0" applyAlignment="0" applyProtection="0">
      <alignment vertical="top"/>
      <protection locked="0"/>
    </xf>
    <xf numFmtId="168" fontId="13" fillId="0" borderId="0"/>
    <xf numFmtId="9" fontId="1" fillId="0" borderId="0" applyFont="0" applyFill="0" applyBorder="0" applyAlignment="0" applyProtection="0"/>
    <xf numFmtId="9" fontId="2" fillId="0" borderId="0" applyFont="0" applyFill="0" applyBorder="0" applyAlignment="0" applyProtection="0"/>
    <xf numFmtId="0" fontId="2" fillId="0" borderId="0"/>
  </cellStyleXfs>
  <cellXfs count="416">
    <xf numFmtId="0" fontId="0" fillId="0" borderId="0" xfId="0"/>
    <xf numFmtId="0" fontId="0" fillId="0" borderId="0" xfId="0" quotePrefix="1"/>
    <xf numFmtId="0" fontId="2" fillId="0" borderId="1" xfId="0" applyFont="1" applyBorder="1"/>
    <xf numFmtId="0" fontId="2" fillId="0" borderId="1" xfId="0" quotePrefix="1" applyFont="1" applyBorder="1"/>
    <xf numFmtId="0" fontId="3" fillId="0" borderId="1" xfId="0" applyFont="1" applyFill="1" applyBorder="1"/>
    <xf numFmtId="0" fontId="3" fillId="0" borderId="0" xfId="0" applyFont="1"/>
    <xf numFmtId="0" fontId="5" fillId="0" borderId="0" xfId="0" applyFont="1"/>
    <xf numFmtId="0" fontId="3" fillId="0" borderId="0" xfId="0" applyFont="1" applyAlignment="1"/>
    <xf numFmtId="0" fontId="2" fillId="0" borderId="1" xfId="0" applyFont="1" applyFill="1" applyBorder="1"/>
    <xf numFmtId="0" fontId="8" fillId="0" borderId="0" xfId="1" applyAlignment="1" applyProtection="1"/>
    <xf numFmtId="0" fontId="0" fillId="0" borderId="0" xfId="0" applyFill="1"/>
    <xf numFmtId="0" fontId="0" fillId="0" borderId="1" xfId="0" quotePrefix="1" applyBorder="1"/>
    <xf numFmtId="0" fontId="0" fillId="0" borderId="0" xfId="0" applyFill="1" applyBorder="1"/>
    <xf numFmtId="0" fontId="2" fillId="0" borderId="0" xfId="0" applyFont="1"/>
    <xf numFmtId="0" fontId="6" fillId="0" borderId="2" xfId="0" applyNumberFormat="1" applyFont="1" applyBorder="1"/>
    <xf numFmtId="0" fontId="6" fillId="0" borderId="3" xfId="0" quotePrefix="1" applyNumberFormat="1" applyFont="1" applyBorder="1" applyAlignment="1">
      <alignment wrapText="1"/>
    </xf>
    <xf numFmtId="0" fontId="0" fillId="0" borderId="4" xfId="0" quotePrefix="1" applyNumberFormat="1" applyBorder="1"/>
    <xf numFmtId="0" fontId="0" fillId="0" borderId="5" xfId="0" quotePrefix="1" applyNumberFormat="1" applyBorder="1" applyAlignment="1">
      <alignment wrapText="1"/>
    </xf>
    <xf numFmtId="0" fontId="0" fillId="0" borderId="6" xfId="0" quotePrefix="1" applyNumberFormat="1" applyBorder="1"/>
    <xf numFmtId="0" fontId="0" fillId="0" borderId="7" xfId="0" quotePrefix="1" applyNumberFormat="1" applyBorder="1" applyAlignment="1">
      <alignment wrapText="1"/>
    </xf>
    <xf numFmtId="0" fontId="0" fillId="0" borderId="8" xfId="0" quotePrefix="1" applyNumberFormat="1" applyBorder="1"/>
    <xf numFmtId="0" fontId="0" fillId="0" borderId="9" xfId="0" quotePrefix="1" applyNumberFormat="1" applyBorder="1" applyAlignment="1">
      <alignment wrapText="1"/>
    </xf>
    <xf numFmtId="0" fontId="0" fillId="0" borderId="0" xfId="0" applyAlignment="1">
      <alignment wrapText="1"/>
    </xf>
    <xf numFmtId="0" fontId="6" fillId="0" borderId="10" xfId="0" quotePrefix="1" applyNumberFormat="1" applyFont="1" applyBorder="1" applyAlignment="1">
      <alignment horizontal="left"/>
    </xf>
    <xf numFmtId="0" fontId="6" fillId="0" borderId="11" xfId="0" quotePrefix="1" applyNumberFormat="1" applyFont="1" applyBorder="1"/>
    <xf numFmtId="0" fontId="0" fillId="0" borderId="7" xfId="0" quotePrefix="1" applyNumberFormat="1" applyBorder="1"/>
    <xf numFmtId="0" fontId="0" fillId="0" borderId="9" xfId="0" quotePrefix="1" applyNumberFormat="1" applyBorder="1"/>
    <xf numFmtId="0" fontId="7" fillId="0" borderId="0" xfId="0" applyFont="1"/>
    <xf numFmtId="0" fontId="0" fillId="0" borderId="12" xfId="0" pivotButton="1" applyBorder="1"/>
    <xf numFmtId="0" fontId="0" fillId="0" borderId="12" xfId="0" applyBorder="1"/>
    <xf numFmtId="0" fontId="0" fillId="0" borderId="13" xfId="0" applyBorder="1"/>
    <xf numFmtId="0" fontId="0" fillId="0" borderId="14" xfId="0" applyBorder="1"/>
    <xf numFmtId="0" fontId="0" fillId="0" borderId="15" xfId="0" applyBorder="1"/>
    <xf numFmtId="0" fontId="0" fillId="0" borderId="16" xfId="0" applyBorder="1"/>
    <xf numFmtId="0" fontId="0" fillId="0" borderId="17" xfId="0" applyBorder="1"/>
    <xf numFmtId="0" fontId="0" fillId="0" borderId="7" xfId="0" applyNumberFormat="1" applyBorder="1" applyAlignment="1">
      <alignment wrapText="1"/>
    </xf>
    <xf numFmtId="9" fontId="0" fillId="0" borderId="0" xfId="3" applyFont="1"/>
    <xf numFmtId="165" fontId="0" fillId="0" borderId="0" xfId="3" applyNumberFormat="1" applyFont="1"/>
    <xf numFmtId="165" fontId="1" fillId="0" borderId="0" xfId="3" applyNumberFormat="1"/>
    <xf numFmtId="0" fontId="3" fillId="0" borderId="0" xfId="0" applyFont="1" applyAlignment="1">
      <alignment wrapText="1"/>
    </xf>
    <xf numFmtId="0" fontId="2" fillId="0" borderId="0" xfId="0" applyFont="1" applyFill="1"/>
    <xf numFmtId="0" fontId="0" fillId="0" borderId="12" xfId="0" pivotButton="1" applyBorder="1" applyAlignment="1">
      <alignment wrapText="1"/>
    </xf>
    <xf numFmtId="0" fontId="0" fillId="0" borderId="12" xfId="0" applyBorder="1" applyAlignment="1">
      <alignment wrapText="1"/>
    </xf>
    <xf numFmtId="0" fontId="0" fillId="0" borderId="17" xfId="0" applyBorder="1" applyAlignment="1">
      <alignment wrapText="1"/>
    </xf>
    <xf numFmtId="0" fontId="0" fillId="0" borderId="18" xfId="0" applyBorder="1" applyAlignment="1">
      <alignment wrapText="1"/>
    </xf>
    <xf numFmtId="0" fontId="3" fillId="0" borderId="19" xfId="0" applyFont="1" applyBorder="1"/>
    <xf numFmtId="165" fontId="0" fillId="0" borderId="0" xfId="3" applyNumberFormat="1" applyFont="1" applyFill="1"/>
    <xf numFmtId="165" fontId="3" fillId="0" borderId="0" xfId="3" applyNumberFormat="1" applyFont="1" applyFill="1"/>
    <xf numFmtId="0" fontId="0" fillId="0" borderId="0" xfId="0" applyAlignment="1">
      <alignment horizontal="left"/>
    </xf>
    <xf numFmtId="0" fontId="3" fillId="0" borderId="0" xfId="0" applyFont="1" applyAlignment="1">
      <alignment horizontal="left"/>
    </xf>
    <xf numFmtId="0" fontId="10" fillId="0" borderId="0" xfId="0" applyFont="1"/>
    <xf numFmtId="0" fontId="10" fillId="0" borderId="0" xfId="0" applyFont="1" applyAlignment="1">
      <alignment horizontal="left"/>
    </xf>
    <xf numFmtId="2" fontId="10" fillId="0" borderId="0" xfId="0" applyNumberFormat="1" applyFont="1"/>
    <xf numFmtId="0" fontId="11" fillId="0" borderId="0" xfId="0" applyFont="1"/>
    <xf numFmtId="0" fontId="11" fillId="0" borderId="0" xfId="0" applyFont="1" applyAlignment="1">
      <alignment horizontal="left"/>
    </xf>
    <xf numFmtId="2" fontId="11" fillId="0" borderId="0" xfId="0" applyNumberFormat="1" applyFont="1"/>
    <xf numFmtId="0" fontId="1" fillId="0" borderId="0" xfId="0" applyFont="1" applyFill="1"/>
    <xf numFmtId="0" fontId="1" fillId="0" borderId="0" xfId="0" applyFont="1"/>
    <xf numFmtId="0" fontId="1" fillId="0" borderId="0" xfId="0" quotePrefix="1" applyFont="1"/>
    <xf numFmtId="0" fontId="1" fillId="0" borderId="0" xfId="0" applyFont="1" applyAlignment="1">
      <alignment horizontal="left"/>
    </xf>
    <xf numFmtId="3" fontId="1" fillId="0" borderId="0" xfId="0" applyNumberFormat="1" applyFont="1"/>
    <xf numFmtId="0" fontId="9" fillId="0" borderId="0" xfId="0" applyFont="1" applyFill="1"/>
    <xf numFmtId="2" fontId="0" fillId="0" borderId="12" xfId="0" applyNumberFormat="1" applyBorder="1"/>
    <xf numFmtId="2" fontId="0" fillId="0" borderId="17" xfId="0" applyNumberFormat="1" applyBorder="1"/>
    <xf numFmtId="2" fontId="0" fillId="0" borderId="18" xfId="0" applyNumberFormat="1" applyBorder="1"/>
    <xf numFmtId="2" fontId="0" fillId="0" borderId="20" xfId="0" applyNumberFormat="1" applyBorder="1"/>
    <xf numFmtId="2" fontId="0" fillId="0" borderId="0" xfId="0" applyNumberFormat="1"/>
    <xf numFmtId="2" fontId="0" fillId="0" borderId="21" xfId="0" applyNumberFormat="1" applyBorder="1"/>
    <xf numFmtId="0" fontId="0" fillId="0" borderId="12" xfId="0" applyBorder="1" applyAlignment="1">
      <alignment horizontal="left"/>
    </xf>
    <xf numFmtId="0" fontId="0" fillId="0" borderId="20" xfId="0" applyBorder="1" applyAlignment="1">
      <alignment horizontal="left"/>
    </xf>
    <xf numFmtId="0" fontId="3" fillId="0" borderId="0" xfId="0" applyFont="1" applyFill="1"/>
    <xf numFmtId="0" fontId="0" fillId="0" borderId="0" xfId="0" applyFill="1" applyAlignment="1">
      <alignment horizontal="left"/>
    </xf>
    <xf numFmtId="9" fontId="2" fillId="0" borderId="0" xfId="3" applyFont="1" applyFill="1"/>
    <xf numFmtId="165" fontId="12" fillId="0" borderId="0" xfId="3" applyNumberFormat="1" applyFont="1" applyFill="1"/>
    <xf numFmtId="0" fontId="12" fillId="0" borderId="0" xfId="0" applyFont="1" applyFill="1"/>
    <xf numFmtId="165" fontId="15" fillId="0" borderId="0" xfId="3" applyNumberFormat="1" applyFont="1" applyFill="1"/>
    <xf numFmtId="2" fontId="0" fillId="0" borderId="16" xfId="0" applyNumberFormat="1" applyBorder="1"/>
    <xf numFmtId="2" fontId="0" fillId="0" borderId="22" xfId="0" applyNumberFormat="1" applyBorder="1"/>
    <xf numFmtId="2" fontId="0" fillId="0" borderId="14" xfId="0" applyNumberFormat="1" applyBorder="1"/>
    <xf numFmtId="2" fontId="0" fillId="0" borderId="23" xfId="0" applyNumberFormat="1" applyBorder="1"/>
    <xf numFmtId="9" fontId="1" fillId="0" borderId="0" xfId="3" applyFont="1"/>
    <xf numFmtId="165" fontId="1" fillId="0" borderId="0" xfId="3" applyNumberFormat="1" applyFont="1" applyFill="1"/>
    <xf numFmtId="0" fontId="2" fillId="0" borderId="1" xfId="0" quotePrefix="1" applyFont="1" applyFill="1" applyBorder="1"/>
    <xf numFmtId="2" fontId="0" fillId="0" borderId="24" xfId="0" applyNumberFormat="1" applyBorder="1"/>
    <xf numFmtId="2" fontId="0" fillId="0" borderId="12" xfId="0" applyNumberFormat="1" applyBorder="1" applyAlignment="1">
      <alignment horizontal="left"/>
    </xf>
    <xf numFmtId="2" fontId="0" fillId="0" borderId="20" xfId="0" applyNumberFormat="1" applyBorder="1" applyAlignment="1">
      <alignment horizontal="left"/>
    </xf>
    <xf numFmtId="0" fontId="17" fillId="2" borderId="0" xfId="0" applyFont="1" applyFill="1"/>
    <xf numFmtId="0" fontId="18" fillId="2" borderId="0" xfId="0" applyFont="1" applyFill="1"/>
    <xf numFmtId="0" fontId="16" fillId="2" borderId="0" xfId="0" applyFont="1" applyFill="1"/>
    <xf numFmtId="0" fontId="3" fillId="2" borderId="0" xfId="0" applyFont="1" applyFill="1"/>
    <xf numFmtId="0" fontId="2" fillId="2" borderId="0" xfId="0" applyFont="1" applyFill="1" applyAlignment="1">
      <alignment vertical="top" wrapText="1"/>
    </xf>
    <xf numFmtId="0" fontId="0" fillId="2" borderId="0" xfId="0" applyFill="1"/>
    <xf numFmtId="0" fontId="0" fillId="0" borderId="0" xfId="0" applyFill="1" applyAlignment="1">
      <alignment wrapText="1"/>
    </xf>
    <xf numFmtId="0" fontId="2" fillId="0" borderId="0" xfId="0" applyFont="1" applyFill="1" applyBorder="1" applyAlignment="1">
      <alignment horizontal="left" vertical="top" wrapText="1"/>
    </xf>
    <xf numFmtId="0" fontId="0" fillId="0" borderId="0" xfId="0" quotePrefix="1" applyFill="1" applyBorder="1" applyAlignment="1">
      <alignment horizontal="left"/>
    </xf>
    <xf numFmtId="0" fontId="1" fillId="0" borderId="0" xfId="0" quotePrefix="1" applyFont="1" applyFill="1"/>
    <xf numFmtId="0" fontId="1" fillId="0" borderId="0" xfId="0" applyFont="1" applyFill="1" applyAlignment="1">
      <alignment horizontal="left"/>
    </xf>
    <xf numFmtId="1" fontId="0" fillId="0" borderId="0" xfId="0" applyNumberFormat="1"/>
    <xf numFmtId="0" fontId="0" fillId="0" borderId="0" xfId="0" quotePrefix="1" applyAlignment="1">
      <alignment horizontal="left"/>
    </xf>
    <xf numFmtId="0" fontId="2" fillId="0" borderId="0" xfId="0" applyFont="1" applyAlignment="1">
      <alignment wrapText="1"/>
    </xf>
    <xf numFmtId="0" fontId="0" fillId="0" borderId="0" xfId="0" applyAlignment="1"/>
    <xf numFmtId="0" fontId="0" fillId="0" borderId="0" xfId="0" quotePrefix="1" applyAlignment="1"/>
    <xf numFmtId="0" fontId="2" fillId="0" borderId="0" xfId="0" applyFont="1" applyAlignment="1"/>
    <xf numFmtId="0" fontId="10" fillId="0" borderId="0" xfId="0" applyFont="1" applyAlignment="1"/>
    <xf numFmtId="0" fontId="11" fillId="0" borderId="0" xfId="0" applyFont="1" applyAlignment="1"/>
    <xf numFmtId="0" fontId="3" fillId="0" borderId="0" xfId="0" applyFont="1" applyFill="1" applyAlignment="1">
      <alignment wrapText="1"/>
    </xf>
    <xf numFmtId="166" fontId="2" fillId="0" borderId="0" xfId="0" applyNumberFormat="1" applyFont="1" applyFill="1"/>
    <xf numFmtId="166" fontId="3" fillId="0" borderId="0" xfId="0" applyNumberFormat="1" applyFont="1" applyFill="1"/>
    <xf numFmtId="0" fontId="0" fillId="0" borderId="20" xfId="0" applyFill="1" applyBorder="1"/>
    <xf numFmtId="166" fontId="21" fillId="0" borderId="0" xfId="0" applyNumberFormat="1" applyFont="1" applyFill="1"/>
    <xf numFmtId="1" fontId="0" fillId="0" borderId="0" xfId="0" applyNumberFormat="1" applyFill="1"/>
    <xf numFmtId="0" fontId="7" fillId="0" borderId="0" xfId="0" applyFont="1" applyFill="1"/>
    <xf numFmtId="0" fontId="5" fillId="0" borderId="0" xfId="0" applyFont="1" applyFill="1"/>
    <xf numFmtId="0" fontId="19" fillId="0" borderId="0" xfId="0" applyFont="1" applyFill="1"/>
    <xf numFmtId="3" fontId="20" fillId="0" borderId="0" xfId="0" applyNumberFormat="1" applyFont="1" applyFill="1"/>
    <xf numFmtId="9" fontId="1" fillId="0" borderId="0" xfId="3" applyFont="1" applyFill="1"/>
    <xf numFmtId="3" fontId="0" fillId="0" borderId="0" xfId="0" applyNumberFormat="1" applyFill="1"/>
    <xf numFmtId="9" fontId="1" fillId="0" borderId="0" xfId="3" applyFill="1"/>
    <xf numFmtId="9" fontId="3" fillId="0" borderId="0" xfId="3" applyFont="1" applyFill="1"/>
    <xf numFmtId="164" fontId="12" fillId="0" borderId="0" xfId="0" applyNumberFormat="1" applyFont="1" applyFill="1"/>
    <xf numFmtId="0" fontId="20" fillId="0" borderId="0" xfId="0" applyFont="1" applyFill="1"/>
    <xf numFmtId="166" fontId="20" fillId="0" borderId="0" xfId="0" applyNumberFormat="1" applyFont="1" applyFill="1"/>
    <xf numFmtId="166" fontId="19" fillId="0" borderId="0" xfId="0" applyNumberFormat="1" applyFont="1" applyFill="1"/>
    <xf numFmtId="0" fontId="0" fillId="0" borderId="12" xfId="0" applyFill="1" applyBorder="1"/>
    <xf numFmtId="166" fontId="0" fillId="0" borderId="0" xfId="0" applyNumberFormat="1" applyFill="1"/>
    <xf numFmtId="0" fontId="0" fillId="0" borderId="13" xfId="0" applyFill="1" applyBorder="1"/>
    <xf numFmtId="0" fontId="0" fillId="0" borderId="15" xfId="0" applyFill="1" applyBorder="1"/>
    <xf numFmtId="0" fontId="0" fillId="0" borderId="17" xfId="0" applyFill="1" applyBorder="1"/>
    <xf numFmtId="2" fontId="0" fillId="0" borderId="12" xfId="0" applyNumberFormat="1" applyFill="1" applyBorder="1"/>
    <xf numFmtId="2" fontId="0" fillId="0" borderId="17" xfId="0" applyNumberFormat="1" applyFill="1" applyBorder="1"/>
    <xf numFmtId="2" fontId="0" fillId="0" borderId="20" xfId="0" applyNumberFormat="1" applyFill="1" applyBorder="1"/>
    <xf numFmtId="2" fontId="0" fillId="0" borderId="0" xfId="0" applyNumberFormat="1" applyFill="1"/>
    <xf numFmtId="9" fontId="1" fillId="0" borderId="0" xfId="0" applyNumberFormat="1" applyFont="1" applyFill="1"/>
    <xf numFmtId="9" fontId="0" fillId="0" borderId="0" xfId="3" applyFont="1" applyFill="1"/>
    <xf numFmtId="3" fontId="3" fillId="0" borderId="0" xfId="0" applyNumberFormat="1" applyFont="1" applyFill="1"/>
    <xf numFmtId="0" fontId="14" fillId="0" borderId="0" xfId="0" applyFont="1" applyFill="1"/>
    <xf numFmtId="10" fontId="0" fillId="0" borderId="0" xfId="0" applyNumberFormat="1" applyFill="1"/>
    <xf numFmtId="9" fontId="12" fillId="0" borderId="0" xfId="0" applyNumberFormat="1" applyFont="1" applyFill="1"/>
    <xf numFmtId="0" fontId="0" fillId="0" borderId="25" xfId="0" applyFill="1" applyBorder="1"/>
    <xf numFmtId="0" fontId="0" fillId="0" borderId="16" xfId="0" applyFill="1" applyBorder="1"/>
    <xf numFmtId="0" fontId="0" fillId="0" borderId="12" xfId="0" applyNumberFormat="1" applyFill="1" applyBorder="1"/>
    <xf numFmtId="0" fontId="0" fillId="0" borderId="17" xfId="0" applyNumberFormat="1" applyFill="1" applyBorder="1"/>
    <xf numFmtId="0" fontId="0" fillId="0" borderId="16" xfId="0" applyNumberFormat="1" applyFill="1" applyBorder="1"/>
    <xf numFmtId="0" fontId="0" fillId="0" borderId="20" xfId="0" applyNumberFormat="1" applyFill="1" applyBorder="1"/>
    <xf numFmtId="0" fontId="0" fillId="0" borderId="0" xfId="0" applyNumberFormat="1" applyFill="1"/>
    <xf numFmtId="0" fontId="0" fillId="0" borderId="22" xfId="0" applyNumberFormat="1" applyFill="1" applyBorder="1"/>
    <xf numFmtId="0" fontId="0" fillId="0" borderId="26" xfId="0" applyFill="1" applyBorder="1"/>
    <xf numFmtId="0" fontId="0" fillId="0" borderId="26" xfId="0" applyNumberFormat="1" applyFill="1" applyBorder="1"/>
    <xf numFmtId="0" fontId="0" fillId="0" borderId="27" xfId="0" applyNumberFormat="1" applyFill="1" applyBorder="1"/>
    <xf numFmtId="0" fontId="0" fillId="0" borderId="28" xfId="0" applyNumberFormat="1" applyFill="1" applyBorder="1"/>
    <xf numFmtId="0" fontId="0" fillId="0" borderId="1" xfId="0" quotePrefix="1" applyFill="1" applyBorder="1"/>
    <xf numFmtId="0" fontId="10" fillId="0" borderId="0" xfId="0" quotePrefix="1" applyFont="1"/>
    <xf numFmtId="0" fontId="11" fillId="0" borderId="0" xfId="0" quotePrefix="1" applyFont="1"/>
    <xf numFmtId="0" fontId="10" fillId="0" borderId="0" xfId="0" applyFont="1" applyFill="1"/>
    <xf numFmtId="0" fontId="11" fillId="0" borderId="0" xfId="0" applyFont="1" applyFill="1"/>
    <xf numFmtId="0" fontId="11" fillId="0" borderId="0" xfId="0" quotePrefix="1" applyFont="1" applyFill="1"/>
    <xf numFmtId="3" fontId="11" fillId="0" borderId="0" xfId="0" applyNumberFormat="1" applyFont="1" applyFill="1"/>
    <xf numFmtId="0" fontId="10" fillId="0" borderId="0" xfId="0" quotePrefix="1" applyFont="1" applyFill="1"/>
    <xf numFmtId="3" fontId="10" fillId="0" borderId="0" xfId="0" applyNumberFormat="1" applyFont="1" applyFill="1"/>
    <xf numFmtId="1" fontId="2" fillId="0" borderId="0" xfId="0" applyNumberFormat="1" applyFont="1" applyAlignment="1"/>
    <xf numFmtId="0" fontId="3" fillId="0" borderId="0" xfId="0" applyFont="1" applyAlignment="1">
      <alignment horizontal="center" wrapText="1"/>
    </xf>
    <xf numFmtId="164" fontId="20" fillId="0" borderId="0" xfId="0" applyNumberFormat="1" applyFont="1" applyFill="1"/>
    <xf numFmtId="0" fontId="22" fillId="0" borderId="0" xfId="0" applyFont="1" applyFill="1"/>
    <xf numFmtId="0" fontId="21" fillId="0" borderId="0" xfId="0" applyFont="1" applyFill="1"/>
    <xf numFmtId="3" fontId="11" fillId="0" borderId="0" xfId="0" applyNumberFormat="1" applyFont="1"/>
    <xf numFmtId="1" fontId="10" fillId="0" borderId="0" xfId="0" applyNumberFormat="1" applyFont="1"/>
    <xf numFmtId="1" fontId="11" fillId="0" borderId="0" xfId="0" applyNumberFormat="1" applyFont="1"/>
    <xf numFmtId="0" fontId="23" fillId="0" borderId="0" xfId="0" applyFont="1" applyFill="1"/>
    <xf numFmtId="166" fontId="10" fillId="0" borderId="0" xfId="0" applyNumberFormat="1" applyFont="1" applyFill="1"/>
    <xf numFmtId="166" fontId="23" fillId="0" borderId="0" xfId="0" applyNumberFormat="1" applyFont="1" applyFill="1"/>
    <xf numFmtId="2" fontId="10" fillId="0" borderId="17" xfId="0" applyNumberFormat="1" applyFont="1" applyFill="1" applyBorder="1"/>
    <xf numFmtId="2" fontId="10" fillId="0" borderId="0" xfId="0" applyNumberFormat="1" applyFont="1" applyFill="1"/>
    <xf numFmtId="0" fontId="24" fillId="0" borderId="0" xfId="0" applyFont="1" applyFill="1"/>
    <xf numFmtId="166" fontId="11" fillId="0" borderId="0" xfId="0" applyNumberFormat="1" applyFont="1" applyFill="1"/>
    <xf numFmtId="166" fontId="24" fillId="0" borderId="0" xfId="0" applyNumberFormat="1" applyFont="1" applyFill="1"/>
    <xf numFmtId="2" fontId="11" fillId="0" borderId="17" xfId="0" applyNumberFormat="1" applyFont="1" applyFill="1" applyBorder="1"/>
    <xf numFmtId="2" fontId="11" fillId="0" borderId="0" xfId="0" applyNumberFormat="1" applyFont="1" applyFill="1"/>
    <xf numFmtId="0" fontId="25" fillId="0" borderId="0" xfId="0" applyFont="1"/>
    <xf numFmtId="166" fontId="25" fillId="0" borderId="0" xfId="0" applyNumberFormat="1" applyFont="1" applyFill="1"/>
    <xf numFmtId="0" fontId="26" fillId="0" borderId="0" xfId="0" applyFont="1"/>
    <xf numFmtId="166" fontId="26" fillId="0" borderId="0" xfId="0" applyNumberFormat="1" applyFont="1" applyFill="1"/>
    <xf numFmtId="0" fontId="27" fillId="0" borderId="0" xfId="0" applyFont="1" applyFill="1"/>
    <xf numFmtId="0" fontId="11" fillId="0" borderId="0" xfId="0" quotePrefix="1" applyFont="1" applyAlignment="1"/>
    <xf numFmtId="1" fontId="11" fillId="0" borderId="0" xfId="0" applyNumberFormat="1" applyFont="1" applyAlignment="1"/>
    <xf numFmtId="0" fontId="24" fillId="0" borderId="0" xfId="0" applyFont="1" applyAlignment="1"/>
    <xf numFmtId="1" fontId="11" fillId="0" borderId="0" xfId="0" applyNumberFormat="1" applyFont="1" applyFill="1"/>
    <xf numFmtId="9" fontId="10" fillId="0" borderId="0" xfId="3" applyFont="1" applyFill="1"/>
    <xf numFmtId="165" fontId="10" fillId="0" borderId="0" xfId="3" applyNumberFormat="1" applyFont="1" applyFill="1"/>
    <xf numFmtId="9" fontId="11" fillId="0" borderId="0" xfId="3" applyFont="1"/>
    <xf numFmtId="165" fontId="11" fillId="0" borderId="0" xfId="3" applyNumberFormat="1" applyFont="1" applyFill="1"/>
    <xf numFmtId="3" fontId="21" fillId="0" borderId="0" xfId="0" applyNumberFormat="1" applyFont="1" applyFill="1"/>
    <xf numFmtId="0" fontId="0" fillId="0" borderId="26" xfId="0" applyBorder="1" applyAlignment="1">
      <alignment horizontal="left"/>
    </xf>
    <xf numFmtId="2" fontId="0" fillId="0" borderId="26" xfId="0" applyNumberFormat="1" applyBorder="1"/>
    <xf numFmtId="2" fontId="0" fillId="0" borderId="27" xfId="0" applyNumberFormat="1" applyBorder="1"/>
    <xf numFmtId="2" fontId="0" fillId="0" borderId="28" xfId="0" applyNumberFormat="1" applyBorder="1"/>
    <xf numFmtId="0" fontId="0" fillId="0" borderId="0" xfId="0" applyBorder="1"/>
    <xf numFmtId="0" fontId="3" fillId="0" borderId="0" xfId="0" applyFont="1" applyBorder="1" applyAlignment="1">
      <alignment vertical="center" wrapText="1"/>
    </xf>
    <xf numFmtId="0" fontId="3" fillId="0" borderId="0" xfId="0" applyFont="1" applyFill="1" applyBorder="1" applyAlignment="1">
      <alignment horizontal="center" wrapText="1"/>
    </xf>
    <xf numFmtId="0" fontId="3" fillId="0" borderId="0" xfId="0" applyFont="1" applyAlignment="1">
      <alignment vertical="center" wrapText="1"/>
    </xf>
    <xf numFmtId="0" fontId="0" fillId="0" borderId="18" xfId="0" applyBorder="1"/>
    <xf numFmtId="0" fontId="0" fillId="0" borderId="18" xfId="0" applyNumberFormat="1" applyBorder="1"/>
    <xf numFmtId="0" fontId="0" fillId="0" borderId="25" xfId="0" applyBorder="1"/>
    <xf numFmtId="0" fontId="0" fillId="0" borderId="20" xfId="0" applyBorder="1"/>
    <xf numFmtId="0" fontId="0" fillId="0" borderId="21" xfId="0" applyNumberFormat="1" applyBorder="1"/>
    <xf numFmtId="0" fontId="2" fillId="0" borderId="0" xfId="0" applyFont="1" applyFill="1" applyAlignment="1">
      <alignment vertical="center"/>
    </xf>
    <xf numFmtId="0" fontId="2" fillId="0" borderId="0" xfId="0" applyFont="1" applyFill="1" applyBorder="1" applyAlignment="1">
      <alignment vertical="center"/>
    </xf>
    <xf numFmtId="0" fontId="2" fillId="0" borderId="0" xfId="0" applyFont="1" applyFill="1" applyBorder="1"/>
    <xf numFmtId="0" fontId="0" fillId="0" borderId="0" xfId="0" applyFont="1" applyFill="1" applyBorder="1"/>
    <xf numFmtId="0" fontId="0" fillId="0" borderId="38" xfId="0" applyBorder="1"/>
    <xf numFmtId="0" fontId="0" fillId="0" borderId="26" xfId="0" applyBorder="1"/>
    <xf numFmtId="0" fontId="0" fillId="0" borderId="39" xfId="0" applyNumberFormat="1" applyBorder="1"/>
    <xf numFmtId="0" fontId="2" fillId="0" borderId="0" xfId="0" quotePrefix="1" applyFont="1" applyFill="1" applyBorder="1"/>
    <xf numFmtId="167" fontId="0" fillId="0" borderId="0" xfId="0" applyNumberFormat="1" applyFill="1"/>
    <xf numFmtId="0" fontId="0" fillId="0" borderId="0" xfId="0" applyFill="1" applyAlignment="1"/>
    <xf numFmtId="167" fontId="0" fillId="0" borderId="0" xfId="0" quotePrefix="1" applyNumberFormat="1" applyFill="1"/>
    <xf numFmtId="0" fontId="2" fillId="0" borderId="0" xfId="0" applyFont="1" applyBorder="1" applyAlignment="1">
      <alignment vertical="center" wrapText="1"/>
    </xf>
    <xf numFmtId="1" fontId="1" fillId="0" borderId="31" xfId="0" applyNumberFormat="1" applyFont="1" applyBorder="1"/>
    <xf numFmtId="1" fontId="1" fillId="0" borderId="32" xfId="0" applyNumberFormat="1" applyFont="1" applyBorder="1"/>
    <xf numFmtId="1" fontId="1" fillId="0" borderId="34" xfId="0" applyNumberFormat="1" applyFont="1" applyBorder="1"/>
    <xf numFmtId="1" fontId="1" fillId="0" borderId="0" xfId="0" applyNumberFormat="1" applyFont="1" applyBorder="1"/>
    <xf numFmtId="0" fontId="3" fillId="0" borderId="33" xfId="0" applyFont="1" applyBorder="1"/>
    <xf numFmtId="0" fontId="3" fillId="0" borderId="34" xfId="0" applyFont="1" applyBorder="1"/>
    <xf numFmtId="0" fontId="3" fillId="0" borderId="0" xfId="0" applyFont="1" applyBorder="1"/>
    <xf numFmtId="0" fontId="0" fillId="0" borderId="29" xfId="0" applyBorder="1"/>
    <xf numFmtId="1" fontId="2" fillId="0" borderId="0" xfId="0" applyNumberFormat="1" applyFont="1" applyFill="1" applyBorder="1"/>
    <xf numFmtId="0" fontId="0" fillId="0" borderId="0" xfId="0" applyNumberFormat="1"/>
    <xf numFmtId="1" fontId="3" fillId="0" borderId="35" xfId="0" applyNumberFormat="1" applyFont="1" applyBorder="1"/>
    <xf numFmtId="1" fontId="3" fillId="0" borderId="36" xfId="0" applyNumberFormat="1" applyFont="1" applyBorder="1"/>
    <xf numFmtId="1" fontId="3" fillId="0" borderId="37" xfId="0" applyNumberFormat="1" applyFont="1" applyBorder="1"/>
    <xf numFmtId="1" fontId="1" fillId="0" borderId="30" xfId="0" applyNumberFormat="1" applyFont="1" applyBorder="1"/>
    <xf numFmtId="1" fontId="1" fillId="0" borderId="33" xfId="0" applyNumberFormat="1" applyFont="1" applyBorder="1"/>
    <xf numFmtId="2" fontId="0" fillId="0" borderId="26" xfId="0" applyNumberFormat="1" applyFill="1" applyBorder="1"/>
    <xf numFmtId="2" fontId="0" fillId="0" borderId="27" xfId="0" applyNumberFormat="1" applyFill="1" applyBorder="1"/>
    <xf numFmtId="2" fontId="10" fillId="0" borderId="27" xfId="0" applyNumberFormat="1" applyFont="1" applyFill="1" applyBorder="1"/>
    <xf numFmtId="2" fontId="11" fillId="0" borderId="16" xfId="0" applyNumberFormat="1" applyFont="1" applyFill="1" applyBorder="1"/>
    <xf numFmtId="2" fontId="11" fillId="0" borderId="22" xfId="0" applyNumberFormat="1" applyFont="1" applyFill="1" applyBorder="1"/>
    <xf numFmtId="2" fontId="11" fillId="0" borderId="27" xfId="0" applyNumberFormat="1" applyFont="1" applyFill="1" applyBorder="1"/>
    <xf numFmtId="2" fontId="11" fillId="0" borderId="28" xfId="0" applyNumberFormat="1" applyFont="1" applyFill="1" applyBorder="1"/>
    <xf numFmtId="0" fontId="0" fillId="0" borderId="0" xfId="0" applyBorder="1" applyAlignment="1">
      <alignment vertical="center" wrapText="1"/>
    </xf>
    <xf numFmtId="41" fontId="0" fillId="0" borderId="0" xfId="0" applyNumberFormat="1" applyBorder="1" applyAlignment="1">
      <alignment horizontal="center"/>
    </xf>
    <xf numFmtId="1" fontId="10" fillId="0" borderId="34" xfId="0" applyNumberFormat="1" applyFont="1" applyBorder="1"/>
    <xf numFmtId="1" fontId="10" fillId="0" borderId="0" xfId="0" applyNumberFormat="1" applyFont="1" applyBorder="1"/>
    <xf numFmtId="1" fontId="10" fillId="0" borderId="33" xfId="0" applyNumberFormat="1" applyFont="1" applyBorder="1"/>
    <xf numFmtId="1" fontId="11" fillId="0" borderId="34" xfId="0" applyNumberFormat="1" applyFont="1" applyBorder="1"/>
    <xf numFmtId="1" fontId="11" fillId="0" borderId="0" xfId="0" applyNumberFormat="1" applyFont="1" applyBorder="1"/>
    <xf numFmtId="1" fontId="11" fillId="0" borderId="33" xfId="0" applyNumberFormat="1" applyFont="1" applyBorder="1"/>
    <xf numFmtId="41" fontId="11" fillId="0" borderId="0" xfId="0" applyNumberFormat="1" applyFont="1" applyBorder="1" applyAlignment="1">
      <alignment horizontal="center"/>
    </xf>
    <xf numFmtId="1" fontId="11" fillId="0" borderId="35" xfId="0" applyNumberFormat="1" applyFont="1" applyBorder="1"/>
    <xf numFmtId="1" fontId="11" fillId="0" borderId="36" xfId="0" applyNumberFormat="1" applyFont="1" applyBorder="1"/>
    <xf numFmtId="1" fontId="11" fillId="0" borderId="37" xfId="0" applyNumberFormat="1" applyFont="1" applyBorder="1"/>
    <xf numFmtId="0" fontId="10" fillId="0" borderId="0" xfId="0" applyFont="1" applyFill="1" applyBorder="1"/>
    <xf numFmtId="167" fontId="10" fillId="0" borderId="0" xfId="0" applyNumberFormat="1" applyFont="1" applyFill="1"/>
    <xf numFmtId="0" fontId="11" fillId="0" borderId="0" xfId="0" applyFont="1" applyFill="1" applyBorder="1"/>
    <xf numFmtId="167" fontId="11" fillId="0" borderId="0" xfId="0" applyNumberFormat="1" applyFont="1" applyFill="1"/>
    <xf numFmtId="9" fontId="7" fillId="0" borderId="0" xfId="3" applyFont="1"/>
    <xf numFmtId="0" fontId="24" fillId="0" borderId="0" xfId="0" applyFont="1" applyAlignment="1">
      <alignment vertical="center" wrapText="1"/>
    </xf>
    <xf numFmtId="0" fontId="12" fillId="0" borderId="0" xfId="0" applyFont="1"/>
    <xf numFmtId="2" fontId="1" fillId="0" borderId="0" xfId="0" applyNumberFormat="1" applyFont="1"/>
    <xf numFmtId="3" fontId="0" fillId="0" borderId="0" xfId="0" applyNumberFormat="1"/>
    <xf numFmtId="3" fontId="2" fillId="0" borderId="0" xfId="0" applyNumberFormat="1" applyFont="1"/>
    <xf numFmtId="3" fontId="2" fillId="0" borderId="0" xfId="0" applyNumberFormat="1" applyFont="1" applyFill="1"/>
    <xf numFmtId="3" fontId="25" fillId="0" borderId="0" xfId="0" applyNumberFormat="1" applyFont="1"/>
    <xf numFmtId="3" fontId="25" fillId="0" borderId="0" xfId="0" applyNumberFormat="1" applyFont="1" applyFill="1"/>
    <xf numFmtId="3" fontId="26" fillId="0" borderId="0" xfId="0" applyNumberFormat="1" applyFont="1"/>
    <xf numFmtId="3" fontId="26" fillId="0" borderId="0" xfId="0" applyNumberFormat="1" applyFont="1" applyFill="1"/>
    <xf numFmtId="3" fontId="33" fillId="0" borderId="0" xfId="0" applyNumberFormat="1" applyFont="1"/>
    <xf numFmtId="3" fontId="34" fillId="0" borderId="0" xfId="0" applyNumberFormat="1" applyFont="1"/>
    <xf numFmtId="4" fontId="0" fillId="0" borderId="0" xfId="0" applyNumberFormat="1"/>
    <xf numFmtId="168" fontId="38" fillId="0" borderId="0" xfId="2" applyFont="1" applyAlignment="1">
      <alignment horizontal="left"/>
    </xf>
    <xf numFmtId="168" fontId="35" fillId="0" borderId="0" xfId="2" applyFont="1"/>
    <xf numFmtId="168" fontId="36" fillId="5" borderId="1" xfId="2" applyFont="1" applyFill="1" applyBorder="1" applyAlignment="1">
      <alignment horizontal="center" wrapText="1"/>
    </xf>
    <xf numFmtId="168" fontId="36" fillId="5" borderId="1" xfId="2" applyFont="1" applyFill="1" applyBorder="1" applyAlignment="1">
      <alignment horizontal="center"/>
    </xf>
    <xf numFmtId="0" fontId="36" fillId="5" borderId="1" xfId="2" applyNumberFormat="1" applyFont="1" applyFill="1" applyBorder="1" applyAlignment="1">
      <alignment horizontal="center" wrapText="1"/>
    </xf>
    <xf numFmtId="168" fontId="36" fillId="6" borderId="42" xfId="2" applyFont="1" applyFill="1" applyBorder="1" applyAlignment="1">
      <alignment horizontal="left"/>
    </xf>
    <xf numFmtId="168" fontId="35" fillId="0" borderId="1" xfId="2" applyFont="1" applyBorder="1" applyAlignment="1">
      <alignment horizontal="left" wrapText="1"/>
    </xf>
    <xf numFmtId="3" fontId="35" fillId="0" borderId="1" xfId="2" applyNumberFormat="1" applyFont="1" applyBorder="1" applyAlignment="1">
      <alignment horizontal="center"/>
    </xf>
    <xf numFmtId="168" fontId="2" fillId="0" borderId="1" xfId="2" applyFont="1" applyBorder="1"/>
    <xf numFmtId="165" fontId="0" fillId="0" borderId="1" xfId="4" applyNumberFormat="1" applyFont="1" applyFill="1" applyBorder="1" applyAlignment="1">
      <alignment horizontal="center"/>
    </xf>
    <xf numFmtId="168" fontId="36" fillId="7" borderId="42" xfId="2" applyFont="1" applyFill="1" applyBorder="1" applyAlignment="1">
      <alignment horizontal="left"/>
    </xf>
    <xf numFmtId="3" fontId="0" fillId="0" borderId="1" xfId="4" applyNumberFormat="1" applyFont="1" applyFill="1" applyBorder="1" applyAlignment="1">
      <alignment horizontal="center"/>
    </xf>
    <xf numFmtId="168" fontId="30" fillId="0" borderId="0" xfId="2" applyFont="1"/>
    <xf numFmtId="168" fontId="35" fillId="0" borderId="0" xfId="2" applyFont="1" applyFill="1"/>
    <xf numFmtId="3" fontId="36" fillId="0" borderId="0" xfId="2" applyNumberFormat="1" applyFont="1" applyBorder="1" applyAlignment="1">
      <alignment horizontal="center"/>
    </xf>
    <xf numFmtId="168" fontId="39" fillId="0" borderId="0" xfId="2" applyFont="1" applyAlignment="1">
      <alignment horizontal="center"/>
    </xf>
    <xf numFmtId="3" fontId="39" fillId="0" borderId="0" xfId="2" applyNumberFormat="1" applyFont="1" applyAlignment="1">
      <alignment horizontal="center"/>
    </xf>
    <xf numFmtId="168" fontId="0" fillId="0" borderId="0" xfId="2" applyFont="1" applyBorder="1"/>
    <xf numFmtId="165" fontId="0" fillId="0" borderId="0" xfId="4" applyNumberFormat="1" applyFont="1" applyFill="1" applyBorder="1" applyAlignment="1">
      <alignment horizontal="center"/>
    </xf>
    <xf numFmtId="168" fontId="35" fillId="0" borderId="0" xfId="2" applyFont="1" applyAlignment="1">
      <alignment horizontal="center"/>
    </xf>
    <xf numFmtId="168" fontId="28" fillId="0" borderId="0" xfId="2" applyFont="1" applyAlignment="1">
      <alignment horizontal="left"/>
    </xf>
    <xf numFmtId="168" fontId="35" fillId="0" borderId="0" xfId="2" applyFont="1" applyBorder="1" applyAlignment="1">
      <alignment horizontal="center"/>
    </xf>
    <xf numFmtId="168" fontId="36" fillId="5" borderId="1" xfId="2" applyFont="1" applyFill="1" applyBorder="1" applyAlignment="1">
      <alignment horizontal="center" vertical="center" wrapText="1"/>
    </xf>
    <xf numFmtId="168" fontId="35" fillId="0" borderId="1" xfId="2" applyFont="1" applyBorder="1" applyAlignment="1">
      <alignment horizontal="left"/>
    </xf>
    <xf numFmtId="164" fontId="35" fillId="0" borderId="1" xfId="2" applyNumberFormat="1" applyFont="1" applyBorder="1" applyAlignment="1">
      <alignment horizontal="center"/>
    </xf>
    <xf numFmtId="168" fontId="36" fillId="8" borderId="1" xfId="2" applyFont="1" applyFill="1" applyBorder="1" applyAlignment="1">
      <alignment horizontal="left"/>
    </xf>
    <xf numFmtId="165" fontId="3" fillId="8" borderId="1" xfId="4" applyNumberFormat="1" applyFont="1" applyFill="1" applyBorder="1" applyAlignment="1">
      <alignment horizontal="center"/>
    </xf>
    <xf numFmtId="3" fontId="3" fillId="8" borderId="1" xfId="4" applyNumberFormat="1" applyFont="1" applyFill="1" applyBorder="1" applyAlignment="1">
      <alignment horizontal="center"/>
    </xf>
    <xf numFmtId="168" fontId="36" fillId="0" borderId="1" xfId="2" applyFont="1" applyBorder="1" applyAlignment="1">
      <alignment horizontal="left"/>
    </xf>
    <xf numFmtId="164" fontId="36" fillId="0" borderId="1" xfId="2" applyNumberFormat="1" applyFont="1" applyBorder="1" applyAlignment="1">
      <alignment horizontal="center"/>
    </xf>
    <xf numFmtId="0" fontId="35" fillId="0" borderId="0" xfId="2" applyNumberFormat="1" applyFont="1"/>
    <xf numFmtId="168" fontId="37" fillId="0" borderId="0" xfId="2" applyFont="1" applyAlignment="1">
      <alignment horizontal="left"/>
    </xf>
    <xf numFmtId="168" fontId="35" fillId="0" borderId="43" xfId="2" applyFont="1" applyBorder="1" applyAlignment="1">
      <alignment horizontal="left"/>
    </xf>
    <xf numFmtId="168" fontId="36" fillId="6" borderId="45" xfId="2" applyFont="1" applyFill="1" applyBorder="1" applyAlignment="1">
      <alignment horizontal="left"/>
    </xf>
    <xf numFmtId="168" fontId="36" fillId="7" borderId="45" xfId="2" applyFont="1" applyFill="1" applyBorder="1" applyAlignment="1">
      <alignment horizontal="left"/>
    </xf>
    <xf numFmtId="0" fontId="0" fillId="0" borderId="0" xfId="0"/>
    <xf numFmtId="0" fontId="11" fillId="0" borderId="0" xfId="0" applyFont="1" applyBorder="1"/>
    <xf numFmtId="2" fontId="10" fillId="0" borderId="0" xfId="0" applyNumberFormat="1" applyFont="1" applyFill="1" applyBorder="1"/>
    <xf numFmtId="0" fontId="10" fillId="0" borderId="0" xfId="0" applyFont="1" applyBorder="1"/>
    <xf numFmtId="9" fontId="10" fillId="0" borderId="0" xfId="0" applyNumberFormat="1" applyFont="1" applyBorder="1"/>
    <xf numFmtId="0" fontId="3" fillId="0" borderId="0" xfId="0" applyFont="1" applyBorder="1" applyAlignment="1"/>
    <xf numFmtId="0" fontId="3" fillId="0" borderId="1" xfId="0" applyFont="1" applyBorder="1" applyAlignment="1">
      <alignment vertical="center" wrapText="1"/>
    </xf>
    <xf numFmtId="0" fontId="11" fillId="0" borderId="1" xfId="0" applyFont="1" applyFill="1" applyBorder="1"/>
    <xf numFmtId="2" fontId="11" fillId="0" borderId="1" xfId="0" applyNumberFormat="1" applyFont="1" applyFill="1" applyBorder="1"/>
    <xf numFmtId="9" fontId="11" fillId="0" borderId="1" xfId="0" applyNumberFormat="1" applyFont="1" applyFill="1" applyBorder="1"/>
    <xf numFmtId="0" fontId="10" fillId="0" borderId="1" xfId="0" applyFont="1" applyFill="1" applyBorder="1"/>
    <xf numFmtId="2" fontId="10" fillId="0" borderId="1" xfId="0" applyNumberFormat="1" applyFont="1" applyFill="1" applyBorder="1"/>
    <xf numFmtId="9" fontId="10" fillId="0" borderId="1" xfId="0" applyNumberFormat="1" applyFont="1" applyFill="1" applyBorder="1"/>
    <xf numFmtId="0" fontId="11" fillId="0" borderId="1" xfId="0" applyFont="1" applyFill="1" applyBorder="1" applyAlignment="1">
      <alignment vertical="center" wrapText="1"/>
    </xf>
    <xf numFmtId="2" fontId="11" fillId="0" borderId="1" xfId="0" applyNumberFormat="1" applyFont="1" applyFill="1" applyBorder="1" applyAlignment="1">
      <alignment vertical="center" wrapText="1"/>
    </xf>
    <xf numFmtId="9" fontId="11" fillId="0" borderId="1" xfId="0" applyNumberFormat="1" applyFont="1" applyFill="1" applyBorder="1" applyAlignment="1">
      <alignment vertical="center" wrapText="1"/>
    </xf>
    <xf numFmtId="0" fontId="11" fillId="0" borderId="0" xfId="0" applyFont="1" applyBorder="1" applyAlignment="1">
      <alignment vertical="center" wrapText="1"/>
    </xf>
    <xf numFmtId="0" fontId="11" fillId="0" borderId="0" xfId="0" applyFont="1" applyAlignment="1">
      <alignment vertical="center" wrapText="1"/>
    </xf>
    <xf numFmtId="0" fontId="40" fillId="0" borderId="0" xfId="0" applyFont="1"/>
    <xf numFmtId="0" fontId="41" fillId="0" borderId="0" xfId="0" applyFont="1" applyFill="1"/>
    <xf numFmtId="0" fontId="28" fillId="2" borderId="1" xfId="5" applyFont="1" applyFill="1" applyBorder="1" applyAlignment="1">
      <alignment horizontal="center" vertical="center" wrapText="1"/>
    </xf>
    <xf numFmtId="0" fontId="28" fillId="0" borderId="1" xfId="5" applyFont="1" applyFill="1" applyBorder="1" applyAlignment="1">
      <alignment horizontal="center" vertical="center" wrapText="1"/>
    </xf>
    <xf numFmtId="0" fontId="28" fillId="0" borderId="1" xfId="5" applyFont="1" applyFill="1" applyBorder="1" applyAlignment="1">
      <alignment horizontal="center" wrapText="1"/>
    </xf>
    <xf numFmtId="0" fontId="29" fillId="0" borderId="1" xfId="5" applyFont="1" applyFill="1" applyBorder="1" applyAlignment="1">
      <alignment horizontal="center" wrapText="1"/>
    </xf>
    <xf numFmtId="0" fontId="2" fillId="0" borderId="1" xfId="5" applyFont="1" applyBorder="1" applyAlignment="1">
      <alignment vertical="center" wrapText="1"/>
    </xf>
    <xf numFmtId="0" fontId="2" fillId="0" borderId="1" xfId="5" applyFont="1" applyBorder="1" applyAlignment="1">
      <alignment horizontal="center" vertical="center" wrapText="1"/>
    </xf>
    <xf numFmtId="0" fontId="14" fillId="0" borderId="45" xfId="5" applyFont="1" applyBorder="1" applyAlignment="1">
      <alignment vertical="center" wrapText="1"/>
    </xf>
    <xf numFmtId="0" fontId="0" fillId="0" borderId="1" xfId="5" applyFont="1" applyBorder="1" applyAlignment="1">
      <alignment vertical="center" wrapText="1"/>
    </xf>
    <xf numFmtId="0" fontId="0" fillId="0" borderId="1" xfId="5" applyFont="1" applyBorder="1" applyAlignment="1">
      <alignment horizontal="center" vertical="center" wrapText="1"/>
    </xf>
    <xf numFmtId="0" fontId="2" fillId="0" borderId="46" xfId="5" applyFont="1" applyBorder="1" applyAlignment="1">
      <alignment vertical="center" wrapText="1"/>
    </xf>
    <xf numFmtId="0" fontId="2" fillId="0" borderId="46" xfId="5" applyFont="1" applyBorder="1" applyAlignment="1">
      <alignment horizontal="center" vertical="center" wrapText="1"/>
    </xf>
    <xf numFmtId="0" fontId="31" fillId="0" borderId="0" xfId="5" applyFont="1" applyAlignment="1"/>
    <xf numFmtId="0" fontId="2" fillId="0" borderId="0" xfId="5" applyAlignment="1"/>
    <xf numFmtId="0" fontId="2" fillId="0" borderId="0" xfId="5"/>
    <xf numFmtId="0" fontId="0" fillId="0" borderId="0" xfId="0" quotePrefix="1" applyFill="1"/>
    <xf numFmtId="0" fontId="10" fillId="0" borderId="0" xfId="0" applyFont="1" applyFill="1" applyAlignment="1">
      <alignment horizontal="left"/>
    </xf>
    <xf numFmtId="0" fontId="11" fillId="0" borderId="0" xfId="0" applyFont="1" applyFill="1" applyAlignment="1">
      <alignment horizontal="left"/>
    </xf>
    <xf numFmtId="0" fontId="0" fillId="0" borderId="0" xfId="0" pivotButton="1"/>
    <xf numFmtId="41" fontId="0" fillId="0" borderId="30" xfId="0" applyNumberFormat="1" applyBorder="1" applyAlignment="1">
      <alignment horizontal="center"/>
    </xf>
    <xf numFmtId="41" fontId="0" fillId="0" borderId="33" xfId="0" applyNumberFormat="1" applyBorder="1" applyAlignment="1">
      <alignment horizontal="center"/>
    </xf>
    <xf numFmtId="41" fontId="0" fillId="0" borderId="33" xfId="0" applyNumberFormat="1" applyFill="1" applyBorder="1" applyAlignment="1">
      <alignment horizontal="center"/>
    </xf>
    <xf numFmtId="41" fontId="0" fillId="0" borderId="37" xfId="0" applyNumberFormat="1" applyBorder="1" applyAlignment="1">
      <alignment horizontal="center"/>
    </xf>
    <xf numFmtId="1" fontId="2" fillId="0" borderId="34" xfId="0" applyNumberFormat="1" applyFont="1" applyFill="1" applyBorder="1"/>
    <xf numFmtId="1" fontId="2" fillId="0" borderId="33" xfId="0" applyNumberFormat="1" applyFont="1" applyFill="1" applyBorder="1"/>
    <xf numFmtId="9" fontId="3" fillId="0" borderId="0" xfId="0" applyNumberFormat="1" applyFont="1" applyFill="1"/>
    <xf numFmtId="2" fontId="3" fillId="0" borderId="0" xfId="0" applyNumberFormat="1" applyFont="1" applyFill="1"/>
    <xf numFmtId="3" fontId="23" fillId="0" borderId="0" xfId="0" applyNumberFormat="1" applyFont="1" applyFill="1"/>
    <xf numFmtId="3" fontId="24" fillId="0" borderId="0" xfId="0" applyNumberFormat="1" applyFont="1" applyFill="1"/>
    <xf numFmtId="0" fontId="15" fillId="0" borderId="0" xfId="0" applyFont="1" applyFill="1"/>
    <xf numFmtId="9" fontId="0" fillId="0" borderId="0" xfId="0" applyNumberFormat="1"/>
    <xf numFmtId="0" fontId="0" fillId="0" borderId="0" xfId="0"/>
    <xf numFmtId="0" fontId="0" fillId="0" borderId="0" xfId="0"/>
    <xf numFmtId="1" fontId="3" fillId="0" borderId="31" xfId="0" applyNumberFormat="1" applyFont="1" applyFill="1" applyBorder="1" applyAlignment="1">
      <alignment wrapText="1"/>
    </xf>
    <xf numFmtId="1" fontId="3" fillId="0" borderId="32" xfId="0" applyNumberFormat="1" applyFont="1" applyFill="1" applyBorder="1" applyAlignment="1">
      <alignment wrapText="1"/>
    </xf>
    <xf numFmtId="1" fontId="3" fillId="0" borderId="30" xfId="0" applyNumberFormat="1" applyFont="1" applyFill="1" applyBorder="1" applyAlignment="1">
      <alignment wrapText="1"/>
    </xf>
    <xf numFmtId="0" fontId="11" fillId="0" borderId="34" xfId="0" quotePrefix="1" applyFont="1" applyBorder="1" applyAlignment="1"/>
    <xf numFmtId="0" fontId="11" fillId="0" borderId="0" xfId="0" quotePrefix="1" applyFont="1" applyBorder="1" applyAlignment="1"/>
    <xf numFmtId="0" fontId="11" fillId="0" borderId="33" xfId="0" quotePrefix="1" applyFont="1" applyBorder="1" applyAlignment="1"/>
    <xf numFmtId="0" fontId="1" fillId="0" borderId="12" xfId="0" applyFont="1" applyFill="1" applyBorder="1"/>
    <xf numFmtId="0" fontId="1" fillId="0" borderId="13" xfId="0" applyFont="1" applyFill="1" applyBorder="1"/>
    <xf numFmtId="0" fontId="1" fillId="0" borderId="15" xfId="0" applyFont="1" applyFill="1" applyBorder="1"/>
    <xf numFmtId="0" fontId="1" fillId="0" borderId="17" xfId="0" applyFont="1" applyFill="1" applyBorder="1"/>
    <xf numFmtId="0" fontId="1" fillId="0" borderId="16" xfId="0" applyFont="1" applyFill="1" applyBorder="1"/>
    <xf numFmtId="2" fontId="1" fillId="0" borderId="12" xfId="0" applyNumberFormat="1" applyFont="1" applyFill="1" applyBorder="1"/>
    <xf numFmtId="2" fontId="1" fillId="0" borderId="17" xfId="0" applyNumberFormat="1" applyFont="1" applyFill="1" applyBorder="1"/>
    <xf numFmtId="2" fontId="1" fillId="0" borderId="20" xfId="0" applyNumberFormat="1" applyFont="1" applyFill="1" applyBorder="1"/>
    <xf numFmtId="2" fontId="1" fillId="0" borderId="0" xfId="0" applyNumberFormat="1" applyFont="1" applyFill="1"/>
    <xf numFmtId="2" fontId="1" fillId="0" borderId="26" xfId="0" applyNumberFormat="1" applyFont="1" applyFill="1" applyBorder="1"/>
    <xf numFmtId="2" fontId="1" fillId="0" borderId="27" xfId="0" applyNumberFormat="1" applyFont="1" applyFill="1" applyBorder="1"/>
    <xf numFmtId="0" fontId="1" fillId="0" borderId="1" xfId="0" applyFont="1" applyFill="1" applyBorder="1"/>
    <xf numFmtId="0" fontId="0" fillId="0" borderId="0" xfId="0" applyFont="1" applyFill="1"/>
    <xf numFmtId="169" fontId="21" fillId="0" borderId="0" xfId="0" applyNumberFormat="1" applyFont="1" applyFill="1"/>
    <xf numFmtId="170" fontId="7" fillId="0" borderId="0" xfId="3" applyNumberFormat="1" applyFont="1"/>
    <xf numFmtId="0" fontId="0" fillId="0" borderId="0" xfId="0"/>
    <xf numFmtId="1" fontId="3" fillId="0" borderId="0" xfId="0" applyNumberFormat="1" applyFont="1" applyBorder="1"/>
    <xf numFmtId="0" fontId="42" fillId="0" borderId="0" xfId="0" applyFont="1"/>
    <xf numFmtId="0" fontId="42" fillId="0" borderId="0" xfId="0" applyFont="1" applyFill="1"/>
    <xf numFmtId="1" fontId="42" fillId="0" borderId="0" xfId="0" applyNumberFormat="1" applyFont="1" applyFill="1"/>
    <xf numFmtId="1" fontId="11" fillId="0" borderId="0" xfId="0" quotePrefix="1" applyNumberFormat="1" applyFont="1" applyAlignment="1"/>
    <xf numFmtId="168" fontId="1" fillId="0" borderId="1" xfId="2" applyFont="1" applyBorder="1"/>
    <xf numFmtId="0" fontId="2" fillId="4" borderId="34" xfId="0" applyFont="1" applyFill="1" applyBorder="1" applyAlignment="1">
      <alignment horizontal="left" vertical="top" wrapText="1"/>
    </xf>
    <xf numFmtId="0" fontId="0" fillId="0" borderId="0" xfId="0" applyAlignment="1">
      <alignment wrapText="1"/>
    </xf>
    <xf numFmtId="0" fontId="3" fillId="4" borderId="34" xfId="0" applyFont="1" applyFill="1" applyBorder="1" applyAlignment="1">
      <alignment wrapText="1"/>
    </xf>
    <xf numFmtId="0" fontId="2" fillId="3" borderId="0" xfId="0" applyFont="1" applyFill="1" applyBorder="1" applyAlignment="1">
      <alignment vertical="top" wrapText="1"/>
    </xf>
    <xf numFmtId="0" fontId="0" fillId="3" borderId="0" xfId="0" applyFill="1" applyAlignment="1">
      <alignment wrapText="1"/>
    </xf>
    <xf numFmtId="168" fontId="36" fillId="5" borderId="1" xfId="2" applyFont="1" applyFill="1" applyBorder="1" applyAlignment="1">
      <alignment horizontal="center" vertical="center"/>
    </xf>
    <xf numFmtId="168" fontId="36" fillId="9" borderId="1" xfId="2" applyFont="1" applyFill="1" applyBorder="1" applyAlignment="1">
      <alignment horizontal="center" vertical="center" wrapText="1"/>
    </xf>
    <xf numFmtId="168" fontId="36" fillId="5" borderId="1" xfId="2" applyFont="1" applyFill="1" applyBorder="1" applyAlignment="1">
      <alignment horizontal="center" vertical="center" wrapText="1"/>
    </xf>
    <xf numFmtId="168" fontId="36" fillId="9" borderId="1" xfId="2" applyFont="1" applyFill="1" applyBorder="1" applyAlignment="1">
      <alignment horizontal="center" wrapText="1"/>
    </xf>
    <xf numFmtId="168" fontId="36" fillId="5" borderId="1" xfId="2" applyFont="1" applyFill="1" applyBorder="1" applyAlignment="1">
      <alignment horizontal="center"/>
    </xf>
    <xf numFmtId="0" fontId="0" fillId="0" borderId="0" xfId="0"/>
    <xf numFmtId="0" fontId="3" fillId="0" borderId="31" xfId="0" applyFont="1" applyBorder="1" applyAlignment="1">
      <alignment horizontal="center" vertical="center" wrapText="1"/>
    </xf>
    <xf numFmtId="0" fontId="3" fillId="0" borderId="32" xfId="0" applyFont="1" applyBorder="1" applyAlignment="1">
      <alignment horizontal="center" vertical="center" wrapText="1"/>
    </xf>
    <xf numFmtId="0" fontId="3" fillId="0" borderId="30" xfId="0" applyFont="1" applyBorder="1" applyAlignment="1">
      <alignment horizontal="center" vertical="center" wrapText="1"/>
    </xf>
    <xf numFmtId="1" fontId="3" fillId="0" borderId="31" xfId="0" applyNumberFormat="1" applyFont="1" applyFill="1" applyBorder="1" applyAlignment="1">
      <alignment horizontal="center" vertical="center" wrapText="1"/>
    </xf>
    <xf numFmtId="0" fontId="0" fillId="0" borderId="32" xfId="0" applyFill="1" applyBorder="1" applyAlignment="1">
      <alignment horizontal="center" vertical="center" wrapText="1"/>
    </xf>
    <xf numFmtId="0" fontId="3" fillId="0" borderId="40" xfId="0" applyFont="1" applyBorder="1" applyAlignment="1">
      <alignment horizontal="center" vertical="center" wrapText="1"/>
    </xf>
    <xf numFmtId="0" fontId="3" fillId="0" borderId="41" xfId="0" applyFont="1" applyBorder="1" applyAlignment="1">
      <alignment horizontal="center" vertical="center" wrapText="1"/>
    </xf>
    <xf numFmtId="0" fontId="3" fillId="0" borderId="29" xfId="0" applyFont="1" applyBorder="1" applyAlignment="1">
      <alignment horizontal="center" vertical="center" wrapText="1"/>
    </xf>
    <xf numFmtId="0" fontId="3" fillId="0" borderId="40" xfId="0" applyFont="1" applyFill="1" applyBorder="1" applyAlignment="1">
      <alignment horizontal="center" vertical="center" wrapText="1"/>
    </xf>
    <xf numFmtId="0" fontId="3" fillId="0" borderId="41" xfId="0" applyFont="1" applyFill="1" applyBorder="1" applyAlignment="1">
      <alignment horizontal="center" vertical="center" wrapText="1"/>
    </xf>
    <xf numFmtId="0" fontId="1" fillId="0" borderId="42" xfId="0" applyFont="1" applyBorder="1" applyAlignment="1">
      <alignment horizontal="center" vertical="center" wrapText="1"/>
    </xf>
    <xf numFmtId="0" fontId="1" fillId="0" borderId="44" xfId="0" applyFont="1" applyBorder="1" applyAlignment="1">
      <alignment horizontal="center" vertical="center" wrapText="1"/>
    </xf>
    <xf numFmtId="0" fontId="1" fillId="0" borderId="45" xfId="0" applyFont="1" applyBorder="1" applyAlignment="1">
      <alignment horizontal="center" vertical="center" wrapText="1"/>
    </xf>
    <xf numFmtId="0" fontId="3" fillId="5" borderId="42" xfId="5" applyFont="1" applyFill="1" applyBorder="1" applyAlignment="1">
      <alignment horizontal="left" wrapText="1"/>
    </xf>
    <xf numFmtId="0" fontId="3" fillId="5" borderId="44" xfId="5" applyFont="1" applyFill="1" applyBorder="1" applyAlignment="1">
      <alignment horizontal="left" wrapText="1"/>
    </xf>
    <xf numFmtId="0" fontId="2" fillId="0" borderId="1" xfId="5" applyFont="1" applyBorder="1" applyAlignment="1">
      <alignment horizontal="center" vertical="center" wrapText="1"/>
    </xf>
    <xf numFmtId="0" fontId="2" fillId="0" borderId="42" xfId="5" applyFont="1" applyBorder="1" applyAlignment="1">
      <alignment horizontal="center" vertical="center" wrapText="1"/>
    </xf>
    <xf numFmtId="0" fontId="0" fillId="0" borderId="44" xfId="5" applyFont="1" applyBorder="1" applyAlignment="1">
      <alignment horizontal="center" vertical="center" wrapText="1"/>
    </xf>
    <xf numFmtId="0" fontId="0" fillId="0" borderId="45" xfId="5" applyFont="1" applyBorder="1" applyAlignment="1">
      <alignment horizontal="center" vertical="center" wrapText="1"/>
    </xf>
    <xf numFmtId="0" fontId="3" fillId="5" borderId="1" xfId="5" applyFont="1" applyFill="1" applyBorder="1" applyAlignment="1">
      <alignment horizontal="left" wrapText="1"/>
    </xf>
    <xf numFmtId="0" fontId="3" fillId="0" borderId="1" xfId="0" applyFont="1" applyBorder="1" applyAlignment="1">
      <alignment horizontal="center" vertical="center" wrapText="1"/>
    </xf>
    <xf numFmtId="0" fontId="3" fillId="0" borderId="1" xfId="0" applyFont="1" applyBorder="1" applyAlignment="1">
      <alignment horizontal="center"/>
    </xf>
  </cellXfs>
  <cellStyles count="6">
    <cellStyle name="Hyperlink" xfId="1" builtinId="8"/>
    <cellStyle name="Normal" xfId="0" builtinId="0"/>
    <cellStyle name="Normal 2" xfId="5"/>
    <cellStyle name="Normal 5" xfId="2"/>
    <cellStyle name="Percent" xfId="3" builtinId="5"/>
    <cellStyle name="Percent 2" xfId="4"/>
  </cellStyles>
  <dxfs count="33">
    <dxf>
      <font>
        <color indexed="17"/>
      </font>
    </dxf>
    <dxf>
      <font>
        <color indexed="12"/>
      </font>
    </dxf>
    <dxf>
      <fill>
        <patternFill patternType="none"/>
      </fill>
    </dxf>
    <dxf>
      <font>
        <color auto="1"/>
      </font>
    </dxf>
    <dxf>
      <font>
        <color auto="1"/>
      </font>
    </dxf>
    <dxf>
      <font>
        <color auto="1"/>
      </font>
    </dxf>
    <dxf>
      <font>
        <color auto="1"/>
      </font>
    </dxf>
    <dxf>
      <font>
        <color auto="1"/>
      </font>
    </dxf>
    <dxf>
      <numFmt numFmtId="2" formatCode="0.00"/>
    </dxf>
    <dxf>
      <font>
        <color indexed="17"/>
      </font>
    </dxf>
    <dxf>
      <font>
        <color indexed="12"/>
      </font>
    </dxf>
    <dxf>
      <fill>
        <patternFill patternType="none"/>
      </fill>
    </dxf>
    <dxf>
      <font>
        <color auto="1"/>
      </font>
    </dxf>
    <dxf>
      <numFmt numFmtId="2" formatCode="0.00"/>
    </dxf>
    <dxf>
      <numFmt numFmtId="2" formatCode="0.00"/>
    </dxf>
    <dxf>
      <alignment horizontal="left" readingOrder="0"/>
    </dxf>
    <dxf>
      <alignment wrapText="1" readingOrder="0"/>
    </dxf>
    <dxf>
      <alignment wrapText="1" readingOrder="0"/>
    </dxf>
    <dxf>
      <alignment wrapText="1" readingOrder="0"/>
    </dxf>
    <dxf>
      <numFmt numFmtId="2" formatCode="0.00"/>
    </dxf>
    <dxf>
      <numFmt numFmtId="2" formatCode="0.00"/>
    </dxf>
    <dxf>
      <numFmt numFmtId="2" formatCode="0.00"/>
    </dxf>
    <dxf>
      <alignment horizontal="left" readingOrder="0"/>
    </dxf>
    <dxf>
      <alignment wrapText="1" readingOrder="0"/>
    </dxf>
    <dxf>
      <alignment wrapText="1" readingOrder="0"/>
    </dxf>
    <dxf>
      <alignment wrapText="1" readingOrder="0"/>
    </dxf>
    <dxf>
      <fill>
        <patternFill patternType="none"/>
      </fill>
    </dxf>
    <dxf>
      <fill>
        <patternFill>
          <bgColor indexed="41"/>
        </patternFill>
      </fill>
    </dxf>
    <dxf>
      <fill>
        <patternFill>
          <bgColor indexed="47"/>
        </patternFill>
      </fill>
    </dxf>
    <dxf>
      <numFmt numFmtId="2" formatCode="0.00"/>
    </dxf>
    <dxf>
      <alignment horizontal="left" readingOrder="0"/>
    </dxf>
    <dxf>
      <fill>
        <patternFill>
          <bgColor indexed="41"/>
        </patternFill>
      </fill>
    </dxf>
    <dxf>
      <fill>
        <patternFill>
          <bgColor indexed="47"/>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3.xml"/><Relationship Id="rId13" Type="http://schemas.openxmlformats.org/officeDocument/2006/relationships/worksheet" Target="worksheets/sheet7.xml"/><Relationship Id="rId18" Type="http://schemas.openxmlformats.org/officeDocument/2006/relationships/worksheet" Target="worksheets/sheet10.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13.xml"/><Relationship Id="rId7" Type="http://schemas.openxmlformats.org/officeDocument/2006/relationships/chartsheet" Target="chartsheets/sheet2.xml"/><Relationship Id="rId12" Type="http://schemas.openxmlformats.org/officeDocument/2006/relationships/worksheet" Target="worksheets/sheet6.xml"/><Relationship Id="rId17" Type="http://schemas.openxmlformats.org/officeDocument/2006/relationships/chartsheet" Target="chartsheets/sheet8.xml"/><Relationship Id="rId25" Type="http://schemas.openxmlformats.org/officeDocument/2006/relationships/worksheet" Target="worksheets/sheet17.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hartsheet" Target="chartsheets/sheet7.xml"/><Relationship Id="rId20" Type="http://schemas.openxmlformats.org/officeDocument/2006/relationships/worksheet" Target="worksheets/sheet12.xml"/><Relationship Id="rId29" Type="http://schemas.openxmlformats.org/officeDocument/2006/relationships/pivotCacheDefinition" Target="pivotCache/pivotCacheDefinition4.xml"/><Relationship Id="rId1" Type="http://schemas.openxmlformats.org/officeDocument/2006/relationships/worksheet" Target="worksheets/sheet1.xml"/><Relationship Id="rId6" Type="http://schemas.openxmlformats.org/officeDocument/2006/relationships/chartsheet" Target="chartsheets/sheet1.xml"/><Relationship Id="rId11" Type="http://schemas.openxmlformats.org/officeDocument/2006/relationships/chartsheet" Target="chartsheets/sheet6.xml"/><Relationship Id="rId24" Type="http://schemas.openxmlformats.org/officeDocument/2006/relationships/worksheet" Target="worksheets/sheet16.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9.xml"/><Relationship Id="rId23" Type="http://schemas.openxmlformats.org/officeDocument/2006/relationships/worksheet" Target="worksheets/sheet15.xml"/><Relationship Id="rId28" Type="http://schemas.openxmlformats.org/officeDocument/2006/relationships/pivotCacheDefinition" Target="pivotCache/pivotCacheDefinition3.xml"/><Relationship Id="rId10" Type="http://schemas.openxmlformats.org/officeDocument/2006/relationships/chartsheet" Target="chartsheets/sheet5.xml"/><Relationship Id="rId19" Type="http://schemas.openxmlformats.org/officeDocument/2006/relationships/worksheet" Target="worksheets/sheet11.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hartsheet" Target="chartsheets/sheet4.xml"/><Relationship Id="rId14" Type="http://schemas.openxmlformats.org/officeDocument/2006/relationships/worksheet" Target="worksheets/sheet8.xml"/><Relationship Id="rId22" Type="http://schemas.openxmlformats.org/officeDocument/2006/relationships/worksheet" Target="worksheets/sheet14.xml"/><Relationship Id="rId27" Type="http://schemas.openxmlformats.org/officeDocument/2006/relationships/pivotCacheDefinition" Target="pivotCache/pivotCacheDefinition2.xml"/><Relationship Id="rId30"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745837957824638"/>
          <c:y val="0.28384991843393148"/>
          <c:w val="0.37735849056603776"/>
          <c:h val="0.55464926590538333"/>
        </c:manualLayout>
      </c:layout>
      <c:pieChart>
        <c:varyColors val="1"/>
        <c:ser>
          <c:idx val="0"/>
          <c:order val="0"/>
          <c:tx>
            <c:strRef>
              <c:f>by_src_allpol!$E$4</c:f>
              <c:strCache>
                <c:ptCount val="1"/>
                <c:pt idx="0">
                  <c:v>VOC (tons/year)</c:v>
                </c:pt>
              </c:strCache>
            </c:strRef>
          </c:tx>
          <c:spPr>
            <a:solidFill>
              <a:srgbClr val="9999FF"/>
            </a:solidFill>
            <a:ln w="12700">
              <a:solidFill>
                <a:srgbClr val="000000"/>
              </a:solidFill>
              <a:prstDash val="solid"/>
            </a:ln>
          </c:spPr>
          <c:explosion val="1"/>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Lbls>
            <c:dLbl>
              <c:idx val="0"/>
              <c:layout>
                <c:manualLayout>
                  <c:x val="7.5652890780439339E-2"/>
                  <c:y val="-1.0013144767996902E-2"/>
                </c:manualLayout>
              </c:layout>
              <c:dLblPos val="bestFit"/>
              <c:showLegendKey val="0"/>
              <c:showVal val="0"/>
              <c:showCatName val="1"/>
              <c:showSerName val="0"/>
              <c:showPercent val="1"/>
              <c:showBubbleSize val="0"/>
            </c:dLbl>
            <c:dLbl>
              <c:idx val="1"/>
              <c:layout>
                <c:manualLayout>
                  <c:x val="-8.4898144668653391E-2"/>
                  <c:y val="0.19197372759073963"/>
                </c:manualLayout>
              </c:layout>
              <c:dLblPos val="bestFit"/>
              <c:showLegendKey val="0"/>
              <c:showVal val="0"/>
              <c:showCatName val="1"/>
              <c:showSerName val="0"/>
              <c:showPercent val="1"/>
              <c:showBubbleSize val="0"/>
            </c:dLbl>
            <c:dLbl>
              <c:idx val="2"/>
              <c:layout>
                <c:manualLayout>
                  <c:x val="-0.11814064862313965"/>
                  <c:y val="7.6903486574781729E-2"/>
                </c:manualLayout>
              </c:layout>
              <c:dLblPos val="bestFit"/>
              <c:showLegendKey val="0"/>
              <c:showVal val="0"/>
              <c:showCatName val="1"/>
              <c:showSerName val="0"/>
              <c:showPercent val="1"/>
              <c:showBubbleSize val="0"/>
            </c:dLbl>
            <c:dLbl>
              <c:idx val="3"/>
              <c:layout>
                <c:manualLayout>
                  <c:x val="-0.13071460407071758"/>
                  <c:y val="-4.6339802956930848E-3"/>
                </c:manualLayout>
              </c:layout>
              <c:dLblPos val="bestFit"/>
              <c:showLegendKey val="0"/>
              <c:showVal val="0"/>
              <c:showCatName val="1"/>
              <c:showSerName val="0"/>
              <c:showPercent val="1"/>
              <c:showBubbleSize val="0"/>
            </c:dLbl>
            <c:dLbl>
              <c:idx val="4"/>
              <c:layout>
                <c:manualLayout>
                  <c:x val="-0.1165799447100189"/>
                  <c:y val="-5.5066387500909891E-2"/>
                </c:manualLayout>
              </c:layout>
              <c:dLblPos val="bestFit"/>
              <c:showLegendKey val="0"/>
              <c:showVal val="0"/>
              <c:showCatName val="1"/>
              <c:showSerName val="0"/>
              <c:showPercent val="1"/>
              <c:showBubbleSize val="0"/>
            </c:dLbl>
            <c:dLbl>
              <c:idx val="5"/>
              <c:layout>
                <c:manualLayout>
                  <c:x val="-3.4413905808943678E-2"/>
                  <c:y val="-0.10065877980586847"/>
                </c:manualLayout>
              </c:layout>
              <c:dLblPos val="bestFit"/>
              <c:showLegendKey val="0"/>
              <c:showVal val="0"/>
              <c:showCatName val="1"/>
              <c:showSerName val="0"/>
              <c:showPercent val="1"/>
              <c:showBubbleSize val="0"/>
            </c:dLbl>
            <c:dLbl>
              <c:idx val="6"/>
              <c:layout>
                <c:manualLayout>
                  <c:x val="3.253311427081634E-3"/>
                  <c:y val="-0.10639469413794728"/>
                </c:manualLayout>
              </c:layout>
              <c:dLblPos val="bestFit"/>
              <c:showLegendKey val="0"/>
              <c:showVal val="0"/>
              <c:showCatName val="1"/>
              <c:showSerName val="0"/>
              <c:showPercent val="1"/>
              <c:showBubbleSize val="0"/>
            </c:dLbl>
            <c:dLbl>
              <c:idx val="7"/>
              <c:layout>
                <c:manualLayout>
                  <c:x val="8.6099376312700093E-2"/>
                  <c:y val="-6.5173729303412933E-2"/>
                </c:manualLayout>
              </c:layout>
              <c:dLblPos val="bestFit"/>
              <c:showLegendKey val="0"/>
              <c:showVal val="0"/>
              <c:showCatName val="1"/>
              <c:showSerName val="0"/>
              <c:showPercent val="1"/>
              <c:showBubbleSize val="0"/>
            </c:dLbl>
            <c:numFmt formatCode="0.00%"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dLbls>
          <c:cat>
            <c:strRef>
              <c:f>by_src_allpol!$C$5:$C$12</c:f>
              <c:strCache>
                <c:ptCount val="8"/>
                <c:pt idx="0">
                  <c:v>Compressor engines</c:v>
                </c:pt>
                <c:pt idx="1">
                  <c:v>Flaring</c:v>
                </c:pt>
                <c:pt idx="2">
                  <c:v>Drill rigs</c:v>
                </c:pt>
                <c:pt idx="3">
                  <c:v>Heaters</c:v>
                </c:pt>
                <c:pt idx="4">
                  <c:v>Miscellaneous Engines</c:v>
                </c:pt>
                <c:pt idx="5">
                  <c:v>Dehydrator</c:v>
                </c:pt>
                <c:pt idx="6">
                  <c:v>Oil Tank</c:v>
                </c:pt>
                <c:pt idx="7">
                  <c:v>Other Categories</c:v>
                </c:pt>
              </c:strCache>
            </c:strRef>
          </c:cat>
          <c:val>
            <c:numRef>
              <c:f>by_src_allpol!$E$5:$E$12</c:f>
              <c:numCache>
                <c:formatCode>#,##0</c:formatCode>
                <c:ptCount val="8"/>
                <c:pt idx="0">
                  <c:v>1864.6940755733801</c:v>
                </c:pt>
                <c:pt idx="1">
                  <c:v>5.4962523493356858</c:v>
                </c:pt>
                <c:pt idx="2">
                  <c:v>36.219102387096612</c:v>
                </c:pt>
                <c:pt idx="3">
                  <c:v>18.918595514674831</c:v>
                </c:pt>
                <c:pt idx="4">
                  <c:v>6.2087148177935525</c:v>
                </c:pt>
                <c:pt idx="5">
                  <c:v>13.795589078208186</c:v>
                </c:pt>
                <c:pt idx="6">
                  <c:v>185.79690000000005</c:v>
                </c:pt>
                <c:pt idx="7">
                  <c:v>56.12471628593233</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97780244173141"/>
          <c:y val="0.13213703099510604"/>
          <c:w val="0.49278579356270813"/>
          <c:h val="0.72430668841761825"/>
        </c:manualLayout>
      </c:layout>
      <c:pieChart>
        <c:varyColors val="1"/>
        <c:ser>
          <c:idx val="0"/>
          <c:order val="0"/>
          <c:tx>
            <c:strRef>
              <c:f>by_src_allpol!$D$4</c:f>
              <c:strCache>
                <c:ptCount val="1"/>
                <c:pt idx="0">
                  <c:v>NOx (tons/year)</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Lbls>
            <c:dLbl>
              <c:idx val="0"/>
              <c:layout>
                <c:manualLayout>
                  <c:x val="5.4787652098426606E-2"/>
                  <c:y val="1.247596905199254E-2"/>
                </c:manualLayout>
              </c:layout>
              <c:dLblPos val="bestFit"/>
              <c:showLegendKey val="0"/>
              <c:showVal val="0"/>
              <c:showCatName val="1"/>
              <c:showSerName val="0"/>
              <c:showPercent val="1"/>
              <c:showBubbleSize val="0"/>
            </c:dLbl>
            <c:dLbl>
              <c:idx val="1"/>
              <c:layout>
                <c:manualLayout>
                  <c:x val="-3.9557796673861945E-2"/>
                  <c:y val="1.1526291676835589E-3"/>
                </c:manualLayout>
              </c:layout>
              <c:dLblPos val="bestFit"/>
              <c:showLegendKey val="0"/>
              <c:showVal val="0"/>
              <c:showCatName val="1"/>
              <c:showSerName val="0"/>
              <c:showPercent val="1"/>
              <c:showBubbleSize val="0"/>
            </c:dLbl>
            <c:dLbl>
              <c:idx val="2"/>
              <c:layout>
                <c:manualLayout>
                  <c:x val="-5.6629525082949543E-2"/>
                  <c:y val="-7.2844964526253123E-2"/>
                </c:manualLayout>
              </c:layout>
              <c:dLblPos val="bestFit"/>
              <c:showLegendKey val="0"/>
              <c:showVal val="0"/>
              <c:showCatName val="1"/>
              <c:showSerName val="0"/>
              <c:showPercent val="1"/>
              <c:showBubbleSize val="0"/>
            </c:dLbl>
            <c:dLbl>
              <c:idx val="3"/>
              <c:layout>
                <c:manualLayout>
                  <c:x val="-4.3958506296590857E-2"/>
                  <c:y val="-4.7788895882305081E-2"/>
                </c:manualLayout>
              </c:layout>
              <c:dLblPos val="bestFit"/>
              <c:showLegendKey val="0"/>
              <c:showVal val="0"/>
              <c:showCatName val="1"/>
              <c:showSerName val="0"/>
              <c:showPercent val="1"/>
              <c:showBubbleSize val="0"/>
            </c:dLbl>
            <c:dLbl>
              <c:idx val="4"/>
              <c:layout>
                <c:manualLayout>
                  <c:x val="-5.7114492209006648E-2"/>
                  <c:y val="-4.5519261152714804E-2"/>
                </c:manualLayout>
              </c:layout>
              <c:dLblPos val="bestFit"/>
              <c:showLegendKey val="0"/>
              <c:showVal val="0"/>
              <c:showCatName val="1"/>
              <c:showSerName val="0"/>
              <c:showPercent val="1"/>
              <c:showBubbleSize val="0"/>
            </c:dLbl>
            <c:dLbl>
              <c:idx val="5"/>
              <c:layout>
                <c:manualLayout>
                  <c:x val="8.9880185620526645E-2"/>
                  <c:y val="-2.8549065950769208E-2"/>
                </c:manualLayout>
              </c:layout>
              <c:dLblPos val="bestFit"/>
              <c:showLegendKey val="0"/>
              <c:showVal val="0"/>
              <c:showCatName val="1"/>
              <c:showSerName val="0"/>
              <c:showPercent val="1"/>
              <c:showBubbleSize val="0"/>
            </c:dLbl>
            <c:dLbl>
              <c:idx val="6"/>
              <c:delete val="1"/>
            </c:dLbl>
            <c:dLbl>
              <c:idx val="7"/>
              <c:layout>
                <c:manualLayout>
                  <c:x val="0.22244982973132799"/>
                  <c:y val="2.3714531605245923E-2"/>
                </c:manualLayout>
              </c:layout>
              <c:dLblPos val="bestFit"/>
              <c:showLegendKey val="0"/>
              <c:showVal val="0"/>
              <c:showCatName val="1"/>
              <c:showSerName val="0"/>
              <c:showPercent val="1"/>
              <c:showBubbleSize val="0"/>
            </c:dLbl>
            <c:numFmt formatCode="0.00%"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dLbls>
          <c:cat>
            <c:strRef>
              <c:f>by_src_allpol!$C$5:$C$12</c:f>
              <c:strCache>
                <c:ptCount val="8"/>
                <c:pt idx="0">
                  <c:v>Compressor engines</c:v>
                </c:pt>
                <c:pt idx="1">
                  <c:v>Flaring</c:v>
                </c:pt>
                <c:pt idx="2">
                  <c:v>Drill rigs</c:v>
                </c:pt>
                <c:pt idx="3">
                  <c:v>Heaters</c:v>
                </c:pt>
                <c:pt idx="4">
                  <c:v>Miscellaneous Engines</c:v>
                </c:pt>
                <c:pt idx="5">
                  <c:v>Dehydrator</c:v>
                </c:pt>
                <c:pt idx="6">
                  <c:v>Oil Tank</c:v>
                </c:pt>
                <c:pt idx="7">
                  <c:v>Other Categories</c:v>
                </c:pt>
              </c:strCache>
            </c:strRef>
          </c:cat>
          <c:val>
            <c:numRef>
              <c:f>by_src_allpol!$D$5:$D$12</c:f>
              <c:numCache>
                <c:formatCode>#,##0</c:formatCode>
                <c:ptCount val="8"/>
                <c:pt idx="0">
                  <c:v>4881.5766304071003</c:v>
                </c:pt>
                <c:pt idx="1">
                  <c:v>2.6732936825791249</c:v>
                </c:pt>
                <c:pt idx="2">
                  <c:v>449.11686959999787</c:v>
                </c:pt>
                <c:pt idx="3">
                  <c:v>512.48955115685942</c:v>
                </c:pt>
                <c:pt idx="4">
                  <c:v>53.718591689063921</c:v>
                </c:pt>
                <c:pt idx="5">
                  <c:v>3.6557991106080983</c:v>
                </c:pt>
                <c:pt idx="6">
                  <c:v>0</c:v>
                </c:pt>
                <c:pt idx="7">
                  <c:v>13.760273141914444</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889012208657049E-2"/>
          <c:y val="3.4257748776508973E-2"/>
          <c:w val="0.65038845726970029"/>
          <c:h val="0.83197389885807504"/>
        </c:manualLayout>
      </c:layout>
      <c:barChart>
        <c:barDir val="col"/>
        <c:grouping val="stacked"/>
        <c:varyColors val="0"/>
        <c:ser>
          <c:idx val="0"/>
          <c:order val="0"/>
          <c:tx>
            <c:strRef>
              <c:f>VOC_bar_chart_data!$B$5</c:f>
              <c:strCache>
                <c:ptCount val="1"/>
                <c:pt idx="0">
                  <c:v>Compressor engines</c:v>
                </c:pt>
              </c:strCache>
            </c:strRef>
          </c:tx>
          <c:spPr>
            <a:solidFill>
              <a:srgbClr val="9999FF"/>
            </a:solidFill>
            <a:ln w="12700">
              <a:solidFill>
                <a:srgbClr val="000000"/>
              </a:solidFill>
              <a:prstDash val="solid"/>
            </a:ln>
          </c:spPr>
          <c:invertIfNegative val="0"/>
          <c:cat>
            <c:strRef>
              <c:f>VOC_bar_chart_data!$C$4:$D$4</c:f>
              <c:strCache>
                <c:ptCount val="2"/>
                <c:pt idx="0">
                  <c:v>Archuleta</c:v>
                </c:pt>
                <c:pt idx="1">
                  <c:v>La Plata</c:v>
                </c:pt>
              </c:strCache>
            </c:strRef>
          </c:cat>
          <c:val>
            <c:numRef>
              <c:f>VOC_bar_chart_data!$C$5:$D$5</c:f>
              <c:numCache>
                <c:formatCode>#,##0</c:formatCode>
                <c:ptCount val="2"/>
                <c:pt idx="0">
                  <c:v>32.239421296288583</c:v>
                </c:pt>
                <c:pt idx="1">
                  <c:v>1832.4546542770918</c:v>
                </c:pt>
              </c:numCache>
            </c:numRef>
          </c:val>
        </c:ser>
        <c:ser>
          <c:idx val="1"/>
          <c:order val="1"/>
          <c:tx>
            <c:strRef>
              <c:f>VOC_bar_chart_data!$B$6</c:f>
              <c:strCache>
                <c:ptCount val="1"/>
                <c:pt idx="0">
                  <c:v>Flaring</c:v>
                </c:pt>
              </c:strCache>
            </c:strRef>
          </c:tx>
          <c:spPr>
            <a:solidFill>
              <a:srgbClr val="993366"/>
            </a:solidFill>
            <a:ln w="12700">
              <a:solidFill>
                <a:srgbClr val="000000"/>
              </a:solidFill>
              <a:prstDash val="solid"/>
            </a:ln>
          </c:spPr>
          <c:invertIfNegative val="0"/>
          <c:cat>
            <c:strRef>
              <c:f>VOC_bar_chart_data!$C$4:$D$4</c:f>
              <c:strCache>
                <c:ptCount val="2"/>
                <c:pt idx="0">
                  <c:v>Archuleta</c:v>
                </c:pt>
                <c:pt idx="1">
                  <c:v>La Plata</c:v>
                </c:pt>
              </c:strCache>
            </c:strRef>
          </c:cat>
          <c:val>
            <c:numRef>
              <c:f>VOC_bar_chart_data!$C$6:$D$6</c:f>
              <c:numCache>
                <c:formatCode>#,##0</c:formatCode>
                <c:ptCount val="2"/>
                <c:pt idx="0">
                  <c:v>0.2708787551142679</c:v>
                </c:pt>
                <c:pt idx="1">
                  <c:v>5.2253735942214181</c:v>
                </c:pt>
              </c:numCache>
            </c:numRef>
          </c:val>
        </c:ser>
        <c:ser>
          <c:idx val="2"/>
          <c:order val="2"/>
          <c:tx>
            <c:strRef>
              <c:f>VOC_bar_chart_data!$B$7</c:f>
              <c:strCache>
                <c:ptCount val="1"/>
                <c:pt idx="0">
                  <c:v>Drill rigs</c:v>
                </c:pt>
              </c:strCache>
            </c:strRef>
          </c:tx>
          <c:spPr>
            <a:solidFill>
              <a:srgbClr val="FFFFCC"/>
            </a:solidFill>
            <a:ln w="12700">
              <a:solidFill>
                <a:srgbClr val="000000"/>
              </a:solidFill>
              <a:prstDash val="solid"/>
            </a:ln>
          </c:spPr>
          <c:invertIfNegative val="0"/>
          <c:cat>
            <c:strRef>
              <c:f>VOC_bar_chart_data!$C$4:$D$4</c:f>
              <c:strCache>
                <c:ptCount val="2"/>
                <c:pt idx="0">
                  <c:v>Archuleta</c:v>
                </c:pt>
                <c:pt idx="1">
                  <c:v>La Plata</c:v>
                </c:pt>
              </c:strCache>
            </c:strRef>
          </c:cat>
          <c:val>
            <c:numRef>
              <c:f>VOC_bar_chart_data!$C$7:$D$7</c:f>
              <c:numCache>
                <c:formatCode>#,##0</c:formatCode>
                <c:ptCount val="2"/>
                <c:pt idx="0">
                  <c:v>4.2780129677419216</c:v>
                </c:pt>
                <c:pt idx="1">
                  <c:v>31.941089419354693</c:v>
                </c:pt>
              </c:numCache>
            </c:numRef>
          </c:val>
        </c:ser>
        <c:ser>
          <c:idx val="3"/>
          <c:order val="3"/>
          <c:tx>
            <c:strRef>
              <c:f>VOC_bar_chart_data!$B$8</c:f>
              <c:strCache>
                <c:ptCount val="1"/>
                <c:pt idx="0">
                  <c:v>Heaters</c:v>
                </c:pt>
              </c:strCache>
            </c:strRef>
          </c:tx>
          <c:spPr>
            <a:solidFill>
              <a:srgbClr val="CCFFFF"/>
            </a:solidFill>
            <a:ln w="12700">
              <a:solidFill>
                <a:srgbClr val="000000"/>
              </a:solidFill>
              <a:prstDash val="solid"/>
            </a:ln>
          </c:spPr>
          <c:invertIfNegative val="0"/>
          <c:cat>
            <c:strRef>
              <c:f>VOC_bar_chart_data!$C$4:$D$4</c:f>
              <c:strCache>
                <c:ptCount val="2"/>
                <c:pt idx="0">
                  <c:v>Archuleta</c:v>
                </c:pt>
                <c:pt idx="1">
                  <c:v>La Plata</c:v>
                </c:pt>
              </c:strCache>
            </c:strRef>
          </c:cat>
          <c:val>
            <c:numRef>
              <c:f>VOC_bar_chart_data!$C$8:$D$8</c:f>
              <c:numCache>
                <c:formatCode>#,##0</c:formatCode>
                <c:ptCount val="2"/>
                <c:pt idx="0">
                  <c:v>0.3750547923657318</c:v>
                </c:pt>
                <c:pt idx="1">
                  <c:v>18.5435407223091</c:v>
                </c:pt>
              </c:numCache>
            </c:numRef>
          </c:val>
        </c:ser>
        <c:ser>
          <c:idx val="4"/>
          <c:order val="4"/>
          <c:tx>
            <c:strRef>
              <c:f>VOC_bar_chart_data!$B$9</c:f>
              <c:strCache>
                <c:ptCount val="1"/>
                <c:pt idx="0">
                  <c:v>Miscellaneous Engines</c:v>
                </c:pt>
              </c:strCache>
            </c:strRef>
          </c:tx>
          <c:spPr>
            <a:solidFill>
              <a:srgbClr val="660066"/>
            </a:solidFill>
            <a:ln w="12700">
              <a:solidFill>
                <a:srgbClr val="000000"/>
              </a:solidFill>
              <a:prstDash val="solid"/>
            </a:ln>
          </c:spPr>
          <c:invertIfNegative val="0"/>
          <c:cat>
            <c:strRef>
              <c:f>VOC_bar_chart_data!$C$4:$D$4</c:f>
              <c:strCache>
                <c:ptCount val="2"/>
                <c:pt idx="0">
                  <c:v>Archuleta</c:v>
                </c:pt>
                <c:pt idx="1">
                  <c:v>La Plata</c:v>
                </c:pt>
              </c:strCache>
            </c:strRef>
          </c:cat>
          <c:val>
            <c:numRef>
              <c:f>VOC_bar_chart_data!$C$9:$D$9</c:f>
              <c:numCache>
                <c:formatCode>#,##0</c:formatCode>
                <c:ptCount val="2"/>
                <c:pt idx="0">
                  <c:v>0.12308568281611296</c:v>
                </c:pt>
                <c:pt idx="1">
                  <c:v>6.0856291349774398</c:v>
                </c:pt>
              </c:numCache>
            </c:numRef>
          </c:val>
        </c:ser>
        <c:ser>
          <c:idx val="5"/>
          <c:order val="5"/>
          <c:tx>
            <c:strRef>
              <c:f>VOC_bar_chart_data!$B$10</c:f>
              <c:strCache>
                <c:ptCount val="1"/>
                <c:pt idx="0">
                  <c:v>Dehydrator</c:v>
                </c:pt>
              </c:strCache>
            </c:strRef>
          </c:tx>
          <c:spPr>
            <a:solidFill>
              <a:srgbClr val="FF8080"/>
            </a:solidFill>
            <a:ln w="12700">
              <a:solidFill>
                <a:srgbClr val="000000"/>
              </a:solidFill>
              <a:prstDash val="solid"/>
            </a:ln>
          </c:spPr>
          <c:invertIfNegative val="0"/>
          <c:cat>
            <c:strRef>
              <c:f>VOC_bar_chart_data!$C$4:$D$4</c:f>
              <c:strCache>
                <c:ptCount val="2"/>
                <c:pt idx="0">
                  <c:v>Archuleta</c:v>
                </c:pt>
                <c:pt idx="1">
                  <c:v>La Plata</c:v>
                </c:pt>
              </c:strCache>
            </c:strRef>
          </c:cat>
          <c:val>
            <c:numRef>
              <c:f>VOC_bar_chart_data!$C$10:$D$10</c:f>
              <c:numCache>
                <c:formatCode>#,##0</c:formatCode>
                <c:ptCount val="2"/>
                <c:pt idx="0">
                  <c:v>0.21940069367347362</c:v>
                </c:pt>
                <c:pt idx="1">
                  <c:v>13.576188384534712</c:v>
                </c:pt>
              </c:numCache>
            </c:numRef>
          </c:val>
        </c:ser>
        <c:ser>
          <c:idx val="6"/>
          <c:order val="6"/>
          <c:tx>
            <c:strRef>
              <c:f>VOC_bar_chart_data!$B$11</c:f>
              <c:strCache>
                <c:ptCount val="1"/>
                <c:pt idx="0">
                  <c:v>Oil Tank</c:v>
                </c:pt>
              </c:strCache>
            </c:strRef>
          </c:tx>
          <c:spPr>
            <a:solidFill>
              <a:srgbClr val="0066CC"/>
            </a:solidFill>
            <a:ln w="12700">
              <a:solidFill>
                <a:srgbClr val="000000"/>
              </a:solidFill>
              <a:prstDash val="solid"/>
            </a:ln>
          </c:spPr>
          <c:invertIfNegative val="0"/>
          <c:cat>
            <c:strRef>
              <c:f>VOC_bar_chart_data!$C$4:$D$4</c:f>
              <c:strCache>
                <c:ptCount val="2"/>
                <c:pt idx="0">
                  <c:v>Archuleta</c:v>
                </c:pt>
                <c:pt idx="1">
                  <c:v>La Plata</c:v>
                </c:pt>
              </c:strCache>
            </c:strRef>
          </c:cat>
          <c:val>
            <c:numRef>
              <c:f>VOC_bar_chart_data!$C$11:$D$11</c:f>
              <c:numCache>
                <c:formatCode>#,##0</c:formatCode>
                <c:ptCount val="2"/>
                <c:pt idx="0">
                  <c:v>8.401600000000002</c:v>
                </c:pt>
                <c:pt idx="1">
                  <c:v>177.39530000000005</c:v>
                </c:pt>
              </c:numCache>
            </c:numRef>
          </c:val>
        </c:ser>
        <c:ser>
          <c:idx val="7"/>
          <c:order val="7"/>
          <c:tx>
            <c:strRef>
              <c:f>VOC_bar_chart_data!$B$12</c:f>
              <c:strCache>
                <c:ptCount val="1"/>
                <c:pt idx="0">
                  <c:v>Other Categories</c:v>
                </c:pt>
              </c:strCache>
            </c:strRef>
          </c:tx>
          <c:spPr>
            <a:solidFill>
              <a:srgbClr val="CCCCFF"/>
            </a:solidFill>
            <a:ln w="12700">
              <a:solidFill>
                <a:srgbClr val="000000"/>
              </a:solidFill>
              <a:prstDash val="solid"/>
            </a:ln>
          </c:spPr>
          <c:invertIfNegative val="0"/>
          <c:cat>
            <c:strRef>
              <c:f>VOC_bar_chart_data!$C$4:$D$4</c:f>
              <c:strCache>
                <c:ptCount val="2"/>
                <c:pt idx="0">
                  <c:v>Archuleta</c:v>
                </c:pt>
                <c:pt idx="1">
                  <c:v>La Plata</c:v>
                </c:pt>
              </c:strCache>
            </c:strRef>
          </c:cat>
          <c:val>
            <c:numRef>
              <c:f>VOC_bar_chart_data!$C$12:$D$12</c:f>
              <c:numCache>
                <c:formatCode>#,##0</c:formatCode>
                <c:ptCount val="2"/>
                <c:pt idx="0">
                  <c:v>0.33108510946033259</c:v>
                </c:pt>
                <c:pt idx="1">
                  <c:v>55.793631176471997</c:v>
                </c:pt>
              </c:numCache>
            </c:numRef>
          </c:val>
        </c:ser>
        <c:dLbls>
          <c:showLegendKey val="0"/>
          <c:showVal val="0"/>
          <c:showCatName val="0"/>
          <c:showSerName val="0"/>
          <c:showPercent val="0"/>
          <c:showBubbleSize val="0"/>
        </c:dLbls>
        <c:gapWidth val="500"/>
        <c:overlap val="100"/>
        <c:axId val="84806656"/>
        <c:axId val="84808832"/>
      </c:barChart>
      <c:catAx>
        <c:axId val="84806656"/>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a:t>County</a:t>
                </a:r>
              </a:p>
            </c:rich>
          </c:tx>
          <c:layout>
            <c:manualLayout>
              <c:xMode val="edge"/>
              <c:yMode val="edge"/>
              <c:x val="0.38512760937658647"/>
              <c:y val="0.9249591808315348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84808832"/>
        <c:crosses val="autoZero"/>
        <c:auto val="1"/>
        <c:lblAlgn val="ctr"/>
        <c:lblOffset val="100"/>
        <c:tickLblSkip val="1"/>
        <c:tickMarkSkip val="1"/>
        <c:noMultiLvlLbl val="0"/>
      </c:catAx>
      <c:valAx>
        <c:axId val="84808832"/>
        <c:scaling>
          <c:orientation val="minMax"/>
          <c:max val="2250"/>
          <c:min val="0"/>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a:t>VOC Emissions (tons/year)</a:t>
                </a:r>
              </a:p>
            </c:rich>
          </c:tx>
          <c:layout>
            <c:manualLayout>
              <c:xMode val="edge"/>
              <c:yMode val="edge"/>
              <c:x val="2.2197964152607121E-3"/>
              <c:y val="0.2430669228313813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84806656"/>
        <c:crosses val="autoZero"/>
        <c:crossBetween val="between"/>
        <c:majorUnit val="150"/>
      </c:valAx>
      <c:spPr>
        <a:noFill/>
        <a:ln w="12700">
          <a:solidFill>
            <a:srgbClr val="808080"/>
          </a:solidFill>
          <a:prstDash val="solid"/>
        </a:ln>
      </c:spPr>
    </c:plotArea>
    <c:legend>
      <c:legendPos val="r"/>
      <c:layout>
        <c:manualLayout>
          <c:xMode val="edge"/>
          <c:yMode val="edge"/>
          <c:x val="0.77580465137255483"/>
          <c:y val="1.7944465325985856E-2"/>
          <c:w val="0.22086571242332398"/>
          <c:h val="0.94127242478652906"/>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20754716981132"/>
          <c:y val="3.4257748776508973E-2"/>
          <c:w val="0.64927857935627076"/>
          <c:h val="0.83360522022838501"/>
        </c:manualLayout>
      </c:layout>
      <c:barChart>
        <c:barDir val="col"/>
        <c:grouping val="stacked"/>
        <c:varyColors val="0"/>
        <c:ser>
          <c:idx val="0"/>
          <c:order val="0"/>
          <c:tx>
            <c:strRef>
              <c:f>NOx_bar_chart_data!$B$5</c:f>
              <c:strCache>
                <c:ptCount val="1"/>
                <c:pt idx="0">
                  <c:v>Compressor engines</c:v>
                </c:pt>
              </c:strCache>
            </c:strRef>
          </c:tx>
          <c:spPr>
            <a:solidFill>
              <a:srgbClr val="9999FF"/>
            </a:solidFill>
            <a:ln w="12700">
              <a:solidFill>
                <a:srgbClr val="000000"/>
              </a:solidFill>
              <a:prstDash val="solid"/>
            </a:ln>
          </c:spPr>
          <c:invertIfNegative val="0"/>
          <c:cat>
            <c:strRef>
              <c:f>NOx_bar_chart_data!$C$4:$D$4</c:f>
              <c:strCache>
                <c:ptCount val="2"/>
                <c:pt idx="0">
                  <c:v>Archuleta</c:v>
                </c:pt>
                <c:pt idx="1">
                  <c:v>La Plata</c:v>
                </c:pt>
              </c:strCache>
            </c:strRef>
          </c:cat>
          <c:val>
            <c:numRef>
              <c:f>NOx_bar_chart_data!$C$5:$D$5</c:f>
              <c:numCache>
                <c:formatCode>#,##0</c:formatCode>
                <c:ptCount val="2"/>
                <c:pt idx="0">
                  <c:v>74.018552262770484</c:v>
                </c:pt>
                <c:pt idx="1">
                  <c:v>4807.5580781443296</c:v>
                </c:pt>
              </c:numCache>
            </c:numRef>
          </c:val>
        </c:ser>
        <c:ser>
          <c:idx val="1"/>
          <c:order val="1"/>
          <c:tx>
            <c:strRef>
              <c:f>NOx_bar_chart_data!$B$6</c:f>
              <c:strCache>
                <c:ptCount val="1"/>
                <c:pt idx="0">
                  <c:v>Flaring</c:v>
                </c:pt>
              </c:strCache>
            </c:strRef>
          </c:tx>
          <c:spPr>
            <a:solidFill>
              <a:srgbClr val="993366"/>
            </a:solidFill>
            <a:ln w="12700">
              <a:solidFill>
                <a:srgbClr val="000000"/>
              </a:solidFill>
              <a:prstDash val="solid"/>
            </a:ln>
          </c:spPr>
          <c:invertIfNegative val="0"/>
          <c:cat>
            <c:strRef>
              <c:f>NOx_bar_chart_data!$C$4:$D$4</c:f>
              <c:strCache>
                <c:ptCount val="2"/>
                <c:pt idx="0">
                  <c:v>Archuleta</c:v>
                </c:pt>
                <c:pt idx="1">
                  <c:v>La Plata</c:v>
                </c:pt>
              </c:strCache>
            </c:strRef>
          </c:cat>
          <c:val>
            <c:numRef>
              <c:f>NOx_bar_chart_data!$C$6:$D$6</c:f>
              <c:numCache>
                <c:formatCode>#,##0</c:formatCode>
                <c:ptCount val="2"/>
                <c:pt idx="0">
                  <c:v>0.13175131321606703</c:v>
                </c:pt>
                <c:pt idx="1">
                  <c:v>2.5415423693630577</c:v>
                </c:pt>
              </c:numCache>
            </c:numRef>
          </c:val>
        </c:ser>
        <c:ser>
          <c:idx val="2"/>
          <c:order val="2"/>
          <c:tx>
            <c:strRef>
              <c:f>NOx_bar_chart_data!$B$7</c:f>
              <c:strCache>
                <c:ptCount val="1"/>
                <c:pt idx="0">
                  <c:v>Drill rigs</c:v>
                </c:pt>
              </c:strCache>
            </c:strRef>
          </c:tx>
          <c:spPr>
            <a:solidFill>
              <a:srgbClr val="FFFFCC"/>
            </a:solidFill>
            <a:ln w="12700">
              <a:solidFill>
                <a:srgbClr val="000000"/>
              </a:solidFill>
              <a:prstDash val="solid"/>
            </a:ln>
          </c:spPr>
          <c:invertIfNegative val="0"/>
          <c:cat>
            <c:strRef>
              <c:f>NOx_bar_chart_data!$C$4:$D$4</c:f>
              <c:strCache>
                <c:ptCount val="2"/>
                <c:pt idx="0">
                  <c:v>Archuleta</c:v>
                </c:pt>
                <c:pt idx="1">
                  <c:v>La Plata</c:v>
                </c:pt>
              </c:strCache>
            </c:strRef>
          </c:cat>
          <c:val>
            <c:numRef>
              <c:f>NOx_bar_chart_data!$C$7:$D$7</c:f>
              <c:numCache>
                <c:formatCode>#,##0</c:formatCode>
                <c:ptCount val="2"/>
                <c:pt idx="0">
                  <c:v>53.047360799999822</c:v>
                </c:pt>
                <c:pt idx="1">
                  <c:v>396.06950879999806</c:v>
                </c:pt>
              </c:numCache>
            </c:numRef>
          </c:val>
        </c:ser>
        <c:ser>
          <c:idx val="3"/>
          <c:order val="3"/>
          <c:tx>
            <c:strRef>
              <c:f>NOx_bar_chart_data!$B$8</c:f>
              <c:strCache>
                <c:ptCount val="1"/>
                <c:pt idx="0">
                  <c:v>Heaters</c:v>
                </c:pt>
              </c:strCache>
            </c:strRef>
          </c:tx>
          <c:spPr>
            <a:solidFill>
              <a:srgbClr val="CCFFFF"/>
            </a:solidFill>
            <a:ln w="12700">
              <a:solidFill>
                <a:srgbClr val="000000"/>
              </a:solidFill>
              <a:prstDash val="solid"/>
            </a:ln>
          </c:spPr>
          <c:invertIfNegative val="0"/>
          <c:cat>
            <c:strRef>
              <c:f>NOx_bar_chart_data!$C$4:$D$4</c:f>
              <c:strCache>
                <c:ptCount val="2"/>
                <c:pt idx="0">
                  <c:v>Archuleta</c:v>
                </c:pt>
                <c:pt idx="1">
                  <c:v>La Plata</c:v>
                </c:pt>
              </c:strCache>
            </c:strRef>
          </c:cat>
          <c:val>
            <c:numRef>
              <c:f>NOx_bar_chart_data!$C$8:$D$8</c:f>
              <c:numCache>
                <c:formatCode>#,##0</c:formatCode>
                <c:ptCount val="2"/>
                <c:pt idx="0">
                  <c:v>10.15993296382111</c:v>
                </c:pt>
                <c:pt idx="1">
                  <c:v>502.32961819303836</c:v>
                </c:pt>
              </c:numCache>
            </c:numRef>
          </c:val>
        </c:ser>
        <c:ser>
          <c:idx val="4"/>
          <c:order val="4"/>
          <c:tx>
            <c:strRef>
              <c:f>NOx_bar_chart_data!$B$9</c:f>
              <c:strCache>
                <c:ptCount val="1"/>
                <c:pt idx="0">
                  <c:v>Miscellaneous Engines</c:v>
                </c:pt>
              </c:strCache>
            </c:strRef>
          </c:tx>
          <c:spPr>
            <a:solidFill>
              <a:srgbClr val="660066"/>
            </a:solidFill>
            <a:ln w="12700">
              <a:solidFill>
                <a:srgbClr val="000000"/>
              </a:solidFill>
              <a:prstDash val="solid"/>
            </a:ln>
          </c:spPr>
          <c:invertIfNegative val="0"/>
          <c:cat>
            <c:strRef>
              <c:f>NOx_bar_chart_data!$C$4:$D$4</c:f>
              <c:strCache>
                <c:ptCount val="2"/>
                <c:pt idx="0">
                  <c:v>Archuleta</c:v>
                </c:pt>
                <c:pt idx="1">
                  <c:v>La Plata</c:v>
                </c:pt>
              </c:strCache>
            </c:strRef>
          </c:cat>
          <c:val>
            <c:numRef>
              <c:f>NOx_bar_chart_data!$C$9:$D$9</c:f>
              <c:numCache>
                <c:formatCode>#,##0</c:formatCode>
                <c:ptCount val="2"/>
                <c:pt idx="0">
                  <c:v>1.0649530107292262</c:v>
                </c:pt>
                <c:pt idx="1">
                  <c:v>52.653638678334694</c:v>
                </c:pt>
              </c:numCache>
            </c:numRef>
          </c:val>
        </c:ser>
        <c:ser>
          <c:idx val="5"/>
          <c:order val="5"/>
          <c:tx>
            <c:strRef>
              <c:f>NOx_bar_chart_data!$B$10</c:f>
              <c:strCache>
                <c:ptCount val="1"/>
                <c:pt idx="0">
                  <c:v>Dehydrator</c:v>
                </c:pt>
              </c:strCache>
            </c:strRef>
          </c:tx>
          <c:spPr>
            <a:solidFill>
              <a:srgbClr val="FF8080"/>
            </a:solidFill>
            <a:ln w="12700">
              <a:solidFill>
                <a:srgbClr val="000000"/>
              </a:solidFill>
              <a:prstDash val="solid"/>
            </a:ln>
          </c:spPr>
          <c:invertIfNegative val="0"/>
          <c:cat>
            <c:strRef>
              <c:f>NOx_bar_chart_data!$C$4:$D$4</c:f>
              <c:strCache>
                <c:ptCount val="2"/>
                <c:pt idx="0">
                  <c:v>Archuleta</c:v>
                </c:pt>
                <c:pt idx="1">
                  <c:v>La Plata</c:v>
                </c:pt>
              </c:strCache>
            </c:strRef>
          </c:cat>
          <c:val>
            <c:numRef>
              <c:f>NOx_bar_chart_data!$C$10:$D$10</c:f>
              <c:numCache>
                <c:formatCode>#,##0</c:formatCode>
                <c:ptCount val="2"/>
                <c:pt idx="0">
                  <c:v>5.8140674983228911E-2</c:v>
                </c:pt>
                <c:pt idx="1">
                  <c:v>3.5976584356248695</c:v>
                </c:pt>
              </c:numCache>
            </c:numRef>
          </c:val>
        </c:ser>
        <c:ser>
          <c:idx val="6"/>
          <c:order val="6"/>
          <c:tx>
            <c:strRef>
              <c:f>NOx_bar_chart_data!$B$11</c:f>
              <c:strCache>
                <c:ptCount val="1"/>
                <c:pt idx="0">
                  <c:v>Oil Tank</c:v>
                </c:pt>
              </c:strCache>
            </c:strRef>
          </c:tx>
          <c:spPr>
            <a:solidFill>
              <a:srgbClr val="0066CC"/>
            </a:solidFill>
            <a:ln w="12700">
              <a:solidFill>
                <a:srgbClr val="000000"/>
              </a:solidFill>
              <a:prstDash val="solid"/>
            </a:ln>
          </c:spPr>
          <c:invertIfNegative val="0"/>
          <c:cat>
            <c:strRef>
              <c:f>NOx_bar_chart_data!$C$4:$D$4</c:f>
              <c:strCache>
                <c:ptCount val="2"/>
                <c:pt idx="0">
                  <c:v>Archuleta</c:v>
                </c:pt>
                <c:pt idx="1">
                  <c:v>La Plata</c:v>
                </c:pt>
              </c:strCache>
            </c:strRef>
          </c:cat>
          <c:val>
            <c:numRef>
              <c:f>NOx_bar_chart_data!$C$11:$D$11</c:f>
              <c:numCache>
                <c:formatCode>#,##0</c:formatCode>
                <c:ptCount val="2"/>
                <c:pt idx="0">
                  <c:v>0</c:v>
                </c:pt>
                <c:pt idx="1">
                  <c:v>0</c:v>
                </c:pt>
              </c:numCache>
            </c:numRef>
          </c:val>
        </c:ser>
        <c:ser>
          <c:idx val="7"/>
          <c:order val="7"/>
          <c:tx>
            <c:strRef>
              <c:f>NOx_bar_chart_data!$B$12</c:f>
              <c:strCache>
                <c:ptCount val="1"/>
                <c:pt idx="0">
                  <c:v>Other Categories</c:v>
                </c:pt>
              </c:strCache>
            </c:strRef>
          </c:tx>
          <c:spPr>
            <a:solidFill>
              <a:srgbClr val="CCCCFF"/>
            </a:solidFill>
            <a:ln w="12700">
              <a:solidFill>
                <a:srgbClr val="000000"/>
              </a:solidFill>
              <a:prstDash val="solid"/>
            </a:ln>
          </c:spPr>
          <c:invertIfNegative val="0"/>
          <c:cat>
            <c:strRef>
              <c:f>NOx_bar_chart_data!$C$4:$D$4</c:f>
              <c:strCache>
                <c:ptCount val="2"/>
                <c:pt idx="0">
                  <c:v>Archuleta</c:v>
                </c:pt>
                <c:pt idx="1">
                  <c:v>La Plata</c:v>
                </c:pt>
              </c:strCache>
            </c:strRef>
          </c:cat>
          <c:val>
            <c:numRef>
              <c:f>NOx_bar_chart_data!$C$12:$D$12</c:f>
              <c:numCache>
                <c:formatCode>#,##0</c:formatCode>
                <c:ptCount val="2"/>
                <c:pt idx="0">
                  <c:v>0.62222949268318462</c:v>
                </c:pt>
                <c:pt idx="1">
                  <c:v>13.13804364923126</c:v>
                </c:pt>
              </c:numCache>
            </c:numRef>
          </c:val>
        </c:ser>
        <c:dLbls>
          <c:showLegendKey val="0"/>
          <c:showVal val="0"/>
          <c:showCatName val="0"/>
          <c:showSerName val="0"/>
          <c:showPercent val="0"/>
          <c:showBubbleSize val="0"/>
        </c:dLbls>
        <c:gapWidth val="500"/>
        <c:overlap val="100"/>
        <c:axId val="84544512"/>
        <c:axId val="84554880"/>
      </c:barChart>
      <c:catAx>
        <c:axId val="84544512"/>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a:t>County</a:t>
                </a:r>
              </a:p>
            </c:rich>
          </c:tx>
          <c:layout>
            <c:manualLayout>
              <c:xMode val="edge"/>
              <c:yMode val="edge"/>
              <c:x val="0.39733631440421091"/>
              <c:y val="0.9265905739100394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84554880"/>
        <c:crosses val="autoZero"/>
        <c:auto val="1"/>
        <c:lblAlgn val="ctr"/>
        <c:lblOffset val="100"/>
        <c:tickLblSkip val="1"/>
        <c:tickMarkSkip val="1"/>
        <c:noMultiLvlLbl val="0"/>
      </c:catAx>
      <c:valAx>
        <c:axId val="84554880"/>
        <c:scaling>
          <c:orientation val="minMax"/>
          <c:max val="6000"/>
          <c:min val="0"/>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a:t>NOx Emissions (tons/year)</a:t>
                </a:r>
              </a:p>
            </c:rich>
          </c:tx>
          <c:layout>
            <c:manualLayout>
              <c:xMode val="edge"/>
              <c:yMode val="edge"/>
              <c:x val="1.5538341231745741E-2"/>
              <c:y val="0.24632953728087759"/>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84544512"/>
        <c:crosses val="autoZero"/>
        <c:crossBetween val="between"/>
        <c:majorUnit val="400"/>
      </c:valAx>
      <c:spPr>
        <a:noFill/>
        <a:ln w="12700">
          <a:solidFill>
            <a:srgbClr val="808080"/>
          </a:solidFill>
          <a:prstDash val="solid"/>
        </a:ln>
      </c:spPr>
    </c:plotArea>
    <c:legend>
      <c:legendPos val="r"/>
      <c:layout>
        <c:manualLayout>
          <c:xMode val="edge"/>
          <c:yMode val="edge"/>
          <c:x val="0.78246392378079743"/>
          <c:y val="3.0995094831483671E-2"/>
          <c:w val="0.20754716760683889"/>
          <c:h val="0.9086459368765407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87791342952276"/>
          <c:y val="4.2414355628058731E-2"/>
          <c:w val="0.74694783573806878"/>
          <c:h val="0.82381729200652531"/>
        </c:manualLayout>
      </c:layout>
      <c:barChart>
        <c:barDir val="col"/>
        <c:grouping val="stacked"/>
        <c:varyColors val="0"/>
        <c:ser>
          <c:idx val="0"/>
          <c:order val="0"/>
          <c:tx>
            <c:strRef>
              <c:f>VOC_bar_chart_data!$L$5</c:f>
              <c:strCache>
                <c:ptCount val="1"/>
                <c:pt idx="0">
                  <c:v>Tribal </c:v>
                </c:pt>
              </c:strCache>
            </c:strRef>
          </c:tx>
          <c:spPr>
            <a:solidFill>
              <a:srgbClr val="9999FF"/>
            </a:solidFill>
            <a:ln w="12700">
              <a:solidFill>
                <a:srgbClr val="000000"/>
              </a:solidFill>
              <a:prstDash val="solid"/>
            </a:ln>
          </c:spPr>
          <c:invertIfNegative val="0"/>
          <c:cat>
            <c:strRef>
              <c:f>VOC_bar_chart_data!$K$6:$K$7</c:f>
              <c:strCache>
                <c:ptCount val="2"/>
                <c:pt idx="0">
                  <c:v> Archuleta</c:v>
                </c:pt>
                <c:pt idx="1">
                  <c:v>La Plata </c:v>
                </c:pt>
              </c:strCache>
            </c:strRef>
          </c:cat>
          <c:val>
            <c:numRef>
              <c:f>VOC_bar_chart_data!$L$6:$L$7</c:f>
              <c:numCache>
                <c:formatCode>#,##0</c:formatCode>
                <c:ptCount val="2"/>
                <c:pt idx="0">
                  <c:v>35.507796946406984</c:v>
                </c:pt>
                <c:pt idx="1">
                  <c:v>2065.0470805846999</c:v>
                </c:pt>
              </c:numCache>
            </c:numRef>
          </c:val>
        </c:ser>
        <c:ser>
          <c:idx val="1"/>
          <c:order val="1"/>
          <c:tx>
            <c:strRef>
              <c:f>VOC_bar_chart_data!$M$5</c:f>
              <c:strCache>
                <c:ptCount val="1"/>
                <c:pt idx="0">
                  <c:v>Non-Tribal</c:v>
                </c:pt>
              </c:strCache>
            </c:strRef>
          </c:tx>
          <c:spPr>
            <a:solidFill>
              <a:srgbClr val="993366"/>
            </a:solidFill>
            <a:ln w="12700">
              <a:solidFill>
                <a:srgbClr val="000000"/>
              </a:solidFill>
              <a:prstDash val="solid"/>
            </a:ln>
          </c:spPr>
          <c:invertIfNegative val="0"/>
          <c:cat>
            <c:strRef>
              <c:f>VOC_bar_chart_data!$K$6:$K$7</c:f>
              <c:strCache>
                <c:ptCount val="2"/>
                <c:pt idx="0">
                  <c:v> Archuleta</c:v>
                </c:pt>
                <c:pt idx="1">
                  <c:v>La Plata </c:v>
                </c:pt>
              </c:strCache>
            </c:strRef>
          </c:cat>
          <c:val>
            <c:numRef>
              <c:f>VOC_bar_chart_data!$M$6:$M$7</c:f>
              <c:numCache>
                <c:formatCode>#,##0</c:formatCode>
                <c:ptCount val="2"/>
                <c:pt idx="0">
                  <c:v>10.730742351053442</c:v>
                </c:pt>
                <c:pt idx="1">
                  <c:v>75.968326124261367</c:v>
                </c:pt>
              </c:numCache>
            </c:numRef>
          </c:val>
        </c:ser>
        <c:dLbls>
          <c:showLegendKey val="0"/>
          <c:showVal val="0"/>
          <c:showCatName val="0"/>
          <c:showSerName val="0"/>
          <c:showPercent val="0"/>
          <c:showBubbleSize val="0"/>
        </c:dLbls>
        <c:gapWidth val="500"/>
        <c:overlap val="100"/>
        <c:axId val="84750336"/>
        <c:axId val="84751872"/>
      </c:barChart>
      <c:catAx>
        <c:axId val="847503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325" b="0" i="0" u="none" strike="noStrike" baseline="0">
                <a:solidFill>
                  <a:srgbClr val="000000"/>
                </a:solidFill>
                <a:latin typeface="Arial"/>
                <a:ea typeface="Arial"/>
                <a:cs typeface="Arial"/>
              </a:defRPr>
            </a:pPr>
            <a:endParaRPr lang="en-US"/>
          </a:p>
        </c:txPr>
        <c:crossAx val="84751872"/>
        <c:crosses val="autoZero"/>
        <c:auto val="1"/>
        <c:lblAlgn val="ctr"/>
        <c:lblOffset val="100"/>
        <c:tickLblSkip val="1"/>
        <c:tickMarkSkip val="1"/>
        <c:noMultiLvlLbl val="0"/>
      </c:catAx>
      <c:valAx>
        <c:axId val="84751872"/>
        <c:scaling>
          <c:orientation val="minMax"/>
          <c:max val="2250"/>
          <c:min val="0"/>
        </c:scaling>
        <c:delete val="0"/>
        <c:axPos val="l"/>
        <c:majorGridlines>
          <c:spPr>
            <a:ln w="3175">
              <a:solidFill>
                <a:srgbClr val="000000"/>
              </a:solidFill>
              <a:prstDash val="solid"/>
            </a:ln>
          </c:spPr>
        </c:majorGridlines>
        <c:title>
          <c:tx>
            <c:rich>
              <a:bodyPr/>
              <a:lstStyle/>
              <a:p>
                <a:pPr>
                  <a:defRPr sz="1325" b="1" i="0" u="none" strike="noStrike" baseline="0">
                    <a:solidFill>
                      <a:srgbClr val="000000"/>
                    </a:solidFill>
                    <a:latin typeface="Arial"/>
                    <a:ea typeface="Arial"/>
                    <a:cs typeface="Arial"/>
                  </a:defRPr>
                </a:pPr>
                <a:r>
                  <a:rPr lang="en-US"/>
                  <a:t>VOC Emissions (tons/yr)</a:t>
                </a:r>
              </a:p>
            </c:rich>
          </c:tx>
          <c:layout>
            <c:manualLayout>
              <c:xMode val="edge"/>
              <c:yMode val="edge"/>
              <c:x val="5.5493512941845865E-3"/>
              <c:y val="0.27406207152296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325" b="0" i="0" u="none" strike="noStrike" baseline="0">
                <a:solidFill>
                  <a:srgbClr val="000000"/>
                </a:solidFill>
                <a:latin typeface="Arial"/>
                <a:ea typeface="Arial"/>
                <a:cs typeface="Arial"/>
              </a:defRPr>
            </a:pPr>
            <a:endParaRPr lang="en-US"/>
          </a:p>
        </c:txPr>
        <c:crossAx val="84750336"/>
        <c:crosses val="autoZero"/>
        <c:crossBetween val="between"/>
        <c:majorUnit val="150"/>
      </c:valAx>
      <c:spPr>
        <a:noFill/>
        <a:ln w="3175">
          <a:solidFill>
            <a:srgbClr val="000000"/>
          </a:solidFill>
          <a:prstDash val="solid"/>
        </a:ln>
      </c:spPr>
    </c:plotArea>
    <c:legend>
      <c:legendPos val="r"/>
      <c:layout>
        <c:manualLayout>
          <c:xMode val="edge"/>
          <c:yMode val="edge"/>
          <c:x val="0.85682571141183073"/>
          <c:y val="0.10766726073585217"/>
          <c:w val="0.14206439502937307"/>
          <c:h val="0.12561180419182755"/>
        </c:manualLayout>
      </c:layout>
      <c:overlay val="0"/>
      <c:spPr>
        <a:solidFill>
          <a:srgbClr val="FFFFFF"/>
        </a:solidFill>
        <a:ln w="3175">
          <a:solidFill>
            <a:srgbClr val="000000"/>
          </a:solidFill>
          <a:prstDash val="solid"/>
        </a:ln>
      </c:spPr>
      <c:txPr>
        <a:bodyPr/>
        <a:lstStyle/>
        <a:p>
          <a:pPr>
            <a:defRPr sz="128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42730299667037"/>
          <c:y val="3.7520391517128875E-2"/>
          <c:w val="0.75249722530521646"/>
          <c:h val="0.84339314845024471"/>
        </c:manualLayout>
      </c:layout>
      <c:barChart>
        <c:barDir val="col"/>
        <c:grouping val="stacked"/>
        <c:varyColors val="0"/>
        <c:ser>
          <c:idx val="0"/>
          <c:order val="0"/>
          <c:tx>
            <c:strRef>
              <c:f>NOx_bar_chart_data!$L$5</c:f>
              <c:strCache>
                <c:ptCount val="1"/>
                <c:pt idx="0">
                  <c:v>Tribal </c:v>
                </c:pt>
              </c:strCache>
            </c:strRef>
          </c:tx>
          <c:spPr>
            <a:solidFill>
              <a:srgbClr val="9999FF"/>
            </a:solidFill>
            <a:ln w="12700">
              <a:solidFill>
                <a:srgbClr val="000000"/>
              </a:solidFill>
              <a:prstDash val="solid"/>
            </a:ln>
          </c:spPr>
          <c:invertIfNegative val="0"/>
          <c:cat>
            <c:strRef>
              <c:f>NOx_bar_chart_data!$K$6:$K$7</c:f>
              <c:strCache>
                <c:ptCount val="2"/>
                <c:pt idx="0">
                  <c:v> Archuleta</c:v>
                </c:pt>
                <c:pt idx="1">
                  <c:v>La Plata </c:v>
                </c:pt>
              </c:strCache>
            </c:strRef>
          </c:cat>
          <c:val>
            <c:numRef>
              <c:f>NOx_bar_chart_data!$L$6:$L$7</c:f>
              <c:numCache>
                <c:formatCode>#,##0</c:formatCode>
                <c:ptCount val="2"/>
                <c:pt idx="0">
                  <c:v>111.92998134805796</c:v>
                </c:pt>
                <c:pt idx="1">
                  <c:v>4880.2714253314125</c:v>
                </c:pt>
              </c:numCache>
            </c:numRef>
          </c:val>
        </c:ser>
        <c:ser>
          <c:idx val="1"/>
          <c:order val="1"/>
          <c:tx>
            <c:strRef>
              <c:f>NOx_bar_chart_data!$M$5</c:f>
              <c:strCache>
                <c:ptCount val="1"/>
                <c:pt idx="0">
                  <c:v>Non-Tribal</c:v>
                </c:pt>
              </c:strCache>
            </c:strRef>
          </c:tx>
          <c:spPr>
            <a:solidFill>
              <a:srgbClr val="993366"/>
            </a:solidFill>
            <a:ln w="12700">
              <a:solidFill>
                <a:srgbClr val="000000"/>
              </a:solidFill>
              <a:prstDash val="solid"/>
            </a:ln>
          </c:spPr>
          <c:invertIfNegative val="0"/>
          <c:cat>
            <c:strRef>
              <c:f>NOx_bar_chart_data!$K$6:$K$7</c:f>
              <c:strCache>
                <c:ptCount val="2"/>
                <c:pt idx="0">
                  <c:v> Archuleta</c:v>
                </c:pt>
                <c:pt idx="1">
                  <c:v>La Plata </c:v>
                </c:pt>
              </c:strCache>
            </c:strRef>
          </c:cat>
          <c:val>
            <c:numRef>
              <c:f>NOx_bar_chart_data!$M$6:$M$7</c:f>
              <c:numCache>
                <c:formatCode>#,##0</c:formatCode>
                <c:ptCount val="2"/>
                <c:pt idx="0">
                  <c:v>27.172939170145167</c:v>
                </c:pt>
                <c:pt idx="1">
                  <c:v>897.61666293850556</c:v>
                </c:pt>
              </c:numCache>
            </c:numRef>
          </c:val>
        </c:ser>
        <c:dLbls>
          <c:showLegendKey val="0"/>
          <c:showVal val="0"/>
          <c:showCatName val="0"/>
          <c:showSerName val="0"/>
          <c:showPercent val="0"/>
          <c:showBubbleSize val="0"/>
        </c:dLbls>
        <c:gapWidth val="500"/>
        <c:overlap val="100"/>
        <c:axId val="84773888"/>
        <c:axId val="84939520"/>
      </c:barChart>
      <c:catAx>
        <c:axId val="847738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350" b="0" i="0" u="none" strike="noStrike" baseline="0">
                <a:solidFill>
                  <a:srgbClr val="000000"/>
                </a:solidFill>
                <a:latin typeface="Arial"/>
                <a:ea typeface="Arial"/>
                <a:cs typeface="Arial"/>
              </a:defRPr>
            </a:pPr>
            <a:endParaRPr lang="en-US"/>
          </a:p>
        </c:txPr>
        <c:crossAx val="84939520"/>
        <c:crosses val="autoZero"/>
        <c:auto val="1"/>
        <c:lblAlgn val="ctr"/>
        <c:lblOffset val="100"/>
        <c:tickLblSkip val="1"/>
        <c:tickMarkSkip val="1"/>
        <c:noMultiLvlLbl val="0"/>
      </c:catAx>
      <c:valAx>
        <c:axId val="84939520"/>
        <c:scaling>
          <c:orientation val="minMax"/>
          <c:max val="6000"/>
          <c:min val="0"/>
        </c:scaling>
        <c:delete val="0"/>
        <c:axPos val="l"/>
        <c:majorGridlines>
          <c:spPr>
            <a:ln w="3175">
              <a:solidFill>
                <a:srgbClr val="000000"/>
              </a:solidFill>
              <a:prstDash val="solid"/>
            </a:ln>
          </c:spPr>
        </c:majorGridlines>
        <c:title>
          <c:tx>
            <c:rich>
              <a:bodyPr/>
              <a:lstStyle/>
              <a:p>
                <a:pPr>
                  <a:defRPr sz="1350" b="1" i="0" u="none" strike="noStrike" baseline="0">
                    <a:solidFill>
                      <a:srgbClr val="000000"/>
                    </a:solidFill>
                    <a:latin typeface="Arial"/>
                    <a:ea typeface="Arial"/>
                    <a:cs typeface="Arial"/>
                  </a:defRPr>
                </a:pPr>
                <a:r>
                  <a:rPr lang="en-US"/>
                  <a:t>NOx Emissions (tons/year)</a:t>
                </a:r>
              </a:p>
            </c:rich>
          </c:tx>
          <c:layout>
            <c:manualLayout>
              <c:xMode val="edge"/>
              <c:yMode val="edge"/>
              <c:x val="1.1098819088165415E-2"/>
              <c:y val="0.2642740608725366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350" b="0" i="0" u="none" strike="noStrike" baseline="0">
                <a:solidFill>
                  <a:srgbClr val="000000"/>
                </a:solidFill>
                <a:latin typeface="Arial"/>
                <a:ea typeface="Arial"/>
                <a:cs typeface="Arial"/>
              </a:defRPr>
            </a:pPr>
            <a:endParaRPr lang="en-US"/>
          </a:p>
        </c:txPr>
        <c:crossAx val="84773888"/>
        <c:crosses val="autoZero"/>
        <c:crossBetween val="between"/>
        <c:majorUnit val="400"/>
        <c:minorUnit val="100"/>
      </c:valAx>
      <c:spPr>
        <a:noFill/>
        <a:ln w="3175">
          <a:solidFill>
            <a:srgbClr val="000000"/>
          </a:solidFill>
          <a:prstDash val="solid"/>
        </a:ln>
      </c:spPr>
    </c:plotArea>
    <c:legend>
      <c:legendPos val="r"/>
      <c:layout>
        <c:manualLayout>
          <c:xMode val="edge"/>
          <c:yMode val="edge"/>
          <c:x val="0.87347388179418073"/>
          <c:y val="0.13539964355848869"/>
          <c:w val="0.12541622464702307"/>
          <c:h val="0.12071771322473371"/>
        </c:manualLayout>
      </c:layout>
      <c:overlay val="0"/>
      <c:spPr>
        <a:solidFill>
          <a:srgbClr val="FFFFFF"/>
        </a:solidFill>
        <a:ln w="3175">
          <a:solidFill>
            <a:srgbClr val="000000"/>
          </a:solidFill>
          <a:prstDash val="solid"/>
        </a:ln>
      </c:spPr>
      <c:txPr>
        <a:bodyPr/>
        <a:lstStyle/>
        <a:p>
          <a:pPr>
            <a:defRPr sz="128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2008 VOC Emissions (tons/year) by Source</a:t>
            </a:r>
            <a:endParaRPr lang="en-US">
              <a:effectLst/>
            </a:endParaRPr>
          </a:p>
        </c:rich>
      </c:tx>
      <c:overlay val="0"/>
    </c:title>
    <c:autoTitleDeleted val="0"/>
    <c:plotArea>
      <c:layout/>
      <c:pieChart>
        <c:varyColors val="1"/>
        <c:ser>
          <c:idx val="0"/>
          <c:order val="0"/>
          <c:tx>
            <c:strRef>
              <c:f>all_src_inventory!$C$303</c:f>
              <c:strCache>
                <c:ptCount val="1"/>
                <c:pt idx="0">
                  <c:v>VOC (tons/year)</c:v>
                </c:pt>
              </c:strCache>
            </c:strRef>
          </c:tx>
          <c:explosion val="25"/>
          <c:dLbls>
            <c:txPr>
              <a:bodyPr/>
              <a:lstStyle/>
              <a:p>
                <a:pPr>
                  <a:defRPr sz="1500"/>
                </a:pPr>
                <a:endParaRPr lang="en-US"/>
              </a:p>
            </c:txPr>
            <c:showLegendKey val="0"/>
            <c:showVal val="0"/>
            <c:showCatName val="1"/>
            <c:showSerName val="0"/>
            <c:showPercent val="1"/>
            <c:showBubbleSize val="0"/>
            <c:showLeaderLines val="1"/>
          </c:dLbls>
          <c:cat>
            <c:strRef>
              <c:f>all_src_inventory!$A$304:$A$305</c:f>
              <c:strCache>
                <c:ptCount val="2"/>
                <c:pt idx="0">
                  <c:v>Unpermitted Source</c:v>
                </c:pt>
                <c:pt idx="1">
                  <c:v>APENs</c:v>
                </c:pt>
              </c:strCache>
            </c:strRef>
          </c:cat>
          <c:val>
            <c:numRef>
              <c:f>all_src_inventory!$C$304:$C$305</c:f>
              <c:numCache>
                <c:formatCode>0</c:formatCode>
                <c:ptCount val="2"/>
                <c:pt idx="0">
                  <c:v>2124.4820490064217</c:v>
                </c:pt>
                <c:pt idx="1">
                  <c:v>62.771896999999981</c:v>
                </c:pt>
              </c:numCache>
            </c:numRef>
          </c:val>
        </c:ser>
        <c:dLbls>
          <c:showLegendKey val="0"/>
          <c:showVal val="0"/>
          <c:showCatName val="1"/>
          <c:showSerName val="0"/>
          <c:showPercent val="1"/>
          <c:showBubbleSize val="0"/>
          <c:showLeaderLines val="1"/>
        </c:dLbls>
        <c:firstSliceAng val="0"/>
      </c:pieChart>
    </c:plotArea>
    <c:plotVisOnly val="1"/>
    <c:dispBlanksAs val="gap"/>
    <c:showDLblsOverMax val="0"/>
  </c:chart>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2008 NOx Emissions (tons/year) by Source</a:t>
            </a:r>
            <a:endParaRPr lang="en-US"/>
          </a:p>
        </c:rich>
      </c:tx>
      <c:overlay val="0"/>
    </c:title>
    <c:autoTitleDeleted val="0"/>
    <c:plotArea>
      <c:layout/>
      <c:pieChart>
        <c:varyColors val="1"/>
        <c:ser>
          <c:idx val="0"/>
          <c:order val="0"/>
          <c:tx>
            <c:strRef>
              <c:f>all_src_inventory!$B$303</c:f>
              <c:strCache>
                <c:ptCount val="1"/>
                <c:pt idx="0">
                  <c:v>NOx (tons/year)</c:v>
                </c:pt>
              </c:strCache>
            </c:strRef>
          </c:tx>
          <c:explosion val="25"/>
          <c:dLbls>
            <c:txPr>
              <a:bodyPr/>
              <a:lstStyle/>
              <a:p>
                <a:pPr>
                  <a:defRPr sz="1500"/>
                </a:pPr>
                <a:endParaRPr lang="en-US"/>
              </a:p>
            </c:txPr>
            <c:showLegendKey val="0"/>
            <c:showVal val="0"/>
            <c:showCatName val="1"/>
            <c:showSerName val="0"/>
            <c:showPercent val="1"/>
            <c:showBubbleSize val="0"/>
            <c:showLeaderLines val="1"/>
          </c:dLbls>
          <c:cat>
            <c:strRef>
              <c:f>all_src_inventory!$A$304:$A$305</c:f>
              <c:strCache>
                <c:ptCount val="2"/>
                <c:pt idx="0">
                  <c:v>Unpermitted Source</c:v>
                </c:pt>
                <c:pt idx="1">
                  <c:v>APENs</c:v>
                </c:pt>
              </c:strCache>
            </c:strRef>
          </c:cat>
          <c:val>
            <c:numRef>
              <c:f>all_src_inventory!$B$304:$B$305</c:f>
              <c:numCache>
                <c:formatCode>0</c:formatCode>
                <c:ptCount val="2"/>
                <c:pt idx="0">
                  <c:v>5171.5511187881211</c:v>
                </c:pt>
                <c:pt idx="1">
                  <c:v>745.43988999999988</c:v>
                </c:pt>
              </c:numCache>
            </c:numRef>
          </c:val>
        </c:ser>
        <c:dLbls>
          <c:showLegendKey val="0"/>
          <c:showVal val="0"/>
          <c:showCatName val="1"/>
          <c:showSerName val="0"/>
          <c:showPercent val="1"/>
          <c:showBubbleSize val="0"/>
          <c:showLeaderLines val="1"/>
        </c:dLbls>
        <c:firstSliceAng val="0"/>
      </c:pieChart>
    </c:plotArea>
    <c:plotVisOnly val="1"/>
    <c:dispBlanksAs val="gap"/>
    <c:showDLblsOverMax val="0"/>
  </c:chart>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chartsheets/sheet1.xml><?xml version="1.0" encoding="utf-8"?>
<chartsheet xmlns="http://schemas.openxmlformats.org/spreadsheetml/2006/main" xmlns:r="http://schemas.openxmlformats.org/officeDocument/2006/relationships">
  <sheetPr codeName="Chart7"/>
  <sheetViews>
    <sheetView zoomScale="85" workbookViewId="0"/>
  </sheetViews>
  <pageMargins left="0.75" right="0.75" top="1" bottom="1" header="0.5" footer="0.5"/>
  <pageSetup orientation="landscape" r:id="rId1"/>
  <headerFooter alignWithMargins="0"/>
  <drawing r:id="rId2"/>
</chartsheet>
</file>

<file path=xl/chartsheets/sheet2.xml><?xml version="1.0" encoding="utf-8"?>
<chartsheet xmlns="http://schemas.openxmlformats.org/spreadsheetml/2006/main" xmlns:r="http://schemas.openxmlformats.org/officeDocument/2006/relationships">
  <sheetPr codeName="Chart8"/>
  <sheetViews>
    <sheetView zoomScale="70" workbookViewId="0"/>
  </sheetViews>
  <pageMargins left="0.75" right="0.75" top="1" bottom="1" header="0.5" footer="0.5"/>
  <pageSetup orientation="landscape" r:id="rId1"/>
  <headerFooter alignWithMargins="0"/>
  <drawing r:id="rId2"/>
</chartsheet>
</file>

<file path=xl/chartsheets/sheet3.xml><?xml version="1.0" encoding="utf-8"?>
<chartsheet xmlns="http://schemas.openxmlformats.org/spreadsheetml/2006/main" xmlns:r="http://schemas.openxmlformats.org/officeDocument/2006/relationships">
  <sheetPr codeName="Chart11"/>
  <sheetViews>
    <sheetView zoomScale="70" workbookViewId="0"/>
  </sheetViews>
  <pageMargins left="0.75" right="0.75" top="1" bottom="1" header="0.5" footer="0.5"/>
  <pageSetup orientation="landscape" r:id="rId1"/>
  <headerFooter alignWithMargins="0"/>
  <drawing r:id="rId2"/>
</chartsheet>
</file>

<file path=xl/chartsheets/sheet4.xml><?xml version="1.0" encoding="utf-8"?>
<chartsheet xmlns="http://schemas.openxmlformats.org/spreadsheetml/2006/main" xmlns:r="http://schemas.openxmlformats.org/officeDocument/2006/relationships">
  <sheetPr codeName="Chart10"/>
  <sheetViews>
    <sheetView zoomScale="70" workbookViewId="0"/>
  </sheetViews>
  <pageMargins left="0.75" right="0.75" top="1" bottom="1" header="0.5" footer="0.5"/>
  <pageSetup orientation="landscape" r:id="rId1"/>
  <headerFooter alignWithMargins="0"/>
  <drawing r:id="rId2"/>
</chartsheet>
</file>

<file path=xl/chartsheets/sheet5.xml><?xml version="1.0" encoding="utf-8"?>
<chartsheet xmlns="http://schemas.openxmlformats.org/spreadsheetml/2006/main" xmlns:r="http://schemas.openxmlformats.org/officeDocument/2006/relationships">
  <sheetPr/>
  <sheetViews>
    <sheetView zoomScale="70" workbookViewId="0"/>
  </sheetViews>
  <pageMargins left="0.75" right="0.75" top="1" bottom="1" header="0.5" footer="0.5"/>
  <pageSetup orientation="landscape" r:id="rId1"/>
  <headerFooter alignWithMargins="0"/>
  <drawing r:id="rId2"/>
</chartsheet>
</file>

<file path=xl/chartsheets/sheet6.xml><?xml version="1.0" encoding="utf-8"?>
<chartsheet xmlns="http://schemas.openxmlformats.org/spreadsheetml/2006/main" xmlns:r="http://schemas.openxmlformats.org/officeDocument/2006/relationships">
  <sheetPr/>
  <sheetViews>
    <sheetView zoomScale="70" workbookViewId="0"/>
  </sheetViews>
  <pageMargins left="0.75" right="0.75" top="1" bottom="1" header="0.5" footer="0.5"/>
  <pageSetup orientation="landscape" r:id="rId1"/>
  <headerFooter alignWithMargins="0"/>
  <drawing r:id="rId2"/>
</chartsheet>
</file>

<file path=xl/chartsheets/sheet7.xml><?xml version="1.0" encoding="utf-8"?>
<chartsheet xmlns="http://schemas.openxmlformats.org/spreadsheetml/2006/main" xmlns:r="http://schemas.openxmlformats.org/officeDocument/2006/relationships">
  <sheetPr/>
  <sheetViews>
    <sheetView zoomScale="55" workbookViewId="0"/>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sheetPr/>
  <sheetViews>
    <sheetView zoomScale="55" workbookViewId="0"/>
  </sheetViews>
  <pageMargins left="0.7" right="0.7" top="0.75" bottom="0.75" header="0.3" footer="0.3"/>
  <drawing r:id="rId1"/>
</chartsheet>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3765175</xdr:colOff>
      <xdr:row>38</xdr:row>
      <xdr:rowOff>56029</xdr:rowOff>
    </xdr:to>
    <xdr:sp macro="" textlink="">
      <xdr:nvSpPr>
        <xdr:cNvPr id="2" name="Text Box 2"/>
        <xdr:cNvSpPr txBox="1">
          <a:spLocks noChangeArrowheads="1"/>
        </xdr:cNvSpPr>
      </xdr:nvSpPr>
      <xdr:spPr bwMode="auto">
        <a:xfrm>
          <a:off x="0" y="0"/>
          <a:ext cx="5602940" cy="4919382"/>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Project:</a:t>
          </a:r>
          <a:r>
            <a:rPr lang="en-US" sz="1000" b="0" i="0" u="none" strike="noStrike" baseline="0">
              <a:solidFill>
                <a:srgbClr val="000000"/>
              </a:solidFill>
              <a:latin typeface="Arial"/>
              <a:cs typeface="Arial"/>
            </a:rPr>
            <a:t>  Westjump</a:t>
          </a:r>
        </a:p>
        <a:p>
          <a:pPr algn="l" rtl="0">
            <a:defRPr sz="1000"/>
          </a:pPr>
          <a:r>
            <a:rPr lang="en-US" sz="1000" b="1" i="0" u="none" strike="noStrike" baseline="0">
              <a:solidFill>
                <a:srgbClr val="000000"/>
              </a:solidFill>
              <a:latin typeface="Arial"/>
              <a:cs typeface="Arial"/>
            </a:rPr>
            <a:t>Area: </a:t>
          </a:r>
          <a:r>
            <a:rPr lang="en-US" sz="1000" b="0" i="0" u="none" strike="noStrike" baseline="0">
              <a:solidFill>
                <a:srgbClr val="000000"/>
              </a:solidFill>
              <a:latin typeface="Arial"/>
              <a:cs typeface="Arial"/>
            </a:rPr>
            <a:t> North San Juan Basin, Colorado</a:t>
          </a:r>
        </a:p>
        <a:p>
          <a:pPr algn="l" rtl="0">
            <a:defRPr sz="1000"/>
          </a:pPr>
          <a:r>
            <a:rPr lang="en-US" sz="1000" b="1" i="0" u="none" strike="noStrike" baseline="0">
              <a:solidFill>
                <a:srgbClr val="000000"/>
              </a:solidFill>
              <a:latin typeface="Arial"/>
              <a:cs typeface="Arial"/>
            </a:rPr>
            <a:t>Time Period:</a:t>
          </a:r>
          <a:r>
            <a:rPr lang="en-US" sz="1000" b="0" i="0" u="none" strike="noStrike" baseline="0">
              <a:solidFill>
                <a:srgbClr val="000000"/>
              </a:solidFill>
              <a:latin typeface="Arial"/>
              <a:cs typeface="Arial"/>
            </a:rPr>
            <a:t>  2008 annual</a:t>
          </a:r>
        </a:p>
        <a:p>
          <a:pPr algn="l" rtl="0">
            <a:defRPr sz="1000"/>
          </a:pPr>
          <a:r>
            <a:rPr lang="en-US" sz="1000" b="1" i="0" u="none" strike="noStrike" baseline="0">
              <a:solidFill>
                <a:srgbClr val="000000"/>
              </a:solidFill>
              <a:latin typeface="Arial"/>
              <a:cs typeface="Arial"/>
            </a:rPr>
            <a:t>Pollutants:</a:t>
          </a:r>
          <a:r>
            <a:rPr lang="en-US" sz="1000" b="0" i="0" u="none" strike="noStrike" baseline="0">
              <a:solidFill>
                <a:srgbClr val="000000"/>
              </a:solidFill>
              <a:latin typeface="Arial"/>
              <a:cs typeface="Arial"/>
            </a:rPr>
            <a:t>  NOx, VOC, CO, SO2, PM10</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This spreadsheet contains the oil and gas sources emission inventory for the area and temporal period as listed above.  2006 base year unpermitted emissions were projected to 2008 based on estimated changes in activity as well as control due to regulations.  Activity data were obtained from the IHS database for the calendar year 2008. Each source category was assigned the projection estimate for the activity category to which it was most closely associated.  For example, drill rig activity would be most closely associated and therefore assigned the activity projection of new spuds.  The </a:t>
          </a:r>
          <a:r>
            <a:rPr lang="en-US" sz="1000" b="0" i="0" u="none" strike="noStrike" baseline="0">
              <a:solidFill>
                <a:srgbClr val="000000"/>
              </a:solidFill>
              <a:latin typeface="Arial"/>
              <a:ea typeface="+mn-ea"/>
              <a:cs typeface="Arial"/>
            </a:rPr>
            <a:t>permitted APEN sources emissions were directly obtained from the Colorado Department of Public Health and Environment (CDPHE) for the calendar year 2008. Emission projections also include </a:t>
          </a:r>
          <a:r>
            <a:rPr lang="en-US" sz="1000" b="0" i="0" u="none" strike="noStrike" baseline="0">
              <a:solidFill>
                <a:srgbClr val="000000"/>
              </a:solidFill>
              <a:latin typeface="Arial"/>
              <a:cs typeface="Arial"/>
            </a:rPr>
            <a:t>the effects of regulations which require controls beyond those in place in the 2006 base year.</a:t>
          </a:r>
        </a:p>
        <a:p>
          <a:pPr algn="l" rtl="0">
            <a:defRPr sz="1000"/>
          </a:pPr>
          <a:endParaRPr lang="en-US" sz="1000" b="0" i="0" u="none" strike="noStrike" baseline="0">
            <a:solidFill>
              <a:srgbClr val="000000"/>
            </a:solidFill>
            <a:latin typeface="Arial"/>
            <a:cs typeface="Arial"/>
          </a:endParaRPr>
        </a:p>
        <a:p>
          <a:pPr algn="l" rtl="0">
            <a:defRPr sz="1000"/>
          </a:pPr>
          <a:r>
            <a:rPr lang="en-US" sz="1000" b="1" i="0" u="sng" strike="noStrike" baseline="0">
              <a:solidFill>
                <a:srgbClr val="000000"/>
              </a:solidFill>
              <a:latin typeface="Arial"/>
              <a:cs typeface="Arial"/>
            </a:rPr>
            <a:t>Spreadsheet Organization</a:t>
          </a:r>
        </a:p>
        <a:p>
          <a:pPr algn="l" rtl="0">
            <a:defRPr sz="1000"/>
          </a:pPr>
          <a:endParaRPr lang="en-US" sz="1000" b="1" i="0" u="sng"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Geographical Description of the Basin: </a:t>
          </a:r>
          <a:r>
            <a:rPr lang="en-US" sz="1000" b="0" i="0" u="none" strike="noStrike" baseline="0">
              <a:solidFill>
                <a:srgbClr val="000000"/>
              </a:solidFill>
              <a:latin typeface="Arial"/>
              <a:cs typeface="Arial"/>
            </a:rPr>
            <a:t> Basin_Boundary</a:t>
          </a:r>
        </a:p>
        <a:p>
          <a:pPr algn="l" rtl="0">
            <a:defRPr sz="1000"/>
          </a:pPr>
          <a:r>
            <a:rPr lang="en-US" sz="1000" b="1" i="0" u="none" strike="noStrike" baseline="0">
              <a:solidFill>
                <a:srgbClr val="000000"/>
              </a:solidFill>
              <a:latin typeface="Arial"/>
              <a:cs typeface="Arial"/>
            </a:rPr>
            <a:t>Comparison Tables:  </a:t>
          </a:r>
          <a:r>
            <a:rPr lang="en-US" sz="1000" b="0" i="0" u="none" strike="noStrike" baseline="0">
              <a:solidFill>
                <a:srgbClr val="000000"/>
              </a:solidFill>
              <a:latin typeface="Arial"/>
              <a:cs typeface="Arial"/>
            </a:rPr>
            <a:t>change_summary_2006_2008</a:t>
          </a:r>
        </a:p>
        <a:p>
          <a:pPr algn="l" rtl="0">
            <a:defRPr sz="1000"/>
          </a:pPr>
          <a:r>
            <a:rPr lang="en-US" sz="1000" b="1" i="0" u="none" strike="noStrike" baseline="0">
              <a:solidFill>
                <a:srgbClr val="000000"/>
              </a:solidFill>
              <a:latin typeface="Arial"/>
              <a:cs typeface="Arial"/>
            </a:rPr>
            <a:t>Table Summaries: </a:t>
          </a:r>
          <a:r>
            <a:rPr lang="en-US" sz="1000" b="0" i="0" u="none" strike="noStrike" baseline="0">
              <a:solidFill>
                <a:srgbClr val="000000"/>
              </a:solidFill>
              <a:latin typeface="Arial"/>
              <a:cs typeface="Arial"/>
            </a:rPr>
            <a:t> by_cnty_allpol, by_src_allpol, VOC_cnty_tbl, NOx_cnty_tbl, VOC_bar_chart_data, NOx_bar_chart_data</a:t>
          </a:r>
        </a:p>
        <a:p>
          <a:pPr algn="l" rtl="0">
            <a:defRPr sz="1000"/>
          </a:pPr>
          <a:r>
            <a:rPr lang="en-US" sz="1000" b="1" i="0" u="none" strike="noStrike" baseline="0">
              <a:solidFill>
                <a:srgbClr val="000000"/>
              </a:solidFill>
              <a:latin typeface="Arial"/>
              <a:cs typeface="Arial"/>
            </a:rPr>
            <a:t>Charts:</a:t>
          </a:r>
          <a:r>
            <a:rPr lang="en-US" sz="1000" b="0" i="0" u="none" strike="noStrike" baseline="0">
              <a:solidFill>
                <a:srgbClr val="000000"/>
              </a:solidFill>
              <a:latin typeface="Arial"/>
              <a:cs typeface="Arial"/>
            </a:rPr>
            <a:t>  VOC-basin-pie, NOx-basin-pie, VOC-bar-cnty, NOx-bar-cnty, VOC_by_sources, NOx_by_sources, VOC-bar-tribal-nontribal, NOx-bar-tribal-nontribal</a:t>
          </a:r>
        </a:p>
        <a:p>
          <a:pPr algn="l" rtl="0">
            <a:defRPr sz="1000"/>
          </a:pPr>
          <a:r>
            <a:rPr lang="en-US" sz="1000" b="1" i="0" u="none" strike="noStrike" baseline="0">
              <a:solidFill>
                <a:srgbClr val="000000"/>
              </a:solidFill>
              <a:latin typeface="Arial"/>
              <a:cs typeface="Arial"/>
            </a:rPr>
            <a:t>By SCC and County Emissions: </a:t>
          </a:r>
          <a:r>
            <a:rPr lang="en-US" sz="1000" b="0" i="0" u="none" strike="noStrike" baseline="0">
              <a:solidFill>
                <a:srgbClr val="000000"/>
              </a:solidFill>
              <a:latin typeface="Arial"/>
              <a:cs typeface="Arial"/>
            </a:rPr>
            <a:t> all_src_inventory</a:t>
          </a:r>
        </a:p>
        <a:p>
          <a:pPr algn="l" rtl="0">
            <a:defRPr sz="1000"/>
          </a:pPr>
          <a:r>
            <a:rPr lang="en-US" sz="1000" b="1" i="0" u="none" strike="noStrike" baseline="0">
              <a:solidFill>
                <a:srgbClr val="000000"/>
              </a:solidFill>
              <a:latin typeface="Arial"/>
              <a:cs typeface="Arial"/>
            </a:rPr>
            <a:t>Growth Estimates:</a:t>
          </a:r>
          <a:r>
            <a:rPr lang="en-US" sz="1000" b="0" i="0" u="none" strike="noStrike" baseline="0">
              <a:solidFill>
                <a:srgbClr val="000000"/>
              </a:solidFill>
              <a:latin typeface="Arial"/>
              <a:cs typeface="Arial"/>
            </a:rPr>
            <a:t>  growth</a:t>
          </a:r>
        </a:p>
        <a:p>
          <a:pPr algn="l" rtl="0">
            <a:defRPr sz="1000"/>
          </a:pPr>
          <a:r>
            <a:rPr lang="en-US" sz="1000" b="1" i="0" u="none" strike="noStrike" baseline="0">
              <a:solidFill>
                <a:srgbClr val="000000"/>
              </a:solidFill>
              <a:latin typeface="Arial"/>
              <a:cs typeface="Arial"/>
            </a:rPr>
            <a:t>Controls:</a:t>
          </a:r>
          <a:r>
            <a:rPr lang="en-US" sz="1000" b="0" i="0" u="none" strike="noStrike" baseline="0">
              <a:solidFill>
                <a:srgbClr val="000000"/>
              </a:solidFill>
              <a:latin typeface="Arial"/>
              <a:cs typeface="Arial"/>
            </a:rPr>
            <a:t>  control</a:t>
          </a:r>
        </a:p>
        <a:p>
          <a:pPr algn="l" rtl="0">
            <a:defRPr sz="1000"/>
          </a:pPr>
          <a:r>
            <a:rPr lang="en-US" sz="1000" b="1" i="0" u="none" strike="noStrike" baseline="0">
              <a:solidFill>
                <a:srgbClr val="000000"/>
              </a:solidFill>
              <a:latin typeface="Arial"/>
              <a:cs typeface="Arial"/>
            </a:rPr>
            <a:t>Detailed By Category Emissions:  </a:t>
          </a:r>
          <a:r>
            <a:rPr lang="en-US" sz="1000" b="0" i="0" u="none" strike="noStrike" baseline="0">
              <a:solidFill>
                <a:srgbClr val="000000"/>
              </a:solidFill>
              <a:latin typeface="Arial"/>
              <a:cs typeface="Arial"/>
            </a:rPr>
            <a:t>APENs_summary,unprmtd_src_summary</a:t>
          </a:r>
        </a:p>
        <a:p>
          <a:pPr algn="l" rtl="0">
            <a:defRPr sz="1000"/>
          </a:pPr>
          <a:r>
            <a:rPr lang="en-US" sz="1000" b="1" i="0" u="none" strike="noStrike" baseline="0">
              <a:solidFill>
                <a:srgbClr val="000000"/>
              </a:solidFill>
              <a:latin typeface="Arial"/>
              <a:cs typeface="Arial"/>
            </a:rPr>
            <a:t>Cross-reference Tables:  </a:t>
          </a:r>
          <a:r>
            <a:rPr lang="en-US" sz="1000" b="0" i="0" u="none" strike="noStrike" baseline="0">
              <a:solidFill>
                <a:srgbClr val="000000"/>
              </a:solidFill>
              <a:latin typeface="Arial"/>
              <a:cs typeface="Arial"/>
            </a:rPr>
            <a:t>SCC_xref, fips_xref</a:t>
          </a:r>
          <a:endParaRPr lang="en-US"/>
        </a:p>
      </xdr:txBody>
    </xdr:sp>
    <xdr:clientData/>
  </xdr:twoCellAnchor>
</xdr:wsDr>
</file>

<file path=xl/drawings/drawing10.xml><?xml version="1.0" encoding="utf-8"?>
<xdr:wsDr xmlns:xdr="http://schemas.openxmlformats.org/drawingml/2006/spreadsheetDrawing" xmlns:a="http://schemas.openxmlformats.org/drawingml/2006/main">
  <xdr:absoluteAnchor>
    <xdr:pos x="0" y="0"/>
    <xdr:ext cx="8659091"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5</xdr:row>
      <xdr:rowOff>38100</xdr:rowOff>
    </xdr:from>
    <xdr:to>
      <xdr:col>7</xdr:col>
      <xdr:colOff>590550</xdr:colOff>
      <xdr:row>49</xdr:row>
      <xdr:rowOff>9525</xdr:rowOff>
    </xdr:to>
    <xdr:pic>
      <xdr:nvPicPr>
        <xdr:cNvPr id="13357" name="Picture 6" descr="North San Juan Basi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085850"/>
          <a:ext cx="5829300" cy="7543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absoluteAnchor>
    <xdr:pos x="0" y="0"/>
    <xdr:ext cx="8583706" cy="583826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558893" cy="582385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558893" cy="582385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558893" cy="582385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8558893" cy="582385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558893" cy="582385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659091"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flagg\disk43\IPAMS\Colorado\North_San_Juan\North_SanJuan_Basin_Baseline_Emission_Summary_RE_061609_forwestjump.xls"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Rajashi Parikh" refreshedDate="40919.441568402777" createdVersion="4" refreshedVersion="4" minRefreshableVersion="3" recordCount="108">
  <cacheSource type="worksheet">
    <worksheetSource ref="A5:K113" sheet="unprmtd_src_summary" r:id="rId2"/>
  </cacheSource>
  <cacheFields count="11">
    <cacheField name="Unpermitted Source Name" numFmtId="0">
      <sharedItems count="18">
        <s v="Blowdowns"/>
        <s v="Completions and Recompletions"/>
        <s v="Drill Rigs"/>
        <s v="Miscellaneous Engines"/>
        <s v="Fugitives"/>
        <s v="Heaters"/>
        <s v="Pneumatic Devices"/>
        <s v="Pneumatic Pumps"/>
        <s v="Workover Rigs"/>
        <s v="Gas Well Truck Loading"/>
        <s v="Oil Well Truck Loading"/>
        <s v="Gas Plant Truck Loading"/>
        <s v="Flaring"/>
        <s v="Condensate Tanks"/>
        <s v="Oil Tanks"/>
        <s v="Dehydrators"/>
        <s v="Compressor engines"/>
        <s v="Artificial Lift"/>
      </sharedItems>
    </cacheField>
    <cacheField name="County" numFmtId="0">
      <sharedItems count="6">
        <s v="Archuleta"/>
        <s v="La Plata"/>
        <s v="Archuleta_Tribal"/>
        <s v="La Plata_Tribal"/>
        <s v="Archuleta_Nontribal"/>
        <s v="La Plata_Nontribal"/>
      </sharedItems>
    </cacheField>
    <cacheField name="STFIPs" numFmtId="0">
      <sharedItems count="1">
        <s v="08"/>
      </sharedItems>
    </cacheField>
    <cacheField name="FIPS" numFmtId="0">
      <sharedItems count="6">
        <s v="08007"/>
        <s v="08067"/>
        <s v="0800701"/>
        <s v="0806701"/>
        <s v="0800702"/>
        <s v="0806702"/>
      </sharedItems>
    </cacheField>
    <cacheField name="SCC" numFmtId="0">
      <sharedItems count="18">
        <s v="2310001630"/>
        <s v="2310001610"/>
        <s v="2310000220"/>
        <s v="2310003100"/>
        <s v="2310000700"/>
        <s v="2310000100"/>
        <s v="2310000300"/>
        <s v="2310003200"/>
        <s v="2310000230"/>
        <s v="2310000801"/>
        <s v="2310000802"/>
        <s v="2310000820"/>
        <s v="2310003500"/>
        <s v="2310002230"/>
        <s v="2310002240"/>
        <s v="2310021410"/>
        <s v="2310020600"/>
        <s v="2310000330"/>
      </sharedItems>
    </cacheField>
    <cacheField name="Description" numFmtId="0">
      <sharedItems count="18">
        <s v="Venting - blowdowns"/>
        <s v="Venting - initial completions"/>
        <s v="Drill rigs"/>
        <s v="Miscellaneous Engines"/>
        <s v="Unpermitted Fugitives"/>
        <s v="Heaters"/>
        <s v="Pneumatic devices"/>
        <s v="Pneumatic pumps"/>
        <s v="Workover rigs"/>
        <s v="Gas Well Truck Loading"/>
        <s v="Oil Well Truck Loading"/>
        <s v="Gas Plant Truck Loading"/>
        <s v="Flaring"/>
        <s v="Condensate tank "/>
        <s v="Oil Tank"/>
        <s v="Dehydrator"/>
        <s v="Compressor engines"/>
        <s v="Artificial Lift"/>
      </sharedItems>
    </cacheField>
    <cacheField name="NOx (tons/year)" numFmtId="3">
      <sharedItems containsSemiMixedTypes="0" containsString="0" containsNumber="1" minValue="0" maxValue="4153.176998750424"/>
    </cacheField>
    <cacheField name="VOC (tons/year)" numFmtId="3">
      <sharedItems containsSemiMixedTypes="0" containsString="0" containsNumber="1" minValue="0" maxValue="1815.8392795858372"/>
    </cacheField>
    <cacheField name="CO (tons/year)" numFmtId="3">
      <sharedItems containsSemiMixedTypes="0" containsString="0" containsNumber="1" minValue="0" maxValue="5812.6895203134854"/>
    </cacheField>
    <cacheField name="SOx (tons/year)" numFmtId="3">
      <sharedItems containsSemiMixedTypes="0" containsString="0" containsNumber="1" minValue="0" maxValue="13.509723251612831" count="5">
        <n v="0"/>
        <n v="1.3629841083870891"/>
        <n v="13.509723251612831"/>
        <n v="12.721185011612832"/>
        <n v="0.78853824000000006"/>
      </sharedItems>
    </cacheField>
    <cacheField name="PM (tons/year)" numFmtId="3">
      <sharedItems containsSemiMixedTypes="0" containsString="0" containsNumber="1" minValue="0" maxValue="24.790883171245362"/>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ajashi Parikh" refreshedDate="40919.632296180556" createdVersion="4" refreshedVersion="4" minRefreshableVersion="3" recordCount="108">
  <cacheSource type="worksheet">
    <worksheetSource ref="B3:I111" sheet="2006_unpermitted_sources"/>
  </cacheSource>
  <cacheFields count="8">
    <cacheField name="Tribal/Non-Tribal " numFmtId="0">
      <sharedItems count="3">
        <s v="Total county"/>
        <s v="Total Nontribal"/>
        <s v="Total tribal"/>
      </sharedItems>
    </cacheField>
    <cacheField name="County" numFmtId="0">
      <sharedItems containsBlank="1"/>
    </cacheField>
    <cacheField name="Description" numFmtId="0">
      <sharedItems count="18">
        <s v="Artificial Lift"/>
        <s v="Compressor engines"/>
        <s v="Condensate tank "/>
        <s v="Dehydrator"/>
        <s v="Drill rigs"/>
        <s v="Flaring"/>
        <s v="Gas Plant Truck Loading"/>
        <s v="Gas Well Truck Loading"/>
        <s v="Heaters"/>
        <s v="Miscellaneous Engines"/>
        <s v="Oil Tank"/>
        <s v="Oil Well Truck Loading"/>
        <s v="Pneumatic devices"/>
        <s v="Pneumatic pumps"/>
        <s v="Unpermitted Fugitives"/>
        <s v="Venting - blowdowns"/>
        <s v="Venting - initial completions"/>
        <s v="Workover rigs"/>
      </sharedItems>
    </cacheField>
    <cacheField name="Sum of NOx (tons/year)" numFmtId="0">
      <sharedItems containsSemiMixedTypes="0" containsString="0" containsNumber="1" minValue="0" maxValue="4153.176998750424"/>
    </cacheField>
    <cacheField name="Sum of VOC (tons/year)" numFmtId="0">
      <sharedItems containsSemiMixedTypes="0" containsString="0" containsNumber="1" minValue="0" maxValue="1815.8392795858372"/>
    </cacheField>
    <cacheField name="Sum of CO (tons/year)" numFmtId="0">
      <sharedItems containsSemiMixedTypes="0" containsString="0" containsNumber="1" minValue="0" maxValue="5812.6895203134854"/>
    </cacheField>
    <cacheField name="Sum of SOx (tons/year)" numFmtId="0">
      <sharedItems containsSemiMixedTypes="0" containsString="0" containsNumber="1" minValue="0" maxValue="13.509723251612831"/>
    </cacheField>
    <cacheField name="Sum of PM (tons/year)" numFmtId="0">
      <sharedItems containsSemiMixedTypes="0" containsString="0" containsNumber="1" minValue="0" maxValue="24.790883171245362"/>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Rajashi Parikh" refreshedDate="41001.487707638888" createdVersion="4" refreshedVersion="4" minRefreshableVersion="3" recordCount="19">
  <cacheSource type="worksheet">
    <worksheetSource ref="A22:N41" sheet="projection"/>
  </cacheSource>
  <cacheFields count="14">
    <cacheField name="Source" numFmtId="0">
      <sharedItems/>
    </cacheField>
    <cacheField name="SCC" numFmtId="0">
      <sharedItems count="19">
        <s v="2310000100"/>
        <s v="2310000220"/>
        <s v="2310000230"/>
        <s v="2310000300"/>
        <s v="2310000700"/>
        <s v="2310000801"/>
        <s v="2310000802"/>
        <s v="2310000820"/>
        <s v="2310001610"/>
        <s v="2310001620"/>
        <s v="2310001630"/>
        <s v="2310002230"/>
        <s v="2310002240"/>
        <s v="2310003100"/>
        <s v="2310003200"/>
        <s v="2310003500"/>
        <s v="2310020600"/>
        <s v="2310021410"/>
        <s v="2310000330"/>
      </sharedItems>
    </cacheField>
    <cacheField name="Description" numFmtId="0">
      <sharedItems/>
    </cacheField>
    <cacheField name="Projection Parameter" numFmtId="0">
      <sharedItems/>
    </cacheField>
    <cacheField name="Archuleta_Tribal" numFmtId="167">
      <sharedItems containsSemiMixedTypes="0" containsString="0" containsNumber="1" minValue="0" maxValue="0.23192512241588389"/>
    </cacheField>
    <cacheField name="La Plata_Tribal" numFmtId="167">
      <sharedItems containsSemiMixedTypes="0" containsString="0" containsNumber="1" minValue="0.94207840579949087" maxValue="1.7453470549594921"/>
    </cacheField>
    <cacheField name="Hinsdale_Tribal" numFmtId="167">
      <sharedItems containsSemiMixedTypes="0" containsString="0" containsNumber="1" containsInteger="1" minValue="0" maxValue="0"/>
    </cacheField>
    <cacheField name="Mineral_Tribal" numFmtId="167">
      <sharedItems containsSemiMixedTypes="0" containsString="0" containsNumber="1" containsInteger="1" minValue="0" maxValue="0"/>
    </cacheField>
    <cacheField name="San Juan_Tribal" numFmtId="167">
      <sharedItems containsSemiMixedTypes="0" containsString="0" containsNumber="1" containsInteger="1" minValue="0" maxValue="0"/>
    </cacheField>
    <cacheField name="Archuleta_Nontribal" numFmtId="167">
      <sharedItems containsSemiMixedTypes="0" containsString="0" containsNumber="1" minValue="0" maxValue="2"/>
    </cacheField>
    <cacheField name="La Plata_Nontribal" numFmtId="167">
      <sharedItems containsSemiMixedTypes="0" containsString="0" containsNumber="1" minValue="0" maxValue="7"/>
    </cacheField>
    <cacheField name="Hinsdale_Nontribal" numFmtId="167">
      <sharedItems containsSemiMixedTypes="0" containsString="0" containsNumber="1" containsInteger="1" minValue="0" maxValue="0"/>
    </cacheField>
    <cacheField name="Mineral_Nontribal" numFmtId="167">
      <sharedItems containsSemiMixedTypes="0" containsString="0" containsNumber="1" containsInteger="1" minValue="0" maxValue="0"/>
    </cacheField>
    <cacheField name="San Juan_Nontribal" numFmtId="167">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Rajashi Parikh" refreshedDate="41005.621999884257" createdVersion="4" refreshedVersion="4" minRefreshableVersion="3" recordCount="294">
  <cacheSource type="worksheet">
    <worksheetSource ref="A5:J299" sheet="all_src_inventory"/>
  </cacheSource>
  <cacheFields count="10">
    <cacheField name="Source" numFmtId="0">
      <sharedItems/>
    </cacheField>
    <cacheField name="STFIPs" numFmtId="0">
      <sharedItems/>
    </cacheField>
    <cacheField name="FIPS" numFmtId="0">
      <sharedItems count="6">
        <s v="08007"/>
        <s v="08067"/>
        <s v="0800701"/>
        <s v="0806701"/>
        <s v="0800702"/>
        <s v="0806702"/>
      </sharedItems>
    </cacheField>
    <cacheField name="SCC" numFmtId="0">
      <sharedItems/>
    </cacheField>
    <cacheField name="Description" numFmtId="0">
      <sharedItems count="19">
        <s v="Venting - blowdowns"/>
        <s v="Venting - initial completions"/>
        <s v="Drill rigs"/>
        <s v="Miscellaneous Engines"/>
        <s v="Unpermitted Fugitives"/>
        <s v="Heaters"/>
        <s v="Pneumatic devices"/>
        <s v="Pneumatic pumps"/>
        <s v="Workover rigs"/>
        <s v="Gas Well Truck Loading"/>
        <s v="Oil Well Truck Loading"/>
        <s v="Gas Plant Truck Loading"/>
        <s v="Flaring"/>
        <s v="Condensate tanks"/>
        <s v="Oil Tank"/>
        <s v="Dehydrator"/>
        <s v="Compressor engines"/>
        <s v="Artificial Lift"/>
        <s v="Glycol Dehydrator"/>
      </sharedItems>
    </cacheField>
    <cacheField name="NOx (tons/year)" numFmtId="1">
      <sharedItems containsSemiMixedTypes="0" containsString="0" containsNumber="1" minValue="0" maxValue="4062.9581881443282"/>
    </cacheField>
    <cacheField name="VOC (tons/year)" numFmtId="1">
      <sharedItems containsSemiMixedTypes="0" containsString="0" containsNumber="1" minValue="0" maxValue="1776.4207572770918"/>
    </cacheField>
    <cacheField name="CO (tons/year)" numFmtId="1">
      <sharedItems containsSemiMixedTypes="0" containsString="0" containsNumber="1" minValue="0" maxValue="5686.561564277853"/>
    </cacheField>
    <cacheField name="SOx (tons/year)" numFmtId="1">
      <sharedItems containsSemiMixedTypes="0" containsString="0" containsNumber="1" minValue="0" maxValue="26.191693323870851"/>
    </cacheField>
    <cacheField name="PM (tons/year)" numFmtId="1">
      <sharedItems containsSemiMixedTypes="0" containsString="0" containsNumber="1" minValue="0" maxValue="28.10815868903212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8">
  <r>
    <x v="0"/>
    <x v="0"/>
    <x v="0"/>
    <x v="0"/>
    <x v="0"/>
    <x v="0"/>
    <n v="0"/>
    <n v="0"/>
    <n v="0"/>
    <x v="0"/>
    <n v="0"/>
  </r>
  <r>
    <x v="0"/>
    <x v="1"/>
    <x v="0"/>
    <x v="1"/>
    <x v="0"/>
    <x v="0"/>
    <n v="0"/>
    <n v="1.1070584834626349"/>
    <n v="0"/>
    <x v="0"/>
    <n v="0"/>
  </r>
  <r>
    <x v="0"/>
    <x v="2"/>
    <x v="0"/>
    <x v="2"/>
    <x v="0"/>
    <x v="0"/>
    <n v="0"/>
    <n v="0"/>
    <n v="0"/>
    <x v="0"/>
    <n v="0"/>
  </r>
  <r>
    <x v="0"/>
    <x v="3"/>
    <x v="0"/>
    <x v="3"/>
    <x v="0"/>
    <x v="0"/>
    <n v="0"/>
    <n v="1.1011954629187015"/>
    <n v="0"/>
    <x v="0"/>
    <n v="0"/>
  </r>
  <r>
    <x v="0"/>
    <x v="4"/>
    <x v="0"/>
    <x v="4"/>
    <x v="0"/>
    <x v="0"/>
    <n v="0"/>
    <n v="0"/>
    <n v="0"/>
    <x v="0"/>
    <n v="0"/>
  </r>
  <r>
    <x v="0"/>
    <x v="5"/>
    <x v="0"/>
    <x v="5"/>
    <x v="0"/>
    <x v="0"/>
    <n v="0"/>
    <n v="5.863020543933492E-3"/>
    <n v="0"/>
    <x v="0"/>
    <n v="0"/>
  </r>
  <r>
    <x v="1"/>
    <x v="0"/>
    <x v="0"/>
    <x v="0"/>
    <x v="1"/>
    <x v="1"/>
    <n v="0"/>
    <n v="0"/>
    <n v="0"/>
    <x v="0"/>
    <n v="0"/>
  </r>
  <r>
    <x v="1"/>
    <x v="1"/>
    <x v="0"/>
    <x v="1"/>
    <x v="1"/>
    <x v="1"/>
    <n v="0"/>
    <n v="0"/>
    <n v="0"/>
    <x v="0"/>
    <n v="0"/>
  </r>
  <r>
    <x v="1"/>
    <x v="2"/>
    <x v="0"/>
    <x v="2"/>
    <x v="1"/>
    <x v="1"/>
    <n v="0"/>
    <n v="0"/>
    <n v="0"/>
    <x v="0"/>
    <n v="0"/>
  </r>
  <r>
    <x v="1"/>
    <x v="3"/>
    <x v="0"/>
    <x v="3"/>
    <x v="1"/>
    <x v="1"/>
    <n v="0"/>
    <n v="0"/>
    <n v="0"/>
    <x v="0"/>
    <n v="0"/>
  </r>
  <r>
    <x v="1"/>
    <x v="4"/>
    <x v="0"/>
    <x v="4"/>
    <x v="1"/>
    <x v="1"/>
    <n v="0"/>
    <n v="0"/>
    <n v="0"/>
    <x v="0"/>
    <n v="0"/>
  </r>
  <r>
    <x v="1"/>
    <x v="5"/>
    <x v="0"/>
    <x v="5"/>
    <x v="1"/>
    <x v="1"/>
    <n v="0"/>
    <n v="0"/>
    <n v="0"/>
    <x v="0"/>
    <n v="0"/>
  </r>
  <r>
    <x v="2"/>
    <x v="0"/>
    <x v="0"/>
    <x v="0"/>
    <x v="2"/>
    <x v="2"/>
    <n v="20.610979199999878"/>
    <n v="1.6621757419354743"/>
    <n v="4.4413335824515867"/>
    <x v="1"/>
    <n v="1.4627146529032173"/>
  </r>
  <r>
    <x v="2"/>
    <x v="1"/>
    <x v="0"/>
    <x v="1"/>
    <x v="2"/>
    <x v="2"/>
    <n v="204.29337599999886"/>
    <n v="16.475272258064429"/>
    <n v="44.021927473548139"/>
    <x v="2"/>
    <n v="14.498239587096695"/>
  </r>
  <r>
    <x v="2"/>
    <x v="2"/>
    <x v="0"/>
    <x v="2"/>
    <x v="2"/>
    <x v="2"/>
    <n v="20.610979199999878"/>
    <n v="1.6621757419354743"/>
    <n v="4.4413335824515867"/>
    <x v="1"/>
    <n v="1.4627146529032173"/>
  </r>
  <r>
    <x v="2"/>
    <x v="3"/>
    <x v="0"/>
    <x v="3"/>
    <x v="2"/>
    <x v="2"/>
    <n v="192.36913919999887"/>
    <n v="15.513640258064427"/>
    <n v="41.452446769548139"/>
    <x v="3"/>
    <n v="13.652003427096695"/>
  </r>
  <r>
    <x v="2"/>
    <x v="4"/>
    <x v="0"/>
    <x v="4"/>
    <x v="2"/>
    <x v="2"/>
    <n v="0"/>
    <n v="0"/>
    <n v="0"/>
    <x v="0"/>
    <n v="0"/>
  </r>
  <r>
    <x v="2"/>
    <x v="5"/>
    <x v="0"/>
    <x v="5"/>
    <x v="2"/>
    <x v="2"/>
    <n v="11.924236799999997"/>
    <n v="0.96163199999999993"/>
    <n v="2.5694807039999996"/>
    <x v="4"/>
    <n v="0.8462361599999999"/>
  </r>
  <r>
    <x v="3"/>
    <x v="0"/>
    <x v="0"/>
    <x v="0"/>
    <x v="3"/>
    <x v="3"/>
    <n v="0.82833326760904502"/>
    <n v="9.5737525332828532E-2"/>
    <n v="0.38780331051890604"/>
    <x v="0"/>
    <n v="7.619520752905294E-3"/>
  </r>
  <r>
    <x v="3"/>
    <x v="1"/>
    <x v="0"/>
    <x v="1"/>
    <x v="3"/>
    <x v="3"/>
    <n v="47.575980286490982"/>
    <n v="5.4987609408220104"/>
    <n v="22.273791694421561"/>
    <x v="0"/>
    <n v="0.43763323689641564"/>
  </r>
  <r>
    <x v="3"/>
    <x v="2"/>
    <x v="0"/>
    <x v="2"/>
    <x v="3"/>
    <x v="3"/>
    <n v="0.65525467325588638"/>
    <n v="7.573335918447989E-2"/>
    <n v="0.30677257748574588"/>
    <x v="0"/>
    <n v="6.0274369949220247E-3"/>
  </r>
  <r>
    <x v="3"/>
    <x v="3"/>
    <x v="0"/>
    <x v="3"/>
    <x v="3"/>
    <x v="3"/>
    <n v="41.881694532272064"/>
    <n v="4.8406238745413397"/>
    <n v="19.607880577630592"/>
    <x v="0"/>
    <n v="0.38525368125876608"/>
  </r>
  <r>
    <x v="3"/>
    <x v="4"/>
    <x v="0"/>
    <x v="4"/>
    <x v="3"/>
    <x v="3"/>
    <n v="0.17307859435315864"/>
    <n v="2.000416614834865E-2"/>
    <n v="8.103073303316019E-2"/>
    <x v="0"/>
    <n v="1.5920837579832692E-3"/>
  </r>
  <r>
    <x v="3"/>
    <x v="5"/>
    <x v="0"/>
    <x v="5"/>
    <x v="3"/>
    <x v="3"/>
    <n v="5.69428575421892"/>
    <n v="0.65813706628067059"/>
    <n v="2.6659111167909706"/>
    <x v="0"/>
    <n v="5.2379555637649559E-2"/>
  </r>
  <r>
    <x v="4"/>
    <x v="0"/>
    <x v="0"/>
    <x v="0"/>
    <x v="4"/>
    <x v="4"/>
    <n v="0"/>
    <n v="1.7126223410630042E-3"/>
    <n v="0"/>
    <x v="0"/>
    <n v="0"/>
  </r>
  <r>
    <x v="4"/>
    <x v="1"/>
    <x v="0"/>
    <x v="1"/>
    <x v="4"/>
    <x v="4"/>
    <n v="0"/>
    <n v="0.38348468586969098"/>
    <n v="0"/>
    <x v="0"/>
    <n v="0"/>
  </r>
  <r>
    <x v="4"/>
    <x v="2"/>
    <x v="0"/>
    <x v="2"/>
    <x v="4"/>
    <x v="4"/>
    <n v="0"/>
    <n v="0"/>
    <n v="0"/>
    <x v="0"/>
    <n v="0"/>
  </r>
  <r>
    <x v="4"/>
    <x v="3"/>
    <x v="0"/>
    <x v="3"/>
    <x v="4"/>
    <x v="4"/>
    <n v="0"/>
    <n v="0.38142953906041538"/>
    <n v="0"/>
    <x v="0"/>
    <n v="0"/>
  </r>
  <r>
    <x v="4"/>
    <x v="4"/>
    <x v="0"/>
    <x v="4"/>
    <x v="4"/>
    <x v="4"/>
    <n v="0"/>
    <n v="1.7126223410630042E-3"/>
    <n v="0"/>
    <x v="0"/>
    <n v="0"/>
  </r>
  <r>
    <x v="4"/>
    <x v="5"/>
    <x v="0"/>
    <x v="5"/>
    <x v="4"/>
    <x v="4"/>
    <n v="0"/>
    <n v="2.0551468092756052E-3"/>
    <n v="0"/>
    <x v="0"/>
    <n v="0"/>
  </r>
  <r>
    <x v="5"/>
    <x v="0"/>
    <x v="0"/>
    <x v="0"/>
    <x v="5"/>
    <x v="5"/>
    <n v="7.9025181259857327"/>
    <n v="0.29172213098867827"/>
    <n v="3.5512680923196145"/>
    <x v="0"/>
    <n v="0.43162774871887655"/>
  </r>
  <r>
    <x v="5"/>
    <x v="1"/>
    <x v="0"/>
    <x v="1"/>
    <x v="5"/>
    <x v="5"/>
    <n v="453.8874161854676"/>
    <n v="16.755292701344288"/>
    <n v="203.96990844026499"/>
    <x v="0"/>
    <n v="24.790883171245362"/>
  </r>
  <r>
    <x v="5"/>
    <x v="2"/>
    <x v="0"/>
    <x v="2"/>
    <x v="5"/>
    <x v="5"/>
    <n v="6.2513026278518113"/>
    <n v="0.23076736996722544"/>
    <n v="2.8092376637168091"/>
    <x v="0"/>
    <n v="0.3414399861921868"/>
  </r>
  <r>
    <x v="5"/>
    <x v="3"/>
    <x v="0"/>
    <x v="3"/>
    <x v="5"/>
    <x v="5"/>
    <n v="399.56242629686159"/>
    <n v="14.74988106373849"/>
    <n v="179.55710733923269"/>
    <x v="0"/>
    <n v="21.823705784117269"/>
  </r>
  <r>
    <x v="5"/>
    <x v="4"/>
    <x v="0"/>
    <x v="4"/>
    <x v="5"/>
    <x v="5"/>
    <n v="1.6512154981339213"/>
    <n v="6.0954761021452808E-2"/>
    <n v="0.74203042860280566"/>
    <x v="0"/>
    <n v="9.018776252668978E-2"/>
  </r>
  <r>
    <x v="5"/>
    <x v="5"/>
    <x v="0"/>
    <x v="5"/>
    <x v="5"/>
    <x v="5"/>
    <n v="54.324989888606012"/>
    <n v="2.0054116376057975"/>
    <n v="24.412801101032304"/>
    <x v="0"/>
    <n v="2.967177387128094"/>
  </r>
  <r>
    <x v="6"/>
    <x v="0"/>
    <x v="0"/>
    <x v="0"/>
    <x v="6"/>
    <x v="6"/>
    <n v="0"/>
    <n v="1.2846210215856104E-3"/>
    <n v="0"/>
    <x v="0"/>
    <n v="0"/>
  </r>
  <r>
    <x v="6"/>
    <x v="1"/>
    <x v="0"/>
    <x v="1"/>
    <x v="6"/>
    <x v="6"/>
    <n v="0"/>
    <n v="0.28764805708337787"/>
    <n v="0"/>
    <x v="0"/>
    <n v="0"/>
  </r>
  <r>
    <x v="6"/>
    <x v="2"/>
    <x v="0"/>
    <x v="2"/>
    <x v="6"/>
    <x v="6"/>
    <n v="0"/>
    <n v="0"/>
    <n v="0"/>
    <x v="0"/>
    <n v="0"/>
  </r>
  <r>
    <x v="6"/>
    <x v="3"/>
    <x v="0"/>
    <x v="3"/>
    <x v="6"/>
    <x v="6"/>
    <n v="0"/>
    <n v="0.28610651185747515"/>
    <n v="0"/>
    <x v="0"/>
    <n v="0"/>
  </r>
  <r>
    <x v="6"/>
    <x v="4"/>
    <x v="0"/>
    <x v="4"/>
    <x v="6"/>
    <x v="6"/>
    <n v="0"/>
    <n v="1.2846210215856104E-3"/>
    <n v="0"/>
    <x v="0"/>
    <n v="0"/>
  </r>
  <r>
    <x v="6"/>
    <x v="5"/>
    <x v="0"/>
    <x v="5"/>
    <x v="6"/>
    <x v="6"/>
    <n v="0"/>
    <n v="1.5415452259027324E-3"/>
    <n v="0"/>
    <x v="0"/>
    <n v="0"/>
  </r>
  <r>
    <x v="7"/>
    <x v="0"/>
    <x v="0"/>
    <x v="0"/>
    <x v="7"/>
    <x v="7"/>
    <n v="0"/>
    <n v="0"/>
    <n v="0"/>
    <x v="0"/>
    <n v="0"/>
  </r>
  <r>
    <x v="7"/>
    <x v="1"/>
    <x v="0"/>
    <x v="1"/>
    <x v="7"/>
    <x v="7"/>
    <n v="0"/>
    <n v="0"/>
    <n v="0"/>
    <x v="0"/>
    <n v="0"/>
  </r>
  <r>
    <x v="7"/>
    <x v="2"/>
    <x v="0"/>
    <x v="2"/>
    <x v="7"/>
    <x v="7"/>
    <n v="0"/>
    <n v="0"/>
    <n v="0"/>
    <x v="0"/>
    <n v="0"/>
  </r>
  <r>
    <x v="7"/>
    <x v="3"/>
    <x v="0"/>
    <x v="3"/>
    <x v="7"/>
    <x v="7"/>
    <n v="0"/>
    <n v="0"/>
    <n v="0"/>
    <x v="0"/>
    <n v="0"/>
  </r>
  <r>
    <x v="7"/>
    <x v="4"/>
    <x v="0"/>
    <x v="4"/>
    <x v="7"/>
    <x v="7"/>
    <n v="0"/>
    <n v="0"/>
    <n v="0"/>
    <x v="0"/>
    <n v="0"/>
  </r>
  <r>
    <x v="7"/>
    <x v="5"/>
    <x v="0"/>
    <x v="5"/>
    <x v="7"/>
    <x v="7"/>
    <n v="0"/>
    <n v="0"/>
    <n v="0"/>
    <x v="0"/>
    <n v="0"/>
  </r>
  <r>
    <x v="8"/>
    <x v="0"/>
    <x v="0"/>
    <x v="0"/>
    <x v="8"/>
    <x v="8"/>
    <n v="0"/>
    <n v="0"/>
    <n v="0"/>
    <x v="0"/>
    <n v="0"/>
  </r>
  <r>
    <x v="8"/>
    <x v="1"/>
    <x v="0"/>
    <x v="1"/>
    <x v="8"/>
    <x v="8"/>
    <n v="0"/>
    <n v="0"/>
    <n v="0"/>
    <x v="0"/>
    <n v="0"/>
  </r>
  <r>
    <x v="8"/>
    <x v="2"/>
    <x v="0"/>
    <x v="2"/>
    <x v="8"/>
    <x v="8"/>
    <n v="0"/>
    <n v="0"/>
    <n v="0"/>
    <x v="0"/>
    <n v="0"/>
  </r>
  <r>
    <x v="8"/>
    <x v="3"/>
    <x v="0"/>
    <x v="3"/>
    <x v="8"/>
    <x v="8"/>
    <n v="0"/>
    <n v="0"/>
    <n v="0"/>
    <x v="0"/>
    <n v="0"/>
  </r>
  <r>
    <x v="8"/>
    <x v="4"/>
    <x v="0"/>
    <x v="4"/>
    <x v="8"/>
    <x v="8"/>
    <n v="0"/>
    <n v="0"/>
    <n v="0"/>
    <x v="0"/>
    <n v="0"/>
  </r>
  <r>
    <x v="8"/>
    <x v="5"/>
    <x v="0"/>
    <x v="5"/>
    <x v="8"/>
    <x v="8"/>
    <n v="0"/>
    <n v="0"/>
    <n v="0"/>
    <x v="0"/>
    <n v="0"/>
  </r>
  <r>
    <x v="9"/>
    <x v="0"/>
    <x v="0"/>
    <x v="0"/>
    <x v="9"/>
    <x v="9"/>
    <n v="0"/>
    <n v="0"/>
    <n v="0"/>
    <x v="0"/>
    <n v="0"/>
  </r>
  <r>
    <x v="9"/>
    <x v="1"/>
    <x v="0"/>
    <x v="1"/>
    <x v="9"/>
    <x v="9"/>
    <n v="0"/>
    <n v="0"/>
    <n v="0"/>
    <x v="0"/>
    <n v="0"/>
  </r>
  <r>
    <x v="9"/>
    <x v="2"/>
    <x v="0"/>
    <x v="2"/>
    <x v="9"/>
    <x v="9"/>
    <n v="0"/>
    <n v="0"/>
    <n v="0"/>
    <x v="0"/>
    <n v="0"/>
  </r>
  <r>
    <x v="9"/>
    <x v="3"/>
    <x v="0"/>
    <x v="3"/>
    <x v="9"/>
    <x v="9"/>
    <n v="0"/>
    <n v="0"/>
    <n v="0"/>
    <x v="0"/>
    <n v="0"/>
  </r>
  <r>
    <x v="9"/>
    <x v="4"/>
    <x v="0"/>
    <x v="4"/>
    <x v="9"/>
    <x v="9"/>
    <n v="0"/>
    <n v="0"/>
    <n v="0"/>
    <x v="0"/>
    <n v="0"/>
  </r>
  <r>
    <x v="9"/>
    <x v="5"/>
    <x v="0"/>
    <x v="5"/>
    <x v="9"/>
    <x v="9"/>
    <n v="0"/>
    <n v="0"/>
    <n v="0"/>
    <x v="0"/>
    <n v="0"/>
  </r>
  <r>
    <x v="10"/>
    <x v="0"/>
    <x v="0"/>
    <x v="0"/>
    <x v="10"/>
    <x v="10"/>
    <n v="0"/>
    <n v="0"/>
    <n v="0"/>
    <x v="0"/>
    <n v="0"/>
  </r>
  <r>
    <x v="10"/>
    <x v="1"/>
    <x v="0"/>
    <x v="1"/>
    <x v="10"/>
    <x v="10"/>
    <n v="0"/>
    <n v="0"/>
    <n v="0"/>
    <x v="0"/>
    <n v="0"/>
  </r>
  <r>
    <x v="10"/>
    <x v="2"/>
    <x v="0"/>
    <x v="2"/>
    <x v="10"/>
    <x v="10"/>
    <n v="0"/>
    <n v="0"/>
    <n v="0"/>
    <x v="0"/>
    <n v="0"/>
  </r>
  <r>
    <x v="10"/>
    <x v="3"/>
    <x v="0"/>
    <x v="3"/>
    <x v="10"/>
    <x v="10"/>
    <n v="0"/>
    <n v="0"/>
    <n v="0"/>
    <x v="0"/>
    <n v="0"/>
  </r>
  <r>
    <x v="10"/>
    <x v="4"/>
    <x v="0"/>
    <x v="4"/>
    <x v="10"/>
    <x v="10"/>
    <n v="0"/>
    <n v="0"/>
    <n v="0"/>
    <x v="0"/>
    <n v="0"/>
  </r>
  <r>
    <x v="10"/>
    <x v="5"/>
    <x v="0"/>
    <x v="5"/>
    <x v="10"/>
    <x v="10"/>
    <n v="0"/>
    <n v="0"/>
    <n v="0"/>
    <x v="0"/>
    <n v="0"/>
  </r>
  <r>
    <x v="11"/>
    <x v="0"/>
    <x v="0"/>
    <x v="0"/>
    <x v="11"/>
    <x v="11"/>
    <n v="0"/>
    <n v="0"/>
    <n v="0"/>
    <x v="0"/>
    <n v="0"/>
  </r>
  <r>
    <x v="11"/>
    <x v="1"/>
    <x v="0"/>
    <x v="1"/>
    <x v="11"/>
    <x v="11"/>
    <n v="0"/>
    <n v="0"/>
    <n v="0"/>
    <x v="0"/>
    <n v="0"/>
  </r>
  <r>
    <x v="11"/>
    <x v="2"/>
    <x v="0"/>
    <x v="2"/>
    <x v="11"/>
    <x v="11"/>
    <n v="0"/>
    <n v="0"/>
    <n v="0"/>
    <x v="0"/>
    <n v="0"/>
  </r>
  <r>
    <x v="11"/>
    <x v="3"/>
    <x v="0"/>
    <x v="3"/>
    <x v="11"/>
    <x v="11"/>
    <n v="0"/>
    <n v="0"/>
    <n v="0"/>
    <x v="0"/>
    <n v="0"/>
  </r>
  <r>
    <x v="11"/>
    <x v="4"/>
    <x v="0"/>
    <x v="4"/>
    <x v="11"/>
    <x v="11"/>
    <n v="0"/>
    <n v="0"/>
    <n v="0"/>
    <x v="0"/>
    <n v="0"/>
  </r>
  <r>
    <x v="11"/>
    <x v="5"/>
    <x v="0"/>
    <x v="5"/>
    <x v="11"/>
    <x v="11"/>
    <n v="0"/>
    <n v="0"/>
    <n v="0"/>
    <x v="0"/>
    <n v="0"/>
  </r>
  <r>
    <x v="12"/>
    <x v="0"/>
    <x v="0"/>
    <x v="0"/>
    <x v="12"/>
    <x v="12"/>
    <n v="0"/>
    <n v="0"/>
    <n v="0"/>
    <x v="0"/>
    <n v="0"/>
  </r>
  <r>
    <x v="12"/>
    <x v="1"/>
    <x v="0"/>
    <x v="1"/>
    <x v="12"/>
    <x v="12"/>
    <n v="2.4556302937833667"/>
    <n v="5.0487396350278209"/>
    <n v="13.34309257515859"/>
    <x v="0"/>
    <n v="4.2266285473795329E-4"/>
  </r>
  <r>
    <x v="12"/>
    <x v="2"/>
    <x v="0"/>
    <x v="2"/>
    <x v="12"/>
    <x v="12"/>
    <n v="0"/>
    <n v="0"/>
    <n v="0"/>
    <x v="0"/>
    <n v="0"/>
  </r>
  <r>
    <x v="12"/>
    <x v="3"/>
    <x v="0"/>
    <x v="3"/>
    <x v="12"/>
    <x v="12"/>
    <n v="2.442625189648556"/>
    <n v="5.0220013329025761"/>
    <n v="13.272427089047078"/>
    <x v="0"/>
    <n v="4.2042441743992065E-4"/>
  </r>
  <r>
    <x v="12"/>
    <x v="4"/>
    <x v="0"/>
    <x v="4"/>
    <x v="12"/>
    <x v="12"/>
    <n v="0"/>
    <n v="0"/>
    <n v="0"/>
    <x v="0"/>
    <n v="0"/>
  </r>
  <r>
    <x v="12"/>
    <x v="5"/>
    <x v="0"/>
    <x v="5"/>
    <x v="12"/>
    <x v="12"/>
    <n v="1.3005104134810824E-2"/>
    <n v="2.6738302125244921E-2"/>
    <n v="7.0665486111512799E-2"/>
    <x v="0"/>
    <n v="2.238437298032626E-6"/>
  </r>
  <r>
    <x v="13"/>
    <x v="0"/>
    <x v="0"/>
    <x v="0"/>
    <x v="13"/>
    <x v="13"/>
    <n v="0"/>
    <n v="0"/>
    <n v="0"/>
    <x v="0"/>
    <n v="0"/>
  </r>
  <r>
    <x v="13"/>
    <x v="1"/>
    <x v="0"/>
    <x v="1"/>
    <x v="13"/>
    <x v="13"/>
    <n v="0"/>
    <n v="26.945300000000003"/>
    <n v="0"/>
    <x v="0"/>
    <n v="0"/>
  </r>
  <r>
    <x v="13"/>
    <x v="2"/>
    <x v="0"/>
    <x v="2"/>
    <x v="13"/>
    <x v="13"/>
    <n v="0"/>
    <n v="0"/>
    <n v="0"/>
    <x v="0"/>
    <n v="0"/>
  </r>
  <r>
    <x v="13"/>
    <x v="3"/>
    <x v="0"/>
    <x v="3"/>
    <x v="13"/>
    <x v="13"/>
    <n v="0"/>
    <n v="26.945300000000003"/>
    <n v="0"/>
    <x v="0"/>
    <n v="0"/>
  </r>
  <r>
    <x v="13"/>
    <x v="4"/>
    <x v="0"/>
    <x v="4"/>
    <x v="13"/>
    <x v="13"/>
    <n v="0"/>
    <n v="0"/>
    <n v="0"/>
    <x v="0"/>
    <n v="0"/>
  </r>
  <r>
    <x v="13"/>
    <x v="5"/>
    <x v="0"/>
    <x v="5"/>
    <x v="13"/>
    <x v="13"/>
    <n v="0"/>
    <n v="0"/>
    <n v="0"/>
    <x v="0"/>
    <n v="0"/>
  </r>
  <r>
    <x v="14"/>
    <x v="0"/>
    <x v="0"/>
    <x v="0"/>
    <x v="14"/>
    <x v="14"/>
    <n v="0"/>
    <n v="13.629000000000003"/>
    <n v="0"/>
    <x v="0"/>
    <n v="0"/>
  </r>
  <r>
    <x v="14"/>
    <x v="1"/>
    <x v="0"/>
    <x v="1"/>
    <x v="14"/>
    <x v="14"/>
    <n v="0"/>
    <n v="151.34680000000003"/>
    <n v="0"/>
    <x v="0"/>
    <n v="0"/>
  </r>
  <r>
    <x v="14"/>
    <x v="2"/>
    <x v="0"/>
    <x v="2"/>
    <x v="14"/>
    <x v="14"/>
    <n v="0"/>
    <n v="0"/>
    <n v="0"/>
    <x v="0"/>
    <n v="0"/>
  </r>
  <r>
    <x v="14"/>
    <x v="3"/>
    <x v="0"/>
    <x v="3"/>
    <x v="14"/>
    <x v="14"/>
    <n v="0"/>
    <n v="151.34680000000003"/>
    <n v="0"/>
    <x v="0"/>
    <n v="0"/>
  </r>
  <r>
    <x v="14"/>
    <x v="4"/>
    <x v="0"/>
    <x v="4"/>
    <x v="14"/>
    <x v="14"/>
    <n v="0"/>
    <n v="13.629000000000003"/>
    <n v="0"/>
    <x v="0"/>
    <n v="0"/>
  </r>
  <r>
    <x v="14"/>
    <x v="5"/>
    <x v="0"/>
    <x v="5"/>
    <x v="14"/>
    <x v="14"/>
    <n v="0"/>
    <n v="0"/>
    <n v="0"/>
    <x v="0"/>
    <n v="0"/>
  </r>
  <r>
    <x v="15"/>
    <x v="0"/>
    <x v="0"/>
    <x v="0"/>
    <x v="15"/>
    <x v="15"/>
    <n v="3.14146064385082E-2"/>
    <n v="0.11854672217128587"/>
    <n v="2.6388269408346886E-2"/>
    <x v="0"/>
    <n v="1.1800128121221389E-3"/>
  </r>
  <r>
    <x v="15"/>
    <x v="1"/>
    <x v="0"/>
    <x v="1"/>
    <x v="15"/>
    <x v="15"/>
    <n v="3.7224745799298886"/>
    <n v="14.047196824840384"/>
    <n v="3.1268786471411065"/>
    <x v="0"/>
    <n v="0.13982564784678672"/>
  </r>
  <r>
    <x v="15"/>
    <x v="2"/>
    <x v="0"/>
    <x v="2"/>
    <x v="15"/>
    <x v="15"/>
    <n v="2.787854905899035E-2"/>
    <n v="0.10520299263668363"/>
    <n v="2.3417981209551894E-2"/>
    <x v="0"/>
    <n v="1.0471894702032247E-3"/>
  </r>
  <r>
    <x v="15"/>
    <x v="3"/>
    <x v="0"/>
    <x v="3"/>
    <x v="15"/>
    <x v="15"/>
    <n v="3.166105112509455"/>
    <n v="11.947671025974175"/>
    <n v="2.6595282945079424"/>
    <x v="0"/>
    <n v="0.1189269903667136"/>
  </r>
  <r>
    <x v="15"/>
    <x v="4"/>
    <x v="0"/>
    <x v="4"/>
    <x v="15"/>
    <x v="15"/>
    <n v="3.5360573795178468E-3"/>
    <n v="1.3343729534602238E-2"/>
    <n v="2.9702881987949919E-3"/>
    <x v="0"/>
    <n v="1.3282334191891417E-4"/>
  </r>
  <r>
    <x v="15"/>
    <x v="5"/>
    <x v="0"/>
    <x v="5"/>
    <x v="15"/>
    <x v="15"/>
    <n v="0.55636946742043369"/>
    <n v="2.0995257988662082"/>
    <n v="0.46735035263316438"/>
    <x v="0"/>
    <n v="2.0898657480073132E-2"/>
  </r>
  <r>
    <x v="16"/>
    <x v="0"/>
    <x v="0"/>
    <x v="0"/>
    <x v="16"/>
    <x v="16"/>
    <n v="36.555876207004722"/>
    <n v="15.983667088146646"/>
    <n v="51.167057003242299"/>
    <x v="0"/>
    <n v="3.7492554737692946E-2"/>
  </r>
  <r>
    <x v="16"/>
    <x v="1"/>
    <x v="0"/>
    <x v="1"/>
    <x v="16"/>
    <x v="16"/>
    <n v="4153.176998750424"/>
    <n v="1815.8392795858372"/>
    <n v="5812.6895203134854"/>
    <x v="0"/>
    <n v="4.2922889766900472"/>
  </r>
  <r>
    <x v="16"/>
    <x v="2"/>
    <x v="0"/>
    <x v="2"/>
    <x v="16"/>
    <x v="16"/>
    <n v="36.519163798647824"/>
    <n v="15.969741337600906"/>
    <n v="51.126848047747643"/>
    <x v="0"/>
    <n v="3.6708012671672154E-2"/>
  </r>
  <r>
    <x v="16"/>
    <x v="3"/>
    <x v="0"/>
    <x v="3"/>
    <x v="16"/>
    <x v="16"/>
    <n v="4147.4006040562763"/>
    <n v="1813.6481775806938"/>
    <n v="5806.3629727626239"/>
    <x v="0"/>
    <n v="4.1688477525828658"/>
  </r>
  <r>
    <x v="16"/>
    <x v="4"/>
    <x v="0"/>
    <x v="4"/>
    <x v="16"/>
    <x v="16"/>
    <n v="3.6712408356896362E-2"/>
    <n v="1.3925750545740375E-2"/>
    <n v="4.0208955494658777E-2"/>
    <x v="0"/>
    <n v="7.8454206602079392E-4"/>
  </r>
  <r>
    <x v="16"/>
    <x v="5"/>
    <x v="0"/>
    <x v="5"/>
    <x v="16"/>
    <x v="16"/>
    <n v="5.7763946941474735"/>
    <n v="2.1911020051433194"/>
    <n v="6.3265475508617426"/>
    <x v="0"/>
    <n v="0.1234412241071816"/>
  </r>
  <r>
    <x v="17"/>
    <x v="0"/>
    <x v="0"/>
    <x v="0"/>
    <x v="17"/>
    <x v="17"/>
    <n v="1.0093750899565705"/>
    <n v="4.0936514408463756E-2"/>
    <n v="0.45479361699479381"/>
    <x v="0"/>
    <n v="1.8665137800446675E-3"/>
  </r>
  <r>
    <x v="17"/>
    <x v="1"/>
    <x v="0"/>
    <x v="1"/>
    <x v="17"/>
    <x v="17"/>
    <n v="11.208870046565346"/>
    <n v="0.45459024571684514"/>
    <n v="5.0503748325326629"/>
    <x v="0"/>
    <n v="2.0727191119353165E-2"/>
  </r>
  <r>
    <x v="17"/>
    <x v="2"/>
    <x v="0"/>
    <x v="2"/>
    <x v="17"/>
    <x v="17"/>
    <n v="0"/>
    <n v="0"/>
    <n v="0"/>
    <x v="0"/>
    <n v="0"/>
  </r>
  <r>
    <x v="17"/>
    <x v="3"/>
    <x v="0"/>
    <x v="3"/>
    <x v="17"/>
    <x v="17"/>
    <n v="11.208870046565346"/>
    <n v="0.45459024571684514"/>
    <n v="5.0503748325326629"/>
    <x v="0"/>
    <n v="2.0727191119353165E-2"/>
  </r>
  <r>
    <x v="17"/>
    <x v="4"/>
    <x v="0"/>
    <x v="4"/>
    <x v="17"/>
    <x v="17"/>
    <n v="1.0093750899565705"/>
    <n v="4.0936514408463756E-2"/>
    <n v="0.45479361699479381"/>
    <x v="0"/>
    <n v="1.8665137800446675E-3"/>
  </r>
  <r>
    <x v="17"/>
    <x v="5"/>
    <x v="0"/>
    <x v="5"/>
    <x v="17"/>
    <x v="17"/>
    <n v="0"/>
    <n v="0"/>
    <n v="0"/>
    <x v="0"/>
    <n v="0"/>
  </r>
</pivotCacheRecords>
</file>

<file path=xl/pivotCache/pivotCacheRecords2.xml><?xml version="1.0" encoding="utf-8"?>
<pivotCacheRecords xmlns="http://schemas.openxmlformats.org/spreadsheetml/2006/main" xmlns:r="http://schemas.openxmlformats.org/officeDocument/2006/relationships" count="108">
  <r>
    <x v="0"/>
    <s v="Archuleta"/>
    <x v="0"/>
    <n v="1.0093750899565705"/>
    <n v="4.0936514408463756E-2"/>
    <n v="0.45479361699479381"/>
    <n v="0"/>
    <n v="1.8665137800446675E-3"/>
  </r>
  <r>
    <x v="0"/>
    <m/>
    <x v="1"/>
    <n v="36.555876207004722"/>
    <n v="15.983667088146646"/>
    <n v="51.167057003242299"/>
    <n v="0"/>
    <n v="3.7492554737692946E-2"/>
  </r>
  <r>
    <x v="0"/>
    <m/>
    <x v="2"/>
    <n v="0"/>
    <n v="0"/>
    <n v="0"/>
    <n v="0"/>
    <n v="0"/>
  </r>
  <r>
    <x v="0"/>
    <m/>
    <x v="3"/>
    <n v="3.14146064385082E-2"/>
    <n v="0.11854672217128587"/>
    <n v="2.6388269408346886E-2"/>
    <n v="0"/>
    <n v="1.1800128121221389E-3"/>
  </r>
  <r>
    <x v="0"/>
    <m/>
    <x v="4"/>
    <n v="20.610979199999878"/>
    <n v="1.6621757419354743"/>
    <n v="4.4413335824515867"/>
    <n v="1.3629841083870891"/>
    <n v="1.4627146529032173"/>
  </r>
  <r>
    <x v="0"/>
    <m/>
    <x v="5"/>
    <n v="0"/>
    <n v="0"/>
    <n v="0"/>
    <n v="0"/>
    <n v="0"/>
  </r>
  <r>
    <x v="0"/>
    <m/>
    <x v="6"/>
    <n v="0"/>
    <n v="0"/>
    <n v="0"/>
    <n v="0"/>
    <n v="0"/>
  </r>
  <r>
    <x v="0"/>
    <m/>
    <x v="7"/>
    <n v="0"/>
    <n v="0"/>
    <n v="0"/>
    <n v="0"/>
    <n v="0"/>
  </r>
  <r>
    <x v="0"/>
    <m/>
    <x v="8"/>
    <n v="7.9025181259857327"/>
    <n v="0.29172213098867827"/>
    <n v="3.5512680923196145"/>
    <n v="0"/>
    <n v="0.43162774871887655"/>
  </r>
  <r>
    <x v="0"/>
    <m/>
    <x v="9"/>
    <n v="0.82833326760904502"/>
    <n v="9.5737525332828532E-2"/>
    <n v="0.38780331051890604"/>
    <n v="0"/>
    <n v="7.619520752905294E-3"/>
  </r>
  <r>
    <x v="0"/>
    <m/>
    <x v="10"/>
    <n v="0"/>
    <n v="13.629000000000003"/>
    <n v="0"/>
    <n v="0"/>
    <n v="0"/>
  </r>
  <r>
    <x v="0"/>
    <m/>
    <x v="11"/>
    <n v="0"/>
    <n v="0"/>
    <n v="0"/>
    <n v="0"/>
    <n v="0"/>
  </r>
  <r>
    <x v="0"/>
    <m/>
    <x v="12"/>
    <n v="0"/>
    <n v="1.2846210215856104E-3"/>
    <n v="0"/>
    <n v="0"/>
    <n v="0"/>
  </r>
  <r>
    <x v="0"/>
    <m/>
    <x v="13"/>
    <n v="0"/>
    <n v="0"/>
    <n v="0"/>
    <n v="0"/>
    <n v="0"/>
  </r>
  <r>
    <x v="0"/>
    <m/>
    <x v="14"/>
    <n v="0"/>
    <n v="1.7126223410630042E-3"/>
    <n v="0"/>
    <n v="0"/>
    <n v="0"/>
  </r>
  <r>
    <x v="0"/>
    <m/>
    <x v="15"/>
    <n v="0"/>
    <n v="0"/>
    <n v="0"/>
    <n v="0"/>
    <n v="0"/>
  </r>
  <r>
    <x v="0"/>
    <m/>
    <x v="16"/>
    <n v="0"/>
    <n v="0"/>
    <n v="0"/>
    <n v="0"/>
    <n v="0"/>
  </r>
  <r>
    <x v="0"/>
    <m/>
    <x v="17"/>
    <n v="0"/>
    <n v="0"/>
    <n v="0"/>
    <n v="0"/>
    <n v="0"/>
  </r>
  <r>
    <x v="1"/>
    <s v="Archuleta_Nontribal"/>
    <x v="0"/>
    <n v="1.0093750899565705"/>
    <n v="4.0936514408463756E-2"/>
    <n v="0.45479361699479381"/>
    <n v="0"/>
    <n v="1.8665137800446675E-3"/>
  </r>
  <r>
    <x v="1"/>
    <m/>
    <x v="1"/>
    <n v="3.6712408356896362E-2"/>
    <n v="1.3925750545740375E-2"/>
    <n v="4.0208955494658777E-2"/>
    <n v="0"/>
    <n v="7.8454206602079392E-4"/>
  </r>
  <r>
    <x v="1"/>
    <m/>
    <x v="2"/>
    <n v="0"/>
    <n v="0"/>
    <n v="0"/>
    <n v="0"/>
    <n v="0"/>
  </r>
  <r>
    <x v="1"/>
    <m/>
    <x v="3"/>
    <n v="3.5360573795178468E-3"/>
    <n v="1.3343729534602238E-2"/>
    <n v="2.9702881987949919E-3"/>
    <n v="0"/>
    <n v="1.3282334191891417E-4"/>
  </r>
  <r>
    <x v="1"/>
    <m/>
    <x v="4"/>
    <n v="0"/>
    <n v="0"/>
    <n v="0"/>
    <n v="0"/>
    <n v="0"/>
  </r>
  <r>
    <x v="1"/>
    <m/>
    <x v="5"/>
    <n v="0"/>
    <n v="0"/>
    <n v="0"/>
    <n v="0"/>
    <n v="0"/>
  </r>
  <r>
    <x v="1"/>
    <m/>
    <x v="6"/>
    <n v="0"/>
    <n v="0"/>
    <n v="0"/>
    <n v="0"/>
    <n v="0"/>
  </r>
  <r>
    <x v="1"/>
    <m/>
    <x v="7"/>
    <n v="0"/>
    <n v="0"/>
    <n v="0"/>
    <n v="0"/>
    <n v="0"/>
  </r>
  <r>
    <x v="1"/>
    <m/>
    <x v="8"/>
    <n v="1.6512154981339213"/>
    <n v="6.0954761021452808E-2"/>
    <n v="0.74203042860280566"/>
    <n v="0"/>
    <n v="9.018776252668978E-2"/>
  </r>
  <r>
    <x v="1"/>
    <m/>
    <x v="9"/>
    <n v="0.17307859435315864"/>
    <n v="2.000416614834865E-2"/>
    <n v="8.103073303316019E-2"/>
    <n v="0"/>
    <n v="1.5920837579832692E-3"/>
  </r>
  <r>
    <x v="1"/>
    <m/>
    <x v="10"/>
    <n v="0"/>
    <n v="13.629000000000003"/>
    <n v="0"/>
    <n v="0"/>
    <n v="0"/>
  </r>
  <r>
    <x v="1"/>
    <m/>
    <x v="11"/>
    <n v="0"/>
    <n v="0"/>
    <n v="0"/>
    <n v="0"/>
    <n v="0"/>
  </r>
  <r>
    <x v="1"/>
    <m/>
    <x v="12"/>
    <n v="0"/>
    <n v="1.2846210215856104E-3"/>
    <n v="0"/>
    <n v="0"/>
    <n v="0"/>
  </r>
  <r>
    <x v="1"/>
    <m/>
    <x v="13"/>
    <n v="0"/>
    <n v="0"/>
    <n v="0"/>
    <n v="0"/>
    <n v="0"/>
  </r>
  <r>
    <x v="1"/>
    <m/>
    <x v="14"/>
    <n v="0"/>
    <n v="1.7126223410630042E-3"/>
    <n v="0"/>
    <n v="0"/>
    <n v="0"/>
  </r>
  <r>
    <x v="1"/>
    <m/>
    <x v="15"/>
    <n v="0"/>
    <n v="0"/>
    <n v="0"/>
    <n v="0"/>
    <n v="0"/>
  </r>
  <r>
    <x v="1"/>
    <m/>
    <x v="16"/>
    <n v="0"/>
    <n v="0"/>
    <n v="0"/>
    <n v="0"/>
    <n v="0"/>
  </r>
  <r>
    <x v="1"/>
    <m/>
    <x v="17"/>
    <n v="0"/>
    <n v="0"/>
    <n v="0"/>
    <n v="0"/>
    <n v="0"/>
  </r>
  <r>
    <x v="2"/>
    <s v="Archuleta_Tribal"/>
    <x v="0"/>
    <n v="0"/>
    <n v="0"/>
    <n v="0"/>
    <n v="0"/>
    <n v="0"/>
  </r>
  <r>
    <x v="2"/>
    <m/>
    <x v="1"/>
    <n v="36.519163798647824"/>
    <n v="15.969741337600906"/>
    <n v="51.126848047747643"/>
    <n v="0"/>
    <n v="3.6708012671672154E-2"/>
  </r>
  <r>
    <x v="2"/>
    <m/>
    <x v="2"/>
    <n v="0"/>
    <n v="0"/>
    <n v="0"/>
    <n v="0"/>
    <n v="0"/>
  </r>
  <r>
    <x v="2"/>
    <m/>
    <x v="3"/>
    <n v="2.787854905899035E-2"/>
    <n v="0.10520299263668363"/>
    <n v="2.3417981209551894E-2"/>
    <n v="0"/>
    <n v="1.0471894702032247E-3"/>
  </r>
  <r>
    <x v="2"/>
    <m/>
    <x v="4"/>
    <n v="20.610979199999878"/>
    <n v="1.6621757419354743"/>
    <n v="4.4413335824515867"/>
    <n v="1.3629841083870891"/>
    <n v="1.4627146529032173"/>
  </r>
  <r>
    <x v="2"/>
    <m/>
    <x v="5"/>
    <n v="0"/>
    <n v="0"/>
    <n v="0"/>
    <n v="0"/>
    <n v="0"/>
  </r>
  <r>
    <x v="2"/>
    <m/>
    <x v="6"/>
    <n v="0"/>
    <n v="0"/>
    <n v="0"/>
    <n v="0"/>
    <n v="0"/>
  </r>
  <r>
    <x v="2"/>
    <m/>
    <x v="7"/>
    <n v="0"/>
    <n v="0"/>
    <n v="0"/>
    <n v="0"/>
    <n v="0"/>
  </r>
  <r>
    <x v="2"/>
    <m/>
    <x v="8"/>
    <n v="6.2513026278518113"/>
    <n v="0.23076736996722544"/>
    <n v="2.8092376637168091"/>
    <n v="0"/>
    <n v="0.3414399861921868"/>
  </r>
  <r>
    <x v="2"/>
    <m/>
    <x v="9"/>
    <n v="0.65525467325588638"/>
    <n v="7.573335918447989E-2"/>
    <n v="0.30677257748574588"/>
    <n v="0"/>
    <n v="6.0274369949220247E-3"/>
  </r>
  <r>
    <x v="2"/>
    <m/>
    <x v="10"/>
    <n v="0"/>
    <n v="0"/>
    <n v="0"/>
    <n v="0"/>
    <n v="0"/>
  </r>
  <r>
    <x v="2"/>
    <m/>
    <x v="11"/>
    <n v="0"/>
    <n v="0"/>
    <n v="0"/>
    <n v="0"/>
    <n v="0"/>
  </r>
  <r>
    <x v="2"/>
    <m/>
    <x v="12"/>
    <n v="0"/>
    <n v="0"/>
    <n v="0"/>
    <n v="0"/>
    <n v="0"/>
  </r>
  <r>
    <x v="2"/>
    <m/>
    <x v="13"/>
    <n v="0"/>
    <n v="0"/>
    <n v="0"/>
    <n v="0"/>
    <n v="0"/>
  </r>
  <r>
    <x v="2"/>
    <m/>
    <x v="14"/>
    <n v="0"/>
    <n v="0"/>
    <n v="0"/>
    <n v="0"/>
    <n v="0"/>
  </r>
  <r>
    <x v="2"/>
    <m/>
    <x v="15"/>
    <n v="0"/>
    <n v="0"/>
    <n v="0"/>
    <n v="0"/>
    <n v="0"/>
  </r>
  <r>
    <x v="2"/>
    <m/>
    <x v="16"/>
    <n v="0"/>
    <n v="0"/>
    <n v="0"/>
    <n v="0"/>
    <n v="0"/>
  </r>
  <r>
    <x v="2"/>
    <m/>
    <x v="17"/>
    <n v="0"/>
    <n v="0"/>
    <n v="0"/>
    <n v="0"/>
    <n v="0"/>
  </r>
  <r>
    <x v="0"/>
    <s v="La Plata"/>
    <x v="0"/>
    <n v="11.208870046565346"/>
    <n v="0.45459024571684514"/>
    <n v="5.0503748325326629"/>
    <n v="0"/>
    <n v="2.0727191119353165E-2"/>
  </r>
  <r>
    <x v="0"/>
    <m/>
    <x v="1"/>
    <n v="4153.176998750424"/>
    <n v="1815.8392795858372"/>
    <n v="5812.6895203134854"/>
    <n v="0"/>
    <n v="4.2922889766900472"/>
  </r>
  <r>
    <x v="0"/>
    <m/>
    <x v="2"/>
    <n v="0"/>
    <n v="26.945300000000003"/>
    <n v="0"/>
    <n v="0"/>
    <n v="0"/>
  </r>
  <r>
    <x v="0"/>
    <m/>
    <x v="3"/>
    <n v="3.7224745799298886"/>
    <n v="14.047196824840384"/>
    <n v="3.1268786471411065"/>
    <n v="0"/>
    <n v="0.13982564784678672"/>
  </r>
  <r>
    <x v="0"/>
    <m/>
    <x v="4"/>
    <n v="204.29337599999886"/>
    <n v="16.475272258064429"/>
    <n v="44.021927473548139"/>
    <n v="13.509723251612831"/>
    <n v="14.498239587096695"/>
  </r>
  <r>
    <x v="0"/>
    <m/>
    <x v="5"/>
    <n v="2.4556302937833667"/>
    <n v="5.0487396350278209"/>
    <n v="13.34309257515859"/>
    <n v="0"/>
    <n v="4.2266285473795329E-4"/>
  </r>
  <r>
    <x v="0"/>
    <m/>
    <x v="6"/>
    <n v="0"/>
    <n v="0"/>
    <n v="0"/>
    <n v="0"/>
    <n v="0"/>
  </r>
  <r>
    <x v="0"/>
    <m/>
    <x v="7"/>
    <n v="0"/>
    <n v="0"/>
    <n v="0"/>
    <n v="0"/>
    <n v="0"/>
  </r>
  <r>
    <x v="0"/>
    <m/>
    <x v="8"/>
    <n v="453.8874161854676"/>
    <n v="16.755292701344288"/>
    <n v="203.96990844026499"/>
    <n v="0"/>
    <n v="24.790883171245362"/>
  </r>
  <r>
    <x v="0"/>
    <m/>
    <x v="9"/>
    <n v="47.575980286490982"/>
    <n v="5.4987609408220104"/>
    <n v="22.273791694421561"/>
    <n v="0"/>
    <n v="0.43763323689641564"/>
  </r>
  <r>
    <x v="0"/>
    <m/>
    <x v="10"/>
    <n v="0"/>
    <n v="151.34680000000003"/>
    <n v="0"/>
    <n v="0"/>
    <n v="0"/>
  </r>
  <r>
    <x v="0"/>
    <m/>
    <x v="11"/>
    <n v="0"/>
    <n v="0"/>
    <n v="0"/>
    <n v="0"/>
    <n v="0"/>
  </r>
  <r>
    <x v="0"/>
    <m/>
    <x v="12"/>
    <n v="0"/>
    <n v="0.28764805708337787"/>
    <n v="0"/>
    <n v="0"/>
    <n v="0"/>
  </r>
  <r>
    <x v="0"/>
    <m/>
    <x v="13"/>
    <n v="0"/>
    <n v="0"/>
    <n v="0"/>
    <n v="0"/>
    <n v="0"/>
  </r>
  <r>
    <x v="0"/>
    <m/>
    <x v="14"/>
    <n v="0"/>
    <n v="0.38348468586969098"/>
    <n v="0"/>
    <n v="0"/>
    <n v="0"/>
  </r>
  <r>
    <x v="0"/>
    <m/>
    <x v="15"/>
    <n v="0"/>
    <n v="1.1070584834626349"/>
    <n v="0"/>
    <n v="0"/>
    <n v="0"/>
  </r>
  <r>
    <x v="0"/>
    <m/>
    <x v="16"/>
    <n v="0"/>
    <n v="0"/>
    <n v="0"/>
    <n v="0"/>
    <n v="0"/>
  </r>
  <r>
    <x v="0"/>
    <m/>
    <x v="17"/>
    <n v="0"/>
    <n v="0"/>
    <n v="0"/>
    <n v="0"/>
    <n v="0"/>
  </r>
  <r>
    <x v="1"/>
    <s v="La Plata_Nontribal"/>
    <x v="0"/>
    <n v="0"/>
    <n v="0"/>
    <n v="0"/>
    <n v="0"/>
    <n v="0"/>
  </r>
  <r>
    <x v="1"/>
    <m/>
    <x v="1"/>
    <n v="5.7763946941474735"/>
    <n v="2.1911020051433194"/>
    <n v="6.3265475508617426"/>
    <n v="0"/>
    <n v="0.1234412241071816"/>
  </r>
  <r>
    <x v="1"/>
    <m/>
    <x v="2"/>
    <n v="0"/>
    <n v="0"/>
    <n v="0"/>
    <n v="0"/>
    <n v="0"/>
  </r>
  <r>
    <x v="1"/>
    <m/>
    <x v="3"/>
    <n v="0.55636946742043369"/>
    <n v="2.0995257988662082"/>
    <n v="0.46735035263316438"/>
    <n v="0"/>
    <n v="2.0898657480073132E-2"/>
  </r>
  <r>
    <x v="1"/>
    <m/>
    <x v="4"/>
    <n v="11.924236799999997"/>
    <n v="0.96163199999999993"/>
    <n v="2.5694807039999996"/>
    <n v="0.78853824000000006"/>
    <n v="0.8462361599999999"/>
  </r>
  <r>
    <x v="1"/>
    <m/>
    <x v="5"/>
    <n v="1.3005104134810824E-2"/>
    <n v="2.6738302125244921E-2"/>
    <n v="7.0665486111512799E-2"/>
    <n v="0"/>
    <n v="2.238437298032626E-6"/>
  </r>
  <r>
    <x v="1"/>
    <m/>
    <x v="6"/>
    <n v="0"/>
    <n v="0"/>
    <n v="0"/>
    <n v="0"/>
    <n v="0"/>
  </r>
  <r>
    <x v="1"/>
    <m/>
    <x v="7"/>
    <n v="0"/>
    <n v="0"/>
    <n v="0"/>
    <n v="0"/>
    <n v="0"/>
  </r>
  <r>
    <x v="1"/>
    <m/>
    <x v="8"/>
    <n v="54.324989888606012"/>
    <n v="2.0054116376057975"/>
    <n v="24.412801101032304"/>
    <n v="0"/>
    <n v="2.967177387128094"/>
  </r>
  <r>
    <x v="1"/>
    <m/>
    <x v="9"/>
    <n v="5.69428575421892"/>
    <n v="0.65813706628067059"/>
    <n v="2.6659111167909706"/>
    <n v="0"/>
    <n v="5.2379555637649559E-2"/>
  </r>
  <r>
    <x v="1"/>
    <m/>
    <x v="10"/>
    <n v="0"/>
    <n v="0"/>
    <n v="0"/>
    <n v="0"/>
    <n v="0"/>
  </r>
  <r>
    <x v="1"/>
    <m/>
    <x v="11"/>
    <n v="0"/>
    <n v="0"/>
    <n v="0"/>
    <n v="0"/>
    <n v="0"/>
  </r>
  <r>
    <x v="1"/>
    <m/>
    <x v="12"/>
    <n v="0"/>
    <n v="1.5415452259027324E-3"/>
    <n v="0"/>
    <n v="0"/>
    <n v="0"/>
  </r>
  <r>
    <x v="1"/>
    <m/>
    <x v="13"/>
    <n v="0"/>
    <n v="0"/>
    <n v="0"/>
    <n v="0"/>
    <n v="0"/>
  </r>
  <r>
    <x v="1"/>
    <m/>
    <x v="14"/>
    <n v="0"/>
    <n v="2.0551468092756052E-3"/>
    <n v="0"/>
    <n v="0"/>
    <n v="0"/>
  </r>
  <r>
    <x v="1"/>
    <m/>
    <x v="15"/>
    <n v="0"/>
    <n v="5.863020543933492E-3"/>
    <n v="0"/>
    <n v="0"/>
    <n v="0"/>
  </r>
  <r>
    <x v="1"/>
    <m/>
    <x v="16"/>
    <n v="0"/>
    <n v="0"/>
    <n v="0"/>
    <n v="0"/>
    <n v="0"/>
  </r>
  <r>
    <x v="1"/>
    <m/>
    <x v="17"/>
    <n v="0"/>
    <n v="0"/>
    <n v="0"/>
    <n v="0"/>
    <n v="0"/>
  </r>
  <r>
    <x v="2"/>
    <s v="La Plata_Tribal"/>
    <x v="0"/>
    <n v="11.208870046565346"/>
    <n v="0.45459024571684514"/>
    <n v="5.0503748325326629"/>
    <n v="0"/>
    <n v="2.0727191119353165E-2"/>
  </r>
  <r>
    <x v="2"/>
    <m/>
    <x v="1"/>
    <n v="4147.4006040562763"/>
    <n v="1813.6481775806938"/>
    <n v="5806.3629727626239"/>
    <n v="0"/>
    <n v="4.1688477525828658"/>
  </r>
  <r>
    <x v="2"/>
    <m/>
    <x v="2"/>
    <n v="0"/>
    <n v="26.945300000000003"/>
    <n v="0"/>
    <n v="0"/>
    <n v="0"/>
  </r>
  <r>
    <x v="2"/>
    <m/>
    <x v="3"/>
    <n v="3.166105112509455"/>
    <n v="11.947671025974175"/>
    <n v="2.6595282945079424"/>
    <n v="0"/>
    <n v="0.1189269903667136"/>
  </r>
  <r>
    <x v="2"/>
    <m/>
    <x v="4"/>
    <n v="192.36913919999887"/>
    <n v="15.513640258064427"/>
    <n v="41.452446769548139"/>
    <n v="12.721185011612832"/>
    <n v="13.652003427096695"/>
  </r>
  <r>
    <x v="2"/>
    <m/>
    <x v="5"/>
    <n v="2.442625189648556"/>
    <n v="5.0220013329025761"/>
    <n v="13.272427089047078"/>
    <n v="0"/>
    <n v="4.2042441743992065E-4"/>
  </r>
  <r>
    <x v="2"/>
    <m/>
    <x v="6"/>
    <n v="0"/>
    <n v="0"/>
    <n v="0"/>
    <n v="0"/>
    <n v="0"/>
  </r>
  <r>
    <x v="2"/>
    <m/>
    <x v="7"/>
    <n v="0"/>
    <n v="0"/>
    <n v="0"/>
    <n v="0"/>
    <n v="0"/>
  </r>
  <r>
    <x v="2"/>
    <m/>
    <x v="8"/>
    <n v="399.56242629686159"/>
    <n v="14.74988106373849"/>
    <n v="179.55710733923269"/>
    <n v="0"/>
    <n v="21.823705784117269"/>
  </r>
  <r>
    <x v="2"/>
    <m/>
    <x v="9"/>
    <n v="41.881694532272064"/>
    <n v="4.8406238745413397"/>
    <n v="19.607880577630592"/>
    <n v="0"/>
    <n v="0.38525368125876608"/>
  </r>
  <r>
    <x v="2"/>
    <m/>
    <x v="10"/>
    <n v="0"/>
    <n v="151.34680000000003"/>
    <n v="0"/>
    <n v="0"/>
    <n v="0"/>
  </r>
  <r>
    <x v="2"/>
    <m/>
    <x v="11"/>
    <n v="0"/>
    <n v="0"/>
    <n v="0"/>
    <n v="0"/>
    <n v="0"/>
  </r>
  <r>
    <x v="2"/>
    <m/>
    <x v="12"/>
    <n v="0"/>
    <n v="0.28610651185747515"/>
    <n v="0"/>
    <n v="0"/>
    <n v="0"/>
  </r>
  <r>
    <x v="2"/>
    <m/>
    <x v="13"/>
    <n v="0"/>
    <n v="0"/>
    <n v="0"/>
    <n v="0"/>
    <n v="0"/>
  </r>
  <r>
    <x v="2"/>
    <m/>
    <x v="14"/>
    <n v="0"/>
    <n v="0.38142953906041538"/>
    <n v="0"/>
    <n v="0"/>
    <n v="0"/>
  </r>
  <r>
    <x v="2"/>
    <m/>
    <x v="15"/>
    <n v="0"/>
    <n v="1.1011954629187015"/>
    <n v="0"/>
    <n v="0"/>
    <n v="0"/>
  </r>
  <r>
    <x v="2"/>
    <m/>
    <x v="16"/>
    <n v="0"/>
    <n v="0"/>
    <n v="0"/>
    <n v="0"/>
    <n v="0"/>
  </r>
  <r>
    <x v="2"/>
    <m/>
    <x v="17"/>
    <n v="0"/>
    <n v="0"/>
    <n v="0"/>
    <n v="0"/>
    <n v="0"/>
  </r>
</pivotCacheRecords>
</file>

<file path=xl/pivotCache/pivotCacheRecords3.xml><?xml version="1.0" encoding="utf-8"?>
<pivotCacheRecords xmlns="http://schemas.openxmlformats.org/spreadsheetml/2006/main" xmlns:r="http://schemas.openxmlformats.org/officeDocument/2006/relationships" count="19">
  <r>
    <s v="Unpermitted Source"/>
    <x v="0"/>
    <s v="Heaters"/>
    <s v="total well count"/>
    <n v="2.0967051775780916E-2"/>
    <n v="1.0954214805305948"/>
    <n v="0"/>
    <n v="0"/>
    <n v="0"/>
    <n v="2.9498525073746312E-2"/>
    <n v="1.0324483775811211"/>
    <n v="0"/>
    <n v="0"/>
    <n v="0"/>
  </r>
  <r>
    <s v="Unpermitted Source"/>
    <x v="1"/>
    <s v="Drill rigs"/>
    <s v="Spuds"/>
    <n v="0.13709677419354838"/>
    <n v="1.4677419354838708"/>
    <n v="0"/>
    <n v="0"/>
    <n v="0"/>
    <n v="2"/>
    <n v="7"/>
    <n v="0"/>
    <n v="0"/>
    <n v="0"/>
  </r>
  <r>
    <s v="Unpermitted Source"/>
    <x v="2"/>
    <s v="Workover rigs"/>
    <s v="total well count"/>
    <n v="2.0967051775780916E-2"/>
    <n v="1.0954214805305948"/>
    <n v="0"/>
    <n v="0"/>
    <n v="0"/>
    <n v="2.9498525073746312E-2"/>
    <n v="1.0324483775811211"/>
    <n v="0"/>
    <n v="0"/>
    <n v="0"/>
  </r>
  <r>
    <s v="Unpermitted Source"/>
    <x v="3"/>
    <s v="Pneumatic devices"/>
    <s v="Conv. Well Count"/>
    <n v="4.9098196392785572E-2"/>
    <n v="1.0380761523046091"/>
    <n v="0"/>
    <n v="0"/>
    <n v="0"/>
    <n v="0.90909090909090895"/>
    <n v="0.45454545454545447"/>
    <n v="0"/>
    <n v="0"/>
    <n v="0"/>
  </r>
  <r>
    <s v="Unpermitted Source"/>
    <x v="4"/>
    <s v="Unpermitted Fugitives"/>
    <s v="Conv. Well Count"/>
    <n v="4.9098196392785572E-2"/>
    <n v="1.0380761523046091"/>
    <n v="0"/>
    <n v="0"/>
    <n v="0"/>
    <n v="0.90909090909090895"/>
    <n v="0.45454545454545447"/>
    <n v="0"/>
    <n v="0"/>
    <n v="0"/>
  </r>
  <r>
    <s v="Unpermitted Source"/>
    <x v="5"/>
    <s v="Gas Well Truck Loading"/>
    <s v="Gas Well Condensate Production "/>
    <n v="0"/>
    <n v="1.7453470549594921"/>
    <n v="0"/>
    <n v="0"/>
    <n v="0"/>
    <n v="0"/>
    <n v="0"/>
    <n v="0"/>
    <n v="0"/>
    <n v="0"/>
  </r>
  <r>
    <s v="Unpermitted Source"/>
    <x v="6"/>
    <s v="Oil Well Truck Loading"/>
    <s v="Oil Well Oil Production "/>
    <n v="0"/>
    <n v="1.1721113363480431"/>
    <n v="0"/>
    <n v="0"/>
    <n v="0"/>
    <n v="0.61645021645021647"/>
    <n v="0"/>
    <n v="0"/>
    <n v="0"/>
    <n v="0"/>
  </r>
  <r>
    <s v="Unpermitted Source"/>
    <x v="7"/>
    <s v="Gas Plant Truck Loading"/>
    <s v="Gas Well Condensate Production "/>
    <n v="0"/>
    <n v="1.7453470549594921"/>
    <n v="0"/>
    <n v="0"/>
    <n v="0"/>
    <n v="0"/>
    <n v="0"/>
    <n v="0"/>
    <n v="0"/>
    <n v="0"/>
  </r>
  <r>
    <s v="Unpermitted Source"/>
    <x v="8"/>
    <s v="Venting - initial completions"/>
    <s v="Spuds"/>
    <n v="0.13709677419354838"/>
    <n v="1.4677419354838708"/>
    <n v="0"/>
    <n v="0"/>
    <n v="0"/>
    <n v="2"/>
    <n v="7"/>
    <n v="0"/>
    <n v="0"/>
    <n v="0"/>
  </r>
  <r>
    <s v="Unpermitted Source"/>
    <x v="9"/>
    <s v="Venting - recompletions"/>
    <s v="Spuds"/>
    <n v="0.13709677419354838"/>
    <n v="1.4677419354838708"/>
    <n v="0"/>
    <n v="0"/>
    <n v="0"/>
    <n v="2"/>
    <n v="7"/>
    <n v="0"/>
    <n v="0"/>
    <n v="0"/>
  </r>
  <r>
    <s v="Unpermitted Source"/>
    <x v="10"/>
    <s v="Venting - blowdowns"/>
    <s v="Conv. Gas Prod"/>
    <n v="0.23192512241588389"/>
    <n v="0.94207840579949087"/>
    <n v="0"/>
    <n v="0"/>
    <n v="0"/>
    <n v="1.9931007935567926"/>
    <n v="9.1732796399384087E-2"/>
    <n v="0"/>
    <n v="0"/>
    <n v="0"/>
  </r>
  <r>
    <s v="Unpermitted Source"/>
    <x v="11"/>
    <s v="Condensate tank "/>
    <s v="Gas Well Condensate Production "/>
    <n v="0"/>
    <n v="1.7453470549594921"/>
    <n v="0"/>
    <n v="0"/>
    <n v="0"/>
    <n v="0"/>
    <n v="0"/>
    <n v="0"/>
    <n v="0"/>
    <n v="0"/>
  </r>
  <r>
    <s v="Unpermitted Source"/>
    <x v="12"/>
    <s v="Oil Tank"/>
    <s v="Oil Well Oil Production "/>
    <n v="0"/>
    <n v="1.1721113363480431"/>
    <n v="0"/>
    <n v="0"/>
    <n v="0"/>
    <n v="0.61645021645021647"/>
    <n v="0"/>
    <n v="0"/>
    <n v="0"/>
    <n v="0"/>
  </r>
  <r>
    <s v="Unpermitted Source"/>
    <x v="13"/>
    <s v="Miscellaneous Engines"/>
    <s v="total well count"/>
    <n v="2.0967051775780916E-2"/>
    <n v="1.0954214805305948"/>
    <n v="0"/>
    <n v="0"/>
    <n v="0"/>
    <n v="2.9498525073746312E-2"/>
    <n v="1.0324483775811211"/>
    <n v="0"/>
    <n v="0"/>
    <n v="0"/>
  </r>
  <r>
    <s v="Unpermitted Source"/>
    <x v="14"/>
    <s v="Pneumatic pumps"/>
    <s v="total well count"/>
    <n v="2.0967051775780916E-2"/>
    <n v="1.0954214805305948"/>
    <n v="0"/>
    <n v="0"/>
    <n v="0"/>
    <n v="2.9498525073746312E-2"/>
    <n v="1.0324483775811211"/>
    <n v="0"/>
    <n v="0"/>
    <n v="0"/>
  </r>
  <r>
    <s v="Unpermitted Source"/>
    <x v="15"/>
    <s v="Flaring"/>
    <s v="Conv. Well Count"/>
    <n v="4.9098196392785572E-2"/>
    <n v="1.0380761523046091"/>
    <n v="0"/>
    <n v="0"/>
    <n v="0"/>
    <n v="0.90909090909090895"/>
    <n v="0.45454545454545447"/>
    <n v="0"/>
    <n v="0"/>
    <n v="0"/>
  </r>
  <r>
    <s v="Unpermitted Source"/>
    <x v="16"/>
    <s v="Compressor engines"/>
    <s v="total gas production"/>
    <n v="1.7484734860189567E-2"/>
    <n v="0.96984824795330615"/>
    <n v="0"/>
    <n v="0"/>
    <n v="0"/>
    <n v="4.09840126822659E-3"/>
    <n v="0.8929702517935757"/>
    <n v="0"/>
    <n v="0"/>
    <n v="0"/>
  </r>
  <r>
    <s v="Unpermitted Source"/>
    <x v="17"/>
    <s v="Dehydrator"/>
    <s v="total gas production"/>
    <n v="1.7484734860189567E-2"/>
    <n v="0.96984824795330615"/>
    <n v="0"/>
    <n v="0"/>
    <n v="0"/>
    <n v="4.09840126822659E-3"/>
    <n v="0.8929702517935757"/>
    <n v="0"/>
    <n v="0"/>
    <n v="0"/>
  </r>
  <r>
    <s v="Unpermitted Source"/>
    <x v="18"/>
    <s v="Artificial Lift"/>
    <s v="Oil Well Oil Production "/>
    <n v="0"/>
    <n v="1.1721113363480431"/>
    <n v="0"/>
    <n v="0"/>
    <n v="0"/>
    <n v="0.61645021645021647"/>
    <n v="0"/>
    <n v="0"/>
    <n v="0"/>
    <n v="0"/>
  </r>
</pivotCacheRecords>
</file>

<file path=xl/pivotCache/pivotCacheRecords4.xml><?xml version="1.0" encoding="utf-8"?>
<pivotCacheRecords xmlns="http://schemas.openxmlformats.org/spreadsheetml/2006/main" xmlns:r="http://schemas.openxmlformats.org/officeDocument/2006/relationships" count="294">
  <r>
    <s v="Unpermitted Source"/>
    <s v="08"/>
    <x v="0"/>
    <s v="2310001630"/>
    <x v="0"/>
    <n v="0"/>
    <n v="0.26708048343998936"/>
    <n v="0"/>
    <n v="0"/>
    <n v="0"/>
  </r>
  <r>
    <s v="Unpermitted Source"/>
    <s v="08"/>
    <x v="1"/>
    <s v="2310001630"/>
    <x v="0"/>
    <n v="0"/>
    <n v="1.0379502974499248"/>
    <n v="0"/>
    <n v="0"/>
    <n v="0"/>
  </r>
  <r>
    <s v="Unpermitted Source"/>
    <s v="08"/>
    <x v="2"/>
    <s v="2310001630"/>
    <x v="0"/>
    <n v="0"/>
    <n v="0.25539489254123576"/>
    <n v="0"/>
    <n v="0"/>
    <n v="0"/>
  </r>
  <r>
    <s v="Unpermitted Source"/>
    <s v="08"/>
    <x v="3"/>
    <s v="2310001630"/>
    <x v="0"/>
    <n v="0"/>
    <n v="1.0374124661800828"/>
    <n v="0"/>
    <n v="0"/>
    <n v="0"/>
  </r>
  <r>
    <s v="Unpermitted Source"/>
    <s v="08"/>
    <x v="4"/>
    <s v="2310001630"/>
    <x v="0"/>
    <n v="0"/>
    <n v="1.1685590898753621E-2"/>
    <n v="0"/>
    <n v="0"/>
    <n v="0"/>
  </r>
  <r>
    <s v="Unpermitted Source"/>
    <s v="08"/>
    <x v="5"/>
    <s v="2310001630"/>
    <x v="0"/>
    <n v="0"/>
    <n v="5.3783126984205713E-4"/>
    <n v="0"/>
    <n v="0"/>
    <n v="0"/>
  </r>
  <r>
    <s v="Unpermitted Source"/>
    <s v="08"/>
    <x v="0"/>
    <s v="2310001610"/>
    <x v="1"/>
    <n v="0"/>
    <n v="0"/>
    <n v="0"/>
    <n v="0"/>
    <n v="0"/>
  </r>
  <r>
    <s v="Unpermitted Source"/>
    <s v="08"/>
    <x v="1"/>
    <s v="2310001610"/>
    <x v="1"/>
    <n v="0"/>
    <n v="0"/>
    <n v="0"/>
    <n v="0"/>
    <n v="0"/>
  </r>
  <r>
    <s v="Unpermitted Source"/>
    <s v="08"/>
    <x v="2"/>
    <s v="2310001610"/>
    <x v="1"/>
    <n v="0"/>
    <n v="0"/>
    <n v="0"/>
    <n v="0"/>
    <n v="0"/>
  </r>
  <r>
    <s v="Unpermitted Source"/>
    <s v="08"/>
    <x v="3"/>
    <s v="2310001610"/>
    <x v="1"/>
    <n v="0"/>
    <n v="0"/>
    <n v="0"/>
    <n v="0"/>
    <n v="0"/>
  </r>
  <r>
    <s v="Unpermitted Source"/>
    <s v="08"/>
    <x v="4"/>
    <s v="2310001610"/>
    <x v="1"/>
    <n v="0"/>
    <n v="0"/>
    <n v="0"/>
    <n v="0"/>
    <n v="0"/>
  </r>
  <r>
    <s v="Unpermitted Source"/>
    <s v="08"/>
    <x v="5"/>
    <s v="2310001610"/>
    <x v="1"/>
    <n v="0"/>
    <n v="0"/>
    <n v="0"/>
    <n v="0"/>
    <n v="0"/>
  </r>
  <r>
    <s v="Unpermitted Source"/>
    <s v="08"/>
    <x v="0"/>
    <s v="2310000220"/>
    <x v="2"/>
    <n v="53.047360799999822"/>
    <n v="4.2780129677419216"/>
    <n v="11.430850649806413"/>
    <n v="3.5079706335483762"/>
    <n v="3.7646514116128911"/>
  </r>
  <r>
    <s v="Unpermitted Source"/>
    <s v="08"/>
    <x v="1"/>
    <s v="2310000220"/>
    <x v="2"/>
    <n v="396.06950879999806"/>
    <n v="31.941089419354693"/>
    <n v="85.34659092851571"/>
    <n v="26.191693323870851"/>
    <n v="28.108158689032123"/>
  </r>
  <r>
    <s v="Unpermitted Source"/>
    <s v="08"/>
    <x v="2"/>
    <s v="2310000220"/>
    <x v="2"/>
    <n v="29.198887199999827"/>
    <n v="2.354748967741922"/>
    <n v="6.2918892418064134"/>
    <n v="1.9308941535483761"/>
    <n v="2.0721790916128913"/>
  </r>
  <r>
    <s v="Unpermitted Source"/>
    <s v="08"/>
    <x v="3"/>
    <s v="2310000220"/>
    <x v="2"/>
    <n v="312.59985119999811"/>
    <n v="25.209665419354693"/>
    <n v="67.360226000515709"/>
    <n v="20.67192564387085"/>
    <n v="22.184505569032126"/>
  </r>
  <r>
    <s v="Unpermitted Source"/>
    <s v="08"/>
    <x v="4"/>
    <s v="2310000220"/>
    <x v="2"/>
    <n v="23.848473599999995"/>
    <n v="1.9232639999999999"/>
    <n v="5.1389614079999992"/>
    <n v="1.5770764800000001"/>
    <n v="1.6924723199999998"/>
  </r>
  <r>
    <s v="Unpermitted Source"/>
    <s v="08"/>
    <x v="5"/>
    <s v="2310000220"/>
    <x v="2"/>
    <n v="83.469657599999977"/>
    <n v="6.7314239999999996"/>
    <n v="17.986364927999997"/>
    <n v="5.5197676800000002"/>
    <n v="5.9236531199999991"/>
  </r>
  <r>
    <s v="Unpermitted Source"/>
    <s v="08"/>
    <x v="0"/>
    <s v="2310003100"/>
    <x v="3"/>
    <n v="1.0649530107292262"/>
    <n v="0.12308568281611296"/>
    <n v="0.49858229683320321"/>
    <n v="0"/>
    <n v="9.796095223293803E-3"/>
  </r>
  <r>
    <s v="Unpermitted Source"/>
    <s v="08"/>
    <x v="1"/>
    <s v="2310003100"/>
    <x v="3"/>
    <n v="52.653638678334694"/>
    <n v="6.0856291349774398"/>
    <n v="24.651014499591426"/>
    <n v="0"/>
    <n v="0.48434067339053621"/>
  </r>
  <r>
    <s v="Unpermitted Source"/>
    <s v="08"/>
    <x v="2"/>
    <s v="2310003100"/>
    <x v="3"/>
    <n v="0.89187441637606746"/>
    <n v="0.1030815166677643"/>
    <n v="0.41755156380004299"/>
    <n v="0"/>
    <n v="8.2040114653105338E-3"/>
  </r>
  <r>
    <s v="Unpermitted Source"/>
    <s v="08"/>
    <x v="3"/>
    <s v="2310003100"/>
    <x v="3"/>
    <n v="46.595887875974142"/>
    <n v="5.3854833197852372"/>
    <n v="21.81493884343082"/>
    <n v="0"/>
    <n v="0.42861774186112178"/>
  </r>
  <r>
    <s v="Unpermitted Source"/>
    <s v="08"/>
    <x v="4"/>
    <s v="2310003100"/>
    <x v="3"/>
    <n v="0.17307859435315867"/>
    <n v="2.000416614834865E-2"/>
    <n v="8.103073303316019E-2"/>
    <n v="0"/>
    <n v="1.5920837579832692E-3"/>
  </r>
  <r>
    <s v="Unpermitted Source"/>
    <s v="08"/>
    <x v="5"/>
    <s v="2310003100"/>
    <x v="3"/>
    <n v="6.0577508023605544"/>
    <n v="0.70014581519220287"/>
    <n v="2.8360756561606073"/>
    <n v="0"/>
    <n v="5.5722931529414432E-2"/>
  </r>
  <r>
    <s v="Unpermitted Source"/>
    <s v="08"/>
    <x v="0"/>
    <s v="2310000700"/>
    <x v="4"/>
    <n v="0"/>
    <n v="2.2152747100923961E-2"/>
    <n v="0"/>
    <n v="0"/>
    <n v="0"/>
  </r>
  <r>
    <s v="Unpermitted Source"/>
    <s v="08"/>
    <x v="1"/>
    <s v="2310000700"/>
    <x v="4"/>
    <n v="0"/>
    <n v="0.39766553062421961"/>
    <n v="0"/>
    <n v="0"/>
    <n v="0"/>
  </r>
  <r>
    <s v="Unpermitted Source"/>
    <s v="08"/>
    <x v="2"/>
    <s v="2310000700"/>
    <x v="4"/>
    <n v="0"/>
    <n v="1.8727502418797951E-2"/>
    <n v="0"/>
    <n v="0"/>
    <n v="0"/>
  </r>
  <r>
    <s v="Unpermitted Source"/>
    <s v="08"/>
    <x v="3"/>
    <s v="2310000700"/>
    <x v="4"/>
    <n v="0"/>
    <n v="0.3959529082831566"/>
    <n v="0"/>
    <n v="0"/>
    <n v="0"/>
  </r>
  <r>
    <s v="Unpermitted Source"/>
    <s v="08"/>
    <x v="4"/>
    <s v="2310000700"/>
    <x v="4"/>
    <n v="0"/>
    <n v="3.4252446821260081E-3"/>
    <n v="0"/>
    <n v="0"/>
    <n v="0"/>
  </r>
  <r>
    <s v="Unpermitted Source"/>
    <s v="08"/>
    <x v="5"/>
    <s v="2310000700"/>
    <x v="4"/>
    <n v="0"/>
    <n v="1.712622341063004E-3"/>
    <n v="0"/>
    <n v="0"/>
    <n v="0"/>
  </r>
  <r>
    <s v="Unpermitted Source"/>
    <s v="08"/>
    <x v="0"/>
    <s v="2310000100"/>
    <x v="5"/>
    <n v="10.15993296382111"/>
    <n v="0.3750547923657318"/>
    <n v="4.5657150264395732"/>
    <n v="0"/>
    <n v="0.55492552151049945"/>
  </r>
  <r>
    <s v="Unpermitted Source"/>
    <s v="08"/>
    <x v="1"/>
    <s v="2310000100"/>
    <x v="5"/>
    <n v="502.32961819303836"/>
    <n v="18.5435407223091"/>
    <n v="225.73907664318236"/>
    <n v="0"/>
    <n v="27.436748484322976"/>
  </r>
  <r>
    <s v="Unpermitted Source"/>
    <s v="08"/>
    <x v="2"/>
    <s v="2310000100"/>
    <x v="5"/>
    <n v="8.5087174656871873"/>
    <n v="0.314100031344279"/>
    <n v="3.8236845978367673"/>
    <n v="0"/>
    <n v="0.4647377589838097"/>
  </r>
  <r>
    <s v="Unpermitted Source"/>
    <s v="08"/>
    <x v="3"/>
    <s v="2310000100"/>
    <x v="5"/>
    <n v="444.53707575835108"/>
    <n v="16.410124086558252"/>
    <n v="199.76801164208416"/>
    <n v="0"/>
    <n v="24.280176795888835"/>
  </r>
  <r>
    <s v="Unpermitted Source"/>
    <s v="08"/>
    <x v="4"/>
    <s v="2310000100"/>
    <x v="5"/>
    <n v="1.6512154981339213"/>
    <n v="6.0954761021452808E-2"/>
    <n v="0.74203042860280566"/>
    <n v="0"/>
    <n v="9.018776252668978E-2"/>
  </r>
  <r>
    <s v="Unpermitted Source"/>
    <s v="08"/>
    <x v="5"/>
    <s v="2310000100"/>
    <x v="5"/>
    <n v="57.792542434687256"/>
    <n v="2.1334166357508484"/>
    <n v="25.9710650010982"/>
    <n v="0"/>
    <n v="3.1565716884341426"/>
  </r>
  <r>
    <s v="Unpermitted Source"/>
    <s v="08"/>
    <x v="0"/>
    <s v="2310000300"/>
    <x v="6"/>
    <n v="0"/>
    <n v="1.6616555751604371E-2"/>
    <n v="0"/>
    <n v="0"/>
    <n v="0"/>
  </r>
  <r>
    <s v="Unpermitted Source"/>
    <s v="08"/>
    <x v="1"/>
    <s v="2310000300"/>
    <x v="6"/>
    <n v="0"/>
    <n v="0.29828496799988646"/>
    <n v="0"/>
    <n v="0"/>
    <n v="0"/>
  </r>
  <r>
    <s v="Unpermitted Source"/>
    <s v="08"/>
    <x v="2"/>
    <s v="2310000300"/>
    <x v="6"/>
    <n v="0"/>
    <n v="1.4047313708433149E-2"/>
    <n v="0"/>
    <n v="0"/>
    <n v="0"/>
  </r>
  <r>
    <s v="Unpermitted Source"/>
    <s v="08"/>
    <x v="3"/>
    <s v="2310000300"/>
    <x v="6"/>
    <n v="0"/>
    <n v="0.29700034697830086"/>
    <n v="0"/>
    <n v="0"/>
    <n v="0"/>
  </r>
  <r>
    <s v="Unpermitted Source"/>
    <s v="08"/>
    <x v="4"/>
    <s v="2310000300"/>
    <x v="6"/>
    <n v="0"/>
    <n v="2.5692420431712203E-3"/>
    <n v="0"/>
    <n v="0"/>
    <n v="0"/>
  </r>
  <r>
    <s v="Unpermitted Source"/>
    <s v="08"/>
    <x v="5"/>
    <s v="2310000300"/>
    <x v="6"/>
    <n v="0"/>
    <n v="1.2846210215856101E-3"/>
    <n v="0"/>
    <n v="0"/>
    <n v="0"/>
  </r>
  <r>
    <s v="Unpermitted Source"/>
    <s v="08"/>
    <x v="0"/>
    <s v="2310003200"/>
    <x v="7"/>
    <n v="0"/>
    <n v="0"/>
    <n v="0"/>
    <n v="0"/>
    <n v="0"/>
  </r>
  <r>
    <s v="Unpermitted Source"/>
    <s v="08"/>
    <x v="1"/>
    <s v="2310003200"/>
    <x v="7"/>
    <n v="0"/>
    <n v="0"/>
    <n v="0"/>
    <n v="0"/>
    <n v="0"/>
  </r>
  <r>
    <s v="Unpermitted Source"/>
    <s v="08"/>
    <x v="2"/>
    <s v="2310003200"/>
    <x v="7"/>
    <n v="0"/>
    <n v="0"/>
    <n v="0"/>
    <n v="0"/>
    <n v="0"/>
  </r>
  <r>
    <s v="Unpermitted Source"/>
    <s v="08"/>
    <x v="3"/>
    <s v="2310003200"/>
    <x v="7"/>
    <n v="0"/>
    <n v="0"/>
    <n v="0"/>
    <n v="0"/>
    <n v="0"/>
  </r>
  <r>
    <s v="Unpermitted Source"/>
    <s v="08"/>
    <x v="4"/>
    <s v="2310003200"/>
    <x v="7"/>
    <n v="0"/>
    <n v="0"/>
    <n v="0"/>
    <n v="0"/>
    <n v="0"/>
  </r>
  <r>
    <s v="Unpermitted Source"/>
    <s v="08"/>
    <x v="5"/>
    <s v="2310003200"/>
    <x v="7"/>
    <n v="0"/>
    <n v="0"/>
    <n v="0"/>
    <n v="0"/>
    <n v="0"/>
  </r>
  <r>
    <s v="Unpermitted Source"/>
    <s v="08"/>
    <x v="0"/>
    <s v="2310000230"/>
    <x v="8"/>
    <n v="0"/>
    <n v="0"/>
    <n v="0"/>
    <n v="0"/>
    <n v="0"/>
  </r>
  <r>
    <s v="Unpermitted Source"/>
    <s v="08"/>
    <x v="1"/>
    <s v="2310000230"/>
    <x v="8"/>
    <n v="0"/>
    <n v="0"/>
    <n v="0"/>
    <n v="0"/>
    <n v="0"/>
  </r>
  <r>
    <s v="Unpermitted Source"/>
    <s v="08"/>
    <x v="2"/>
    <s v="2310000230"/>
    <x v="8"/>
    <n v="0"/>
    <n v="0"/>
    <n v="0"/>
    <n v="0"/>
    <n v="0"/>
  </r>
  <r>
    <s v="Unpermitted Source"/>
    <s v="08"/>
    <x v="3"/>
    <s v="2310000230"/>
    <x v="8"/>
    <n v="0"/>
    <n v="0"/>
    <n v="0"/>
    <n v="0"/>
    <n v="0"/>
  </r>
  <r>
    <s v="Unpermitted Source"/>
    <s v="08"/>
    <x v="4"/>
    <s v="2310000230"/>
    <x v="8"/>
    <n v="0"/>
    <n v="0"/>
    <n v="0"/>
    <n v="0"/>
    <n v="0"/>
  </r>
  <r>
    <s v="Unpermitted Source"/>
    <s v="08"/>
    <x v="5"/>
    <s v="2310000230"/>
    <x v="8"/>
    <n v="0"/>
    <n v="0"/>
    <n v="0"/>
    <n v="0"/>
    <n v="0"/>
  </r>
  <r>
    <s v="Unpermitted Source"/>
    <s v="08"/>
    <x v="0"/>
    <s v="2310000801"/>
    <x v="9"/>
    <n v="0"/>
    <n v="0"/>
    <n v="0"/>
    <n v="0"/>
    <n v="0"/>
  </r>
  <r>
    <s v="Unpermitted Source"/>
    <s v="08"/>
    <x v="1"/>
    <s v="2310000801"/>
    <x v="9"/>
    <n v="0"/>
    <n v="0"/>
    <n v="0"/>
    <n v="0"/>
    <n v="0"/>
  </r>
  <r>
    <s v="Unpermitted Source"/>
    <s v="08"/>
    <x v="2"/>
    <s v="2310000801"/>
    <x v="9"/>
    <n v="0"/>
    <n v="0"/>
    <n v="0"/>
    <n v="0"/>
    <n v="0"/>
  </r>
  <r>
    <s v="Unpermitted Source"/>
    <s v="08"/>
    <x v="3"/>
    <s v="2310000801"/>
    <x v="9"/>
    <n v="0"/>
    <n v="0"/>
    <n v="0"/>
    <n v="0"/>
    <n v="0"/>
  </r>
  <r>
    <s v="Unpermitted Source"/>
    <s v="08"/>
    <x v="4"/>
    <s v="2310000801"/>
    <x v="9"/>
    <n v="0"/>
    <n v="0"/>
    <n v="0"/>
    <n v="0"/>
    <n v="0"/>
  </r>
  <r>
    <s v="Unpermitted Source"/>
    <s v="08"/>
    <x v="5"/>
    <s v="2310000801"/>
    <x v="9"/>
    <n v="0"/>
    <n v="0"/>
    <n v="0"/>
    <n v="0"/>
    <n v="0"/>
  </r>
  <r>
    <s v="Unpermitted Source"/>
    <s v="08"/>
    <x v="0"/>
    <s v="2310000802"/>
    <x v="10"/>
    <n v="0"/>
    <n v="0"/>
    <n v="0"/>
    <n v="0"/>
    <n v="0"/>
  </r>
  <r>
    <s v="Unpermitted Source"/>
    <s v="08"/>
    <x v="1"/>
    <s v="2310000802"/>
    <x v="10"/>
    <n v="0"/>
    <n v="0"/>
    <n v="0"/>
    <n v="0"/>
    <n v="0"/>
  </r>
  <r>
    <s v="Unpermitted Source"/>
    <s v="08"/>
    <x v="2"/>
    <s v="2310000802"/>
    <x v="10"/>
    <n v="0"/>
    <n v="0"/>
    <n v="0"/>
    <n v="0"/>
    <n v="0"/>
  </r>
  <r>
    <s v="Unpermitted Source"/>
    <s v="08"/>
    <x v="3"/>
    <s v="2310000802"/>
    <x v="10"/>
    <n v="0"/>
    <n v="0"/>
    <n v="0"/>
    <n v="0"/>
    <n v="0"/>
  </r>
  <r>
    <s v="Unpermitted Source"/>
    <s v="08"/>
    <x v="4"/>
    <s v="2310000802"/>
    <x v="10"/>
    <n v="0"/>
    <n v="0"/>
    <n v="0"/>
    <n v="0"/>
    <n v="0"/>
  </r>
  <r>
    <s v="Unpermitted Source"/>
    <s v="08"/>
    <x v="5"/>
    <s v="2310000802"/>
    <x v="10"/>
    <n v="0"/>
    <n v="0"/>
    <n v="0"/>
    <n v="0"/>
    <n v="0"/>
  </r>
  <r>
    <s v="Unpermitted Source"/>
    <s v="08"/>
    <x v="0"/>
    <s v="2310000820"/>
    <x v="11"/>
    <n v="0"/>
    <n v="0"/>
    <n v="0"/>
    <n v="0"/>
    <n v="0"/>
  </r>
  <r>
    <s v="Unpermitted Source"/>
    <s v="08"/>
    <x v="1"/>
    <s v="2310000820"/>
    <x v="11"/>
    <n v="0"/>
    <n v="0"/>
    <n v="0"/>
    <n v="0"/>
    <n v="0"/>
  </r>
  <r>
    <s v="Unpermitted Source"/>
    <s v="08"/>
    <x v="2"/>
    <s v="2310000820"/>
    <x v="11"/>
    <n v="0"/>
    <n v="0"/>
    <n v="0"/>
    <n v="0"/>
    <n v="0"/>
  </r>
  <r>
    <s v="Unpermitted Source"/>
    <s v="08"/>
    <x v="3"/>
    <s v="2310000820"/>
    <x v="11"/>
    <n v="0"/>
    <n v="0"/>
    <n v="0"/>
    <n v="0"/>
    <n v="0"/>
  </r>
  <r>
    <s v="Unpermitted Source"/>
    <s v="08"/>
    <x v="4"/>
    <s v="2310000820"/>
    <x v="11"/>
    <n v="0"/>
    <n v="0"/>
    <n v="0"/>
    <n v="0"/>
    <n v="0"/>
  </r>
  <r>
    <s v="Unpermitted Source"/>
    <s v="08"/>
    <x v="5"/>
    <s v="2310000820"/>
    <x v="11"/>
    <n v="0"/>
    <n v="0"/>
    <n v="0"/>
    <n v="0"/>
    <n v="0"/>
  </r>
  <r>
    <s v="Unpermitted Source"/>
    <s v="08"/>
    <x v="0"/>
    <s v="2310003500"/>
    <x v="12"/>
    <n v="0.13175131321606703"/>
    <n v="0.2708787551142679"/>
    <n v="0.71589358283742688"/>
    <n v="0"/>
    <n v="2.2677023613999163E-5"/>
  </r>
  <r>
    <s v="Unpermitted Source"/>
    <s v="08"/>
    <x v="1"/>
    <s v="2310003500"/>
    <x v="12"/>
    <n v="2.5415423693630577"/>
    <n v="5.2253735942214181"/>
    <n v="13.809910719846687"/>
    <n v="0"/>
    <n v="4.3745003309004539E-4"/>
  </r>
  <r>
    <s v="Unpermitted Source"/>
    <s v="08"/>
    <x v="2"/>
    <s v="2310003500"/>
    <x v="12"/>
    <n v="0.11992849127532991"/>
    <n v="0.2465712077276816"/>
    <n v="0.65165223182696075"/>
    <n v="0"/>
    <n v="2.0642080615787686E-5"/>
  </r>
  <r>
    <s v="Unpermitted Source"/>
    <s v="08"/>
    <x v="3"/>
    <s v="2310003500"/>
    <x v="12"/>
    <n v="2.535630958392689"/>
    <n v="5.213219820528125"/>
    <n v="13.777790044341454"/>
    <n v="0"/>
    <n v="4.3643256159093966E-4"/>
  </r>
  <r>
    <s v="Unpermitted Source"/>
    <s v="08"/>
    <x v="4"/>
    <s v="2310003500"/>
    <x v="12"/>
    <n v="1.182282194073711E-2"/>
    <n v="2.4307547386586286E-2"/>
    <n v="6.4241351010466172E-2"/>
    <n v="0"/>
    <n v="2.034942998211478E-6"/>
  </r>
  <r>
    <s v="Unpermitted Source"/>
    <s v="08"/>
    <x v="5"/>
    <s v="2310003500"/>
    <x v="12"/>
    <n v="5.9114109703685552E-3"/>
    <n v="1.2153773693293143E-2"/>
    <n v="3.2120675505233086E-2"/>
    <n v="0"/>
    <n v="1.017471499105739E-6"/>
  </r>
  <r>
    <s v="Unpermitted Source"/>
    <s v="08"/>
    <x v="0"/>
    <s v="2310002230"/>
    <x v="13"/>
    <n v="0"/>
    <n v="0"/>
    <n v="0"/>
    <n v="0"/>
    <n v="0"/>
  </r>
  <r>
    <s v="Unpermitted Source"/>
    <s v="08"/>
    <x v="1"/>
    <s v="2310002230"/>
    <x v="13"/>
    <n v="0"/>
    <n v="47.028900000000007"/>
    <n v="0"/>
    <n v="0"/>
    <n v="0"/>
  </r>
  <r>
    <s v="Unpermitted Source"/>
    <s v="08"/>
    <x v="2"/>
    <s v="2310002230"/>
    <x v="13"/>
    <n v="0"/>
    <n v="0"/>
    <n v="0"/>
    <n v="0"/>
    <n v="0"/>
  </r>
  <r>
    <s v="Unpermitted Source"/>
    <s v="08"/>
    <x v="3"/>
    <s v="2310002230"/>
    <x v="13"/>
    <n v="0"/>
    <n v="47.028900000000007"/>
    <n v="0"/>
    <n v="0"/>
    <n v="0"/>
  </r>
  <r>
    <s v="Unpermitted Source"/>
    <s v="08"/>
    <x v="4"/>
    <s v="2310002230"/>
    <x v="13"/>
    <n v="0"/>
    <n v="0"/>
    <n v="0"/>
    <n v="0"/>
    <n v="0"/>
  </r>
  <r>
    <s v="Unpermitted Source"/>
    <s v="08"/>
    <x v="5"/>
    <s v="2310002230"/>
    <x v="13"/>
    <n v="0"/>
    <n v="0"/>
    <n v="0"/>
    <n v="0"/>
    <n v="0"/>
  </r>
  <r>
    <s v="Unpermitted Source"/>
    <s v="08"/>
    <x v="0"/>
    <s v="2310002240"/>
    <x v="14"/>
    <n v="0"/>
    <n v="8.401600000000002"/>
    <n v="0"/>
    <n v="0"/>
    <n v="0"/>
  </r>
  <r>
    <s v="Unpermitted Source"/>
    <s v="08"/>
    <x v="1"/>
    <s v="2310002240"/>
    <x v="14"/>
    <n v="0"/>
    <n v="177.39530000000005"/>
    <n v="0"/>
    <n v="0"/>
    <n v="0"/>
  </r>
  <r>
    <s v="Unpermitted Source"/>
    <s v="08"/>
    <x v="2"/>
    <s v="2310002240"/>
    <x v="14"/>
    <n v="0"/>
    <n v="0"/>
    <n v="0"/>
    <n v="0"/>
    <n v="0"/>
  </r>
  <r>
    <s v="Unpermitted Source"/>
    <s v="08"/>
    <x v="3"/>
    <s v="2310002240"/>
    <x v="14"/>
    <n v="0"/>
    <n v="177.39530000000005"/>
    <n v="0"/>
    <n v="0"/>
    <n v="0"/>
  </r>
  <r>
    <s v="Unpermitted Source"/>
    <s v="08"/>
    <x v="4"/>
    <s v="2310002240"/>
    <x v="14"/>
    <n v="0"/>
    <n v="8.401600000000002"/>
    <n v="0"/>
    <n v="0"/>
    <n v="0"/>
  </r>
  <r>
    <s v="Unpermitted Source"/>
    <s v="08"/>
    <x v="5"/>
    <s v="2310002240"/>
    <x v="14"/>
    <n v="0"/>
    <n v="0"/>
    <n v="0"/>
    <n v="0"/>
    <n v="0"/>
  </r>
  <r>
    <s v="Unpermitted Source"/>
    <s v="08"/>
    <x v="0"/>
    <s v="2310021410"/>
    <x v="15"/>
    <n v="5.8140674983228911E-2"/>
    <n v="0.21940069367347362"/>
    <n v="4.8838166985912292E-2"/>
    <n v="0"/>
    <n v="2.183912172190727E-3"/>
  </r>
  <r>
    <s v="Unpermitted Source"/>
    <s v="08"/>
    <x v="1"/>
    <s v="2310021410"/>
    <x v="15"/>
    <n v="3.5976584356248695"/>
    <n v="13.576188384534712"/>
    <n v="3.0220330859248907"/>
    <n v="0"/>
    <n v="0.13513723483967466"/>
  </r>
  <r>
    <s v="Unpermitted Source"/>
    <s v="08"/>
    <x v="2"/>
    <s v="2310021410"/>
    <x v="15"/>
    <n v="5.5845957470301716E-2"/>
    <n v="0.21074130651867842"/>
    <n v="4.6910604275053447E-2"/>
    <n v="0"/>
    <n v="2.0977167245171918E-3"/>
  </r>
  <r>
    <s v="Unpermitted Source"/>
    <s v="08"/>
    <x v="3"/>
    <s v="2310021410"/>
    <x v="15"/>
    <n v="3.0976794581636424"/>
    <n v="11.689458749751667"/>
    <n v="2.6020507448574599"/>
    <n v="0"/>
    <n v="0.11635674811446865"/>
  </r>
  <r>
    <s v="Unpermitted Source"/>
    <s v="08"/>
    <x v="4"/>
    <s v="2310021410"/>
    <x v="15"/>
    <n v="2.2947175129271959E-3"/>
    <n v="8.6593871547951985E-3"/>
    <n v="1.9275627108588447E-3"/>
    <n v="0"/>
    <n v="8.6195447673535406E-5"/>
  </r>
  <r>
    <s v="Unpermitted Source"/>
    <s v="08"/>
    <x v="5"/>
    <s v="2310021410"/>
    <x v="15"/>
    <n v="0.49997897746122694"/>
    <n v="1.8867296347830453"/>
    <n v="0.4199823410674306"/>
    <n v="0"/>
    <n v="1.8780486725205995E-2"/>
  </r>
  <r>
    <s v="Unpermitted Source"/>
    <s v="08"/>
    <x v="0"/>
    <s v="2310020600"/>
    <x v="16"/>
    <n v="73.178552262770481"/>
    <n v="31.999421296288585"/>
    <n v="102.44274998606879"/>
    <n v="0"/>
    <n v="7.4042154532847917E-2"/>
  </r>
  <r>
    <s v="Unpermitted Source"/>
    <s v="08"/>
    <x v="1"/>
    <s v="2310020600"/>
    <x v="16"/>
    <n v="4062.9581881443282"/>
    <n v="1776.4207572770918"/>
    <n v="5686.561564277853"/>
    <n v="0"/>
    <n v="4.1896808043009743"/>
  </r>
  <r>
    <s v="Unpermitted Source"/>
    <s v="08"/>
    <x v="2"/>
    <s v="2310020600"/>
    <x v="16"/>
    <n v="73.154727817249238"/>
    <n v="31.990384207738195"/>
    <n v="102.41665646312865"/>
    <n v="0"/>
    <n v="7.3533027495217243E-2"/>
  </r>
  <r>
    <s v="Unpermitted Source"/>
    <s v="08"/>
    <x v="3"/>
    <s v="2310020600"/>
    <x v="16"/>
    <n v="4057.767256431302"/>
    <n v="1774.4517330868823"/>
    <n v="5680.8762401172635"/>
    <n v="0"/>
    <n v="4.0787508906020395"/>
  </r>
  <r>
    <s v="Unpermitted Source"/>
    <s v="08"/>
    <x v="4"/>
    <s v="2310020600"/>
    <x v="16"/>
    <n v="2.3824445521240908E-2"/>
    <n v="9.0370885503908739E-3"/>
    <n v="2.6093522940140969E-2"/>
    <n v="0"/>
    <n v="5.0912703763067251E-4"/>
  </r>
  <r>
    <s v="Unpermitted Source"/>
    <s v="08"/>
    <x v="5"/>
    <s v="2310020600"/>
    <x v="16"/>
    <n v="5.1909317130263508"/>
    <n v="1.9690241902094827"/>
    <n v="5.6853241605894622"/>
    <n v="0"/>
    <n v="0.1109299136989344"/>
  </r>
  <r>
    <s v="Unpermitted Source"/>
    <s v="08"/>
    <x v="0"/>
    <s v="2310000330"/>
    <x v="17"/>
    <n v="0.62222949268318462"/>
    <n v="2.5235323167814887E-2"/>
    <n v="0.28035762363661748"/>
    <n v="0"/>
    <n v="1.1506128237158471E-3"/>
  </r>
  <r>
    <s v="Unpermitted Source"/>
    <s v="08"/>
    <x v="1"/>
    <s v="2310000330"/>
    <x v="17"/>
    <n v="13.13804364923126"/>
    <n v="0.5328303803979566"/>
    <n v="5.9196015940183839"/>
    <n v="0"/>
    <n v="2.4294575681646328E-2"/>
  </r>
  <r>
    <s v="Unpermitted Source"/>
    <s v="08"/>
    <x v="2"/>
    <s v="2310000330"/>
    <x v="17"/>
    <n v="0"/>
    <n v="0"/>
    <n v="0"/>
    <n v="0"/>
    <n v="0"/>
  </r>
  <r>
    <s v="Unpermitted Source"/>
    <s v="08"/>
    <x v="3"/>
    <s v="2310000330"/>
    <x v="17"/>
    <n v="13.13804364923126"/>
    <n v="0.5328303803979566"/>
    <n v="5.9196015940183839"/>
    <n v="0"/>
    <n v="2.4294575681646328E-2"/>
  </r>
  <r>
    <s v="Unpermitted Source"/>
    <s v="08"/>
    <x v="4"/>
    <s v="2310000330"/>
    <x v="17"/>
    <n v="0.62222949268318462"/>
    <n v="2.5235323167814887E-2"/>
    <n v="0.28035762363661748"/>
    <n v="0"/>
    <n v="1.1506128237158471E-3"/>
  </r>
  <r>
    <s v="Unpermitted Source"/>
    <s v="08"/>
    <x v="5"/>
    <s v="2310000330"/>
    <x v="17"/>
    <n v="0"/>
    <n v="0"/>
    <n v="0"/>
    <n v="0"/>
    <n v="0"/>
  </r>
  <r>
    <s v="APENs"/>
    <s v="08"/>
    <x v="0"/>
    <s v="20200202"/>
    <x v="16"/>
    <n v="0"/>
    <n v="0"/>
    <n v="0.84"/>
    <n v="0"/>
    <n v="0"/>
  </r>
  <r>
    <s v="APENs"/>
    <s v="08"/>
    <x v="0"/>
    <s v="20200202"/>
    <x v="16"/>
    <n v="0.84"/>
    <n v="0"/>
    <n v="0"/>
    <n v="0"/>
    <n v="0"/>
  </r>
  <r>
    <s v="APENs"/>
    <s v="08"/>
    <x v="0"/>
    <s v="20200202"/>
    <x v="16"/>
    <n v="0"/>
    <n v="0"/>
    <n v="0"/>
    <n v="1E-3"/>
    <n v="0"/>
  </r>
  <r>
    <s v="APENs"/>
    <s v="08"/>
    <x v="0"/>
    <s v="20200202"/>
    <x v="16"/>
    <n v="0"/>
    <n v="0.24"/>
    <n v="0"/>
    <n v="0"/>
    <n v="0"/>
  </r>
  <r>
    <s v="APENs"/>
    <s v="08"/>
    <x v="1"/>
    <s v="20200202"/>
    <x v="16"/>
    <n v="0"/>
    <n v="0"/>
    <n v="67"/>
    <n v="0"/>
    <n v="0"/>
  </r>
  <r>
    <s v="APENs"/>
    <s v="08"/>
    <x v="1"/>
    <s v="20200202"/>
    <x v="16"/>
    <n v="488"/>
    <n v="0"/>
    <n v="0"/>
    <n v="0"/>
    <n v="0"/>
  </r>
  <r>
    <s v="APENs"/>
    <s v="08"/>
    <x v="1"/>
    <s v="20200202"/>
    <x v="16"/>
    <n v="0"/>
    <n v="0"/>
    <n v="0"/>
    <n v="0"/>
    <n v="2.7"/>
  </r>
  <r>
    <s v="APENs"/>
    <s v="08"/>
    <x v="1"/>
    <s v="20200202"/>
    <x v="16"/>
    <n v="0"/>
    <n v="0"/>
    <n v="0"/>
    <n v="0"/>
    <n v="0"/>
  </r>
  <r>
    <s v="APENs"/>
    <s v="08"/>
    <x v="1"/>
    <s v="20200202"/>
    <x v="16"/>
    <n v="0"/>
    <n v="0"/>
    <n v="0"/>
    <n v="0.16200000000000001"/>
    <n v="0"/>
  </r>
  <r>
    <s v="APENs"/>
    <s v="08"/>
    <x v="1"/>
    <s v="20200202"/>
    <x v="16"/>
    <n v="0"/>
    <n v="9.9"/>
    <n v="0"/>
    <n v="0"/>
    <n v="0"/>
  </r>
  <r>
    <s v="APENs"/>
    <s v="08"/>
    <x v="1"/>
    <s v="20200254"/>
    <x v="16"/>
    <n v="0"/>
    <n v="0"/>
    <n v="23.09"/>
    <n v="0"/>
    <n v="0"/>
  </r>
  <r>
    <s v="APENs"/>
    <s v="08"/>
    <x v="1"/>
    <s v="20200254"/>
    <x v="16"/>
    <n v="24.43"/>
    <n v="0"/>
    <n v="0"/>
    <n v="0"/>
    <n v="0"/>
  </r>
  <r>
    <s v="APENs"/>
    <s v="08"/>
    <x v="1"/>
    <s v="20200254"/>
    <x v="16"/>
    <n v="0"/>
    <n v="0"/>
    <n v="0"/>
    <n v="0"/>
    <n v="3.0000000000000001E-3"/>
  </r>
  <r>
    <s v="APENs"/>
    <s v="08"/>
    <x v="1"/>
    <s v="20200254"/>
    <x v="16"/>
    <n v="0"/>
    <n v="0"/>
    <n v="0"/>
    <n v="0"/>
    <n v="0"/>
  </r>
  <r>
    <s v="APENs"/>
    <s v="08"/>
    <x v="1"/>
    <s v="20200254"/>
    <x v="16"/>
    <n v="0"/>
    <n v="0"/>
    <n v="0"/>
    <n v="2E-3"/>
    <n v="0"/>
  </r>
  <r>
    <s v="APENs"/>
    <s v="08"/>
    <x v="1"/>
    <s v="20200254"/>
    <x v="16"/>
    <n v="0"/>
    <n v="5.37"/>
    <n v="0"/>
    <n v="0"/>
    <n v="0"/>
  </r>
  <r>
    <s v="APENs"/>
    <s v="08"/>
    <x v="1"/>
    <s v="20200254"/>
    <x v="16"/>
    <n v="0"/>
    <n v="0"/>
    <n v="23.09"/>
    <n v="0"/>
    <n v="0"/>
  </r>
  <r>
    <s v="APENs"/>
    <s v="08"/>
    <x v="1"/>
    <s v="20200254"/>
    <x v="16"/>
    <n v="24.43"/>
    <n v="0"/>
    <n v="0"/>
    <n v="0"/>
    <n v="0"/>
  </r>
  <r>
    <s v="APENs"/>
    <s v="08"/>
    <x v="1"/>
    <s v="20200254"/>
    <x v="16"/>
    <n v="0"/>
    <n v="0"/>
    <n v="0"/>
    <n v="0"/>
    <n v="0.43"/>
  </r>
  <r>
    <s v="APENs"/>
    <s v="08"/>
    <x v="1"/>
    <s v="20200254"/>
    <x v="16"/>
    <n v="0"/>
    <n v="0"/>
    <n v="0"/>
    <n v="0"/>
    <n v="0"/>
  </r>
  <r>
    <s v="APENs"/>
    <s v="08"/>
    <x v="1"/>
    <s v="20200254"/>
    <x v="16"/>
    <n v="0"/>
    <n v="0"/>
    <n v="0"/>
    <n v="0.03"/>
    <n v="0"/>
  </r>
  <r>
    <s v="APENs"/>
    <s v="08"/>
    <x v="1"/>
    <s v="20200254"/>
    <x v="16"/>
    <n v="0"/>
    <n v="5.37"/>
    <n v="0"/>
    <n v="0"/>
    <n v="0"/>
  </r>
  <r>
    <s v="APENs"/>
    <s v="08"/>
    <x v="1"/>
    <s v="31000301"/>
    <x v="18"/>
    <n v="0"/>
    <n v="3.2490000000000001"/>
    <n v="0"/>
    <n v="0"/>
    <n v="0"/>
  </r>
  <r>
    <s v="APENs"/>
    <s v="08"/>
    <x v="1"/>
    <s v="31000301"/>
    <x v="18"/>
    <n v="0"/>
    <n v="3.2490000000000001"/>
    <n v="0"/>
    <n v="0"/>
    <n v="0"/>
  </r>
  <r>
    <s v="APENs"/>
    <s v="08"/>
    <x v="1"/>
    <s v="20200252"/>
    <x v="16"/>
    <n v="0"/>
    <n v="0"/>
    <n v="23.09"/>
    <n v="0"/>
    <n v="0"/>
  </r>
  <r>
    <s v="APENs"/>
    <s v="08"/>
    <x v="1"/>
    <s v="20200252"/>
    <x v="16"/>
    <n v="24.43"/>
    <n v="0"/>
    <n v="0"/>
    <n v="0"/>
    <n v="0"/>
  </r>
  <r>
    <s v="APENs"/>
    <s v="08"/>
    <x v="1"/>
    <s v="20200252"/>
    <x v="16"/>
    <n v="0"/>
    <n v="0"/>
    <n v="0"/>
    <n v="0"/>
    <n v="0.41499999999999998"/>
  </r>
  <r>
    <s v="APENs"/>
    <s v="08"/>
    <x v="1"/>
    <s v="20200252"/>
    <x v="16"/>
    <n v="0"/>
    <n v="0"/>
    <n v="0"/>
    <n v="0"/>
    <n v="0"/>
  </r>
  <r>
    <s v="APENs"/>
    <s v="08"/>
    <x v="1"/>
    <s v="20200252"/>
    <x v="16"/>
    <n v="0"/>
    <n v="0"/>
    <n v="0"/>
    <n v="2.4899999999999999E-2"/>
    <n v="0"/>
  </r>
  <r>
    <s v="APENs"/>
    <s v="08"/>
    <x v="1"/>
    <s v="20200252"/>
    <x v="16"/>
    <n v="0"/>
    <n v="5.37"/>
    <n v="0"/>
    <n v="0"/>
    <n v="0"/>
  </r>
  <r>
    <s v="APENs"/>
    <s v="08"/>
    <x v="1"/>
    <s v="20200254"/>
    <x v="16"/>
    <n v="0"/>
    <n v="0"/>
    <n v="0"/>
    <n v="0"/>
    <n v="0.02"/>
  </r>
  <r>
    <s v="APENs"/>
    <s v="08"/>
    <x v="1"/>
    <s v="20200254"/>
    <x v="16"/>
    <n v="0"/>
    <n v="0"/>
    <n v="0"/>
    <n v="0"/>
    <n v="0"/>
  </r>
  <r>
    <s v="APENs"/>
    <s v="08"/>
    <x v="1"/>
    <s v="20200254"/>
    <x v="16"/>
    <n v="0"/>
    <n v="0"/>
    <n v="0"/>
    <n v="0.01"/>
    <n v="0"/>
  </r>
  <r>
    <s v="APENs"/>
    <s v="08"/>
    <x v="1"/>
    <s v="20200253"/>
    <x v="16"/>
    <n v="0"/>
    <n v="0"/>
    <n v="3.73"/>
    <n v="0"/>
    <n v="0"/>
  </r>
  <r>
    <s v="APENs"/>
    <s v="08"/>
    <x v="1"/>
    <s v="20200253"/>
    <x v="16"/>
    <n v="18.43"/>
    <n v="0"/>
    <n v="0"/>
    <n v="0"/>
    <n v="0"/>
  </r>
  <r>
    <s v="APENs"/>
    <s v="08"/>
    <x v="1"/>
    <s v="20200253"/>
    <x v="16"/>
    <n v="0"/>
    <n v="0"/>
    <n v="0"/>
    <n v="0"/>
    <n v="4.4999999999999998E-2"/>
  </r>
  <r>
    <s v="APENs"/>
    <s v="08"/>
    <x v="1"/>
    <s v="20200253"/>
    <x v="16"/>
    <n v="0"/>
    <n v="0"/>
    <n v="0"/>
    <n v="0"/>
    <n v="0"/>
  </r>
  <r>
    <s v="APENs"/>
    <s v="08"/>
    <x v="1"/>
    <s v="20200253"/>
    <x v="16"/>
    <n v="0"/>
    <n v="0"/>
    <n v="0"/>
    <n v="2.7000000000000001E-3"/>
    <n v="0"/>
  </r>
  <r>
    <s v="APENs"/>
    <s v="08"/>
    <x v="1"/>
    <s v="20200253"/>
    <x v="16"/>
    <n v="0"/>
    <n v="0.4"/>
    <n v="0"/>
    <n v="0"/>
    <n v="0"/>
  </r>
  <r>
    <s v="APENs"/>
    <s v="08"/>
    <x v="1"/>
    <s v="20200253"/>
    <x v="16"/>
    <n v="0"/>
    <n v="0"/>
    <n v="6.0173690000000004"/>
    <n v="0"/>
    <n v="0"/>
  </r>
  <r>
    <s v="APENs"/>
    <s v="08"/>
    <x v="1"/>
    <s v="20200253"/>
    <x v="16"/>
    <n v="1.7698400000000001"/>
    <n v="0"/>
    <n v="0"/>
    <n v="0"/>
    <n v="0"/>
  </r>
  <r>
    <s v="APENs"/>
    <s v="08"/>
    <x v="1"/>
    <s v="20200253"/>
    <x v="16"/>
    <n v="0"/>
    <n v="0"/>
    <n v="0"/>
    <n v="0"/>
    <n v="0.71499999999999997"/>
  </r>
  <r>
    <s v="APENs"/>
    <s v="08"/>
    <x v="1"/>
    <s v="20200253"/>
    <x v="16"/>
    <n v="0"/>
    <n v="0"/>
    <n v="0"/>
    <n v="0"/>
    <n v="0"/>
  </r>
  <r>
    <s v="APENs"/>
    <s v="08"/>
    <x v="1"/>
    <s v="20200253"/>
    <x v="16"/>
    <n v="0"/>
    <n v="0"/>
    <n v="0"/>
    <n v="4.2900000000000001E-2"/>
    <n v="0"/>
  </r>
  <r>
    <s v="APENs"/>
    <s v="08"/>
    <x v="1"/>
    <s v="20200253"/>
    <x v="16"/>
    <n v="0"/>
    <n v="0.35396100000000003"/>
    <n v="0"/>
    <n v="0"/>
    <n v="0"/>
  </r>
  <r>
    <s v="APENs"/>
    <s v="08"/>
    <x v="1"/>
    <s v="20200202"/>
    <x v="16"/>
    <n v="0"/>
    <n v="0"/>
    <n v="8.5000630000000008"/>
    <n v="0"/>
    <n v="0"/>
  </r>
  <r>
    <s v="APENs"/>
    <s v="08"/>
    <x v="1"/>
    <s v="20200202"/>
    <x v="16"/>
    <n v="2.5300060000000002"/>
    <n v="0"/>
    <n v="0"/>
    <n v="0"/>
    <n v="0"/>
  </r>
  <r>
    <s v="APENs"/>
    <s v="08"/>
    <x v="1"/>
    <s v="20200202"/>
    <x v="16"/>
    <n v="0"/>
    <n v="0"/>
    <n v="0"/>
    <n v="0"/>
    <n v="0.71499999999999997"/>
  </r>
  <r>
    <s v="APENs"/>
    <s v="08"/>
    <x v="1"/>
    <s v="20200202"/>
    <x v="16"/>
    <n v="0"/>
    <n v="0"/>
    <n v="0"/>
    <n v="0"/>
    <n v="0"/>
  </r>
  <r>
    <s v="APENs"/>
    <s v="08"/>
    <x v="1"/>
    <s v="20200202"/>
    <x v="16"/>
    <n v="0"/>
    <n v="0"/>
    <n v="0"/>
    <n v="4.2900000000000001E-2"/>
    <n v="0"/>
  </r>
  <r>
    <s v="APENs"/>
    <s v="08"/>
    <x v="1"/>
    <s v="20200202"/>
    <x v="16"/>
    <n v="0"/>
    <n v="0.53000100000000006"/>
    <n v="0"/>
    <n v="0"/>
    <n v="0"/>
  </r>
  <r>
    <s v="APENs"/>
    <s v="08"/>
    <x v="1"/>
    <s v="20200253"/>
    <x v="16"/>
    <n v="0"/>
    <n v="0"/>
    <n v="17"/>
    <n v="0"/>
    <n v="0"/>
  </r>
  <r>
    <s v="APENs"/>
    <s v="08"/>
    <x v="1"/>
    <s v="20200253"/>
    <x v="16"/>
    <n v="20.6"/>
    <n v="0"/>
    <n v="0"/>
    <n v="0"/>
    <n v="0"/>
  </r>
  <r>
    <s v="APENs"/>
    <s v="08"/>
    <x v="1"/>
    <s v="20200253"/>
    <x v="16"/>
    <n v="0"/>
    <n v="0"/>
    <n v="0"/>
    <n v="0"/>
    <n v="0.17"/>
  </r>
  <r>
    <s v="APENs"/>
    <s v="08"/>
    <x v="1"/>
    <s v="20200253"/>
    <x v="16"/>
    <n v="0"/>
    <n v="0"/>
    <n v="0"/>
    <n v="0"/>
    <n v="0"/>
  </r>
  <r>
    <s v="APENs"/>
    <s v="08"/>
    <x v="1"/>
    <s v="20200253"/>
    <x v="16"/>
    <n v="0"/>
    <n v="0.37"/>
    <n v="0"/>
    <n v="0"/>
    <n v="0"/>
  </r>
  <r>
    <s v="APENs"/>
    <s v="08"/>
    <x v="1"/>
    <s v="20200253"/>
    <x v="16"/>
    <n v="0"/>
    <n v="0"/>
    <n v="9.58"/>
    <n v="0"/>
    <n v="0"/>
  </r>
  <r>
    <s v="APENs"/>
    <s v="08"/>
    <x v="1"/>
    <s v="20200253"/>
    <x v="16"/>
    <n v="7.61"/>
    <n v="0"/>
    <n v="0"/>
    <n v="0"/>
    <n v="0"/>
  </r>
  <r>
    <s v="APENs"/>
    <s v="08"/>
    <x v="1"/>
    <s v="20200253"/>
    <x v="16"/>
    <n v="0"/>
    <n v="0"/>
    <n v="0"/>
    <n v="0"/>
    <n v="2E-3"/>
  </r>
  <r>
    <s v="APENs"/>
    <s v="08"/>
    <x v="1"/>
    <s v="20200253"/>
    <x v="16"/>
    <n v="0"/>
    <n v="0"/>
    <n v="0"/>
    <n v="0"/>
    <n v="0"/>
  </r>
  <r>
    <s v="APENs"/>
    <s v="08"/>
    <x v="1"/>
    <s v="20200253"/>
    <x v="16"/>
    <n v="0"/>
    <n v="0.13"/>
    <n v="0"/>
    <n v="0"/>
    <n v="0"/>
  </r>
  <r>
    <s v="APENs"/>
    <s v="08"/>
    <x v="1"/>
    <s v="20200253"/>
    <x v="16"/>
    <n v="0"/>
    <n v="0"/>
    <n v="17"/>
    <n v="0"/>
    <n v="0"/>
  </r>
  <r>
    <s v="APENs"/>
    <s v="08"/>
    <x v="1"/>
    <s v="20200253"/>
    <x v="16"/>
    <n v="20.6"/>
    <n v="0"/>
    <n v="0"/>
    <n v="0"/>
    <n v="0"/>
  </r>
  <r>
    <s v="APENs"/>
    <s v="08"/>
    <x v="1"/>
    <s v="20200253"/>
    <x v="16"/>
    <n v="0"/>
    <n v="0"/>
    <n v="0"/>
    <n v="0"/>
    <n v="1.7000000000000001E-2"/>
  </r>
  <r>
    <s v="APENs"/>
    <s v="08"/>
    <x v="1"/>
    <s v="20200253"/>
    <x v="16"/>
    <n v="0"/>
    <n v="0"/>
    <n v="0"/>
    <n v="0"/>
    <n v="0"/>
  </r>
  <r>
    <s v="APENs"/>
    <s v="08"/>
    <x v="1"/>
    <s v="20200253"/>
    <x v="16"/>
    <n v="0"/>
    <n v="0.37"/>
    <n v="0"/>
    <n v="0"/>
    <n v="0"/>
  </r>
  <r>
    <s v="APENs"/>
    <s v="08"/>
    <x v="1"/>
    <s v="20200253"/>
    <x v="16"/>
    <n v="0"/>
    <n v="0"/>
    <n v="7.38"/>
    <n v="0"/>
    <n v="0"/>
  </r>
  <r>
    <s v="APENs"/>
    <s v="08"/>
    <x v="1"/>
    <s v="20200253"/>
    <x v="16"/>
    <n v="7.38"/>
    <n v="0"/>
    <n v="0"/>
    <n v="0"/>
    <n v="0"/>
  </r>
  <r>
    <s v="APENs"/>
    <s v="08"/>
    <x v="1"/>
    <s v="20200253"/>
    <x v="16"/>
    <n v="0"/>
    <n v="0"/>
    <n v="0"/>
    <n v="0"/>
    <n v="3.0000000000000001E-3"/>
  </r>
  <r>
    <s v="APENs"/>
    <s v="08"/>
    <x v="1"/>
    <s v="20200253"/>
    <x v="16"/>
    <n v="0"/>
    <n v="0"/>
    <n v="0"/>
    <n v="0"/>
    <n v="0"/>
  </r>
  <r>
    <s v="APENs"/>
    <s v="08"/>
    <x v="1"/>
    <s v="20200253"/>
    <x v="16"/>
    <n v="0"/>
    <n v="1.64"/>
    <n v="0"/>
    <n v="0"/>
    <n v="0"/>
  </r>
  <r>
    <s v="APENs"/>
    <s v="08"/>
    <x v="1"/>
    <s v="20200254"/>
    <x v="16"/>
    <n v="0"/>
    <n v="0"/>
    <n v="15.9"/>
    <n v="0"/>
    <n v="0"/>
  </r>
  <r>
    <s v="APENs"/>
    <s v="08"/>
    <x v="1"/>
    <s v="20200254"/>
    <x v="16"/>
    <n v="42.500016000000002"/>
    <n v="0"/>
    <n v="0"/>
    <n v="0"/>
    <n v="0"/>
  </r>
  <r>
    <s v="APENs"/>
    <s v="08"/>
    <x v="1"/>
    <s v="20200254"/>
    <x v="16"/>
    <n v="0"/>
    <n v="0"/>
    <n v="0"/>
    <n v="0"/>
    <n v="0.73"/>
  </r>
  <r>
    <s v="APENs"/>
    <s v="08"/>
    <x v="1"/>
    <s v="20200254"/>
    <x v="16"/>
    <n v="0"/>
    <n v="0"/>
    <n v="0"/>
    <n v="0"/>
    <n v="0"/>
  </r>
  <r>
    <s v="APENs"/>
    <s v="08"/>
    <x v="1"/>
    <s v="20200254"/>
    <x v="16"/>
    <n v="0"/>
    <n v="0"/>
    <n v="0"/>
    <n v="4.3799999999999999E-2"/>
    <n v="0"/>
  </r>
  <r>
    <s v="APENs"/>
    <s v="08"/>
    <x v="1"/>
    <s v="20200254"/>
    <x v="16"/>
    <n v="0"/>
    <n v="4.9000000000000004"/>
    <n v="0"/>
    <n v="0"/>
    <n v="0"/>
  </r>
  <r>
    <s v="APENs"/>
    <s v="08"/>
    <x v="1"/>
    <s v="20200254"/>
    <x v="16"/>
    <n v="0"/>
    <n v="0"/>
    <n v="63.699998999999998"/>
    <n v="0"/>
    <n v="0"/>
  </r>
  <r>
    <s v="APENs"/>
    <s v="08"/>
    <x v="1"/>
    <s v="20200254"/>
    <x v="16"/>
    <n v="42.5"/>
    <n v="0"/>
    <n v="0"/>
    <n v="0"/>
    <n v="0"/>
  </r>
  <r>
    <s v="APENs"/>
    <s v="08"/>
    <x v="1"/>
    <s v="20200254"/>
    <x v="16"/>
    <n v="0"/>
    <n v="0"/>
    <n v="0"/>
    <n v="0"/>
    <n v="0.73"/>
  </r>
  <r>
    <s v="APENs"/>
    <s v="08"/>
    <x v="1"/>
    <s v="20200254"/>
    <x v="16"/>
    <n v="0"/>
    <n v="0"/>
    <n v="0"/>
    <n v="0"/>
    <n v="0"/>
  </r>
  <r>
    <s v="APENs"/>
    <s v="08"/>
    <x v="1"/>
    <s v="20200254"/>
    <x v="16"/>
    <n v="0"/>
    <n v="0"/>
    <n v="0"/>
    <n v="4.3799999999999999E-2"/>
    <n v="0"/>
  </r>
  <r>
    <s v="APENs"/>
    <s v="08"/>
    <x v="1"/>
    <s v="20200254"/>
    <x v="16"/>
    <n v="0"/>
    <n v="19.499998999999999"/>
    <n v="0"/>
    <n v="0"/>
    <n v="0"/>
  </r>
  <r>
    <s v="APENs"/>
    <s v="08"/>
    <x v="1"/>
    <s v="20200256"/>
    <x v="16"/>
    <n v="0"/>
    <n v="0"/>
    <n v="4.4294789999999997"/>
    <n v="0"/>
    <n v="0"/>
  </r>
  <r>
    <s v="APENs"/>
    <s v="08"/>
    <x v="1"/>
    <s v="20200256"/>
    <x v="16"/>
    <n v="2.140028"/>
    <n v="0"/>
    <n v="0"/>
    <n v="0"/>
    <n v="0"/>
  </r>
  <r>
    <s v="APENs"/>
    <s v="08"/>
    <x v="1"/>
    <s v="20200256"/>
    <x v="16"/>
    <n v="0"/>
    <n v="0"/>
    <n v="0"/>
    <n v="0"/>
    <n v="4.4999999999999998E-2"/>
  </r>
  <r>
    <s v="APENs"/>
    <s v="08"/>
    <x v="1"/>
    <s v="20200256"/>
    <x v="16"/>
    <n v="0"/>
    <n v="0"/>
    <n v="0"/>
    <n v="2.7000000000000001E-3"/>
    <n v="0"/>
  </r>
  <r>
    <s v="APENs"/>
    <s v="08"/>
    <x v="1"/>
    <s v="20200256"/>
    <x v="16"/>
    <n v="0"/>
    <n v="0.35993599999999998"/>
    <n v="0"/>
    <n v="0"/>
    <n v="0"/>
  </r>
  <r>
    <s v="APENs"/>
    <s v="08"/>
    <x v="1"/>
    <s v="20200256"/>
    <x v="16"/>
    <n v="0"/>
    <n v="0"/>
    <n v="0.84"/>
    <n v="0"/>
    <n v="0"/>
  </r>
  <r>
    <s v="APENs"/>
    <s v="08"/>
    <x v="1"/>
    <s v="20200256"/>
    <x v="16"/>
    <n v="17.25"/>
    <n v="0"/>
    <n v="0"/>
    <n v="0"/>
    <n v="0"/>
  </r>
  <r>
    <s v="APENs"/>
    <s v="08"/>
    <x v="1"/>
    <s v="20200256"/>
    <x v="16"/>
    <n v="0"/>
    <n v="0"/>
    <n v="0"/>
    <n v="0"/>
    <n v="5.8500000000000003E-2"/>
  </r>
  <r>
    <s v="APENs"/>
    <s v="08"/>
    <x v="1"/>
    <s v="20200256"/>
    <x v="16"/>
    <n v="0"/>
    <n v="0"/>
    <n v="0"/>
    <n v="3.5100000000000001E-3"/>
    <n v="0"/>
  </r>
  <r>
    <s v="APENs"/>
    <s v="08"/>
    <x v="1"/>
    <s v="20200256"/>
    <x v="16"/>
    <n v="0"/>
    <n v="1.47"/>
    <n v="0"/>
    <n v="0"/>
    <n v="0"/>
  </r>
  <r>
    <s v="APENs"/>
    <s v="08"/>
    <x v="4"/>
    <s v="20200202"/>
    <x v="16"/>
    <n v="0"/>
    <n v="0"/>
    <n v="0.84"/>
    <n v="0"/>
    <n v="0"/>
  </r>
  <r>
    <s v="APENs"/>
    <s v="08"/>
    <x v="4"/>
    <s v="20200202"/>
    <x v="16"/>
    <n v="0.84"/>
    <n v="0"/>
    <n v="0"/>
    <n v="0"/>
    <n v="0"/>
  </r>
  <r>
    <s v="APENs"/>
    <s v="08"/>
    <x v="4"/>
    <s v="20200202"/>
    <x v="16"/>
    <n v="0"/>
    <n v="0"/>
    <n v="0"/>
    <n v="1E-3"/>
    <n v="0"/>
  </r>
  <r>
    <s v="APENs"/>
    <s v="08"/>
    <x v="4"/>
    <s v="20200202"/>
    <x v="16"/>
    <n v="0"/>
    <n v="0.24"/>
    <n v="0"/>
    <n v="0"/>
    <n v="0"/>
  </r>
  <r>
    <s v="APENs"/>
    <s v="08"/>
    <x v="5"/>
    <s v="20200202"/>
    <x v="16"/>
    <n v="0"/>
    <n v="0"/>
    <n v="67"/>
    <n v="0"/>
    <n v="0"/>
  </r>
  <r>
    <s v="APENs"/>
    <s v="08"/>
    <x v="5"/>
    <s v="20200202"/>
    <x v="16"/>
    <n v="488"/>
    <n v="0"/>
    <n v="0"/>
    <n v="0"/>
    <n v="0"/>
  </r>
  <r>
    <s v="APENs"/>
    <s v="08"/>
    <x v="5"/>
    <s v="20200202"/>
    <x v="16"/>
    <n v="0"/>
    <n v="0"/>
    <n v="0"/>
    <n v="0"/>
    <n v="2.7"/>
  </r>
  <r>
    <s v="APENs"/>
    <s v="08"/>
    <x v="5"/>
    <s v="20200202"/>
    <x v="16"/>
    <n v="0"/>
    <n v="0"/>
    <n v="0"/>
    <n v="0"/>
    <n v="0"/>
  </r>
  <r>
    <s v="APENs"/>
    <s v="08"/>
    <x v="5"/>
    <s v="20200202"/>
    <x v="16"/>
    <n v="0"/>
    <n v="0"/>
    <n v="0"/>
    <n v="0.16200000000000001"/>
    <n v="0"/>
  </r>
  <r>
    <s v="APENs"/>
    <s v="08"/>
    <x v="5"/>
    <s v="20200202"/>
    <x v="16"/>
    <n v="0"/>
    <n v="9.9"/>
    <n v="0"/>
    <n v="0"/>
    <n v="0"/>
  </r>
  <r>
    <s v="APENs"/>
    <s v="08"/>
    <x v="5"/>
    <s v="20200254"/>
    <x v="16"/>
    <n v="0"/>
    <n v="0"/>
    <n v="23.09"/>
    <n v="0"/>
    <n v="0"/>
  </r>
  <r>
    <s v="APENs"/>
    <s v="08"/>
    <x v="5"/>
    <s v="20200254"/>
    <x v="16"/>
    <n v="24.43"/>
    <n v="0"/>
    <n v="0"/>
    <n v="0"/>
    <n v="0"/>
  </r>
  <r>
    <s v="APENs"/>
    <s v="08"/>
    <x v="5"/>
    <s v="20200254"/>
    <x v="16"/>
    <n v="0"/>
    <n v="0"/>
    <n v="0"/>
    <n v="0"/>
    <n v="3.0000000000000001E-3"/>
  </r>
  <r>
    <s v="APENs"/>
    <s v="08"/>
    <x v="5"/>
    <s v="20200254"/>
    <x v="16"/>
    <n v="0"/>
    <n v="0"/>
    <n v="0"/>
    <n v="0"/>
    <n v="0"/>
  </r>
  <r>
    <s v="APENs"/>
    <s v="08"/>
    <x v="5"/>
    <s v="20200254"/>
    <x v="16"/>
    <n v="0"/>
    <n v="0"/>
    <n v="0"/>
    <n v="2E-3"/>
    <n v="0"/>
  </r>
  <r>
    <s v="APENs"/>
    <s v="08"/>
    <x v="5"/>
    <s v="20200254"/>
    <x v="16"/>
    <n v="0"/>
    <n v="5.37"/>
    <n v="0"/>
    <n v="0"/>
    <n v="0"/>
  </r>
  <r>
    <s v="APENs"/>
    <s v="08"/>
    <x v="5"/>
    <s v="20200254"/>
    <x v="16"/>
    <n v="0"/>
    <n v="0"/>
    <n v="23.09"/>
    <n v="0"/>
    <n v="0"/>
  </r>
  <r>
    <s v="APENs"/>
    <s v="08"/>
    <x v="5"/>
    <s v="20200254"/>
    <x v="16"/>
    <n v="24.43"/>
    <n v="0"/>
    <n v="0"/>
    <n v="0"/>
    <n v="0"/>
  </r>
  <r>
    <s v="APENs"/>
    <s v="08"/>
    <x v="5"/>
    <s v="20200254"/>
    <x v="16"/>
    <n v="0"/>
    <n v="0"/>
    <n v="0"/>
    <n v="0"/>
    <n v="0.43"/>
  </r>
  <r>
    <s v="APENs"/>
    <s v="08"/>
    <x v="5"/>
    <s v="20200254"/>
    <x v="16"/>
    <n v="0"/>
    <n v="0"/>
    <n v="0"/>
    <n v="0"/>
    <n v="0"/>
  </r>
  <r>
    <s v="APENs"/>
    <s v="08"/>
    <x v="5"/>
    <s v="20200254"/>
    <x v="16"/>
    <n v="0"/>
    <n v="0"/>
    <n v="0"/>
    <n v="0.03"/>
    <n v="0"/>
  </r>
  <r>
    <s v="APENs"/>
    <s v="08"/>
    <x v="5"/>
    <s v="20200254"/>
    <x v="16"/>
    <n v="0"/>
    <n v="5.37"/>
    <n v="0"/>
    <n v="0"/>
    <n v="0"/>
  </r>
  <r>
    <s v="APENs"/>
    <s v="08"/>
    <x v="5"/>
    <s v="31000301"/>
    <x v="18"/>
    <n v="0"/>
    <n v="3.2490000000000001"/>
    <n v="0"/>
    <n v="0"/>
    <n v="0"/>
  </r>
  <r>
    <s v="APENs"/>
    <s v="08"/>
    <x v="5"/>
    <s v="31000301"/>
    <x v="18"/>
    <n v="0"/>
    <n v="3.2490000000000001"/>
    <n v="0"/>
    <n v="0"/>
    <n v="0"/>
  </r>
  <r>
    <s v="APENs"/>
    <s v="08"/>
    <x v="5"/>
    <s v="20200252"/>
    <x v="16"/>
    <n v="0"/>
    <n v="0"/>
    <n v="23.09"/>
    <n v="0"/>
    <n v="0"/>
  </r>
  <r>
    <s v="APENs"/>
    <s v="08"/>
    <x v="5"/>
    <s v="20200252"/>
    <x v="16"/>
    <n v="24.43"/>
    <n v="0"/>
    <n v="0"/>
    <n v="0"/>
    <n v="0"/>
  </r>
  <r>
    <s v="APENs"/>
    <s v="08"/>
    <x v="5"/>
    <s v="20200252"/>
    <x v="16"/>
    <n v="0"/>
    <n v="0"/>
    <n v="0"/>
    <n v="0"/>
    <n v="0.41499999999999998"/>
  </r>
  <r>
    <s v="APENs"/>
    <s v="08"/>
    <x v="5"/>
    <s v="20200252"/>
    <x v="16"/>
    <n v="0"/>
    <n v="0"/>
    <n v="0"/>
    <n v="0"/>
    <n v="0"/>
  </r>
  <r>
    <s v="APENs"/>
    <s v="08"/>
    <x v="5"/>
    <s v="20200252"/>
    <x v="16"/>
    <n v="0"/>
    <n v="0"/>
    <n v="0"/>
    <n v="2.4899999999999999E-2"/>
    <n v="0"/>
  </r>
  <r>
    <s v="APENs"/>
    <s v="08"/>
    <x v="5"/>
    <s v="20200252"/>
    <x v="16"/>
    <n v="0"/>
    <n v="5.37"/>
    <n v="0"/>
    <n v="0"/>
    <n v="0"/>
  </r>
  <r>
    <s v="APENs"/>
    <s v="08"/>
    <x v="5"/>
    <s v="20200254"/>
    <x v="16"/>
    <n v="0"/>
    <n v="0"/>
    <n v="0"/>
    <n v="0"/>
    <n v="0.02"/>
  </r>
  <r>
    <s v="APENs"/>
    <s v="08"/>
    <x v="5"/>
    <s v="20200254"/>
    <x v="16"/>
    <n v="0"/>
    <n v="0"/>
    <n v="0"/>
    <n v="0"/>
    <n v="0"/>
  </r>
  <r>
    <s v="APENs"/>
    <s v="08"/>
    <x v="5"/>
    <s v="20200254"/>
    <x v="16"/>
    <n v="0"/>
    <n v="0"/>
    <n v="0"/>
    <n v="0.01"/>
    <n v="0"/>
  </r>
  <r>
    <s v="APENs"/>
    <s v="08"/>
    <x v="5"/>
    <s v="20200253"/>
    <x v="16"/>
    <n v="0"/>
    <n v="0"/>
    <n v="3.73"/>
    <n v="0"/>
    <n v="0"/>
  </r>
  <r>
    <s v="APENs"/>
    <s v="08"/>
    <x v="5"/>
    <s v="20200253"/>
    <x v="16"/>
    <n v="18.43"/>
    <n v="0"/>
    <n v="0"/>
    <n v="0"/>
    <n v="0"/>
  </r>
  <r>
    <s v="APENs"/>
    <s v="08"/>
    <x v="5"/>
    <s v="20200253"/>
    <x v="16"/>
    <n v="0"/>
    <n v="0"/>
    <n v="0"/>
    <n v="0"/>
    <n v="4.4999999999999998E-2"/>
  </r>
  <r>
    <s v="APENs"/>
    <s v="08"/>
    <x v="5"/>
    <s v="20200253"/>
    <x v="16"/>
    <n v="0"/>
    <n v="0"/>
    <n v="0"/>
    <n v="0"/>
    <n v="0"/>
  </r>
  <r>
    <s v="APENs"/>
    <s v="08"/>
    <x v="5"/>
    <s v="20200253"/>
    <x v="16"/>
    <n v="0"/>
    <n v="0"/>
    <n v="0"/>
    <n v="2.7000000000000001E-3"/>
    <n v="0"/>
  </r>
  <r>
    <s v="APENs"/>
    <s v="08"/>
    <x v="5"/>
    <s v="20200253"/>
    <x v="16"/>
    <n v="0"/>
    <n v="0.4"/>
    <n v="0"/>
    <n v="0"/>
    <n v="0"/>
  </r>
  <r>
    <s v="APENs"/>
    <s v="08"/>
    <x v="5"/>
    <s v="20200253"/>
    <x v="16"/>
    <n v="0"/>
    <n v="0"/>
    <n v="6.0173690000000004"/>
    <n v="0"/>
    <n v="0"/>
  </r>
  <r>
    <s v="APENs"/>
    <s v="08"/>
    <x v="5"/>
    <s v="20200253"/>
    <x v="16"/>
    <n v="1.7698400000000001"/>
    <n v="0"/>
    <n v="0"/>
    <n v="0"/>
    <n v="0"/>
  </r>
  <r>
    <s v="APENs"/>
    <s v="08"/>
    <x v="5"/>
    <s v="20200253"/>
    <x v="16"/>
    <n v="0"/>
    <n v="0"/>
    <n v="0"/>
    <n v="0"/>
    <n v="0.71499999999999997"/>
  </r>
  <r>
    <s v="APENs"/>
    <s v="08"/>
    <x v="5"/>
    <s v="20200253"/>
    <x v="16"/>
    <n v="0"/>
    <n v="0"/>
    <n v="0"/>
    <n v="0"/>
    <n v="0"/>
  </r>
  <r>
    <s v="APENs"/>
    <s v="08"/>
    <x v="5"/>
    <s v="20200253"/>
    <x v="16"/>
    <n v="0"/>
    <n v="0"/>
    <n v="0"/>
    <n v="4.2900000000000001E-2"/>
    <n v="0"/>
  </r>
  <r>
    <s v="APENs"/>
    <s v="08"/>
    <x v="5"/>
    <s v="20200253"/>
    <x v="16"/>
    <n v="0"/>
    <n v="0.35396100000000003"/>
    <n v="0"/>
    <n v="0"/>
    <n v="0"/>
  </r>
  <r>
    <s v="APENs"/>
    <s v="08"/>
    <x v="5"/>
    <s v="20200202"/>
    <x v="16"/>
    <n v="0"/>
    <n v="0"/>
    <n v="8.5000630000000008"/>
    <n v="0"/>
    <n v="0"/>
  </r>
  <r>
    <s v="APENs"/>
    <s v="08"/>
    <x v="5"/>
    <s v="20200202"/>
    <x v="16"/>
    <n v="2.5300060000000002"/>
    <n v="0"/>
    <n v="0"/>
    <n v="0"/>
    <n v="0"/>
  </r>
  <r>
    <s v="APENs"/>
    <s v="08"/>
    <x v="5"/>
    <s v="20200202"/>
    <x v="16"/>
    <n v="0"/>
    <n v="0"/>
    <n v="0"/>
    <n v="0"/>
    <n v="0.71499999999999997"/>
  </r>
  <r>
    <s v="APENs"/>
    <s v="08"/>
    <x v="5"/>
    <s v="20200202"/>
    <x v="16"/>
    <n v="0"/>
    <n v="0"/>
    <n v="0"/>
    <n v="0"/>
    <n v="0"/>
  </r>
  <r>
    <s v="APENs"/>
    <s v="08"/>
    <x v="5"/>
    <s v="20200202"/>
    <x v="16"/>
    <n v="0"/>
    <n v="0"/>
    <n v="0"/>
    <n v="4.2900000000000001E-2"/>
    <n v="0"/>
  </r>
  <r>
    <s v="APENs"/>
    <s v="08"/>
    <x v="5"/>
    <s v="20200202"/>
    <x v="16"/>
    <n v="0"/>
    <n v="0.53000100000000006"/>
    <n v="0"/>
    <n v="0"/>
    <n v="0"/>
  </r>
  <r>
    <s v="APENs"/>
    <s v="08"/>
    <x v="5"/>
    <s v="20200253"/>
    <x v="16"/>
    <n v="0"/>
    <n v="0"/>
    <n v="17"/>
    <n v="0"/>
    <n v="0"/>
  </r>
  <r>
    <s v="APENs"/>
    <s v="08"/>
    <x v="5"/>
    <s v="20200253"/>
    <x v="16"/>
    <n v="20.6"/>
    <n v="0"/>
    <n v="0"/>
    <n v="0"/>
    <n v="0"/>
  </r>
  <r>
    <s v="APENs"/>
    <s v="08"/>
    <x v="5"/>
    <s v="20200253"/>
    <x v="16"/>
    <n v="0"/>
    <n v="0"/>
    <n v="0"/>
    <n v="0"/>
    <n v="0.17"/>
  </r>
  <r>
    <s v="APENs"/>
    <s v="08"/>
    <x v="5"/>
    <s v="20200253"/>
    <x v="16"/>
    <n v="0"/>
    <n v="0"/>
    <n v="0"/>
    <n v="0"/>
    <n v="0"/>
  </r>
  <r>
    <s v="APENs"/>
    <s v="08"/>
    <x v="5"/>
    <s v="20200253"/>
    <x v="16"/>
    <n v="0"/>
    <n v="0.37"/>
    <n v="0"/>
    <n v="0"/>
    <n v="0"/>
  </r>
  <r>
    <s v="APENs"/>
    <s v="08"/>
    <x v="5"/>
    <s v="20200253"/>
    <x v="16"/>
    <n v="0"/>
    <n v="0"/>
    <n v="9.58"/>
    <n v="0"/>
    <n v="0"/>
  </r>
  <r>
    <s v="APENs"/>
    <s v="08"/>
    <x v="5"/>
    <s v="20200253"/>
    <x v="16"/>
    <n v="7.61"/>
    <n v="0"/>
    <n v="0"/>
    <n v="0"/>
    <n v="0"/>
  </r>
  <r>
    <s v="APENs"/>
    <s v="08"/>
    <x v="5"/>
    <s v="20200253"/>
    <x v="16"/>
    <n v="0"/>
    <n v="0"/>
    <n v="0"/>
    <n v="0"/>
    <n v="2E-3"/>
  </r>
  <r>
    <s v="APENs"/>
    <s v="08"/>
    <x v="5"/>
    <s v="20200253"/>
    <x v="16"/>
    <n v="0"/>
    <n v="0"/>
    <n v="0"/>
    <n v="0"/>
    <n v="0"/>
  </r>
  <r>
    <s v="APENs"/>
    <s v="08"/>
    <x v="5"/>
    <s v="20200253"/>
    <x v="16"/>
    <n v="0"/>
    <n v="0.13"/>
    <n v="0"/>
    <n v="0"/>
    <n v="0"/>
  </r>
  <r>
    <s v="APENs"/>
    <s v="08"/>
    <x v="5"/>
    <s v="20200253"/>
    <x v="16"/>
    <n v="0"/>
    <n v="0"/>
    <n v="17"/>
    <n v="0"/>
    <n v="0"/>
  </r>
  <r>
    <s v="APENs"/>
    <s v="08"/>
    <x v="5"/>
    <s v="20200253"/>
    <x v="16"/>
    <n v="20.6"/>
    <n v="0"/>
    <n v="0"/>
    <n v="0"/>
    <n v="0"/>
  </r>
  <r>
    <s v="APENs"/>
    <s v="08"/>
    <x v="5"/>
    <s v="20200253"/>
    <x v="16"/>
    <n v="0"/>
    <n v="0"/>
    <n v="0"/>
    <n v="0"/>
    <n v="1.7000000000000001E-2"/>
  </r>
  <r>
    <s v="APENs"/>
    <s v="08"/>
    <x v="5"/>
    <s v="20200253"/>
    <x v="16"/>
    <n v="0"/>
    <n v="0"/>
    <n v="0"/>
    <n v="0"/>
    <n v="0"/>
  </r>
  <r>
    <s v="APENs"/>
    <s v="08"/>
    <x v="5"/>
    <s v="20200253"/>
    <x v="16"/>
    <n v="0"/>
    <n v="0.37"/>
    <n v="0"/>
    <n v="0"/>
    <n v="0"/>
  </r>
  <r>
    <s v="APENs"/>
    <s v="08"/>
    <x v="5"/>
    <s v="20200253"/>
    <x v="16"/>
    <n v="0"/>
    <n v="0"/>
    <n v="7.38"/>
    <n v="0"/>
    <n v="0"/>
  </r>
  <r>
    <s v="APENs"/>
    <s v="08"/>
    <x v="5"/>
    <s v="20200253"/>
    <x v="16"/>
    <n v="7.38"/>
    <n v="0"/>
    <n v="0"/>
    <n v="0"/>
    <n v="0"/>
  </r>
  <r>
    <s v="APENs"/>
    <s v="08"/>
    <x v="5"/>
    <s v="20200253"/>
    <x v="16"/>
    <n v="0"/>
    <n v="0"/>
    <n v="0"/>
    <n v="0"/>
    <n v="3.0000000000000001E-3"/>
  </r>
  <r>
    <s v="APENs"/>
    <s v="08"/>
    <x v="5"/>
    <s v="20200253"/>
    <x v="16"/>
    <n v="0"/>
    <n v="0"/>
    <n v="0"/>
    <n v="0"/>
    <n v="0"/>
  </r>
  <r>
    <s v="APENs"/>
    <s v="08"/>
    <x v="5"/>
    <s v="20200253"/>
    <x v="16"/>
    <n v="0"/>
    <n v="1.64"/>
    <n v="0"/>
    <n v="0"/>
    <n v="0"/>
  </r>
  <r>
    <s v="APENs"/>
    <s v="08"/>
    <x v="5"/>
    <s v="20200254"/>
    <x v="16"/>
    <n v="0"/>
    <n v="0"/>
    <n v="15.9"/>
    <n v="0"/>
    <n v="0"/>
  </r>
  <r>
    <s v="APENs"/>
    <s v="08"/>
    <x v="5"/>
    <s v="20200254"/>
    <x v="16"/>
    <n v="42.500016000000002"/>
    <n v="0"/>
    <n v="0"/>
    <n v="0"/>
    <n v="0"/>
  </r>
  <r>
    <s v="APENs"/>
    <s v="08"/>
    <x v="5"/>
    <s v="20200254"/>
    <x v="16"/>
    <n v="0"/>
    <n v="0"/>
    <n v="0"/>
    <n v="0"/>
    <n v="0.73"/>
  </r>
  <r>
    <s v="APENs"/>
    <s v="08"/>
    <x v="5"/>
    <s v="20200254"/>
    <x v="16"/>
    <n v="0"/>
    <n v="0"/>
    <n v="0"/>
    <n v="0"/>
    <n v="0"/>
  </r>
  <r>
    <s v="APENs"/>
    <s v="08"/>
    <x v="5"/>
    <s v="20200254"/>
    <x v="16"/>
    <n v="0"/>
    <n v="0"/>
    <n v="0"/>
    <n v="4.3799999999999999E-2"/>
    <n v="0"/>
  </r>
  <r>
    <s v="APENs"/>
    <s v="08"/>
    <x v="5"/>
    <s v="20200254"/>
    <x v="16"/>
    <n v="0"/>
    <n v="4.9000000000000004"/>
    <n v="0"/>
    <n v="0"/>
    <n v="0"/>
  </r>
  <r>
    <s v="APENs"/>
    <s v="08"/>
    <x v="5"/>
    <s v="20200254"/>
    <x v="16"/>
    <n v="0"/>
    <n v="0"/>
    <n v="63.699998999999998"/>
    <n v="0"/>
    <n v="0"/>
  </r>
  <r>
    <s v="APENs"/>
    <s v="08"/>
    <x v="5"/>
    <s v="20200254"/>
    <x v="16"/>
    <n v="42.5"/>
    <n v="0"/>
    <n v="0"/>
    <n v="0"/>
    <n v="0"/>
  </r>
  <r>
    <s v="APENs"/>
    <s v="08"/>
    <x v="5"/>
    <s v="20200254"/>
    <x v="16"/>
    <n v="0"/>
    <n v="0"/>
    <n v="0"/>
    <n v="0"/>
    <n v="0.73"/>
  </r>
  <r>
    <s v="APENs"/>
    <s v="08"/>
    <x v="5"/>
    <s v="20200254"/>
    <x v="16"/>
    <n v="0"/>
    <n v="0"/>
    <n v="0"/>
    <n v="0"/>
    <n v="0"/>
  </r>
  <r>
    <s v="APENs"/>
    <s v="08"/>
    <x v="5"/>
    <s v="20200254"/>
    <x v="16"/>
    <n v="0"/>
    <n v="0"/>
    <n v="0"/>
    <n v="4.3799999999999999E-2"/>
    <n v="0"/>
  </r>
  <r>
    <s v="APENs"/>
    <s v="08"/>
    <x v="5"/>
    <s v="20200254"/>
    <x v="16"/>
    <n v="0"/>
    <n v="19.499998999999999"/>
    <n v="0"/>
    <n v="0"/>
    <n v="0"/>
  </r>
  <r>
    <s v="APENs"/>
    <s v="08"/>
    <x v="5"/>
    <s v="20200256"/>
    <x v="16"/>
    <n v="0"/>
    <n v="0"/>
    <n v="4.4294789999999997"/>
    <n v="0"/>
    <n v="0"/>
  </r>
  <r>
    <s v="APENs"/>
    <s v="08"/>
    <x v="5"/>
    <s v="20200256"/>
    <x v="16"/>
    <n v="2.140028"/>
    <n v="0"/>
    <n v="0"/>
    <n v="0"/>
    <n v="0"/>
  </r>
  <r>
    <s v="APENs"/>
    <s v="08"/>
    <x v="5"/>
    <s v="20200256"/>
    <x v="16"/>
    <n v="0"/>
    <n v="0"/>
    <n v="0"/>
    <n v="0"/>
    <n v="4.4999999999999998E-2"/>
  </r>
  <r>
    <s v="APENs"/>
    <s v="08"/>
    <x v="5"/>
    <s v="20200256"/>
    <x v="16"/>
    <n v="0"/>
    <n v="0"/>
    <n v="0"/>
    <n v="2.7000000000000001E-3"/>
    <n v="0"/>
  </r>
  <r>
    <s v="APENs"/>
    <s v="08"/>
    <x v="5"/>
    <s v="20200256"/>
    <x v="16"/>
    <n v="0"/>
    <n v="0.35993599999999998"/>
    <n v="0"/>
    <n v="0"/>
    <n v="0"/>
  </r>
  <r>
    <s v="APENs"/>
    <s v="08"/>
    <x v="5"/>
    <s v="20200256"/>
    <x v="16"/>
    <n v="0"/>
    <n v="0"/>
    <n v="0.84"/>
    <n v="0"/>
    <n v="0"/>
  </r>
  <r>
    <s v="APENs"/>
    <s v="08"/>
    <x v="5"/>
    <s v="20200256"/>
    <x v="16"/>
    <n v="17.25"/>
    <n v="0"/>
    <n v="0"/>
    <n v="0"/>
    <n v="0"/>
  </r>
  <r>
    <s v="APENs"/>
    <s v="08"/>
    <x v="5"/>
    <s v="20200256"/>
    <x v="16"/>
    <n v="0"/>
    <n v="0"/>
    <n v="0"/>
    <n v="0"/>
    <n v="5.8500000000000003E-2"/>
  </r>
  <r>
    <s v="APENs"/>
    <s v="08"/>
    <x v="5"/>
    <s v="20200256"/>
    <x v="16"/>
    <n v="0"/>
    <n v="0"/>
    <n v="0"/>
    <n v="3.5100000000000001E-3"/>
    <n v="0"/>
  </r>
  <r>
    <s v="APENs"/>
    <s v="08"/>
    <x v="5"/>
    <s v="20200256"/>
    <x v="16"/>
    <n v="0"/>
    <n v="1.47"/>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3" applyNumberFormats="0" applyBorderFormats="0" applyFontFormats="0" applyPatternFormats="0" applyAlignmentFormats="0" applyWidthHeightFormats="1" dataCaption="Data" updatedVersion="4" minRefreshableVersion="3" asteriskTotals="1" showMemberPropertyTips="0" useAutoFormatting="1" rowGrandTotals="0" colGrandTotals="0" itemPrintTitles="1" createdVersion="4" indent="0" compact="0" compactData="0" gridDropZones="1">
  <location ref="B16:G23" firstHeaderRow="1" firstDataRow="2" firstDataCol="1"/>
  <pivotFields count="10">
    <pivotField compact="0" outline="0" subtotalTop="0" showAll="0" includeNewItemsInFilter="1"/>
    <pivotField compact="0" outline="0" subtotalTop="0" showAll="0" includeNewItemsInFilter="1"/>
    <pivotField axis="axisRow" compact="0" outline="0" subtotalTop="0" showAll="0" includeNewItemsInFilter="1">
      <items count="7">
        <item x="0"/>
        <item x="1"/>
        <item x="2"/>
        <item x="3"/>
        <item x="4"/>
        <item x="5"/>
        <item t="default"/>
      </items>
    </pivotField>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2"/>
  </rowFields>
  <rowItems count="6">
    <i>
      <x/>
    </i>
    <i>
      <x v="1"/>
    </i>
    <i>
      <x v="2"/>
    </i>
    <i>
      <x v="3"/>
    </i>
    <i>
      <x v="4"/>
    </i>
    <i>
      <x v="5"/>
    </i>
  </rowItems>
  <colFields count="1">
    <field x="-2"/>
  </colFields>
  <colItems count="5">
    <i>
      <x/>
    </i>
    <i i="1">
      <x v="1"/>
    </i>
    <i i="2">
      <x v="2"/>
    </i>
    <i i="3">
      <x v="3"/>
    </i>
    <i i="4">
      <x v="4"/>
    </i>
  </colItems>
  <dataFields count="5">
    <dataField name="Sum of NOx (tons/year)" fld="5" baseField="0" baseItem="0"/>
    <dataField name="Sum of VOC (tons/year)" fld="6" baseField="0" baseItem="0"/>
    <dataField name="Sum of CO (tons/year)" fld="7" baseField="0" baseItem="0"/>
    <dataField name="Sum of SOx (tons/year)" fld="8" baseField="0" baseItem="0"/>
    <dataField name="Sum of PM (tons/year)" fld="9" baseField="0" baseItem="0"/>
  </dataFields>
  <formats count="2">
    <format dxfId="30">
      <pivotArea dataOnly="0" labelOnly="1" outline="0" fieldPosition="0">
        <references count="1">
          <reference field="2" count="0"/>
        </references>
      </pivotArea>
    </format>
    <format dxfId="29">
      <pivotArea outline="0" fieldPosition="0"/>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3" dataPosition="0" applyNumberFormats="0" applyBorderFormats="0" applyFontFormats="0" applyPatternFormats="0" applyAlignmentFormats="0" applyWidthHeightFormats="1" dataCaption="Data" updatedVersion="4" minRefreshableVersion="3" showMemberPropertyTips="0" useAutoFormatting="1" rowGrandTotals="0" colGrandTotals="0" itemPrintTitles="1" createdVersion="4" indent="0" compact="0" compactData="0" gridDropZones="1">
  <location ref="C44:M65" firstHeaderRow="1" firstDataRow="3" firstDataCol="1"/>
  <pivotFields count="10">
    <pivotField compact="0" outline="0" subtotalTop="0" showAll="0" includeNewItemsInFilter="1"/>
    <pivotField compact="0" outline="0" subtotalTop="0" showAll="0" includeNewItemsInFilter="1"/>
    <pivotField axis="axisCol" compact="0" outline="0" subtotalTop="0" showAll="0" includeNewItemsInFilter="1">
      <items count="7">
        <item x="0"/>
        <item x="1"/>
        <item h="1" x="2"/>
        <item h="1" x="3"/>
        <item h="1" x="4"/>
        <item h="1" x="5"/>
        <item t="default"/>
      </items>
    </pivotField>
    <pivotField compact="0" outline="0" subtotalTop="0" showAll="0" includeNewItemsInFilter="1"/>
    <pivotField axis="axisRow" compact="0" outline="0" subtotalTop="0" showAll="0" includeNewItemsInFilter="1">
      <items count="20">
        <item x="16"/>
        <item x="12"/>
        <item x="2"/>
        <item x="5"/>
        <item x="6"/>
        <item x="7"/>
        <item x="0"/>
        <item x="1"/>
        <item x="8"/>
        <item x="18"/>
        <item x="4"/>
        <item x="3"/>
        <item x="11"/>
        <item x="15"/>
        <item x="14"/>
        <item x="9"/>
        <item x="10"/>
        <item x="17"/>
        <item x="13"/>
        <item t="default"/>
      </items>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4"/>
  </rowFields>
  <rowItems count="19">
    <i>
      <x/>
    </i>
    <i>
      <x v="1"/>
    </i>
    <i>
      <x v="2"/>
    </i>
    <i>
      <x v="3"/>
    </i>
    <i>
      <x v="4"/>
    </i>
    <i>
      <x v="5"/>
    </i>
    <i>
      <x v="6"/>
    </i>
    <i>
      <x v="7"/>
    </i>
    <i>
      <x v="8"/>
    </i>
    <i>
      <x v="9"/>
    </i>
    <i>
      <x v="10"/>
    </i>
    <i>
      <x v="11"/>
    </i>
    <i>
      <x v="12"/>
    </i>
    <i>
      <x v="13"/>
    </i>
    <i>
      <x v="14"/>
    </i>
    <i>
      <x v="15"/>
    </i>
    <i>
      <x v="16"/>
    </i>
    <i>
      <x v="17"/>
    </i>
    <i>
      <x v="18"/>
    </i>
  </rowItems>
  <colFields count="2">
    <field x="-2"/>
    <field x="2"/>
  </colFields>
  <colItems count="10">
    <i>
      <x/>
      <x/>
    </i>
    <i r="1">
      <x v="1"/>
    </i>
    <i i="1">
      <x v="1"/>
      <x/>
    </i>
    <i r="1" i="1">
      <x v="1"/>
    </i>
    <i i="2">
      <x v="2"/>
      <x/>
    </i>
    <i r="1" i="2">
      <x v="1"/>
    </i>
    <i i="3">
      <x v="3"/>
      <x/>
    </i>
    <i r="1" i="3">
      <x v="1"/>
    </i>
    <i i="4">
      <x v="4"/>
      <x/>
    </i>
    <i r="1" i="4">
      <x v="1"/>
    </i>
  </colItems>
  <dataFields count="5">
    <dataField name="Sum of NOx (tons/year)" fld="5" baseField="0" baseItem="0"/>
    <dataField name="Sum of VOC (tons/year)" fld="6" baseField="0" baseItem="0"/>
    <dataField name="Sum of CO (tons/year)" fld="7" baseField="0" baseItem="0"/>
    <dataField name="Sum of SOx (tons/year)" fld="8" baseField="0" baseItem="0"/>
    <dataField name="Sum of PM (tons/year)" fld="9" baseField="0" baseItem="0"/>
  </dataFields>
  <formats count="1">
    <format dxfId="26">
      <pivotArea type="all" dataOnly="0" outline="0" fieldPosition="0"/>
    </format>
  </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2" cacheId="3"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A17:U25" firstHeaderRow="1" firstDataRow="2" firstDataCol="1"/>
  <pivotFields count="10">
    <pivotField compact="0" outline="0" subtotalTop="0" showAll="0" includeNewItemsInFilter="1"/>
    <pivotField compact="0" outline="0" subtotalTop="0" showAll="0" includeNewItemsInFilter="1"/>
    <pivotField axis="axisRow" compact="0" outline="0" subtotalTop="0" showAll="0" includeNewItemsInFilter="1">
      <items count="7">
        <item x="0"/>
        <item x="1"/>
        <item x="2"/>
        <item x="3"/>
        <item x="4"/>
        <item x="5"/>
        <item t="default"/>
      </items>
    </pivotField>
    <pivotField compact="0" outline="0" subtotalTop="0" showAll="0" includeNewItemsInFilter="1"/>
    <pivotField axis="axisCol" compact="0" outline="0" subtotalTop="0" showAll="0" includeNewItemsInFilter="1">
      <items count="20">
        <item x="16"/>
        <item x="2"/>
        <item x="5"/>
        <item x="6"/>
        <item x="7"/>
        <item x="0"/>
        <item x="1"/>
        <item x="8"/>
        <item x="18"/>
        <item x="4"/>
        <item x="3"/>
        <item x="11"/>
        <item x="15"/>
        <item x="14"/>
        <item x="9"/>
        <item x="10"/>
        <item x="12"/>
        <item x="17"/>
        <item x="1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7">
    <i>
      <x/>
    </i>
    <i>
      <x v="1"/>
    </i>
    <i>
      <x v="2"/>
    </i>
    <i>
      <x v="3"/>
    </i>
    <i>
      <x v="4"/>
    </i>
    <i>
      <x v="5"/>
    </i>
    <i t="grand">
      <x/>
    </i>
  </rowItems>
  <colFields count="1">
    <field x="4"/>
  </colFields>
  <colItems count="20">
    <i>
      <x/>
    </i>
    <i>
      <x v="1"/>
    </i>
    <i>
      <x v="2"/>
    </i>
    <i>
      <x v="3"/>
    </i>
    <i>
      <x v="4"/>
    </i>
    <i>
      <x v="5"/>
    </i>
    <i>
      <x v="6"/>
    </i>
    <i>
      <x v="7"/>
    </i>
    <i>
      <x v="8"/>
    </i>
    <i>
      <x v="9"/>
    </i>
    <i>
      <x v="10"/>
    </i>
    <i>
      <x v="11"/>
    </i>
    <i>
      <x v="12"/>
    </i>
    <i>
      <x v="13"/>
    </i>
    <i>
      <x v="14"/>
    </i>
    <i>
      <x v="15"/>
    </i>
    <i>
      <x v="16"/>
    </i>
    <i>
      <x v="17"/>
    </i>
    <i>
      <x v="18"/>
    </i>
    <i t="grand">
      <x/>
    </i>
  </colItems>
  <dataFields count="1">
    <dataField name="Sum of VOC (tons/year)" fld="6" baseField="0" baseItem="0" numFmtId="2"/>
  </dataFields>
  <formats count="7">
    <format dxfId="25">
      <pivotArea field="2" type="button" dataOnly="0" labelOnly="1" outline="0" axis="axisRow" fieldPosition="0"/>
    </format>
    <format dxfId="24">
      <pivotArea dataOnly="0" labelOnly="1" outline="0" fieldPosition="0">
        <references count="1">
          <reference field="4" count="0"/>
        </references>
      </pivotArea>
    </format>
    <format dxfId="23">
      <pivotArea dataOnly="0" labelOnly="1" grandCol="1" outline="0" fieldPosition="0"/>
    </format>
    <format dxfId="22">
      <pivotArea dataOnly="0" labelOnly="1" outline="0" fieldPosition="0">
        <references count="1">
          <reference field="2" count="0"/>
        </references>
      </pivotArea>
    </format>
    <format dxfId="21">
      <pivotArea outline="0" fieldPosition="0"/>
    </format>
    <format dxfId="20">
      <pivotArea dataOnly="0" labelOnly="1" outline="0" fieldPosition="0">
        <references count="1">
          <reference field="2" count="0"/>
        </references>
      </pivotArea>
    </format>
    <format dxfId="19">
      <pivotArea dataOnly="0" labelOnly="1" grandRow="1" outline="0" fieldPosition="0"/>
    </format>
  </formats>
  <pivotTableStyleInfo showRowHeaders="1" showColHeaders="1" showRowStripes="0" showColStripes="0" showLastColumn="1"/>
</pivotTableDefinition>
</file>

<file path=xl/pivotTables/pivotTable4.xml><?xml version="1.0" encoding="utf-8"?>
<pivotTableDefinition xmlns="http://schemas.openxmlformats.org/spreadsheetml/2006/main" name="PivotTable2" cacheId="3"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A17:U25" firstHeaderRow="1" firstDataRow="2" firstDataCol="1"/>
  <pivotFields count="10">
    <pivotField compact="0" outline="0" subtotalTop="0" showAll="0" includeNewItemsInFilter="1"/>
    <pivotField compact="0" outline="0" subtotalTop="0" showAll="0" includeNewItemsInFilter="1"/>
    <pivotField axis="axisRow" compact="0" outline="0" subtotalTop="0" showAll="0" includeNewItemsInFilter="1">
      <items count="7">
        <item x="0"/>
        <item x="1"/>
        <item x="2"/>
        <item x="3"/>
        <item x="4"/>
        <item x="5"/>
        <item t="default"/>
      </items>
    </pivotField>
    <pivotField compact="0" outline="0" subtotalTop="0" showAll="0" includeNewItemsInFilter="1"/>
    <pivotField axis="axisCol" compact="0" outline="0" subtotalTop="0" showAll="0" includeNewItemsInFilter="1">
      <items count="20">
        <item x="16"/>
        <item x="2"/>
        <item x="5"/>
        <item x="6"/>
        <item x="7"/>
        <item x="0"/>
        <item x="1"/>
        <item x="8"/>
        <item x="18"/>
        <item x="4"/>
        <item x="3"/>
        <item x="11"/>
        <item x="15"/>
        <item x="14"/>
        <item x="9"/>
        <item x="10"/>
        <item x="12"/>
        <item x="17"/>
        <item x="13"/>
        <item t="default"/>
      </items>
    </pivotField>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7">
    <i>
      <x/>
    </i>
    <i>
      <x v="1"/>
    </i>
    <i>
      <x v="2"/>
    </i>
    <i>
      <x v="3"/>
    </i>
    <i>
      <x v="4"/>
    </i>
    <i>
      <x v="5"/>
    </i>
    <i t="grand">
      <x/>
    </i>
  </rowItems>
  <colFields count="1">
    <field x="4"/>
  </colFields>
  <colItems count="20">
    <i>
      <x/>
    </i>
    <i>
      <x v="1"/>
    </i>
    <i>
      <x v="2"/>
    </i>
    <i>
      <x v="3"/>
    </i>
    <i>
      <x v="4"/>
    </i>
    <i>
      <x v="5"/>
    </i>
    <i>
      <x v="6"/>
    </i>
    <i>
      <x v="7"/>
    </i>
    <i>
      <x v="8"/>
    </i>
    <i>
      <x v="9"/>
    </i>
    <i>
      <x v="10"/>
    </i>
    <i>
      <x v="11"/>
    </i>
    <i>
      <x v="12"/>
    </i>
    <i>
      <x v="13"/>
    </i>
    <i>
      <x v="14"/>
    </i>
    <i>
      <x v="15"/>
    </i>
    <i>
      <x v="16"/>
    </i>
    <i>
      <x v="17"/>
    </i>
    <i>
      <x v="18"/>
    </i>
    <i t="grand">
      <x/>
    </i>
  </colItems>
  <dataFields count="1">
    <dataField name="Sum of NOx (tons/year)" fld="5" baseField="0" baseItem="0" numFmtId="2"/>
  </dataFields>
  <formats count="5">
    <format dxfId="18">
      <pivotArea field="2" type="button" dataOnly="0" labelOnly="1" outline="0" axis="axisRow" fieldPosition="0"/>
    </format>
    <format dxfId="17">
      <pivotArea dataOnly="0" labelOnly="1" outline="0" fieldPosition="0">
        <references count="1">
          <reference field="4" count="0"/>
        </references>
      </pivotArea>
    </format>
    <format dxfId="16">
      <pivotArea dataOnly="0" labelOnly="1" grandCol="1" outline="0" fieldPosition="0"/>
    </format>
    <format dxfId="15">
      <pivotArea dataOnly="0" labelOnly="1" outline="0" fieldPosition="0">
        <references count="1">
          <reference field="2" count="0"/>
        </references>
      </pivotArea>
    </format>
    <format dxfId="14">
      <pivotArea outline="0" fieldPosition="0"/>
    </format>
  </formats>
  <pivotTableStyleInfo showRowHeaders="1" showColHeaders="1" showRowStripes="0" showColStripes="0" showLastColumn="1"/>
</pivotTableDefinition>
</file>

<file path=xl/pivotTables/pivotTable5.xml><?xml version="1.0" encoding="utf-8"?>
<pivotTableDefinition xmlns="http://schemas.openxmlformats.org/spreadsheetml/2006/main" name="PivotTable1" cacheId="3" applyNumberFormats="0" applyBorderFormats="0" applyFontFormats="0" applyPatternFormats="0" applyAlignmentFormats="0" applyWidthHeightFormats="1" dataCaption="Data" updatedVersion="4" minRefreshableVersion="3" asteriskTotals="1" showMemberPropertyTips="0" useAutoFormatting="1" rowGrandTotals="0" colGrandTotals="0" itemPrintTitles="1" createdVersion="4" indent="0" compact="0" compactData="0" gridDropZones="1">
  <location ref="B41:H61" firstHeaderRow="1" firstDataRow="2" firstDataCol="1"/>
  <pivotFields count="10">
    <pivotField compact="0" outline="0" subtotalTop="0" showAll="0" includeNewItemsInFilter="1"/>
    <pivotField compact="0" outline="0" subtotalTop="0" showAll="0" includeNewItemsInFilter="1"/>
    <pivotField axis="axisCol" compact="0" outline="0" subtotalTop="0" showAll="0" includeNewItemsInFilter="1">
      <items count="7">
        <item x="0"/>
        <item x="1"/>
        <item x="2"/>
        <item x="3"/>
        <item x="4"/>
        <item x="5"/>
        <item t="default"/>
      </items>
    </pivotField>
    <pivotField compact="0" outline="0" subtotalTop="0" showAll="0" includeNewItemsInFilter="1"/>
    <pivotField axis="axisRow" compact="0" outline="0" subtotalTop="0" showAll="0" includeNewItemsInFilter="1">
      <items count="20">
        <item x="16"/>
        <item x="2"/>
        <item x="5"/>
        <item x="6"/>
        <item x="7"/>
        <item x="0"/>
        <item x="1"/>
        <item x="8"/>
        <item x="18"/>
        <item x="4"/>
        <item x="3"/>
        <item x="11"/>
        <item x="15"/>
        <item x="14"/>
        <item x="9"/>
        <item x="10"/>
        <item x="12"/>
        <item x="17"/>
        <item x="1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4"/>
  </rowFields>
  <rowItems count="19">
    <i>
      <x/>
    </i>
    <i>
      <x v="1"/>
    </i>
    <i>
      <x v="2"/>
    </i>
    <i>
      <x v="3"/>
    </i>
    <i>
      <x v="4"/>
    </i>
    <i>
      <x v="5"/>
    </i>
    <i>
      <x v="6"/>
    </i>
    <i>
      <x v="7"/>
    </i>
    <i>
      <x v="8"/>
    </i>
    <i>
      <x v="9"/>
    </i>
    <i>
      <x v="10"/>
    </i>
    <i>
      <x v="11"/>
    </i>
    <i>
      <x v="12"/>
    </i>
    <i>
      <x v="13"/>
    </i>
    <i>
      <x v="14"/>
    </i>
    <i>
      <x v="15"/>
    </i>
    <i>
      <x v="16"/>
    </i>
    <i>
      <x v="17"/>
    </i>
    <i>
      <x v="18"/>
    </i>
  </rowItems>
  <colFields count="1">
    <field x="2"/>
  </colFields>
  <colItems count="6">
    <i>
      <x/>
    </i>
    <i>
      <x v="1"/>
    </i>
    <i>
      <x v="2"/>
    </i>
    <i>
      <x v="3"/>
    </i>
    <i>
      <x v="4"/>
    </i>
    <i>
      <x v="5"/>
    </i>
  </colItems>
  <dataFields count="1">
    <dataField name="Sum of VOC (tons/year)" fld="6" baseField="0" baseItem="0"/>
  </dataFields>
  <formats count="5">
    <format dxfId="13">
      <pivotArea outline="0" fieldPosition="0">
        <references count="1">
          <reference field="4" count="0" selected="0"/>
        </references>
      </pivotArea>
    </format>
    <format dxfId="12">
      <pivotArea grandCol="1" outline="0" fieldPosition="0"/>
    </format>
    <format dxfId="11">
      <pivotArea type="all" dataOnly="0" outline="0" fieldPosition="0"/>
    </format>
    <format dxfId="10">
      <pivotArea outline="0" fieldPosition="0">
        <references count="1">
          <reference field="2" count="2" selected="0">
            <x v="2"/>
            <x v="3"/>
          </reference>
        </references>
      </pivotArea>
    </format>
    <format dxfId="9">
      <pivotArea outline="0" fieldPosition="0">
        <references count="1">
          <reference field="2" count="2" selected="0">
            <x v="4"/>
            <x v="5"/>
          </reference>
        </references>
      </pivotArea>
    </format>
  </formats>
  <pivotTableStyleInfo showRowHeaders="1" showColHeaders="1" showRowStripes="0" showColStripes="0" showLastColumn="1"/>
</pivotTableDefinition>
</file>

<file path=xl/pivotTables/pivotTable6.xml><?xml version="1.0" encoding="utf-8"?>
<pivotTableDefinition xmlns="http://schemas.openxmlformats.org/spreadsheetml/2006/main" name="PivotTable1" cacheId="3" applyNumberFormats="0" applyBorderFormats="0" applyFontFormats="0" applyPatternFormats="0" applyAlignmentFormats="0" applyWidthHeightFormats="1" dataCaption="Data" updatedVersion="4" minRefreshableVersion="3" asteriskTotals="1" showMemberPropertyTips="0" useAutoFormatting="1" rowGrandTotals="0" colGrandTotals="0" itemPrintTitles="1" createdVersion="4" indent="0" compact="0" compactData="0" gridDropZones="1">
  <location ref="B43:H63" firstHeaderRow="1" firstDataRow="2" firstDataCol="1"/>
  <pivotFields count="10">
    <pivotField compact="0" outline="0" subtotalTop="0" showAll="0" includeNewItemsInFilter="1"/>
    <pivotField compact="0" outline="0" subtotalTop="0" showAll="0" includeNewItemsInFilter="1"/>
    <pivotField axis="axisCol" compact="0" outline="0" subtotalTop="0" showAll="0" includeNewItemsInFilter="1">
      <items count="7">
        <item x="0"/>
        <item x="1"/>
        <item x="2"/>
        <item x="3"/>
        <item x="4"/>
        <item x="5"/>
        <item t="default"/>
      </items>
    </pivotField>
    <pivotField compact="0" outline="0" subtotalTop="0" showAll="0" includeNewItemsInFilter="1"/>
    <pivotField axis="axisRow" compact="0" outline="0" subtotalTop="0" showAll="0" includeNewItemsInFilter="1">
      <items count="20">
        <item x="16"/>
        <item x="2"/>
        <item x="5"/>
        <item x="6"/>
        <item x="7"/>
        <item x="0"/>
        <item x="1"/>
        <item x="8"/>
        <item x="18"/>
        <item x="4"/>
        <item x="3"/>
        <item x="11"/>
        <item x="15"/>
        <item x="14"/>
        <item x="9"/>
        <item x="10"/>
        <item x="12"/>
        <item x="17"/>
        <item x="13"/>
        <item t="default"/>
      </items>
    </pivotField>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4"/>
  </rowFields>
  <rowItems count="19">
    <i>
      <x/>
    </i>
    <i>
      <x v="1"/>
    </i>
    <i>
      <x v="2"/>
    </i>
    <i>
      <x v="3"/>
    </i>
    <i>
      <x v="4"/>
    </i>
    <i>
      <x v="5"/>
    </i>
    <i>
      <x v="6"/>
    </i>
    <i>
      <x v="7"/>
    </i>
    <i>
      <x v="8"/>
    </i>
    <i>
      <x v="9"/>
    </i>
    <i>
      <x v="10"/>
    </i>
    <i>
      <x v="11"/>
    </i>
    <i>
      <x v="12"/>
    </i>
    <i>
      <x v="13"/>
    </i>
    <i>
      <x v="14"/>
    </i>
    <i>
      <x v="15"/>
    </i>
    <i>
      <x v="16"/>
    </i>
    <i>
      <x v="17"/>
    </i>
    <i>
      <x v="18"/>
    </i>
  </rowItems>
  <colFields count="1">
    <field x="2"/>
  </colFields>
  <colItems count="6">
    <i>
      <x/>
    </i>
    <i>
      <x v="1"/>
    </i>
    <i>
      <x v="2"/>
    </i>
    <i>
      <x v="3"/>
    </i>
    <i>
      <x v="4"/>
    </i>
    <i>
      <x v="5"/>
    </i>
  </colItems>
  <dataFields count="1">
    <dataField name="Sum of NOx (tons/year)" fld="5" baseField="0" baseItem="0"/>
  </dataFields>
  <formats count="9">
    <format dxfId="8">
      <pivotArea outline="0" fieldPosition="0">
        <references count="1">
          <reference field="4" count="0" selected="0"/>
        </references>
      </pivotArea>
    </format>
    <format dxfId="7">
      <pivotArea outline="0" fieldPosition="0"/>
    </format>
    <format dxfId="6">
      <pivotArea field="2" type="button" dataOnly="0" labelOnly="1" outline="0" axis="axisCol" fieldPosition="0"/>
    </format>
    <format dxfId="5">
      <pivotArea type="topRight" dataOnly="0" labelOnly="1" outline="0" fieldPosition="0"/>
    </format>
    <format dxfId="4">
      <pivotArea dataOnly="0" labelOnly="1" outline="0" fieldPosition="0">
        <references count="1">
          <reference field="2" count="0"/>
        </references>
      </pivotArea>
    </format>
    <format dxfId="3">
      <pivotArea dataOnly="0" labelOnly="1" grandCol="1" outline="0" fieldPosition="0"/>
    </format>
    <format dxfId="2">
      <pivotArea type="all" dataOnly="0" outline="0" fieldPosition="0"/>
    </format>
    <format dxfId="1">
      <pivotArea outline="0" fieldPosition="0">
        <references count="1">
          <reference field="2" count="2" selected="0">
            <x v="2"/>
            <x v="3"/>
          </reference>
        </references>
      </pivotArea>
    </format>
    <format dxfId="0">
      <pivotArea outline="0" fieldPosition="0">
        <references count="1">
          <reference field="2" count="2" selected="0">
            <x v="4"/>
            <x v="5"/>
          </reference>
        </references>
      </pivotArea>
    </format>
  </formats>
  <pivotTableStyleInfo showRowHeaders="1" showColHeaders="1" showRowStripes="0" showColStripes="0" showLastColumn="1"/>
</pivotTableDefinition>
</file>

<file path=xl/pivotTables/pivotTable7.xml><?xml version="1.0" encoding="utf-8"?>
<pivotTableDefinition xmlns="http://schemas.openxmlformats.org/spreadsheetml/2006/main" name="PivotTable1" cacheId="2" dataOnRows="1" dataPosition="0" applyNumberFormats="0" applyBorderFormats="0" applyFontFormats="0" applyPatternFormats="0" applyAlignmentFormats="0" applyWidthHeightFormats="1" dataCaption="Data" updatedVersion="4" minRefreshableVersion="3" asteriskTotals="1" showMemberPropertyTips="0" useAutoFormatting="1" rowGrandTotals="0" itemPrintTitles="1" createdVersion="4" indent="0" compact="0" compactData="0" gridDropZones="1">
  <location ref="T19:V209" firstHeaderRow="1" firstDataRow="1" firstDataCol="2"/>
  <pivotFields count="14">
    <pivotField compact="0" outline="0" subtotalTop="0" showAll="0" includeNewItemsInFilter="1"/>
    <pivotField axis="axisRow" compact="0" outline="0" subtotalTop="0" showAll="0" includeNewItemsInFilter="1">
      <items count="20">
        <item x="0"/>
        <item x="1"/>
        <item x="2"/>
        <item x="3"/>
        <item x="4"/>
        <item x="5"/>
        <item x="7"/>
        <item x="8"/>
        <item x="9"/>
        <item x="10"/>
        <item x="11"/>
        <item x="12"/>
        <item x="13"/>
        <item x="14"/>
        <item x="6"/>
        <item x="15"/>
        <item x="16"/>
        <item x="17"/>
        <item x="18"/>
        <item t="default"/>
      </items>
    </pivotField>
    <pivotField compact="0" outline="0" subtotalTop="0" showAll="0" includeNewItemsInFilter="1"/>
    <pivotField compact="0" outline="0" subtotalTop="0" showAll="0" includeNewItemsInFilter="1"/>
    <pivotField dataField="1" compact="0" numFmtId="167" outline="0" subtotalTop="0" showAll="0" includeNewItemsInFilter="1"/>
    <pivotField dataField="1" compact="0" numFmtId="167" outline="0" subtotalTop="0" showAll="0" includeNewItemsInFilter="1"/>
    <pivotField dataField="1" compact="0" numFmtId="167" outline="0" subtotalTop="0" showAll="0" includeNewItemsInFilter="1"/>
    <pivotField dataField="1" compact="0" numFmtId="167" outline="0" subtotalTop="0" showAll="0" includeNewItemsInFilter="1"/>
    <pivotField dataField="1" compact="0" numFmtId="167" outline="0" subtotalTop="0" showAll="0" includeNewItemsInFilter="1"/>
    <pivotField dataField="1" compact="0" numFmtId="167" outline="0" subtotalTop="0" showAll="0" includeNewItemsInFilter="1"/>
    <pivotField dataField="1" compact="0" numFmtId="167" outline="0" subtotalTop="0" showAll="0" includeNewItemsInFilter="1"/>
    <pivotField dataField="1" compact="0" numFmtId="167" outline="0" subtotalTop="0" showAll="0" includeNewItemsInFilter="1"/>
    <pivotField dataField="1" compact="0" numFmtId="167" outline="0" subtotalTop="0" showAll="0" includeNewItemsInFilter="1"/>
    <pivotField dataField="1" compact="0" numFmtId="167" outline="0" subtotalTop="0" showAll="0" includeNewItemsInFilter="1"/>
  </pivotFields>
  <rowFields count="2">
    <field x="-2"/>
    <field x="1"/>
  </rowFields>
  <rowItems count="190">
    <i>
      <x/>
      <x/>
    </i>
    <i r="1">
      <x v="1"/>
    </i>
    <i r="1">
      <x v="2"/>
    </i>
    <i r="1">
      <x v="3"/>
    </i>
    <i r="1">
      <x v="4"/>
    </i>
    <i r="1">
      <x v="5"/>
    </i>
    <i r="1">
      <x v="6"/>
    </i>
    <i r="1">
      <x v="7"/>
    </i>
    <i r="1">
      <x v="8"/>
    </i>
    <i r="1">
      <x v="9"/>
    </i>
    <i r="1">
      <x v="10"/>
    </i>
    <i r="1">
      <x v="11"/>
    </i>
    <i r="1">
      <x v="12"/>
    </i>
    <i r="1">
      <x v="13"/>
    </i>
    <i r="1">
      <x v="14"/>
    </i>
    <i r="1">
      <x v="15"/>
    </i>
    <i r="1">
      <x v="16"/>
    </i>
    <i r="1">
      <x v="17"/>
    </i>
    <i r="1">
      <x v="18"/>
    </i>
    <i i="1">
      <x v="1"/>
      <x/>
    </i>
    <i r="1" i="1">
      <x v="1"/>
    </i>
    <i r="1" i="1">
      <x v="2"/>
    </i>
    <i r="1" i="1">
      <x v="3"/>
    </i>
    <i r="1" i="1">
      <x v="4"/>
    </i>
    <i r="1" i="1">
      <x v="5"/>
    </i>
    <i r="1" i="1">
      <x v="6"/>
    </i>
    <i r="1" i="1">
      <x v="7"/>
    </i>
    <i r="1" i="1">
      <x v="8"/>
    </i>
    <i r="1" i="1">
      <x v="9"/>
    </i>
    <i r="1" i="1">
      <x v="10"/>
    </i>
    <i r="1" i="1">
      <x v="11"/>
    </i>
    <i r="1" i="1">
      <x v="12"/>
    </i>
    <i r="1" i="1">
      <x v="13"/>
    </i>
    <i r="1" i="1">
      <x v="14"/>
    </i>
    <i r="1" i="1">
      <x v="15"/>
    </i>
    <i r="1" i="1">
      <x v="16"/>
    </i>
    <i r="1" i="1">
      <x v="17"/>
    </i>
    <i r="1" i="1">
      <x v="18"/>
    </i>
    <i i="2">
      <x v="2"/>
      <x/>
    </i>
    <i r="1" i="2">
      <x v="1"/>
    </i>
    <i r="1" i="2">
      <x v="2"/>
    </i>
    <i r="1" i="2">
      <x v="3"/>
    </i>
    <i r="1" i="2">
      <x v="4"/>
    </i>
    <i r="1" i="2">
      <x v="5"/>
    </i>
    <i r="1" i="2">
      <x v="6"/>
    </i>
    <i r="1" i="2">
      <x v="7"/>
    </i>
    <i r="1" i="2">
      <x v="8"/>
    </i>
    <i r="1" i="2">
      <x v="9"/>
    </i>
    <i r="1" i="2">
      <x v="10"/>
    </i>
    <i r="1" i="2">
      <x v="11"/>
    </i>
    <i r="1" i="2">
      <x v="12"/>
    </i>
    <i r="1" i="2">
      <x v="13"/>
    </i>
    <i r="1" i="2">
      <x v="14"/>
    </i>
    <i r="1" i="2">
      <x v="15"/>
    </i>
    <i r="1" i="2">
      <x v="16"/>
    </i>
    <i r="1" i="2">
      <x v="17"/>
    </i>
    <i r="1" i="2">
      <x v="18"/>
    </i>
    <i i="3">
      <x v="3"/>
      <x/>
    </i>
    <i r="1" i="3">
      <x v="1"/>
    </i>
    <i r="1" i="3">
      <x v="2"/>
    </i>
    <i r="1" i="3">
      <x v="3"/>
    </i>
    <i r="1" i="3">
      <x v="4"/>
    </i>
    <i r="1" i="3">
      <x v="5"/>
    </i>
    <i r="1" i="3">
      <x v="6"/>
    </i>
    <i r="1" i="3">
      <x v="7"/>
    </i>
    <i r="1" i="3">
      <x v="8"/>
    </i>
    <i r="1" i="3">
      <x v="9"/>
    </i>
    <i r="1" i="3">
      <x v="10"/>
    </i>
    <i r="1" i="3">
      <x v="11"/>
    </i>
    <i r="1" i="3">
      <x v="12"/>
    </i>
    <i r="1" i="3">
      <x v="13"/>
    </i>
    <i r="1" i="3">
      <x v="14"/>
    </i>
    <i r="1" i="3">
      <x v="15"/>
    </i>
    <i r="1" i="3">
      <x v="16"/>
    </i>
    <i r="1" i="3">
      <x v="17"/>
    </i>
    <i r="1" i="3">
      <x v="18"/>
    </i>
    <i i="4">
      <x v="4"/>
      <x/>
    </i>
    <i r="1" i="4">
      <x v="1"/>
    </i>
    <i r="1" i="4">
      <x v="2"/>
    </i>
    <i r="1" i="4">
      <x v="3"/>
    </i>
    <i r="1" i="4">
      <x v="4"/>
    </i>
    <i r="1" i="4">
      <x v="5"/>
    </i>
    <i r="1" i="4">
      <x v="6"/>
    </i>
    <i r="1" i="4">
      <x v="7"/>
    </i>
    <i r="1" i="4">
      <x v="8"/>
    </i>
    <i r="1" i="4">
      <x v="9"/>
    </i>
    <i r="1" i="4">
      <x v="10"/>
    </i>
    <i r="1" i="4">
      <x v="11"/>
    </i>
    <i r="1" i="4">
      <x v="12"/>
    </i>
    <i r="1" i="4">
      <x v="13"/>
    </i>
    <i r="1" i="4">
      <x v="14"/>
    </i>
    <i r="1" i="4">
      <x v="15"/>
    </i>
    <i r="1" i="4">
      <x v="16"/>
    </i>
    <i r="1" i="4">
      <x v="17"/>
    </i>
    <i r="1" i="4">
      <x v="18"/>
    </i>
    <i i="5">
      <x v="5"/>
      <x/>
    </i>
    <i r="1" i="5">
      <x v="1"/>
    </i>
    <i r="1" i="5">
      <x v="2"/>
    </i>
    <i r="1" i="5">
      <x v="3"/>
    </i>
    <i r="1" i="5">
      <x v="4"/>
    </i>
    <i r="1" i="5">
      <x v="5"/>
    </i>
    <i r="1" i="5">
      <x v="6"/>
    </i>
    <i r="1" i="5">
      <x v="7"/>
    </i>
    <i r="1" i="5">
      <x v="8"/>
    </i>
    <i r="1" i="5">
      <x v="9"/>
    </i>
    <i r="1" i="5">
      <x v="10"/>
    </i>
    <i r="1" i="5">
      <x v="11"/>
    </i>
    <i r="1" i="5">
      <x v="12"/>
    </i>
    <i r="1" i="5">
      <x v="13"/>
    </i>
    <i r="1" i="5">
      <x v="14"/>
    </i>
    <i r="1" i="5">
      <x v="15"/>
    </i>
    <i r="1" i="5">
      <x v="16"/>
    </i>
    <i r="1" i="5">
      <x v="17"/>
    </i>
    <i r="1" i="5">
      <x v="18"/>
    </i>
    <i i="6">
      <x v="6"/>
      <x/>
    </i>
    <i r="1" i="6">
      <x v="1"/>
    </i>
    <i r="1" i="6">
      <x v="2"/>
    </i>
    <i r="1" i="6">
      <x v="3"/>
    </i>
    <i r="1" i="6">
      <x v="4"/>
    </i>
    <i r="1" i="6">
      <x v="5"/>
    </i>
    <i r="1" i="6">
      <x v="6"/>
    </i>
    <i r="1" i="6">
      <x v="7"/>
    </i>
    <i r="1" i="6">
      <x v="8"/>
    </i>
    <i r="1" i="6">
      <x v="9"/>
    </i>
    <i r="1" i="6">
      <x v="10"/>
    </i>
    <i r="1" i="6">
      <x v="11"/>
    </i>
    <i r="1" i="6">
      <x v="12"/>
    </i>
    <i r="1" i="6">
      <x v="13"/>
    </i>
    <i r="1" i="6">
      <x v="14"/>
    </i>
    <i r="1" i="6">
      <x v="15"/>
    </i>
    <i r="1" i="6">
      <x v="16"/>
    </i>
    <i r="1" i="6">
      <x v="17"/>
    </i>
    <i r="1" i="6">
      <x v="18"/>
    </i>
    <i i="7">
      <x v="7"/>
      <x/>
    </i>
    <i r="1" i="7">
      <x v="1"/>
    </i>
    <i r="1" i="7">
      <x v="2"/>
    </i>
    <i r="1" i="7">
      <x v="3"/>
    </i>
    <i r="1" i="7">
      <x v="4"/>
    </i>
    <i r="1" i="7">
      <x v="5"/>
    </i>
    <i r="1" i="7">
      <x v="6"/>
    </i>
    <i r="1" i="7">
      <x v="7"/>
    </i>
    <i r="1" i="7">
      <x v="8"/>
    </i>
    <i r="1" i="7">
      <x v="9"/>
    </i>
    <i r="1" i="7">
      <x v="10"/>
    </i>
    <i r="1" i="7">
      <x v="11"/>
    </i>
    <i r="1" i="7">
      <x v="12"/>
    </i>
    <i r="1" i="7">
      <x v="13"/>
    </i>
    <i r="1" i="7">
      <x v="14"/>
    </i>
    <i r="1" i="7">
      <x v="15"/>
    </i>
    <i r="1" i="7">
      <x v="16"/>
    </i>
    <i r="1" i="7">
      <x v="17"/>
    </i>
    <i r="1" i="7">
      <x v="18"/>
    </i>
    <i i="8">
      <x v="8"/>
      <x/>
    </i>
    <i r="1" i="8">
      <x v="1"/>
    </i>
    <i r="1" i="8">
      <x v="2"/>
    </i>
    <i r="1" i="8">
      <x v="3"/>
    </i>
    <i r="1" i="8">
      <x v="4"/>
    </i>
    <i r="1" i="8">
      <x v="5"/>
    </i>
    <i r="1" i="8">
      <x v="6"/>
    </i>
    <i r="1" i="8">
      <x v="7"/>
    </i>
    <i r="1" i="8">
      <x v="8"/>
    </i>
    <i r="1" i="8">
      <x v="9"/>
    </i>
    <i r="1" i="8">
      <x v="10"/>
    </i>
    <i r="1" i="8">
      <x v="11"/>
    </i>
    <i r="1" i="8">
      <x v="12"/>
    </i>
    <i r="1" i="8">
      <x v="13"/>
    </i>
    <i r="1" i="8">
      <x v="14"/>
    </i>
    <i r="1" i="8">
      <x v="15"/>
    </i>
    <i r="1" i="8">
      <x v="16"/>
    </i>
    <i r="1" i="8">
      <x v="17"/>
    </i>
    <i r="1" i="8">
      <x v="18"/>
    </i>
    <i i="9">
      <x v="9"/>
      <x/>
    </i>
    <i r="1" i="9">
      <x v="1"/>
    </i>
    <i r="1" i="9">
      <x v="2"/>
    </i>
    <i r="1" i="9">
      <x v="3"/>
    </i>
    <i r="1" i="9">
      <x v="4"/>
    </i>
    <i r="1" i="9">
      <x v="5"/>
    </i>
    <i r="1" i="9">
      <x v="6"/>
    </i>
    <i r="1" i="9">
      <x v="7"/>
    </i>
    <i r="1" i="9">
      <x v="8"/>
    </i>
    <i r="1" i="9">
      <x v="9"/>
    </i>
    <i r="1" i="9">
      <x v="10"/>
    </i>
    <i r="1" i="9">
      <x v="11"/>
    </i>
    <i r="1" i="9">
      <x v="12"/>
    </i>
    <i r="1" i="9">
      <x v="13"/>
    </i>
    <i r="1" i="9">
      <x v="14"/>
    </i>
    <i r="1" i="9">
      <x v="15"/>
    </i>
    <i r="1" i="9">
      <x v="16"/>
    </i>
    <i r="1" i="9">
      <x v="17"/>
    </i>
    <i r="1" i="9">
      <x v="18"/>
    </i>
  </rowItems>
  <colItems count="1">
    <i/>
  </colItems>
  <dataFields count="10">
    <dataField name="Sum of Archuleta_Tribal" fld="4" baseField="0" baseItem="0"/>
    <dataField name="Sum of La Plata_Tribal" fld="5" baseField="0" baseItem="0"/>
    <dataField name="Sum of Hinsdale_Tribal" fld="6" baseField="0" baseItem="0"/>
    <dataField name="Sum of Mineral_Tribal" fld="7" baseField="0" baseItem="0"/>
    <dataField name="Sum of San Juan_Tribal" fld="8" baseField="0" baseItem="0"/>
    <dataField name="Sum of Archuleta_Nontribal" fld="9" baseField="0" baseItem="0"/>
    <dataField name="Sum of La Plata_Nontribal" fld="10" baseField="0" baseItem="0"/>
    <dataField name="Sum of Hinsdale_Nontribal" fld="11" baseField="0" baseItem="0"/>
    <dataField name="Sum of Mineral_Nontribal" fld="12" baseField="0" baseItem="0"/>
    <dataField name="Sum of San Juan_Nontribal" fld="13" baseField="0" baseItem="0"/>
  </dataFields>
  <pivotTableStyleInfo showRowHeaders="1" showColHeaders="1" showRowStripes="0" showColStripes="0" showLastColumn="1"/>
</pivotTableDefinition>
</file>

<file path=xl/pivotTables/pivotTable8.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4" minRefreshableVersion="3" showDrill="0" showDataTips="0" useAutoFormatting="1" rowGrandTotals="0" colGrandTotals="0" itemPrintTitles="1" createdVersion="4" indent="0" compact="0" compactData="0" gridDropZones="1" multipleFieldFilters="0">
  <location ref="C114:I169" firstHeaderRow="1" firstDataRow="2" firstDataCol="2"/>
  <pivotFields count="8">
    <pivotField axis="axisRow" compact="0" outline="0" showAll="0" defaultSubtotal="0">
      <items count="3">
        <item x="0"/>
        <item x="1"/>
        <item x="2"/>
      </items>
    </pivotField>
    <pivotField compact="0" outline="0" showAll="0"/>
    <pivotField axis="axisRow" compact="0" outline="0" showAll="0" defaultSubtotal="0">
      <items count="18">
        <item x="0"/>
        <item x="1"/>
        <item x="2"/>
        <item x="3"/>
        <item x="4"/>
        <item x="5"/>
        <item x="6"/>
        <item x="7"/>
        <item x="8"/>
        <item x="9"/>
        <item x="10"/>
        <item x="11"/>
        <item x="12"/>
        <item x="13"/>
        <item x="14"/>
        <item x="15"/>
        <item x="16"/>
        <item x="17"/>
      </items>
    </pivotField>
    <pivotField dataField="1" compact="0" outline="0" showAll="0"/>
    <pivotField dataField="1" compact="0" outline="0" showAll="0"/>
    <pivotField dataField="1" compact="0" outline="0" showAll="0"/>
    <pivotField dataField="1" compact="0" outline="0" showAll="0"/>
    <pivotField dataField="1" compact="0" outline="0" showAll="0"/>
  </pivotFields>
  <rowFields count="2">
    <field x="0"/>
    <field x="2"/>
  </rowFields>
  <rowItems count="54">
    <i>
      <x/>
      <x/>
    </i>
    <i r="1">
      <x v="1"/>
    </i>
    <i r="1">
      <x v="2"/>
    </i>
    <i r="1">
      <x v="3"/>
    </i>
    <i r="1">
      <x v="4"/>
    </i>
    <i r="1">
      <x v="5"/>
    </i>
    <i r="1">
      <x v="6"/>
    </i>
    <i r="1">
      <x v="7"/>
    </i>
    <i r="1">
      <x v="8"/>
    </i>
    <i r="1">
      <x v="9"/>
    </i>
    <i r="1">
      <x v="10"/>
    </i>
    <i r="1">
      <x v="11"/>
    </i>
    <i r="1">
      <x v="12"/>
    </i>
    <i r="1">
      <x v="13"/>
    </i>
    <i r="1">
      <x v="14"/>
    </i>
    <i r="1">
      <x v="15"/>
    </i>
    <i r="1">
      <x v="16"/>
    </i>
    <i r="1">
      <x v="17"/>
    </i>
    <i>
      <x v="1"/>
      <x/>
    </i>
    <i r="1">
      <x v="1"/>
    </i>
    <i r="1">
      <x v="2"/>
    </i>
    <i r="1">
      <x v="3"/>
    </i>
    <i r="1">
      <x v="4"/>
    </i>
    <i r="1">
      <x v="5"/>
    </i>
    <i r="1">
      <x v="6"/>
    </i>
    <i r="1">
      <x v="7"/>
    </i>
    <i r="1">
      <x v="8"/>
    </i>
    <i r="1">
      <x v="9"/>
    </i>
    <i r="1">
      <x v="10"/>
    </i>
    <i r="1">
      <x v="11"/>
    </i>
    <i r="1">
      <x v="12"/>
    </i>
    <i r="1">
      <x v="13"/>
    </i>
    <i r="1">
      <x v="14"/>
    </i>
    <i r="1">
      <x v="15"/>
    </i>
    <i r="1">
      <x v="16"/>
    </i>
    <i r="1">
      <x v="17"/>
    </i>
    <i>
      <x v="2"/>
      <x/>
    </i>
    <i r="1">
      <x v="1"/>
    </i>
    <i r="1">
      <x v="2"/>
    </i>
    <i r="1">
      <x v="3"/>
    </i>
    <i r="1">
      <x v="4"/>
    </i>
    <i r="1">
      <x v="5"/>
    </i>
    <i r="1">
      <x v="6"/>
    </i>
    <i r="1">
      <x v="7"/>
    </i>
    <i r="1">
      <x v="8"/>
    </i>
    <i r="1">
      <x v="9"/>
    </i>
    <i r="1">
      <x v="10"/>
    </i>
    <i r="1">
      <x v="11"/>
    </i>
    <i r="1">
      <x v="12"/>
    </i>
    <i r="1">
      <x v="13"/>
    </i>
    <i r="1">
      <x v="14"/>
    </i>
    <i r="1">
      <x v="15"/>
    </i>
    <i r="1">
      <x v="16"/>
    </i>
    <i r="1">
      <x v="17"/>
    </i>
  </rowItems>
  <colFields count="1">
    <field x="-2"/>
  </colFields>
  <colItems count="5">
    <i>
      <x/>
    </i>
    <i i="1">
      <x v="1"/>
    </i>
    <i i="2">
      <x v="2"/>
    </i>
    <i i="3">
      <x v="3"/>
    </i>
    <i i="4">
      <x v="4"/>
    </i>
  </colItems>
  <dataFields count="5">
    <dataField name="Sum of Sum of NOx (tons/year)" fld="3" baseField="0" baseItem="0"/>
    <dataField name="Sum of Sum of VOC (tons/year)" fld="4" baseField="0" baseItem="0"/>
    <dataField name="Sum of Sum of CO (tons/year)" fld="5" baseField="0" baseItem="0"/>
    <dataField name="Sum of Sum of SOx (tons/year)" fld="6" baseField="0" baseItem="0"/>
    <dataField name="Sum of Sum of PM (tons/year)"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showDataTips="0" useAutoFormatting="1" rowGrandTotals="0" colGrandTotals="0" itemPrintTitles="1" createdVersion="4" indent="0" compact="0" compactData="0" gridDropZones="1" multipleFieldFilters="0">
  <location ref="C2:I111" firstHeaderRow="1" firstDataRow="2" firstDataCol="2"/>
  <pivotFields count="11">
    <pivotField compact="0" outline="0" showAll="0"/>
    <pivotField axis="axisRow" compact="0" outline="0" showAll="0" defaultSubtotal="0">
      <items count="6">
        <item x="0"/>
        <item x="4"/>
        <item x="2"/>
        <item x="1"/>
        <item x="5"/>
        <item x="3"/>
      </items>
    </pivotField>
    <pivotField compact="0" outline="0" showAll="0"/>
    <pivotField compact="0" outline="0" showAll="0"/>
    <pivotField compact="0" outline="0" showAll="0">
      <items count="19">
        <item x="5"/>
        <item x="2"/>
        <item x="8"/>
        <item x="6"/>
        <item x="17"/>
        <item x="4"/>
        <item x="9"/>
        <item x="10"/>
        <item x="11"/>
        <item x="1"/>
        <item x="0"/>
        <item x="13"/>
        <item x="14"/>
        <item x="3"/>
        <item x="7"/>
        <item x="12"/>
        <item x="16"/>
        <item x="15"/>
        <item t="default"/>
      </items>
    </pivotField>
    <pivotField axis="axisRow" compact="0" outline="0" showAll="0">
      <items count="19">
        <item x="17"/>
        <item x="16"/>
        <item x="13"/>
        <item x="15"/>
        <item x="2"/>
        <item x="12"/>
        <item x="11"/>
        <item x="9"/>
        <item x="5"/>
        <item x="3"/>
        <item x="14"/>
        <item x="10"/>
        <item x="6"/>
        <item x="7"/>
        <item x="4"/>
        <item x="0"/>
        <item x="1"/>
        <item x="8"/>
        <item t="default"/>
      </items>
    </pivotField>
    <pivotField dataField="1" compact="0" numFmtId="3" outline="0" showAll="0"/>
    <pivotField dataField="1" compact="0" numFmtId="3" outline="0" showAll="0"/>
    <pivotField dataField="1" compact="0" numFmtId="3" outline="0" showAll="0"/>
    <pivotField dataField="1" compact="0" numFmtId="3" outline="0" showAll="0"/>
    <pivotField dataField="1" compact="0" numFmtId="3" outline="0" showAll="0"/>
  </pivotFields>
  <rowFields count="2">
    <field x="1"/>
    <field x="5"/>
  </rowFields>
  <rowItems count="108">
    <i>
      <x/>
      <x/>
    </i>
    <i r="1">
      <x v="1"/>
    </i>
    <i r="1">
      <x v="2"/>
    </i>
    <i r="1">
      <x v="3"/>
    </i>
    <i r="1">
      <x v="4"/>
    </i>
    <i r="1">
      <x v="5"/>
    </i>
    <i r="1">
      <x v="6"/>
    </i>
    <i r="1">
      <x v="7"/>
    </i>
    <i r="1">
      <x v="8"/>
    </i>
    <i r="1">
      <x v="9"/>
    </i>
    <i r="1">
      <x v="10"/>
    </i>
    <i r="1">
      <x v="11"/>
    </i>
    <i r="1">
      <x v="12"/>
    </i>
    <i r="1">
      <x v="13"/>
    </i>
    <i r="1">
      <x v="14"/>
    </i>
    <i r="1">
      <x v="15"/>
    </i>
    <i r="1">
      <x v="16"/>
    </i>
    <i r="1">
      <x v="17"/>
    </i>
    <i>
      <x v="1"/>
      <x/>
    </i>
    <i r="1">
      <x v="1"/>
    </i>
    <i r="1">
      <x v="2"/>
    </i>
    <i r="1">
      <x v="3"/>
    </i>
    <i r="1">
      <x v="4"/>
    </i>
    <i r="1">
      <x v="5"/>
    </i>
    <i r="1">
      <x v="6"/>
    </i>
    <i r="1">
      <x v="7"/>
    </i>
    <i r="1">
      <x v="8"/>
    </i>
    <i r="1">
      <x v="9"/>
    </i>
    <i r="1">
      <x v="10"/>
    </i>
    <i r="1">
      <x v="11"/>
    </i>
    <i r="1">
      <x v="12"/>
    </i>
    <i r="1">
      <x v="13"/>
    </i>
    <i r="1">
      <x v="14"/>
    </i>
    <i r="1">
      <x v="15"/>
    </i>
    <i r="1">
      <x v="16"/>
    </i>
    <i r="1">
      <x v="17"/>
    </i>
    <i>
      <x v="2"/>
      <x/>
    </i>
    <i r="1">
      <x v="1"/>
    </i>
    <i r="1">
      <x v="2"/>
    </i>
    <i r="1">
      <x v="3"/>
    </i>
    <i r="1">
      <x v="4"/>
    </i>
    <i r="1">
      <x v="5"/>
    </i>
    <i r="1">
      <x v="6"/>
    </i>
    <i r="1">
      <x v="7"/>
    </i>
    <i r="1">
      <x v="8"/>
    </i>
    <i r="1">
      <x v="9"/>
    </i>
    <i r="1">
      <x v="10"/>
    </i>
    <i r="1">
      <x v="11"/>
    </i>
    <i r="1">
      <x v="12"/>
    </i>
    <i r="1">
      <x v="13"/>
    </i>
    <i r="1">
      <x v="14"/>
    </i>
    <i r="1">
      <x v="15"/>
    </i>
    <i r="1">
      <x v="16"/>
    </i>
    <i r="1">
      <x v="17"/>
    </i>
    <i>
      <x v="3"/>
      <x/>
    </i>
    <i r="1">
      <x v="1"/>
    </i>
    <i r="1">
      <x v="2"/>
    </i>
    <i r="1">
      <x v="3"/>
    </i>
    <i r="1">
      <x v="4"/>
    </i>
    <i r="1">
      <x v="5"/>
    </i>
    <i r="1">
      <x v="6"/>
    </i>
    <i r="1">
      <x v="7"/>
    </i>
    <i r="1">
      <x v="8"/>
    </i>
    <i r="1">
      <x v="9"/>
    </i>
    <i r="1">
      <x v="10"/>
    </i>
    <i r="1">
      <x v="11"/>
    </i>
    <i r="1">
      <x v="12"/>
    </i>
    <i r="1">
      <x v="13"/>
    </i>
    <i r="1">
      <x v="14"/>
    </i>
    <i r="1">
      <x v="15"/>
    </i>
    <i r="1">
      <x v="16"/>
    </i>
    <i r="1">
      <x v="17"/>
    </i>
    <i>
      <x v="4"/>
      <x/>
    </i>
    <i r="1">
      <x v="1"/>
    </i>
    <i r="1">
      <x v="2"/>
    </i>
    <i r="1">
      <x v="3"/>
    </i>
    <i r="1">
      <x v="4"/>
    </i>
    <i r="1">
      <x v="5"/>
    </i>
    <i r="1">
      <x v="6"/>
    </i>
    <i r="1">
      <x v="7"/>
    </i>
    <i r="1">
      <x v="8"/>
    </i>
    <i r="1">
      <x v="9"/>
    </i>
    <i r="1">
      <x v="10"/>
    </i>
    <i r="1">
      <x v="11"/>
    </i>
    <i r="1">
      <x v="12"/>
    </i>
    <i r="1">
      <x v="13"/>
    </i>
    <i r="1">
      <x v="14"/>
    </i>
    <i r="1">
      <x v="15"/>
    </i>
    <i r="1">
      <x v="16"/>
    </i>
    <i r="1">
      <x v="17"/>
    </i>
    <i>
      <x v="5"/>
      <x/>
    </i>
    <i r="1">
      <x v="1"/>
    </i>
    <i r="1">
      <x v="2"/>
    </i>
    <i r="1">
      <x v="3"/>
    </i>
    <i r="1">
      <x v="4"/>
    </i>
    <i r="1">
      <x v="5"/>
    </i>
    <i r="1">
      <x v="6"/>
    </i>
    <i r="1">
      <x v="7"/>
    </i>
    <i r="1">
      <x v="8"/>
    </i>
    <i r="1">
      <x v="9"/>
    </i>
    <i r="1">
      <x v="10"/>
    </i>
    <i r="1">
      <x v="11"/>
    </i>
    <i r="1">
      <x v="12"/>
    </i>
    <i r="1">
      <x v="13"/>
    </i>
    <i r="1">
      <x v="14"/>
    </i>
    <i r="1">
      <x v="15"/>
    </i>
    <i r="1">
      <x v="16"/>
    </i>
    <i r="1">
      <x v="17"/>
    </i>
  </rowItems>
  <colFields count="1">
    <field x="-2"/>
  </colFields>
  <colItems count="5">
    <i>
      <x/>
    </i>
    <i i="1">
      <x v="1"/>
    </i>
    <i i="2">
      <x v="2"/>
    </i>
    <i i="3">
      <x v="3"/>
    </i>
    <i i="4">
      <x v="4"/>
    </i>
  </colItems>
  <dataFields count="5">
    <dataField name="Sum of NOx (tons/year)" fld="6" baseField="0" baseItem="0"/>
    <dataField name="Sum of VOC (tons/year)" fld="7" baseField="0" baseItem="0"/>
    <dataField name="Sum of CO (tons/year)" fld="8" baseField="0" baseItem="0"/>
    <dataField name="Sum of SOx (tons/year)" fld="9" baseField="0" baseItem="0"/>
    <dataField name="Sum of PM (tons/year)"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ivotTable" Target="../pivotTables/pivotTable7.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pivotTable" Target="../pivotTables/pivotTable9.xml"/><Relationship Id="rId1" Type="http://schemas.openxmlformats.org/officeDocument/2006/relationships/pivotTable" Target="../pivotTables/pivotTable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42"/>
  <sheetViews>
    <sheetView tabSelected="1" zoomScale="85" workbookViewId="0">
      <selection activeCell="F25" sqref="F25"/>
    </sheetView>
  </sheetViews>
  <sheetFormatPr defaultRowHeight="12.75" x14ac:dyDescent="0.2"/>
  <cols>
    <col min="1" max="1" width="27.5703125" customWidth="1"/>
    <col min="2" max="2" width="81.85546875" customWidth="1"/>
  </cols>
  <sheetData>
    <row r="1" spans="1:2" x14ac:dyDescent="0.2">
      <c r="A1" s="27"/>
    </row>
    <row r="7" spans="1:2" hidden="1" x14ac:dyDescent="0.2">
      <c r="A7" s="6"/>
    </row>
    <row r="8" spans="1:2" hidden="1" x14ac:dyDescent="0.2">
      <c r="A8" s="45"/>
      <c r="B8" s="45"/>
    </row>
    <row r="9" spans="1:2" hidden="1" x14ac:dyDescent="0.2">
      <c r="B9" s="9"/>
    </row>
    <row r="10" spans="1:2" hidden="1" x14ac:dyDescent="0.2"/>
    <row r="11" spans="1:2" hidden="1" x14ac:dyDescent="0.2">
      <c r="A11" s="45"/>
      <c r="B11" s="45"/>
    </row>
    <row r="12" spans="1:2" hidden="1" x14ac:dyDescent="0.2">
      <c r="B12" s="9"/>
    </row>
    <row r="13" spans="1:2" hidden="1" x14ac:dyDescent="0.2"/>
    <row r="15" spans="1:2" x14ac:dyDescent="0.2">
      <c r="A15" s="13"/>
    </row>
    <row r="42" spans="1:1" x14ac:dyDescent="0.2">
      <c r="A42" s="57" t="s">
        <v>532</v>
      </c>
    </row>
  </sheetData>
  <phoneticPr fontId="4" type="noConversion"/>
  <pageMargins left="0.75" right="0.75" top="1" bottom="1" header="0.5" footer="0.5"/>
  <pageSetup orientation="portrait" r:id="rId1"/>
  <headerFooter alignWithMargins="0">
    <oddFooter>&amp;L&amp;8Q:\IPAMS\Colorado\DJ_basin\baseline_emiss\DJ_basin_emission_summary_020608.xls:readme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U1179"/>
  <sheetViews>
    <sheetView workbookViewId="0">
      <pane ySplit="5" topLeftCell="A586" activePane="bottomLeft" state="frozen"/>
      <selection pane="bottomLeft"/>
    </sheetView>
  </sheetViews>
  <sheetFormatPr defaultRowHeight="12.75" x14ac:dyDescent="0.2"/>
  <cols>
    <col min="1" max="1" width="21.28515625" customWidth="1"/>
    <col min="2" max="2" width="16.7109375" bestFit="1" customWidth="1"/>
    <col min="3" max="3" width="12.7109375" style="48" customWidth="1"/>
    <col min="4" max="4" width="13.5703125" customWidth="1"/>
    <col min="5" max="5" width="30.140625" customWidth="1"/>
    <col min="6" max="6" width="15" bestFit="1" customWidth="1"/>
    <col min="7" max="7" width="15.28515625" bestFit="1" customWidth="1"/>
    <col min="8" max="8" width="14" bestFit="1" customWidth="1"/>
    <col min="9" max="9" width="14.85546875" bestFit="1" customWidth="1"/>
    <col min="10" max="10" width="13.85546875" bestFit="1" customWidth="1"/>
    <col min="11" max="11" width="9.140625" style="256"/>
  </cols>
  <sheetData>
    <row r="1" spans="1:14" x14ac:dyDescent="0.2">
      <c r="A1" s="27" t="s">
        <v>349</v>
      </c>
      <c r="E1" s="10"/>
      <c r="F1" s="96"/>
      <c r="G1" s="96"/>
      <c r="H1" s="96"/>
      <c r="I1" s="96"/>
      <c r="J1" s="96"/>
    </row>
    <row r="2" spans="1:14" x14ac:dyDescent="0.2">
      <c r="F2" s="97"/>
      <c r="G2" s="97"/>
      <c r="H2" s="97"/>
      <c r="I2" s="97"/>
      <c r="J2" s="97"/>
    </row>
    <row r="3" spans="1:14" ht="13.5" thickBot="1" x14ac:dyDescent="0.25">
      <c r="F3" s="97"/>
      <c r="G3" s="97"/>
      <c r="H3" s="97"/>
      <c r="I3" s="97"/>
      <c r="J3" s="97"/>
    </row>
    <row r="4" spans="1:14" x14ac:dyDescent="0.2">
      <c r="F4" s="394" t="s">
        <v>422</v>
      </c>
      <c r="G4" s="395"/>
      <c r="H4" s="395"/>
      <c r="I4" s="395"/>
      <c r="J4" s="396"/>
    </row>
    <row r="5" spans="1:14" ht="13.5" thickBot="1" x14ac:dyDescent="0.25">
      <c r="A5" s="5" t="s">
        <v>87</v>
      </c>
      <c r="B5" s="5" t="s">
        <v>12</v>
      </c>
      <c r="C5" s="49" t="s">
        <v>11</v>
      </c>
      <c r="D5" s="5" t="s">
        <v>9</v>
      </c>
      <c r="E5" s="5" t="s">
        <v>10</v>
      </c>
      <c r="F5" s="226" t="s">
        <v>79</v>
      </c>
      <c r="G5" s="227" t="s">
        <v>80</v>
      </c>
      <c r="H5" s="227" t="s">
        <v>81</v>
      </c>
      <c r="I5" s="227" t="s">
        <v>82</v>
      </c>
      <c r="J5" s="228" t="s">
        <v>83</v>
      </c>
    </row>
    <row r="6" spans="1:14" x14ac:dyDescent="0.2">
      <c r="A6" t="s">
        <v>88</v>
      </c>
      <c r="B6" t="str">
        <f>unprmtd_src_summary!C6</f>
        <v>08</v>
      </c>
      <c r="C6" t="str">
        <f>unprmtd_src_summary!D6</f>
        <v>08007</v>
      </c>
      <c r="D6" t="str">
        <f>unprmtd_src_summary!E6</f>
        <v>2310001630</v>
      </c>
      <c r="E6" t="str">
        <f>unprmtd_src_summary!F6</f>
        <v>Venting - blowdowns</v>
      </c>
      <c r="F6" s="97">
        <f>unprmtd_src_summary!L6</f>
        <v>0</v>
      </c>
      <c r="G6" s="97">
        <f>unprmtd_src_summary!M6</f>
        <v>0.26708048343998936</v>
      </c>
      <c r="H6" s="97">
        <f>unprmtd_src_summary!N6</f>
        <v>0</v>
      </c>
      <c r="I6" s="97">
        <f>unprmtd_src_summary!O6</f>
        <v>0</v>
      </c>
      <c r="J6" s="97">
        <f>unprmtd_src_summary!P6</f>
        <v>0</v>
      </c>
      <c r="N6" s="50"/>
    </row>
    <row r="7" spans="1:14" x14ac:dyDescent="0.2">
      <c r="A7" t="s">
        <v>88</v>
      </c>
      <c r="B7" t="str">
        <f>unprmtd_src_summary!C7</f>
        <v>08</v>
      </c>
      <c r="C7" t="str">
        <f>unprmtd_src_summary!D7</f>
        <v>08067</v>
      </c>
      <c r="D7" t="str">
        <f>unprmtd_src_summary!E7</f>
        <v>2310001630</v>
      </c>
      <c r="E7" t="str">
        <f>unprmtd_src_summary!F7</f>
        <v>Venting - blowdowns</v>
      </c>
      <c r="F7" s="97">
        <f>unprmtd_src_summary!L7</f>
        <v>0</v>
      </c>
      <c r="G7" s="97">
        <f>unprmtd_src_summary!M7</f>
        <v>1.0379502974499248</v>
      </c>
      <c r="H7" s="97">
        <f>unprmtd_src_summary!N7</f>
        <v>0</v>
      </c>
      <c r="I7" s="97">
        <f>unprmtd_src_summary!O7</f>
        <v>0</v>
      </c>
      <c r="J7" s="97">
        <f>unprmtd_src_summary!P7</f>
        <v>0</v>
      </c>
      <c r="N7" s="50"/>
    </row>
    <row r="8" spans="1:14" s="50" customFormat="1" x14ac:dyDescent="0.2">
      <c r="A8" s="50" t="s">
        <v>88</v>
      </c>
      <c r="B8" s="50" t="str">
        <f>unprmtd_src_summary!C8</f>
        <v>08</v>
      </c>
      <c r="C8" s="50" t="str">
        <f>unprmtd_src_summary!D8</f>
        <v>0800701</v>
      </c>
      <c r="D8" s="50" t="str">
        <f>unprmtd_src_summary!E8</f>
        <v>2310001630</v>
      </c>
      <c r="E8" s="50" t="str">
        <f>unprmtd_src_summary!F8</f>
        <v>Venting - blowdowns</v>
      </c>
      <c r="F8" s="165">
        <f>unprmtd_src_summary!L8</f>
        <v>0</v>
      </c>
      <c r="G8" s="165">
        <f>unprmtd_src_summary!M8</f>
        <v>0.25539489254123576</v>
      </c>
      <c r="H8" s="165">
        <f>unprmtd_src_summary!N8</f>
        <v>0</v>
      </c>
      <c r="I8" s="165">
        <f>unprmtd_src_summary!O8</f>
        <v>0</v>
      </c>
      <c r="J8" s="165">
        <f>unprmtd_src_summary!P8</f>
        <v>0</v>
      </c>
      <c r="K8" s="256"/>
    </row>
    <row r="9" spans="1:14" s="50" customFormat="1" x14ac:dyDescent="0.2">
      <c r="A9" s="50" t="s">
        <v>88</v>
      </c>
      <c r="B9" s="50" t="str">
        <f>unprmtd_src_summary!C9</f>
        <v>08</v>
      </c>
      <c r="C9" s="50" t="str">
        <f>unprmtd_src_summary!D9</f>
        <v>0806701</v>
      </c>
      <c r="D9" s="50" t="str">
        <f>unprmtd_src_summary!E9</f>
        <v>2310001630</v>
      </c>
      <c r="E9" s="50" t="str">
        <f>unprmtd_src_summary!F9</f>
        <v>Venting - blowdowns</v>
      </c>
      <c r="F9" s="165">
        <f>unprmtd_src_summary!L9</f>
        <v>0</v>
      </c>
      <c r="G9" s="165">
        <f>unprmtd_src_summary!M9</f>
        <v>1.0374124661800828</v>
      </c>
      <c r="H9" s="165">
        <f>unprmtd_src_summary!N9</f>
        <v>0</v>
      </c>
      <c r="I9" s="165">
        <f>unprmtd_src_summary!O9</f>
        <v>0</v>
      </c>
      <c r="J9" s="165">
        <f>unprmtd_src_summary!P9</f>
        <v>0</v>
      </c>
      <c r="K9" s="256"/>
    </row>
    <row r="10" spans="1:14" s="53" customFormat="1" x14ac:dyDescent="0.2">
      <c r="A10" s="53" t="s">
        <v>88</v>
      </c>
      <c r="B10" s="53" t="str">
        <f>unprmtd_src_summary!C10</f>
        <v>08</v>
      </c>
      <c r="C10" s="53" t="str">
        <f>unprmtd_src_summary!D10</f>
        <v>0800702</v>
      </c>
      <c r="D10" s="53" t="str">
        <f>unprmtd_src_summary!E10</f>
        <v>2310001630</v>
      </c>
      <c r="E10" s="53" t="str">
        <f>unprmtd_src_summary!F10</f>
        <v>Venting - blowdowns</v>
      </c>
      <c r="F10" s="166">
        <f>unprmtd_src_summary!L10</f>
        <v>0</v>
      </c>
      <c r="G10" s="166">
        <f>unprmtd_src_summary!M10</f>
        <v>1.1685590898753621E-2</v>
      </c>
      <c r="H10" s="166">
        <f>unprmtd_src_summary!N10</f>
        <v>0</v>
      </c>
      <c r="I10" s="166">
        <f>unprmtd_src_summary!O10</f>
        <v>0</v>
      </c>
      <c r="J10" s="166">
        <f>unprmtd_src_summary!P10</f>
        <v>0</v>
      </c>
      <c r="K10" s="256"/>
      <c r="N10" s="50"/>
    </row>
    <row r="11" spans="1:14" s="53" customFormat="1" x14ac:dyDescent="0.2">
      <c r="A11" s="53" t="s">
        <v>88</v>
      </c>
      <c r="B11" s="53" t="str">
        <f>unprmtd_src_summary!C11</f>
        <v>08</v>
      </c>
      <c r="C11" s="53" t="str">
        <f>unprmtd_src_summary!D11</f>
        <v>0806702</v>
      </c>
      <c r="D11" s="53" t="str">
        <f>unprmtd_src_summary!E11</f>
        <v>2310001630</v>
      </c>
      <c r="E11" s="53" t="str">
        <f>unprmtd_src_summary!F11</f>
        <v>Venting - blowdowns</v>
      </c>
      <c r="F11" s="166">
        <f>unprmtd_src_summary!L11</f>
        <v>0</v>
      </c>
      <c r="G11" s="166">
        <f>unprmtd_src_summary!M11</f>
        <v>5.3783126984205713E-4</v>
      </c>
      <c r="H11" s="166">
        <f>unprmtd_src_summary!N11</f>
        <v>0</v>
      </c>
      <c r="I11" s="166">
        <f>unprmtd_src_summary!O11</f>
        <v>0</v>
      </c>
      <c r="J11" s="166">
        <f>unprmtd_src_summary!P11</f>
        <v>0</v>
      </c>
      <c r="K11" s="256"/>
      <c r="N11" s="50"/>
    </row>
    <row r="12" spans="1:14" x14ac:dyDescent="0.2">
      <c r="A12" t="s">
        <v>88</v>
      </c>
      <c r="B12" t="str">
        <f>unprmtd_src_summary!C12</f>
        <v>08</v>
      </c>
      <c r="C12" t="str">
        <f>unprmtd_src_summary!D12</f>
        <v>08007</v>
      </c>
      <c r="D12" t="str">
        <f>unprmtd_src_summary!E12</f>
        <v>2310001610</v>
      </c>
      <c r="E12" t="str">
        <f>unprmtd_src_summary!F12</f>
        <v>Venting - initial completions</v>
      </c>
      <c r="F12" s="97">
        <f>unprmtd_src_summary!L12</f>
        <v>0</v>
      </c>
      <c r="G12" s="97">
        <f>unprmtd_src_summary!M12</f>
        <v>0</v>
      </c>
      <c r="H12" s="97">
        <f>unprmtd_src_summary!N12</f>
        <v>0</v>
      </c>
      <c r="I12" s="97">
        <f>unprmtd_src_summary!O12</f>
        <v>0</v>
      </c>
      <c r="J12" s="97">
        <f>unprmtd_src_summary!P12</f>
        <v>0</v>
      </c>
    </row>
    <row r="13" spans="1:14" x14ac:dyDescent="0.2">
      <c r="A13" t="s">
        <v>88</v>
      </c>
      <c r="B13" t="str">
        <f>unprmtd_src_summary!C13</f>
        <v>08</v>
      </c>
      <c r="C13" t="str">
        <f>unprmtd_src_summary!D13</f>
        <v>08067</v>
      </c>
      <c r="D13" t="str">
        <f>unprmtd_src_summary!E13</f>
        <v>2310001610</v>
      </c>
      <c r="E13" t="str">
        <f>unprmtd_src_summary!F13</f>
        <v>Venting - initial completions</v>
      </c>
      <c r="F13" s="97">
        <f>unprmtd_src_summary!L13</f>
        <v>0</v>
      </c>
      <c r="G13" s="97">
        <f>unprmtd_src_summary!M13</f>
        <v>0</v>
      </c>
      <c r="H13" s="97">
        <f>unprmtd_src_summary!N13</f>
        <v>0</v>
      </c>
      <c r="I13" s="97">
        <f>unprmtd_src_summary!O13</f>
        <v>0</v>
      </c>
      <c r="J13" s="97">
        <f>unprmtd_src_summary!P13</f>
        <v>0</v>
      </c>
    </row>
    <row r="14" spans="1:14" s="50" customFormat="1" x14ac:dyDescent="0.2">
      <c r="A14" s="50" t="s">
        <v>88</v>
      </c>
      <c r="B14" s="50" t="str">
        <f>unprmtd_src_summary!C14</f>
        <v>08</v>
      </c>
      <c r="C14" s="50" t="str">
        <f>unprmtd_src_summary!D14</f>
        <v>0800701</v>
      </c>
      <c r="D14" s="50" t="str">
        <f>unprmtd_src_summary!E14</f>
        <v>2310001610</v>
      </c>
      <c r="E14" s="50" t="str">
        <f>unprmtd_src_summary!F14</f>
        <v>Venting - initial completions</v>
      </c>
      <c r="F14" s="165">
        <f>unprmtd_src_summary!L14</f>
        <v>0</v>
      </c>
      <c r="G14" s="165">
        <f>unprmtd_src_summary!M14</f>
        <v>0</v>
      </c>
      <c r="H14" s="165">
        <f>unprmtd_src_summary!N14</f>
        <v>0</v>
      </c>
      <c r="I14" s="165">
        <f>unprmtd_src_summary!O14</f>
        <v>0</v>
      </c>
      <c r="J14" s="165">
        <f>unprmtd_src_summary!P14</f>
        <v>0</v>
      </c>
      <c r="K14" s="256"/>
    </row>
    <row r="15" spans="1:14" s="50" customFormat="1" x14ac:dyDescent="0.2">
      <c r="A15" s="50" t="s">
        <v>88</v>
      </c>
      <c r="B15" s="50" t="str">
        <f>unprmtd_src_summary!C15</f>
        <v>08</v>
      </c>
      <c r="C15" s="50" t="str">
        <f>unprmtd_src_summary!D15</f>
        <v>0806701</v>
      </c>
      <c r="D15" s="50" t="str">
        <f>unprmtd_src_summary!E15</f>
        <v>2310001610</v>
      </c>
      <c r="E15" s="50" t="str">
        <f>unprmtd_src_summary!F15</f>
        <v>Venting - initial completions</v>
      </c>
      <c r="F15" s="165">
        <f>unprmtd_src_summary!L15</f>
        <v>0</v>
      </c>
      <c r="G15" s="165">
        <f>unprmtd_src_summary!M15</f>
        <v>0</v>
      </c>
      <c r="H15" s="165">
        <f>unprmtd_src_summary!N15</f>
        <v>0</v>
      </c>
      <c r="I15" s="165">
        <f>unprmtd_src_summary!O15</f>
        <v>0</v>
      </c>
      <c r="J15" s="165">
        <f>unprmtd_src_summary!P15</f>
        <v>0</v>
      </c>
      <c r="K15" s="256"/>
    </row>
    <row r="16" spans="1:14" s="53" customFormat="1" x14ac:dyDescent="0.2">
      <c r="A16" s="53" t="s">
        <v>88</v>
      </c>
      <c r="B16" s="53" t="str">
        <f>unprmtd_src_summary!C16</f>
        <v>08</v>
      </c>
      <c r="C16" s="53" t="str">
        <f>unprmtd_src_summary!D16</f>
        <v>0800702</v>
      </c>
      <c r="D16" s="53" t="str">
        <f>unprmtd_src_summary!E16</f>
        <v>2310001610</v>
      </c>
      <c r="E16" s="53" t="str">
        <f>unprmtd_src_summary!F16</f>
        <v>Venting - initial completions</v>
      </c>
      <c r="F16" s="166">
        <f>unprmtd_src_summary!L16</f>
        <v>0</v>
      </c>
      <c r="G16" s="166">
        <f>unprmtd_src_summary!M16</f>
        <v>0</v>
      </c>
      <c r="H16" s="166">
        <f>unprmtd_src_summary!N16</f>
        <v>0</v>
      </c>
      <c r="I16" s="166">
        <f>unprmtd_src_summary!O16</f>
        <v>0</v>
      </c>
      <c r="J16" s="166">
        <f>unprmtd_src_summary!P16</f>
        <v>0</v>
      </c>
      <c r="K16" s="256"/>
    </row>
    <row r="17" spans="1:11" s="53" customFormat="1" x14ac:dyDescent="0.2">
      <c r="A17" s="53" t="s">
        <v>88</v>
      </c>
      <c r="B17" s="53" t="str">
        <f>unprmtd_src_summary!C17</f>
        <v>08</v>
      </c>
      <c r="C17" s="53" t="str">
        <f>unprmtd_src_summary!D17</f>
        <v>0806702</v>
      </c>
      <c r="D17" s="53" t="str">
        <f>unprmtd_src_summary!E17</f>
        <v>2310001610</v>
      </c>
      <c r="E17" s="53" t="str">
        <f>unprmtd_src_summary!F17</f>
        <v>Venting - initial completions</v>
      </c>
      <c r="F17" s="166">
        <f>unprmtd_src_summary!L17</f>
        <v>0</v>
      </c>
      <c r="G17" s="166">
        <f>unprmtd_src_summary!M17</f>
        <v>0</v>
      </c>
      <c r="H17" s="166">
        <f>unprmtd_src_summary!N17</f>
        <v>0</v>
      </c>
      <c r="I17" s="166">
        <f>unprmtd_src_summary!O17</f>
        <v>0</v>
      </c>
      <c r="J17" s="166">
        <f>unprmtd_src_summary!P17</f>
        <v>0</v>
      </c>
      <c r="K17" s="256"/>
    </row>
    <row r="18" spans="1:11" x14ac:dyDescent="0.2">
      <c r="A18" t="s">
        <v>88</v>
      </c>
      <c r="B18" t="str">
        <f>unprmtd_src_summary!C18</f>
        <v>08</v>
      </c>
      <c r="C18" t="str">
        <f>unprmtd_src_summary!D18</f>
        <v>08007</v>
      </c>
      <c r="D18" t="str">
        <f>unprmtd_src_summary!E18</f>
        <v>2310000220</v>
      </c>
      <c r="E18" t="str">
        <f>unprmtd_src_summary!F18</f>
        <v>Drill rigs</v>
      </c>
      <c r="F18" s="97">
        <f>unprmtd_src_summary!L18</f>
        <v>53.047360799999822</v>
      </c>
      <c r="G18" s="97">
        <f>unprmtd_src_summary!M18</f>
        <v>4.2780129677419216</v>
      </c>
      <c r="H18" s="97">
        <f>unprmtd_src_summary!N18</f>
        <v>11.430850649806413</v>
      </c>
      <c r="I18" s="97">
        <f>unprmtd_src_summary!O18</f>
        <v>3.5079706335483762</v>
      </c>
      <c r="J18" s="97">
        <f>unprmtd_src_summary!P18</f>
        <v>3.7646514116128911</v>
      </c>
    </row>
    <row r="19" spans="1:11" x14ac:dyDescent="0.2">
      <c r="A19" t="s">
        <v>88</v>
      </c>
      <c r="B19" t="str">
        <f>unprmtd_src_summary!C19</f>
        <v>08</v>
      </c>
      <c r="C19" t="str">
        <f>unprmtd_src_summary!D19</f>
        <v>08067</v>
      </c>
      <c r="D19" t="str">
        <f>unprmtd_src_summary!E19</f>
        <v>2310000220</v>
      </c>
      <c r="E19" t="str">
        <f>unprmtd_src_summary!F19</f>
        <v>Drill rigs</v>
      </c>
      <c r="F19" s="97">
        <f>unprmtd_src_summary!L19</f>
        <v>396.06950879999806</v>
      </c>
      <c r="G19" s="97">
        <f>unprmtd_src_summary!M19</f>
        <v>31.941089419354693</v>
      </c>
      <c r="H19" s="97">
        <f>unprmtd_src_summary!N19</f>
        <v>85.34659092851571</v>
      </c>
      <c r="I19" s="97">
        <f>unprmtd_src_summary!O19</f>
        <v>26.191693323870851</v>
      </c>
      <c r="J19" s="97">
        <f>unprmtd_src_summary!P19</f>
        <v>28.108158689032123</v>
      </c>
    </row>
    <row r="20" spans="1:11" s="50" customFormat="1" x14ac:dyDescent="0.2">
      <c r="A20" s="50" t="s">
        <v>88</v>
      </c>
      <c r="B20" s="50" t="str">
        <f>unprmtd_src_summary!C20</f>
        <v>08</v>
      </c>
      <c r="C20" s="50" t="str">
        <f>unprmtd_src_summary!D20</f>
        <v>0800701</v>
      </c>
      <c r="D20" s="50" t="str">
        <f>unprmtd_src_summary!E20</f>
        <v>2310000220</v>
      </c>
      <c r="E20" s="50" t="str">
        <f>unprmtd_src_summary!F20</f>
        <v>Drill rigs</v>
      </c>
      <c r="F20" s="165">
        <f>unprmtd_src_summary!L20</f>
        <v>29.198887199999827</v>
      </c>
      <c r="G20" s="165">
        <f>unprmtd_src_summary!M20</f>
        <v>2.354748967741922</v>
      </c>
      <c r="H20" s="165">
        <f>unprmtd_src_summary!N20</f>
        <v>6.2918892418064134</v>
      </c>
      <c r="I20" s="165">
        <f>unprmtd_src_summary!O20</f>
        <v>1.9308941535483761</v>
      </c>
      <c r="J20" s="165">
        <f>unprmtd_src_summary!P20</f>
        <v>2.0721790916128913</v>
      </c>
      <c r="K20" s="256"/>
    </row>
    <row r="21" spans="1:11" s="50" customFormat="1" x14ac:dyDescent="0.2">
      <c r="A21" s="50" t="s">
        <v>88</v>
      </c>
      <c r="B21" s="50" t="str">
        <f>unprmtd_src_summary!C21</f>
        <v>08</v>
      </c>
      <c r="C21" s="50" t="str">
        <f>unprmtd_src_summary!D21</f>
        <v>0806701</v>
      </c>
      <c r="D21" s="50" t="str">
        <f>unprmtd_src_summary!E21</f>
        <v>2310000220</v>
      </c>
      <c r="E21" s="50" t="str">
        <f>unprmtd_src_summary!F21</f>
        <v>Drill rigs</v>
      </c>
      <c r="F21" s="165">
        <f>unprmtd_src_summary!L21</f>
        <v>312.59985119999811</v>
      </c>
      <c r="G21" s="165">
        <f>unprmtd_src_summary!M21</f>
        <v>25.209665419354693</v>
      </c>
      <c r="H21" s="165">
        <f>unprmtd_src_summary!N21</f>
        <v>67.360226000515709</v>
      </c>
      <c r="I21" s="165">
        <f>unprmtd_src_summary!O21</f>
        <v>20.67192564387085</v>
      </c>
      <c r="J21" s="165">
        <f>unprmtd_src_summary!P21</f>
        <v>22.184505569032126</v>
      </c>
      <c r="K21" s="256"/>
    </row>
    <row r="22" spans="1:11" s="53" customFormat="1" x14ac:dyDescent="0.2">
      <c r="A22" s="53" t="s">
        <v>88</v>
      </c>
      <c r="B22" s="53" t="str">
        <f>unprmtd_src_summary!C22</f>
        <v>08</v>
      </c>
      <c r="C22" s="53" t="str">
        <f>unprmtd_src_summary!D22</f>
        <v>0800702</v>
      </c>
      <c r="D22" s="53" t="str">
        <f>unprmtd_src_summary!E22</f>
        <v>2310000220</v>
      </c>
      <c r="E22" s="53" t="str">
        <f>unprmtd_src_summary!F22</f>
        <v>Drill rigs</v>
      </c>
      <c r="F22" s="166">
        <f>unprmtd_src_summary!L22</f>
        <v>23.848473599999995</v>
      </c>
      <c r="G22" s="166">
        <f>unprmtd_src_summary!M22</f>
        <v>1.9232639999999999</v>
      </c>
      <c r="H22" s="166">
        <f>unprmtd_src_summary!N22</f>
        <v>5.1389614079999992</v>
      </c>
      <c r="I22" s="166">
        <f>unprmtd_src_summary!O22</f>
        <v>1.5770764800000001</v>
      </c>
      <c r="J22" s="166">
        <f>unprmtd_src_summary!P22</f>
        <v>1.6924723199999998</v>
      </c>
      <c r="K22" s="256"/>
    </row>
    <row r="23" spans="1:11" s="53" customFormat="1" x14ac:dyDescent="0.2">
      <c r="A23" s="53" t="s">
        <v>88</v>
      </c>
      <c r="B23" s="53" t="str">
        <f>unprmtd_src_summary!C23</f>
        <v>08</v>
      </c>
      <c r="C23" s="53" t="str">
        <f>unprmtd_src_summary!D23</f>
        <v>0806702</v>
      </c>
      <c r="D23" s="53" t="str">
        <f>unprmtd_src_summary!E23</f>
        <v>2310000220</v>
      </c>
      <c r="E23" s="53" t="str">
        <f>unprmtd_src_summary!F23</f>
        <v>Drill rigs</v>
      </c>
      <c r="F23" s="166">
        <f>unprmtd_src_summary!L23</f>
        <v>83.469657599999977</v>
      </c>
      <c r="G23" s="166">
        <f>unprmtd_src_summary!M23</f>
        <v>6.7314239999999996</v>
      </c>
      <c r="H23" s="166">
        <f>unprmtd_src_summary!N23</f>
        <v>17.986364927999997</v>
      </c>
      <c r="I23" s="166">
        <f>unprmtd_src_summary!O23</f>
        <v>5.5197676800000002</v>
      </c>
      <c r="J23" s="166">
        <f>unprmtd_src_summary!P23</f>
        <v>5.9236531199999991</v>
      </c>
      <c r="K23" s="256"/>
    </row>
    <row r="24" spans="1:11" x14ac:dyDescent="0.2">
      <c r="A24" t="s">
        <v>88</v>
      </c>
      <c r="B24" t="str">
        <f>unprmtd_src_summary!C24</f>
        <v>08</v>
      </c>
      <c r="C24" t="str">
        <f>unprmtd_src_summary!D24</f>
        <v>08007</v>
      </c>
      <c r="D24" t="str">
        <f>unprmtd_src_summary!E24</f>
        <v>2310003100</v>
      </c>
      <c r="E24" t="str">
        <f>unprmtd_src_summary!F24</f>
        <v>Miscellaneous Engines</v>
      </c>
      <c r="F24" s="97">
        <f>unprmtd_src_summary!L24</f>
        <v>1.0649530107292262</v>
      </c>
      <c r="G24" s="97">
        <f>unprmtd_src_summary!M24</f>
        <v>0.12308568281611296</v>
      </c>
      <c r="H24" s="97">
        <f>unprmtd_src_summary!N24</f>
        <v>0.49858229683320321</v>
      </c>
      <c r="I24" s="97">
        <f>unprmtd_src_summary!O24</f>
        <v>0</v>
      </c>
      <c r="J24" s="97">
        <f>unprmtd_src_summary!P24</f>
        <v>9.796095223293803E-3</v>
      </c>
    </row>
    <row r="25" spans="1:11" x14ac:dyDescent="0.2">
      <c r="A25" t="s">
        <v>88</v>
      </c>
      <c r="B25" t="str">
        <f>unprmtd_src_summary!C25</f>
        <v>08</v>
      </c>
      <c r="C25" t="str">
        <f>unprmtd_src_summary!D25</f>
        <v>08067</v>
      </c>
      <c r="D25" t="str">
        <f>unprmtd_src_summary!E25</f>
        <v>2310003100</v>
      </c>
      <c r="E25" t="str">
        <f>unprmtd_src_summary!F25</f>
        <v>Miscellaneous Engines</v>
      </c>
      <c r="F25" s="97">
        <f>unprmtd_src_summary!L25</f>
        <v>52.653638678334694</v>
      </c>
      <c r="G25" s="97">
        <f>unprmtd_src_summary!M25</f>
        <v>6.0856291349774398</v>
      </c>
      <c r="H25" s="97">
        <f>unprmtd_src_summary!N25</f>
        <v>24.651014499591426</v>
      </c>
      <c r="I25" s="97">
        <f>unprmtd_src_summary!O25</f>
        <v>0</v>
      </c>
      <c r="J25" s="97">
        <f>unprmtd_src_summary!P25</f>
        <v>0.48434067339053621</v>
      </c>
    </row>
    <row r="26" spans="1:11" s="50" customFormat="1" x14ac:dyDescent="0.2">
      <c r="A26" s="50" t="s">
        <v>88</v>
      </c>
      <c r="B26" s="50" t="str">
        <f>unprmtd_src_summary!C26</f>
        <v>08</v>
      </c>
      <c r="C26" s="50" t="str">
        <f>unprmtd_src_summary!D26</f>
        <v>0800701</v>
      </c>
      <c r="D26" s="50" t="str">
        <f>unprmtd_src_summary!E26</f>
        <v>2310003100</v>
      </c>
      <c r="E26" s="50" t="str">
        <f>unprmtd_src_summary!F26</f>
        <v>Miscellaneous Engines</v>
      </c>
      <c r="F26" s="165">
        <f>unprmtd_src_summary!L26</f>
        <v>0.89187441637606746</v>
      </c>
      <c r="G26" s="165">
        <f>unprmtd_src_summary!M26</f>
        <v>0.1030815166677643</v>
      </c>
      <c r="H26" s="165">
        <f>unprmtd_src_summary!N26</f>
        <v>0.41755156380004299</v>
      </c>
      <c r="I26" s="165">
        <f>unprmtd_src_summary!O26</f>
        <v>0</v>
      </c>
      <c r="J26" s="165">
        <f>unprmtd_src_summary!P26</f>
        <v>8.2040114653105338E-3</v>
      </c>
      <c r="K26" s="256"/>
    </row>
    <row r="27" spans="1:11" s="50" customFormat="1" x14ac:dyDescent="0.2">
      <c r="A27" s="50" t="s">
        <v>88</v>
      </c>
      <c r="B27" s="50" t="str">
        <f>unprmtd_src_summary!C27</f>
        <v>08</v>
      </c>
      <c r="C27" s="50" t="str">
        <f>unprmtd_src_summary!D27</f>
        <v>0806701</v>
      </c>
      <c r="D27" s="50" t="str">
        <f>unprmtd_src_summary!E27</f>
        <v>2310003100</v>
      </c>
      <c r="E27" s="50" t="str">
        <f>unprmtd_src_summary!F27</f>
        <v>Miscellaneous Engines</v>
      </c>
      <c r="F27" s="165">
        <f>unprmtd_src_summary!L27</f>
        <v>46.595887875974142</v>
      </c>
      <c r="G27" s="165">
        <f>unprmtd_src_summary!M27</f>
        <v>5.3854833197852372</v>
      </c>
      <c r="H27" s="165">
        <f>unprmtd_src_summary!N27</f>
        <v>21.81493884343082</v>
      </c>
      <c r="I27" s="165">
        <f>unprmtd_src_summary!O27</f>
        <v>0</v>
      </c>
      <c r="J27" s="165">
        <f>unprmtd_src_summary!P27</f>
        <v>0.42861774186112178</v>
      </c>
      <c r="K27" s="256"/>
    </row>
    <row r="28" spans="1:11" s="53" customFormat="1" x14ac:dyDescent="0.2">
      <c r="A28" s="53" t="s">
        <v>88</v>
      </c>
      <c r="B28" s="53" t="str">
        <f>unprmtd_src_summary!C28</f>
        <v>08</v>
      </c>
      <c r="C28" s="53" t="str">
        <f>unprmtd_src_summary!D28</f>
        <v>0800702</v>
      </c>
      <c r="D28" s="53" t="str">
        <f>unprmtd_src_summary!E28</f>
        <v>2310003100</v>
      </c>
      <c r="E28" s="53" t="str">
        <f>unprmtd_src_summary!F28</f>
        <v>Miscellaneous Engines</v>
      </c>
      <c r="F28" s="166">
        <f>unprmtd_src_summary!L28</f>
        <v>0.17307859435315867</v>
      </c>
      <c r="G28" s="166">
        <f>unprmtd_src_summary!M28</f>
        <v>2.000416614834865E-2</v>
      </c>
      <c r="H28" s="166">
        <f>unprmtd_src_summary!N28</f>
        <v>8.103073303316019E-2</v>
      </c>
      <c r="I28" s="166">
        <f>unprmtd_src_summary!O28</f>
        <v>0</v>
      </c>
      <c r="J28" s="166">
        <f>unprmtd_src_summary!P28</f>
        <v>1.5920837579832692E-3</v>
      </c>
      <c r="K28" s="256"/>
    </row>
    <row r="29" spans="1:11" s="53" customFormat="1" x14ac:dyDescent="0.2">
      <c r="A29" s="53" t="s">
        <v>88</v>
      </c>
      <c r="B29" s="53" t="str">
        <f>unprmtd_src_summary!C29</f>
        <v>08</v>
      </c>
      <c r="C29" s="53" t="str">
        <f>unprmtd_src_summary!D29</f>
        <v>0806702</v>
      </c>
      <c r="D29" s="53" t="str">
        <f>unprmtd_src_summary!E29</f>
        <v>2310003100</v>
      </c>
      <c r="E29" s="53" t="str">
        <f>unprmtd_src_summary!F29</f>
        <v>Miscellaneous Engines</v>
      </c>
      <c r="F29" s="166">
        <f>unprmtd_src_summary!L29</f>
        <v>6.0577508023605544</v>
      </c>
      <c r="G29" s="166">
        <f>unprmtd_src_summary!M29</f>
        <v>0.70014581519220287</v>
      </c>
      <c r="H29" s="166">
        <f>unprmtd_src_summary!N29</f>
        <v>2.8360756561606073</v>
      </c>
      <c r="I29" s="166">
        <f>unprmtd_src_summary!O29</f>
        <v>0</v>
      </c>
      <c r="J29" s="166">
        <f>unprmtd_src_summary!P29</f>
        <v>5.5722931529414432E-2</v>
      </c>
      <c r="K29" s="256"/>
    </row>
    <row r="30" spans="1:11" x14ac:dyDescent="0.2">
      <c r="A30" t="s">
        <v>88</v>
      </c>
      <c r="B30" t="str">
        <f>unprmtd_src_summary!C30</f>
        <v>08</v>
      </c>
      <c r="C30" t="str">
        <f>unprmtd_src_summary!D30</f>
        <v>08007</v>
      </c>
      <c r="D30" t="str">
        <f>unprmtd_src_summary!E30</f>
        <v>2310000700</v>
      </c>
      <c r="E30" t="str">
        <f>unprmtd_src_summary!F30</f>
        <v>Unpermitted Fugitives</v>
      </c>
      <c r="F30" s="97">
        <f>unprmtd_src_summary!L30</f>
        <v>0</v>
      </c>
      <c r="G30" s="97">
        <f>unprmtd_src_summary!M30</f>
        <v>2.2152747100923961E-2</v>
      </c>
      <c r="H30" s="97">
        <f>unprmtd_src_summary!N30</f>
        <v>0</v>
      </c>
      <c r="I30" s="97">
        <f>unprmtd_src_summary!O30</f>
        <v>0</v>
      </c>
      <c r="J30" s="97">
        <f>unprmtd_src_summary!P30</f>
        <v>0</v>
      </c>
    </row>
    <row r="31" spans="1:11" x14ac:dyDescent="0.2">
      <c r="A31" t="s">
        <v>88</v>
      </c>
      <c r="B31" t="str">
        <f>unprmtd_src_summary!C31</f>
        <v>08</v>
      </c>
      <c r="C31" t="str">
        <f>unprmtd_src_summary!D31</f>
        <v>08067</v>
      </c>
      <c r="D31" t="str">
        <f>unprmtd_src_summary!E31</f>
        <v>2310000700</v>
      </c>
      <c r="E31" t="str">
        <f>unprmtd_src_summary!F31</f>
        <v>Unpermitted Fugitives</v>
      </c>
      <c r="F31" s="97">
        <f>unprmtd_src_summary!L31</f>
        <v>0</v>
      </c>
      <c r="G31" s="97">
        <f>unprmtd_src_summary!M31</f>
        <v>0.39766553062421961</v>
      </c>
      <c r="H31" s="97">
        <f>unprmtd_src_summary!N31</f>
        <v>0</v>
      </c>
      <c r="I31" s="97">
        <f>unprmtd_src_summary!O31</f>
        <v>0</v>
      </c>
      <c r="J31" s="97">
        <f>unprmtd_src_summary!P31</f>
        <v>0</v>
      </c>
    </row>
    <row r="32" spans="1:11" s="50" customFormat="1" x14ac:dyDescent="0.2">
      <c r="A32" s="50" t="s">
        <v>88</v>
      </c>
      <c r="B32" s="50" t="str">
        <f>unprmtd_src_summary!C32</f>
        <v>08</v>
      </c>
      <c r="C32" s="50" t="str">
        <f>unprmtd_src_summary!D32</f>
        <v>0800701</v>
      </c>
      <c r="D32" s="50" t="str">
        <f>unprmtd_src_summary!E32</f>
        <v>2310000700</v>
      </c>
      <c r="E32" s="50" t="str">
        <f>unprmtd_src_summary!F32</f>
        <v>Unpermitted Fugitives</v>
      </c>
      <c r="F32" s="165">
        <f>unprmtd_src_summary!L32</f>
        <v>0</v>
      </c>
      <c r="G32" s="165">
        <f>unprmtd_src_summary!M32</f>
        <v>1.8727502418797951E-2</v>
      </c>
      <c r="H32" s="165">
        <f>unprmtd_src_summary!N32</f>
        <v>0</v>
      </c>
      <c r="I32" s="165">
        <f>unprmtd_src_summary!O32</f>
        <v>0</v>
      </c>
      <c r="J32" s="165">
        <f>unprmtd_src_summary!P32</f>
        <v>0</v>
      </c>
      <c r="K32" s="256"/>
    </row>
    <row r="33" spans="1:11" s="50" customFormat="1" x14ac:dyDescent="0.2">
      <c r="A33" s="50" t="s">
        <v>88</v>
      </c>
      <c r="B33" s="50" t="str">
        <f>unprmtd_src_summary!C33</f>
        <v>08</v>
      </c>
      <c r="C33" s="50" t="str">
        <f>unprmtd_src_summary!D33</f>
        <v>0806701</v>
      </c>
      <c r="D33" s="50" t="str">
        <f>unprmtd_src_summary!E33</f>
        <v>2310000700</v>
      </c>
      <c r="E33" s="50" t="str">
        <f>unprmtd_src_summary!F33</f>
        <v>Unpermitted Fugitives</v>
      </c>
      <c r="F33" s="165">
        <f>unprmtd_src_summary!L33</f>
        <v>0</v>
      </c>
      <c r="G33" s="165">
        <f>unprmtd_src_summary!M33</f>
        <v>0.3959529082831566</v>
      </c>
      <c r="H33" s="165">
        <f>unprmtd_src_summary!N33</f>
        <v>0</v>
      </c>
      <c r="I33" s="165">
        <f>unprmtd_src_summary!O33</f>
        <v>0</v>
      </c>
      <c r="J33" s="165">
        <f>unprmtd_src_summary!P33</f>
        <v>0</v>
      </c>
      <c r="K33" s="256"/>
    </row>
    <row r="34" spans="1:11" s="53" customFormat="1" x14ac:dyDescent="0.2">
      <c r="A34" s="53" t="s">
        <v>88</v>
      </c>
      <c r="B34" s="53" t="str">
        <f>unprmtd_src_summary!C34</f>
        <v>08</v>
      </c>
      <c r="C34" s="53" t="str">
        <f>unprmtd_src_summary!D34</f>
        <v>0800702</v>
      </c>
      <c r="D34" s="53" t="str">
        <f>unprmtd_src_summary!E34</f>
        <v>2310000700</v>
      </c>
      <c r="E34" s="53" t="str">
        <f>unprmtd_src_summary!F34</f>
        <v>Unpermitted Fugitives</v>
      </c>
      <c r="F34" s="166">
        <f>unprmtd_src_summary!L34</f>
        <v>0</v>
      </c>
      <c r="G34" s="166">
        <f>unprmtd_src_summary!M34</f>
        <v>3.4252446821260081E-3</v>
      </c>
      <c r="H34" s="166">
        <f>unprmtd_src_summary!N34</f>
        <v>0</v>
      </c>
      <c r="I34" s="166">
        <f>unprmtd_src_summary!O34</f>
        <v>0</v>
      </c>
      <c r="J34" s="166">
        <f>unprmtd_src_summary!P34</f>
        <v>0</v>
      </c>
      <c r="K34" s="256"/>
    </row>
    <row r="35" spans="1:11" s="53" customFormat="1" x14ac:dyDescent="0.2">
      <c r="A35" s="53" t="s">
        <v>88</v>
      </c>
      <c r="B35" s="53" t="str">
        <f>unprmtd_src_summary!C35</f>
        <v>08</v>
      </c>
      <c r="C35" s="53" t="str">
        <f>unprmtd_src_summary!D35</f>
        <v>0806702</v>
      </c>
      <c r="D35" s="53" t="str">
        <f>unprmtd_src_summary!E35</f>
        <v>2310000700</v>
      </c>
      <c r="E35" s="53" t="str">
        <f>unprmtd_src_summary!F35</f>
        <v>Unpermitted Fugitives</v>
      </c>
      <c r="F35" s="166">
        <f>unprmtd_src_summary!L35</f>
        <v>0</v>
      </c>
      <c r="G35" s="166">
        <f>unprmtd_src_summary!M35</f>
        <v>1.712622341063004E-3</v>
      </c>
      <c r="H35" s="166">
        <f>unprmtd_src_summary!N35</f>
        <v>0</v>
      </c>
      <c r="I35" s="166">
        <f>unprmtd_src_summary!O35</f>
        <v>0</v>
      </c>
      <c r="J35" s="166">
        <f>unprmtd_src_summary!P35</f>
        <v>0</v>
      </c>
      <c r="K35" s="256"/>
    </row>
    <row r="36" spans="1:11" x14ac:dyDescent="0.2">
      <c r="A36" t="s">
        <v>88</v>
      </c>
      <c r="B36" t="str">
        <f>unprmtd_src_summary!C36</f>
        <v>08</v>
      </c>
      <c r="C36" t="str">
        <f>unprmtd_src_summary!D36</f>
        <v>08007</v>
      </c>
      <c r="D36" t="str">
        <f>unprmtd_src_summary!E36</f>
        <v>2310000100</v>
      </c>
      <c r="E36" t="str">
        <f>unprmtd_src_summary!F36</f>
        <v>Heaters</v>
      </c>
      <c r="F36" s="97">
        <f>unprmtd_src_summary!L36</f>
        <v>10.15993296382111</v>
      </c>
      <c r="G36" s="97">
        <f>unprmtd_src_summary!M36</f>
        <v>0.3750547923657318</v>
      </c>
      <c r="H36" s="97">
        <f>unprmtd_src_summary!N36</f>
        <v>4.5657150264395732</v>
      </c>
      <c r="I36" s="97">
        <f>unprmtd_src_summary!O36</f>
        <v>0</v>
      </c>
      <c r="J36" s="97">
        <f>unprmtd_src_summary!P36</f>
        <v>0.55492552151049945</v>
      </c>
    </row>
    <row r="37" spans="1:11" x14ac:dyDescent="0.2">
      <c r="A37" t="s">
        <v>88</v>
      </c>
      <c r="B37" t="str">
        <f>unprmtd_src_summary!C37</f>
        <v>08</v>
      </c>
      <c r="C37" t="str">
        <f>unprmtd_src_summary!D37</f>
        <v>08067</v>
      </c>
      <c r="D37" t="str">
        <f>unprmtd_src_summary!E37</f>
        <v>2310000100</v>
      </c>
      <c r="E37" t="str">
        <f>unprmtd_src_summary!F37</f>
        <v>Heaters</v>
      </c>
      <c r="F37" s="97">
        <f>unprmtd_src_summary!L37</f>
        <v>502.32961819303836</v>
      </c>
      <c r="G37" s="97">
        <f>unprmtd_src_summary!M37</f>
        <v>18.5435407223091</v>
      </c>
      <c r="H37" s="97">
        <f>unprmtd_src_summary!N37</f>
        <v>225.73907664318236</v>
      </c>
      <c r="I37" s="97">
        <f>unprmtd_src_summary!O37</f>
        <v>0</v>
      </c>
      <c r="J37" s="97">
        <f>unprmtd_src_summary!P37</f>
        <v>27.436748484322976</v>
      </c>
    </row>
    <row r="38" spans="1:11" s="50" customFormat="1" x14ac:dyDescent="0.2">
      <c r="A38" s="50" t="s">
        <v>88</v>
      </c>
      <c r="B38" s="50" t="str">
        <f>unprmtd_src_summary!C38</f>
        <v>08</v>
      </c>
      <c r="C38" s="50" t="str">
        <f>unprmtd_src_summary!D38</f>
        <v>0800701</v>
      </c>
      <c r="D38" s="50" t="str">
        <f>unprmtd_src_summary!E38</f>
        <v>2310000100</v>
      </c>
      <c r="E38" s="50" t="str">
        <f>unprmtd_src_summary!F38</f>
        <v>Heaters</v>
      </c>
      <c r="F38" s="165">
        <f>unprmtd_src_summary!L38</f>
        <v>8.5087174656871873</v>
      </c>
      <c r="G38" s="165">
        <f>unprmtd_src_summary!M38</f>
        <v>0.314100031344279</v>
      </c>
      <c r="H38" s="165">
        <f>unprmtd_src_summary!N38</f>
        <v>3.8236845978367673</v>
      </c>
      <c r="I38" s="165">
        <f>unprmtd_src_summary!O38</f>
        <v>0</v>
      </c>
      <c r="J38" s="165">
        <f>unprmtd_src_summary!P38</f>
        <v>0.4647377589838097</v>
      </c>
      <c r="K38" s="256"/>
    </row>
    <row r="39" spans="1:11" s="50" customFormat="1" x14ac:dyDescent="0.2">
      <c r="A39" s="50" t="s">
        <v>88</v>
      </c>
      <c r="B39" s="50" t="str">
        <f>unprmtd_src_summary!C39</f>
        <v>08</v>
      </c>
      <c r="C39" s="50" t="str">
        <f>unprmtd_src_summary!D39</f>
        <v>0806701</v>
      </c>
      <c r="D39" s="50" t="str">
        <f>unprmtd_src_summary!E39</f>
        <v>2310000100</v>
      </c>
      <c r="E39" s="50" t="str">
        <f>unprmtd_src_summary!F39</f>
        <v>Heaters</v>
      </c>
      <c r="F39" s="165">
        <f>unprmtd_src_summary!L39</f>
        <v>444.53707575835108</v>
      </c>
      <c r="G39" s="165">
        <f>unprmtd_src_summary!M39</f>
        <v>16.410124086558252</v>
      </c>
      <c r="H39" s="165">
        <f>unprmtd_src_summary!N39</f>
        <v>199.76801164208416</v>
      </c>
      <c r="I39" s="165">
        <f>unprmtd_src_summary!O39</f>
        <v>0</v>
      </c>
      <c r="J39" s="165">
        <f>unprmtd_src_summary!P39</f>
        <v>24.280176795888835</v>
      </c>
      <c r="K39" s="256"/>
    </row>
    <row r="40" spans="1:11" s="53" customFormat="1" x14ac:dyDescent="0.2">
      <c r="A40" s="53" t="s">
        <v>88</v>
      </c>
      <c r="B40" s="53" t="str">
        <f>unprmtd_src_summary!C40</f>
        <v>08</v>
      </c>
      <c r="C40" s="53" t="str">
        <f>unprmtd_src_summary!D40</f>
        <v>0800702</v>
      </c>
      <c r="D40" s="53" t="str">
        <f>unprmtd_src_summary!E40</f>
        <v>2310000100</v>
      </c>
      <c r="E40" s="53" t="str">
        <f>unprmtd_src_summary!F40</f>
        <v>Heaters</v>
      </c>
      <c r="F40" s="166">
        <f>unprmtd_src_summary!L40</f>
        <v>1.6512154981339213</v>
      </c>
      <c r="G40" s="166">
        <f>unprmtd_src_summary!M40</f>
        <v>6.0954761021452808E-2</v>
      </c>
      <c r="H40" s="166">
        <f>unprmtd_src_summary!N40</f>
        <v>0.74203042860280566</v>
      </c>
      <c r="I40" s="166">
        <f>unprmtd_src_summary!O40</f>
        <v>0</v>
      </c>
      <c r="J40" s="166">
        <f>unprmtd_src_summary!P40</f>
        <v>9.018776252668978E-2</v>
      </c>
      <c r="K40" s="256"/>
    </row>
    <row r="41" spans="1:11" s="53" customFormat="1" x14ac:dyDescent="0.2">
      <c r="A41" s="53" t="s">
        <v>88</v>
      </c>
      <c r="B41" s="53" t="str">
        <f>unprmtd_src_summary!C41</f>
        <v>08</v>
      </c>
      <c r="C41" s="53" t="str">
        <f>unprmtd_src_summary!D41</f>
        <v>0806702</v>
      </c>
      <c r="D41" s="53" t="str">
        <f>unprmtd_src_summary!E41</f>
        <v>2310000100</v>
      </c>
      <c r="E41" s="53" t="str">
        <f>unprmtd_src_summary!F41</f>
        <v>Heaters</v>
      </c>
      <c r="F41" s="166">
        <f>unprmtd_src_summary!L41</f>
        <v>57.792542434687256</v>
      </c>
      <c r="G41" s="166">
        <f>unprmtd_src_summary!M41</f>
        <v>2.1334166357508484</v>
      </c>
      <c r="H41" s="166">
        <f>unprmtd_src_summary!N41</f>
        <v>25.9710650010982</v>
      </c>
      <c r="I41" s="166">
        <f>unprmtd_src_summary!O41</f>
        <v>0</v>
      </c>
      <c r="J41" s="166">
        <f>unprmtd_src_summary!P41</f>
        <v>3.1565716884341426</v>
      </c>
      <c r="K41" s="256"/>
    </row>
    <row r="42" spans="1:11" x14ac:dyDescent="0.2">
      <c r="A42" t="s">
        <v>88</v>
      </c>
      <c r="B42" t="str">
        <f>unprmtd_src_summary!C42</f>
        <v>08</v>
      </c>
      <c r="C42" t="str">
        <f>unprmtd_src_summary!D42</f>
        <v>08007</v>
      </c>
      <c r="D42" t="str">
        <f>unprmtd_src_summary!E42</f>
        <v>2310000300</v>
      </c>
      <c r="E42" t="str">
        <f>unprmtd_src_summary!F42</f>
        <v>Pneumatic devices</v>
      </c>
      <c r="F42" s="97">
        <f>unprmtd_src_summary!L42</f>
        <v>0</v>
      </c>
      <c r="G42" s="97">
        <f>unprmtd_src_summary!M42</f>
        <v>1.6616555751604371E-2</v>
      </c>
      <c r="H42" s="97">
        <f>unprmtd_src_summary!N42</f>
        <v>0</v>
      </c>
      <c r="I42" s="97">
        <f>unprmtd_src_summary!O42</f>
        <v>0</v>
      </c>
      <c r="J42" s="97">
        <f>unprmtd_src_summary!P42</f>
        <v>0</v>
      </c>
    </row>
    <row r="43" spans="1:11" x14ac:dyDescent="0.2">
      <c r="A43" t="s">
        <v>88</v>
      </c>
      <c r="B43" t="str">
        <f>unprmtd_src_summary!C43</f>
        <v>08</v>
      </c>
      <c r="C43" t="str">
        <f>unprmtd_src_summary!D43</f>
        <v>08067</v>
      </c>
      <c r="D43" t="str">
        <f>unprmtd_src_summary!E43</f>
        <v>2310000300</v>
      </c>
      <c r="E43" t="str">
        <f>unprmtd_src_summary!F43</f>
        <v>Pneumatic devices</v>
      </c>
      <c r="F43" s="97">
        <f>unprmtd_src_summary!L43</f>
        <v>0</v>
      </c>
      <c r="G43" s="97">
        <f>unprmtd_src_summary!M43</f>
        <v>0.29828496799988646</v>
      </c>
      <c r="H43" s="97">
        <f>unprmtd_src_summary!N43</f>
        <v>0</v>
      </c>
      <c r="I43" s="97">
        <f>unprmtd_src_summary!O43</f>
        <v>0</v>
      </c>
      <c r="J43" s="97">
        <f>unprmtd_src_summary!P43</f>
        <v>0</v>
      </c>
    </row>
    <row r="44" spans="1:11" s="50" customFormat="1" x14ac:dyDescent="0.2">
      <c r="A44" s="50" t="s">
        <v>88</v>
      </c>
      <c r="B44" s="50" t="str">
        <f>unprmtd_src_summary!C44</f>
        <v>08</v>
      </c>
      <c r="C44" s="50" t="str">
        <f>unprmtd_src_summary!D44</f>
        <v>0800701</v>
      </c>
      <c r="D44" s="50" t="str">
        <f>unprmtd_src_summary!E44</f>
        <v>2310000300</v>
      </c>
      <c r="E44" s="50" t="str">
        <f>unprmtd_src_summary!F44</f>
        <v>Pneumatic devices</v>
      </c>
      <c r="F44" s="165">
        <f>unprmtd_src_summary!L44</f>
        <v>0</v>
      </c>
      <c r="G44" s="165">
        <f>unprmtd_src_summary!M44</f>
        <v>1.4047313708433149E-2</v>
      </c>
      <c r="H44" s="165">
        <f>unprmtd_src_summary!N44</f>
        <v>0</v>
      </c>
      <c r="I44" s="165">
        <f>unprmtd_src_summary!O44</f>
        <v>0</v>
      </c>
      <c r="J44" s="165">
        <f>unprmtd_src_summary!P44</f>
        <v>0</v>
      </c>
      <c r="K44" s="256"/>
    </row>
    <row r="45" spans="1:11" s="50" customFormat="1" x14ac:dyDescent="0.2">
      <c r="A45" s="50" t="s">
        <v>88</v>
      </c>
      <c r="B45" s="50" t="str">
        <f>unprmtd_src_summary!C45</f>
        <v>08</v>
      </c>
      <c r="C45" s="50" t="str">
        <f>unprmtd_src_summary!D45</f>
        <v>0806701</v>
      </c>
      <c r="D45" s="50" t="str">
        <f>unprmtd_src_summary!E45</f>
        <v>2310000300</v>
      </c>
      <c r="E45" s="50" t="str">
        <f>unprmtd_src_summary!F45</f>
        <v>Pneumatic devices</v>
      </c>
      <c r="F45" s="165">
        <f>unprmtd_src_summary!L45</f>
        <v>0</v>
      </c>
      <c r="G45" s="165">
        <f>unprmtd_src_summary!M45</f>
        <v>0.29700034697830086</v>
      </c>
      <c r="H45" s="165">
        <f>unprmtd_src_summary!N45</f>
        <v>0</v>
      </c>
      <c r="I45" s="165">
        <f>unprmtd_src_summary!O45</f>
        <v>0</v>
      </c>
      <c r="J45" s="165">
        <f>unprmtd_src_summary!P45</f>
        <v>0</v>
      </c>
      <c r="K45" s="256"/>
    </row>
    <row r="46" spans="1:11" s="53" customFormat="1" x14ac:dyDescent="0.2">
      <c r="A46" s="53" t="s">
        <v>88</v>
      </c>
      <c r="B46" s="53" t="str">
        <f>unprmtd_src_summary!C46</f>
        <v>08</v>
      </c>
      <c r="C46" s="53" t="str">
        <f>unprmtd_src_summary!D46</f>
        <v>0800702</v>
      </c>
      <c r="D46" s="53" t="str">
        <f>unprmtd_src_summary!E46</f>
        <v>2310000300</v>
      </c>
      <c r="E46" s="53" t="str">
        <f>unprmtd_src_summary!F46</f>
        <v>Pneumatic devices</v>
      </c>
      <c r="F46" s="166">
        <f>unprmtd_src_summary!L46</f>
        <v>0</v>
      </c>
      <c r="G46" s="166">
        <f>unprmtd_src_summary!M46</f>
        <v>2.5692420431712203E-3</v>
      </c>
      <c r="H46" s="166">
        <f>unprmtd_src_summary!N46</f>
        <v>0</v>
      </c>
      <c r="I46" s="166">
        <f>unprmtd_src_summary!O46</f>
        <v>0</v>
      </c>
      <c r="J46" s="166">
        <f>unprmtd_src_summary!P46</f>
        <v>0</v>
      </c>
      <c r="K46" s="256"/>
    </row>
    <row r="47" spans="1:11" s="53" customFormat="1" x14ac:dyDescent="0.2">
      <c r="A47" s="53" t="s">
        <v>88</v>
      </c>
      <c r="B47" s="53" t="str">
        <f>unprmtd_src_summary!C47</f>
        <v>08</v>
      </c>
      <c r="C47" s="53" t="str">
        <f>unprmtd_src_summary!D47</f>
        <v>0806702</v>
      </c>
      <c r="D47" s="53" t="str">
        <f>unprmtd_src_summary!E47</f>
        <v>2310000300</v>
      </c>
      <c r="E47" s="53" t="str">
        <f>unprmtd_src_summary!F47</f>
        <v>Pneumatic devices</v>
      </c>
      <c r="F47" s="166">
        <f>unprmtd_src_summary!L47</f>
        <v>0</v>
      </c>
      <c r="G47" s="166">
        <f>unprmtd_src_summary!M47</f>
        <v>1.2846210215856101E-3</v>
      </c>
      <c r="H47" s="166">
        <f>unprmtd_src_summary!N47</f>
        <v>0</v>
      </c>
      <c r="I47" s="166">
        <f>unprmtd_src_summary!O47</f>
        <v>0</v>
      </c>
      <c r="J47" s="166">
        <f>unprmtd_src_summary!P47</f>
        <v>0</v>
      </c>
      <c r="K47" s="256"/>
    </row>
    <row r="48" spans="1:11" x14ac:dyDescent="0.2">
      <c r="A48" t="s">
        <v>88</v>
      </c>
      <c r="B48" t="str">
        <f>unprmtd_src_summary!C48</f>
        <v>08</v>
      </c>
      <c r="C48" t="str">
        <f>unprmtd_src_summary!D48</f>
        <v>08007</v>
      </c>
      <c r="D48" t="str">
        <f>unprmtd_src_summary!E48</f>
        <v>2310003200</v>
      </c>
      <c r="E48" t="str">
        <f>unprmtd_src_summary!F48</f>
        <v>Pneumatic pumps</v>
      </c>
      <c r="F48" s="97">
        <f>unprmtd_src_summary!L48</f>
        <v>0</v>
      </c>
      <c r="G48" s="97">
        <f>unprmtd_src_summary!M48</f>
        <v>0</v>
      </c>
      <c r="H48" s="97">
        <f>unprmtd_src_summary!N48</f>
        <v>0</v>
      </c>
      <c r="I48" s="97">
        <f>unprmtd_src_summary!O48</f>
        <v>0</v>
      </c>
      <c r="J48" s="97">
        <f>unprmtd_src_summary!P48</f>
        <v>0</v>
      </c>
    </row>
    <row r="49" spans="1:11" x14ac:dyDescent="0.2">
      <c r="A49" t="s">
        <v>88</v>
      </c>
      <c r="B49" t="str">
        <f>unprmtd_src_summary!C49</f>
        <v>08</v>
      </c>
      <c r="C49" t="str">
        <f>unprmtd_src_summary!D49</f>
        <v>08067</v>
      </c>
      <c r="D49" t="str">
        <f>unprmtd_src_summary!E49</f>
        <v>2310003200</v>
      </c>
      <c r="E49" t="str">
        <f>unprmtd_src_summary!F49</f>
        <v>Pneumatic pumps</v>
      </c>
      <c r="F49" s="97">
        <f>unprmtd_src_summary!L49</f>
        <v>0</v>
      </c>
      <c r="G49" s="97">
        <f>unprmtd_src_summary!M49</f>
        <v>0</v>
      </c>
      <c r="H49" s="97">
        <f>unprmtd_src_summary!N49</f>
        <v>0</v>
      </c>
      <c r="I49" s="97">
        <f>unprmtd_src_summary!O49</f>
        <v>0</v>
      </c>
      <c r="J49" s="97">
        <f>unprmtd_src_summary!P49</f>
        <v>0</v>
      </c>
    </row>
    <row r="50" spans="1:11" s="50" customFormat="1" x14ac:dyDescent="0.2">
      <c r="A50" s="50" t="s">
        <v>88</v>
      </c>
      <c r="B50" s="50" t="str">
        <f>unprmtd_src_summary!C50</f>
        <v>08</v>
      </c>
      <c r="C50" s="50" t="str">
        <f>unprmtd_src_summary!D50</f>
        <v>0800701</v>
      </c>
      <c r="D50" s="50" t="str">
        <f>unprmtd_src_summary!E50</f>
        <v>2310003200</v>
      </c>
      <c r="E50" s="50" t="str">
        <f>unprmtd_src_summary!F50</f>
        <v>Pneumatic pumps</v>
      </c>
      <c r="F50" s="165">
        <f>unprmtd_src_summary!L50</f>
        <v>0</v>
      </c>
      <c r="G50" s="165">
        <f>unprmtd_src_summary!M50</f>
        <v>0</v>
      </c>
      <c r="H50" s="165">
        <f>unprmtd_src_summary!N50</f>
        <v>0</v>
      </c>
      <c r="I50" s="165">
        <f>unprmtd_src_summary!O50</f>
        <v>0</v>
      </c>
      <c r="J50" s="165">
        <f>unprmtd_src_summary!P50</f>
        <v>0</v>
      </c>
      <c r="K50" s="256"/>
    </row>
    <row r="51" spans="1:11" s="50" customFormat="1" x14ac:dyDescent="0.2">
      <c r="A51" s="50" t="s">
        <v>88</v>
      </c>
      <c r="B51" s="50" t="str">
        <f>unprmtd_src_summary!C51</f>
        <v>08</v>
      </c>
      <c r="C51" s="50" t="str">
        <f>unprmtd_src_summary!D51</f>
        <v>0806701</v>
      </c>
      <c r="D51" s="50" t="str">
        <f>unprmtd_src_summary!E51</f>
        <v>2310003200</v>
      </c>
      <c r="E51" s="50" t="str">
        <f>unprmtd_src_summary!F51</f>
        <v>Pneumatic pumps</v>
      </c>
      <c r="F51" s="165">
        <f>unprmtd_src_summary!L51</f>
        <v>0</v>
      </c>
      <c r="G51" s="165">
        <f>unprmtd_src_summary!M51</f>
        <v>0</v>
      </c>
      <c r="H51" s="165">
        <f>unprmtd_src_summary!N51</f>
        <v>0</v>
      </c>
      <c r="I51" s="165">
        <f>unprmtd_src_summary!O51</f>
        <v>0</v>
      </c>
      <c r="J51" s="165">
        <f>unprmtd_src_summary!P51</f>
        <v>0</v>
      </c>
      <c r="K51" s="256"/>
    </row>
    <row r="52" spans="1:11" s="53" customFormat="1" x14ac:dyDescent="0.2">
      <c r="A52" s="53" t="s">
        <v>88</v>
      </c>
      <c r="B52" s="53" t="str">
        <f>unprmtd_src_summary!C52</f>
        <v>08</v>
      </c>
      <c r="C52" s="53" t="str">
        <f>unprmtd_src_summary!D52</f>
        <v>0800702</v>
      </c>
      <c r="D52" s="53" t="str">
        <f>unprmtd_src_summary!E52</f>
        <v>2310003200</v>
      </c>
      <c r="E52" s="53" t="str">
        <f>unprmtd_src_summary!F52</f>
        <v>Pneumatic pumps</v>
      </c>
      <c r="F52" s="166">
        <f>unprmtd_src_summary!L52</f>
        <v>0</v>
      </c>
      <c r="G52" s="166">
        <f>unprmtd_src_summary!M52</f>
        <v>0</v>
      </c>
      <c r="H52" s="166">
        <f>unprmtd_src_summary!N52</f>
        <v>0</v>
      </c>
      <c r="I52" s="166">
        <f>unprmtd_src_summary!O52</f>
        <v>0</v>
      </c>
      <c r="J52" s="166">
        <f>unprmtd_src_summary!P52</f>
        <v>0</v>
      </c>
      <c r="K52" s="256"/>
    </row>
    <row r="53" spans="1:11" s="53" customFormat="1" x14ac:dyDescent="0.2">
      <c r="A53" s="53" t="s">
        <v>88</v>
      </c>
      <c r="B53" s="53" t="str">
        <f>unprmtd_src_summary!C53</f>
        <v>08</v>
      </c>
      <c r="C53" s="53" t="str">
        <f>unprmtd_src_summary!D53</f>
        <v>0806702</v>
      </c>
      <c r="D53" s="53" t="str">
        <f>unprmtd_src_summary!E53</f>
        <v>2310003200</v>
      </c>
      <c r="E53" s="53" t="str">
        <f>unprmtd_src_summary!F53</f>
        <v>Pneumatic pumps</v>
      </c>
      <c r="F53" s="166">
        <f>unprmtd_src_summary!L53</f>
        <v>0</v>
      </c>
      <c r="G53" s="166">
        <f>unprmtd_src_summary!M53</f>
        <v>0</v>
      </c>
      <c r="H53" s="166">
        <f>unprmtd_src_summary!N53</f>
        <v>0</v>
      </c>
      <c r="I53" s="166">
        <f>unprmtd_src_summary!O53</f>
        <v>0</v>
      </c>
      <c r="J53" s="166">
        <f>unprmtd_src_summary!P53</f>
        <v>0</v>
      </c>
      <c r="K53" s="256"/>
    </row>
    <row r="54" spans="1:11" x14ac:dyDescent="0.2">
      <c r="A54" t="s">
        <v>88</v>
      </c>
      <c r="B54" t="str">
        <f>unprmtd_src_summary!C54</f>
        <v>08</v>
      </c>
      <c r="C54" t="str">
        <f>unprmtd_src_summary!D54</f>
        <v>08007</v>
      </c>
      <c r="D54" t="str">
        <f>unprmtd_src_summary!E54</f>
        <v>2310000230</v>
      </c>
      <c r="E54" t="str">
        <f>unprmtd_src_summary!F54</f>
        <v>Workover rigs</v>
      </c>
      <c r="F54" s="97">
        <f>unprmtd_src_summary!L54</f>
        <v>0</v>
      </c>
      <c r="G54" s="97">
        <f>unprmtd_src_summary!M54</f>
        <v>0</v>
      </c>
      <c r="H54" s="97">
        <f>unprmtd_src_summary!N54</f>
        <v>0</v>
      </c>
      <c r="I54" s="97">
        <f>unprmtd_src_summary!O54</f>
        <v>0</v>
      </c>
      <c r="J54" s="97">
        <f>unprmtd_src_summary!P54</f>
        <v>0</v>
      </c>
    </row>
    <row r="55" spans="1:11" x14ac:dyDescent="0.2">
      <c r="A55" t="s">
        <v>88</v>
      </c>
      <c r="B55" t="str">
        <f>unprmtd_src_summary!C55</f>
        <v>08</v>
      </c>
      <c r="C55" t="str">
        <f>unprmtd_src_summary!D55</f>
        <v>08067</v>
      </c>
      <c r="D55" t="str">
        <f>unprmtd_src_summary!E55</f>
        <v>2310000230</v>
      </c>
      <c r="E55" t="str">
        <f>unprmtd_src_summary!F55</f>
        <v>Workover rigs</v>
      </c>
      <c r="F55" s="97">
        <f>unprmtd_src_summary!L55</f>
        <v>0</v>
      </c>
      <c r="G55" s="97">
        <f>unprmtd_src_summary!M55</f>
        <v>0</v>
      </c>
      <c r="H55" s="97">
        <f>unprmtd_src_summary!N55</f>
        <v>0</v>
      </c>
      <c r="I55" s="97">
        <f>unprmtd_src_summary!O55</f>
        <v>0</v>
      </c>
      <c r="J55" s="97">
        <f>unprmtd_src_summary!P55</f>
        <v>0</v>
      </c>
    </row>
    <row r="56" spans="1:11" s="50" customFormat="1" x14ac:dyDescent="0.2">
      <c r="A56" s="50" t="s">
        <v>88</v>
      </c>
      <c r="B56" s="50" t="str">
        <f>unprmtd_src_summary!C56</f>
        <v>08</v>
      </c>
      <c r="C56" s="50" t="str">
        <f>unprmtd_src_summary!D56</f>
        <v>0800701</v>
      </c>
      <c r="D56" s="50" t="str">
        <f>unprmtd_src_summary!E56</f>
        <v>2310000230</v>
      </c>
      <c r="E56" s="50" t="str">
        <f>unprmtd_src_summary!F56</f>
        <v>Workover rigs</v>
      </c>
      <c r="F56" s="165">
        <f>unprmtd_src_summary!L56</f>
        <v>0</v>
      </c>
      <c r="G56" s="165">
        <f>unprmtd_src_summary!M56</f>
        <v>0</v>
      </c>
      <c r="H56" s="165">
        <f>unprmtd_src_summary!N56</f>
        <v>0</v>
      </c>
      <c r="I56" s="165">
        <f>unprmtd_src_summary!O56</f>
        <v>0</v>
      </c>
      <c r="J56" s="165">
        <f>unprmtd_src_summary!P56</f>
        <v>0</v>
      </c>
      <c r="K56" s="256"/>
    </row>
    <row r="57" spans="1:11" s="50" customFormat="1" x14ac:dyDescent="0.2">
      <c r="A57" s="50" t="s">
        <v>88</v>
      </c>
      <c r="B57" s="50" t="str">
        <f>unprmtd_src_summary!C57</f>
        <v>08</v>
      </c>
      <c r="C57" s="50" t="str">
        <f>unprmtd_src_summary!D57</f>
        <v>0806701</v>
      </c>
      <c r="D57" s="50" t="str">
        <f>unprmtd_src_summary!E57</f>
        <v>2310000230</v>
      </c>
      <c r="E57" s="50" t="str">
        <f>unprmtd_src_summary!F57</f>
        <v>Workover rigs</v>
      </c>
      <c r="F57" s="165">
        <f>unprmtd_src_summary!L57</f>
        <v>0</v>
      </c>
      <c r="G57" s="165">
        <f>unprmtd_src_summary!M57</f>
        <v>0</v>
      </c>
      <c r="H57" s="165">
        <f>unprmtd_src_summary!N57</f>
        <v>0</v>
      </c>
      <c r="I57" s="165">
        <f>unprmtd_src_summary!O57</f>
        <v>0</v>
      </c>
      <c r="J57" s="165">
        <f>unprmtd_src_summary!P57</f>
        <v>0</v>
      </c>
      <c r="K57" s="256"/>
    </row>
    <row r="58" spans="1:11" s="53" customFormat="1" x14ac:dyDescent="0.2">
      <c r="A58" s="53" t="s">
        <v>88</v>
      </c>
      <c r="B58" s="53" t="str">
        <f>unprmtd_src_summary!C58</f>
        <v>08</v>
      </c>
      <c r="C58" s="53" t="str">
        <f>unprmtd_src_summary!D58</f>
        <v>0800702</v>
      </c>
      <c r="D58" s="53" t="str">
        <f>unprmtd_src_summary!E58</f>
        <v>2310000230</v>
      </c>
      <c r="E58" s="53" t="str">
        <f>unprmtd_src_summary!F58</f>
        <v>Workover rigs</v>
      </c>
      <c r="F58" s="166">
        <f>unprmtd_src_summary!L58</f>
        <v>0</v>
      </c>
      <c r="G58" s="166">
        <f>unprmtd_src_summary!M58</f>
        <v>0</v>
      </c>
      <c r="H58" s="166">
        <f>unprmtd_src_summary!N58</f>
        <v>0</v>
      </c>
      <c r="I58" s="166">
        <f>unprmtd_src_summary!O58</f>
        <v>0</v>
      </c>
      <c r="J58" s="166">
        <f>unprmtd_src_summary!P58</f>
        <v>0</v>
      </c>
      <c r="K58" s="256"/>
    </row>
    <row r="59" spans="1:11" s="53" customFormat="1" x14ac:dyDescent="0.2">
      <c r="A59" s="53" t="s">
        <v>88</v>
      </c>
      <c r="B59" s="53" t="str">
        <f>unprmtd_src_summary!C59</f>
        <v>08</v>
      </c>
      <c r="C59" s="53" t="str">
        <f>unprmtd_src_summary!D59</f>
        <v>0806702</v>
      </c>
      <c r="D59" s="53" t="str">
        <f>unprmtd_src_summary!E59</f>
        <v>2310000230</v>
      </c>
      <c r="E59" s="53" t="str">
        <f>unprmtd_src_summary!F59</f>
        <v>Workover rigs</v>
      </c>
      <c r="F59" s="166">
        <f>unprmtd_src_summary!L59</f>
        <v>0</v>
      </c>
      <c r="G59" s="166">
        <f>unprmtd_src_summary!M59</f>
        <v>0</v>
      </c>
      <c r="H59" s="166">
        <f>unprmtd_src_summary!N59</f>
        <v>0</v>
      </c>
      <c r="I59" s="166">
        <f>unprmtd_src_summary!O59</f>
        <v>0</v>
      </c>
      <c r="J59" s="166">
        <f>unprmtd_src_summary!P59</f>
        <v>0</v>
      </c>
      <c r="K59" s="256"/>
    </row>
    <row r="60" spans="1:11" x14ac:dyDescent="0.2">
      <c r="A60" t="s">
        <v>88</v>
      </c>
      <c r="B60" t="str">
        <f>unprmtd_src_summary!C60</f>
        <v>08</v>
      </c>
      <c r="C60" t="str">
        <f>unprmtd_src_summary!D60</f>
        <v>08007</v>
      </c>
      <c r="D60" t="str">
        <f>unprmtd_src_summary!E60</f>
        <v>2310000801</v>
      </c>
      <c r="E60" t="str">
        <f>unprmtd_src_summary!F60</f>
        <v>Gas Well Truck Loading</v>
      </c>
      <c r="F60" s="97">
        <f>unprmtd_src_summary!L60</f>
        <v>0</v>
      </c>
      <c r="G60" s="97">
        <f>unprmtd_src_summary!M60</f>
        <v>0</v>
      </c>
      <c r="H60" s="97">
        <f>unprmtd_src_summary!N60</f>
        <v>0</v>
      </c>
      <c r="I60" s="97">
        <f>unprmtd_src_summary!O60</f>
        <v>0</v>
      </c>
      <c r="J60" s="97">
        <f>unprmtd_src_summary!P60</f>
        <v>0</v>
      </c>
    </row>
    <row r="61" spans="1:11" x14ac:dyDescent="0.2">
      <c r="A61" t="s">
        <v>88</v>
      </c>
      <c r="B61" t="str">
        <f>unprmtd_src_summary!C61</f>
        <v>08</v>
      </c>
      <c r="C61" t="str">
        <f>unprmtd_src_summary!D61</f>
        <v>08067</v>
      </c>
      <c r="D61" t="str">
        <f>unprmtd_src_summary!E61</f>
        <v>2310000801</v>
      </c>
      <c r="E61" t="str">
        <f>unprmtd_src_summary!F61</f>
        <v>Gas Well Truck Loading</v>
      </c>
      <c r="F61" s="97">
        <f>unprmtd_src_summary!L61</f>
        <v>0</v>
      </c>
      <c r="G61" s="97">
        <f>unprmtd_src_summary!M61</f>
        <v>0</v>
      </c>
      <c r="H61" s="97">
        <f>unprmtd_src_summary!N61</f>
        <v>0</v>
      </c>
      <c r="I61" s="97">
        <f>unprmtd_src_summary!O61</f>
        <v>0</v>
      </c>
      <c r="J61" s="97">
        <f>unprmtd_src_summary!P61</f>
        <v>0</v>
      </c>
    </row>
    <row r="62" spans="1:11" s="50" customFormat="1" x14ac:dyDescent="0.2">
      <c r="A62" s="50" t="s">
        <v>88</v>
      </c>
      <c r="B62" s="50" t="str">
        <f>unprmtd_src_summary!C62</f>
        <v>08</v>
      </c>
      <c r="C62" s="50" t="str">
        <f>unprmtd_src_summary!D62</f>
        <v>0800701</v>
      </c>
      <c r="D62" s="50" t="str">
        <f>unprmtd_src_summary!E62</f>
        <v>2310000801</v>
      </c>
      <c r="E62" s="50" t="str">
        <f>unprmtd_src_summary!F62</f>
        <v>Gas Well Truck Loading</v>
      </c>
      <c r="F62" s="165">
        <f>unprmtd_src_summary!L62</f>
        <v>0</v>
      </c>
      <c r="G62" s="165">
        <f>unprmtd_src_summary!M62</f>
        <v>0</v>
      </c>
      <c r="H62" s="165">
        <f>unprmtd_src_summary!N62</f>
        <v>0</v>
      </c>
      <c r="I62" s="165">
        <f>unprmtd_src_summary!O62</f>
        <v>0</v>
      </c>
      <c r="J62" s="165">
        <f>unprmtd_src_summary!P62</f>
        <v>0</v>
      </c>
      <c r="K62" s="256"/>
    </row>
    <row r="63" spans="1:11" s="50" customFormat="1" x14ac:dyDescent="0.2">
      <c r="A63" s="50" t="s">
        <v>88</v>
      </c>
      <c r="B63" s="50" t="str">
        <f>unprmtd_src_summary!C63</f>
        <v>08</v>
      </c>
      <c r="C63" s="50" t="str">
        <f>unprmtd_src_summary!D63</f>
        <v>0806701</v>
      </c>
      <c r="D63" s="50" t="str">
        <f>unprmtd_src_summary!E63</f>
        <v>2310000801</v>
      </c>
      <c r="E63" s="50" t="str">
        <f>unprmtd_src_summary!F63</f>
        <v>Gas Well Truck Loading</v>
      </c>
      <c r="F63" s="165">
        <f>unprmtd_src_summary!L63</f>
        <v>0</v>
      </c>
      <c r="G63" s="165">
        <f>unprmtd_src_summary!M63</f>
        <v>0</v>
      </c>
      <c r="H63" s="165">
        <f>unprmtd_src_summary!N63</f>
        <v>0</v>
      </c>
      <c r="I63" s="165">
        <f>unprmtd_src_summary!O63</f>
        <v>0</v>
      </c>
      <c r="J63" s="165">
        <f>unprmtd_src_summary!P63</f>
        <v>0</v>
      </c>
      <c r="K63" s="256"/>
    </row>
    <row r="64" spans="1:11" s="53" customFormat="1" x14ac:dyDescent="0.2">
      <c r="A64" s="53" t="s">
        <v>88</v>
      </c>
      <c r="B64" s="53" t="str">
        <f>unprmtd_src_summary!C64</f>
        <v>08</v>
      </c>
      <c r="C64" s="53" t="str">
        <f>unprmtd_src_summary!D64</f>
        <v>0800702</v>
      </c>
      <c r="D64" s="53" t="str">
        <f>unprmtd_src_summary!E64</f>
        <v>2310000801</v>
      </c>
      <c r="E64" s="53" t="str">
        <f>unprmtd_src_summary!F64</f>
        <v>Gas Well Truck Loading</v>
      </c>
      <c r="F64" s="166">
        <f>unprmtd_src_summary!L64</f>
        <v>0</v>
      </c>
      <c r="G64" s="166">
        <f>unprmtd_src_summary!M64</f>
        <v>0</v>
      </c>
      <c r="H64" s="166">
        <f>unprmtd_src_summary!N64</f>
        <v>0</v>
      </c>
      <c r="I64" s="166">
        <f>unprmtd_src_summary!O64</f>
        <v>0</v>
      </c>
      <c r="J64" s="166">
        <f>unprmtd_src_summary!P64</f>
        <v>0</v>
      </c>
      <c r="K64" s="256"/>
    </row>
    <row r="65" spans="1:11" s="53" customFormat="1" x14ac:dyDescent="0.2">
      <c r="A65" s="53" t="s">
        <v>88</v>
      </c>
      <c r="B65" s="53" t="str">
        <f>unprmtd_src_summary!C65</f>
        <v>08</v>
      </c>
      <c r="C65" s="53" t="str">
        <f>unprmtd_src_summary!D65</f>
        <v>0806702</v>
      </c>
      <c r="D65" s="53" t="str">
        <f>unprmtd_src_summary!E65</f>
        <v>2310000801</v>
      </c>
      <c r="E65" s="53" t="str">
        <f>unprmtd_src_summary!F65</f>
        <v>Gas Well Truck Loading</v>
      </c>
      <c r="F65" s="166">
        <f>unprmtd_src_summary!L65</f>
        <v>0</v>
      </c>
      <c r="G65" s="166">
        <f>unprmtd_src_summary!M65</f>
        <v>0</v>
      </c>
      <c r="H65" s="166">
        <f>unprmtd_src_summary!N65</f>
        <v>0</v>
      </c>
      <c r="I65" s="166">
        <f>unprmtd_src_summary!O65</f>
        <v>0</v>
      </c>
      <c r="J65" s="166">
        <f>unprmtd_src_summary!P65</f>
        <v>0</v>
      </c>
      <c r="K65" s="256"/>
    </row>
    <row r="66" spans="1:11" x14ac:dyDescent="0.2">
      <c r="A66" t="s">
        <v>88</v>
      </c>
      <c r="B66" t="str">
        <f>unprmtd_src_summary!C66</f>
        <v>08</v>
      </c>
      <c r="C66" t="str">
        <f>unprmtd_src_summary!D66</f>
        <v>08007</v>
      </c>
      <c r="D66" t="str">
        <f>unprmtd_src_summary!E66</f>
        <v>2310000802</v>
      </c>
      <c r="E66" t="str">
        <f>unprmtd_src_summary!F66</f>
        <v>Oil Well Truck Loading</v>
      </c>
      <c r="F66" s="97">
        <f>unprmtd_src_summary!L66</f>
        <v>0</v>
      </c>
      <c r="G66" s="97">
        <f>unprmtd_src_summary!M66</f>
        <v>0</v>
      </c>
      <c r="H66" s="97">
        <f>unprmtd_src_summary!N66</f>
        <v>0</v>
      </c>
      <c r="I66" s="97">
        <f>unprmtd_src_summary!O66</f>
        <v>0</v>
      </c>
      <c r="J66" s="97">
        <f>unprmtd_src_summary!P66</f>
        <v>0</v>
      </c>
    </row>
    <row r="67" spans="1:11" x14ac:dyDescent="0.2">
      <c r="A67" t="s">
        <v>88</v>
      </c>
      <c r="B67" t="str">
        <f>unprmtd_src_summary!C67</f>
        <v>08</v>
      </c>
      <c r="C67" t="str">
        <f>unprmtd_src_summary!D67</f>
        <v>08067</v>
      </c>
      <c r="D67" t="str">
        <f>unprmtd_src_summary!E67</f>
        <v>2310000802</v>
      </c>
      <c r="E67" t="str">
        <f>unprmtd_src_summary!F67</f>
        <v>Oil Well Truck Loading</v>
      </c>
      <c r="F67" s="97">
        <f>unprmtd_src_summary!L67</f>
        <v>0</v>
      </c>
      <c r="G67" s="97">
        <f>unprmtd_src_summary!M67</f>
        <v>0</v>
      </c>
      <c r="H67" s="97">
        <f>unprmtd_src_summary!N67</f>
        <v>0</v>
      </c>
      <c r="I67" s="97">
        <f>unprmtd_src_summary!O67</f>
        <v>0</v>
      </c>
      <c r="J67" s="97">
        <f>unprmtd_src_summary!P67</f>
        <v>0</v>
      </c>
    </row>
    <row r="68" spans="1:11" s="50" customFormat="1" x14ac:dyDescent="0.2">
      <c r="A68" s="50" t="s">
        <v>88</v>
      </c>
      <c r="B68" s="50" t="str">
        <f>unprmtd_src_summary!C68</f>
        <v>08</v>
      </c>
      <c r="C68" s="50" t="str">
        <f>unprmtd_src_summary!D68</f>
        <v>0800701</v>
      </c>
      <c r="D68" s="50" t="str">
        <f>unprmtd_src_summary!E68</f>
        <v>2310000802</v>
      </c>
      <c r="E68" s="50" t="str">
        <f>unprmtd_src_summary!F68</f>
        <v>Oil Well Truck Loading</v>
      </c>
      <c r="F68" s="165">
        <f>unprmtd_src_summary!L68</f>
        <v>0</v>
      </c>
      <c r="G68" s="165">
        <f>unprmtd_src_summary!M68</f>
        <v>0</v>
      </c>
      <c r="H68" s="165">
        <f>unprmtd_src_summary!N68</f>
        <v>0</v>
      </c>
      <c r="I68" s="165">
        <f>unprmtd_src_summary!O68</f>
        <v>0</v>
      </c>
      <c r="J68" s="165">
        <f>unprmtd_src_summary!P68</f>
        <v>0</v>
      </c>
      <c r="K68" s="256"/>
    </row>
    <row r="69" spans="1:11" s="50" customFormat="1" x14ac:dyDescent="0.2">
      <c r="A69" s="50" t="s">
        <v>88</v>
      </c>
      <c r="B69" s="50" t="str">
        <f>unprmtd_src_summary!C69</f>
        <v>08</v>
      </c>
      <c r="C69" s="50" t="str">
        <f>unprmtd_src_summary!D69</f>
        <v>0806701</v>
      </c>
      <c r="D69" s="50" t="str">
        <f>unprmtd_src_summary!E69</f>
        <v>2310000802</v>
      </c>
      <c r="E69" s="50" t="str">
        <f>unprmtd_src_summary!F69</f>
        <v>Oil Well Truck Loading</v>
      </c>
      <c r="F69" s="165">
        <f>unprmtd_src_summary!L69</f>
        <v>0</v>
      </c>
      <c r="G69" s="165">
        <f>unprmtd_src_summary!M69</f>
        <v>0</v>
      </c>
      <c r="H69" s="165">
        <f>unprmtd_src_summary!N69</f>
        <v>0</v>
      </c>
      <c r="I69" s="165">
        <f>unprmtd_src_summary!O69</f>
        <v>0</v>
      </c>
      <c r="J69" s="165">
        <f>unprmtd_src_summary!P69</f>
        <v>0</v>
      </c>
      <c r="K69" s="256"/>
    </row>
    <row r="70" spans="1:11" s="53" customFormat="1" x14ac:dyDescent="0.2">
      <c r="A70" s="53" t="s">
        <v>88</v>
      </c>
      <c r="B70" s="53" t="str">
        <f>unprmtd_src_summary!C70</f>
        <v>08</v>
      </c>
      <c r="C70" s="53" t="str">
        <f>unprmtd_src_summary!D70</f>
        <v>0800702</v>
      </c>
      <c r="D70" s="53" t="str">
        <f>unprmtd_src_summary!E70</f>
        <v>2310000802</v>
      </c>
      <c r="E70" s="53" t="str">
        <f>unprmtd_src_summary!F70</f>
        <v>Oil Well Truck Loading</v>
      </c>
      <c r="F70" s="166">
        <f>unprmtd_src_summary!L70</f>
        <v>0</v>
      </c>
      <c r="G70" s="166">
        <f>unprmtd_src_summary!M70</f>
        <v>0</v>
      </c>
      <c r="H70" s="166">
        <f>unprmtd_src_summary!N70</f>
        <v>0</v>
      </c>
      <c r="I70" s="166">
        <f>unprmtd_src_summary!O70</f>
        <v>0</v>
      </c>
      <c r="J70" s="166">
        <f>unprmtd_src_summary!P70</f>
        <v>0</v>
      </c>
      <c r="K70" s="256"/>
    </row>
    <row r="71" spans="1:11" s="53" customFormat="1" x14ac:dyDescent="0.2">
      <c r="A71" s="53" t="s">
        <v>88</v>
      </c>
      <c r="B71" s="53" t="str">
        <f>unprmtd_src_summary!C71</f>
        <v>08</v>
      </c>
      <c r="C71" s="53" t="str">
        <f>unprmtd_src_summary!D71</f>
        <v>0806702</v>
      </c>
      <c r="D71" s="53" t="str">
        <f>unprmtd_src_summary!E71</f>
        <v>2310000802</v>
      </c>
      <c r="E71" s="53" t="str">
        <f>unprmtd_src_summary!F71</f>
        <v>Oil Well Truck Loading</v>
      </c>
      <c r="F71" s="166">
        <f>unprmtd_src_summary!L71</f>
        <v>0</v>
      </c>
      <c r="G71" s="166">
        <f>unprmtd_src_summary!M71</f>
        <v>0</v>
      </c>
      <c r="H71" s="166">
        <f>unprmtd_src_summary!N71</f>
        <v>0</v>
      </c>
      <c r="I71" s="166">
        <f>unprmtd_src_summary!O71</f>
        <v>0</v>
      </c>
      <c r="J71" s="166">
        <f>unprmtd_src_summary!P71</f>
        <v>0</v>
      </c>
      <c r="K71" s="256"/>
    </row>
    <row r="72" spans="1:11" x14ac:dyDescent="0.2">
      <c r="A72" t="s">
        <v>88</v>
      </c>
      <c r="B72" t="str">
        <f>unprmtd_src_summary!C72</f>
        <v>08</v>
      </c>
      <c r="C72" t="str">
        <f>unprmtd_src_summary!D72</f>
        <v>08007</v>
      </c>
      <c r="D72" t="str">
        <f>unprmtd_src_summary!E72</f>
        <v>2310000820</v>
      </c>
      <c r="E72" t="str">
        <f>unprmtd_src_summary!F72</f>
        <v>Gas Plant Truck Loading</v>
      </c>
      <c r="F72" s="97">
        <f>unprmtd_src_summary!L72</f>
        <v>0</v>
      </c>
      <c r="G72" s="97">
        <f>unprmtd_src_summary!M72</f>
        <v>0</v>
      </c>
      <c r="H72" s="97">
        <f>unprmtd_src_summary!N72</f>
        <v>0</v>
      </c>
      <c r="I72" s="97">
        <f>unprmtd_src_summary!O72</f>
        <v>0</v>
      </c>
      <c r="J72" s="97">
        <f>unprmtd_src_summary!P72</f>
        <v>0</v>
      </c>
    </row>
    <row r="73" spans="1:11" x14ac:dyDescent="0.2">
      <c r="A73" t="s">
        <v>88</v>
      </c>
      <c r="B73" t="str">
        <f>unprmtd_src_summary!C73</f>
        <v>08</v>
      </c>
      <c r="C73" t="str">
        <f>unprmtd_src_summary!D73</f>
        <v>08067</v>
      </c>
      <c r="D73" t="str">
        <f>unprmtd_src_summary!E73</f>
        <v>2310000820</v>
      </c>
      <c r="E73" t="str">
        <f>unprmtd_src_summary!F73</f>
        <v>Gas Plant Truck Loading</v>
      </c>
      <c r="F73" s="97">
        <f>unprmtd_src_summary!L73</f>
        <v>0</v>
      </c>
      <c r="G73" s="97">
        <f>unprmtd_src_summary!M73</f>
        <v>0</v>
      </c>
      <c r="H73" s="97">
        <f>unprmtd_src_summary!N73</f>
        <v>0</v>
      </c>
      <c r="I73" s="97">
        <f>unprmtd_src_summary!O73</f>
        <v>0</v>
      </c>
      <c r="J73" s="97">
        <f>unprmtd_src_summary!P73</f>
        <v>0</v>
      </c>
    </row>
    <row r="74" spans="1:11" s="50" customFormat="1" x14ac:dyDescent="0.2">
      <c r="A74" s="50" t="s">
        <v>88</v>
      </c>
      <c r="B74" s="50" t="str">
        <f>unprmtd_src_summary!C74</f>
        <v>08</v>
      </c>
      <c r="C74" s="50" t="str">
        <f>unprmtd_src_summary!D74</f>
        <v>0800701</v>
      </c>
      <c r="D74" s="50" t="str">
        <f>unprmtd_src_summary!E74</f>
        <v>2310000820</v>
      </c>
      <c r="E74" s="50" t="str">
        <f>unprmtd_src_summary!F74</f>
        <v>Gas Plant Truck Loading</v>
      </c>
      <c r="F74" s="165">
        <f>unprmtd_src_summary!L74</f>
        <v>0</v>
      </c>
      <c r="G74" s="165">
        <f>unprmtd_src_summary!M74</f>
        <v>0</v>
      </c>
      <c r="H74" s="165">
        <f>unprmtd_src_summary!N74</f>
        <v>0</v>
      </c>
      <c r="I74" s="165">
        <f>unprmtd_src_summary!O74</f>
        <v>0</v>
      </c>
      <c r="J74" s="165">
        <f>unprmtd_src_summary!P74</f>
        <v>0</v>
      </c>
      <c r="K74" s="256"/>
    </row>
    <row r="75" spans="1:11" s="50" customFormat="1" x14ac:dyDescent="0.2">
      <c r="A75" s="50" t="s">
        <v>88</v>
      </c>
      <c r="B75" s="50" t="str">
        <f>unprmtd_src_summary!C75</f>
        <v>08</v>
      </c>
      <c r="C75" s="50" t="str">
        <f>unprmtd_src_summary!D75</f>
        <v>0806701</v>
      </c>
      <c r="D75" s="50" t="str">
        <f>unprmtd_src_summary!E75</f>
        <v>2310000820</v>
      </c>
      <c r="E75" s="50" t="str">
        <f>unprmtd_src_summary!F75</f>
        <v>Gas Plant Truck Loading</v>
      </c>
      <c r="F75" s="165">
        <f>unprmtd_src_summary!L75</f>
        <v>0</v>
      </c>
      <c r="G75" s="165">
        <f>unprmtd_src_summary!M75</f>
        <v>0</v>
      </c>
      <c r="H75" s="165">
        <f>unprmtd_src_summary!N75</f>
        <v>0</v>
      </c>
      <c r="I75" s="165">
        <f>unprmtd_src_summary!O75</f>
        <v>0</v>
      </c>
      <c r="J75" s="165">
        <f>unprmtd_src_summary!P75</f>
        <v>0</v>
      </c>
      <c r="K75" s="256"/>
    </row>
    <row r="76" spans="1:11" s="53" customFormat="1" x14ac:dyDescent="0.2">
      <c r="A76" s="53" t="s">
        <v>88</v>
      </c>
      <c r="B76" s="53" t="str">
        <f>unprmtd_src_summary!C76</f>
        <v>08</v>
      </c>
      <c r="C76" s="53" t="str">
        <f>unprmtd_src_summary!D76</f>
        <v>0800702</v>
      </c>
      <c r="D76" s="53" t="str">
        <f>unprmtd_src_summary!E76</f>
        <v>2310000820</v>
      </c>
      <c r="E76" s="53" t="str">
        <f>unprmtd_src_summary!F76</f>
        <v>Gas Plant Truck Loading</v>
      </c>
      <c r="F76" s="166">
        <f>unprmtd_src_summary!L76</f>
        <v>0</v>
      </c>
      <c r="G76" s="166">
        <f>unprmtd_src_summary!M76</f>
        <v>0</v>
      </c>
      <c r="H76" s="166">
        <f>unprmtd_src_summary!N76</f>
        <v>0</v>
      </c>
      <c r="I76" s="166">
        <f>unprmtd_src_summary!O76</f>
        <v>0</v>
      </c>
      <c r="J76" s="166">
        <f>unprmtd_src_summary!P76</f>
        <v>0</v>
      </c>
      <c r="K76" s="256"/>
    </row>
    <row r="77" spans="1:11" s="53" customFormat="1" x14ac:dyDescent="0.2">
      <c r="A77" s="53" t="s">
        <v>88</v>
      </c>
      <c r="B77" s="53" t="str">
        <f>unprmtd_src_summary!C77</f>
        <v>08</v>
      </c>
      <c r="C77" s="53" t="str">
        <f>unprmtd_src_summary!D77</f>
        <v>0806702</v>
      </c>
      <c r="D77" s="53" t="str">
        <f>unprmtd_src_summary!E77</f>
        <v>2310000820</v>
      </c>
      <c r="E77" s="53" t="str">
        <f>unprmtd_src_summary!F77</f>
        <v>Gas Plant Truck Loading</v>
      </c>
      <c r="F77" s="166">
        <f>unprmtd_src_summary!L77</f>
        <v>0</v>
      </c>
      <c r="G77" s="166">
        <f>unprmtd_src_summary!M77</f>
        <v>0</v>
      </c>
      <c r="H77" s="166">
        <f>unprmtd_src_summary!N77</f>
        <v>0</v>
      </c>
      <c r="I77" s="166">
        <f>unprmtd_src_summary!O77</f>
        <v>0</v>
      </c>
      <c r="J77" s="166">
        <f>unprmtd_src_summary!P77</f>
        <v>0</v>
      </c>
      <c r="K77" s="256"/>
    </row>
    <row r="78" spans="1:11" x14ac:dyDescent="0.2">
      <c r="A78" t="s">
        <v>88</v>
      </c>
      <c r="B78" t="str">
        <f>unprmtd_src_summary!C78</f>
        <v>08</v>
      </c>
      <c r="C78" t="str">
        <f>unprmtd_src_summary!D78</f>
        <v>08007</v>
      </c>
      <c r="D78" t="str">
        <f>unprmtd_src_summary!E78</f>
        <v>2310003500</v>
      </c>
      <c r="E78" t="str">
        <f>unprmtd_src_summary!F78</f>
        <v>Flaring</v>
      </c>
      <c r="F78" s="97">
        <f>unprmtd_src_summary!L78</f>
        <v>0.13175131321606703</v>
      </c>
      <c r="G78" s="97">
        <f>unprmtd_src_summary!M78</f>
        <v>0.2708787551142679</v>
      </c>
      <c r="H78" s="97">
        <f>unprmtd_src_summary!N78</f>
        <v>0.71589358283742688</v>
      </c>
      <c r="I78" s="97">
        <f>unprmtd_src_summary!O78</f>
        <v>0</v>
      </c>
      <c r="J78" s="97">
        <f>unprmtd_src_summary!P78</f>
        <v>2.2677023613999163E-5</v>
      </c>
    </row>
    <row r="79" spans="1:11" x14ac:dyDescent="0.2">
      <c r="A79" t="s">
        <v>88</v>
      </c>
      <c r="B79" t="str">
        <f>unprmtd_src_summary!C79</f>
        <v>08</v>
      </c>
      <c r="C79" t="str">
        <f>unprmtd_src_summary!D79</f>
        <v>08067</v>
      </c>
      <c r="D79" t="str">
        <f>unprmtd_src_summary!E79</f>
        <v>2310003500</v>
      </c>
      <c r="E79" t="str">
        <f>unprmtd_src_summary!F79</f>
        <v>Flaring</v>
      </c>
      <c r="F79" s="97">
        <f>unprmtd_src_summary!L79</f>
        <v>2.5415423693630577</v>
      </c>
      <c r="G79" s="97">
        <f>unprmtd_src_summary!M79</f>
        <v>5.2253735942214181</v>
      </c>
      <c r="H79" s="97">
        <f>unprmtd_src_summary!N79</f>
        <v>13.809910719846687</v>
      </c>
      <c r="I79" s="97">
        <f>unprmtd_src_summary!O79</f>
        <v>0</v>
      </c>
      <c r="J79" s="97">
        <f>unprmtd_src_summary!P79</f>
        <v>4.3745003309004539E-4</v>
      </c>
    </row>
    <row r="80" spans="1:11" s="50" customFormat="1" x14ac:dyDescent="0.2">
      <c r="A80" s="50" t="s">
        <v>88</v>
      </c>
      <c r="B80" s="50" t="str">
        <f>unprmtd_src_summary!C80</f>
        <v>08</v>
      </c>
      <c r="C80" s="50" t="str">
        <f>unprmtd_src_summary!D80</f>
        <v>0800701</v>
      </c>
      <c r="D80" s="50" t="str">
        <f>unprmtd_src_summary!E80</f>
        <v>2310003500</v>
      </c>
      <c r="E80" s="50" t="str">
        <f>unprmtd_src_summary!F80</f>
        <v>Flaring</v>
      </c>
      <c r="F80" s="165">
        <f>unprmtd_src_summary!L80</f>
        <v>0.11992849127532991</v>
      </c>
      <c r="G80" s="165">
        <f>unprmtd_src_summary!M80</f>
        <v>0.2465712077276816</v>
      </c>
      <c r="H80" s="165">
        <f>unprmtd_src_summary!N80</f>
        <v>0.65165223182696075</v>
      </c>
      <c r="I80" s="165">
        <f>unprmtd_src_summary!O80</f>
        <v>0</v>
      </c>
      <c r="J80" s="165">
        <f>unprmtd_src_summary!P80</f>
        <v>2.0642080615787686E-5</v>
      </c>
      <c r="K80" s="256"/>
    </row>
    <row r="81" spans="1:11" s="50" customFormat="1" x14ac:dyDescent="0.2">
      <c r="A81" s="50" t="s">
        <v>88</v>
      </c>
      <c r="B81" s="50" t="str">
        <f>unprmtd_src_summary!C81</f>
        <v>08</v>
      </c>
      <c r="C81" s="50" t="str">
        <f>unprmtd_src_summary!D81</f>
        <v>0806701</v>
      </c>
      <c r="D81" s="50" t="str">
        <f>unprmtd_src_summary!E81</f>
        <v>2310003500</v>
      </c>
      <c r="E81" s="50" t="str">
        <f>unprmtd_src_summary!F81</f>
        <v>Flaring</v>
      </c>
      <c r="F81" s="165">
        <f>unprmtd_src_summary!L81</f>
        <v>2.535630958392689</v>
      </c>
      <c r="G81" s="165">
        <f>unprmtd_src_summary!M81</f>
        <v>5.213219820528125</v>
      </c>
      <c r="H81" s="165">
        <f>unprmtd_src_summary!N81</f>
        <v>13.777790044341454</v>
      </c>
      <c r="I81" s="165">
        <f>unprmtd_src_summary!O81</f>
        <v>0</v>
      </c>
      <c r="J81" s="165">
        <f>unprmtd_src_summary!P81</f>
        <v>4.3643256159093966E-4</v>
      </c>
      <c r="K81" s="256"/>
    </row>
    <row r="82" spans="1:11" s="53" customFormat="1" x14ac:dyDescent="0.2">
      <c r="A82" s="53" t="s">
        <v>88</v>
      </c>
      <c r="B82" s="53" t="str">
        <f>unprmtd_src_summary!C82</f>
        <v>08</v>
      </c>
      <c r="C82" s="53" t="str">
        <f>unprmtd_src_summary!D82</f>
        <v>0800702</v>
      </c>
      <c r="D82" s="53" t="str">
        <f>unprmtd_src_summary!E82</f>
        <v>2310003500</v>
      </c>
      <c r="E82" s="53" t="str">
        <f>unprmtd_src_summary!F82</f>
        <v>Flaring</v>
      </c>
      <c r="F82" s="166">
        <f>unprmtd_src_summary!L82</f>
        <v>1.182282194073711E-2</v>
      </c>
      <c r="G82" s="166">
        <f>unprmtd_src_summary!M82</f>
        <v>2.4307547386586286E-2</v>
      </c>
      <c r="H82" s="166">
        <f>unprmtd_src_summary!N82</f>
        <v>6.4241351010466172E-2</v>
      </c>
      <c r="I82" s="166">
        <f>unprmtd_src_summary!O82</f>
        <v>0</v>
      </c>
      <c r="J82" s="166">
        <f>unprmtd_src_summary!P82</f>
        <v>2.034942998211478E-6</v>
      </c>
      <c r="K82" s="256"/>
    </row>
    <row r="83" spans="1:11" s="53" customFormat="1" x14ac:dyDescent="0.2">
      <c r="A83" s="53" t="s">
        <v>88</v>
      </c>
      <c r="B83" s="53" t="str">
        <f>unprmtd_src_summary!C83</f>
        <v>08</v>
      </c>
      <c r="C83" s="53" t="str">
        <f>unprmtd_src_summary!D83</f>
        <v>0806702</v>
      </c>
      <c r="D83" s="53" t="str">
        <f>unprmtd_src_summary!E83</f>
        <v>2310003500</v>
      </c>
      <c r="E83" s="53" t="str">
        <f>unprmtd_src_summary!F83</f>
        <v>Flaring</v>
      </c>
      <c r="F83" s="166">
        <f>unprmtd_src_summary!L83</f>
        <v>5.9114109703685552E-3</v>
      </c>
      <c r="G83" s="166">
        <f>unprmtd_src_summary!M83</f>
        <v>1.2153773693293143E-2</v>
      </c>
      <c r="H83" s="166">
        <f>unprmtd_src_summary!N83</f>
        <v>3.2120675505233086E-2</v>
      </c>
      <c r="I83" s="166">
        <f>unprmtd_src_summary!O83</f>
        <v>0</v>
      </c>
      <c r="J83" s="166">
        <f>unprmtd_src_summary!P83</f>
        <v>1.017471499105739E-6</v>
      </c>
      <c r="K83" s="256"/>
    </row>
    <row r="84" spans="1:11" x14ac:dyDescent="0.2">
      <c r="A84" t="s">
        <v>88</v>
      </c>
      <c r="B84" t="str">
        <f>unprmtd_src_summary!C84</f>
        <v>08</v>
      </c>
      <c r="C84" t="str">
        <f>unprmtd_src_summary!D84</f>
        <v>08007</v>
      </c>
      <c r="D84" t="str">
        <f>unprmtd_src_summary!E84</f>
        <v>2310002230</v>
      </c>
      <c r="E84" t="str">
        <f>unprmtd_src_summary!F84</f>
        <v>Condensate tanks</v>
      </c>
      <c r="F84" s="97">
        <f>unprmtd_src_summary!L84</f>
        <v>0</v>
      </c>
      <c r="G84" s="97">
        <f>unprmtd_src_summary!M84</f>
        <v>0</v>
      </c>
      <c r="H84" s="97">
        <f>unprmtd_src_summary!N84</f>
        <v>0</v>
      </c>
      <c r="I84" s="97">
        <f>unprmtd_src_summary!O84</f>
        <v>0</v>
      </c>
      <c r="J84" s="97">
        <f>unprmtd_src_summary!P84</f>
        <v>0</v>
      </c>
    </row>
    <row r="85" spans="1:11" x14ac:dyDescent="0.2">
      <c r="A85" t="s">
        <v>88</v>
      </c>
      <c r="B85" t="str">
        <f>unprmtd_src_summary!C85</f>
        <v>08</v>
      </c>
      <c r="C85" t="str">
        <f>unprmtd_src_summary!D85</f>
        <v>08067</v>
      </c>
      <c r="D85" t="str">
        <f>unprmtd_src_summary!E85</f>
        <v>2310002230</v>
      </c>
      <c r="E85" t="str">
        <f>unprmtd_src_summary!F85</f>
        <v>Condensate tanks</v>
      </c>
      <c r="F85" s="97">
        <f>unprmtd_src_summary!L85</f>
        <v>0</v>
      </c>
      <c r="G85" s="97">
        <f>unprmtd_src_summary!M85</f>
        <v>47.028900000000007</v>
      </c>
      <c r="H85" s="97">
        <f>unprmtd_src_summary!N85</f>
        <v>0</v>
      </c>
      <c r="I85" s="97">
        <f>unprmtd_src_summary!O85</f>
        <v>0</v>
      </c>
      <c r="J85" s="97">
        <f>unprmtd_src_summary!P85</f>
        <v>0</v>
      </c>
    </row>
    <row r="86" spans="1:11" s="50" customFormat="1" x14ac:dyDescent="0.2">
      <c r="A86" s="50" t="s">
        <v>88</v>
      </c>
      <c r="B86" s="50" t="str">
        <f>unprmtd_src_summary!C86</f>
        <v>08</v>
      </c>
      <c r="C86" s="50" t="str">
        <f>unprmtd_src_summary!D86</f>
        <v>0800701</v>
      </c>
      <c r="D86" s="50" t="str">
        <f>unprmtd_src_summary!E86</f>
        <v>2310002230</v>
      </c>
      <c r="E86" s="50" t="str">
        <f>unprmtd_src_summary!F86</f>
        <v>Condensate tanks</v>
      </c>
      <c r="F86" s="165">
        <f>unprmtd_src_summary!L86</f>
        <v>0</v>
      </c>
      <c r="G86" s="165">
        <f>unprmtd_src_summary!M86</f>
        <v>0</v>
      </c>
      <c r="H86" s="165">
        <f>unprmtd_src_summary!N86</f>
        <v>0</v>
      </c>
      <c r="I86" s="165">
        <f>unprmtd_src_summary!O86</f>
        <v>0</v>
      </c>
      <c r="J86" s="165">
        <f>unprmtd_src_summary!P86</f>
        <v>0</v>
      </c>
      <c r="K86" s="256"/>
    </row>
    <row r="87" spans="1:11" s="50" customFormat="1" x14ac:dyDescent="0.2">
      <c r="A87" s="50" t="s">
        <v>88</v>
      </c>
      <c r="B87" s="50" t="str">
        <f>unprmtd_src_summary!C87</f>
        <v>08</v>
      </c>
      <c r="C87" s="50" t="str">
        <f>unprmtd_src_summary!D87</f>
        <v>0806701</v>
      </c>
      <c r="D87" s="50" t="str">
        <f>unprmtd_src_summary!E87</f>
        <v>2310002230</v>
      </c>
      <c r="E87" s="50" t="str">
        <f>unprmtd_src_summary!F87</f>
        <v>Condensate tanks</v>
      </c>
      <c r="F87" s="165">
        <f>unprmtd_src_summary!L87</f>
        <v>0</v>
      </c>
      <c r="G87" s="165">
        <f>unprmtd_src_summary!M87</f>
        <v>47.028900000000007</v>
      </c>
      <c r="H87" s="165">
        <f>unprmtd_src_summary!N87</f>
        <v>0</v>
      </c>
      <c r="I87" s="165">
        <f>unprmtd_src_summary!O87</f>
        <v>0</v>
      </c>
      <c r="J87" s="165">
        <f>unprmtd_src_summary!P87</f>
        <v>0</v>
      </c>
      <c r="K87" s="256"/>
    </row>
    <row r="88" spans="1:11" s="53" customFormat="1" x14ac:dyDescent="0.2">
      <c r="A88" s="53" t="s">
        <v>88</v>
      </c>
      <c r="B88" s="53" t="str">
        <f>unprmtd_src_summary!C88</f>
        <v>08</v>
      </c>
      <c r="C88" s="53" t="str">
        <f>unprmtd_src_summary!D88</f>
        <v>0800702</v>
      </c>
      <c r="D88" s="53" t="str">
        <f>unprmtd_src_summary!E88</f>
        <v>2310002230</v>
      </c>
      <c r="E88" s="53" t="str">
        <f>unprmtd_src_summary!F88</f>
        <v>Condensate tanks</v>
      </c>
      <c r="F88" s="166">
        <f>unprmtd_src_summary!L88</f>
        <v>0</v>
      </c>
      <c r="G88" s="166">
        <f>unprmtd_src_summary!M88</f>
        <v>0</v>
      </c>
      <c r="H88" s="166">
        <f>unprmtd_src_summary!N88</f>
        <v>0</v>
      </c>
      <c r="I88" s="166">
        <f>unprmtd_src_summary!O88</f>
        <v>0</v>
      </c>
      <c r="J88" s="166">
        <f>unprmtd_src_summary!P88</f>
        <v>0</v>
      </c>
      <c r="K88" s="256"/>
    </row>
    <row r="89" spans="1:11" s="53" customFormat="1" x14ac:dyDescent="0.2">
      <c r="A89" s="53" t="s">
        <v>88</v>
      </c>
      <c r="B89" s="53" t="str">
        <f>unprmtd_src_summary!C89</f>
        <v>08</v>
      </c>
      <c r="C89" s="53" t="str">
        <f>unprmtd_src_summary!D89</f>
        <v>0806702</v>
      </c>
      <c r="D89" s="53" t="str">
        <f>unprmtd_src_summary!E89</f>
        <v>2310002230</v>
      </c>
      <c r="E89" s="53" t="str">
        <f>unprmtd_src_summary!F89</f>
        <v>Condensate tanks</v>
      </c>
      <c r="F89" s="166">
        <f>unprmtd_src_summary!L89</f>
        <v>0</v>
      </c>
      <c r="G89" s="166">
        <f>unprmtd_src_summary!M89</f>
        <v>0</v>
      </c>
      <c r="H89" s="166">
        <f>unprmtd_src_summary!N89</f>
        <v>0</v>
      </c>
      <c r="I89" s="166">
        <f>unprmtd_src_summary!O89</f>
        <v>0</v>
      </c>
      <c r="J89" s="166">
        <f>unprmtd_src_summary!P89</f>
        <v>0</v>
      </c>
      <c r="K89" s="256"/>
    </row>
    <row r="90" spans="1:11" x14ac:dyDescent="0.2">
      <c r="A90" t="s">
        <v>88</v>
      </c>
      <c r="B90" t="str">
        <f>unprmtd_src_summary!C90</f>
        <v>08</v>
      </c>
      <c r="C90" t="str">
        <f>unprmtd_src_summary!D90</f>
        <v>08007</v>
      </c>
      <c r="D90" t="str">
        <f>unprmtd_src_summary!E90</f>
        <v>2310002240</v>
      </c>
      <c r="E90" t="str">
        <f>unprmtd_src_summary!F90</f>
        <v>Oil Tank</v>
      </c>
      <c r="F90" s="97">
        <f>unprmtd_src_summary!L90</f>
        <v>0</v>
      </c>
      <c r="G90" s="97">
        <f>unprmtd_src_summary!M90</f>
        <v>8.401600000000002</v>
      </c>
      <c r="H90" s="97">
        <f>unprmtd_src_summary!N90</f>
        <v>0</v>
      </c>
      <c r="I90" s="97">
        <f>unprmtd_src_summary!O90</f>
        <v>0</v>
      </c>
      <c r="J90" s="97">
        <f>unprmtd_src_summary!P90</f>
        <v>0</v>
      </c>
    </row>
    <row r="91" spans="1:11" x14ac:dyDescent="0.2">
      <c r="A91" t="s">
        <v>88</v>
      </c>
      <c r="B91" t="str">
        <f>unprmtd_src_summary!C91</f>
        <v>08</v>
      </c>
      <c r="C91" t="str">
        <f>unprmtd_src_summary!D91</f>
        <v>08067</v>
      </c>
      <c r="D91" t="str">
        <f>unprmtd_src_summary!E91</f>
        <v>2310002240</v>
      </c>
      <c r="E91" t="str">
        <f>unprmtd_src_summary!F91</f>
        <v>Oil Tank</v>
      </c>
      <c r="F91" s="97">
        <f>unprmtd_src_summary!L91</f>
        <v>0</v>
      </c>
      <c r="G91" s="97">
        <f>unprmtd_src_summary!M91</f>
        <v>177.39530000000005</v>
      </c>
      <c r="H91" s="97">
        <f>unprmtd_src_summary!N91</f>
        <v>0</v>
      </c>
      <c r="I91" s="97">
        <f>unprmtd_src_summary!O91</f>
        <v>0</v>
      </c>
      <c r="J91" s="97">
        <f>unprmtd_src_summary!P91</f>
        <v>0</v>
      </c>
    </row>
    <row r="92" spans="1:11" s="50" customFormat="1" x14ac:dyDescent="0.2">
      <c r="A92" s="50" t="s">
        <v>88</v>
      </c>
      <c r="B92" s="50" t="str">
        <f>unprmtd_src_summary!C92</f>
        <v>08</v>
      </c>
      <c r="C92" s="50" t="str">
        <f>unprmtd_src_summary!D92</f>
        <v>0800701</v>
      </c>
      <c r="D92" s="50" t="str">
        <f>unprmtd_src_summary!E92</f>
        <v>2310002240</v>
      </c>
      <c r="E92" s="50" t="str">
        <f>unprmtd_src_summary!F92</f>
        <v>Oil Tank</v>
      </c>
      <c r="F92" s="165">
        <f>unprmtd_src_summary!L92</f>
        <v>0</v>
      </c>
      <c r="G92" s="165">
        <f>unprmtd_src_summary!M92</f>
        <v>0</v>
      </c>
      <c r="H92" s="165">
        <f>unprmtd_src_summary!N92</f>
        <v>0</v>
      </c>
      <c r="I92" s="165">
        <f>unprmtd_src_summary!O92</f>
        <v>0</v>
      </c>
      <c r="J92" s="165">
        <f>unprmtd_src_summary!P92</f>
        <v>0</v>
      </c>
      <c r="K92" s="256"/>
    </row>
    <row r="93" spans="1:11" s="50" customFormat="1" x14ac:dyDescent="0.2">
      <c r="A93" s="50" t="s">
        <v>88</v>
      </c>
      <c r="B93" s="50" t="str">
        <f>unprmtd_src_summary!C93</f>
        <v>08</v>
      </c>
      <c r="C93" s="50" t="str">
        <f>unprmtd_src_summary!D93</f>
        <v>0806701</v>
      </c>
      <c r="D93" s="50" t="str">
        <f>unprmtd_src_summary!E93</f>
        <v>2310002240</v>
      </c>
      <c r="E93" s="50" t="str">
        <f>unprmtd_src_summary!F93</f>
        <v>Oil Tank</v>
      </c>
      <c r="F93" s="165">
        <f>unprmtd_src_summary!L93</f>
        <v>0</v>
      </c>
      <c r="G93" s="165">
        <f>unprmtd_src_summary!M93</f>
        <v>177.39530000000005</v>
      </c>
      <c r="H93" s="165">
        <f>unprmtd_src_summary!N93</f>
        <v>0</v>
      </c>
      <c r="I93" s="165">
        <f>unprmtd_src_summary!O93</f>
        <v>0</v>
      </c>
      <c r="J93" s="165">
        <f>unprmtd_src_summary!P93</f>
        <v>0</v>
      </c>
      <c r="K93" s="256"/>
    </row>
    <row r="94" spans="1:11" s="53" customFormat="1" x14ac:dyDescent="0.2">
      <c r="A94" s="53" t="s">
        <v>88</v>
      </c>
      <c r="B94" s="53" t="str">
        <f>unprmtd_src_summary!C94</f>
        <v>08</v>
      </c>
      <c r="C94" s="53" t="str">
        <f>unprmtd_src_summary!D94</f>
        <v>0800702</v>
      </c>
      <c r="D94" s="53" t="str">
        <f>unprmtd_src_summary!E94</f>
        <v>2310002240</v>
      </c>
      <c r="E94" s="53" t="str">
        <f>unprmtd_src_summary!F94</f>
        <v>Oil Tank</v>
      </c>
      <c r="F94" s="166">
        <f>unprmtd_src_summary!L94</f>
        <v>0</v>
      </c>
      <c r="G94" s="166">
        <f>unprmtd_src_summary!M94</f>
        <v>8.401600000000002</v>
      </c>
      <c r="H94" s="166">
        <f>unprmtd_src_summary!N94</f>
        <v>0</v>
      </c>
      <c r="I94" s="166">
        <f>unprmtd_src_summary!O94</f>
        <v>0</v>
      </c>
      <c r="J94" s="166">
        <f>unprmtd_src_summary!P94</f>
        <v>0</v>
      </c>
      <c r="K94" s="256"/>
    </row>
    <row r="95" spans="1:11" s="53" customFormat="1" x14ac:dyDescent="0.2">
      <c r="A95" s="53" t="s">
        <v>88</v>
      </c>
      <c r="B95" s="53" t="str">
        <f>unprmtd_src_summary!C95</f>
        <v>08</v>
      </c>
      <c r="C95" s="53" t="str">
        <f>unprmtd_src_summary!D95</f>
        <v>0806702</v>
      </c>
      <c r="D95" s="53" t="str">
        <f>unprmtd_src_summary!E95</f>
        <v>2310002240</v>
      </c>
      <c r="E95" s="53" t="str">
        <f>unprmtd_src_summary!F95</f>
        <v>Oil Tank</v>
      </c>
      <c r="F95" s="166">
        <f>unprmtd_src_summary!L95</f>
        <v>0</v>
      </c>
      <c r="G95" s="166">
        <f>unprmtd_src_summary!M95</f>
        <v>0</v>
      </c>
      <c r="H95" s="166">
        <f>unprmtd_src_summary!N95</f>
        <v>0</v>
      </c>
      <c r="I95" s="166">
        <f>unprmtd_src_summary!O95</f>
        <v>0</v>
      </c>
      <c r="J95" s="166">
        <f>unprmtd_src_summary!P95</f>
        <v>0</v>
      </c>
      <c r="K95" s="256"/>
    </row>
    <row r="96" spans="1:11" x14ac:dyDescent="0.2">
      <c r="A96" t="s">
        <v>88</v>
      </c>
      <c r="B96" t="str">
        <f>unprmtd_src_summary!C96</f>
        <v>08</v>
      </c>
      <c r="C96" t="str">
        <f>unprmtd_src_summary!D96</f>
        <v>08007</v>
      </c>
      <c r="D96" t="str">
        <f>unprmtd_src_summary!E96</f>
        <v>2310021410</v>
      </c>
      <c r="E96" t="str">
        <f>unprmtd_src_summary!F96</f>
        <v>Dehydrator</v>
      </c>
      <c r="F96" s="97">
        <f>unprmtd_src_summary!L96</f>
        <v>5.8140674983228911E-2</v>
      </c>
      <c r="G96" s="97">
        <f>unprmtd_src_summary!M96</f>
        <v>0.21940069367347362</v>
      </c>
      <c r="H96" s="97">
        <f>unprmtd_src_summary!N96</f>
        <v>4.8838166985912292E-2</v>
      </c>
      <c r="I96" s="97">
        <f>unprmtd_src_summary!O96</f>
        <v>0</v>
      </c>
      <c r="J96" s="97">
        <f>unprmtd_src_summary!P96</f>
        <v>2.183912172190727E-3</v>
      </c>
    </row>
    <row r="97" spans="1:11" s="10" customFormat="1" x14ac:dyDescent="0.2">
      <c r="A97" t="s">
        <v>88</v>
      </c>
      <c r="B97" t="str">
        <f>unprmtd_src_summary!C97</f>
        <v>08</v>
      </c>
      <c r="C97" t="str">
        <f>unprmtd_src_summary!D97</f>
        <v>08067</v>
      </c>
      <c r="D97" t="str">
        <f>unprmtd_src_summary!E97</f>
        <v>2310021410</v>
      </c>
      <c r="E97" t="str">
        <f>unprmtd_src_summary!F97</f>
        <v>Dehydrator</v>
      </c>
      <c r="F97" s="97">
        <f>unprmtd_src_summary!L97</f>
        <v>3.5976584356248695</v>
      </c>
      <c r="G97" s="97">
        <f>unprmtd_src_summary!M97</f>
        <v>13.576188384534712</v>
      </c>
      <c r="H97" s="97">
        <f>unprmtd_src_summary!N97</f>
        <v>3.0220330859248907</v>
      </c>
      <c r="I97" s="97">
        <f>unprmtd_src_summary!O97</f>
        <v>0</v>
      </c>
      <c r="J97" s="97">
        <f>unprmtd_src_summary!P97</f>
        <v>0.13513723483967466</v>
      </c>
      <c r="K97" s="256"/>
    </row>
    <row r="98" spans="1:11" s="153" customFormat="1" x14ac:dyDescent="0.2">
      <c r="A98" s="50" t="s">
        <v>88</v>
      </c>
      <c r="B98" s="50" t="str">
        <f>unprmtd_src_summary!C98</f>
        <v>08</v>
      </c>
      <c r="C98" s="50" t="str">
        <f>unprmtd_src_summary!D98</f>
        <v>0800701</v>
      </c>
      <c r="D98" s="50" t="str">
        <f>unprmtd_src_summary!E98</f>
        <v>2310021410</v>
      </c>
      <c r="E98" s="50" t="str">
        <f>unprmtd_src_summary!F98</f>
        <v>Dehydrator</v>
      </c>
      <c r="F98" s="165">
        <f>unprmtd_src_summary!L98</f>
        <v>5.5845957470301716E-2</v>
      </c>
      <c r="G98" s="165">
        <f>unprmtd_src_summary!M98</f>
        <v>0.21074130651867842</v>
      </c>
      <c r="H98" s="165">
        <f>unprmtd_src_summary!N98</f>
        <v>4.6910604275053447E-2</v>
      </c>
      <c r="I98" s="165">
        <f>unprmtd_src_summary!O98</f>
        <v>0</v>
      </c>
      <c r="J98" s="165">
        <f>unprmtd_src_summary!P98</f>
        <v>2.0977167245171918E-3</v>
      </c>
      <c r="K98" s="74"/>
    </row>
    <row r="99" spans="1:11" s="153" customFormat="1" x14ac:dyDescent="0.2">
      <c r="A99" s="50" t="s">
        <v>88</v>
      </c>
      <c r="B99" s="50" t="str">
        <f>unprmtd_src_summary!C99</f>
        <v>08</v>
      </c>
      <c r="C99" s="50" t="str">
        <f>unprmtd_src_summary!D99</f>
        <v>0806701</v>
      </c>
      <c r="D99" s="50" t="str">
        <f>unprmtd_src_summary!E99</f>
        <v>2310021410</v>
      </c>
      <c r="E99" s="50" t="str">
        <f>unprmtd_src_summary!F99</f>
        <v>Dehydrator</v>
      </c>
      <c r="F99" s="165">
        <f>unprmtd_src_summary!L99</f>
        <v>3.0976794581636424</v>
      </c>
      <c r="G99" s="165">
        <f>unprmtd_src_summary!M99</f>
        <v>11.689458749751667</v>
      </c>
      <c r="H99" s="165">
        <f>unprmtd_src_summary!N99</f>
        <v>2.6020507448574599</v>
      </c>
      <c r="I99" s="165">
        <f>unprmtd_src_summary!O99</f>
        <v>0</v>
      </c>
      <c r="J99" s="165">
        <f>unprmtd_src_summary!P99</f>
        <v>0.11635674811446865</v>
      </c>
      <c r="K99" s="74"/>
    </row>
    <row r="100" spans="1:11" s="154" customFormat="1" x14ac:dyDescent="0.2">
      <c r="A100" s="53" t="s">
        <v>88</v>
      </c>
      <c r="B100" s="53" t="str">
        <f>unprmtd_src_summary!C100</f>
        <v>08</v>
      </c>
      <c r="C100" s="53" t="str">
        <f>unprmtd_src_summary!D100</f>
        <v>0800702</v>
      </c>
      <c r="D100" s="53" t="str">
        <f>unprmtd_src_summary!E100</f>
        <v>2310021410</v>
      </c>
      <c r="E100" s="53" t="str">
        <f>unprmtd_src_summary!F100</f>
        <v>Dehydrator</v>
      </c>
      <c r="F100" s="166">
        <f>unprmtd_src_summary!L100</f>
        <v>2.2947175129271959E-3</v>
      </c>
      <c r="G100" s="166">
        <f>unprmtd_src_summary!M100</f>
        <v>8.6593871547951985E-3</v>
      </c>
      <c r="H100" s="166">
        <f>unprmtd_src_summary!N100</f>
        <v>1.9275627108588447E-3</v>
      </c>
      <c r="I100" s="166">
        <f>unprmtd_src_summary!O100</f>
        <v>0</v>
      </c>
      <c r="J100" s="166">
        <f>unprmtd_src_summary!P100</f>
        <v>8.6195447673535406E-5</v>
      </c>
      <c r="K100" s="74"/>
    </row>
    <row r="101" spans="1:11" s="154" customFormat="1" x14ac:dyDescent="0.2">
      <c r="A101" s="53" t="s">
        <v>88</v>
      </c>
      <c r="B101" s="53" t="str">
        <f>unprmtd_src_summary!C101</f>
        <v>08</v>
      </c>
      <c r="C101" s="53" t="str">
        <f>unprmtd_src_summary!D101</f>
        <v>0806702</v>
      </c>
      <c r="D101" s="53" t="str">
        <f>unprmtd_src_summary!E101</f>
        <v>2310021410</v>
      </c>
      <c r="E101" s="53" t="str">
        <f>unprmtd_src_summary!F101</f>
        <v>Dehydrator</v>
      </c>
      <c r="F101" s="166">
        <f>unprmtd_src_summary!L101</f>
        <v>0.49997897746122694</v>
      </c>
      <c r="G101" s="166">
        <f>unprmtd_src_summary!M101</f>
        <v>1.8867296347830453</v>
      </c>
      <c r="H101" s="166">
        <f>unprmtd_src_summary!N101</f>
        <v>0.4199823410674306</v>
      </c>
      <c r="I101" s="166">
        <f>unprmtd_src_summary!O101</f>
        <v>0</v>
      </c>
      <c r="J101" s="166">
        <f>unprmtd_src_summary!P101</f>
        <v>1.8780486725205995E-2</v>
      </c>
      <c r="K101" s="74"/>
    </row>
    <row r="102" spans="1:11" s="10" customFormat="1" x14ac:dyDescent="0.2">
      <c r="A102" t="s">
        <v>88</v>
      </c>
      <c r="B102" t="str">
        <f>unprmtd_src_summary!C102</f>
        <v>08</v>
      </c>
      <c r="C102" t="str">
        <f>unprmtd_src_summary!D102</f>
        <v>08007</v>
      </c>
      <c r="D102" t="str">
        <f>unprmtd_src_summary!E102</f>
        <v>2310020600</v>
      </c>
      <c r="E102" t="str">
        <f>unprmtd_src_summary!F102</f>
        <v>Compressor engines</v>
      </c>
      <c r="F102" s="97">
        <f>unprmtd_src_summary!L102</f>
        <v>73.178552262770481</v>
      </c>
      <c r="G102" s="97">
        <f>unprmtd_src_summary!M102</f>
        <v>31.999421296288585</v>
      </c>
      <c r="H102" s="97">
        <f>unprmtd_src_summary!N102</f>
        <v>102.44274998606879</v>
      </c>
      <c r="I102" s="97">
        <f>unprmtd_src_summary!O102</f>
        <v>0</v>
      </c>
      <c r="J102" s="97">
        <f>unprmtd_src_summary!P102</f>
        <v>7.4042154532847917E-2</v>
      </c>
      <c r="K102" s="256"/>
    </row>
    <row r="103" spans="1:11" s="10" customFormat="1" x14ac:dyDescent="0.2">
      <c r="A103" t="s">
        <v>88</v>
      </c>
      <c r="B103" t="str">
        <f>unprmtd_src_summary!C103</f>
        <v>08</v>
      </c>
      <c r="C103" t="str">
        <f>unprmtd_src_summary!D103</f>
        <v>08067</v>
      </c>
      <c r="D103" t="str">
        <f>unprmtd_src_summary!E103</f>
        <v>2310020600</v>
      </c>
      <c r="E103" t="str">
        <f>unprmtd_src_summary!F103</f>
        <v>Compressor engines</v>
      </c>
      <c r="F103" s="97">
        <f>unprmtd_src_summary!L103</f>
        <v>4062.9581881443282</v>
      </c>
      <c r="G103" s="97">
        <f>unprmtd_src_summary!M103</f>
        <v>1776.4207572770918</v>
      </c>
      <c r="H103" s="97">
        <f>unprmtd_src_summary!N103</f>
        <v>5686.561564277853</v>
      </c>
      <c r="I103" s="97">
        <f>unprmtd_src_summary!O103</f>
        <v>0</v>
      </c>
      <c r="J103" s="97">
        <f>unprmtd_src_summary!P103</f>
        <v>4.1896808043009743</v>
      </c>
      <c r="K103" s="256"/>
    </row>
    <row r="104" spans="1:11" s="153" customFormat="1" x14ac:dyDescent="0.2">
      <c r="A104" s="50" t="s">
        <v>88</v>
      </c>
      <c r="B104" s="50" t="str">
        <f>unprmtd_src_summary!C104</f>
        <v>08</v>
      </c>
      <c r="C104" s="50" t="str">
        <f>unprmtd_src_summary!D104</f>
        <v>0800701</v>
      </c>
      <c r="D104" s="50" t="str">
        <f>unprmtd_src_summary!E104</f>
        <v>2310020600</v>
      </c>
      <c r="E104" s="50" t="str">
        <f>unprmtd_src_summary!F104</f>
        <v>Compressor engines</v>
      </c>
      <c r="F104" s="165">
        <f>unprmtd_src_summary!L104</f>
        <v>73.154727817249238</v>
      </c>
      <c r="G104" s="165">
        <f>unprmtd_src_summary!M104</f>
        <v>31.990384207738195</v>
      </c>
      <c r="H104" s="165">
        <f>unprmtd_src_summary!N104</f>
        <v>102.41665646312865</v>
      </c>
      <c r="I104" s="165">
        <f>unprmtd_src_summary!O104</f>
        <v>0</v>
      </c>
      <c r="J104" s="165">
        <f>unprmtd_src_summary!P104</f>
        <v>7.3533027495217243E-2</v>
      </c>
      <c r="K104" s="74"/>
    </row>
    <row r="105" spans="1:11" s="153" customFormat="1" x14ac:dyDescent="0.2">
      <c r="A105" s="50" t="s">
        <v>88</v>
      </c>
      <c r="B105" s="50" t="str">
        <f>unprmtd_src_summary!C105</f>
        <v>08</v>
      </c>
      <c r="C105" s="50" t="str">
        <f>unprmtd_src_summary!D105</f>
        <v>0806701</v>
      </c>
      <c r="D105" s="50" t="str">
        <f>unprmtd_src_summary!E105</f>
        <v>2310020600</v>
      </c>
      <c r="E105" s="50" t="str">
        <f>unprmtd_src_summary!F105</f>
        <v>Compressor engines</v>
      </c>
      <c r="F105" s="165">
        <f>unprmtd_src_summary!L105</f>
        <v>4057.767256431302</v>
      </c>
      <c r="G105" s="165">
        <f>unprmtd_src_summary!M105</f>
        <v>1774.4517330868823</v>
      </c>
      <c r="H105" s="165">
        <f>unprmtd_src_summary!N105</f>
        <v>5680.8762401172635</v>
      </c>
      <c r="I105" s="165">
        <f>unprmtd_src_summary!O105</f>
        <v>0</v>
      </c>
      <c r="J105" s="165">
        <f>unprmtd_src_summary!P105</f>
        <v>4.0787508906020395</v>
      </c>
      <c r="K105" s="74"/>
    </row>
    <row r="106" spans="1:11" s="154" customFormat="1" x14ac:dyDescent="0.2">
      <c r="A106" s="53" t="s">
        <v>88</v>
      </c>
      <c r="B106" s="53" t="str">
        <f>unprmtd_src_summary!C106</f>
        <v>08</v>
      </c>
      <c r="C106" s="53" t="str">
        <f>unprmtd_src_summary!D106</f>
        <v>0800702</v>
      </c>
      <c r="D106" s="53" t="str">
        <f>unprmtd_src_summary!E106</f>
        <v>2310020600</v>
      </c>
      <c r="E106" s="53" t="str">
        <f>unprmtd_src_summary!F106</f>
        <v>Compressor engines</v>
      </c>
      <c r="F106" s="166">
        <f>unprmtd_src_summary!L106</f>
        <v>2.3824445521240908E-2</v>
      </c>
      <c r="G106" s="166">
        <f>unprmtd_src_summary!M106</f>
        <v>9.0370885503908739E-3</v>
      </c>
      <c r="H106" s="166">
        <f>unprmtd_src_summary!N106</f>
        <v>2.6093522940140969E-2</v>
      </c>
      <c r="I106" s="166">
        <f>unprmtd_src_summary!O106</f>
        <v>0</v>
      </c>
      <c r="J106" s="166">
        <f>unprmtd_src_summary!P106</f>
        <v>5.0912703763067251E-4</v>
      </c>
      <c r="K106" s="74"/>
    </row>
    <row r="107" spans="1:11" s="154" customFormat="1" x14ac:dyDescent="0.2">
      <c r="A107" s="53" t="s">
        <v>88</v>
      </c>
      <c r="B107" s="53" t="str">
        <f>unprmtd_src_summary!C107</f>
        <v>08</v>
      </c>
      <c r="C107" s="53" t="str">
        <f>unprmtd_src_summary!D107</f>
        <v>0806702</v>
      </c>
      <c r="D107" s="53" t="str">
        <f>unprmtd_src_summary!E107</f>
        <v>2310020600</v>
      </c>
      <c r="E107" s="53" t="str">
        <f>unprmtd_src_summary!F107</f>
        <v>Compressor engines</v>
      </c>
      <c r="F107" s="166">
        <f>unprmtd_src_summary!L107</f>
        <v>5.1909317130263508</v>
      </c>
      <c r="G107" s="166">
        <f>unprmtd_src_summary!M107</f>
        <v>1.9690241902094827</v>
      </c>
      <c r="H107" s="166">
        <f>unprmtd_src_summary!N107</f>
        <v>5.6853241605894622</v>
      </c>
      <c r="I107" s="166">
        <f>unprmtd_src_summary!O107</f>
        <v>0</v>
      </c>
      <c r="J107" s="166">
        <f>unprmtd_src_summary!P107</f>
        <v>0.1109299136989344</v>
      </c>
      <c r="K107" s="74"/>
    </row>
    <row r="108" spans="1:11" s="154" customFormat="1" x14ac:dyDescent="0.2">
      <c r="A108" t="s">
        <v>88</v>
      </c>
      <c r="B108" t="str">
        <f>unprmtd_src_summary!C108</f>
        <v>08</v>
      </c>
      <c r="C108" t="str">
        <f>unprmtd_src_summary!D108</f>
        <v>08007</v>
      </c>
      <c r="D108" t="str">
        <f>unprmtd_src_summary!E108</f>
        <v>2310000330</v>
      </c>
      <c r="E108" t="str">
        <f>unprmtd_src_summary!F108</f>
        <v>Artificial Lift</v>
      </c>
      <c r="F108" s="97">
        <f>unprmtd_src_summary!L108</f>
        <v>0.62222949268318462</v>
      </c>
      <c r="G108" s="97">
        <f>unprmtd_src_summary!M108</f>
        <v>2.5235323167814887E-2</v>
      </c>
      <c r="H108" s="97">
        <f>unprmtd_src_summary!N108</f>
        <v>0.28035762363661748</v>
      </c>
      <c r="I108" s="97">
        <f>unprmtd_src_summary!O108</f>
        <v>0</v>
      </c>
      <c r="J108" s="97">
        <f>unprmtd_src_summary!P108</f>
        <v>1.1506128237158471E-3</v>
      </c>
      <c r="K108" s="256"/>
    </row>
    <row r="109" spans="1:11" s="154" customFormat="1" x14ac:dyDescent="0.2">
      <c r="A109" t="s">
        <v>88</v>
      </c>
      <c r="B109" t="str">
        <f>unprmtd_src_summary!C109</f>
        <v>08</v>
      </c>
      <c r="C109" t="str">
        <f>unprmtd_src_summary!D109</f>
        <v>08067</v>
      </c>
      <c r="D109" t="str">
        <f>unprmtd_src_summary!E109</f>
        <v>2310000330</v>
      </c>
      <c r="E109" t="str">
        <f>unprmtd_src_summary!F109</f>
        <v>Artificial Lift</v>
      </c>
      <c r="F109" s="97">
        <f>unprmtd_src_summary!L109</f>
        <v>13.13804364923126</v>
      </c>
      <c r="G109" s="97">
        <f>unprmtd_src_summary!M109</f>
        <v>0.5328303803979566</v>
      </c>
      <c r="H109" s="97">
        <f>unprmtd_src_summary!N109</f>
        <v>5.9196015940183839</v>
      </c>
      <c r="I109" s="97">
        <f>unprmtd_src_summary!O109</f>
        <v>0</v>
      </c>
      <c r="J109" s="97">
        <f>unprmtd_src_summary!P109</f>
        <v>2.4294575681646328E-2</v>
      </c>
      <c r="K109" s="256"/>
    </row>
    <row r="110" spans="1:11" s="153" customFormat="1" x14ac:dyDescent="0.2">
      <c r="A110" s="50" t="s">
        <v>88</v>
      </c>
      <c r="B110" s="50" t="str">
        <f>unprmtd_src_summary!C110</f>
        <v>08</v>
      </c>
      <c r="C110" s="50" t="str">
        <f>unprmtd_src_summary!D110</f>
        <v>0800701</v>
      </c>
      <c r="D110" s="50" t="str">
        <f>unprmtd_src_summary!E110</f>
        <v>2310000330</v>
      </c>
      <c r="E110" s="50" t="str">
        <f>unprmtd_src_summary!F110</f>
        <v>Artificial Lift</v>
      </c>
      <c r="F110" s="165">
        <f>unprmtd_src_summary!L110</f>
        <v>0</v>
      </c>
      <c r="G110" s="165">
        <f>unprmtd_src_summary!M110</f>
        <v>0</v>
      </c>
      <c r="H110" s="165">
        <f>unprmtd_src_summary!N110</f>
        <v>0</v>
      </c>
      <c r="I110" s="165">
        <f>unprmtd_src_summary!O110</f>
        <v>0</v>
      </c>
      <c r="J110" s="165">
        <f>unprmtd_src_summary!P110</f>
        <v>0</v>
      </c>
      <c r="K110" s="74"/>
    </row>
    <row r="111" spans="1:11" s="153" customFormat="1" x14ac:dyDescent="0.2">
      <c r="A111" s="50" t="s">
        <v>88</v>
      </c>
      <c r="B111" s="50" t="str">
        <f>unprmtd_src_summary!C111</f>
        <v>08</v>
      </c>
      <c r="C111" s="50" t="str">
        <f>unprmtd_src_summary!D111</f>
        <v>0806701</v>
      </c>
      <c r="D111" s="50" t="str">
        <f>unprmtd_src_summary!E111</f>
        <v>2310000330</v>
      </c>
      <c r="E111" s="50" t="str">
        <f>unprmtd_src_summary!F111</f>
        <v>Artificial Lift</v>
      </c>
      <c r="F111" s="165">
        <f>unprmtd_src_summary!L111</f>
        <v>13.13804364923126</v>
      </c>
      <c r="G111" s="165">
        <f>unprmtd_src_summary!M111</f>
        <v>0.5328303803979566</v>
      </c>
      <c r="H111" s="165">
        <f>unprmtd_src_summary!N111</f>
        <v>5.9196015940183839</v>
      </c>
      <c r="I111" s="165">
        <f>unprmtd_src_summary!O111</f>
        <v>0</v>
      </c>
      <c r="J111" s="165">
        <f>unprmtd_src_summary!P111</f>
        <v>2.4294575681646328E-2</v>
      </c>
      <c r="K111" s="74"/>
    </row>
    <row r="112" spans="1:11" s="154" customFormat="1" x14ac:dyDescent="0.2">
      <c r="A112" s="53" t="s">
        <v>88</v>
      </c>
      <c r="B112" s="53" t="str">
        <f>unprmtd_src_summary!C112</f>
        <v>08</v>
      </c>
      <c r="C112" s="53" t="str">
        <f>unprmtd_src_summary!D112</f>
        <v>0800702</v>
      </c>
      <c r="D112" s="53" t="str">
        <f>unprmtd_src_summary!E112</f>
        <v>2310000330</v>
      </c>
      <c r="E112" s="53" t="str">
        <f>unprmtd_src_summary!F112</f>
        <v>Artificial Lift</v>
      </c>
      <c r="F112" s="166">
        <f>unprmtd_src_summary!L112</f>
        <v>0.62222949268318462</v>
      </c>
      <c r="G112" s="166">
        <f>unprmtd_src_summary!M112</f>
        <v>2.5235323167814887E-2</v>
      </c>
      <c r="H112" s="166">
        <f>unprmtd_src_summary!N112</f>
        <v>0.28035762363661748</v>
      </c>
      <c r="I112" s="166">
        <f>unprmtd_src_summary!O112</f>
        <v>0</v>
      </c>
      <c r="J112" s="166">
        <f>unprmtd_src_summary!P112</f>
        <v>1.1506128237158471E-3</v>
      </c>
      <c r="K112" s="74"/>
    </row>
    <row r="113" spans="1:21" s="154" customFormat="1" x14ac:dyDescent="0.2">
      <c r="A113" s="53" t="s">
        <v>88</v>
      </c>
      <c r="B113" s="53" t="str">
        <f>unprmtd_src_summary!C113</f>
        <v>08</v>
      </c>
      <c r="C113" s="53" t="str">
        <f>unprmtd_src_summary!D113</f>
        <v>0806702</v>
      </c>
      <c r="D113" s="53" t="str">
        <f>unprmtd_src_summary!E113</f>
        <v>2310000330</v>
      </c>
      <c r="E113" s="53" t="str">
        <f>unprmtd_src_summary!F113</f>
        <v>Artificial Lift</v>
      </c>
      <c r="F113" s="166">
        <f>unprmtd_src_summary!L113</f>
        <v>0</v>
      </c>
      <c r="G113" s="166">
        <f>unprmtd_src_summary!M113</f>
        <v>0</v>
      </c>
      <c r="H113" s="166">
        <f>unprmtd_src_summary!N113</f>
        <v>0</v>
      </c>
      <c r="I113" s="166">
        <f>unprmtd_src_summary!O113</f>
        <v>0</v>
      </c>
      <c r="J113" s="166">
        <f>unprmtd_src_summary!P113</f>
        <v>0</v>
      </c>
      <c r="K113" s="74"/>
    </row>
    <row r="114" spans="1:21" s="10" customFormat="1" x14ac:dyDescent="0.2">
      <c r="A114" s="10" t="str">
        <f>APENs_summary!A6</f>
        <v>APENs</v>
      </c>
      <c r="B114" s="10" t="str">
        <f>APENs_summary!B6</f>
        <v>08</v>
      </c>
      <c r="C114" s="10" t="str">
        <f>APENs_summary!C6</f>
        <v>08007</v>
      </c>
      <c r="D114" s="10" t="str">
        <f>APENs_summary!J6</f>
        <v>20200202</v>
      </c>
      <c r="E114" s="110" t="str">
        <f>APENs_summary!K6</f>
        <v>Compressor Engines</v>
      </c>
      <c r="F114" s="110">
        <f>APENs_summary!N6</f>
        <v>0</v>
      </c>
      <c r="G114" s="110">
        <f>APENs_summary!O6</f>
        <v>0</v>
      </c>
      <c r="H114" s="110">
        <f>APENs_summary!P6</f>
        <v>0.84</v>
      </c>
      <c r="I114" s="110">
        <f>APENs_summary!Q6</f>
        <v>0</v>
      </c>
      <c r="J114" s="110">
        <f>APENs_summary!R6</f>
        <v>0</v>
      </c>
      <c r="K114" s="74"/>
      <c r="P114" s="74" t="s">
        <v>161</v>
      </c>
      <c r="Q114" s="74">
        <f>SUMIF($E$114:$E$206,$P114,F$114:F$206)</f>
        <v>745.43988999999988</v>
      </c>
      <c r="R114" s="74">
        <f>SUMIF($E$114:$E$206,$P114,G$114:G$206)</f>
        <v>56.273896999999998</v>
      </c>
      <c r="S114" s="74">
        <f>SUMIF($E$114:$E$206,$P114,H$114:H$206)</f>
        <v>291.18691000000001</v>
      </c>
      <c r="T114" s="74">
        <f>SUMIF($E$114:$E$206,$P114,I$114:I$206)</f>
        <v>0.41221000000000002</v>
      </c>
      <c r="U114" s="74">
        <f>SUMIF($E$114:$E$206,$P114,J$114:J$206)</f>
        <v>6.7985000000000007</v>
      </c>
    </row>
    <row r="115" spans="1:21" s="10" customFormat="1" x14ac:dyDescent="0.2">
      <c r="A115" s="10" t="str">
        <f>APENs_summary!A7</f>
        <v>APENs</v>
      </c>
      <c r="B115" s="10" t="str">
        <f>APENs_summary!B7</f>
        <v>08</v>
      </c>
      <c r="C115" s="10" t="str">
        <f>APENs_summary!C7</f>
        <v>08007</v>
      </c>
      <c r="D115" s="10" t="str">
        <f>APENs_summary!J7</f>
        <v>20200202</v>
      </c>
      <c r="E115" s="110" t="str">
        <f>APENs_summary!K7</f>
        <v>Compressor Engines</v>
      </c>
      <c r="F115" s="110">
        <f>APENs_summary!N7</f>
        <v>0.84</v>
      </c>
      <c r="G115" s="110">
        <f>APENs_summary!O7</f>
        <v>0</v>
      </c>
      <c r="H115" s="110">
        <f>APENs_summary!P7</f>
        <v>0</v>
      </c>
      <c r="I115" s="110">
        <f>APENs_summary!Q7</f>
        <v>0</v>
      </c>
      <c r="J115" s="110">
        <f>APENs_summary!R7</f>
        <v>0</v>
      </c>
      <c r="K115" s="74"/>
    </row>
    <row r="116" spans="1:21" s="10" customFormat="1" x14ac:dyDescent="0.2">
      <c r="A116" s="10" t="str">
        <f>APENs_summary!A8</f>
        <v>APENs</v>
      </c>
      <c r="B116" s="10" t="str">
        <f>APENs_summary!B8</f>
        <v>08</v>
      </c>
      <c r="C116" s="10" t="str">
        <f>APENs_summary!C8</f>
        <v>08007</v>
      </c>
      <c r="D116" s="10" t="str">
        <f>APENs_summary!J8</f>
        <v>20200202</v>
      </c>
      <c r="E116" s="110" t="str">
        <f>APENs_summary!K8</f>
        <v>Compressor Engines</v>
      </c>
      <c r="F116" s="110">
        <f>APENs_summary!N8</f>
        <v>0</v>
      </c>
      <c r="G116" s="110">
        <f>APENs_summary!O8</f>
        <v>0</v>
      </c>
      <c r="H116" s="110">
        <f>APENs_summary!P8</f>
        <v>0</v>
      </c>
      <c r="I116" s="110">
        <f>APENs_summary!Q8</f>
        <v>1E-3</v>
      </c>
      <c r="J116" s="110">
        <f>APENs_summary!R8</f>
        <v>0</v>
      </c>
      <c r="K116" s="74"/>
    </row>
    <row r="117" spans="1:21" s="10" customFormat="1" x14ac:dyDescent="0.2">
      <c r="A117" s="10" t="str">
        <f>APENs_summary!A9</f>
        <v>APENs</v>
      </c>
      <c r="B117" s="10" t="str">
        <f>APENs_summary!B9</f>
        <v>08</v>
      </c>
      <c r="C117" s="10" t="str">
        <f>APENs_summary!C9</f>
        <v>08007</v>
      </c>
      <c r="D117" s="10" t="str">
        <f>APENs_summary!J9</f>
        <v>20200202</v>
      </c>
      <c r="E117" s="110" t="str">
        <f>APENs_summary!K9</f>
        <v>Compressor Engines</v>
      </c>
      <c r="F117" s="110">
        <f>APENs_summary!N9</f>
        <v>0</v>
      </c>
      <c r="G117" s="110">
        <f>APENs_summary!O9</f>
        <v>0.24</v>
      </c>
      <c r="H117" s="110">
        <f>APENs_summary!P9</f>
        <v>0</v>
      </c>
      <c r="I117" s="110">
        <f>APENs_summary!Q9</f>
        <v>0</v>
      </c>
      <c r="J117" s="110">
        <f>APENs_summary!R9</f>
        <v>0</v>
      </c>
      <c r="K117" s="74"/>
    </row>
    <row r="118" spans="1:21" s="10" customFormat="1" x14ac:dyDescent="0.2">
      <c r="A118" s="10" t="str">
        <f>APENs_summary!A10</f>
        <v>APENs</v>
      </c>
      <c r="B118" s="10" t="str">
        <f>APENs_summary!B10</f>
        <v>08</v>
      </c>
      <c r="C118" s="10" t="str">
        <f>APENs_summary!C10</f>
        <v>08067</v>
      </c>
      <c r="D118" s="10" t="str">
        <f>APENs_summary!J10</f>
        <v>20200202</v>
      </c>
      <c r="E118" s="110" t="str">
        <f>APENs_summary!K10</f>
        <v>Compressor Engines</v>
      </c>
      <c r="F118" s="110">
        <f>APENs_summary!N10</f>
        <v>0</v>
      </c>
      <c r="G118" s="110">
        <f>APENs_summary!O10</f>
        <v>0</v>
      </c>
      <c r="H118" s="110">
        <f>APENs_summary!P10</f>
        <v>67</v>
      </c>
      <c r="I118" s="110">
        <f>APENs_summary!Q10</f>
        <v>0</v>
      </c>
      <c r="J118" s="110">
        <f>APENs_summary!R10</f>
        <v>0</v>
      </c>
      <c r="K118" s="74"/>
    </row>
    <row r="119" spans="1:21" s="10" customFormat="1" x14ac:dyDescent="0.2">
      <c r="A119" s="10" t="str">
        <f>APENs_summary!A11</f>
        <v>APENs</v>
      </c>
      <c r="B119" s="10" t="str">
        <f>APENs_summary!B11</f>
        <v>08</v>
      </c>
      <c r="C119" s="10" t="str">
        <f>APENs_summary!C11</f>
        <v>08067</v>
      </c>
      <c r="D119" s="10" t="str">
        <f>APENs_summary!J11</f>
        <v>20200202</v>
      </c>
      <c r="E119" s="110" t="str">
        <f>APENs_summary!K11</f>
        <v>Compressor Engines</v>
      </c>
      <c r="F119" s="110">
        <f>APENs_summary!N11</f>
        <v>488</v>
      </c>
      <c r="G119" s="110">
        <f>APENs_summary!O11</f>
        <v>0</v>
      </c>
      <c r="H119" s="110">
        <f>APENs_summary!P11</f>
        <v>0</v>
      </c>
      <c r="I119" s="110">
        <f>APENs_summary!Q11</f>
        <v>0</v>
      </c>
      <c r="J119" s="110">
        <f>APENs_summary!R11</f>
        <v>0</v>
      </c>
      <c r="K119" s="74"/>
    </row>
    <row r="120" spans="1:21" s="10" customFormat="1" x14ac:dyDescent="0.2">
      <c r="A120" s="10" t="str">
        <f>APENs_summary!A12</f>
        <v>APENs</v>
      </c>
      <c r="B120" s="10" t="str">
        <f>APENs_summary!B12</f>
        <v>08</v>
      </c>
      <c r="C120" s="10" t="str">
        <f>APENs_summary!C12</f>
        <v>08067</v>
      </c>
      <c r="D120" s="10" t="str">
        <f>APENs_summary!J12</f>
        <v>20200202</v>
      </c>
      <c r="E120" s="110" t="str">
        <f>APENs_summary!K12</f>
        <v>Compressor Engines</v>
      </c>
      <c r="F120" s="110">
        <f>APENs_summary!N12</f>
        <v>0</v>
      </c>
      <c r="G120" s="110">
        <f>APENs_summary!O12</f>
        <v>0</v>
      </c>
      <c r="H120" s="110">
        <f>APENs_summary!P12</f>
        <v>0</v>
      </c>
      <c r="I120" s="110">
        <f>APENs_summary!Q12</f>
        <v>0</v>
      </c>
      <c r="J120" s="110">
        <f>APENs_summary!R12</f>
        <v>2.7</v>
      </c>
      <c r="K120" s="74"/>
    </row>
    <row r="121" spans="1:21" s="10" customFormat="1" x14ac:dyDescent="0.2">
      <c r="A121" s="10" t="str">
        <f>APENs_summary!A13</f>
        <v>APENs</v>
      </c>
      <c r="B121" s="10" t="str">
        <f>APENs_summary!B13</f>
        <v>08</v>
      </c>
      <c r="C121" s="10" t="str">
        <f>APENs_summary!C13</f>
        <v>08067</v>
      </c>
      <c r="D121" s="10" t="str">
        <f>APENs_summary!J13</f>
        <v>20200202</v>
      </c>
      <c r="E121" s="110" t="str">
        <f>APENs_summary!K13</f>
        <v>Compressor Engines</v>
      </c>
      <c r="F121" s="110">
        <f>APENs_summary!N13</f>
        <v>0</v>
      </c>
      <c r="G121" s="110">
        <f>APENs_summary!O13</f>
        <v>0</v>
      </c>
      <c r="H121" s="110">
        <f>APENs_summary!P13</f>
        <v>0</v>
      </c>
      <c r="I121" s="110">
        <f>APENs_summary!Q13</f>
        <v>0</v>
      </c>
      <c r="J121" s="110">
        <f>APENs_summary!R13</f>
        <v>0</v>
      </c>
      <c r="K121" s="74"/>
    </row>
    <row r="122" spans="1:21" s="10" customFormat="1" x14ac:dyDescent="0.2">
      <c r="A122" s="10" t="str">
        <f>APENs_summary!A14</f>
        <v>APENs</v>
      </c>
      <c r="B122" s="10" t="str">
        <f>APENs_summary!B14</f>
        <v>08</v>
      </c>
      <c r="C122" s="10" t="str">
        <f>APENs_summary!C14</f>
        <v>08067</v>
      </c>
      <c r="D122" s="10" t="str">
        <f>APENs_summary!J14</f>
        <v>20200202</v>
      </c>
      <c r="E122" s="110" t="str">
        <f>APENs_summary!K14</f>
        <v>Compressor Engines</v>
      </c>
      <c r="F122" s="110">
        <f>APENs_summary!N14</f>
        <v>0</v>
      </c>
      <c r="G122" s="110">
        <f>APENs_summary!O14</f>
        <v>0</v>
      </c>
      <c r="H122" s="110">
        <f>APENs_summary!P14</f>
        <v>0</v>
      </c>
      <c r="I122" s="110">
        <f>APENs_summary!Q14</f>
        <v>0.16200000000000001</v>
      </c>
      <c r="J122" s="110">
        <f>APENs_summary!R14</f>
        <v>0</v>
      </c>
      <c r="K122" s="74"/>
    </row>
    <row r="123" spans="1:21" s="10" customFormat="1" x14ac:dyDescent="0.2">
      <c r="A123" s="10" t="str">
        <f>APENs_summary!A15</f>
        <v>APENs</v>
      </c>
      <c r="B123" s="10" t="str">
        <f>APENs_summary!B15</f>
        <v>08</v>
      </c>
      <c r="C123" s="10" t="str">
        <f>APENs_summary!C15</f>
        <v>08067</v>
      </c>
      <c r="D123" s="10" t="str">
        <f>APENs_summary!J15</f>
        <v>20200202</v>
      </c>
      <c r="E123" s="110" t="str">
        <f>APENs_summary!K15</f>
        <v>Compressor Engines</v>
      </c>
      <c r="F123" s="110">
        <f>APENs_summary!N15</f>
        <v>0</v>
      </c>
      <c r="G123" s="110">
        <f>APENs_summary!O15</f>
        <v>9.9</v>
      </c>
      <c r="H123" s="110">
        <f>APENs_summary!P15</f>
        <v>0</v>
      </c>
      <c r="I123" s="110">
        <f>APENs_summary!Q15</f>
        <v>0</v>
      </c>
      <c r="J123" s="110">
        <f>APENs_summary!R15</f>
        <v>0</v>
      </c>
      <c r="K123" s="74"/>
    </row>
    <row r="124" spans="1:21" s="10" customFormat="1" x14ac:dyDescent="0.2">
      <c r="A124" s="10" t="str">
        <f>APENs_summary!A16</f>
        <v>APENs</v>
      </c>
      <c r="B124" s="10" t="str">
        <f>APENs_summary!B16</f>
        <v>08</v>
      </c>
      <c r="C124" s="10" t="str">
        <f>APENs_summary!C16</f>
        <v>08067</v>
      </c>
      <c r="D124" s="10" t="str">
        <f>APENs_summary!J16</f>
        <v>20200254</v>
      </c>
      <c r="E124" s="110" t="str">
        <f>APENs_summary!K16</f>
        <v>Compressor Engines</v>
      </c>
      <c r="F124" s="110">
        <f>APENs_summary!N16</f>
        <v>0</v>
      </c>
      <c r="G124" s="110">
        <f>APENs_summary!O16</f>
        <v>0</v>
      </c>
      <c r="H124" s="110">
        <f>APENs_summary!P16</f>
        <v>23.09</v>
      </c>
      <c r="I124" s="110">
        <f>APENs_summary!Q16</f>
        <v>0</v>
      </c>
      <c r="J124" s="110">
        <f>APENs_summary!R16</f>
        <v>0</v>
      </c>
      <c r="K124" s="74"/>
    </row>
    <row r="125" spans="1:21" s="10" customFormat="1" x14ac:dyDescent="0.2">
      <c r="A125" s="10" t="str">
        <f>APENs_summary!A17</f>
        <v>APENs</v>
      </c>
      <c r="B125" s="10" t="str">
        <f>APENs_summary!B17</f>
        <v>08</v>
      </c>
      <c r="C125" s="10" t="str">
        <f>APENs_summary!C17</f>
        <v>08067</v>
      </c>
      <c r="D125" s="10" t="str">
        <f>APENs_summary!J17</f>
        <v>20200254</v>
      </c>
      <c r="E125" s="110" t="str">
        <f>APENs_summary!K17</f>
        <v>Compressor Engines</v>
      </c>
      <c r="F125" s="110">
        <f>APENs_summary!N17</f>
        <v>24.43</v>
      </c>
      <c r="G125" s="110">
        <f>APENs_summary!O17</f>
        <v>0</v>
      </c>
      <c r="H125" s="110">
        <f>APENs_summary!P17</f>
        <v>0</v>
      </c>
      <c r="I125" s="110">
        <f>APENs_summary!Q17</f>
        <v>0</v>
      </c>
      <c r="J125" s="110">
        <f>APENs_summary!R17</f>
        <v>0</v>
      </c>
      <c r="K125" s="74"/>
    </row>
    <row r="126" spans="1:21" s="10" customFormat="1" x14ac:dyDescent="0.2">
      <c r="A126" s="10" t="str">
        <f>APENs_summary!A18</f>
        <v>APENs</v>
      </c>
      <c r="B126" s="10" t="str">
        <f>APENs_summary!B18</f>
        <v>08</v>
      </c>
      <c r="C126" s="10" t="str">
        <f>APENs_summary!C18</f>
        <v>08067</v>
      </c>
      <c r="D126" s="10" t="str">
        <f>APENs_summary!J18</f>
        <v>20200254</v>
      </c>
      <c r="E126" s="110" t="str">
        <f>APENs_summary!K18</f>
        <v>Compressor Engines</v>
      </c>
      <c r="F126" s="110">
        <f>APENs_summary!N18</f>
        <v>0</v>
      </c>
      <c r="G126" s="110">
        <f>APENs_summary!O18</f>
        <v>0</v>
      </c>
      <c r="H126" s="110">
        <f>APENs_summary!P18</f>
        <v>0</v>
      </c>
      <c r="I126" s="110">
        <f>APENs_summary!Q18</f>
        <v>0</v>
      </c>
      <c r="J126" s="110">
        <f>APENs_summary!R18</f>
        <v>3.0000000000000001E-3</v>
      </c>
      <c r="K126" s="74"/>
    </row>
    <row r="127" spans="1:21" s="10" customFormat="1" x14ac:dyDescent="0.2">
      <c r="A127" s="10" t="str">
        <f>APENs_summary!A19</f>
        <v>APENs</v>
      </c>
      <c r="B127" s="10" t="str">
        <f>APENs_summary!B19</f>
        <v>08</v>
      </c>
      <c r="C127" s="10" t="str">
        <f>APENs_summary!C19</f>
        <v>08067</v>
      </c>
      <c r="D127" s="10" t="str">
        <f>APENs_summary!J19</f>
        <v>20200254</v>
      </c>
      <c r="E127" s="110" t="str">
        <f>APENs_summary!K19</f>
        <v>Compressor Engines</v>
      </c>
      <c r="F127" s="110">
        <f>APENs_summary!N19</f>
        <v>0</v>
      </c>
      <c r="G127" s="110">
        <f>APENs_summary!O19</f>
        <v>0</v>
      </c>
      <c r="H127" s="110">
        <f>APENs_summary!P19</f>
        <v>0</v>
      </c>
      <c r="I127" s="110">
        <f>APENs_summary!Q19</f>
        <v>0</v>
      </c>
      <c r="J127" s="110">
        <f>APENs_summary!R19</f>
        <v>0</v>
      </c>
      <c r="K127" s="74"/>
    </row>
    <row r="128" spans="1:21" s="10" customFormat="1" x14ac:dyDescent="0.2">
      <c r="A128" s="10" t="str">
        <f>APENs_summary!A20</f>
        <v>APENs</v>
      </c>
      <c r="B128" s="10" t="str">
        <f>APENs_summary!B20</f>
        <v>08</v>
      </c>
      <c r="C128" s="10" t="str">
        <f>APENs_summary!C20</f>
        <v>08067</v>
      </c>
      <c r="D128" s="10" t="str">
        <f>APENs_summary!J20</f>
        <v>20200254</v>
      </c>
      <c r="E128" s="110" t="str">
        <f>APENs_summary!K20</f>
        <v>Compressor Engines</v>
      </c>
      <c r="F128" s="110">
        <f>APENs_summary!N20</f>
        <v>0</v>
      </c>
      <c r="G128" s="110">
        <f>APENs_summary!O20</f>
        <v>0</v>
      </c>
      <c r="H128" s="110">
        <f>APENs_summary!P20</f>
        <v>0</v>
      </c>
      <c r="I128" s="110">
        <f>APENs_summary!Q20</f>
        <v>2E-3</v>
      </c>
      <c r="J128" s="110">
        <f>APENs_summary!R20</f>
        <v>0</v>
      </c>
      <c r="K128" s="74"/>
    </row>
    <row r="129" spans="1:11" s="10" customFormat="1" x14ac:dyDescent="0.2">
      <c r="A129" s="10" t="str">
        <f>APENs_summary!A21</f>
        <v>APENs</v>
      </c>
      <c r="B129" s="10" t="str">
        <f>APENs_summary!B21</f>
        <v>08</v>
      </c>
      <c r="C129" s="10" t="str">
        <f>APENs_summary!C21</f>
        <v>08067</v>
      </c>
      <c r="D129" s="10" t="str">
        <f>APENs_summary!J21</f>
        <v>20200254</v>
      </c>
      <c r="E129" s="110" t="str">
        <f>APENs_summary!K21</f>
        <v>Compressor Engines</v>
      </c>
      <c r="F129" s="110">
        <f>APENs_summary!N21</f>
        <v>0</v>
      </c>
      <c r="G129" s="110">
        <f>APENs_summary!O21</f>
        <v>5.37</v>
      </c>
      <c r="H129" s="110">
        <f>APENs_summary!P21</f>
        <v>0</v>
      </c>
      <c r="I129" s="110">
        <f>APENs_summary!Q21</f>
        <v>0</v>
      </c>
      <c r="J129" s="110">
        <f>APENs_summary!R21</f>
        <v>0</v>
      </c>
      <c r="K129" s="74"/>
    </row>
    <row r="130" spans="1:11" s="10" customFormat="1" x14ac:dyDescent="0.2">
      <c r="A130" s="10" t="str">
        <f>APENs_summary!A22</f>
        <v>APENs</v>
      </c>
      <c r="B130" s="10" t="str">
        <f>APENs_summary!B22</f>
        <v>08</v>
      </c>
      <c r="C130" s="10" t="str">
        <f>APENs_summary!C22</f>
        <v>08067</v>
      </c>
      <c r="D130" s="10" t="str">
        <f>APENs_summary!J22</f>
        <v>20200254</v>
      </c>
      <c r="E130" s="110" t="str">
        <f>APENs_summary!K22</f>
        <v>Compressor Engines</v>
      </c>
      <c r="F130" s="110">
        <f>APENs_summary!N22</f>
        <v>0</v>
      </c>
      <c r="G130" s="110">
        <f>APENs_summary!O22</f>
        <v>0</v>
      </c>
      <c r="H130" s="110">
        <f>APENs_summary!P22</f>
        <v>23.09</v>
      </c>
      <c r="I130" s="110">
        <f>APENs_summary!Q22</f>
        <v>0</v>
      </c>
      <c r="J130" s="110">
        <f>APENs_summary!R22</f>
        <v>0</v>
      </c>
      <c r="K130" s="74"/>
    </row>
    <row r="131" spans="1:11" s="10" customFormat="1" x14ac:dyDescent="0.2">
      <c r="A131" s="10" t="str">
        <f>APENs_summary!A23</f>
        <v>APENs</v>
      </c>
      <c r="B131" s="10" t="str">
        <f>APENs_summary!B23</f>
        <v>08</v>
      </c>
      <c r="C131" s="10" t="str">
        <f>APENs_summary!C23</f>
        <v>08067</v>
      </c>
      <c r="D131" s="10" t="str">
        <f>APENs_summary!J23</f>
        <v>20200254</v>
      </c>
      <c r="E131" s="110" t="str">
        <f>APENs_summary!K23</f>
        <v>Compressor Engines</v>
      </c>
      <c r="F131" s="110">
        <f>APENs_summary!N23</f>
        <v>24.43</v>
      </c>
      <c r="G131" s="110">
        <f>APENs_summary!O23</f>
        <v>0</v>
      </c>
      <c r="H131" s="110">
        <f>APENs_summary!P23</f>
        <v>0</v>
      </c>
      <c r="I131" s="110">
        <f>APENs_summary!Q23</f>
        <v>0</v>
      </c>
      <c r="J131" s="110">
        <f>APENs_summary!R23</f>
        <v>0</v>
      </c>
      <c r="K131" s="74"/>
    </row>
    <row r="132" spans="1:11" s="10" customFormat="1" x14ac:dyDescent="0.2">
      <c r="A132" s="10" t="str">
        <f>APENs_summary!A24</f>
        <v>APENs</v>
      </c>
      <c r="B132" s="10" t="str">
        <f>APENs_summary!B24</f>
        <v>08</v>
      </c>
      <c r="C132" s="10" t="str">
        <f>APENs_summary!C24</f>
        <v>08067</v>
      </c>
      <c r="D132" s="10" t="str">
        <f>APENs_summary!J24</f>
        <v>20200254</v>
      </c>
      <c r="E132" s="110" t="str">
        <f>APENs_summary!K24</f>
        <v>Compressor Engines</v>
      </c>
      <c r="F132" s="110">
        <f>APENs_summary!N24</f>
        <v>0</v>
      </c>
      <c r="G132" s="110">
        <f>APENs_summary!O24</f>
        <v>0</v>
      </c>
      <c r="H132" s="110">
        <f>APENs_summary!P24</f>
        <v>0</v>
      </c>
      <c r="I132" s="110">
        <f>APENs_summary!Q24</f>
        <v>0</v>
      </c>
      <c r="J132" s="110">
        <f>APENs_summary!R24</f>
        <v>0.43</v>
      </c>
      <c r="K132" s="74"/>
    </row>
    <row r="133" spans="1:11" s="10" customFormat="1" x14ac:dyDescent="0.2">
      <c r="A133" s="10" t="str">
        <f>APENs_summary!A25</f>
        <v>APENs</v>
      </c>
      <c r="B133" s="10" t="str">
        <f>APENs_summary!B25</f>
        <v>08</v>
      </c>
      <c r="C133" s="10" t="str">
        <f>APENs_summary!C25</f>
        <v>08067</v>
      </c>
      <c r="D133" s="10" t="str">
        <f>APENs_summary!J25</f>
        <v>20200254</v>
      </c>
      <c r="E133" s="110" t="str">
        <f>APENs_summary!K25</f>
        <v>Compressor Engines</v>
      </c>
      <c r="F133" s="110">
        <f>APENs_summary!N25</f>
        <v>0</v>
      </c>
      <c r="G133" s="110">
        <f>APENs_summary!O25</f>
        <v>0</v>
      </c>
      <c r="H133" s="110">
        <f>APENs_summary!P25</f>
        <v>0</v>
      </c>
      <c r="I133" s="110">
        <f>APENs_summary!Q25</f>
        <v>0</v>
      </c>
      <c r="J133" s="110">
        <f>APENs_summary!R25</f>
        <v>0</v>
      </c>
      <c r="K133" s="74"/>
    </row>
    <row r="134" spans="1:11" s="10" customFormat="1" x14ac:dyDescent="0.2">
      <c r="A134" s="10" t="str">
        <f>APENs_summary!A26</f>
        <v>APENs</v>
      </c>
      <c r="B134" s="10" t="str">
        <f>APENs_summary!B26</f>
        <v>08</v>
      </c>
      <c r="C134" s="10" t="str">
        <f>APENs_summary!C26</f>
        <v>08067</v>
      </c>
      <c r="D134" s="10" t="str">
        <f>APENs_summary!J26</f>
        <v>20200254</v>
      </c>
      <c r="E134" s="110" t="str">
        <f>APENs_summary!K26</f>
        <v>Compressor Engines</v>
      </c>
      <c r="F134" s="110">
        <f>APENs_summary!N26</f>
        <v>0</v>
      </c>
      <c r="G134" s="110">
        <f>APENs_summary!O26</f>
        <v>0</v>
      </c>
      <c r="H134" s="110">
        <f>APENs_summary!P26</f>
        <v>0</v>
      </c>
      <c r="I134" s="110">
        <f>APENs_summary!Q26</f>
        <v>0.03</v>
      </c>
      <c r="J134" s="110">
        <f>APENs_summary!R26</f>
        <v>0</v>
      </c>
      <c r="K134" s="74"/>
    </row>
    <row r="135" spans="1:11" s="10" customFormat="1" x14ac:dyDescent="0.2">
      <c r="A135" s="10" t="str">
        <f>APENs_summary!A27</f>
        <v>APENs</v>
      </c>
      <c r="B135" s="10" t="str">
        <f>APENs_summary!B27</f>
        <v>08</v>
      </c>
      <c r="C135" s="10" t="str">
        <f>APENs_summary!C27</f>
        <v>08067</v>
      </c>
      <c r="D135" s="10" t="str">
        <f>APENs_summary!J27</f>
        <v>20200254</v>
      </c>
      <c r="E135" s="110" t="str">
        <f>APENs_summary!K27</f>
        <v>Compressor Engines</v>
      </c>
      <c r="F135" s="110">
        <f>APENs_summary!N27</f>
        <v>0</v>
      </c>
      <c r="G135" s="110">
        <f>APENs_summary!O27</f>
        <v>5.37</v>
      </c>
      <c r="H135" s="110">
        <f>APENs_summary!P27</f>
        <v>0</v>
      </c>
      <c r="I135" s="110">
        <f>APENs_summary!Q27</f>
        <v>0</v>
      </c>
      <c r="J135" s="110">
        <f>APENs_summary!R27</f>
        <v>0</v>
      </c>
      <c r="K135" s="74"/>
    </row>
    <row r="136" spans="1:11" s="10" customFormat="1" x14ac:dyDescent="0.2">
      <c r="A136" s="10" t="str">
        <f>APENs_summary!A28</f>
        <v>APENs</v>
      </c>
      <c r="B136" s="10" t="str">
        <f>APENs_summary!B28</f>
        <v>08</v>
      </c>
      <c r="C136" s="10" t="str">
        <f>APENs_summary!C28</f>
        <v>08067</v>
      </c>
      <c r="D136" s="10" t="str">
        <f>APENs_summary!J28</f>
        <v>31000301</v>
      </c>
      <c r="E136" s="110" t="str">
        <f>APENs_summary!K28</f>
        <v>Glycol Dehydrator</v>
      </c>
      <c r="F136" s="110">
        <f>APENs_summary!N28</f>
        <v>0</v>
      </c>
      <c r="G136" s="110">
        <f>APENs_summary!O28</f>
        <v>3.2490000000000001</v>
      </c>
      <c r="H136" s="110">
        <f>APENs_summary!P28</f>
        <v>0</v>
      </c>
      <c r="I136" s="110">
        <f>APENs_summary!Q28</f>
        <v>0</v>
      </c>
      <c r="J136" s="110">
        <f>APENs_summary!R28</f>
        <v>0</v>
      </c>
      <c r="K136" s="74"/>
    </row>
    <row r="137" spans="1:11" s="10" customFormat="1" x14ac:dyDescent="0.2">
      <c r="A137" s="10" t="str">
        <f>APENs_summary!A29</f>
        <v>APENs</v>
      </c>
      <c r="B137" s="10" t="str">
        <f>APENs_summary!B29</f>
        <v>08</v>
      </c>
      <c r="C137" s="10" t="str">
        <f>APENs_summary!C29</f>
        <v>08067</v>
      </c>
      <c r="D137" s="10" t="str">
        <f>APENs_summary!J29</f>
        <v>31000301</v>
      </c>
      <c r="E137" s="110" t="str">
        <f>APENs_summary!K29</f>
        <v>Glycol Dehydrator</v>
      </c>
      <c r="F137" s="110">
        <f>APENs_summary!N29</f>
        <v>0</v>
      </c>
      <c r="G137" s="110">
        <f>APENs_summary!O29</f>
        <v>3.2490000000000001</v>
      </c>
      <c r="H137" s="110">
        <f>APENs_summary!P29</f>
        <v>0</v>
      </c>
      <c r="I137" s="110">
        <f>APENs_summary!Q29</f>
        <v>0</v>
      </c>
      <c r="J137" s="110">
        <f>APENs_summary!R29</f>
        <v>0</v>
      </c>
      <c r="K137" s="74"/>
    </row>
    <row r="138" spans="1:11" s="10" customFormat="1" x14ac:dyDescent="0.2">
      <c r="A138" s="10" t="str">
        <f>APENs_summary!A30</f>
        <v>APENs</v>
      </c>
      <c r="B138" s="10" t="str">
        <f>APENs_summary!B30</f>
        <v>08</v>
      </c>
      <c r="C138" s="10" t="str">
        <f>APENs_summary!C30</f>
        <v>08067</v>
      </c>
      <c r="D138" s="10" t="str">
        <f>APENs_summary!J30</f>
        <v>20200252</v>
      </c>
      <c r="E138" s="110" t="str">
        <f>APENs_summary!K30</f>
        <v>Compressor Engines</v>
      </c>
      <c r="F138" s="110">
        <f>APENs_summary!N30</f>
        <v>0</v>
      </c>
      <c r="G138" s="110">
        <f>APENs_summary!O30</f>
        <v>0</v>
      </c>
      <c r="H138" s="110">
        <f>APENs_summary!P30</f>
        <v>23.09</v>
      </c>
      <c r="I138" s="110">
        <f>APENs_summary!Q30</f>
        <v>0</v>
      </c>
      <c r="J138" s="110">
        <f>APENs_summary!R30</f>
        <v>0</v>
      </c>
      <c r="K138" s="74"/>
    </row>
    <row r="139" spans="1:11" s="10" customFormat="1" x14ac:dyDescent="0.2">
      <c r="A139" s="10" t="str">
        <f>APENs_summary!A31</f>
        <v>APENs</v>
      </c>
      <c r="B139" s="10" t="str">
        <f>APENs_summary!B31</f>
        <v>08</v>
      </c>
      <c r="C139" s="10" t="str">
        <f>APENs_summary!C31</f>
        <v>08067</v>
      </c>
      <c r="D139" s="10" t="str">
        <f>APENs_summary!J31</f>
        <v>20200252</v>
      </c>
      <c r="E139" s="110" t="str">
        <f>APENs_summary!K31</f>
        <v>Compressor Engines</v>
      </c>
      <c r="F139" s="110">
        <f>APENs_summary!N31</f>
        <v>24.43</v>
      </c>
      <c r="G139" s="110">
        <f>APENs_summary!O31</f>
        <v>0</v>
      </c>
      <c r="H139" s="110">
        <f>APENs_summary!P31</f>
        <v>0</v>
      </c>
      <c r="I139" s="110">
        <f>APENs_summary!Q31</f>
        <v>0</v>
      </c>
      <c r="J139" s="110">
        <f>APENs_summary!R31</f>
        <v>0</v>
      </c>
      <c r="K139" s="74"/>
    </row>
    <row r="140" spans="1:11" s="10" customFormat="1" x14ac:dyDescent="0.2">
      <c r="A140" s="10" t="str">
        <f>APENs_summary!A32</f>
        <v>APENs</v>
      </c>
      <c r="B140" s="10" t="str">
        <f>APENs_summary!B32</f>
        <v>08</v>
      </c>
      <c r="C140" s="10" t="str">
        <f>APENs_summary!C32</f>
        <v>08067</v>
      </c>
      <c r="D140" s="10" t="str">
        <f>APENs_summary!J32</f>
        <v>20200252</v>
      </c>
      <c r="E140" s="110" t="str">
        <f>APENs_summary!K32</f>
        <v>Compressor Engines</v>
      </c>
      <c r="F140" s="110">
        <f>APENs_summary!N32</f>
        <v>0</v>
      </c>
      <c r="G140" s="110">
        <f>APENs_summary!O32</f>
        <v>0</v>
      </c>
      <c r="H140" s="110">
        <f>APENs_summary!P32</f>
        <v>0</v>
      </c>
      <c r="I140" s="110">
        <f>APENs_summary!Q32</f>
        <v>0</v>
      </c>
      <c r="J140" s="110">
        <f>APENs_summary!R32</f>
        <v>0.41499999999999998</v>
      </c>
      <c r="K140" s="74"/>
    </row>
    <row r="141" spans="1:11" s="10" customFormat="1" x14ac:dyDescent="0.2">
      <c r="A141" s="10" t="str">
        <f>APENs_summary!A33</f>
        <v>APENs</v>
      </c>
      <c r="B141" s="10" t="str">
        <f>APENs_summary!B33</f>
        <v>08</v>
      </c>
      <c r="C141" s="10" t="str">
        <f>APENs_summary!C33</f>
        <v>08067</v>
      </c>
      <c r="D141" s="10" t="str">
        <f>APENs_summary!J33</f>
        <v>20200252</v>
      </c>
      <c r="E141" s="110" t="str">
        <f>APENs_summary!K33</f>
        <v>Compressor Engines</v>
      </c>
      <c r="F141" s="110">
        <f>APENs_summary!N33</f>
        <v>0</v>
      </c>
      <c r="G141" s="110">
        <f>APENs_summary!O33</f>
        <v>0</v>
      </c>
      <c r="H141" s="110">
        <f>APENs_summary!P33</f>
        <v>0</v>
      </c>
      <c r="I141" s="110">
        <f>APENs_summary!Q33</f>
        <v>0</v>
      </c>
      <c r="J141" s="110">
        <f>APENs_summary!R33</f>
        <v>0</v>
      </c>
      <c r="K141" s="74"/>
    </row>
    <row r="142" spans="1:11" s="10" customFormat="1" x14ac:dyDescent="0.2">
      <c r="A142" s="10" t="str">
        <f>APENs_summary!A34</f>
        <v>APENs</v>
      </c>
      <c r="B142" s="10" t="str">
        <f>APENs_summary!B34</f>
        <v>08</v>
      </c>
      <c r="C142" s="10" t="str">
        <f>APENs_summary!C34</f>
        <v>08067</v>
      </c>
      <c r="D142" s="10" t="str">
        <f>APENs_summary!J34</f>
        <v>20200252</v>
      </c>
      <c r="E142" s="110" t="str">
        <f>APENs_summary!K34</f>
        <v>Compressor Engines</v>
      </c>
      <c r="F142" s="110">
        <f>APENs_summary!N34</f>
        <v>0</v>
      </c>
      <c r="G142" s="110">
        <f>APENs_summary!O34</f>
        <v>0</v>
      </c>
      <c r="H142" s="110">
        <f>APENs_summary!P34</f>
        <v>0</v>
      </c>
      <c r="I142" s="110">
        <f>APENs_summary!Q34</f>
        <v>2.4899999999999999E-2</v>
      </c>
      <c r="J142" s="110">
        <f>APENs_summary!R34</f>
        <v>0</v>
      </c>
      <c r="K142" s="74"/>
    </row>
    <row r="143" spans="1:11" s="10" customFormat="1" x14ac:dyDescent="0.2">
      <c r="A143" s="10" t="str">
        <f>APENs_summary!A35</f>
        <v>APENs</v>
      </c>
      <c r="B143" s="10" t="str">
        <f>APENs_summary!B35</f>
        <v>08</v>
      </c>
      <c r="C143" s="10" t="str">
        <f>APENs_summary!C35</f>
        <v>08067</v>
      </c>
      <c r="D143" s="10" t="str">
        <f>APENs_summary!J35</f>
        <v>20200252</v>
      </c>
      <c r="E143" s="110" t="str">
        <f>APENs_summary!K35</f>
        <v>Compressor Engines</v>
      </c>
      <c r="F143" s="110">
        <f>APENs_summary!N35</f>
        <v>0</v>
      </c>
      <c r="G143" s="110">
        <f>APENs_summary!O35</f>
        <v>5.37</v>
      </c>
      <c r="H143" s="110">
        <f>APENs_summary!P35</f>
        <v>0</v>
      </c>
      <c r="I143" s="110">
        <f>APENs_summary!Q35</f>
        <v>0</v>
      </c>
      <c r="J143" s="110">
        <f>APENs_summary!R35</f>
        <v>0</v>
      </c>
      <c r="K143" s="74"/>
    </row>
    <row r="144" spans="1:11" s="10" customFormat="1" x14ac:dyDescent="0.2">
      <c r="A144" s="10" t="str">
        <f>APENs_summary!A36</f>
        <v>APENs</v>
      </c>
      <c r="B144" s="10" t="str">
        <f>APENs_summary!B36</f>
        <v>08</v>
      </c>
      <c r="C144" s="10" t="str">
        <f>APENs_summary!C36</f>
        <v>08067</v>
      </c>
      <c r="D144" s="10" t="str">
        <f>APENs_summary!J36</f>
        <v>20200254</v>
      </c>
      <c r="E144" s="110" t="str">
        <f>APENs_summary!K36</f>
        <v>Compressor Engines</v>
      </c>
      <c r="F144" s="110">
        <f>APENs_summary!N36</f>
        <v>0</v>
      </c>
      <c r="G144" s="110">
        <f>APENs_summary!O36</f>
        <v>0</v>
      </c>
      <c r="H144" s="110">
        <f>APENs_summary!P36</f>
        <v>0</v>
      </c>
      <c r="I144" s="110">
        <f>APENs_summary!Q36</f>
        <v>0</v>
      </c>
      <c r="J144" s="110">
        <f>APENs_summary!R36</f>
        <v>0.02</v>
      </c>
      <c r="K144" s="74"/>
    </row>
    <row r="145" spans="1:11" s="10" customFormat="1" x14ac:dyDescent="0.2">
      <c r="A145" s="10" t="str">
        <f>APENs_summary!A37</f>
        <v>APENs</v>
      </c>
      <c r="B145" s="10" t="str">
        <f>APENs_summary!B37</f>
        <v>08</v>
      </c>
      <c r="C145" s="10" t="str">
        <f>APENs_summary!C37</f>
        <v>08067</v>
      </c>
      <c r="D145" s="10" t="str">
        <f>APENs_summary!J37</f>
        <v>20200254</v>
      </c>
      <c r="E145" s="110" t="str">
        <f>APENs_summary!K37</f>
        <v>Compressor Engines</v>
      </c>
      <c r="F145" s="110">
        <f>APENs_summary!N37</f>
        <v>0</v>
      </c>
      <c r="G145" s="110">
        <f>APENs_summary!O37</f>
        <v>0</v>
      </c>
      <c r="H145" s="110">
        <f>APENs_summary!P37</f>
        <v>0</v>
      </c>
      <c r="I145" s="110">
        <f>APENs_summary!Q37</f>
        <v>0</v>
      </c>
      <c r="J145" s="110">
        <f>APENs_summary!R37</f>
        <v>0</v>
      </c>
      <c r="K145" s="74"/>
    </row>
    <row r="146" spans="1:11" s="10" customFormat="1" x14ac:dyDescent="0.2">
      <c r="A146" s="10" t="str">
        <f>APENs_summary!A38</f>
        <v>APENs</v>
      </c>
      <c r="B146" s="10" t="str">
        <f>APENs_summary!B38</f>
        <v>08</v>
      </c>
      <c r="C146" s="10" t="str">
        <f>APENs_summary!C38</f>
        <v>08067</v>
      </c>
      <c r="D146" s="10" t="str">
        <f>APENs_summary!J38</f>
        <v>20200254</v>
      </c>
      <c r="E146" s="110" t="str">
        <f>APENs_summary!K38</f>
        <v>Compressor Engines</v>
      </c>
      <c r="F146" s="110">
        <f>APENs_summary!N38</f>
        <v>0</v>
      </c>
      <c r="G146" s="110">
        <f>APENs_summary!O38</f>
        <v>0</v>
      </c>
      <c r="H146" s="110">
        <f>APENs_summary!P38</f>
        <v>0</v>
      </c>
      <c r="I146" s="110">
        <f>APENs_summary!Q38</f>
        <v>0.01</v>
      </c>
      <c r="J146" s="110">
        <f>APENs_summary!R38</f>
        <v>0</v>
      </c>
      <c r="K146" s="74"/>
    </row>
    <row r="147" spans="1:11" s="10" customFormat="1" x14ac:dyDescent="0.2">
      <c r="A147" s="10" t="str">
        <f>APENs_summary!A39</f>
        <v>APENs</v>
      </c>
      <c r="B147" s="10" t="str">
        <f>APENs_summary!B39</f>
        <v>08</v>
      </c>
      <c r="C147" s="10" t="str">
        <f>APENs_summary!C39</f>
        <v>08067</v>
      </c>
      <c r="D147" s="10" t="str">
        <f>APENs_summary!J39</f>
        <v>20200253</v>
      </c>
      <c r="E147" s="110" t="str">
        <f>APENs_summary!K39</f>
        <v>Compressor Engines</v>
      </c>
      <c r="F147" s="110">
        <f>APENs_summary!N39</f>
        <v>0</v>
      </c>
      <c r="G147" s="110">
        <f>APENs_summary!O39</f>
        <v>0</v>
      </c>
      <c r="H147" s="110">
        <f>APENs_summary!P39</f>
        <v>3.73</v>
      </c>
      <c r="I147" s="110">
        <f>APENs_summary!Q39</f>
        <v>0</v>
      </c>
      <c r="J147" s="110">
        <f>APENs_summary!R39</f>
        <v>0</v>
      </c>
      <c r="K147" s="74"/>
    </row>
    <row r="148" spans="1:11" s="10" customFormat="1" x14ac:dyDescent="0.2">
      <c r="A148" s="10" t="str">
        <f>APENs_summary!A40</f>
        <v>APENs</v>
      </c>
      <c r="B148" s="10" t="str">
        <f>APENs_summary!B40</f>
        <v>08</v>
      </c>
      <c r="C148" s="10" t="str">
        <f>APENs_summary!C40</f>
        <v>08067</v>
      </c>
      <c r="D148" s="10" t="str">
        <f>APENs_summary!J40</f>
        <v>20200253</v>
      </c>
      <c r="E148" s="110" t="str">
        <f>APENs_summary!K40</f>
        <v>Compressor Engines</v>
      </c>
      <c r="F148" s="110">
        <f>APENs_summary!N40</f>
        <v>18.43</v>
      </c>
      <c r="G148" s="110">
        <f>APENs_summary!O40</f>
        <v>0</v>
      </c>
      <c r="H148" s="110">
        <f>APENs_summary!P40</f>
        <v>0</v>
      </c>
      <c r="I148" s="110">
        <f>APENs_summary!Q40</f>
        <v>0</v>
      </c>
      <c r="J148" s="110">
        <f>APENs_summary!R40</f>
        <v>0</v>
      </c>
      <c r="K148" s="74"/>
    </row>
    <row r="149" spans="1:11" s="10" customFormat="1" x14ac:dyDescent="0.2">
      <c r="A149" s="10" t="str">
        <f>APENs_summary!A41</f>
        <v>APENs</v>
      </c>
      <c r="B149" s="10" t="str">
        <f>APENs_summary!B41</f>
        <v>08</v>
      </c>
      <c r="C149" s="10" t="str">
        <f>APENs_summary!C41</f>
        <v>08067</v>
      </c>
      <c r="D149" s="10" t="str">
        <f>APENs_summary!J41</f>
        <v>20200253</v>
      </c>
      <c r="E149" s="110" t="str">
        <f>APENs_summary!K41</f>
        <v>Compressor Engines</v>
      </c>
      <c r="F149" s="110">
        <f>APENs_summary!N41</f>
        <v>0</v>
      </c>
      <c r="G149" s="110">
        <f>APENs_summary!O41</f>
        <v>0</v>
      </c>
      <c r="H149" s="110">
        <f>APENs_summary!P41</f>
        <v>0</v>
      </c>
      <c r="I149" s="110">
        <f>APENs_summary!Q41</f>
        <v>0</v>
      </c>
      <c r="J149" s="110">
        <f>APENs_summary!R41</f>
        <v>4.4999999999999998E-2</v>
      </c>
      <c r="K149" s="74"/>
    </row>
    <row r="150" spans="1:11" s="10" customFormat="1" x14ac:dyDescent="0.2">
      <c r="A150" s="10" t="str">
        <f>APENs_summary!A42</f>
        <v>APENs</v>
      </c>
      <c r="B150" s="10" t="str">
        <f>APENs_summary!B42</f>
        <v>08</v>
      </c>
      <c r="C150" s="10" t="str">
        <f>APENs_summary!C42</f>
        <v>08067</v>
      </c>
      <c r="D150" s="10" t="str">
        <f>APENs_summary!J42</f>
        <v>20200253</v>
      </c>
      <c r="E150" s="110" t="str">
        <f>APENs_summary!K42</f>
        <v>Compressor Engines</v>
      </c>
      <c r="F150" s="110">
        <f>APENs_summary!N42</f>
        <v>0</v>
      </c>
      <c r="G150" s="110">
        <f>APENs_summary!O42</f>
        <v>0</v>
      </c>
      <c r="H150" s="110">
        <f>APENs_summary!P42</f>
        <v>0</v>
      </c>
      <c r="I150" s="110">
        <f>APENs_summary!Q42</f>
        <v>0</v>
      </c>
      <c r="J150" s="110">
        <f>APENs_summary!R42</f>
        <v>0</v>
      </c>
      <c r="K150" s="74"/>
    </row>
    <row r="151" spans="1:11" s="10" customFormat="1" x14ac:dyDescent="0.2">
      <c r="A151" s="10" t="str">
        <f>APENs_summary!A43</f>
        <v>APENs</v>
      </c>
      <c r="B151" s="10" t="str">
        <f>APENs_summary!B43</f>
        <v>08</v>
      </c>
      <c r="C151" s="10" t="str">
        <f>APENs_summary!C43</f>
        <v>08067</v>
      </c>
      <c r="D151" s="10" t="str">
        <f>APENs_summary!J43</f>
        <v>20200253</v>
      </c>
      <c r="E151" s="110" t="str">
        <f>APENs_summary!K43</f>
        <v>Compressor Engines</v>
      </c>
      <c r="F151" s="110">
        <f>APENs_summary!N43</f>
        <v>0</v>
      </c>
      <c r="G151" s="110">
        <f>APENs_summary!O43</f>
        <v>0</v>
      </c>
      <c r="H151" s="110">
        <f>APENs_summary!P43</f>
        <v>0</v>
      </c>
      <c r="I151" s="110">
        <f>APENs_summary!Q43</f>
        <v>2.7000000000000001E-3</v>
      </c>
      <c r="J151" s="110">
        <f>APENs_summary!R43</f>
        <v>0</v>
      </c>
      <c r="K151" s="74"/>
    </row>
    <row r="152" spans="1:11" s="10" customFormat="1" x14ac:dyDescent="0.2">
      <c r="A152" s="10" t="str">
        <f>APENs_summary!A44</f>
        <v>APENs</v>
      </c>
      <c r="B152" s="10" t="str">
        <f>APENs_summary!B44</f>
        <v>08</v>
      </c>
      <c r="C152" s="10" t="str">
        <f>APENs_summary!C44</f>
        <v>08067</v>
      </c>
      <c r="D152" s="10" t="str">
        <f>APENs_summary!J44</f>
        <v>20200253</v>
      </c>
      <c r="E152" s="110" t="str">
        <f>APENs_summary!K44</f>
        <v>Compressor Engines</v>
      </c>
      <c r="F152" s="110">
        <f>APENs_summary!N44</f>
        <v>0</v>
      </c>
      <c r="G152" s="110">
        <f>APENs_summary!O44</f>
        <v>0.4</v>
      </c>
      <c r="H152" s="110">
        <f>APENs_summary!P44</f>
        <v>0</v>
      </c>
      <c r="I152" s="110">
        <f>APENs_summary!Q44</f>
        <v>0</v>
      </c>
      <c r="J152" s="110">
        <f>APENs_summary!R44</f>
        <v>0</v>
      </c>
      <c r="K152" s="74"/>
    </row>
    <row r="153" spans="1:11" s="10" customFormat="1" x14ac:dyDescent="0.2">
      <c r="A153" s="10" t="str">
        <f>APENs_summary!A45</f>
        <v>APENs</v>
      </c>
      <c r="B153" s="10" t="str">
        <f>APENs_summary!B45</f>
        <v>08</v>
      </c>
      <c r="C153" s="10" t="str">
        <f>APENs_summary!C45</f>
        <v>08067</v>
      </c>
      <c r="D153" s="10" t="str">
        <f>APENs_summary!J45</f>
        <v>20200253</v>
      </c>
      <c r="E153" s="110" t="str">
        <f>APENs_summary!K45</f>
        <v>Compressor Engines</v>
      </c>
      <c r="F153" s="110">
        <f>APENs_summary!N45</f>
        <v>0</v>
      </c>
      <c r="G153" s="110">
        <f>APENs_summary!O45</f>
        <v>0</v>
      </c>
      <c r="H153" s="110">
        <f>APENs_summary!P45</f>
        <v>6.0173690000000004</v>
      </c>
      <c r="I153" s="110">
        <f>APENs_summary!Q45</f>
        <v>0</v>
      </c>
      <c r="J153" s="110">
        <f>APENs_summary!R45</f>
        <v>0</v>
      </c>
      <c r="K153" s="74"/>
    </row>
    <row r="154" spans="1:11" s="10" customFormat="1" x14ac:dyDescent="0.2">
      <c r="A154" s="10" t="str">
        <f>APENs_summary!A46</f>
        <v>APENs</v>
      </c>
      <c r="B154" s="10" t="str">
        <f>APENs_summary!B46</f>
        <v>08</v>
      </c>
      <c r="C154" s="10" t="str">
        <f>APENs_summary!C46</f>
        <v>08067</v>
      </c>
      <c r="D154" s="10" t="str">
        <f>APENs_summary!J46</f>
        <v>20200253</v>
      </c>
      <c r="E154" s="110" t="str">
        <f>APENs_summary!K46</f>
        <v>Compressor Engines</v>
      </c>
      <c r="F154" s="110">
        <f>APENs_summary!N46</f>
        <v>1.7698400000000001</v>
      </c>
      <c r="G154" s="110">
        <f>APENs_summary!O46</f>
        <v>0</v>
      </c>
      <c r="H154" s="110">
        <f>APENs_summary!P46</f>
        <v>0</v>
      </c>
      <c r="I154" s="110">
        <f>APENs_summary!Q46</f>
        <v>0</v>
      </c>
      <c r="J154" s="110">
        <f>APENs_summary!R46</f>
        <v>0</v>
      </c>
      <c r="K154" s="74"/>
    </row>
    <row r="155" spans="1:11" s="10" customFormat="1" x14ac:dyDescent="0.2">
      <c r="A155" s="10" t="str">
        <f>APENs_summary!A47</f>
        <v>APENs</v>
      </c>
      <c r="B155" s="10" t="str">
        <f>APENs_summary!B47</f>
        <v>08</v>
      </c>
      <c r="C155" s="10" t="str">
        <f>APENs_summary!C47</f>
        <v>08067</v>
      </c>
      <c r="D155" s="10" t="str">
        <f>APENs_summary!J47</f>
        <v>20200253</v>
      </c>
      <c r="E155" s="110" t="str">
        <f>APENs_summary!K47</f>
        <v>Compressor Engines</v>
      </c>
      <c r="F155" s="110">
        <f>APENs_summary!N47</f>
        <v>0</v>
      </c>
      <c r="G155" s="110">
        <f>APENs_summary!O47</f>
        <v>0</v>
      </c>
      <c r="H155" s="110">
        <f>APENs_summary!P47</f>
        <v>0</v>
      </c>
      <c r="I155" s="110">
        <f>APENs_summary!Q47</f>
        <v>0</v>
      </c>
      <c r="J155" s="110">
        <f>APENs_summary!R47</f>
        <v>0.71499999999999997</v>
      </c>
      <c r="K155" s="74"/>
    </row>
    <row r="156" spans="1:11" s="10" customFormat="1" x14ac:dyDescent="0.2">
      <c r="A156" s="10" t="str">
        <f>APENs_summary!A48</f>
        <v>APENs</v>
      </c>
      <c r="B156" s="10" t="str">
        <f>APENs_summary!B48</f>
        <v>08</v>
      </c>
      <c r="C156" s="10" t="str">
        <f>APENs_summary!C48</f>
        <v>08067</v>
      </c>
      <c r="D156" s="10" t="str">
        <f>APENs_summary!J48</f>
        <v>20200253</v>
      </c>
      <c r="E156" s="110" t="str">
        <f>APENs_summary!K48</f>
        <v>Compressor Engines</v>
      </c>
      <c r="F156" s="110">
        <f>APENs_summary!N48</f>
        <v>0</v>
      </c>
      <c r="G156" s="110">
        <f>APENs_summary!O48</f>
        <v>0</v>
      </c>
      <c r="H156" s="110">
        <f>APENs_summary!P48</f>
        <v>0</v>
      </c>
      <c r="I156" s="110">
        <f>APENs_summary!Q48</f>
        <v>0</v>
      </c>
      <c r="J156" s="110">
        <f>APENs_summary!R48</f>
        <v>0</v>
      </c>
      <c r="K156" s="74"/>
    </row>
    <row r="157" spans="1:11" s="10" customFormat="1" x14ac:dyDescent="0.2">
      <c r="A157" s="10" t="str">
        <f>APENs_summary!A49</f>
        <v>APENs</v>
      </c>
      <c r="B157" s="10" t="str">
        <f>APENs_summary!B49</f>
        <v>08</v>
      </c>
      <c r="C157" s="10" t="str">
        <f>APENs_summary!C49</f>
        <v>08067</v>
      </c>
      <c r="D157" s="10" t="str">
        <f>APENs_summary!J49</f>
        <v>20200253</v>
      </c>
      <c r="E157" s="110" t="str">
        <f>APENs_summary!K49</f>
        <v>Compressor Engines</v>
      </c>
      <c r="F157" s="110">
        <f>APENs_summary!N49</f>
        <v>0</v>
      </c>
      <c r="G157" s="110">
        <f>APENs_summary!O49</f>
        <v>0</v>
      </c>
      <c r="H157" s="110">
        <f>APENs_summary!P49</f>
        <v>0</v>
      </c>
      <c r="I157" s="110">
        <f>APENs_summary!Q49</f>
        <v>4.2900000000000001E-2</v>
      </c>
      <c r="J157" s="110">
        <f>APENs_summary!R49</f>
        <v>0</v>
      </c>
      <c r="K157" s="74"/>
    </row>
    <row r="158" spans="1:11" s="10" customFormat="1" x14ac:dyDescent="0.2">
      <c r="A158" s="10" t="str">
        <f>APENs_summary!A50</f>
        <v>APENs</v>
      </c>
      <c r="B158" s="10" t="str">
        <f>APENs_summary!B50</f>
        <v>08</v>
      </c>
      <c r="C158" s="10" t="str">
        <f>APENs_summary!C50</f>
        <v>08067</v>
      </c>
      <c r="D158" s="10" t="str">
        <f>APENs_summary!J50</f>
        <v>20200253</v>
      </c>
      <c r="E158" s="110" t="str">
        <f>APENs_summary!K50</f>
        <v>Compressor Engines</v>
      </c>
      <c r="F158" s="110">
        <f>APENs_summary!N50</f>
        <v>0</v>
      </c>
      <c r="G158" s="110">
        <f>APENs_summary!O50</f>
        <v>0.35396100000000003</v>
      </c>
      <c r="H158" s="110">
        <f>APENs_summary!P50</f>
        <v>0</v>
      </c>
      <c r="I158" s="110">
        <f>APENs_summary!Q50</f>
        <v>0</v>
      </c>
      <c r="J158" s="110">
        <f>APENs_summary!R50</f>
        <v>0</v>
      </c>
      <c r="K158" s="74"/>
    </row>
    <row r="159" spans="1:11" s="10" customFormat="1" x14ac:dyDescent="0.2">
      <c r="A159" s="10" t="str">
        <f>APENs_summary!A51</f>
        <v>APENs</v>
      </c>
      <c r="B159" s="10" t="str">
        <f>APENs_summary!B51</f>
        <v>08</v>
      </c>
      <c r="C159" s="10" t="str">
        <f>APENs_summary!C51</f>
        <v>08067</v>
      </c>
      <c r="D159" s="10" t="str">
        <f>APENs_summary!J51</f>
        <v>20200202</v>
      </c>
      <c r="E159" s="110" t="str">
        <f>APENs_summary!K51</f>
        <v>Compressor Engines</v>
      </c>
      <c r="F159" s="110">
        <f>APENs_summary!N51</f>
        <v>0</v>
      </c>
      <c r="G159" s="110">
        <f>APENs_summary!O51</f>
        <v>0</v>
      </c>
      <c r="H159" s="110">
        <f>APENs_summary!P51</f>
        <v>8.5000630000000008</v>
      </c>
      <c r="I159" s="110">
        <f>APENs_summary!Q51</f>
        <v>0</v>
      </c>
      <c r="J159" s="110">
        <f>APENs_summary!R51</f>
        <v>0</v>
      </c>
      <c r="K159" s="74"/>
    </row>
    <row r="160" spans="1:11" s="10" customFormat="1" x14ac:dyDescent="0.2">
      <c r="A160" s="10" t="str">
        <f>APENs_summary!A52</f>
        <v>APENs</v>
      </c>
      <c r="B160" s="10" t="str">
        <f>APENs_summary!B52</f>
        <v>08</v>
      </c>
      <c r="C160" s="10" t="str">
        <f>APENs_summary!C52</f>
        <v>08067</v>
      </c>
      <c r="D160" s="10" t="str">
        <f>APENs_summary!J52</f>
        <v>20200202</v>
      </c>
      <c r="E160" s="110" t="str">
        <f>APENs_summary!K52</f>
        <v>Compressor Engines</v>
      </c>
      <c r="F160" s="110">
        <f>APENs_summary!N52</f>
        <v>2.5300060000000002</v>
      </c>
      <c r="G160" s="110">
        <f>APENs_summary!O52</f>
        <v>0</v>
      </c>
      <c r="H160" s="110">
        <f>APENs_summary!P52</f>
        <v>0</v>
      </c>
      <c r="I160" s="110">
        <f>APENs_summary!Q52</f>
        <v>0</v>
      </c>
      <c r="J160" s="110">
        <f>APENs_summary!R52</f>
        <v>0</v>
      </c>
      <c r="K160" s="74"/>
    </row>
    <row r="161" spans="1:11" s="10" customFormat="1" x14ac:dyDescent="0.2">
      <c r="A161" s="10" t="str">
        <f>APENs_summary!A53</f>
        <v>APENs</v>
      </c>
      <c r="B161" s="10" t="str">
        <f>APENs_summary!B53</f>
        <v>08</v>
      </c>
      <c r="C161" s="10" t="str">
        <f>APENs_summary!C53</f>
        <v>08067</v>
      </c>
      <c r="D161" s="10" t="str">
        <f>APENs_summary!J53</f>
        <v>20200202</v>
      </c>
      <c r="E161" s="110" t="str">
        <f>APENs_summary!K53</f>
        <v>Compressor Engines</v>
      </c>
      <c r="F161" s="110">
        <f>APENs_summary!N53</f>
        <v>0</v>
      </c>
      <c r="G161" s="110">
        <f>APENs_summary!O53</f>
        <v>0</v>
      </c>
      <c r="H161" s="110">
        <f>APENs_summary!P53</f>
        <v>0</v>
      </c>
      <c r="I161" s="110">
        <f>APENs_summary!Q53</f>
        <v>0</v>
      </c>
      <c r="J161" s="110">
        <f>APENs_summary!R53</f>
        <v>0.71499999999999997</v>
      </c>
      <c r="K161" s="74"/>
    </row>
    <row r="162" spans="1:11" s="10" customFormat="1" x14ac:dyDescent="0.2">
      <c r="A162" s="10" t="str">
        <f>APENs_summary!A54</f>
        <v>APENs</v>
      </c>
      <c r="B162" s="10" t="str">
        <f>APENs_summary!B54</f>
        <v>08</v>
      </c>
      <c r="C162" s="10" t="str">
        <f>APENs_summary!C54</f>
        <v>08067</v>
      </c>
      <c r="D162" s="10" t="str">
        <f>APENs_summary!J54</f>
        <v>20200202</v>
      </c>
      <c r="E162" s="110" t="str">
        <f>APENs_summary!K54</f>
        <v>Compressor Engines</v>
      </c>
      <c r="F162" s="110">
        <f>APENs_summary!N54</f>
        <v>0</v>
      </c>
      <c r="G162" s="110">
        <f>APENs_summary!O54</f>
        <v>0</v>
      </c>
      <c r="H162" s="110">
        <f>APENs_summary!P54</f>
        <v>0</v>
      </c>
      <c r="I162" s="110">
        <f>APENs_summary!Q54</f>
        <v>0</v>
      </c>
      <c r="J162" s="110">
        <f>APENs_summary!R54</f>
        <v>0</v>
      </c>
      <c r="K162" s="74"/>
    </row>
    <row r="163" spans="1:11" s="10" customFormat="1" x14ac:dyDescent="0.2">
      <c r="A163" s="10" t="str">
        <f>APENs_summary!A55</f>
        <v>APENs</v>
      </c>
      <c r="B163" s="10" t="str">
        <f>APENs_summary!B55</f>
        <v>08</v>
      </c>
      <c r="C163" s="10" t="str">
        <f>APENs_summary!C55</f>
        <v>08067</v>
      </c>
      <c r="D163" s="10" t="str">
        <f>APENs_summary!J55</f>
        <v>20200202</v>
      </c>
      <c r="E163" s="110" t="str">
        <f>APENs_summary!K55</f>
        <v>Compressor Engines</v>
      </c>
      <c r="F163" s="110">
        <f>APENs_summary!N55</f>
        <v>0</v>
      </c>
      <c r="G163" s="110">
        <f>APENs_summary!O55</f>
        <v>0</v>
      </c>
      <c r="H163" s="110">
        <f>APENs_summary!P55</f>
        <v>0</v>
      </c>
      <c r="I163" s="110">
        <f>APENs_summary!Q55</f>
        <v>4.2900000000000001E-2</v>
      </c>
      <c r="J163" s="110">
        <f>APENs_summary!R55</f>
        <v>0</v>
      </c>
      <c r="K163" s="74"/>
    </row>
    <row r="164" spans="1:11" s="10" customFormat="1" x14ac:dyDescent="0.2">
      <c r="A164" s="10" t="str">
        <f>APENs_summary!A56</f>
        <v>APENs</v>
      </c>
      <c r="B164" s="10" t="str">
        <f>APENs_summary!B56</f>
        <v>08</v>
      </c>
      <c r="C164" s="10" t="str">
        <f>APENs_summary!C56</f>
        <v>08067</v>
      </c>
      <c r="D164" s="10" t="str">
        <f>APENs_summary!J56</f>
        <v>20200202</v>
      </c>
      <c r="E164" s="110" t="str">
        <f>APENs_summary!K56</f>
        <v>Compressor Engines</v>
      </c>
      <c r="F164" s="110">
        <f>APENs_summary!N56</f>
        <v>0</v>
      </c>
      <c r="G164" s="110">
        <f>APENs_summary!O56</f>
        <v>0.53000100000000006</v>
      </c>
      <c r="H164" s="110">
        <f>APENs_summary!P56</f>
        <v>0</v>
      </c>
      <c r="I164" s="110">
        <f>APENs_summary!Q56</f>
        <v>0</v>
      </c>
      <c r="J164" s="110">
        <f>APENs_summary!R56</f>
        <v>0</v>
      </c>
      <c r="K164" s="74"/>
    </row>
    <row r="165" spans="1:11" s="10" customFormat="1" x14ac:dyDescent="0.2">
      <c r="A165" s="10" t="str">
        <f>APENs_summary!A57</f>
        <v>APENs</v>
      </c>
      <c r="B165" s="10" t="str">
        <f>APENs_summary!B57</f>
        <v>08</v>
      </c>
      <c r="C165" s="10" t="str">
        <f>APENs_summary!C57</f>
        <v>08067</v>
      </c>
      <c r="D165" s="10" t="str">
        <f>APENs_summary!J57</f>
        <v>20200253</v>
      </c>
      <c r="E165" s="110" t="str">
        <f>APENs_summary!K57</f>
        <v>Compressor Engines</v>
      </c>
      <c r="F165" s="110">
        <f>APENs_summary!N57</f>
        <v>0</v>
      </c>
      <c r="G165" s="110">
        <f>APENs_summary!O57</f>
        <v>0</v>
      </c>
      <c r="H165" s="110">
        <f>APENs_summary!P57</f>
        <v>17</v>
      </c>
      <c r="I165" s="110">
        <f>APENs_summary!Q57</f>
        <v>0</v>
      </c>
      <c r="J165" s="110">
        <f>APENs_summary!R57</f>
        <v>0</v>
      </c>
      <c r="K165" s="74"/>
    </row>
    <row r="166" spans="1:11" s="10" customFormat="1" x14ac:dyDescent="0.2">
      <c r="A166" s="10" t="str">
        <f>APENs_summary!A58</f>
        <v>APENs</v>
      </c>
      <c r="B166" s="10" t="str">
        <f>APENs_summary!B58</f>
        <v>08</v>
      </c>
      <c r="C166" s="10" t="str">
        <f>APENs_summary!C58</f>
        <v>08067</v>
      </c>
      <c r="D166" s="10" t="str">
        <f>APENs_summary!J58</f>
        <v>20200253</v>
      </c>
      <c r="E166" s="110" t="str">
        <f>APENs_summary!K58</f>
        <v>Compressor Engines</v>
      </c>
      <c r="F166" s="110">
        <f>APENs_summary!N58</f>
        <v>20.6</v>
      </c>
      <c r="G166" s="110">
        <f>APENs_summary!O58</f>
        <v>0</v>
      </c>
      <c r="H166" s="110">
        <f>APENs_summary!P58</f>
        <v>0</v>
      </c>
      <c r="I166" s="110">
        <f>APENs_summary!Q58</f>
        <v>0</v>
      </c>
      <c r="J166" s="110">
        <f>APENs_summary!R58</f>
        <v>0</v>
      </c>
      <c r="K166" s="74"/>
    </row>
    <row r="167" spans="1:11" s="10" customFormat="1" x14ac:dyDescent="0.2">
      <c r="A167" s="10" t="str">
        <f>APENs_summary!A59</f>
        <v>APENs</v>
      </c>
      <c r="B167" s="10" t="str">
        <f>APENs_summary!B59</f>
        <v>08</v>
      </c>
      <c r="C167" s="10" t="str">
        <f>APENs_summary!C59</f>
        <v>08067</v>
      </c>
      <c r="D167" s="10" t="str">
        <f>APENs_summary!J59</f>
        <v>20200253</v>
      </c>
      <c r="E167" s="110" t="str">
        <f>APENs_summary!K59</f>
        <v>Compressor Engines</v>
      </c>
      <c r="F167" s="110">
        <f>APENs_summary!N59</f>
        <v>0</v>
      </c>
      <c r="G167" s="110">
        <f>APENs_summary!O59</f>
        <v>0</v>
      </c>
      <c r="H167" s="110">
        <f>APENs_summary!P59</f>
        <v>0</v>
      </c>
      <c r="I167" s="110">
        <f>APENs_summary!Q59</f>
        <v>0</v>
      </c>
      <c r="J167" s="110">
        <f>APENs_summary!R59</f>
        <v>0.17</v>
      </c>
      <c r="K167" s="74"/>
    </row>
    <row r="168" spans="1:11" s="10" customFormat="1" x14ac:dyDescent="0.2">
      <c r="A168" s="10" t="str">
        <f>APENs_summary!A60</f>
        <v>APENs</v>
      </c>
      <c r="B168" s="10" t="str">
        <f>APENs_summary!B60</f>
        <v>08</v>
      </c>
      <c r="C168" s="10" t="str">
        <f>APENs_summary!C60</f>
        <v>08067</v>
      </c>
      <c r="D168" s="10" t="str">
        <f>APENs_summary!J60</f>
        <v>20200253</v>
      </c>
      <c r="E168" s="110" t="str">
        <f>APENs_summary!K60</f>
        <v>Compressor Engines</v>
      </c>
      <c r="F168" s="110">
        <f>APENs_summary!N60</f>
        <v>0</v>
      </c>
      <c r="G168" s="110">
        <f>APENs_summary!O60</f>
        <v>0</v>
      </c>
      <c r="H168" s="110">
        <f>APENs_summary!P60</f>
        <v>0</v>
      </c>
      <c r="I168" s="110">
        <f>APENs_summary!Q60</f>
        <v>0</v>
      </c>
      <c r="J168" s="110">
        <f>APENs_summary!R60</f>
        <v>0</v>
      </c>
      <c r="K168" s="74"/>
    </row>
    <row r="169" spans="1:11" s="10" customFormat="1" x14ac:dyDescent="0.2">
      <c r="A169" s="10" t="str">
        <f>APENs_summary!A61</f>
        <v>APENs</v>
      </c>
      <c r="B169" s="10" t="str">
        <f>APENs_summary!B61</f>
        <v>08</v>
      </c>
      <c r="C169" s="10" t="str">
        <f>APENs_summary!C61</f>
        <v>08067</v>
      </c>
      <c r="D169" s="10" t="str">
        <f>APENs_summary!J61</f>
        <v>20200253</v>
      </c>
      <c r="E169" s="110" t="str">
        <f>APENs_summary!K61</f>
        <v>Compressor Engines</v>
      </c>
      <c r="F169" s="110">
        <f>APENs_summary!N61</f>
        <v>0</v>
      </c>
      <c r="G169" s="110">
        <f>APENs_summary!O61</f>
        <v>0.37</v>
      </c>
      <c r="H169" s="110">
        <f>APENs_summary!P61</f>
        <v>0</v>
      </c>
      <c r="I169" s="110">
        <f>APENs_summary!Q61</f>
        <v>0</v>
      </c>
      <c r="J169" s="110">
        <f>APENs_summary!R61</f>
        <v>0</v>
      </c>
      <c r="K169" s="74"/>
    </row>
    <row r="170" spans="1:11" s="10" customFormat="1" x14ac:dyDescent="0.2">
      <c r="A170" s="10" t="str">
        <f>APENs_summary!A62</f>
        <v>APENs</v>
      </c>
      <c r="B170" s="10" t="str">
        <f>APENs_summary!B62</f>
        <v>08</v>
      </c>
      <c r="C170" s="10" t="str">
        <f>APENs_summary!C62</f>
        <v>08067</v>
      </c>
      <c r="D170" s="10" t="str">
        <f>APENs_summary!J62</f>
        <v>20200253</v>
      </c>
      <c r="E170" s="110" t="str">
        <f>APENs_summary!K62</f>
        <v>Compressor Engines</v>
      </c>
      <c r="F170" s="110">
        <f>APENs_summary!N62</f>
        <v>0</v>
      </c>
      <c r="G170" s="110">
        <f>APENs_summary!O62</f>
        <v>0</v>
      </c>
      <c r="H170" s="110">
        <f>APENs_summary!P62</f>
        <v>9.58</v>
      </c>
      <c r="I170" s="110">
        <f>APENs_summary!Q62</f>
        <v>0</v>
      </c>
      <c r="J170" s="110">
        <f>APENs_summary!R62</f>
        <v>0</v>
      </c>
      <c r="K170" s="74"/>
    </row>
    <row r="171" spans="1:11" s="10" customFormat="1" x14ac:dyDescent="0.2">
      <c r="A171" s="10" t="str">
        <f>APENs_summary!A63</f>
        <v>APENs</v>
      </c>
      <c r="B171" s="10" t="str">
        <f>APENs_summary!B63</f>
        <v>08</v>
      </c>
      <c r="C171" s="10" t="str">
        <f>APENs_summary!C63</f>
        <v>08067</v>
      </c>
      <c r="D171" s="10" t="str">
        <f>APENs_summary!J63</f>
        <v>20200253</v>
      </c>
      <c r="E171" s="110" t="str">
        <f>APENs_summary!K63</f>
        <v>Compressor Engines</v>
      </c>
      <c r="F171" s="110">
        <f>APENs_summary!N63</f>
        <v>7.61</v>
      </c>
      <c r="G171" s="110">
        <f>APENs_summary!O63</f>
        <v>0</v>
      </c>
      <c r="H171" s="110">
        <f>APENs_summary!P63</f>
        <v>0</v>
      </c>
      <c r="I171" s="110">
        <f>APENs_summary!Q63</f>
        <v>0</v>
      </c>
      <c r="J171" s="110">
        <f>APENs_summary!R63</f>
        <v>0</v>
      </c>
      <c r="K171" s="74"/>
    </row>
    <row r="172" spans="1:11" s="10" customFormat="1" x14ac:dyDescent="0.2">
      <c r="A172" s="10" t="str">
        <f>APENs_summary!A64</f>
        <v>APENs</v>
      </c>
      <c r="B172" s="10" t="str">
        <f>APENs_summary!B64</f>
        <v>08</v>
      </c>
      <c r="C172" s="10" t="str">
        <f>APENs_summary!C64</f>
        <v>08067</v>
      </c>
      <c r="D172" s="10" t="str">
        <f>APENs_summary!J64</f>
        <v>20200253</v>
      </c>
      <c r="E172" s="110" t="str">
        <f>APENs_summary!K64</f>
        <v>Compressor Engines</v>
      </c>
      <c r="F172" s="110">
        <f>APENs_summary!N64</f>
        <v>0</v>
      </c>
      <c r="G172" s="110">
        <f>APENs_summary!O64</f>
        <v>0</v>
      </c>
      <c r="H172" s="110">
        <f>APENs_summary!P64</f>
        <v>0</v>
      </c>
      <c r="I172" s="110">
        <f>APENs_summary!Q64</f>
        <v>0</v>
      </c>
      <c r="J172" s="110">
        <f>APENs_summary!R64</f>
        <v>2E-3</v>
      </c>
      <c r="K172" s="74"/>
    </row>
    <row r="173" spans="1:11" s="10" customFormat="1" x14ac:dyDescent="0.2">
      <c r="A173" s="10" t="str">
        <f>APENs_summary!A65</f>
        <v>APENs</v>
      </c>
      <c r="B173" s="10" t="str">
        <f>APENs_summary!B65</f>
        <v>08</v>
      </c>
      <c r="C173" s="10" t="str">
        <f>APENs_summary!C65</f>
        <v>08067</v>
      </c>
      <c r="D173" s="10" t="str">
        <f>APENs_summary!J65</f>
        <v>20200253</v>
      </c>
      <c r="E173" s="110" t="str">
        <f>APENs_summary!K65</f>
        <v>Compressor Engines</v>
      </c>
      <c r="F173" s="110">
        <f>APENs_summary!N65</f>
        <v>0</v>
      </c>
      <c r="G173" s="110">
        <f>APENs_summary!O65</f>
        <v>0</v>
      </c>
      <c r="H173" s="110">
        <f>APENs_summary!P65</f>
        <v>0</v>
      </c>
      <c r="I173" s="110">
        <f>APENs_summary!Q65</f>
        <v>0</v>
      </c>
      <c r="J173" s="110">
        <f>APENs_summary!R65</f>
        <v>0</v>
      </c>
      <c r="K173" s="74"/>
    </row>
    <row r="174" spans="1:11" s="10" customFormat="1" x14ac:dyDescent="0.2">
      <c r="A174" s="10" t="str">
        <f>APENs_summary!A66</f>
        <v>APENs</v>
      </c>
      <c r="B174" s="10" t="str">
        <f>APENs_summary!B66</f>
        <v>08</v>
      </c>
      <c r="C174" s="10" t="str">
        <f>APENs_summary!C66</f>
        <v>08067</v>
      </c>
      <c r="D174" s="10" t="str">
        <f>APENs_summary!J66</f>
        <v>20200253</v>
      </c>
      <c r="E174" s="110" t="str">
        <f>APENs_summary!K66</f>
        <v>Compressor Engines</v>
      </c>
      <c r="F174" s="110">
        <f>APENs_summary!N66</f>
        <v>0</v>
      </c>
      <c r="G174" s="110">
        <f>APENs_summary!O66</f>
        <v>0.13</v>
      </c>
      <c r="H174" s="110">
        <f>APENs_summary!P66</f>
        <v>0</v>
      </c>
      <c r="I174" s="110">
        <f>APENs_summary!Q66</f>
        <v>0</v>
      </c>
      <c r="J174" s="110">
        <f>APENs_summary!R66</f>
        <v>0</v>
      </c>
      <c r="K174" s="74"/>
    </row>
    <row r="175" spans="1:11" s="10" customFormat="1" x14ac:dyDescent="0.2">
      <c r="A175" s="10" t="str">
        <f>APENs_summary!A67</f>
        <v>APENs</v>
      </c>
      <c r="B175" s="10" t="str">
        <f>APENs_summary!B67</f>
        <v>08</v>
      </c>
      <c r="C175" s="10" t="str">
        <f>APENs_summary!C67</f>
        <v>08067</v>
      </c>
      <c r="D175" s="10" t="str">
        <f>APENs_summary!J67</f>
        <v>20200253</v>
      </c>
      <c r="E175" s="110" t="str">
        <f>APENs_summary!K67</f>
        <v>Compressor Engines</v>
      </c>
      <c r="F175" s="110">
        <f>APENs_summary!N67</f>
        <v>0</v>
      </c>
      <c r="G175" s="110">
        <f>APENs_summary!O67</f>
        <v>0</v>
      </c>
      <c r="H175" s="110">
        <f>APENs_summary!P67</f>
        <v>17</v>
      </c>
      <c r="I175" s="110">
        <f>APENs_summary!Q67</f>
        <v>0</v>
      </c>
      <c r="J175" s="110">
        <f>APENs_summary!R67</f>
        <v>0</v>
      </c>
      <c r="K175" s="74"/>
    </row>
    <row r="176" spans="1:11" s="10" customFormat="1" x14ac:dyDescent="0.2">
      <c r="A176" s="10" t="str">
        <f>APENs_summary!A68</f>
        <v>APENs</v>
      </c>
      <c r="B176" s="10" t="str">
        <f>APENs_summary!B68</f>
        <v>08</v>
      </c>
      <c r="C176" s="10" t="str">
        <f>APENs_summary!C68</f>
        <v>08067</v>
      </c>
      <c r="D176" s="10" t="str">
        <f>APENs_summary!J68</f>
        <v>20200253</v>
      </c>
      <c r="E176" s="110" t="str">
        <f>APENs_summary!K68</f>
        <v>Compressor Engines</v>
      </c>
      <c r="F176" s="110">
        <f>APENs_summary!N68</f>
        <v>20.6</v>
      </c>
      <c r="G176" s="110">
        <f>APENs_summary!O68</f>
        <v>0</v>
      </c>
      <c r="H176" s="110">
        <f>APENs_summary!P68</f>
        <v>0</v>
      </c>
      <c r="I176" s="110">
        <f>APENs_summary!Q68</f>
        <v>0</v>
      </c>
      <c r="J176" s="110">
        <f>APENs_summary!R68</f>
        <v>0</v>
      </c>
      <c r="K176" s="74"/>
    </row>
    <row r="177" spans="1:11" s="10" customFormat="1" x14ac:dyDescent="0.2">
      <c r="A177" s="10" t="str">
        <f>APENs_summary!A69</f>
        <v>APENs</v>
      </c>
      <c r="B177" s="10" t="str">
        <f>APENs_summary!B69</f>
        <v>08</v>
      </c>
      <c r="C177" s="10" t="str">
        <f>APENs_summary!C69</f>
        <v>08067</v>
      </c>
      <c r="D177" s="10" t="str">
        <f>APENs_summary!J69</f>
        <v>20200253</v>
      </c>
      <c r="E177" s="110" t="str">
        <f>APENs_summary!K69</f>
        <v>Compressor Engines</v>
      </c>
      <c r="F177" s="110">
        <f>APENs_summary!N69</f>
        <v>0</v>
      </c>
      <c r="G177" s="110">
        <f>APENs_summary!O69</f>
        <v>0</v>
      </c>
      <c r="H177" s="110">
        <f>APENs_summary!P69</f>
        <v>0</v>
      </c>
      <c r="I177" s="110">
        <f>APENs_summary!Q69</f>
        <v>0</v>
      </c>
      <c r="J177" s="110">
        <f>APENs_summary!R69</f>
        <v>1.7000000000000001E-2</v>
      </c>
      <c r="K177" s="74"/>
    </row>
    <row r="178" spans="1:11" s="10" customFormat="1" x14ac:dyDescent="0.2">
      <c r="A178" s="10" t="str">
        <f>APENs_summary!A70</f>
        <v>APENs</v>
      </c>
      <c r="B178" s="10" t="str">
        <f>APENs_summary!B70</f>
        <v>08</v>
      </c>
      <c r="C178" s="10" t="str">
        <f>APENs_summary!C70</f>
        <v>08067</v>
      </c>
      <c r="D178" s="10" t="str">
        <f>APENs_summary!J70</f>
        <v>20200253</v>
      </c>
      <c r="E178" s="110" t="str">
        <f>APENs_summary!K70</f>
        <v>Compressor Engines</v>
      </c>
      <c r="F178" s="110">
        <f>APENs_summary!N70</f>
        <v>0</v>
      </c>
      <c r="G178" s="110">
        <f>APENs_summary!O70</f>
        <v>0</v>
      </c>
      <c r="H178" s="110">
        <f>APENs_summary!P70</f>
        <v>0</v>
      </c>
      <c r="I178" s="110">
        <f>APENs_summary!Q70</f>
        <v>0</v>
      </c>
      <c r="J178" s="110">
        <f>APENs_summary!R70</f>
        <v>0</v>
      </c>
      <c r="K178" s="74"/>
    </row>
    <row r="179" spans="1:11" s="10" customFormat="1" x14ac:dyDescent="0.2">
      <c r="A179" s="10" t="str">
        <f>APENs_summary!A71</f>
        <v>APENs</v>
      </c>
      <c r="B179" s="10" t="str">
        <f>APENs_summary!B71</f>
        <v>08</v>
      </c>
      <c r="C179" s="10" t="str">
        <f>APENs_summary!C71</f>
        <v>08067</v>
      </c>
      <c r="D179" s="10" t="str">
        <f>APENs_summary!J71</f>
        <v>20200253</v>
      </c>
      <c r="E179" s="110" t="str">
        <f>APENs_summary!K71</f>
        <v>Compressor Engines</v>
      </c>
      <c r="F179" s="110">
        <f>APENs_summary!N71</f>
        <v>0</v>
      </c>
      <c r="G179" s="110">
        <f>APENs_summary!O71</f>
        <v>0.37</v>
      </c>
      <c r="H179" s="110">
        <f>APENs_summary!P71</f>
        <v>0</v>
      </c>
      <c r="I179" s="110">
        <f>APENs_summary!Q71</f>
        <v>0</v>
      </c>
      <c r="J179" s="110">
        <f>APENs_summary!R71</f>
        <v>0</v>
      </c>
      <c r="K179" s="74"/>
    </row>
    <row r="180" spans="1:11" s="10" customFormat="1" x14ac:dyDescent="0.2">
      <c r="A180" s="10" t="str">
        <f>APENs_summary!A72</f>
        <v>APENs</v>
      </c>
      <c r="B180" s="10" t="str">
        <f>APENs_summary!B72</f>
        <v>08</v>
      </c>
      <c r="C180" s="10" t="str">
        <f>APENs_summary!C72</f>
        <v>08067</v>
      </c>
      <c r="D180" s="10" t="str">
        <f>APENs_summary!J72</f>
        <v>20200253</v>
      </c>
      <c r="E180" s="110" t="str">
        <f>APENs_summary!K72</f>
        <v>Compressor Engines</v>
      </c>
      <c r="F180" s="110">
        <f>APENs_summary!N72</f>
        <v>0</v>
      </c>
      <c r="G180" s="110">
        <f>APENs_summary!O72</f>
        <v>0</v>
      </c>
      <c r="H180" s="110">
        <f>APENs_summary!P72</f>
        <v>7.38</v>
      </c>
      <c r="I180" s="110">
        <f>APENs_summary!Q72</f>
        <v>0</v>
      </c>
      <c r="J180" s="110">
        <f>APENs_summary!R72</f>
        <v>0</v>
      </c>
      <c r="K180" s="74"/>
    </row>
    <row r="181" spans="1:11" s="10" customFormat="1" x14ac:dyDescent="0.2">
      <c r="A181" s="10" t="str">
        <f>APENs_summary!A73</f>
        <v>APENs</v>
      </c>
      <c r="B181" s="10" t="str">
        <f>APENs_summary!B73</f>
        <v>08</v>
      </c>
      <c r="C181" s="10" t="str">
        <f>APENs_summary!C73</f>
        <v>08067</v>
      </c>
      <c r="D181" s="10" t="str">
        <f>APENs_summary!J73</f>
        <v>20200253</v>
      </c>
      <c r="E181" s="110" t="str">
        <f>APENs_summary!K73</f>
        <v>Compressor Engines</v>
      </c>
      <c r="F181" s="110">
        <f>APENs_summary!N73</f>
        <v>7.38</v>
      </c>
      <c r="G181" s="110">
        <f>APENs_summary!O73</f>
        <v>0</v>
      </c>
      <c r="H181" s="110">
        <f>APENs_summary!P73</f>
        <v>0</v>
      </c>
      <c r="I181" s="110">
        <f>APENs_summary!Q73</f>
        <v>0</v>
      </c>
      <c r="J181" s="110">
        <f>APENs_summary!R73</f>
        <v>0</v>
      </c>
      <c r="K181" s="74"/>
    </row>
    <row r="182" spans="1:11" s="10" customFormat="1" x14ac:dyDescent="0.2">
      <c r="A182" s="10" t="str">
        <f>APENs_summary!A74</f>
        <v>APENs</v>
      </c>
      <c r="B182" s="10" t="str">
        <f>APENs_summary!B74</f>
        <v>08</v>
      </c>
      <c r="C182" s="10" t="str">
        <f>APENs_summary!C74</f>
        <v>08067</v>
      </c>
      <c r="D182" s="10" t="str">
        <f>APENs_summary!J74</f>
        <v>20200253</v>
      </c>
      <c r="E182" s="110" t="str">
        <f>APENs_summary!K74</f>
        <v>Compressor Engines</v>
      </c>
      <c r="F182" s="110">
        <f>APENs_summary!N74</f>
        <v>0</v>
      </c>
      <c r="G182" s="110">
        <f>APENs_summary!O74</f>
        <v>0</v>
      </c>
      <c r="H182" s="110">
        <f>APENs_summary!P74</f>
        <v>0</v>
      </c>
      <c r="I182" s="110">
        <f>APENs_summary!Q74</f>
        <v>0</v>
      </c>
      <c r="J182" s="110">
        <f>APENs_summary!R74</f>
        <v>3.0000000000000001E-3</v>
      </c>
      <c r="K182" s="74"/>
    </row>
    <row r="183" spans="1:11" s="10" customFormat="1" x14ac:dyDescent="0.2">
      <c r="A183" s="10" t="str">
        <f>APENs_summary!A75</f>
        <v>APENs</v>
      </c>
      <c r="B183" s="10" t="str">
        <f>APENs_summary!B75</f>
        <v>08</v>
      </c>
      <c r="C183" s="10" t="str">
        <f>APENs_summary!C75</f>
        <v>08067</v>
      </c>
      <c r="D183" s="10" t="str">
        <f>APENs_summary!J75</f>
        <v>20200253</v>
      </c>
      <c r="E183" s="110" t="str">
        <f>APENs_summary!K75</f>
        <v>Compressor Engines</v>
      </c>
      <c r="F183" s="110">
        <f>APENs_summary!N75</f>
        <v>0</v>
      </c>
      <c r="G183" s="110">
        <f>APENs_summary!O75</f>
        <v>0</v>
      </c>
      <c r="H183" s="110">
        <f>APENs_summary!P75</f>
        <v>0</v>
      </c>
      <c r="I183" s="110">
        <f>APENs_summary!Q75</f>
        <v>0</v>
      </c>
      <c r="J183" s="110">
        <f>APENs_summary!R75</f>
        <v>0</v>
      </c>
      <c r="K183" s="74"/>
    </row>
    <row r="184" spans="1:11" s="10" customFormat="1" x14ac:dyDescent="0.2">
      <c r="A184" s="10" t="str">
        <f>APENs_summary!A76</f>
        <v>APENs</v>
      </c>
      <c r="B184" s="10" t="str">
        <f>APENs_summary!B76</f>
        <v>08</v>
      </c>
      <c r="C184" s="10" t="str">
        <f>APENs_summary!C76</f>
        <v>08067</v>
      </c>
      <c r="D184" s="10" t="str">
        <f>APENs_summary!J76</f>
        <v>20200253</v>
      </c>
      <c r="E184" s="110" t="str">
        <f>APENs_summary!K76</f>
        <v>Compressor Engines</v>
      </c>
      <c r="F184" s="110">
        <f>APENs_summary!N76</f>
        <v>0</v>
      </c>
      <c r="G184" s="110">
        <f>APENs_summary!O76</f>
        <v>1.64</v>
      </c>
      <c r="H184" s="110">
        <f>APENs_summary!P76</f>
        <v>0</v>
      </c>
      <c r="I184" s="110">
        <f>APENs_summary!Q76</f>
        <v>0</v>
      </c>
      <c r="J184" s="110">
        <f>APENs_summary!R76</f>
        <v>0</v>
      </c>
      <c r="K184" s="74"/>
    </row>
    <row r="185" spans="1:11" s="10" customFormat="1" x14ac:dyDescent="0.2">
      <c r="A185" s="10" t="str">
        <f>APENs_summary!A77</f>
        <v>APENs</v>
      </c>
      <c r="B185" s="10" t="str">
        <f>APENs_summary!B77</f>
        <v>08</v>
      </c>
      <c r="C185" s="10" t="str">
        <f>APENs_summary!C77</f>
        <v>08067</v>
      </c>
      <c r="D185" s="10" t="str">
        <f>APENs_summary!J77</f>
        <v>20200254</v>
      </c>
      <c r="E185" s="110" t="str">
        <f>APENs_summary!K77</f>
        <v>Compressor Engines</v>
      </c>
      <c r="F185" s="110">
        <f>APENs_summary!N77</f>
        <v>0</v>
      </c>
      <c r="G185" s="110">
        <f>APENs_summary!O77</f>
        <v>0</v>
      </c>
      <c r="H185" s="110">
        <f>APENs_summary!P77</f>
        <v>15.9</v>
      </c>
      <c r="I185" s="110">
        <f>APENs_summary!Q77</f>
        <v>0</v>
      </c>
      <c r="J185" s="110">
        <f>APENs_summary!R77</f>
        <v>0</v>
      </c>
      <c r="K185" s="74"/>
    </row>
    <row r="186" spans="1:11" s="10" customFormat="1" x14ac:dyDescent="0.2">
      <c r="A186" s="10" t="str">
        <f>APENs_summary!A78</f>
        <v>APENs</v>
      </c>
      <c r="B186" s="10" t="str">
        <f>APENs_summary!B78</f>
        <v>08</v>
      </c>
      <c r="C186" s="10" t="str">
        <f>APENs_summary!C78</f>
        <v>08067</v>
      </c>
      <c r="D186" s="10" t="str">
        <f>APENs_summary!J78</f>
        <v>20200254</v>
      </c>
      <c r="E186" s="110" t="str">
        <f>APENs_summary!K78</f>
        <v>Compressor Engines</v>
      </c>
      <c r="F186" s="110">
        <f>APENs_summary!N78</f>
        <v>42.500016000000002</v>
      </c>
      <c r="G186" s="110">
        <f>APENs_summary!O78</f>
        <v>0</v>
      </c>
      <c r="H186" s="110">
        <f>APENs_summary!P78</f>
        <v>0</v>
      </c>
      <c r="I186" s="110">
        <f>APENs_summary!Q78</f>
        <v>0</v>
      </c>
      <c r="J186" s="110">
        <f>APENs_summary!R78</f>
        <v>0</v>
      </c>
      <c r="K186" s="74"/>
    </row>
    <row r="187" spans="1:11" s="10" customFormat="1" x14ac:dyDescent="0.2">
      <c r="A187" s="10" t="str">
        <f>APENs_summary!A79</f>
        <v>APENs</v>
      </c>
      <c r="B187" s="10" t="str">
        <f>APENs_summary!B79</f>
        <v>08</v>
      </c>
      <c r="C187" s="10" t="str">
        <f>APENs_summary!C79</f>
        <v>08067</v>
      </c>
      <c r="D187" s="10" t="str">
        <f>APENs_summary!J79</f>
        <v>20200254</v>
      </c>
      <c r="E187" s="110" t="str">
        <f>APENs_summary!K79</f>
        <v>Compressor Engines</v>
      </c>
      <c r="F187" s="110">
        <f>APENs_summary!N79</f>
        <v>0</v>
      </c>
      <c r="G187" s="110">
        <f>APENs_summary!O79</f>
        <v>0</v>
      </c>
      <c r="H187" s="110">
        <f>APENs_summary!P79</f>
        <v>0</v>
      </c>
      <c r="I187" s="110">
        <f>APENs_summary!Q79</f>
        <v>0</v>
      </c>
      <c r="J187" s="110">
        <f>APENs_summary!R79</f>
        <v>0.73</v>
      </c>
      <c r="K187" s="74"/>
    </row>
    <row r="188" spans="1:11" s="10" customFormat="1" x14ac:dyDescent="0.2">
      <c r="A188" s="10" t="str">
        <f>APENs_summary!A80</f>
        <v>APENs</v>
      </c>
      <c r="B188" s="10" t="str">
        <f>APENs_summary!B80</f>
        <v>08</v>
      </c>
      <c r="C188" s="10" t="str">
        <f>APENs_summary!C80</f>
        <v>08067</v>
      </c>
      <c r="D188" s="10" t="str">
        <f>APENs_summary!J80</f>
        <v>20200254</v>
      </c>
      <c r="E188" s="110" t="str">
        <f>APENs_summary!K80</f>
        <v>Compressor Engines</v>
      </c>
      <c r="F188" s="110">
        <f>APENs_summary!N80</f>
        <v>0</v>
      </c>
      <c r="G188" s="110">
        <f>APENs_summary!O80</f>
        <v>0</v>
      </c>
      <c r="H188" s="110">
        <f>APENs_summary!P80</f>
        <v>0</v>
      </c>
      <c r="I188" s="110">
        <f>APENs_summary!Q80</f>
        <v>0</v>
      </c>
      <c r="J188" s="110">
        <f>APENs_summary!R80</f>
        <v>0</v>
      </c>
      <c r="K188" s="74"/>
    </row>
    <row r="189" spans="1:11" s="10" customFormat="1" x14ac:dyDescent="0.2">
      <c r="A189" s="10" t="str">
        <f>APENs_summary!A81</f>
        <v>APENs</v>
      </c>
      <c r="B189" s="10" t="str">
        <f>APENs_summary!B81</f>
        <v>08</v>
      </c>
      <c r="C189" s="10" t="str">
        <f>APENs_summary!C81</f>
        <v>08067</v>
      </c>
      <c r="D189" s="10" t="str">
        <f>APENs_summary!J81</f>
        <v>20200254</v>
      </c>
      <c r="E189" s="110" t="str">
        <f>APENs_summary!K81</f>
        <v>Compressor Engines</v>
      </c>
      <c r="F189" s="110">
        <f>APENs_summary!N81</f>
        <v>0</v>
      </c>
      <c r="G189" s="110">
        <f>APENs_summary!O81</f>
        <v>0</v>
      </c>
      <c r="H189" s="110">
        <f>APENs_summary!P81</f>
        <v>0</v>
      </c>
      <c r="I189" s="110">
        <f>APENs_summary!Q81</f>
        <v>4.3799999999999999E-2</v>
      </c>
      <c r="J189" s="110">
        <f>APENs_summary!R81</f>
        <v>0</v>
      </c>
      <c r="K189" s="74"/>
    </row>
    <row r="190" spans="1:11" s="10" customFormat="1" x14ac:dyDescent="0.2">
      <c r="A190" s="10" t="str">
        <f>APENs_summary!A82</f>
        <v>APENs</v>
      </c>
      <c r="B190" s="10" t="str">
        <f>APENs_summary!B82</f>
        <v>08</v>
      </c>
      <c r="C190" s="10" t="str">
        <f>APENs_summary!C82</f>
        <v>08067</v>
      </c>
      <c r="D190" s="10" t="str">
        <f>APENs_summary!J82</f>
        <v>20200254</v>
      </c>
      <c r="E190" s="110" t="str">
        <f>APENs_summary!K82</f>
        <v>Compressor Engines</v>
      </c>
      <c r="F190" s="110">
        <f>APENs_summary!N82</f>
        <v>0</v>
      </c>
      <c r="G190" s="110">
        <f>APENs_summary!O82</f>
        <v>4.9000000000000004</v>
      </c>
      <c r="H190" s="110">
        <f>APENs_summary!P82</f>
        <v>0</v>
      </c>
      <c r="I190" s="110">
        <f>APENs_summary!Q82</f>
        <v>0</v>
      </c>
      <c r="J190" s="110">
        <f>APENs_summary!R82</f>
        <v>0</v>
      </c>
      <c r="K190" s="74"/>
    </row>
    <row r="191" spans="1:11" s="10" customFormat="1" x14ac:dyDescent="0.2">
      <c r="A191" s="10" t="str">
        <f>APENs_summary!A83</f>
        <v>APENs</v>
      </c>
      <c r="B191" s="10" t="str">
        <f>APENs_summary!B83</f>
        <v>08</v>
      </c>
      <c r="C191" s="10" t="str">
        <f>APENs_summary!C83</f>
        <v>08067</v>
      </c>
      <c r="D191" s="10" t="str">
        <f>APENs_summary!J83</f>
        <v>20200254</v>
      </c>
      <c r="E191" s="110" t="str">
        <f>APENs_summary!K83</f>
        <v>Compressor Engines</v>
      </c>
      <c r="F191" s="110">
        <f>APENs_summary!N83</f>
        <v>0</v>
      </c>
      <c r="G191" s="110">
        <f>APENs_summary!O83</f>
        <v>0</v>
      </c>
      <c r="H191" s="110">
        <f>APENs_summary!P83</f>
        <v>63.699998999999998</v>
      </c>
      <c r="I191" s="110">
        <f>APENs_summary!Q83</f>
        <v>0</v>
      </c>
      <c r="J191" s="110">
        <f>APENs_summary!R83</f>
        <v>0</v>
      </c>
      <c r="K191" s="74"/>
    </row>
    <row r="192" spans="1:11" s="10" customFormat="1" x14ac:dyDescent="0.2">
      <c r="A192" s="10" t="str">
        <f>APENs_summary!A84</f>
        <v>APENs</v>
      </c>
      <c r="B192" s="10" t="str">
        <f>APENs_summary!B84</f>
        <v>08</v>
      </c>
      <c r="C192" s="10" t="str">
        <f>APENs_summary!C84</f>
        <v>08067</v>
      </c>
      <c r="D192" s="10" t="str">
        <f>APENs_summary!J84</f>
        <v>20200254</v>
      </c>
      <c r="E192" s="110" t="str">
        <f>APENs_summary!K84</f>
        <v>Compressor Engines</v>
      </c>
      <c r="F192" s="110">
        <f>APENs_summary!N84</f>
        <v>42.5</v>
      </c>
      <c r="G192" s="110">
        <f>APENs_summary!O84</f>
        <v>0</v>
      </c>
      <c r="H192" s="110">
        <f>APENs_summary!P84</f>
        <v>0</v>
      </c>
      <c r="I192" s="110">
        <f>APENs_summary!Q84</f>
        <v>0</v>
      </c>
      <c r="J192" s="110">
        <f>APENs_summary!R84</f>
        <v>0</v>
      </c>
      <c r="K192" s="74"/>
    </row>
    <row r="193" spans="1:11" s="10" customFormat="1" x14ac:dyDescent="0.2">
      <c r="A193" s="10" t="str">
        <f>APENs_summary!A85</f>
        <v>APENs</v>
      </c>
      <c r="B193" s="10" t="str">
        <f>APENs_summary!B85</f>
        <v>08</v>
      </c>
      <c r="C193" s="10" t="str">
        <f>APENs_summary!C85</f>
        <v>08067</v>
      </c>
      <c r="D193" s="10" t="str">
        <f>APENs_summary!J85</f>
        <v>20200254</v>
      </c>
      <c r="E193" s="110" t="str">
        <f>APENs_summary!K85</f>
        <v>Compressor Engines</v>
      </c>
      <c r="F193" s="110">
        <f>APENs_summary!N85</f>
        <v>0</v>
      </c>
      <c r="G193" s="110">
        <f>APENs_summary!O85</f>
        <v>0</v>
      </c>
      <c r="H193" s="110">
        <f>APENs_summary!P85</f>
        <v>0</v>
      </c>
      <c r="I193" s="110">
        <f>APENs_summary!Q85</f>
        <v>0</v>
      </c>
      <c r="J193" s="110">
        <f>APENs_summary!R85</f>
        <v>0.73</v>
      </c>
      <c r="K193" s="74"/>
    </row>
    <row r="194" spans="1:11" s="10" customFormat="1" x14ac:dyDescent="0.2">
      <c r="A194" s="10" t="str">
        <f>APENs_summary!A86</f>
        <v>APENs</v>
      </c>
      <c r="B194" s="10" t="str">
        <f>APENs_summary!B86</f>
        <v>08</v>
      </c>
      <c r="C194" s="10" t="str">
        <f>APENs_summary!C86</f>
        <v>08067</v>
      </c>
      <c r="D194" s="10" t="str">
        <f>APENs_summary!J86</f>
        <v>20200254</v>
      </c>
      <c r="E194" s="110" t="str">
        <f>APENs_summary!K86</f>
        <v>Compressor Engines</v>
      </c>
      <c r="F194" s="110">
        <f>APENs_summary!N86</f>
        <v>0</v>
      </c>
      <c r="G194" s="110">
        <f>APENs_summary!O86</f>
        <v>0</v>
      </c>
      <c r="H194" s="110">
        <f>APENs_summary!P86</f>
        <v>0</v>
      </c>
      <c r="I194" s="110">
        <f>APENs_summary!Q86</f>
        <v>0</v>
      </c>
      <c r="J194" s="110">
        <f>APENs_summary!R86</f>
        <v>0</v>
      </c>
      <c r="K194" s="74"/>
    </row>
    <row r="195" spans="1:11" s="10" customFormat="1" x14ac:dyDescent="0.2">
      <c r="A195" s="10" t="str">
        <f>APENs_summary!A87</f>
        <v>APENs</v>
      </c>
      <c r="B195" s="10" t="str">
        <f>APENs_summary!B87</f>
        <v>08</v>
      </c>
      <c r="C195" s="10" t="str">
        <f>APENs_summary!C87</f>
        <v>08067</v>
      </c>
      <c r="D195" s="10" t="str">
        <f>APENs_summary!J87</f>
        <v>20200254</v>
      </c>
      <c r="E195" s="110" t="str">
        <f>APENs_summary!K87</f>
        <v>Compressor Engines</v>
      </c>
      <c r="F195" s="110">
        <f>APENs_summary!N87</f>
        <v>0</v>
      </c>
      <c r="G195" s="110">
        <f>APENs_summary!O87</f>
        <v>0</v>
      </c>
      <c r="H195" s="110">
        <f>APENs_summary!P87</f>
        <v>0</v>
      </c>
      <c r="I195" s="110">
        <f>APENs_summary!Q87</f>
        <v>4.3799999999999999E-2</v>
      </c>
      <c r="J195" s="110">
        <f>APENs_summary!R87</f>
        <v>0</v>
      </c>
      <c r="K195" s="74"/>
    </row>
    <row r="196" spans="1:11" x14ac:dyDescent="0.2">
      <c r="A196" t="str">
        <f>APENs_summary!A88</f>
        <v>APENs</v>
      </c>
      <c r="B196" s="10" t="str">
        <f>APENs_summary!B88</f>
        <v>08</v>
      </c>
      <c r="C196" s="10" t="str">
        <f>APENs_summary!C88</f>
        <v>08067</v>
      </c>
      <c r="D196" s="10" t="str">
        <f>APENs_summary!J88</f>
        <v>20200254</v>
      </c>
      <c r="E196" s="110" t="str">
        <f>APENs_summary!K88</f>
        <v>Compressor Engines</v>
      </c>
      <c r="F196" s="110">
        <f>APENs_summary!N88</f>
        <v>0</v>
      </c>
      <c r="G196" s="110">
        <f>APENs_summary!O88</f>
        <v>19.499998999999999</v>
      </c>
      <c r="H196" s="110">
        <f>APENs_summary!P88</f>
        <v>0</v>
      </c>
      <c r="I196" s="110">
        <f>APENs_summary!Q88</f>
        <v>0</v>
      </c>
      <c r="J196" s="110">
        <f>APENs_summary!R88</f>
        <v>0</v>
      </c>
    </row>
    <row r="197" spans="1:11" x14ac:dyDescent="0.2">
      <c r="A197" t="str">
        <f>APENs_summary!A89</f>
        <v>APENs</v>
      </c>
      <c r="B197" s="10" t="str">
        <f>APENs_summary!B89</f>
        <v>08</v>
      </c>
      <c r="C197" s="10" t="str">
        <f>APENs_summary!C89</f>
        <v>08067</v>
      </c>
      <c r="D197" s="10" t="str">
        <f>APENs_summary!J89</f>
        <v>20200256</v>
      </c>
      <c r="E197" s="110" t="str">
        <f>APENs_summary!K89</f>
        <v>Compressor Engines</v>
      </c>
      <c r="F197" s="110">
        <f>APENs_summary!N89</f>
        <v>0</v>
      </c>
      <c r="G197" s="110">
        <f>APENs_summary!O89</f>
        <v>0</v>
      </c>
      <c r="H197" s="110">
        <f>APENs_summary!P89</f>
        <v>4.4294789999999997</v>
      </c>
      <c r="I197" s="110">
        <f>APENs_summary!Q89</f>
        <v>0</v>
      </c>
      <c r="J197" s="110">
        <f>APENs_summary!R89</f>
        <v>0</v>
      </c>
    </row>
    <row r="198" spans="1:11" x14ac:dyDescent="0.2">
      <c r="A198" t="str">
        <f>APENs_summary!A90</f>
        <v>APENs</v>
      </c>
      <c r="B198" s="10" t="str">
        <f>APENs_summary!B90</f>
        <v>08</v>
      </c>
      <c r="C198" s="10" t="str">
        <f>APENs_summary!C90</f>
        <v>08067</v>
      </c>
      <c r="D198" s="10" t="str">
        <f>APENs_summary!J90</f>
        <v>20200256</v>
      </c>
      <c r="E198" s="110" t="str">
        <f>APENs_summary!K90</f>
        <v>Compressor Engines</v>
      </c>
      <c r="F198" s="110">
        <f>APENs_summary!N90</f>
        <v>2.140028</v>
      </c>
      <c r="G198" s="110">
        <f>APENs_summary!O90</f>
        <v>0</v>
      </c>
      <c r="H198" s="110">
        <f>APENs_summary!P90</f>
        <v>0</v>
      </c>
      <c r="I198" s="110">
        <f>APENs_summary!Q90</f>
        <v>0</v>
      </c>
      <c r="J198" s="110">
        <f>APENs_summary!R90</f>
        <v>0</v>
      </c>
    </row>
    <row r="199" spans="1:11" x14ac:dyDescent="0.2">
      <c r="A199" t="str">
        <f>APENs_summary!A91</f>
        <v>APENs</v>
      </c>
      <c r="B199" s="10" t="str">
        <f>APENs_summary!B91</f>
        <v>08</v>
      </c>
      <c r="C199" s="10" t="str">
        <f>APENs_summary!C91</f>
        <v>08067</v>
      </c>
      <c r="D199" s="10" t="str">
        <f>APENs_summary!J91</f>
        <v>20200256</v>
      </c>
      <c r="E199" s="110" t="str">
        <f>APENs_summary!K91</f>
        <v>Compressor Engines</v>
      </c>
      <c r="F199" s="110">
        <f>APENs_summary!N91</f>
        <v>0</v>
      </c>
      <c r="G199" s="110">
        <f>APENs_summary!O91</f>
        <v>0</v>
      </c>
      <c r="H199" s="110">
        <f>APENs_summary!P91</f>
        <v>0</v>
      </c>
      <c r="I199" s="110">
        <f>APENs_summary!Q91</f>
        <v>0</v>
      </c>
      <c r="J199" s="110">
        <f>APENs_summary!R91</f>
        <v>4.4999999999999998E-2</v>
      </c>
    </row>
    <row r="200" spans="1:11" x14ac:dyDescent="0.2">
      <c r="A200" t="str">
        <f>APENs_summary!A92</f>
        <v>APENs</v>
      </c>
      <c r="B200" s="10" t="str">
        <f>APENs_summary!B92</f>
        <v>08</v>
      </c>
      <c r="C200" s="10" t="str">
        <f>APENs_summary!C92</f>
        <v>08067</v>
      </c>
      <c r="D200" s="10" t="str">
        <f>APENs_summary!J92</f>
        <v>20200256</v>
      </c>
      <c r="E200" s="110" t="str">
        <f>APENs_summary!K92</f>
        <v>Compressor Engines</v>
      </c>
      <c r="F200" s="110">
        <f>APENs_summary!N92</f>
        <v>0</v>
      </c>
      <c r="G200" s="110">
        <f>APENs_summary!O92</f>
        <v>0</v>
      </c>
      <c r="H200" s="110">
        <f>APENs_summary!P92</f>
        <v>0</v>
      </c>
      <c r="I200" s="110">
        <f>APENs_summary!Q92</f>
        <v>2.7000000000000001E-3</v>
      </c>
      <c r="J200" s="110">
        <f>APENs_summary!R92</f>
        <v>0</v>
      </c>
    </row>
    <row r="201" spans="1:11" x14ac:dyDescent="0.2">
      <c r="A201" t="str">
        <f>APENs_summary!A93</f>
        <v>APENs</v>
      </c>
      <c r="B201" s="10" t="str">
        <f>APENs_summary!B93</f>
        <v>08</v>
      </c>
      <c r="C201" s="10" t="str">
        <f>APENs_summary!C93</f>
        <v>08067</v>
      </c>
      <c r="D201" s="10" t="str">
        <f>APENs_summary!J93</f>
        <v>20200256</v>
      </c>
      <c r="E201" s="110" t="str">
        <f>APENs_summary!K93</f>
        <v>Compressor Engines</v>
      </c>
      <c r="F201" s="110">
        <f>APENs_summary!N93</f>
        <v>0</v>
      </c>
      <c r="G201" s="110">
        <f>APENs_summary!O93</f>
        <v>0.35993599999999998</v>
      </c>
      <c r="H201" s="110">
        <f>APENs_summary!P93</f>
        <v>0</v>
      </c>
      <c r="I201" s="110">
        <f>APENs_summary!Q93</f>
        <v>0</v>
      </c>
      <c r="J201" s="110">
        <f>APENs_summary!R93</f>
        <v>0</v>
      </c>
    </row>
    <row r="202" spans="1:11" x14ac:dyDescent="0.2">
      <c r="A202" t="str">
        <f>APENs_summary!A94</f>
        <v>APENs</v>
      </c>
      <c r="B202" s="10" t="str">
        <f>APENs_summary!B94</f>
        <v>08</v>
      </c>
      <c r="C202" s="10" t="str">
        <f>APENs_summary!C94</f>
        <v>08067</v>
      </c>
      <c r="D202" s="10" t="str">
        <f>APENs_summary!J94</f>
        <v>20200256</v>
      </c>
      <c r="E202" s="110" t="str">
        <f>APENs_summary!K94</f>
        <v>Compressor Engines</v>
      </c>
      <c r="F202" s="110">
        <f>APENs_summary!N94</f>
        <v>0</v>
      </c>
      <c r="G202" s="110">
        <f>APENs_summary!O94</f>
        <v>0</v>
      </c>
      <c r="H202" s="110">
        <f>APENs_summary!P94</f>
        <v>0.84</v>
      </c>
      <c r="I202" s="110">
        <f>APENs_summary!Q94</f>
        <v>0</v>
      </c>
      <c r="J202" s="110">
        <f>APENs_summary!R94</f>
        <v>0</v>
      </c>
    </row>
    <row r="203" spans="1:11" x14ac:dyDescent="0.2">
      <c r="A203" t="str">
        <f>APENs_summary!A95</f>
        <v>APENs</v>
      </c>
      <c r="B203" s="10" t="str">
        <f>APENs_summary!B95</f>
        <v>08</v>
      </c>
      <c r="C203" s="10" t="str">
        <f>APENs_summary!C95</f>
        <v>08067</v>
      </c>
      <c r="D203" s="10" t="str">
        <f>APENs_summary!J95</f>
        <v>20200256</v>
      </c>
      <c r="E203" s="110" t="str">
        <f>APENs_summary!K95</f>
        <v>Compressor Engines</v>
      </c>
      <c r="F203" s="110">
        <f>APENs_summary!N95</f>
        <v>17.25</v>
      </c>
      <c r="G203" s="110">
        <f>APENs_summary!O95</f>
        <v>0</v>
      </c>
      <c r="H203" s="110">
        <f>APENs_summary!P95</f>
        <v>0</v>
      </c>
      <c r="I203" s="110">
        <f>APENs_summary!Q95</f>
        <v>0</v>
      </c>
      <c r="J203" s="110">
        <f>APENs_summary!R95</f>
        <v>0</v>
      </c>
    </row>
    <row r="204" spans="1:11" x14ac:dyDescent="0.2">
      <c r="A204" t="str">
        <f>APENs_summary!A96</f>
        <v>APENs</v>
      </c>
      <c r="B204" s="10" t="str">
        <f>APENs_summary!B96</f>
        <v>08</v>
      </c>
      <c r="C204" s="10" t="str">
        <f>APENs_summary!C96</f>
        <v>08067</v>
      </c>
      <c r="D204" s="10" t="str">
        <f>APENs_summary!J96</f>
        <v>20200256</v>
      </c>
      <c r="E204" s="110" t="str">
        <f>APENs_summary!K96</f>
        <v>Compressor Engines</v>
      </c>
      <c r="F204" s="110">
        <f>APENs_summary!N96</f>
        <v>0</v>
      </c>
      <c r="G204" s="110">
        <f>APENs_summary!O96</f>
        <v>0</v>
      </c>
      <c r="H204" s="110">
        <f>APENs_summary!P96</f>
        <v>0</v>
      </c>
      <c r="I204" s="110">
        <f>APENs_summary!Q96</f>
        <v>0</v>
      </c>
      <c r="J204" s="110">
        <f>APENs_summary!R96</f>
        <v>5.8500000000000003E-2</v>
      </c>
    </row>
    <row r="205" spans="1:11" x14ac:dyDescent="0.2">
      <c r="A205" t="str">
        <f>APENs_summary!A97</f>
        <v>APENs</v>
      </c>
      <c r="B205" s="10" t="str">
        <f>APENs_summary!B97</f>
        <v>08</v>
      </c>
      <c r="C205" s="10" t="str">
        <f>APENs_summary!C97</f>
        <v>08067</v>
      </c>
      <c r="D205" s="10" t="str">
        <f>APENs_summary!J97</f>
        <v>20200256</v>
      </c>
      <c r="E205" s="110" t="str">
        <f>APENs_summary!K97</f>
        <v>Compressor Engines</v>
      </c>
      <c r="F205" s="110">
        <f>APENs_summary!N97</f>
        <v>0</v>
      </c>
      <c r="G205" s="110">
        <f>APENs_summary!O97</f>
        <v>0</v>
      </c>
      <c r="H205" s="110">
        <f>APENs_summary!P97</f>
        <v>0</v>
      </c>
      <c r="I205" s="110">
        <f>APENs_summary!Q97</f>
        <v>3.5100000000000001E-3</v>
      </c>
      <c r="J205" s="110">
        <f>APENs_summary!R97</f>
        <v>0</v>
      </c>
    </row>
    <row r="206" spans="1:11" x14ac:dyDescent="0.2">
      <c r="A206" t="str">
        <f>APENs_summary!A98</f>
        <v>APENs</v>
      </c>
      <c r="B206" s="10" t="str">
        <f>APENs_summary!B98</f>
        <v>08</v>
      </c>
      <c r="C206" s="10" t="str">
        <f>APENs_summary!C98</f>
        <v>08067</v>
      </c>
      <c r="D206" s="10" t="str">
        <f>APENs_summary!J98</f>
        <v>20200256</v>
      </c>
      <c r="E206" s="110" t="str">
        <f>APENs_summary!K98</f>
        <v>Compressor Engines</v>
      </c>
      <c r="F206" s="110">
        <f>APENs_summary!N98</f>
        <v>0</v>
      </c>
      <c r="G206" s="110">
        <f>APENs_summary!O98</f>
        <v>1.47</v>
      </c>
      <c r="H206" s="110">
        <f>APENs_summary!P98</f>
        <v>0</v>
      </c>
      <c r="I206" s="110">
        <f>APENs_summary!Q98</f>
        <v>0</v>
      </c>
      <c r="J206" s="110">
        <f>APENs_summary!R98</f>
        <v>0</v>
      </c>
    </row>
    <row r="207" spans="1:11" s="53" customFormat="1" x14ac:dyDescent="0.2">
      <c r="A207" s="53" t="str">
        <f>APENs_summary!A99</f>
        <v>APENs</v>
      </c>
      <c r="B207" s="154" t="str">
        <f>APENs_summary!B99</f>
        <v>08</v>
      </c>
      <c r="C207" s="154" t="str">
        <f>APENs_summary!C99</f>
        <v>0800702</v>
      </c>
      <c r="D207" s="154" t="str">
        <f>APENs_summary!J99</f>
        <v>20200202</v>
      </c>
      <c r="E207" s="154" t="str">
        <f>APENs_summary!K99</f>
        <v>Compressor Engines</v>
      </c>
      <c r="F207" s="185">
        <f>APENs_summary!N99</f>
        <v>0</v>
      </c>
      <c r="G207" s="185">
        <f>APENs_summary!O99</f>
        <v>0</v>
      </c>
      <c r="H207" s="185">
        <f>APENs_summary!P99</f>
        <v>0.84</v>
      </c>
      <c r="I207" s="185">
        <f>APENs_summary!Q99</f>
        <v>0</v>
      </c>
      <c r="J207" s="185">
        <f>APENs_summary!R99</f>
        <v>0</v>
      </c>
      <c r="K207" s="256"/>
    </row>
    <row r="208" spans="1:11" s="53" customFormat="1" x14ac:dyDescent="0.2">
      <c r="A208" s="53" t="str">
        <f>APENs_summary!A100</f>
        <v>APENs</v>
      </c>
      <c r="B208" s="154" t="str">
        <f>APENs_summary!B100</f>
        <v>08</v>
      </c>
      <c r="C208" s="154" t="str">
        <f>APENs_summary!C100</f>
        <v>0800702</v>
      </c>
      <c r="D208" s="154" t="str">
        <f>APENs_summary!J100</f>
        <v>20200202</v>
      </c>
      <c r="E208" s="154" t="str">
        <f>APENs_summary!K100</f>
        <v>Compressor Engines</v>
      </c>
      <c r="F208" s="185">
        <f>APENs_summary!N100</f>
        <v>0.84</v>
      </c>
      <c r="G208" s="185">
        <f>APENs_summary!O100</f>
        <v>0</v>
      </c>
      <c r="H208" s="185">
        <f>APENs_summary!P100</f>
        <v>0</v>
      </c>
      <c r="I208" s="185">
        <f>APENs_summary!Q100</f>
        <v>0</v>
      </c>
      <c r="J208" s="185">
        <f>APENs_summary!R100</f>
        <v>0</v>
      </c>
      <c r="K208" s="256"/>
    </row>
    <row r="209" spans="1:11" s="53" customFormat="1" x14ac:dyDescent="0.2">
      <c r="A209" s="53" t="str">
        <f>APENs_summary!A101</f>
        <v>APENs</v>
      </c>
      <c r="B209" s="154" t="str">
        <f>APENs_summary!B101</f>
        <v>08</v>
      </c>
      <c r="C209" s="154" t="str">
        <f>APENs_summary!C101</f>
        <v>0800702</v>
      </c>
      <c r="D209" s="154" t="str">
        <f>APENs_summary!J101</f>
        <v>20200202</v>
      </c>
      <c r="E209" s="154" t="str">
        <f>APENs_summary!K101</f>
        <v>Compressor Engines</v>
      </c>
      <c r="F209" s="185">
        <f>APENs_summary!N101</f>
        <v>0</v>
      </c>
      <c r="G209" s="185">
        <f>APENs_summary!O101</f>
        <v>0</v>
      </c>
      <c r="H209" s="185">
        <f>APENs_summary!P101</f>
        <v>0</v>
      </c>
      <c r="I209" s="185">
        <f>APENs_summary!Q101</f>
        <v>1E-3</v>
      </c>
      <c r="J209" s="185">
        <f>APENs_summary!R101</f>
        <v>0</v>
      </c>
      <c r="K209" s="256"/>
    </row>
    <row r="210" spans="1:11" s="53" customFormat="1" x14ac:dyDescent="0.2">
      <c r="A210" s="53" t="str">
        <f>APENs_summary!A102</f>
        <v>APENs</v>
      </c>
      <c r="B210" s="154" t="str">
        <f>APENs_summary!B102</f>
        <v>08</v>
      </c>
      <c r="C210" s="154" t="str">
        <f>APENs_summary!C102</f>
        <v>0800702</v>
      </c>
      <c r="D210" s="154" t="str">
        <f>APENs_summary!J102</f>
        <v>20200202</v>
      </c>
      <c r="E210" s="154" t="str">
        <f>APENs_summary!K102</f>
        <v>Compressor Engines</v>
      </c>
      <c r="F210" s="185">
        <f>APENs_summary!N102</f>
        <v>0</v>
      </c>
      <c r="G210" s="185">
        <f>APENs_summary!O102</f>
        <v>0.24</v>
      </c>
      <c r="H210" s="185">
        <f>APENs_summary!P102</f>
        <v>0</v>
      </c>
      <c r="I210" s="185">
        <f>APENs_summary!Q102</f>
        <v>0</v>
      </c>
      <c r="J210" s="185">
        <f>APENs_summary!R102</f>
        <v>0</v>
      </c>
      <c r="K210" s="256"/>
    </row>
    <row r="211" spans="1:11" s="53" customFormat="1" x14ac:dyDescent="0.2">
      <c r="A211" s="53" t="str">
        <f>APENs_summary!A103</f>
        <v>APENs</v>
      </c>
      <c r="B211" s="154" t="str">
        <f>APENs_summary!B103</f>
        <v>08</v>
      </c>
      <c r="C211" s="154" t="str">
        <f>APENs_summary!C103</f>
        <v>0806702</v>
      </c>
      <c r="D211" s="154" t="str">
        <f>APENs_summary!J103</f>
        <v>20200202</v>
      </c>
      <c r="E211" s="154" t="str">
        <f>APENs_summary!K103</f>
        <v>Compressor Engines</v>
      </c>
      <c r="F211" s="185">
        <f>APENs_summary!N103</f>
        <v>0</v>
      </c>
      <c r="G211" s="185">
        <f>APENs_summary!O103</f>
        <v>0</v>
      </c>
      <c r="H211" s="185">
        <f>APENs_summary!P103</f>
        <v>67</v>
      </c>
      <c r="I211" s="185">
        <f>APENs_summary!Q103</f>
        <v>0</v>
      </c>
      <c r="J211" s="185">
        <f>APENs_summary!R103</f>
        <v>0</v>
      </c>
      <c r="K211" s="256"/>
    </row>
    <row r="212" spans="1:11" s="53" customFormat="1" x14ac:dyDescent="0.2">
      <c r="A212" s="53" t="str">
        <f>APENs_summary!A104</f>
        <v>APENs</v>
      </c>
      <c r="B212" s="154" t="str">
        <f>APENs_summary!B104</f>
        <v>08</v>
      </c>
      <c r="C212" s="154" t="str">
        <f>APENs_summary!C104</f>
        <v>0806702</v>
      </c>
      <c r="D212" s="154" t="str">
        <f>APENs_summary!J104</f>
        <v>20200202</v>
      </c>
      <c r="E212" s="154" t="str">
        <f>APENs_summary!K104</f>
        <v>Compressor Engines</v>
      </c>
      <c r="F212" s="185">
        <f>APENs_summary!N104</f>
        <v>488</v>
      </c>
      <c r="G212" s="185">
        <f>APENs_summary!O104</f>
        <v>0</v>
      </c>
      <c r="H212" s="185">
        <f>APENs_summary!P104</f>
        <v>0</v>
      </c>
      <c r="I212" s="185">
        <f>APENs_summary!Q104</f>
        <v>0</v>
      </c>
      <c r="J212" s="185">
        <f>APENs_summary!R104</f>
        <v>0</v>
      </c>
      <c r="K212" s="256"/>
    </row>
    <row r="213" spans="1:11" s="53" customFormat="1" x14ac:dyDescent="0.2">
      <c r="A213" s="53" t="str">
        <f>APENs_summary!A105</f>
        <v>APENs</v>
      </c>
      <c r="B213" s="154" t="str">
        <f>APENs_summary!B105</f>
        <v>08</v>
      </c>
      <c r="C213" s="154" t="str">
        <f>APENs_summary!C105</f>
        <v>0806702</v>
      </c>
      <c r="D213" s="154" t="str">
        <f>APENs_summary!J105</f>
        <v>20200202</v>
      </c>
      <c r="E213" s="154" t="str">
        <f>APENs_summary!K105</f>
        <v>Compressor Engines</v>
      </c>
      <c r="F213" s="185">
        <f>APENs_summary!N105</f>
        <v>0</v>
      </c>
      <c r="G213" s="185">
        <f>APENs_summary!O105</f>
        <v>0</v>
      </c>
      <c r="H213" s="185">
        <f>APENs_summary!P105</f>
        <v>0</v>
      </c>
      <c r="I213" s="185">
        <f>APENs_summary!Q105</f>
        <v>0</v>
      </c>
      <c r="J213" s="185">
        <f>APENs_summary!R105</f>
        <v>2.7</v>
      </c>
      <c r="K213" s="256"/>
    </row>
    <row r="214" spans="1:11" s="53" customFormat="1" x14ac:dyDescent="0.2">
      <c r="A214" s="53" t="str">
        <f>APENs_summary!A106</f>
        <v>APENs</v>
      </c>
      <c r="B214" s="154" t="str">
        <f>APENs_summary!B106</f>
        <v>08</v>
      </c>
      <c r="C214" s="154" t="str">
        <f>APENs_summary!C106</f>
        <v>0806702</v>
      </c>
      <c r="D214" s="154" t="str">
        <f>APENs_summary!J106</f>
        <v>20200202</v>
      </c>
      <c r="E214" s="154" t="str">
        <f>APENs_summary!K106</f>
        <v>Compressor Engines</v>
      </c>
      <c r="F214" s="185">
        <f>APENs_summary!N106</f>
        <v>0</v>
      </c>
      <c r="G214" s="185">
        <f>APENs_summary!O106</f>
        <v>0</v>
      </c>
      <c r="H214" s="185">
        <f>APENs_summary!P106</f>
        <v>0</v>
      </c>
      <c r="I214" s="185">
        <f>APENs_summary!Q106</f>
        <v>0</v>
      </c>
      <c r="J214" s="185">
        <f>APENs_summary!R106</f>
        <v>0</v>
      </c>
      <c r="K214" s="256"/>
    </row>
    <row r="215" spans="1:11" s="53" customFormat="1" x14ac:dyDescent="0.2">
      <c r="A215" s="53" t="str">
        <f>APENs_summary!A107</f>
        <v>APENs</v>
      </c>
      <c r="B215" s="154" t="str">
        <f>APENs_summary!B107</f>
        <v>08</v>
      </c>
      <c r="C215" s="154" t="str">
        <f>APENs_summary!C107</f>
        <v>0806702</v>
      </c>
      <c r="D215" s="154" t="str">
        <f>APENs_summary!J107</f>
        <v>20200202</v>
      </c>
      <c r="E215" s="154" t="str">
        <f>APENs_summary!K107</f>
        <v>Compressor Engines</v>
      </c>
      <c r="F215" s="185">
        <f>APENs_summary!N107</f>
        <v>0</v>
      </c>
      <c r="G215" s="185">
        <f>APENs_summary!O107</f>
        <v>0</v>
      </c>
      <c r="H215" s="185">
        <f>APENs_summary!P107</f>
        <v>0</v>
      </c>
      <c r="I215" s="185">
        <f>APENs_summary!Q107</f>
        <v>0.16200000000000001</v>
      </c>
      <c r="J215" s="185">
        <f>APENs_summary!R107</f>
        <v>0</v>
      </c>
      <c r="K215" s="256"/>
    </row>
    <row r="216" spans="1:11" s="53" customFormat="1" x14ac:dyDescent="0.2">
      <c r="A216" s="53" t="str">
        <f>APENs_summary!A108</f>
        <v>APENs</v>
      </c>
      <c r="B216" s="154" t="str">
        <f>APENs_summary!B108</f>
        <v>08</v>
      </c>
      <c r="C216" s="154" t="str">
        <f>APENs_summary!C108</f>
        <v>0806702</v>
      </c>
      <c r="D216" s="154" t="str">
        <f>APENs_summary!J108</f>
        <v>20200202</v>
      </c>
      <c r="E216" s="154" t="str">
        <f>APENs_summary!K108</f>
        <v>Compressor Engines</v>
      </c>
      <c r="F216" s="185">
        <f>APENs_summary!N108</f>
        <v>0</v>
      </c>
      <c r="G216" s="185">
        <f>APENs_summary!O108</f>
        <v>9.9</v>
      </c>
      <c r="H216" s="185">
        <f>APENs_summary!P108</f>
        <v>0</v>
      </c>
      <c r="I216" s="185">
        <f>APENs_summary!Q108</f>
        <v>0</v>
      </c>
      <c r="J216" s="185">
        <f>APENs_summary!R108</f>
        <v>0</v>
      </c>
      <c r="K216" s="256"/>
    </row>
    <row r="217" spans="1:11" s="53" customFormat="1" x14ac:dyDescent="0.2">
      <c r="A217" s="53" t="str">
        <f>APENs_summary!A109</f>
        <v>APENs</v>
      </c>
      <c r="B217" s="154" t="str">
        <f>APENs_summary!B109</f>
        <v>08</v>
      </c>
      <c r="C217" s="154" t="str">
        <f>APENs_summary!C109</f>
        <v>0806702</v>
      </c>
      <c r="D217" s="154" t="str">
        <f>APENs_summary!J109</f>
        <v>20200254</v>
      </c>
      <c r="E217" s="154" t="str">
        <f>APENs_summary!K109</f>
        <v>Compressor Engines</v>
      </c>
      <c r="F217" s="185">
        <f>APENs_summary!N109</f>
        <v>0</v>
      </c>
      <c r="G217" s="185">
        <f>APENs_summary!O109</f>
        <v>0</v>
      </c>
      <c r="H217" s="185">
        <f>APENs_summary!P109</f>
        <v>23.09</v>
      </c>
      <c r="I217" s="185">
        <f>APENs_summary!Q109</f>
        <v>0</v>
      </c>
      <c r="J217" s="185">
        <f>APENs_summary!R109</f>
        <v>0</v>
      </c>
      <c r="K217" s="256"/>
    </row>
    <row r="218" spans="1:11" s="53" customFormat="1" x14ac:dyDescent="0.2">
      <c r="A218" s="53" t="str">
        <f>APENs_summary!A110</f>
        <v>APENs</v>
      </c>
      <c r="B218" s="154" t="str">
        <f>APENs_summary!B110</f>
        <v>08</v>
      </c>
      <c r="C218" s="154" t="str">
        <f>APENs_summary!C110</f>
        <v>0806702</v>
      </c>
      <c r="D218" s="154" t="str">
        <f>APENs_summary!J110</f>
        <v>20200254</v>
      </c>
      <c r="E218" s="154" t="str">
        <f>APENs_summary!K110</f>
        <v>Compressor Engines</v>
      </c>
      <c r="F218" s="185">
        <f>APENs_summary!N110</f>
        <v>24.43</v>
      </c>
      <c r="G218" s="185">
        <f>APENs_summary!O110</f>
        <v>0</v>
      </c>
      <c r="H218" s="185">
        <f>APENs_summary!P110</f>
        <v>0</v>
      </c>
      <c r="I218" s="185">
        <f>APENs_summary!Q110</f>
        <v>0</v>
      </c>
      <c r="J218" s="185">
        <f>APENs_summary!R110</f>
        <v>0</v>
      </c>
      <c r="K218" s="256"/>
    </row>
    <row r="219" spans="1:11" s="53" customFormat="1" x14ac:dyDescent="0.2">
      <c r="A219" s="53" t="str">
        <f>APENs_summary!A111</f>
        <v>APENs</v>
      </c>
      <c r="B219" s="154" t="str">
        <f>APENs_summary!B111</f>
        <v>08</v>
      </c>
      <c r="C219" s="154" t="str">
        <f>APENs_summary!C111</f>
        <v>0806702</v>
      </c>
      <c r="D219" s="154" t="str">
        <f>APENs_summary!J111</f>
        <v>20200254</v>
      </c>
      <c r="E219" s="154" t="str">
        <f>APENs_summary!K111</f>
        <v>Compressor Engines</v>
      </c>
      <c r="F219" s="185">
        <f>APENs_summary!N111</f>
        <v>0</v>
      </c>
      <c r="G219" s="185">
        <f>APENs_summary!O111</f>
        <v>0</v>
      </c>
      <c r="H219" s="185">
        <f>APENs_summary!P111</f>
        <v>0</v>
      </c>
      <c r="I219" s="185">
        <f>APENs_summary!Q111</f>
        <v>0</v>
      </c>
      <c r="J219" s="185">
        <f>APENs_summary!R111</f>
        <v>3.0000000000000001E-3</v>
      </c>
      <c r="K219" s="256"/>
    </row>
    <row r="220" spans="1:11" s="53" customFormat="1" x14ac:dyDescent="0.2">
      <c r="A220" s="53" t="str">
        <f>APENs_summary!A112</f>
        <v>APENs</v>
      </c>
      <c r="B220" s="154" t="str">
        <f>APENs_summary!B112</f>
        <v>08</v>
      </c>
      <c r="C220" s="154" t="str">
        <f>APENs_summary!C112</f>
        <v>0806702</v>
      </c>
      <c r="D220" s="154" t="str">
        <f>APENs_summary!J112</f>
        <v>20200254</v>
      </c>
      <c r="E220" s="154" t="str">
        <f>APENs_summary!K112</f>
        <v>Compressor Engines</v>
      </c>
      <c r="F220" s="185">
        <f>APENs_summary!N112</f>
        <v>0</v>
      </c>
      <c r="G220" s="185">
        <f>APENs_summary!O112</f>
        <v>0</v>
      </c>
      <c r="H220" s="185">
        <f>APENs_summary!P112</f>
        <v>0</v>
      </c>
      <c r="I220" s="185">
        <f>APENs_summary!Q112</f>
        <v>0</v>
      </c>
      <c r="J220" s="185">
        <f>APENs_summary!R112</f>
        <v>0</v>
      </c>
      <c r="K220" s="256"/>
    </row>
    <row r="221" spans="1:11" s="53" customFormat="1" x14ac:dyDescent="0.2">
      <c r="A221" s="53" t="str">
        <f>APENs_summary!A113</f>
        <v>APENs</v>
      </c>
      <c r="B221" s="154" t="str">
        <f>APENs_summary!B113</f>
        <v>08</v>
      </c>
      <c r="C221" s="154" t="str">
        <f>APENs_summary!C113</f>
        <v>0806702</v>
      </c>
      <c r="D221" s="154" t="str">
        <f>APENs_summary!J113</f>
        <v>20200254</v>
      </c>
      <c r="E221" s="154" t="str">
        <f>APENs_summary!K113</f>
        <v>Compressor Engines</v>
      </c>
      <c r="F221" s="185">
        <f>APENs_summary!N113</f>
        <v>0</v>
      </c>
      <c r="G221" s="185">
        <f>APENs_summary!O113</f>
        <v>0</v>
      </c>
      <c r="H221" s="185">
        <f>APENs_summary!P113</f>
        <v>0</v>
      </c>
      <c r="I221" s="185">
        <f>APENs_summary!Q113</f>
        <v>2E-3</v>
      </c>
      <c r="J221" s="185">
        <f>APENs_summary!R113</f>
        <v>0</v>
      </c>
      <c r="K221" s="256"/>
    </row>
    <row r="222" spans="1:11" s="53" customFormat="1" x14ac:dyDescent="0.2">
      <c r="A222" s="53" t="str">
        <f>APENs_summary!A114</f>
        <v>APENs</v>
      </c>
      <c r="B222" s="154" t="str">
        <f>APENs_summary!B114</f>
        <v>08</v>
      </c>
      <c r="C222" s="154" t="str">
        <f>APENs_summary!C114</f>
        <v>0806702</v>
      </c>
      <c r="D222" s="154" t="str">
        <f>APENs_summary!J114</f>
        <v>20200254</v>
      </c>
      <c r="E222" s="154" t="str">
        <f>APENs_summary!K114</f>
        <v>Compressor Engines</v>
      </c>
      <c r="F222" s="185">
        <f>APENs_summary!N114</f>
        <v>0</v>
      </c>
      <c r="G222" s="185">
        <f>APENs_summary!O114</f>
        <v>5.37</v>
      </c>
      <c r="H222" s="185">
        <f>APENs_summary!P114</f>
        <v>0</v>
      </c>
      <c r="I222" s="185">
        <f>APENs_summary!Q114</f>
        <v>0</v>
      </c>
      <c r="J222" s="185">
        <f>APENs_summary!R114</f>
        <v>0</v>
      </c>
      <c r="K222" s="256"/>
    </row>
    <row r="223" spans="1:11" s="53" customFormat="1" x14ac:dyDescent="0.2">
      <c r="A223" s="53" t="str">
        <f>APENs_summary!A115</f>
        <v>APENs</v>
      </c>
      <c r="B223" s="154" t="str">
        <f>APENs_summary!B115</f>
        <v>08</v>
      </c>
      <c r="C223" s="154" t="str">
        <f>APENs_summary!C115</f>
        <v>0806702</v>
      </c>
      <c r="D223" s="154" t="str">
        <f>APENs_summary!J115</f>
        <v>20200254</v>
      </c>
      <c r="E223" s="154" t="str">
        <f>APENs_summary!K115</f>
        <v>Compressor Engines</v>
      </c>
      <c r="F223" s="185">
        <f>APENs_summary!N115</f>
        <v>0</v>
      </c>
      <c r="G223" s="185">
        <f>APENs_summary!O115</f>
        <v>0</v>
      </c>
      <c r="H223" s="185">
        <f>APENs_summary!P115</f>
        <v>23.09</v>
      </c>
      <c r="I223" s="185">
        <f>APENs_summary!Q115</f>
        <v>0</v>
      </c>
      <c r="J223" s="185">
        <f>APENs_summary!R115</f>
        <v>0</v>
      </c>
      <c r="K223" s="256"/>
    </row>
    <row r="224" spans="1:11" s="53" customFormat="1" x14ac:dyDescent="0.2">
      <c r="A224" s="53" t="str">
        <f>APENs_summary!A116</f>
        <v>APENs</v>
      </c>
      <c r="B224" s="154" t="str">
        <f>APENs_summary!B116</f>
        <v>08</v>
      </c>
      <c r="C224" s="154" t="str">
        <f>APENs_summary!C116</f>
        <v>0806702</v>
      </c>
      <c r="D224" s="154" t="str">
        <f>APENs_summary!J116</f>
        <v>20200254</v>
      </c>
      <c r="E224" s="154" t="str">
        <f>APENs_summary!K116</f>
        <v>Compressor Engines</v>
      </c>
      <c r="F224" s="185">
        <f>APENs_summary!N116</f>
        <v>24.43</v>
      </c>
      <c r="G224" s="185">
        <f>APENs_summary!O116</f>
        <v>0</v>
      </c>
      <c r="H224" s="185">
        <f>APENs_summary!P116</f>
        <v>0</v>
      </c>
      <c r="I224" s="185">
        <f>APENs_summary!Q116</f>
        <v>0</v>
      </c>
      <c r="J224" s="185">
        <f>APENs_summary!R116</f>
        <v>0</v>
      </c>
      <c r="K224" s="256"/>
    </row>
    <row r="225" spans="1:11" s="53" customFormat="1" x14ac:dyDescent="0.2">
      <c r="A225" s="53" t="str">
        <f>APENs_summary!A117</f>
        <v>APENs</v>
      </c>
      <c r="B225" s="154" t="str">
        <f>APENs_summary!B117</f>
        <v>08</v>
      </c>
      <c r="C225" s="154" t="str">
        <f>APENs_summary!C117</f>
        <v>0806702</v>
      </c>
      <c r="D225" s="154" t="str">
        <f>APENs_summary!J117</f>
        <v>20200254</v>
      </c>
      <c r="E225" s="154" t="str">
        <f>APENs_summary!K117</f>
        <v>Compressor Engines</v>
      </c>
      <c r="F225" s="185">
        <f>APENs_summary!N117</f>
        <v>0</v>
      </c>
      <c r="G225" s="185">
        <f>APENs_summary!O117</f>
        <v>0</v>
      </c>
      <c r="H225" s="185">
        <f>APENs_summary!P117</f>
        <v>0</v>
      </c>
      <c r="I225" s="185">
        <f>APENs_summary!Q117</f>
        <v>0</v>
      </c>
      <c r="J225" s="185">
        <f>APENs_summary!R117</f>
        <v>0.43</v>
      </c>
      <c r="K225" s="256"/>
    </row>
    <row r="226" spans="1:11" s="53" customFormat="1" x14ac:dyDescent="0.2">
      <c r="A226" s="53" t="str">
        <f>APENs_summary!A118</f>
        <v>APENs</v>
      </c>
      <c r="B226" s="154" t="str">
        <f>APENs_summary!B118</f>
        <v>08</v>
      </c>
      <c r="C226" s="154" t="str">
        <f>APENs_summary!C118</f>
        <v>0806702</v>
      </c>
      <c r="D226" s="154" t="str">
        <f>APENs_summary!J118</f>
        <v>20200254</v>
      </c>
      <c r="E226" s="154" t="str">
        <f>APENs_summary!K118</f>
        <v>Compressor Engines</v>
      </c>
      <c r="F226" s="185">
        <f>APENs_summary!N118</f>
        <v>0</v>
      </c>
      <c r="G226" s="185">
        <f>APENs_summary!O118</f>
        <v>0</v>
      </c>
      <c r="H226" s="185">
        <f>APENs_summary!P118</f>
        <v>0</v>
      </c>
      <c r="I226" s="185">
        <f>APENs_summary!Q118</f>
        <v>0</v>
      </c>
      <c r="J226" s="185">
        <f>APENs_summary!R118</f>
        <v>0</v>
      </c>
      <c r="K226" s="256"/>
    </row>
    <row r="227" spans="1:11" s="53" customFormat="1" x14ac:dyDescent="0.2">
      <c r="A227" s="53" t="str">
        <f>APENs_summary!A119</f>
        <v>APENs</v>
      </c>
      <c r="B227" s="154" t="str">
        <f>APENs_summary!B119</f>
        <v>08</v>
      </c>
      <c r="C227" s="154" t="str">
        <f>APENs_summary!C119</f>
        <v>0806702</v>
      </c>
      <c r="D227" s="154" t="str">
        <f>APENs_summary!J119</f>
        <v>20200254</v>
      </c>
      <c r="E227" s="154" t="str">
        <f>APENs_summary!K119</f>
        <v>Compressor Engines</v>
      </c>
      <c r="F227" s="185">
        <f>APENs_summary!N119</f>
        <v>0</v>
      </c>
      <c r="G227" s="185">
        <f>APENs_summary!O119</f>
        <v>0</v>
      </c>
      <c r="H227" s="185">
        <f>APENs_summary!P119</f>
        <v>0</v>
      </c>
      <c r="I227" s="185">
        <f>APENs_summary!Q119</f>
        <v>0.03</v>
      </c>
      <c r="J227" s="185">
        <f>APENs_summary!R119</f>
        <v>0</v>
      </c>
      <c r="K227" s="256"/>
    </row>
    <row r="228" spans="1:11" s="53" customFormat="1" x14ac:dyDescent="0.2">
      <c r="A228" s="53" t="str">
        <f>APENs_summary!A120</f>
        <v>APENs</v>
      </c>
      <c r="B228" s="154" t="str">
        <f>APENs_summary!B120</f>
        <v>08</v>
      </c>
      <c r="C228" s="154" t="str">
        <f>APENs_summary!C120</f>
        <v>0806702</v>
      </c>
      <c r="D228" s="154" t="str">
        <f>APENs_summary!J120</f>
        <v>20200254</v>
      </c>
      <c r="E228" s="154" t="str">
        <f>APENs_summary!K120</f>
        <v>Compressor Engines</v>
      </c>
      <c r="F228" s="185">
        <f>APENs_summary!N120</f>
        <v>0</v>
      </c>
      <c r="G228" s="185">
        <f>APENs_summary!O120</f>
        <v>5.37</v>
      </c>
      <c r="H228" s="185">
        <f>APENs_summary!P120</f>
        <v>0</v>
      </c>
      <c r="I228" s="185">
        <f>APENs_summary!Q120</f>
        <v>0</v>
      </c>
      <c r="J228" s="185">
        <f>APENs_summary!R120</f>
        <v>0</v>
      </c>
      <c r="K228" s="256"/>
    </row>
    <row r="229" spans="1:11" s="53" customFormat="1" x14ac:dyDescent="0.2">
      <c r="A229" s="53" t="str">
        <f>APENs_summary!A121</f>
        <v>APENs</v>
      </c>
      <c r="B229" s="154" t="str">
        <f>APENs_summary!B121</f>
        <v>08</v>
      </c>
      <c r="C229" s="154" t="str">
        <f>APENs_summary!C121</f>
        <v>0806702</v>
      </c>
      <c r="D229" s="154" t="str">
        <f>APENs_summary!J121</f>
        <v>31000301</v>
      </c>
      <c r="E229" s="154" t="str">
        <f>APENs_summary!K121</f>
        <v>Glycol Dehydrator</v>
      </c>
      <c r="F229" s="185">
        <f>APENs_summary!N121</f>
        <v>0</v>
      </c>
      <c r="G229" s="185">
        <f>APENs_summary!O121</f>
        <v>3.2490000000000001</v>
      </c>
      <c r="H229" s="185">
        <f>APENs_summary!P121</f>
        <v>0</v>
      </c>
      <c r="I229" s="185">
        <f>APENs_summary!Q121</f>
        <v>0</v>
      </c>
      <c r="J229" s="185">
        <f>APENs_summary!R121</f>
        <v>0</v>
      </c>
      <c r="K229" s="256"/>
    </row>
    <row r="230" spans="1:11" s="53" customFormat="1" x14ac:dyDescent="0.2">
      <c r="A230" s="53" t="str">
        <f>APENs_summary!A122</f>
        <v>APENs</v>
      </c>
      <c r="B230" s="154" t="str">
        <f>APENs_summary!B122</f>
        <v>08</v>
      </c>
      <c r="C230" s="154" t="str">
        <f>APENs_summary!C122</f>
        <v>0806702</v>
      </c>
      <c r="D230" s="154" t="str">
        <f>APENs_summary!J122</f>
        <v>31000301</v>
      </c>
      <c r="E230" s="154" t="str">
        <f>APENs_summary!K122</f>
        <v>Glycol Dehydrator</v>
      </c>
      <c r="F230" s="185">
        <f>APENs_summary!N122</f>
        <v>0</v>
      </c>
      <c r="G230" s="185">
        <f>APENs_summary!O122</f>
        <v>3.2490000000000001</v>
      </c>
      <c r="H230" s="185">
        <f>APENs_summary!P122</f>
        <v>0</v>
      </c>
      <c r="I230" s="185">
        <f>APENs_summary!Q122</f>
        <v>0</v>
      </c>
      <c r="J230" s="185">
        <f>APENs_summary!R122</f>
        <v>0</v>
      </c>
      <c r="K230" s="256"/>
    </row>
    <row r="231" spans="1:11" s="53" customFormat="1" x14ac:dyDescent="0.2">
      <c r="A231" s="53" t="str">
        <f>APENs_summary!A123</f>
        <v>APENs</v>
      </c>
      <c r="B231" s="154" t="str">
        <f>APENs_summary!B123</f>
        <v>08</v>
      </c>
      <c r="C231" s="154" t="str">
        <f>APENs_summary!C123</f>
        <v>0806702</v>
      </c>
      <c r="D231" s="154" t="str">
        <f>APENs_summary!J123</f>
        <v>20200252</v>
      </c>
      <c r="E231" s="154" t="str">
        <f>APENs_summary!K123</f>
        <v>Compressor Engines</v>
      </c>
      <c r="F231" s="185">
        <f>APENs_summary!N123</f>
        <v>0</v>
      </c>
      <c r="G231" s="185">
        <f>APENs_summary!O123</f>
        <v>0</v>
      </c>
      <c r="H231" s="185">
        <f>APENs_summary!P123</f>
        <v>23.09</v>
      </c>
      <c r="I231" s="185">
        <f>APENs_summary!Q123</f>
        <v>0</v>
      </c>
      <c r="J231" s="185">
        <f>APENs_summary!R123</f>
        <v>0</v>
      </c>
      <c r="K231" s="256"/>
    </row>
    <row r="232" spans="1:11" s="53" customFormat="1" x14ac:dyDescent="0.2">
      <c r="A232" s="53" t="str">
        <f>APENs_summary!A124</f>
        <v>APENs</v>
      </c>
      <c r="B232" s="154" t="str">
        <f>APENs_summary!B124</f>
        <v>08</v>
      </c>
      <c r="C232" s="154" t="str">
        <f>APENs_summary!C124</f>
        <v>0806702</v>
      </c>
      <c r="D232" s="154" t="str">
        <f>APENs_summary!J124</f>
        <v>20200252</v>
      </c>
      <c r="E232" s="154" t="str">
        <f>APENs_summary!K124</f>
        <v>Compressor Engines</v>
      </c>
      <c r="F232" s="185">
        <f>APENs_summary!N124</f>
        <v>24.43</v>
      </c>
      <c r="G232" s="185">
        <f>APENs_summary!O124</f>
        <v>0</v>
      </c>
      <c r="H232" s="185">
        <f>APENs_summary!P124</f>
        <v>0</v>
      </c>
      <c r="I232" s="185">
        <f>APENs_summary!Q124</f>
        <v>0</v>
      </c>
      <c r="J232" s="185">
        <f>APENs_summary!R124</f>
        <v>0</v>
      </c>
      <c r="K232" s="256"/>
    </row>
    <row r="233" spans="1:11" s="53" customFormat="1" x14ac:dyDescent="0.2">
      <c r="A233" s="53" t="str">
        <f>APENs_summary!A125</f>
        <v>APENs</v>
      </c>
      <c r="B233" s="154" t="str">
        <f>APENs_summary!B125</f>
        <v>08</v>
      </c>
      <c r="C233" s="154" t="str">
        <f>APENs_summary!C125</f>
        <v>0806702</v>
      </c>
      <c r="D233" s="154" t="str">
        <f>APENs_summary!J125</f>
        <v>20200252</v>
      </c>
      <c r="E233" s="154" t="str">
        <f>APENs_summary!K125</f>
        <v>Compressor Engines</v>
      </c>
      <c r="F233" s="185">
        <f>APENs_summary!N125</f>
        <v>0</v>
      </c>
      <c r="G233" s="185">
        <f>APENs_summary!O125</f>
        <v>0</v>
      </c>
      <c r="H233" s="185">
        <f>APENs_summary!P125</f>
        <v>0</v>
      </c>
      <c r="I233" s="185">
        <f>APENs_summary!Q125</f>
        <v>0</v>
      </c>
      <c r="J233" s="185">
        <f>APENs_summary!R125</f>
        <v>0.41499999999999998</v>
      </c>
      <c r="K233" s="256"/>
    </row>
    <row r="234" spans="1:11" s="53" customFormat="1" x14ac:dyDescent="0.2">
      <c r="A234" s="53" t="str">
        <f>APENs_summary!A126</f>
        <v>APENs</v>
      </c>
      <c r="B234" s="154" t="str">
        <f>APENs_summary!B126</f>
        <v>08</v>
      </c>
      <c r="C234" s="154" t="str">
        <f>APENs_summary!C126</f>
        <v>0806702</v>
      </c>
      <c r="D234" s="154" t="str">
        <f>APENs_summary!J126</f>
        <v>20200252</v>
      </c>
      <c r="E234" s="154" t="str">
        <f>APENs_summary!K126</f>
        <v>Compressor Engines</v>
      </c>
      <c r="F234" s="185">
        <f>APENs_summary!N126</f>
        <v>0</v>
      </c>
      <c r="G234" s="185">
        <f>APENs_summary!O126</f>
        <v>0</v>
      </c>
      <c r="H234" s="185">
        <f>APENs_summary!P126</f>
        <v>0</v>
      </c>
      <c r="I234" s="185">
        <f>APENs_summary!Q126</f>
        <v>0</v>
      </c>
      <c r="J234" s="185">
        <f>APENs_summary!R126</f>
        <v>0</v>
      </c>
      <c r="K234" s="256"/>
    </row>
    <row r="235" spans="1:11" s="53" customFormat="1" x14ac:dyDescent="0.2">
      <c r="A235" s="53" t="str">
        <f>APENs_summary!A127</f>
        <v>APENs</v>
      </c>
      <c r="B235" s="154" t="str">
        <f>APENs_summary!B127</f>
        <v>08</v>
      </c>
      <c r="C235" s="154" t="str">
        <f>APENs_summary!C127</f>
        <v>0806702</v>
      </c>
      <c r="D235" s="154" t="str">
        <f>APENs_summary!J127</f>
        <v>20200252</v>
      </c>
      <c r="E235" s="154" t="str">
        <f>APENs_summary!K127</f>
        <v>Compressor Engines</v>
      </c>
      <c r="F235" s="185">
        <f>APENs_summary!N127</f>
        <v>0</v>
      </c>
      <c r="G235" s="185">
        <f>APENs_summary!O127</f>
        <v>0</v>
      </c>
      <c r="H235" s="185">
        <f>APENs_summary!P127</f>
        <v>0</v>
      </c>
      <c r="I235" s="185">
        <f>APENs_summary!Q127</f>
        <v>2.4899999999999999E-2</v>
      </c>
      <c r="J235" s="185">
        <f>APENs_summary!R127</f>
        <v>0</v>
      </c>
      <c r="K235" s="256"/>
    </row>
    <row r="236" spans="1:11" s="53" customFormat="1" x14ac:dyDescent="0.2">
      <c r="A236" s="53" t="str">
        <f>APENs_summary!A128</f>
        <v>APENs</v>
      </c>
      <c r="B236" s="154" t="str">
        <f>APENs_summary!B128</f>
        <v>08</v>
      </c>
      <c r="C236" s="154" t="str">
        <f>APENs_summary!C128</f>
        <v>0806702</v>
      </c>
      <c r="D236" s="154" t="str">
        <f>APENs_summary!J128</f>
        <v>20200252</v>
      </c>
      <c r="E236" s="154" t="str">
        <f>APENs_summary!K128</f>
        <v>Compressor Engines</v>
      </c>
      <c r="F236" s="185">
        <f>APENs_summary!N128</f>
        <v>0</v>
      </c>
      <c r="G236" s="185">
        <f>APENs_summary!O128</f>
        <v>5.37</v>
      </c>
      <c r="H236" s="185">
        <f>APENs_summary!P128</f>
        <v>0</v>
      </c>
      <c r="I236" s="185">
        <f>APENs_summary!Q128</f>
        <v>0</v>
      </c>
      <c r="J236" s="185">
        <f>APENs_summary!R128</f>
        <v>0</v>
      </c>
      <c r="K236" s="256"/>
    </row>
    <row r="237" spans="1:11" s="53" customFormat="1" x14ac:dyDescent="0.2">
      <c r="A237" s="53" t="str">
        <f>APENs_summary!A129</f>
        <v>APENs</v>
      </c>
      <c r="B237" s="154" t="str">
        <f>APENs_summary!B129</f>
        <v>08</v>
      </c>
      <c r="C237" s="154" t="str">
        <f>APENs_summary!C129</f>
        <v>0806702</v>
      </c>
      <c r="D237" s="154" t="str">
        <f>APENs_summary!J129</f>
        <v>20200254</v>
      </c>
      <c r="E237" s="154" t="str">
        <f>APENs_summary!K129</f>
        <v>Compressor Engines</v>
      </c>
      <c r="F237" s="185">
        <f>APENs_summary!N129</f>
        <v>0</v>
      </c>
      <c r="G237" s="185">
        <f>APENs_summary!O129</f>
        <v>0</v>
      </c>
      <c r="H237" s="185">
        <f>APENs_summary!P129</f>
        <v>0</v>
      </c>
      <c r="I237" s="185">
        <f>APENs_summary!Q129</f>
        <v>0</v>
      </c>
      <c r="J237" s="185">
        <f>APENs_summary!R129</f>
        <v>0.02</v>
      </c>
      <c r="K237" s="256"/>
    </row>
    <row r="238" spans="1:11" s="53" customFormat="1" x14ac:dyDescent="0.2">
      <c r="A238" s="53" t="str">
        <f>APENs_summary!A130</f>
        <v>APENs</v>
      </c>
      <c r="B238" s="154" t="str">
        <f>APENs_summary!B130</f>
        <v>08</v>
      </c>
      <c r="C238" s="154" t="str">
        <f>APENs_summary!C130</f>
        <v>0806702</v>
      </c>
      <c r="D238" s="154" t="str">
        <f>APENs_summary!J130</f>
        <v>20200254</v>
      </c>
      <c r="E238" s="154" t="str">
        <f>APENs_summary!K130</f>
        <v>Compressor Engines</v>
      </c>
      <c r="F238" s="185">
        <f>APENs_summary!N130</f>
        <v>0</v>
      </c>
      <c r="G238" s="185">
        <f>APENs_summary!O130</f>
        <v>0</v>
      </c>
      <c r="H238" s="185">
        <f>APENs_summary!P130</f>
        <v>0</v>
      </c>
      <c r="I238" s="185">
        <f>APENs_summary!Q130</f>
        <v>0</v>
      </c>
      <c r="J238" s="185">
        <f>APENs_summary!R130</f>
        <v>0</v>
      </c>
      <c r="K238" s="256"/>
    </row>
    <row r="239" spans="1:11" s="53" customFormat="1" x14ac:dyDescent="0.2">
      <c r="A239" s="53" t="str">
        <f>APENs_summary!A131</f>
        <v>APENs</v>
      </c>
      <c r="B239" s="154" t="str">
        <f>APENs_summary!B131</f>
        <v>08</v>
      </c>
      <c r="C239" s="154" t="str">
        <f>APENs_summary!C131</f>
        <v>0806702</v>
      </c>
      <c r="D239" s="154" t="str">
        <f>APENs_summary!J131</f>
        <v>20200254</v>
      </c>
      <c r="E239" s="154" t="str">
        <f>APENs_summary!K131</f>
        <v>Compressor Engines</v>
      </c>
      <c r="F239" s="185">
        <f>APENs_summary!N131</f>
        <v>0</v>
      </c>
      <c r="G239" s="185">
        <f>APENs_summary!O131</f>
        <v>0</v>
      </c>
      <c r="H239" s="185">
        <f>APENs_summary!P131</f>
        <v>0</v>
      </c>
      <c r="I239" s="185">
        <f>APENs_summary!Q131</f>
        <v>0.01</v>
      </c>
      <c r="J239" s="185">
        <f>APENs_summary!R131</f>
        <v>0</v>
      </c>
      <c r="K239" s="256"/>
    </row>
    <row r="240" spans="1:11" s="53" customFormat="1" x14ac:dyDescent="0.2">
      <c r="A240" s="53" t="str">
        <f>APENs_summary!A132</f>
        <v>APENs</v>
      </c>
      <c r="B240" s="154" t="str">
        <f>APENs_summary!B132</f>
        <v>08</v>
      </c>
      <c r="C240" s="154" t="str">
        <f>APENs_summary!C132</f>
        <v>0806702</v>
      </c>
      <c r="D240" s="154" t="str">
        <f>APENs_summary!J132</f>
        <v>20200253</v>
      </c>
      <c r="E240" s="154" t="str">
        <f>APENs_summary!K132</f>
        <v>Compressor Engines</v>
      </c>
      <c r="F240" s="185">
        <f>APENs_summary!N132</f>
        <v>0</v>
      </c>
      <c r="G240" s="185">
        <f>APENs_summary!O132</f>
        <v>0</v>
      </c>
      <c r="H240" s="185">
        <f>APENs_summary!P132</f>
        <v>3.73</v>
      </c>
      <c r="I240" s="185">
        <f>APENs_summary!Q132</f>
        <v>0</v>
      </c>
      <c r="J240" s="185">
        <f>APENs_summary!R132</f>
        <v>0</v>
      </c>
      <c r="K240" s="256"/>
    </row>
    <row r="241" spans="1:11" s="53" customFormat="1" x14ac:dyDescent="0.2">
      <c r="A241" s="53" t="str">
        <f>APENs_summary!A133</f>
        <v>APENs</v>
      </c>
      <c r="B241" s="154" t="str">
        <f>APENs_summary!B133</f>
        <v>08</v>
      </c>
      <c r="C241" s="154" t="str">
        <f>APENs_summary!C133</f>
        <v>0806702</v>
      </c>
      <c r="D241" s="154" t="str">
        <f>APENs_summary!J133</f>
        <v>20200253</v>
      </c>
      <c r="E241" s="154" t="str">
        <f>APENs_summary!K133</f>
        <v>Compressor Engines</v>
      </c>
      <c r="F241" s="185">
        <f>APENs_summary!N133</f>
        <v>18.43</v>
      </c>
      <c r="G241" s="185">
        <f>APENs_summary!O133</f>
        <v>0</v>
      </c>
      <c r="H241" s="185">
        <f>APENs_summary!P133</f>
        <v>0</v>
      </c>
      <c r="I241" s="185">
        <f>APENs_summary!Q133</f>
        <v>0</v>
      </c>
      <c r="J241" s="185">
        <f>APENs_summary!R133</f>
        <v>0</v>
      </c>
      <c r="K241" s="256"/>
    </row>
    <row r="242" spans="1:11" s="53" customFormat="1" x14ac:dyDescent="0.2">
      <c r="A242" s="53" t="str">
        <f>APENs_summary!A134</f>
        <v>APENs</v>
      </c>
      <c r="B242" s="154" t="str">
        <f>APENs_summary!B134</f>
        <v>08</v>
      </c>
      <c r="C242" s="154" t="str">
        <f>APENs_summary!C134</f>
        <v>0806702</v>
      </c>
      <c r="D242" s="154" t="str">
        <f>APENs_summary!J134</f>
        <v>20200253</v>
      </c>
      <c r="E242" s="154" t="str">
        <f>APENs_summary!K134</f>
        <v>Compressor Engines</v>
      </c>
      <c r="F242" s="185">
        <f>APENs_summary!N134</f>
        <v>0</v>
      </c>
      <c r="G242" s="185">
        <f>APENs_summary!O134</f>
        <v>0</v>
      </c>
      <c r="H242" s="185">
        <f>APENs_summary!P134</f>
        <v>0</v>
      </c>
      <c r="I242" s="185">
        <f>APENs_summary!Q134</f>
        <v>0</v>
      </c>
      <c r="J242" s="185">
        <f>APENs_summary!R134</f>
        <v>4.4999999999999998E-2</v>
      </c>
      <c r="K242" s="256"/>
    </row>
    <row r="243" spans="1:11" s="53" customFormat="1" x14ac:dyDescent="0.2">
      <c r="A243" s="53" t="str">
        <f>APENs_summary!A135</f>
        <v>APENs</v>
      </c>
      <c r="B243" s="154" t="str">
        <f>APENs_summary!B135</f>
        <v>08</v>
      </c>
      <c r="C243" s="154" t="str">
        <f>APENs_summary!C135</f>
        <v>0806702</v>
      </c>
      <c r="D243" s="154" t="str">
        <f>APENs_summary!J135</f>
        <v>20200253</v>
      </c>
      <c r="E243" s="154" t="str">
        <f>APENs_summary!K135</f>
        <v>Compressor Engines</v>
      </c>
      <c r="F243" s="185">
        <f>APENs_summary!N135</f>
        <v>0</v>
      </c>
      <c r="G243" s="185">
        <f>APENs_summary!O135</f>
        <v>0</v>
      </c>
      <c r="H243" s="185">
        <f>APENs_summary!P135</f>
        <v>0</v>
      </c>
      <c r="I243" s="185">
        <f>APENs_summary!Q135</f>
        <v>0</v>
      </c>
      <c r="J243" s="185">
        <f>APENs_summary!R135</f>
        <v>0</v>
      </c>
      <c r="K243" s="256"/>
    </row>
    <row r="244" spans="1:11" s="53" customFormat="1" x14ac:dyDescent="0.2">
      <c r="A244" s="53" t="str">
        <f>APENs_summary!A136</f>
        <v>APENs</v>
      </c>
      <c r="B244" s="154" t="str">
        <f>APENs_summary!B136</f>
        <v>08</v>
      </c>
      <c r="C244" s="154" t="str">
        <f>APENs_summary!C136</f>
        <v>0806702</v>
      </c>
      <c r="D244" s="154" t="str">
        <f>APENs_summary!J136</f>
        <v>20200253</v>
      </c>
      <c r="E244" s="154" t="str">
        <f>APENs_summary!K136</f>
        <v>Compressor Engines</v>
      </c>
      <c r="F244" s="185">
        <f>APENs_summary!N136</f>
        <v>0</v>
      </c>
      <c r="G244" s="185">
        <f>APENs_summary!O136</f>
        <v>0</v>
      </c>
      <c r="H244" s="185">
        <f>APENs_summary!P136</f>
        <v>0</v>
      </c>
      <c r="I244" s="185">
        <f>APENs_summary!Q136</f>
        <v>2.7000000000000001E-3</v>
      </c>
      <c r="J244" s="185">
        <f>APENs_summary!R136</f>
        <v>0</v>
      </c>
      <c r="K244" s="256"/>
    </row>
    <row r="245" spans="1:11" s="53" customFormat="1" x14ac:dyDescent="0.2">
      <c r="A245" s="53" t="str">
        <f>APENs_summary!A137</f>
        <v>APENs</v>
      </c>
      <c r="B245" s="154" t="str">
        <f>APENs_summary!B137</f>
        <v>08</v>
      </c>
      <c r="C245" s="154" t="str">
        <f>APENs_summary!C137</f>
        <v>0806702</v>
      </c>
      <c r="D245" s="154" t="str">
        <f>APENs_summary!J137</f>
        <v>20200253</v>
      </c>
      <c r="E245" s="154" t="str">
        <f>APENs_summary!K137</f>
        <v>Compressor Engines</v>
      </c>
      <c r="F245" s="185">
        <f>APENs_summary!N137</f>
        <v>0</v>
      </c>
      <c r="G245" s="185">
        <f>APENs_summary!O137</f>
        <v>0.4</v>
      </c>
      <c r="H245" s="185">
        <f>APENs_summary!P137</f>
        <v>0</v>
      </c>
      <c r="I245" s="185">
        <f>APENs_summary!Q137</f>
        <v>0</v>
      </c>
      <c r="J245" s="185">
        <f>APENs_summary!R137</f>
        <v>0</v>
      </c>
      <c r="K245" s="256"/>
    </row>
    <row r="246" spans="1:11" s="53" customFormat="1" x14ac:dyDescent="0.2">
      <c r="A246" s="53" t="str">
        <f>APENs_summary!A138</f>
        <v>APENs</v>
      </c>
      <c r="B246" s="154" t="str">
        <f>APENs_summary!B138</f>
        <v>08</v>
      </c>
      <c r="C246" s="154" t="str">
        <f>APENs_summary!C138</f>
        <v>0806702</v>
      </c>
      <c r="D246" s="154" t="str">
        <f>APENs_summary!J138</f>
        <v>20200253</v>
      </c>
      <c r="E246" s="154" t="str">
        <f>APENs_summary!K138</f>
        <v>Compressor Engines</v>
      </c>
      <c r="F246" s="185">
        <f>APENs_summary!N138</f>
        <v>0</v>
      </c>
      <c r="G246" s="185">
        <f>APENs_summary!O138</f>
        <v>0</v>
      </c>
      <c r="H246" s="185">
        <f>APENs_summary!P138</f>
        <v>6.0173690000000004</v>
      </c>
      <c r="I246" s="185">
        <f>APENs_summary!Q138</f>
        <v>0</v>
      </c>
      <c r="J246" s="185">
        <f>APENs_summary!R138</f>
        <v>0</v>
      </c>
      <c r="K246" s="256"/>
    </row>
    <row r="247" spans="1:11" s="53" customFormat="1" x14ac:dyDescent="0.2">
      <c r="A247" s="53" t="str">
        <f>APENs_summary!A139</f>
        <v>APENs</v>
      </c>
      <c r="B247" s="154" t="str">
        <f>APENs_summary!B139</f>
        <v>08</v>
      </c>
      <c r="C247" s="154" t="str">
        <f>APENs_summary!C139</f>
        <v>0806702</v>
      </c>
      <c r="D247" s="154" t="str">
        <f>APENs_summary!J139</f>
        <v>20200253</v>
      </c>
      <c r="E247" s="154" t="str">
        <f>APENs_summary!K139</f>
        <v>Compressor Engines</v>
      </c>
      <c r="F247" s="185">
        <f>APENs_summary!N139</f>
        <v>1.7698400000000001</v>
      </c>
      <c r="G247" s="185">
        <f>APENs_summary!O139</f>
        <v>0</v>
      </c>
      <c r="H247" s="185">
        <f>APENs_summary!P139</f>
        <v>0</v>
      </c>
      <c r="I247" s="185">
        <f>APENs_summary!Q139</f>
        <v>0</v>
      </c>
      <c r="J247" s="185">
        <f>APENs_summary!R139</f>
        <v>0</v>
      </c>
      <c r="K247" s="256"/>
    </row>
    <row r="248" spans="1:11" s="53" customFormat="1" x14ac:dyDescent="0.2">
      <c r="A248" s="53" t="str">
        <f>APENs_summary!A140</f>
        <v>APENs</v>
      </c>
      <c r="B248" s="154" t="str">
        <f>APENs_summary!B140</f>
        <v>08</v>
      </c>
      <c r="C248" s="154" t="str">
        <f>APENs_summary!C140</f>
        <v>0806702</v>
      </c>
      <c r="D248" s="154" t="str">
        <f>APENs_summary!J140</f>
        <v>20200253</v>
      </c>
      <c r="E248" s="154" t="str">
        <f>APENs_summary!K140</f>
        <v>Compressor Engines</v>
      </c>
      <c r="F248" s="185">
        <f>APENs_summary!N140</f>
        <v>0</v>
      </c>
      <c r="G248" s="185">
        <f>APENs_summary!O140</f>
        <v>0</v>
      </c>
      <c r="H248" s="185">
        <f>APENs_summary!P140</f>
        <v>0</v>
      </c>
      <c r="I248" s="185">
        <f>APENs_summary!Q140</f>
        <v>0</v>
      </c>
      <c r="J248" s="185">
        <f>APENs_summary!R140</f>
        <v>0.71499999999999997</v>
      </c>
      <c r="K248" s="256"/>
    </row>
    <row r="249" spans="1:11" s="53" customFormat="1" x14ac:dyDescent="0.2">
      <c r="A249" s="53" t="str">
        <f>APENs_summary!A141</f>
        <v>APENs</v>
      </c>
      <c r="B249" s="154" t="str">
        <f>APENs_summary!B141</f>
        <v>08</v>
      </c>
      <c r="C249" s="154" t="str">
        <f>APENs_summary!C141</f>
        <v>0806702</v>
      </c>
      <c r="D249" s="154" t="str">
        <f>APENs_summary!J141</f>
        <v>20200253</v>
      </c>
      <c r="E249" s="154" t="str">
        <f>APENs_summary!K141</f>
        <v>Compressor Engines</v>
      </c>
      <c r="F249" s="185">
        <f>APENs_summary!N141</f>
        <v>0</v>
      </c>
      <c r="G249" s="185">
        <f>APENs_summary!O141</f>
        <v>0</v>
      </c>
      <c r="H249" s="185">
        <f>APENs_summary!P141</f>
        <v>0</v>
      </c>
      <c r="I249" s="185">
        <f>APENs_summary!Q141</f>
        <v>0</v>
      </c>
      <c r="J249" s="185">
        <f>APENs_summary!R141</f>
        <v>0</v>
      </c>
      <c r="K249" s="256"/>
    </row>
    <row r="250" spans="1:11" s="53" customFormat="1" x14ac:dyDescent="0.2">
      <c r="A250" s="53" t="str">
        <f>APENs_summary!A142</f>
        <v>APENs</v>
      </c>
      <c r="B250" s="154" t="str">
        <f>APENs_summary!B142</f>
        <v>08</v>
      </c>
      <c r="C250" s="154" t="str">
        <f>APENs_summary!C142</f>
        <v>0806702</v>
      </c>
      <c r="D250" s="154" t="str">
        <f>APENs_summary!J142</f>
        <v>20200253</v>
      </c>
      <c r="E250" s="154" t="str">
        <f>APENs_summary!K142</f>
        <v>Compressor Engines</v>
      </c>
      <c r="F250" s="185">
        <f>APENs_summary!N142</f>
        <v>0</v>
      </c>
      <c r="G250" s="185">
        <f>APENs_summary!O142</f>
        <v>0</v>
      </c>
      <c r="H250" s="185">
        <f>APENs_summary!P142</f>
        <v>0</v>
      </c>
      <c r="I250" s="185">
        <f>APENs_summary!Q142</f>
        <v>4.2900000000000001E-2</v>
      </c>
      <c r="J250" s="185">
        <f>APENs_summary!R142</f>
        <v>0</v>
      </c>
      <c r="K250" s="256"/>
    </row>
    <row r="251" spans="1:11" s="53" customFormat="1" x14ac:dyDescent="0.2">
      <c r="A251" s="53" t="str">
        <f>APENs_summary!A143</f>
        <v>APENs</v>
      </c>
      <c r="B251" s="154" t="str">
        <f>APENs_summary!B143</f>
        <v>08</v>
      </c>
      <c r="C251" s="154" t="str">
        <f>APENs_summary!C143</f>
        <v>0806702</v>
      </c>
      <c r="D251" s="154" t="str">
        <f>APENs_summary!J143</f>
        <v>20200253</v>
      </c>
      <c r="E251" s="154" t="str">
        <f>APENs_summary!K143</f>
        <v>Compressor Engines</v>
      </c>
      <c r="F251" s="185">
        <f>APENs_summary!N143</f>
        <v>0</v>
      </c>
      <c r="G251" s="185">
        <f>APENs_summary!O143</f>
        <v>0.35396100000000003</v>
      </c>
      <c r="H251" s="185">
        <f>APENs_summary!P143</f>
        <v>0</v>
      </c>
      <c r="I251" s="185">
        <f>APENs_summary!Q143</f>
        <v>0</v>
      </c>
      <c r="J251" s="185">
        <f>APENs_summary!R143</f>
        <v>0</v>
      </c>
      <c r="K251" s="256"/>
    </row>
    <row r="252" spans="1:11" s="53" customFormat="1" x14ac:dyDescent="0.2">
      <c r="A252" s="53" t="str">
        <f>APENs_summary!A144</f>
        <v>APENs</v>
      </c>
      <c r="B252" s="154" t="str">
        <f>APENs_summary!B144</f>
        <v>08</v>
      </c>
      <c r="C252" s="154" t="str">
        <f>APENs_summary!C144</f>
        <v>0806702</v>
      </c>
      <c r="D252" s="154" t="str">
        <f>APENs_summary!J144</f>
        <v>20200202</v>
      </c>
      <c r="E252" s="154" t="str">
        <f>APENs_summary!K144</f>
        <v>Compressor Engines</v>
      </c>
      <c r="F252" s="185">
        <f>APENs_summary!N144</f>
        <v>0</v>
      </c>
      <c r="G252" s="185">
        <f>APENs_summary!O144</f>
        <v>0</v>
      </c>
      <c r="H252" s="185">
        <f>APENs_summary!P144</f>
        <v>8.5000630000000008</v>
      </c>
      <c r="I252" s="185">
        <f>APENs_summary!Q144</f>
        <v>0</v>
      </c>
      <c r="J252" s="185">
        <f>APENs_summary!R144</f>
        <v>0</v>
      </c>
      <c r="K252" s="256"/>
    </row>
    <row r="253" spans="1:11" s="53" customFormat="1" x14ac:dyDescent="0.2">
      <c r="A253" s="53" t="str">
        <f>APENs_summary!A145</f>
        <v>APENs</v>
      </c>
      <c r="B253" s="154" t="str">
        <f>APENs_summary!B145</f>
        <v>08</v>
      </c>
      <c r="C253" s="154" t="str">
        <f>APENs_summary!C145</f>
        <v>0806702</v>
      </c>
      <c r="D253" s="154" t="str">
        <f>APENs_summary!J145</f>
        <v>20200202</v>
      </c>
      <c r="E253" s="154" t="str">
        <f>APENs_summary!K145</f>
        <v>Compressor Engines</v>
      </c>
      <c r="F253" s="185">
        <f>APENs_summary!N145</f>
        <v>2.5300060000000002</v>
      </c>
      <c r="G253" s="185">
        <f>APENs_summary!O145</f>
        <v>0</v>
      </c>
      <c r="H253" s="185">
        <f>APENs_summary!P145</f>
        <v>0</v>
      </c>
      <c r="I253" s="185">
        <f>APENs_summary!Q145</f>
        <v>0</v>
      </c>
      <c r="J253" s="185">
        <f>APENs_summary!R145</f>
        <v>0</v>
      </c>
      <c r="K253" s="256"/>
    </row>
    <row r="254" spans="1:11" s="53" customFormat="1" x14ac:dyDescent="0.2">
      <c r="A254" s="53" t="str">
        <f>APENs_summary!A146</f>
        <v>APENs</v>
      </c>
      <c r="B254" s="154" t="str">
        <f>APENs_summary!B146</f>
        <v>08</v>
      </c>
      <c r="C254" s="154" t="str">
        <f>APENs_summary!C146</f>
        <v>0806702</v>
      </c>
      <c r="D254" s="154" t="str">
        <f>APENs_summary!J146</f>
        <v>20200202</v>
      </c>
      <c r="E254" s="154" t="str">
        <f>APENs_summary!K146</f>
        <v>Compressor Engines</v>
      </c>
      <c r="F254" s="185">
        <f>APENs_summary!N146</f>
        <v>0</v>
      </c>
      <c r="G254" s="185">
        <f>APENs_summary!O146</f>
        <v>0</v>
      </c>
      <c r="H254" s="185">
        <f>APENs_summary!P146</f>
        <v>0</v>
      </c>
      <c r="I254" s="185">
        <f>APENs_summary!Q146</f>
        <v>0</v>
      </c>
      <c r="J254" s="185">
        <f>APENs_summary!R146</f>
        <v>0.71499999999999997</v>
      </c>
      <c r="K254" s="256"/>
    </row>
    <row r="255" spans="1:11" s="53" customFormat="1" x14ac:dyDescent="0.2">
      <c r="A255" s="53" t="str">
        <f>APENs_summary!A147</f>
        <v>APENs</v>
      </c>
      <c r="B255" s="154" t="str">
        <f>APENs_summary!B147</f>
        <v>08</v>
      </c>
      <c r="C255" s="154" t="str">
        <f>APENs_summary!C147</f>
        <v>0806702</v>
      </c>
      <c r="D255" s="154" t="str">
        <f>APENs_summary!J147</f>
        <v>20200202</v>
      </c>
      <c r="E255" s="154" t="str">
        <f>APENs_summary!K147</f>
        <v>Compressor Engines</v>
      </c>
      <c r="F255" s="185">
        <f>APENs_summary!N147</f>
        <v>0</v>
      </c>
      <c r="G255" s="185">
        <f>APENs_summary!O147</f>
        <v>0</v>
      </c>
      <c r="H255" s="185">
        <f>APENs_summary!P147</f>
        <v>0</v>
      </c>
      <c r="I255" s="185">
        <f>APENs_summary!Q147</f>
        <v>0</v>
      </c>
      <c r="J255" s="185">
        <f>APENs_summary!R147</f>
        <v>0</v>
      </c>
      <c r="K255" s="256"/>
    </row>
    <row r="256" spans="1:11" s="53" customFormat="1" x14ac:dyDescent="0.2">
      <c r="A256" s="53" t="str">
        <f>APENs_summary!A148</f>
        <v>APENs</v>
      </c>
      <c r="B256" s="154" t="str">
        <f>APENs_summary!B148</f>
        <v>08</v>
      </c>
      <c r="C256" s="154" t="str">
        <f>APENs_summary!C148</f>
        <v>0806702</v>
      </c>
      <c r="D256" s="154" t="str">
        <f>APENs_summary!J148</f>
        <v>20200202</v>
      </c>
      <c r="E256" s="154" t="str">
        <f>APENs_summary!K148</f>
        <v>Compressor Engines</v>
      </c>
      <c r="F256" s="185">
        <f>APENs_summary!N148</f>
        <v>0</v>
      </c>
      <c r="G256" s="185">
        <f>APENs_summary!O148</f>
        <v>0</v>
      </c>
      <c r="H256" s="185">
        <f>APENs_summary!P148</f>
        <v>0</v>
      </c>
      <c r="I256" s="185">
        <f>APENs_summary!Q148</f>
        <v>4.2900000000000001E-2</v>
      </c>
      <c r="J256" s="185">
        <f>APENs_summary!R148</f>
        <v>0</v>
      </c>
      <c r="K256" s="256"/>
    </row>
    <row r="257" spans="1:11" s="53" customFormat="1" x14ac:dyDescent="0.2">
      <c r="A257" s="53" t="str">
        <f>APENs_summary!A149</f>
        <v>APENs</v>
      </c>
      <c r="B257" s="154" t="str">
        <f>APENs_summary!B149</f>
        <v>08</v>
      </c>
      <c r="C257" s="154" t="str">
        <f>APENs_summary!C149</f>
        <v>0806702</v>
      </c>
      <c r="D257" s="154" t="str">
        <f>APENs_summary!J149</f>
        <v>20200202</v>
      </c>
      <c r="E257" s="154" t="str">
        <f>APENs_summary!K149</f>
        <v>Compressor Engines</v>
      </c>
      <c r="F257" s="185">
        <f>APENs_summary!N149</f>
        <v>0</v>
      </c>
      <c r="G257" s="185">
        <f>APENs_summary!O149</f>
        <v>0.53000100000000006</v>
      </c>
      <c r="H257" s="185">
        <f>APENs_summary!P149</f>
        <v>0</v>
      </c>
      <c r="I257" s="185">
        <f>APENs_summary!Q149</f>
        <v>0</v>
      </c>
      <c r="J257" s="185">
        <f>APENs_summary!R149</f>
        <v>0</v>
      </c>
      <c r="K257" s="256"/>
    </row>
    <row r="258" spans="1:11" s="53" customFormat="1" x14ac:dyDescent="0.2">
      <c r="A258" s="53" t="str">
        <f>APENs_summary!A150</f>
        <v>APENs</v>
      </c>
      <c r="B258" s="154" t="str">
        <f>APENs_summary!B150</f>
        <v>08</v>
      </c>
      <c r="C258" s="154" t="str">
        <f>APENs_summary!C150</f>
        <v>0806702</v>
      </c>
      <c r="D258" s="154" t="str">
        <f>APENs_summary!J150</f>
        <v>20200253</v>
      </c>
      <c r="E258" s="154" t="str">
        <f>APENs_summary!K150</f>
        <v>Compressor Engines</v>
      </c>
      <c r="F258" s="185">
        <f>APENs_summary!N150</f>
        <v>0</v>
      </c>
      <c r="G258" s="185">
        <f>APENs_summary!O150</f>
        <v>0</v>
      </c>
      <c r="H258" s="185">
        <f>APENs_summary!P150</f>
        <v>17</v>
      </c>
      <c r="I258" s="185">
        <f>APENs_summary!Q150</f>
        <v>0</v>
      </c>
      <c r="J258" s="185">
        <f>APENs_summary!R150</f>
        <v>0</v>
      </c>
      <c r="K258" s="256"/>
    </row>
    <row r="259" spans="1:11" s="53" customFormat="1" x14ac:dyDescent="0.2">
      <c r="A259" s="53" t="str">
        <f>APENs_summary!A151</f>
        <v>APENs</v>
      </c>
      <c r="B259" s="154" t="str">
        <f>APENs_summary!B151</f>
        <v>08</v>
      </c>
      <c r="C259" s="154" t="str">
        <f>APENs_summary!C151</f>
        <v>0806702</v>
      </c>
      <c r="D259" s="154" t="str">
        <f>APENs_summary!J151</f>
        <v>20200253</v>
      </c>
      <c r="E259" s="154" t="str">
        <f>APENs_summary!K151</f>
        <v>Compressor Engines</v>
      </c>
      <c r="F259" s="185">
        <f>APENs_summary!N151</f>
        <v>20.6</v>
      </c>
      <c r="G259" s="185">
        <f>APENs_summary!O151</f>
        <v>0</v>
      </c>
      <c r="H259" s="185">
        <f>APENs_summary!P151</f>
        <v>0</v>
      </c>
      <c r="I259" s="185">
        <f>APENs_summary!Q151</f>
        <v>0</v>
      </c>
      <c r="J259" s="185">
        <f>APENs_summary!R151</f>
        <v>0</v>
      </c>
      <c r="K259" s="256"/>
    </row>
    <row r="260" spans="1:11" s="53" customFormat="1" x14ac:dyDescent="0.2">
      <c r="A260" s="53" t="str">
        <f>APENs_summary!A152</f>
        <v>APENs</v>
      </c>
      <c r="B260" s="154" t="str">
        <f>APENs_summary!B152</f>
        <v>08</v>
      </c>
      <c r="C260" s="154" t="str">
        <f>APENs_summary!C152</f>
        <v>0806702</v>
      </c>
      <c r="D260" s="154" t="str">
        <f>APENs_summary!J152</f>
        <v>20200253</v>
      </c>
      <c r="E260" s="154" t="str">
        <f>APENs_summary!K152</f>
        <v>Compressor Engines</v>
      </c>
      <c r="F260" s="185">
        <f>APENs_summary!N152</f>
        <v>0</v>
      </c>
      <c r="G260" s="185">
        <f>APENs_summary!O152</f>
        <v>0</v>
      </c>
      <c r="H260" s="185">
        <f>APENs_summary!P152</f>
        <v>0</v>
      </c>
      <c r="I260" s="185">
        <f>APENs_summary!Q152</f>
        <v>0</v>
      </c>
      <c r="J260" s="185">
        <f>APENs_summary!R152</f>
        <v>0.17</v>
      </c>
      <c r="K260" s="256"/>
    </row>
    <row r="261" spans="1:11" s="53" customFormat="1" x14ac:dyDescent="0.2">
      <c r="A261" s="53" t="str">
        <f>APENs_summary!A153</f>
        <v>APENs</v>
      </c>
      <c r="B261" s="154" t="str">
        <f>APENs_summary!B153</f>
        <v>08</v>
      </c>
      <c r="C261" s="154" t="str">
        <f>APENs_summary!C153</f>
        <v>0806702</v>
      </c>
      <c r="D261" s="154" t="str">
        <f>APENs_summary!J153</f>
        <v>20200253</v>
      </c>
      <c r="E261" s="154" t="str">
        <f>APENs_summary!K153</f>
        <v>Compressor Engines</v>
      </c>
      <c r="F261" s="185">
        <f>APENs_summary!N153</f>
        <v>0</v>
      </c>
      <c r="G261" s="185">
        <f>APENs_summary!O153</f>
        <v>0</v>
      </c>
      <c r="H261" s="185">
        <f>APENs_summary!P153</f>
        <v>0</v>
      </c>
      <c r="I261" s="185">
        <f>APENs_summary!Q153</f>
        <v>0</v>
      </c>
      <c r="J261" s="185">
        <f>APENs_summary!R153</f>
        <v>0</v>
      </c>
      <c r="K261" s="256"/>
    </row>
    <row r="262" spans="1:11" s="53" customFormat="1" x14ac:dyDescent="0.2">
      <c r="A262" s="53" t="str">
        <f>APENs_summary!A154</f>
        <v>APENs</v>
      </c>
      <c r="B262" s="154" t="str">
        <f>APENs_summary!B154</f>
        <v>08</v>
      </c>
      <c r="C262" s="154" t="str">
        <f>APENs_summary!C154</f>
        <v>0806702</v>
      </c>
      <c r="D262" s="154" t="str">
        <f>APENs_summary!J154</f>
        <v>20200253</v>
      </c>
      <c r="E262" s="154" t="str">
        <f>APENs_summary!K154</f>
        <v>Compressor Engines</v>
      </c>
      <c r="F262" s="185">
        <f>APENs_summary!N154</f>
        <v>0</v>
      </c>
      <c r="G262" s="185">
        <f>APENs_summary!O154</f>
        <v>0.37</v>
      </c>
      <c r="H262" s="185">
        <f>APENs_summary!P154</f>
        <v>0</v>
      </c>
      <c r="I262" s="185">
        <f>APENs_summary!Q154</f>
        <v>0</v>
      </c>
      <c r="J262" s="185">
        <f>APENs_summary!R154</f>
        <v>0</v>
      </c>
      <c r="K262" s="256"/>
    </row>
    <row r="263" spans="1:11" s="53" customFormat="1" x14ac:dyDescent="0.2">
      <c r="A263" s="53" t="str">
        <f>APENs_summary!A155</f>
        <v>APENs</v>
      </c>
      <c r="B263" s="154" t="str">
        <f>APENs_summary!B155</f>
        <v>08</v>
      </c>
      <c r="C263" s="154" t="str">
        <f>APENs_summary!C155</f>
        <v>0806702</v>
      </c>
      <c r="D263" s="154" t="str">
        <f>APENs_summary!J155</f>
        <v>20200253</v>
      </c>
      <c r="E263" s="154" t="str">
        <f>APENs_summary!K155</f>
        <v>Compressor Engines</v>
      </c>
      <c r="F263" s="185">
        <f>APENs_summary!N155</f>
        <v>0</v>
      </c>
      <c r="G263" s="185">
        <f>APENs_summary!O155</f>
        <v>0</v>
      </c>
      <c r="H263" s="185">
        <f>APENs_summary!P155</f>
        <v>9.58</v>
      </c>
      <c r="I263" s="185">
        <f>APENs_summary!Q155</f>
        <v>0</v>
      </c>
      <c r="J263" s="185">
        <f>APENs_summary!R155</f>
        <v>0</v>
      </c>
      <c r="K263" s="256"/>
    </row>
    <row r="264" spans="1:11" s="53" customFormat="1" x14ac:dyDescent="0.2">
      <c r="A264" s="53" t="str">
        <f>APENs_summary!A156</f>
        <v>APENs</v>
      </c>
      <c r="B264" s="154" t="str">
        <f>APENs_summary!B156</f>
        <v>08</v>
      </c>
      <c r="C264" s="154" t="str">
        <f>APENs_summary!C156</f>
        <v>0806702</v>
      </c>
      <c r="D264" s="154" t="str">
        <f>APENs_summary!J156</f>
        <v>20200253</v>
      </c>
      <c r="E264" s="154" t="str">
        <f>APENs_summary!K156</f>
        <v>Compressor Engines</v>
      </c>
      <c r="F264" s="185">
        <f>APENs_summary!N156</f>
        <v>7.61</v>
      </c>
      <c r="G264" s="185">
        <f>APENs_summary!O156</f>
        <v>0</v>
      </c>
      <c r="H264" s="185">
        <f>APENs_summary!P156</f>
        <v>0</v>
      </c>
      <c r="I264" s="185">
        <f>APENs_summary!Q156</f>
        <v>0</v>
      </c>
      <c r="J264" s="185">
        <f>APENs_summary!R156</f>
        <v>0</v>
      </c>
      <c r="K264" s="256"/>
    </row>
    <row r="265" spans="1:11" s="53" customFormat="1" x14ac:dyDescent="0.2">
      <c r="A265" s="53" t="str">
        <f>APENs_summary!A157</f>
        <v>APENs</v>
      </c>
      <c r="B265" s="154" t="str">
        <f>APENs_summary!B157</f>
        <v>08</v>
      </c>
      <c r="C265" s="154" t="str">
        <f>APENs_summary!C157</f>
        <v>0806702</v>
      </c>
      <c r="D265" s="154" t="str">
        <f>APENs_summary!J157</f>
        <v>20200253</v>
      </c>
      <c r="E265" s="154" t="str">
        <f>APENs_summary!K157</f>
        <v>Compressor Engines</v>
      </c>
      <c r="F265" s="185">
        <f>APENs_summary!N157</f>
        <v>0</v>
      </c>
      <c r="G265" s="185">
        <f>APENs_summary!O157</f>
        <v>0</v>
      </c>
      <c r="H265" s="185">
        <f>APENs_summary!P157</f>
        <v>0</v>
      </c>
      <c r="I265" s="185">
        <f>APENs_summary!Q157</f>
        <v>0</v>
      </c>
      <c r="J265" s="185">
        <f>APENs_summary!R157</f>
        <v>2E-3</v>
      </c>
      <c r="K265" s="256"/>
    </row>
    <row r="266" spans="1:11" s="53" customFormat="1" x14ac:dyDescent="0.2">
      <c r="A266" s="53" t="str">
        <f>APENs_summary!A158</f>
        <v>APENs</v>
      </c>
      <c r="B266" s="154" t="str">
        <f>APENs_summary!B158</f>
        <v>08</v>
      </c>
      <c r="C266" s="154" t="str">
        <f>APENs_summary!C158</f>
        <v>0806702</v>
      </c>
      <c r="D266" s="154" t="str">
        <f>APENs_summary!J158</f>
        <v>20200253</v>
      </c>
      <c r="E266" s="154" t="str">
        <f>APENs_summary!K158</f>
        <v>Compressor Engines</v>
      </c>
      <c r="F266" s="185">
        <f>APENs_summary!N158</f>
        <v>0</v>
      </c>
      <c r="G266" s="185">
        <f>APENs_summary!O158</f>
        <v>0</v>
      </c>
      <c r="H266" s="185">
        <f>APENs_summary!P158</f>
        <v>0</v>
      </c>
      <c r="I266" s="185">
        <f>APENs_summary!Q158</f>
        <v>0</v>
      </c>
      <c r="J266" s="185">
        <f>APENs_summary!R158</f>
        <v>0</v>
      </c>
      <c r="K266" s="256"/>
    </row>
    <row r="267" spans="1:11" s="53" customFormat="1" x14ac:dyDescent="0.2">
      <c r="A267" s="53" t="str">
        <f>APENs_summary!A159</f>
        <v>APENs</v>
      </c>
      <c r="B267" s="154" t="str">
        <f>APENs_summary!B159</f>
        <v>08</v>
      </c>
      <c r="C267" s="154" t="str">
        <f>APENs_summary!C159</f>
        <v>0806702</v>
      </c>
      <c r="D267" s="154" t="str">
        <f>APENs_summary!J159</f>
        <v>20200253</v>
      </c>
      <c r="E267" s="154" t="str">
        <f>APENs_summary!K159</f>
        <v>Compressor Engines</v>
      </c>
      <c r="F267" s="185">
        <f>APENs_summary!N159</f>
        <v>0</v>
      </c>
      <c r="G267" s="185">
        <f>APENs_summary!O159</f>
        <v>0.13</v>
      </c>
      <c r="H267" s="185">
        <f>APENs_summary!P159</f>
        <v>0</v>
      </c>
      <c r="I267" s="185">
        <f>APENs_summary!Q159</f>
        <v>0</v>
      </c>
      <c r="J267" s="185">
        <f>APENs_summary!R159</f>
        <v>0</v>
      </c>
      <c r="K267" s="256"/>
    </row>
    <row r="268" spans="1:11" s="53" customFormat="1" x14ac:dyDescent="0.2">
      <c r="A268" s="53" t="str">
        <f>APENs_summary!A160</f>
        <v>APENs</v>
      </c>
      <c r="B268" s="154" t="str">
        <f>APENs_summary!B160</f>
        <v>08</v>
      </c>
      <c r="C268" s="154" t="str">
        <f>APENs_summary!C160</f>
        <v>0806702</v>
      </c>
      <c r="D268" s="154" t="str">
        <f>APENs_summary!J160</f>
        <v>20200253</v>
      </c>
      <c r="E268" s="154" t="str">
        <f>APENs_summary!K160</f>
        <v>Compressor Engines</v>
      </c>
      <c r="F268" s="185">
        <f>APENs_summary!N160</f>
        <v>0</v>
      </c>
      <c r="G268" s="185">
        <f>APENs_summary!O160</f>
        <v>0</v>
      </c>
      <c r="H268" s="185">
        <f>APENs_summary!P160</f>
        <v>17</v>
      </c>
      <c r="I268" s="185">
        <f>APENs_summary!Q160</f>
        <v>0</v>
      </c>
      <c r="J268" s="185">
        <f>APENs_summary!R160</f>
        <v>0</v>
      </c>
      <c r="K268" s="256"/>
    </row>
    <row r="269" spans="1:11" s="53" customFormat="1" x14ac:dyDescent="0.2">
      <c r="A269" s="53" t="str">
        <f>APENs_summary!A161</f>
        <v>APENs</v>
      </c>
      <c r="B269" s="154" t="str">
        <f>APENs_summary!B161</f>
        <v>08</v>
      </c>
      <c r="C269" s="154" t="str">
        <f>APENs_summary!C161</f>
        <v>0806702</v>
      </c>
      <c r="D269" s="154" t="str">
        <f>APENs_summary!J161</f>
        <v>20200253</v>
      </c>
      <c r="E269" s="154" t="str">
        <f>APENs_summary!K161</f>
        <v>Compressor Engines</v>
      </c>
      <c r="F269" s="185">
        <f>APENs_summary!N161</f>
        <v>20.6</v>
      </c>
      <c r="G269" s="185">
        <f>APENs_summary!O161</f>
        <v>0</v>
      </c>
      <c r="H269" s="185">
        <f>APENs_summary!P161</f>
        <v>0</v>
      </c>
      <c r="I269" s="185">
        <f>APENs_summary!Q161</f>
        <v>0</v>
      </c>
      <c r="J269" s="185">
        <f>APENs_summary!R161</f>
        <v>0</v>
      </c>
      <c r="K269" s="256"/>
    </row>
    <row r="270" spans="1:11" s="53" customFormat="1" x14ac:dyDescent="0.2">
      <c r="A270" s="53" t="str">
        <f>APENs_summary!A162</f>
        <v>APENs</v>
      </c>
      <c r="B270" s="154" t="str">
        <f>APENs_summary!B162</f>
        <v>08</v>
      </c>
      <c r="C270" s="154" t="str">
        <f>APENs_summary!C162</f>
        <v>0806702</v>
      </c>
      <c r="D270" s="154" t="str">
        <f>APENs_summary!J162</f>
        <v>20200253</v>
      </c>
      <c r="E270" s="154" t="str">
        <f>APENs_summary!K162</f>
        <v>Compressor Engines</v>
      </c>
      <c r="F270" s="185">
        <f>APENs_summary!N162</f>
        <v>0</v>
      </c>
      <c r="G270" s="185">
        <f>APENs_summary!O162</f>
        <v>0</v>
      </c>
      <c r="H270" s="185">
        <f>APENs_summary!P162</f>
        <v>0</v>
      </c>
      <c r="I270" s="185">
        <f>APENs_summary!Q162</f>
        <v>0</v>
      </c>
      <c r="J270" s="185">
        <f>APENs_summary!R162</f>
        <v>1.7000000000000001E-2</v>
      </c>
      <c r="K270" s="256"/>
    </row>
    <row r="271" spans="1:11" s="53" customFormat="1" x14ac:dyDescent="0.2">
      <c r="A271" s="53" t="str">
        <f>APENs_summary!A163</f>
        <v>APENs</v>
      </c>
      <c r="B271" s="154" t="str">
        <f>APENs_summary!B163</f>
        <v>08</v>
      </c>
      <c r="C271" s="154" t="str">
        <f>APENs_summary!C163</f>
        <v>0806702</v>
      </c>
      <c r="D271" s="154" t="str">
        <f>APENs_summary!J163</f>
        <v>20200253</v>
      </c>
      <c r="E271" s="154" t="str">
        <f>APENs_summary!K163</f>
        <v>Compressor Engines</v>
      </c>
      <c r="F271" s="185">
        <f>APENs_summary!N163</f>
        <v>0</v>
      </c>
      <c r="G271" s="185">
        <f>APENs_summary!O163</f>
        <v>0</v>
      </c>
      <c r="H271" s="185">
        <f>APENs_summary!P163</f>
        <v>0</v>
      </c>
      <c r="I271" s="185">
        <f>APENs_summary!Q163</f>
        <v>0</v>
      </c>
      <c r="J271" s="185">
        <f>APENs_summary!R163</f>
        <v>0</v>
      </c>
      <c r="K271" s="256"/>
    </row>
    <row r="272" spans="1:11" s="53" customFormat="1" x14ac:dyDescent="0.2">
      <c r="A272" s="53" t="str">
        <f>APENs_summary!A164</f>
        <v>APENs</v>
      </c>
      <c r="B272" s="154" t="str">
        <f>APENs_summary!B164</f>
        <v>08</v>
      </c>
      <c r="C272" s="154" t="str">
        <f>APENs_summary!C164</f>
        <v>0806702</v>
      </c>
      <c r="D272" s="154" t="str">
        <f>APENs_summary!J164</f>
        <v>20200253</v>
      </c>
      <c r="E272" s="154" t="str">
        <f>APENs_summary!K164</f>
        <v>Compressor Engines</v>
      </c>
      <c r="F272" s="185">
        <f>APENs_summary!N164</f>
        <v>0</v>
      </c>
      <c r="G272" s="185">
        <f>APENs_summary!O164</f>
        <v>0.37</v>
      </c>
      <c r="H272" s="185">
        <f>APENs_summary!P164</f>
        <v>0</v>
      </c>
      <c r="I272" s="185">
        <f>APENs_summary!Q164</f>
        <v>0</v>
      </c>
      <c r="J272" s="185">
        <f>APENs_summary!R164</f>
        <v>0</v>
      </c>
      <c r="K272" s="256"/>
    </row>
    <row r="273" spans="1:11" s="53" customFormat="1" x14ac:dyDescent="0.2">
      <c r="A273" s="53" t="str">
        <f>APENs_summary!A165</f>
        <v>APENs</v>
      </c>
      <c r="B273" s="154" t="str">
        <f>APENs_summary!B165</f>
        <v>08</v>
      </c>
      <c r="C273" s="154" t="str">
        <f>APENs_summary!C165</f>
        <v>0806702</v>
      </c>
      <c r="D273" s="154" t="str">
        <f>APENs_summary!J165</f>
        <v>20200253</v>
      </c>
      <c r="E273" s="154" t="str">
        <f>APENs_summary!K165</f>
        <v>Compressor Engines</v>
      </c>
      <c r="F273" s="185">
        <f>APENs_summary!N165</f>
        <v>0</v>
      </c>
      <c r="G273" s="185">
        <f>APENs_summary!O165</f>
        <v>0</v>
      </c>
      <c r="H273" s="185">
        <f>APENs_summary!P165</f>
        <v>7.38</v>
      </c>
      <c r="I273" s="185">
        <f>APENs_summary!Q165</f>
        <v>0</v>
      </c>
      <c r="J273" s="185">
        <f>APENs_summary!R165</f>
        <v>0</v>
      </c>
      <c r="K273" s="256"/>
    </row>
    <row r="274" spans="1:11" s="53" customFormat="1" x14ac:dyDescent="0.2">
      <c r="A274" s="53" t="str">
        <f>APENs_summary!A166</f>
        <v>APENs</v>
      </c>
      <c r="B274" s="154" t="str">
        <f>APENs_summary!B166</f>
        <v>08</v>
      </c>
      <c r="C274" s="154" t="str">
        <f>APENs_summary!C166</f>
        <v>0806702</v>
      </c>
      <c r="D274" s="154" t="str">
        <f>APENs_summary!J166</f>
        <v>20200253</v>
      </c>
      <c r="E274" s="154" t="str">
        <f>APENs_summary!K166</f>
        <v>Compressor Engines</v>
      </c>
      <c r="F274" s="185">
        <f>APENs_summary!N166</f>
        <v>7.38</v>
      </c>
      <c r="G274" s="185">
        <f>APENs_summary!O166</f>
        <v>0</v>
      </c>
      <c r="H274" s="185">
        <f>APENs_summary!P166</f>
        <v>0</v>
      </c>
      <c r="I274" s="185">
        <f>APENs_summary!Q166</f>
        <v>0</v>
      </c>
      <c r="J274" s="185">
        <f>APENs_summary!R166</f>
        <v>0</v>
      </c>
      <c r="K274" s="256"/>
    </row>
    <row r="275" spans="1:11" s="53" customFormat="1" x14ac:dyDescent="0.2">
      <c r="A275" s="53" t="str">
        <f>APENs_summary!A167</f>
        <v>APENs</v>
      </c>
      <c r="B275" s="154" t="str">
        <f>APENs_summary!B167</f>
        <v>08</v>
      </c>
      <c r="C275" s="154" t="str">
        <f>APENs_summary!C167</f>
        <v>0806702</v>
      </c>
      <c r="D275" s="154" t="str">
        <f>APENs_summary!J167</f>
        <v>20200253</v>
      </c>
      <c r="E275" s="154" t="str">
        <f>APENs_summary!K167</f>
        <v>Compressor Engines</v>
      </c>
      <c r="F275" s="185">
        <f>APENs_summary!N167</f>
        <v>0</v>
      </c>
      <c r="G275" s="185">
        <f>APENs_summary!O167</f>
        <v>0</v>
      </c>
      <c r="H275" s="185">
        <f>APENs_summary!P167</f>
        <v>0</v>
      </c>
      <c r="I275" s="185">
        <f>APENs_summary!Q167</f>
        <v>0</v>
      </c>
      <c r="J275" s="185">
        <f>APENs_summary!R167</f>
        <v>3.0000000000000001E-3</v>
      </c>
      <c r="K275" s="256"/>
    </row>
    <row r="276" spans="1:11" s="53" customFormat="1" x14ac:dyDescent="0.2">
      <c r="A276" s="53" t="str">
        <f>APENs_summary!A168</f>
        <v>APENs</v>
      </c>
      <c r="B276" s="154" t="str">
        <f>APENs_summary!B168</f>
        <v>08</v>
      </c>
      <c r="C276" s="154" t="str">
        <f>APENs_summary!C168</f>
        <v>0806702</v>
      </c>
      <c r="D276" s="154" t="str">
        <f>APENs_summary!J168</f>
        <v>20200253</v>
      </c>
      <c r="E276" s="154" t="str">
        <f>APENs_summary!K168</f>
        <v>Compressor Engines</v>
      </c>
      <c r="F276" s="185">
        <f>APENs_summary!N168</f>
        <v>0</v>
      </c>
      <c r="G276" s="185">
        <f>APENs_summary!O168</f>
        <v>0</v>
      </c>
      <c r="H276" s="185">
        <f>APENs_summary!P168</f>
        <v>0</v>
      </c>
      <c r="I276" s="185">
        <f>APENs_summary!Q168</f>
        <v>0</v>
      </c>
      <c r="J276" s="185">
        <f>APENs_summary!R168</f>
        <v>0</v>
      </c>
      <c r="K276" s="256"/>
    </row>
    <row r="277" spans="1:11" s="53" customFormat="1" x14ac:dyDescent="0.2">
      <c r="A277" s="53" t="str">
        <f>APENs_summary!A169</f>
        <v>APENs</v>
      </c>
      <c r="B277" s="154" t="str">
        <f>APENs_summary!B169</f>
        <v>08</v>
      </c>
      <c r="C277" s="154" t="str">
        <f>APENs_summary!C169</f>
        <v>0806702</v>
      </c>
      <c r="D277" s="154" t="str">
        <f>APENs_summary!J169</f>
        <v>20200253</v>
      </c>
      <c r="E277" s="154" t="str">
        <f>APENs_summary!K169</f>
        <v>Compressor Engines</v>
      </c>
      <c r="F277" s="185">
        <f>APENs_summary!N169</f>
        <v>0</v>
      </c>
      <c r="G277" s="185">
        <f>APENs_summary!O169</f>
        <v>1.64</v>
      </c>
      <c r="H277" s="185">
        <f>APENs_summary!P169</f>
        <v>0</v>
      </c>
      <c r="I277" s="185">
        <f>APENs_summary!Q169</f>
        <v>0</v>
      </c>
      <c r="J277" s="185">
        <f>APENs_summary!R169</f>
        <v>0</v>
      </c>
      <c r="K277" s="256"/>
    </row>
    <row r="278" spans="1:11" s="53" customFormat="1" x14ac:dyDescent="0.2">
      <c r="A278" s="53" t="str">
        <f>APENs_summary!A170</f>
        <v>APENs</v>
      </c>
      <c r="B278" s="154" t="str">
        <f>APENs_summary!B170</f>
        <v>08</v>
      </c>
      <c r="C278" s="154" t="str">
        <f>APENs_summary!C170</f>
        <v>0806702</v>
      </c>
      <c r="D278" s="154" t="str">
        <f>APENs_summary!J170</f>
        <v>20200254</v>
      </c>
      <c r="E278" s="154" t="str">
        <f>APENs_summary!K170</f>
        <v>Compressor Engines</v>
      </c>
      <c r="F278" s="185">
        <f>APENs_summary!N170</f>
        <v>0</v>
      </c>
      <c r="G278" s="185">
        <f>APENs_summary!O170</f>
        <v>0</v>
      </c>
      <c r="H278" s="185">
        <f>APENs_summary!P170</f>
        <v>15.9</v>
      </c>
      <c r="I278" s="185">
        <f>APENs_summary!Q170</f>
        <v>0</v>
      </c>
      <c r="J278" s="185">
        <f>APENs_summary!R170</f>
        <v>0</v>
      </c>
      <c r="K278" s="256"/>
    </row>
    <row r="279" spans="1:11" s="53" customFormat="1" x14ac:dyDescent="0.2">
      <c r="A279" s="53" t="str">
        <f>APENs_summary!A171</f>
        <v>APENs</v>
      </c>
      <c r="B279" s="154" t="str">
        <f>APENs_summary!B171</f>
        <v>08</v>
      </c>
      <c r="C279" s="154" t="str">
        <f>APENs_summary!C171</f>
        <v>0806702</v>
      </c>
      <c r="D279" s="154" t="str">
        <f>APENs_summary!J171</f>
        <v>20200254</v>
      </c>
      <c r="E279" s="154" t="str">
        <f>APENs_summary!K171</f>
        <v>Compressor Engines</v>
      </c>
      <c r="F279" s="185">
        <f>APENs_summary!N171</f>
        <v>42.500016000000002</v>
      </c>
      <c r="G279" s="185">
        <f>APENs_summary!O171</f>
        <v>0</v>
      </c>
      <c r="H279" s="185">
        <f>APENs_summary!P171</f>
        <v>0</v>
      </c>
      <c r="I279" s="185">
        <f>APENs_summary!Q171</f>
        <v>0</v>
      </c>
      <c r="J279" s="185">
        <f>APENs_summary!R171</f>
        <v>0</v>
      </c>
      <c r="K279" s="256"/>
    </row>
    <row r="280" spans="1:11" s="53" customFormat="1" x14ac:dyDescent="0.2">
      <c r="A280" s="53" t="str">
        <f>APENs_summary!A172</f>
        <v>APENs</v>
      </c>
      <c r="B280" s="154" t="str">
        <f>APENs_summary!B172</f>
        <v>08</v>
      </c>
      <c r="C280" s="154" t="str">
        <f>APENs_summary!C172</f>
        <v>0806702</v>
      </c>
      <c r="D280" s="154" t="str">
        <f>APENs_summary!J172</f>
        <v>20200254</v>
      </c>
      <c r="E280" s="154" t="str">
        <f>APENs_summary!K172</f>
        <v>Compressor Engines</v>
      </c>
      <c r="F280" s="185">
        <f>APENs_summary!N172</f>
        <v>0</v>
      </c>
      <c r="G280" s="185">
        <f>APENs_summary!O172</f>
        <v>0</v>
      </c>
      <c r="H280" s="185">
        <f>APENs_summary!P172</f>
        <v>0</v>
      </c>
      <c r="I280" s="185">
        <f>APENs_summary!Q172</f>
        <v>0</v>
      </c>
      <c r="J280" s="185">
        <f>APENs_summary!R172</f>
        <v>0.73</v>
      </c>
      <c r="K280" s="256"/>
    </row>
    <row r="281" spans="1:11" s="53" customFormat="1" x14ac:dyDescent="0.2">
      <c r="A281" s="53" t="str">
        <f>APENs_summary!A173</f>
        <v>APENs</v>
      </c>
      <c r="B281" s="154" t="str">
        <f>APENs_summary!B173</f>
        <v>08</v>
      </c>
      <c r="C281" s="154" t="str">
        <f>APENs_summary!C173</f>
        <v>0806702</v>
      </c>
      <c r="D281" s="154" t="str">
        <f>APENs_summary!J173</f>
        <v>20200254</v>
      </c>
      <c r="E281" s="154" t="str">
        <f>APENs_summary!K173</f>
        <v>Compressor Engines</v>
      </c>
      <c r="F281" s="185">
        <f>APENs_summary!N173</f>
        <v>0</v>
      </c>
      <c r="G281" s="185">
        <f>APENs_summary!O173</f>
        <v>0</v>
      </c>
      <c r="H281" s="185">
        <f>APENs_summary!P173</f>
        <v>0</v>
      </c>
      <c r="I281" s="185">
        <f>APENs_summary!Q173</f>
        <v>0</v>
      </c>
      <c r="J281" s="185">
        <f>APENs_summary!R173</f>
        <v>0</v>
      </c>
      <c r="K281" s="256"/>
    </row>
    <row r="282" spans="1:11" s="53" customFormat="1" x14ac:dyDescent="0.2">
      <c r="A282" s="53" t="str">
        <f>APENs_summary!A174</f>
        <v>APENs</v>
      </c>
      <c r="B282" s="154" t="str">
        <f>APENs_summary!B174</f>
        <v>08</v>
      </c>
      <c r="C282" s="154" t="str">
        <f>APENs_summary!C174</f>
        <v>0806702</v>
      </c>
      <c r="D282" s="154" t="str">
        <f>APENs_summary!J174</f>
        <v>20200254</v>
      </c>
      <c r="E282" s="154" t="str">
        <f>APENs_summary!K174</f>
        <v>Compressor Engines</v>
      </c>
      <c r="F282" s="185">
        <f>APENs_summary!N174</f>
        <v>0</v>
      </c>
      <c r="G282" s="185">
        <f>APENs_summary!O174</f>
        <v>0</v>
      </c>
      <c r="H282" s="185">
        <f>APENs_summary!P174</f>
        <v>0</v>
      </c>
      <c r="I282" s="185">
        <f>APENs_summary!Q174</f>
        <v>4.3799999999999999E-2</v>
      </c>
      <c r="J282" s="185">
        <f>APENs_summary!R174</f>
        <v>0</v>
      </c>
      <c r="K282" s="256"/>
    </row>
    <row r="283" spans="1:11" s="53" customFormat="1" x14ac:dyDescent="0.2">
      <c r="A283" s="53" t="str">
        <f>APENs_summary!A175</f>
        <v>APENs</v>
      </c>
      <c r="B283" s="154" t="str">
        <f>APENs_summary!B175</f>
        <v>08</v>
      </c>
      <c r="C283" s="154" t="str">
        <f>APENs_summary!C175</f>
        <v>0806702</v>
      </c>
      <c r="D283" s="154" t="str">
        <f>APENs_summary!J175</f>
        <v>20200254</v>
      </c>
      <c r="E283" s="154" t="str">
        <f>APENs_summary!K175</f>
        <v>Compressor Engines</v>
      </c>
      <c r="F283" s="185">
        <f>APENs_summary!N175</f>
        <v>0</v>
      </c>
      <c r="G283" s="185">
        <f>APENs_summary!O175</f>
        <v>4.9000000000000004</v>
      </c>
      <c r="H283" s="185">
        <f>APENs_summary!P175</f>
        <v>0</v>
      </c>
      <c r="I283" s="185">
        <f>APENs_summary!Q175</f>
        <v>0</v>
      </c>
      <c r="J283" s="185">
        <f>APENs_summary!R175</f>
        <v>0</v>
      </c>
      <c r="K283" s="256"/>
    </row>
    <row r="284" spans="1:11" s="53" customFormat="1" x14ac:dyDescent="0.2">
      <c r="A284" s="53" t="str">
        <f>APENs_summary!A176</f>
        <v>APENs</v>
      </c>
      <c r="B284" s="154" t="str">
        <f>APENs_summary!B176</f>
        <v>08</v>
      </c>
      <c r="C284" s="154" t="str">
        <f>APENs_summary!C176</f>
        <v>0806702</v>
      </c>
      <c r="D284" s="154" t="str">
        <f>APENs_summary!J176</f>
        <v>20200254</v>
      </c>
      <c r="E284" s="154" t="str">
        <f>APENs_summary!K176</f>
        <v>Compressor Engines</v>
      </c>
      <c r="F284" s="185">
        <f>APENs_summary!N176</f>
        <v>0</v>
      </c>
      <c r="G284" s="185">
        <f>APENs_summary!O176</f>
        <v>0</v>
      </c>
      <c r="H284" s="185">
        <f>APENs_summary!P176</f>
        <v>63.699998999999998</v>
      </c>
      <c r="I284" s="185">
        <f>APENs_summary!Q176</f>
        <v>0</v>
      </c>
      <c r="J284" s="185">
        <f>APENs_summary!R176</f>
        <v>0</v>
      </c>
      <c r="K284" s="256"/>
    </row>
    <row r="285" spans="1:11" s="53" customFormat="1" x14ac:dyDescent="0.2">
      <c r="A285" s="53" t="str">
        <f>APENs_summary!A177</f>
        <v>APENs</v>
      </c>
      <c r="B285" s="154" t="str">
        <f>APENs_summary!B177</f>
        <v>08</v>
      </c>
      <c r="C285" s="154" t="str">
        <f>APENs_summary!C177</f>
        <v>0806702</v>
      </c>
      <c r="D285" s="154" t="str">
        <f>APENs_summary!J177</f>
        <v>20200254</v>
      </c>
      <c r="E285" s="154" t="str">
        <f>APENs_summary!K177</f>
        <v>Compressor Engines</v>
      </c>
      <c r="F285" s="185">
        <f>APENs_summary!N177</f>
        <v>42.5</v>
      </c>
      <c r="G285" s="185">
        <f>APENs_summary!O177</f>
        <v>0</v>
      </c>
      <c r="H285" s="185">
        <f>APENs_summary!P177</f>
        <v>0</v>
      </c>
      <c r="I285" s="185">
        <f>APENs_summary!Q177</f>
        <v>0</v>
      </c>
      <c r="J285" s="185">
        <f>APENs_summary!R177</f>
        <v>0</v>
      </c>
      <c r="K285" s="256"/>
    </row>
    <row r="286" spans="1:11" s="53" customFormat="1" x14ac:dyDescent="0.2">
      <c r="A286" s="53" t="str">
        <f>APENs_summary!A178</f>
        <v>APENs</v>
      </c>
      <c r="B286" s="154" t="str">
        <f>APENs_summary!B178</f>
        <v>08</v>
      </c>
      <c r="C286" s="154" t="str">
        <f>APENs_summary!C178</f>
        <v>0806702</v>
      </c>
      <c r="D286" s="154" t="str">
        <f>APENs_summary!J178</f>
        <v>20200254</v>
      </c>
      <c r="E286" s="154" t="str">
        <f>APENs_summary!K178</f>
        <v>Compressor Engines</v>
      </c>
      <c r="F286" s="185">
        <f>APENs_summary!N178</f>
        <v>0</v>
      </c>
      <c r="G286" s="185">
        <f>APENs_summary!O178</f>
        <v>0</v>
      </c>
      <c r="H286" s="185">
        <f>APENs_summary!P178</f>
        <v>0</v>
      </c>
      <c r="I286" s="185">
        <f>APENs_summary!Q178</f>
        <v>0</v>
      </c>
      <c r="J286" s="185">
        <f>APENs_summary!R178</f>
        <v>0.73</v>
      </c>
      <c r="K286" s="256"/>
    </row>
    <row r="287" spans="1:11" s="53" customFormat="1" x14ac:dyDescent="0.2">
      <c r="A287" s="53" t="str">
        <f>APENs_summary!A179</f>
        <v>APENs</v>
      </c>
      <c r="B287" s="154" t="str">
        <f>APENs_summary!B179</f>
        <v>08</v>
      </c>
      <c r="C287" s="154" t="str">
        <f>APENs_summary!C179</f>
        <v>0806702</v>
      </c>
      <c r="D287" s="154" t="str">
        <f>APENs_summary!J179</f>
        <v>20200254</v>
      </c>
      <c r="E287" s="154" t="str">
        <f>APENs_summary!K179</f>
        <v>Compressor Engines</v>
      </c>
      <c r="F287" s="185">
        <f>APENs_summary!N179</f>
        <v>0</v>
      </c>
      <c r="G287" s="185">
        <f>APENs_summary!O179</f>
        <v>0</v>
      </c>
      <c r="H287" s="185">
        <f>APENs_summary!P179</f>
        <v>0</v>
      </c>
      <c r="I287" s="185">
        <f>APENs_summary!Q179</f>
        <v>0</v>
      </c>
      <c r="J287" s="185">
        <f>APENs_summary!R179</f>
        <v>0</v>
      </c>
      <c r="K287" s="256"/>
    </row>
    <row r="288" spans="1:11" s="53" customFormat="1" x14ac:dyDescent="0.2">
      <c r="A288" s="53" t="str">
        <f>APENs_summary!A180</f>
        <v>APENs</v>
      </c>
      <c r="B288" s="154" t="str">
        <f>APENs_summary!B180</f>
        <v>08</v>
      </c>
      <c r="C288" s="154" t="str">
        <f>APENs_summary!C180</f>
        <v>0806702</v>
      </c>
      <c r="D288" s="154" t="str">
        <f>APENs_summary!J180</f>
        <v>20200254</v>
      </c>
      <c r="E288" s="154" t="str">
        <f>APENs_summary!K180</f>
        <v>Compressor Engines</v>
      </c>
      <c r="F288" s="185">
        <f>APENs_summary!N180</f>
        <v>0</v>
      </c>
      <c r="G288" s="185">
        <f>APENs_summary!O180</f>
        <v>0</v>
      </c>
      <c r="H288" s="185">
        <f>APENs_summary!P180</f>
        <v>0</v>
      </c>
      <c r="I288" s="185">
        <f>APENs_summary!Q180</f>
        <v>4.3799999999999999E-2</v>
      </c>
      <c r="J288" s="185">
        <f>APENs_summary!R180</f>
        <v>0</v>
      </c>
      <c r="K288" s="256"/>
    </row>
    <row r="289" spans="1:11" s="53" customFormat="1" x14ac:dyDescent="0.2">
      <c r="A289" s="53" t="str">
        <f>APENs_summary!A181</f>
        <v>APENs</v>
      </c>
      <c r="B289" s="154" t="str">
        <f>APENs_summary!B181</f>
        <v>08</v>
      </c>
      <c r="C289" s="154" t="str">
        <f>APENs_summary!C181</f>
        <v>0806702</v>
      </c>
      <c r="D289" s="154" t="str">
        <f>APENs_summary!J181</f>
        <v>20200254</v>
      </c>
      <c r="E289" s="154" t="str">
        <f>APENs_summary!K181</f>
        <v>Compressor Engines</v>
      </c>
      <c r="F289" s="185">
        <f>APENs_summary!N181</f>
        <v>0</v>
      </c>
      <c r="G289" s="185">
        <f>APENs_summary!O181</f>
        <v>19.499998999999999</v>
      </c>
      <c r="H289" s="185">
        <f>APENs_summary!P181</f>
        <v>0</v>
      </c>
      <c r="I289" s="185">
        <f>APENs_summary!Q181</f>
        <v>0</v>
      </c>
      <c r="J289" s="185">
        <f>APENs_summary!R181</f>
        <v>0</v>
      </c>
      <c r="K289" s="256"/>
    </row>
    <row r="290" spans="1:11" s="53" customFormat="1" x14ac:dyDescent="0.2">
      <c r="A290" s="53" t="str">
        <f>APENs_summary!A182</f>
        <v>APENs</v>
      </c>
      <c r="B290" s="154" t="str">
        <f>APENs_summary!B182</f>
        <v>08</v>
      </c>
      <c r="C290" s="154" t="str">
        <f>APENs_summary!C182</f>
        <v>0806702</v>
      </c>
      <c r="D290" s="154" t="str">
        <f>APENs_summary!J182</f>
        <v>20200256</v>
      </c>
      <c r="E290" s="154" t="str">
        <f>APENs_summary!K182</f>
        <v>Compressor Engines</v>
      </c>
      <c r="F290" s="185">
        <f>APENs_summary!N182</f>
        <v>0</v>
      </c>
      <c r="G290" s="185">
        <f>APENs_summary!O182</f>
        <v>0</v>
      </c>
      <c r="H290" s="185">
        <f>APENs_summary!P182</f>
        <v>4.4294789999999997</v>
      </c>
      <c r="I290" s="185">
        <f>APENs_summary!Q182</f>
        <v>0</v>
      </c>
      <c r="J290" s="185">
        <f>APENs_summary!R182</f>
        <v>0</v>
      </c>
      <c r="K290" s="256"/>
    </row>
    <row r="291" spans="1:11" s="53" customFormat="1" x14ac:dyDescent="0.2">
      <c r="A291" s="53" t="str">
        <f>APENs_summary!A183</f>
        <v>APENs</v>
      </c>
      <c r="B291" s="154" t="str">
        <f>APENs_summary!B183</f>
        <v>08</v>
      </c>
      <c r="C291" s="154" t="str">
        <f>APENs_summary!C183</f>
        <v>0806702</v>
      </c>
      <c r="D291" s="154" t="str">
        <f>APENs_summary!J183</f>
        <v>20200256</v>
      </c>
      <c r="E291" s="154" t="str">
        <f>APENs_summary!K183</f>
        <v>Compressor Engines</v>
      </c>
      <c r="F291" s="185">
        <f>APENs_summary!N183</f>
        <v>2.140028</v>
      </c>
      <c r="G291" s="185">
        <f>APENs_summary!O183</f>
        <v>0</v>
      </c>
      <c r="H291" s="185">
        <f>APENs_summary!P183</f>
        <v>0</v>
      </c>
      <c r="I291" s="185">
        <f>APENs_summary!Q183</f>
        <v>0</v>
      </c>
      <c r="J291" s="185">
        <f>APENs_summary!R183</f>
        <v>0</v>
      </c>
      <c r="K291" s="256"/>
    </row>
    <row r="292" spans="1:11" s="53" customFormat="1" x14ac:dyDescent="0.2">
      <c r="A292" s="53" t="str">
        <f>APENs_summary!A184</f>
        <v>APENs</v>
      </c>
      <c r="B292" s="154" t="str">
        <f>APENs_summary!B184</f>
        <v>08</v>
      </c>
      <c r="C292" s="154" t="str">
        <f>APENs_summary!C184</f>
        <v>0806702</v>
      </c>
      <c r="D292" s="154" t="str">
        <f>APENs_summary!J184</f>
        <v>20200256</v>
      </c>
      <c r="E292" s="154" t="str">
        <f>APENs_summary!K184</f>
        <v>Compressor Engines</v>
      </c>
      <c r="F292" s="185">
        <f>APENs_summary!N184</f>
        <v>0</v>
      </c>
      <c r="G292" s="185">
        <f>APENs_summary!O184</f>
        <v>0</v>
      </c>
      <c r="H292" s="185">
        <f>APENs_summary!P184</f>
        <v>0</v>
      </c>
      <c r="I292" s="185">
        <f>APENs_summary!Q184</f>
        <v>0</v>
      </c>
      <c r="J292" s="185">
        <f>APENs_summary!R184</f>
        <v>4.4999999999999998E-2</v>
      </c>
      <c r="K292" s="256"/>
    </row>
    <row r="293" spans="1:11" s="53" customFormat="1" x14ac:dyDescent="0.2">
      <c r="A293" s="53" t="str">
        <f>APENs_summary!A185</f>
        <v>APENs</v>
      </c>
      <c r="B293" s="154" t="str">
        <f>APENs_summary!B185</f>
        <v>08</v>
      </c>
      <c r="C293" s="154" t="str">
        <f>APENs_summary!C185</f>
        <v>0806702</v>
      </c>
      <c r="D293" s="154" t="str">
        <f>APENs_summary!J185</f>
        <v>20200256</v>
      </c>
      <c r="E293" s="154" t="str">
        <f>APENs_summary!K185</f>
        <v>Compressor Engines</v>
      </c>
      <c r="F293" s="185">
        <f>APENs_summary!N185</f>
        <v>0</v>
      </c>
      <c r="G293" s="185">
        <f>APENs_summary!O185</f>
        <v>0</v>
      </c>
      <c r="H293" s="185">
        <f>APENs_summary!P185</f>
        <v>0</v>
      </c>
      <c r="I293" s="185">
        <f>APENs_summary!Q185</f>
        <v>2.7000000000000001E-3</v>
      </c>
      <c r="J293" s="185">
        <f>APENs_summary!R185</f>
        <v>0</v>
      </c>
      <c r="K293" s="256"/>
    </row>
    <row r="294" spans="1:11" s="53" customFormat="1" x14ac:dyDescent="0.2">
      <c r="A294" s="53" t="str">
        <f>APENs_summary!A186</f>
        <v>APENs</v>
      </c>
      <c r="B294" s="154" t="str">
        <f>APENs_summary!B186</f>
        <v>08</v>
      </c>
      <c r="C294" s="154" t="str">
        <f>APENs_summary!C186</f>
        <v>0806702</v>
      </c>
      <c r="D294" s="154" t="str">
        <f>APENs_summary!J186</f>
        <v>20200256</v>
      </c>
      <c r="E294" s="154" t="str">
        <f>APENs_summary!K186</f>
        <v>Compressor Engines</v>
      </c>
      <c r="F294" s="185">
        <f>APENs_summary!N186</f>
        <v>0</v>
      </c>
      <c r="G294" s="185">
        <f>APENs_summary!O186</f>
        <v>0.35993599999999998</v>
      </c>
      <c r="H294" s="185">
        <f>APENs_summary!P186</f>
        <v>0</v>
      </c>
      <c r="I294" s="185">
        <f>APENs_summary!Q186</f>
        <v>0</v>
      </c>
      <c r="J294" s="185">
        <f>APENs_summary!R186</f>
        <v>0</v>
      </c>
      <c r="K294" s="256"/>
    </row>
    <row r="295" spans="1:11" s="53" customFormat="1" x14ac:dyDescent="0.2">
      <c r="A295" s="53" t="str">
        <f>APENs_summary!A187</f>
        <v>APENs</v>
      </c>
      <c r="B295" s="154" t="str">
        <f>APENs_summary!B187</f>
        <v>08</v>
      </c>
      <c r="C295" s="154" t="str">
        <f>APENs_summary!C187</f>
        <v>0806702</v>
      </c>
      <c r="D295" s="154" t="str">
        <f>APENs_summary!J187</f>
        <v>20200256</v>
      </c>
      <c r="E295" s="154" t="str">
        <f>APENs_summary!K187</f>
        <v>Compressor Engines</v>
      </c>
      <c r="F295" s="185">
        <f>APENs_summary!N187</f>
        <v>0</v>
      </c>
      <c r="G295" s="185">
        <f>APENs_summary!O187</f>
        <v>0</v>
      </c>
      <c r="H295" s="185">
        <f>APENs_summary!P187</f>
        <v>0.84</v>
      </c>
      <c r="I295" s="185">
        <f>APENs_summary!Q187</f>
        <v>0</v>
      </c>
      <c r="J295" s="185">
        <f>APENs_summary!R187</f>
        <v>0</v>
      </c>
      <c r="K295" s="256"/>
    </row>
    <row r="296" spans="1:11" s="53" customFormat="1" x14ac:dyDescent="0.2">
      <c r="A296" s="53" t="str">
        <f>APENs_summary!A188</f>
        <v>APENs</v>
      </c>
      <c r="B296" s="154" t="str">
        <f>APENs_summary!B188</f>
        <v>08</v>
      </c>
      <c r="C296" s="154" t="str">
        <f>APENs_summary!C188</f>
        <v>0806702</v>
      </c>
      <c r="D296" s="154" t="str">
        <f>APENs_summary!J188</f>
        <v>20200256</v>
      </c>
      <c r="E296" s="154" t="str">
        <f>APENs_summary!K188</f>
        <v>Compressor Engines</v>
      </c>
      <c r="F296" s="185">
        <f>APENs_summary!N188</f>
        <v>17.25</v>
      </c>
      <c r="G296" s="185">
        <f>APENs_summary!O188</f>
        <v>0</v>
      </c>
      <c r="H296" s="185">
        <f>APENs_summary!P188</f>
        <v>0</v>
      </c>
      <c r="I296" s="185">
        <f>APENs_summary!Q188</f>
        <v>0</v>
      </c>
      <c r="J296" s="185">
        <f>APENs_summary!R188</f>
        <v>0</v>
      </c>
      <c r="K296" s="256"/>
    </row>
    <row r="297" spans="1:11" s="53" customFormat="1" x14ac:dyDescent="0.2">
      <c r="A297" s="53" t="str">
        <f>APENs_summary!A189</f>
        <v>APENs</v>
      </c>
      <c r="B297" s="154" t="str">
        <f>APENs_summary!B189</f>
        <v>08</v>
      </c>
      <c r="C297" s="154" t="str">
        <f>APENs_summary!C189</f>
        <v>0806702</v>
      </c>
      <c r="D297" s="154" t="str">
        <f>APENs_summary!J189</f>
        <v>20200256</v>
      </c>
      <c r="E297" s="154" t="str">
        <f>APENs_summary!K189</f>
        <v>Compressor Engines</v>
      </c>
      <c r="F297" s="185">
        <f>APENs_summary!N189</f>
        <v>0</v>
      </c>
      <c r="G297" s="185">
        <f>APENs_summary!O189</f>
        <v>0</v>
      </c>
      <c r="H297" s="185">
        <f>APENs_summary!P189</f>
        <v>0</v>
      </c>
      <c r="I297" s="185">
        <f>APENs_summary!Q189</f>
        <v>0</v>
      </c>
      <c r="J297" s="185">
        <f>APENs_summary!R189</f>
        <v>5.8500000000000003E-2</v>
      </c>
      <c r="K297" s="256"/>
    </row>
    <row r="298" spans="1:11" s="53" customFormat="1" x14ac:dyDescent="0.2">
      <c r="A298" s="53" t="str">
        <f>APENs_summary!A190</f>
        <v>APENs</v>
      </c>
      <c r="B298" s="154" t="str">
        <f>APENs_summary!B190</f>
        <v>08</v>
      </c>
      <c r="C298" s="154" t="str">
        <f>APENs_summary!C190</f>
        <v>0806702</v>
      </c>
      <c r="D298" s="154" t="str">
        <f>APENs_summary!J190</f>
        <v>20200256</v>
      </c>
      <c r="E298" s="154" t="str">
        <f>APENs_summary!K190</f>
        <v>Compressor Engines</v>
      </c>
      <c r="F298" s="185">
        <f>APENs_summary!N190</f>
        <v>0</v>
      </c>
      <c r="G298" s="185">
        <f>APENs_summary!O190</f>
        <v>0</v>
      </c>
      <c r="H298" s="185">
        <f>APENs_summary!P190</f>
        <v>0</v>
      </c>
      <c r="I298" s="185">
        <f>APENs_summary!Q190</f>
        <v>3.5100000000000001E-3</v>
      </c>
      <c r="J298" s="185">
        <f>APENs_summary!R190</f>
        <v>0</v>
      </c>
      <c r="K298" s="256"/>
    </row>
    <row r="299" spans="1:11" s="53" customFormat="1" x14ac:dyDescent="0.2">
      <c r="A299" s="53" t="str">
        <f>APENs_summary!A191</f>
        <v>APENs</v>
      </c>
      <c r="B299" s="154" t="str">
        <f>APENs_summary!B191</f>
        <v>08</v>
      </c>
      <c r="C299" s="154" t="str">
        <f>APENs_summary!C191</f>
        <v>0806702</v>
      </c>
      <c r="D299" s="154" t="str">
        <f>APENs_summary!J191</f>
        <v>20200256</v>
      </c>
      <c r="E299" s="154" t="str">
        <f>APENs_summary!K191</f>
        <v>Compressor Engines</v>
      </c>
      <c r="F299" s="185">
        <f>APENs_summary!N191</f>
        <v>0</v>
      </c>
      <c r="G299" s="185">
        <f>APENs_summary!O191</f>
        <v>1.47</v>
      </c>
      <c r="H299" s="185">
        <f>APENs_summary!P191</f>
        <v>0</v>
      </c>
      <c r="I299" s="185">
        <f>APENs_summary!Q191</f>
        <v>0</v>
      </c>
      <c r="J299" s="185">
        <f>APENs_summary!R191</f>
        <v>0</v>
      </c>
      <c r="K299" s="256"/>
    </row>
    <row r="300" spans="1:11" s="53" customFormat="1" x14ac:dyDescent="0.2">
      <c r="B300" s="154"/>
      <c r="C300" s="154"/>
      <c r="D300" s="154"/>
      <c r="E300" s="154"/>
      <c r="F300" s="185"/>
      <c r="G300" s="185"/>
      <c r="H300" s="185"/>
      <c r="I300" s="185"/>
      <c r="J300" s="185"/>
      <c r="K300" s="256"/>
    </row>
    <row r="301" spans="1:11" s="53" customFormat="1" x14ac:dyDescent="0.2">
      <c r="B301" s="154"/>
      <c r="C301" s="154"/>
      <c r="D301" s="154"/>
      <c r="E301" s="154"/>
      <c r="F301" s="185"/>
      <c r="G301" s="185"/>
      <c r="H301" s="185"/>
      <c r="I301" s="185"/>
      <c r="J301" s="185"/>
      <c r="K301" s="256"/>
    </row>
    <row r="302" spans="1:11" s="53" customFormat="1" x14ac:dyDescent="0.2">
      <c r="A302" s="27" t="s">
        <v>467</v>
      </c>
      <c r="B302" s="154"/>
      <c r="C302" s="154"/>
      <c r="D302" s="154"/>
      <c r="E302" s="154"/>
      <c r="F302" s="185"/>
      <c r="G302" s="185"/>
      <c r="H302" s="185"/>
      <c r="I302" s="185"/>
      <c r="J302" s="185"/>
      <c r="K302" s="256"/>
    </row>
    <row r="303" spans="1:11" s="53" customFormat="1" x14ac:dyDescent="0.2">
      <c r="A303" s="5" t="s">
        <v>87</v>
      </c>
      <c r="B303" s="377" t="s">
        <v>79</v>
      </c>
      <c r="C303" s="377" t="s">
        <v>80</v>
      </c>
      <c r="D303" s="377" t="s">
        <v>81</v>
      </c>
      <c r="E303" s="377" t="s">
        <v>82</v>
      </c>
      <c r="F303" s="377" t="s">
        <v>83</v>
      </c>
      <c r="G303" s="185"/>
      <c r="H303" s="185"/>
      <c r="I303" s="185"/>
      <c r="J303" s="185"/>
      <c r="K303" s="256"/>
    </row>
    <row r="304" spans="1:11" s="53" customFormat="1" x14ac:dyDescent="0.2">
      <c r="A304" s="376" t="s">
        <v>88</v>
      </c>
      <c r="B304" s="97">
        <f>SUMIFS(F$6:F$299,$A$6:$A$299,$A304,$C$6:$C$299,$A$307)+SUMIFS(F$6:F$299,$A$6:$A$299,$A304,$C$6:$C$299,$A$308)</f>
        <v>5171.5511187881211</v>
      </c>
      <c r="C304" s="97">
        <f t="shared" ref="C304:F305" si="0">SUMIFS(G$6:G$299,$A$6:$A$299,$A304,$C$6:$C$299,$A$307)+SUMIFS(G$6:G$299,$A$6:$A$299,$A304,$C$6:$C$299,$A$308)</f>
        <v>2124.4820490064217</v>
      </c>
      <c r="D304" s="97">
        <f t="shared" si="0"/>
        <v>6165.0327790815409</v>
      </c>
      <c r="E304" s="97">
        <f t="shared" si="0"/>
        <v>29.699663957419226</v>
      </c>
      <c r="F304" s="97">
        <f t="shared" si="0"/>
        <v>64.785570296500069</v>
      </c>
      <c r="G304" s="185"/>
      <c r="H304" s="185"/>
      <c r="I304" s="185"/>
      <c r="J304" s="185"/>
      <c r="K304" s="256"/>
    </row>
    <row r="305" spans="1:11" s="53" customFormat="1" x14ac:dyDescent="0.2">
      <c r="A305" s="376" t="s">
        <v>300</v>
      </c>
      <c r="B305" s="97">
        <f>SUMIFS(F$6:F$299,$A$6:$A$299,$A305,$C$6:$C$299,$A$307)+SUMIFS(F$6:F$299,$A$6:$A$299,$A305,$C$6:$C$299,$A$308)</f>
        <v>745.43988999999988</v>
      </c>
      <c r="C305" s="97">
        <f t="shared" si="0"/>
        <v>62.771896999999981</v>
      </c>
      <c r="D305" s="97">
        <f t="shared" si="0"/>
        <v>291.18691000000001</v>
      </c>
      <c r="E305" s="97">
        <f t="shared" si="0"/>
        <v>0.41221000000000002</v>
      </c>
      <c r="F305" s="97">
        <f t="shared" si="0"/>
        <v>6.7985000000000007</v>
      </c>
      <c r="G305" s="185"/>
      <c r="H305" s="185"/>
      <c r="I305" s="185"/>
      <c r="J305" s="185"/>
      <c r="K305" s="256"/>
    </row>
    <row r="306" spans="1:11" s="53" customFormat="1" x14ac:dyDescent="0.2">
      <c r="B306" s="154"/>
      <c r="C306" s="154"/>
      <c r="D306" s="154"/>
      <c r="E306" s="154"/>
      <c r="F306" s="185"/>
      <c r="G306" s="185"/>
      <c r="H306" s="185"/>
      <c r="I306" s="185"/>
      <c r="J306" s="185"/>
      <c r="K306" s="256"/>
    </row>
    <row r="307" spans="1:11" s="53" customFormat="1" x14ac:dyDescent="0.2">
      <c r="A307" s="378" t="s">
        <v>319</v>
      </c>
      <c r="B307" s="379"/>
      <c r="C307" s="379"/>
      <c r="D307" s="379"/>
      <c r="E307" s="379"/>
      <c r="F307" s="380"/>
      <c r="G307" s="185"/>
      <c r="H307" s="185"/>
      <c r="I307" s="185"/>
      <c r="J307" s="185"/>
      <c r="K307" s="256"/>
    </row>
    <row r="308" spans="1:11" s="53" customFormat="1" x14ac:dyDescent="0.2">
      <c r="A308" s="378" t="s">
        <v>321</v>
      </c>
      <c r="B308" s="379" t="b">
        <f>B304=SUMIF(unprmtd_src_summary!$D$6:$D$113,$A$307,unprmtd_src_summary!G$6:G$113)+SUMIF(unprmtd_src_summary!$D$6:$D$113,$A$308,unprmtd_src_summary!G$6:G$113)</f>
        <v>1</v>
      </c>
      <c r="C308" s="379" t="b">
        <f>C304=SUMIF(unprmtd_src_summary!$D$6:$D$113,$A$307,unprmtd_src_summary!H$6:H$113)+SUMIF(unprmtd_src_summary!$D$6:$D$113,$A$308,unprmtd_src_summary!H$6:H$113)</f>
        <v>1</v>
      </c>
      <c r="D308" s="379" t="b">
        <f>D304=SUMIF(unprmtd_src_summary!$D$6:$D$113,$A$307,unprmtd_src_summary!I$6:I$113)+SUMIF(unprmtd_src_summary!$D$6:$D$113,$A$308,unprmtd_src_summary!I$6:I$113)</f>
        <v>1</v>
      </c>
      <c r="E308" s="379" t="b">
        <f>E304=SUMIF(unprmtd_src_summary!$D$6:$D$113,$A$307,unprmtd_src_summary!J$6:J$113)+SUMIF(unprmtd_src_summary!$D$6:$D$113,$A$308,unprmtd_src_summary!J$6:J$113)</f>
        <v>1</v>
      </c>
      <c r="F308" s="379" t="b">
        <f>F304=SUMIF(unprmtd_src_summary!$D$6:$D$113,$A$307,unprmtd_src_summary!K$6:K$113)+SUMIF(unprmtd_src_summary!$D$6:$D$113,$A$308,unprmtd_src_summary!K$6:K$113)</f>
        <v>1</v>
      </c>
      <c r="G308" s="185"/>
      <c r="H308" s="185"/>
      <c r="I308" s="185"/>
      <c r="J308" s="185"/>
      <c r="K308" s="256"/>
    </row>
    <row r="309" spans="1:11" s="53" customFormat="1" x14ac:dyDescent="0.2">
      <c r="A309" s="378"/>
      <c r="B309" s="380" t="b">
        <f>B305=SUM(APENs_summary!N6:N98)</f>
        <v>1</v>
      </c>
      <c r="C309" s="380" t="b">
        <f>C305=SUM(APENs_summary!O6:O98)</f>
        <v>1</v>
      </c>
      <c r="D309" s="380" t="b">
        <f>D305=SUM(APENs_summary!P6:P98)</f>
        <v>1</v>
      </c>
      <c r="E309" s="380" t="b">
        <f>E305=SUM(APENs_summary!Q6:Q98)</f>
        <v>1</v>
      </c>
      <c r="F309" s="380" t="b">
        <f>F305=SUM(APENs_summary!R6:R98)</f>
        <v>1</v>
      </c>
      <c r="G309" s="185"/>
      <c r="H309" s="185"/>
      <c r="I309" s="185"/>
      <c r="J309" s="185"/>
      <c r="K309" s="256"/>
    </row>
    <row r="310" spans="1:11" s="53" customFormat="1" x14ac:dyDescent="0.2">
      <c r="A310" s="378"/>
      <c r="B310" s="379"/>
      <c r="C310" s="379"/>
      <c r="D310" s="379"/>
      <c r="E310" s="379"/>
      <c r="F310" s="380"/>
      <c r="G310" s="185"/>
      <c r="H310" s="185"/>
      <c r="I310" s="185"/>
      <c r="J310" s="185"/>
      <c r="K310" s="256"/>
    </row>
    <row r="311" spans="1:11" s="53" customFormat="1" x14ac:dyDescent="0.2">
      <c r="B311" s="154"/>
      <c r="C311" s="154"/>
      <c r="D311" s="154"/>
      <c r="E311" s="154"/>
      <c r="F311" s="185"/>
      <c r="G311" s="185"/>
      <c r="H311" s="185"/>
      <c r="I311" s="185"/>
      <c r="J311" s="185"/>
      <c r="K311" s="256"/>
    </row>
    <row r="312" spans="1:11" s="53" customFormat="1" x14ac:dyDescent="0.2">
      <c r="B312" s="154"/>
      <c r="C312" s="154"/>
      <c r="D312" s="154"/>
      <c r="E312" s="154"/>
      <c r="F312" s="185"/>
      <c r="G312" s="185"/>
      <c r="H312" s="185"/>
      <c r="I312" s="185"/>
      <c r="J312" s="185"/>
      <c r="K312" s="256"/>
    </row>
    <row r="313" spans="1:11" s="53" customFormat="1" x14ac:dyDescent="0.2">
      <c r="B313" s="154"/>
      <c r="C313" s="154"/>
      <c r="D313" s="154"/>
      <c r="E313" s="154"/>
      <c r="F313" s="185"/>
      <c r="G313" s="185"/>
      <c r="H313" s="185"/>
      <c r="I313" s="185"/>
      <c r="J313" s="185"/>
      <c r="K313" s="256"/>
    </row>
    <row r="314" spans="1:11" s="53" customFormat="1" x14ac:dyDescent="0.2">
      <c r="B314" s="154"/>
      <c r="C314" s="154"/>
      <c r="D314" s="154"/>
      <c r="E314" s="154"/>
      <c r="F314" s="185"/>
      <c r="G314" s="185"/>
      <c r="H314" s="185"/>
      <c r="I314" s="185"/>
      <c r="J314" s="185"/>
      <c r="K314" s="256"/>
    </row>
    <row r="315" spans="1:11" s="53" customFormat="1" x14ac:dyDescent="0.2">
      <c r="B315" s="154"/>
      <c r="C315" s="154"/>
      <c r="D315" s="154"/>
      <c r="E315" s="154"/>
      <c r="F315" s="185"/>
      <c r="G315" s="185"/>
      <c r="H315" s="185"/>
      <c r="I315" s="185"/>
      <c r="J315" s="185"/>
      <c r="K315" s="256"/>
    </row>
    <row r="316" spans="1:11" s="53" customFormat="1" x14ac:dyDescent="0.2">
      <c r="B316" s="154"/>
      <c r="C316" s="154"/>
      <c r="D316" s="154"/>
      <c r="E316" s="154"/>
      <c r="F316" s="185"/>
      <c r="G316" s="185"/>
      <c r="H316" s="185"/>
      <c r="I316" s="185"/>
      <c r="J316" s="185"/>
      <c r="K316" s="256"/>
    </row>
    <row r="317" spans="1:11" s="53" customFormat="1" x14ac:dyDescent="0.2">
      <c r="B317" s="154"/>
      <c r="C317" s="154"/>
      <c r="D317" s="154"/>
      <c r="E317" s="154"/>
      <c r="F317" s="185"/>
      <c r="G317" s="185"/>
      <c r="H317" s="185"/>
      <c r="I317" s="185"/>
      <c r="J317" s="185"/>
      <c r="K317" s="256"/>
    </row>
    <row r="318" spans="1:11" s="53" customFormat="1" x14ac:dyDescent="0.2">
      <c r="B318" s="154"/>
      <c r="C318" s="154"/>
      <c r="D318" s="154"/>
      <c r="E318" s="154"/>
      <c r="F318" s="185"/>
      <c r="G318" s="185"/>
      <c r="H318" s="185"/>
      <c r="I318" s="185"/>
      <c r="J318" s="185"/>
      <c r="K318" s="256"/>
    </row>
    <row r="319" spans="1:11" s="53" customFormat="1" x14ac:dyDescent="0.2">
      <c r="B319" s="154"/>
      <c r="C319" s="154"/>
      <c r="D319" s="154"/>
      <c r="E319" s="154"/>
      <c r="F319" s="185"/>
      <c r="G319" s="185"/>
      <c r="H319" s="185"/>
      <c r="I319" s="185"/>
      <c r="J319" s="185"/>
      <c r="K319" s="256"/>
    </row>
    <row r="320" spans="1:11" s="53" customFormat="1" x14ac:dyDescent="0.2">
      <c r="B320" s="154"/>
      <c r="C320" s="154"/>
      <c r="D320" s="154"/>
      <c r="E320" s="154"/>
      <c r="F320" s="185"/>
      <c r="G320" s="185"/>
      <c r="H320" s="185"/>
      <c r="I320" s="185"/>
      <c r="J320" s="185"/>
      <c r="K320" s="256"/>
    </row>
    <row r="321" spans="2:11" s="53" customFormat="1" x14ac:dyDescent="0.2">
      <c r="B321" s="154"/>
      <c r="C321" s="154"/>
      <c r="D321" s="154"/>
      <c r="E321" s="154"/>
      <c r="F321" s="185"/>
      <c r="G321" s="185"/>
      <c r="H321" s="185"/>
      <c r="I321" s="185"/>
      <c r="J321" s="185"/>
      <c r="K321" s="256"/>
    </row>
    <row r="322" spans="2:11" s="53" customFormat="1" x14ac:dyDescent="0.2">
      <c r="B322" s="154"/>
      <c r="C322" s="154"/>
      <c r="D322" s="154"/>
      <c r="E322" s="154"/>
      <c r="F322" s="185"/>
      <c r="G322" s="185"/>
      <c r="H322" s="185"/>
      <c r="I322" s="185"/>
      <c r="J322" s="185"/>
      <c r="K322" s="256"/>
    </row>
    <row r="323" spans="2:11" s="53" customFormat="1" x14ac:dyDescent="0.2">
      <c r="B323" s="154"/>
      <c r="C323" s="154"/>
      <c r="D323" s="154"/>
      <c r="E323" s="154"/>
      <c r="F323" s="185"/>
      <c r="G323" s="185"/>
      <c r="H323" s="185"/>
      <c r="I323" s="185"/>
      <c r="J323" s="185"/>
      <c r="K323" s="256"/>
    </row>
    <row r="324" spans="2:11" s="53" customFormat="1" x14ac:dyDescent="0.2">
      <c r="B324" s="154"/>
      <c r="C324" s="154"/>
      <c r="D324" s="154"/>
      <c r="E324" s="154"/>
      <c r="F324" s="185"/>
      <c r="G324" s="185"/>
      <c r="H324" s="185"/>
      <c r="I324" s="185"/>
      <c r="J324" s="185"/>
      <c r="K324" s="256"/>
    </row>
    <row r="325" spans="2:11" s="53" customFormat="1" x14ac:dyDescent="0.2">
      <c r="B325" s="154"/>
      <c r="C325" s="154"/>
      <c r="D325" s="154"/>
      <c r="E325" s="154"/>
      <c r="F325" s="185"/>
      <c r="G325" s="185"/>
      <c r="H325" s="185"/>
      <c r="I325" s="185"/>
      <c r="J325" s="185"/>
      <c r="K325" s="256"/>
    </row>
    <row r="326" spans="2:11" s="53" customFormat="1" x14ac:dyDescent="0.2">
      <c r="B326" s="154"/>
      <c r="C326" s="154"/>
      <c r="D326" s="154"/>
      <c r="E326" s="154"/>
      <c r="F326" s="185"/>
      <c r="G326" s="185"/>
      <c r="H326" s="185"/>
      <c r="I326" s="185"/>
      <c r="J326" s="185"/>
      <c r="K326" s="256"/>
    </row>
    <row r="327" spans="2:11" s="53" customFormat="1" x14ac:dyDescent="0.2">
      <c r="B327" s="154"/>
      <c r="C327" s="154"/>
      <c r="D327" s="154"/>
      <c r="E327" s="154"/>
      <c r="F327" s="185"/>
      <c r="G327" s="185"/>
      <c r="H327" s="185"/>
      <c r="I327" s="185"/>
      <c r="J327" s="185"/>
      <c r="K327" s="256"/>
    </row>
    <row r="328" spans="2:11" s="53" customFormat="1" x14ac:dyDescent="0.2">
      <c r="B328" s="154"/>
      <c r="C328" s="154"/>
      <c r="D328" s="154"/>
      <c r="E328" s="154"/>
      <c r="F328" s="185"/>
      <c r="G328" s="185"/>
      <c r="H328" s="185"/>
      <c r="I328" s="185"/>
      <c r="J328" s="185"/>
      <c r="K328" s="256"/>
    </row>
    <row r="329" spans="2:11" s="53" customFormat="1" x14ac:dyDescent="0.2">
      <c r="B329" s="154"/>
      <c r="C329" s="154"/>
      <c r="D329" s="154"/>
      <c r="E329" s="154"/>
      <c r="F329" s="185"/>
      <c r="G329" s="185"/>
      <c r="H329" s="185"/>
      <c r="I329" s="185"/>
      <c r="J329" s="185"/>
      <c r="K329" s="256"/>
    </row>
    <row r="330" spans="2:11" s="53" customFormat="1" x14ac:dyDescent="0.2">
      <c r="B330" s="154"/>
      <c r="C330" s="154"/>
      <c r="D330" s="154"/>
      <c r="E330" s="154"/>
      <c r="F330" s="185"/>
      <c r="G330" s="185"/>
      <c r="H330" s="185"/>
      <c r="I330" s="185"/>
      <c r="J330" s="185"/>
      <c r="K330" s="256"/>
    </row>
    <row r="331" spans="2:11" s="53" customFormat="1" x14ac:dyDescent="0.2">
      <c r="B331" s="154"/>
      <c r="C331" s="154"/>
      <c r="D331" s="154"/>
      <c r="E331" s="154"/>
      <c r="F331" s="185"/>
      <c r="G331" s="185"/>
      <c r="H331" s="185"/>
      <c r="I331" s="185"/>
      <c r="J331" s="185"/>
      <c r="K331" s="256"/>
    </row>
    <row r="332" spans="2:11" s="53" customFormat="1" x14ac:dyDescent="0.2">
      <c r="B332" s="154"/>
      <c r="C332" s="154"/>
      <c r="D332" s="154"/>
      <c r="E332" s="154"/>
      <c r="F332" s="185"/>
      <c r="G332" s="185"/>
      <c r="H332" s="185"/>
      <c r="I332" s="185"/>
      <c r="J332" s="185"/>
      <c r="K332" s="256"/>
    </row>
    <row r="333" spans="2:11" s="53" customFormat="1" x14ac:dyDescent="0.2">
      <c r="B333" s="154"/>
      <c r="C333" s="154"/>
      <c r="D333" s="154"/>
      <c r="E333" s="154"/>
      <c r="F333" s="185"/>
      <c r="G333" s="185"/>
      <c r="H333" s="185"/>
      <c r="I333" s="185"/>
      <c r="J333" s="185"/>
      <c r="K333" s="256"/>
    </row>
    <row r="334" spans="2:11" s="53" customFormat="1" x14ac:dyDescent="0.2">
      <c r="B334" s="154"/>
      <c r="C334" s="154"/>
      <c r="D334" s="154"/>
      <c r="E334" s="154"/>
      <c r="F334" s="185"/>
      <c r="G334" s="185"/>
      <c r="H334" s="185"/>
      <c r="I334" s="185"/>
      <c r="J334" s="185"/>
      <c r="K334" s="256"/>
    </row>
    <row r="335" spans="2:11" s="53" customFormat="1" x14ac:dyDescent="0.2">
      <c r="B335" s="154"/>
      <c r="C335" s="154"/>
      <c r="D335" s="154"/>
      <c r="E335" s="154"/>
      <c r="F335" s="185"/>
      <c r="G335" s="185"/>
      <c r="H335" s="185"/>
      <c r="I335" s="185"/>
      <c r="J335" s="185"/>
      <c r="K335" s="256"/>
    </row>
    <row r="336" spans="2:11" s="53" customFormat="1" x14ac:dyDescent="0.2">
      <c r="B336" s="154"/>
      <c r="C336" s="154"/>
      <c r="D336" s="154"/>
      <c r="E336" s="154"/>
      <c r="F336" s="185"/>
      <c r="G336" s="185"/>
      <c r="H336" s="185"/>
      <c r="I336" s="185"/>
      <c r="J336" s="185"/>
      <c r="K336" s="256"/>
    </row>
    <row r="337" spans="2:11" s="53" customFormat="1" x14ac:dyDescent="0.2">
      <c r="B337" s="154"/>
      <c r="C337" s="154"/>
      <c r="D337" s="154"/>
      <c r="E337" s="154"/>
      <c r="F337" s="185"/>
      <c r="G337" s="185"/>
      <c r="H337" s="185"/>
      <c r="I337" s="185"/>
      <c r="J337" s="185"/>
      <c r="K337" s="256"/>
    </row>
    <row r="338" spans="2:11" s="53" customFormat="1" x14ac:dyDescent="0.2">
      <c r="B338" s="154"/>
      <c r="C338" s="154"/>
      <c r="D338" s="154"/>
      <c r="E338" s="154"/>
      <c r="F338" s="185"/>
      <c r="G338" s="185"/>
      <c r="H338" s="185"/>
      <c r="I338" s="185"/>
      <c r="J338" s="185"/>
      <c r="K338" s="256"/>
    </row>
    <row r="339" spans="2:11" s="53" customFormat="1" x14ac:dyDescent="0.2">
      <c r="B339" s="154"/>
      <c r="C339" s="154"/>
      <c r="D339" s="154"/>
      <c r="E339" s="154"/>
      <c r="F339" s="185"/>
      <c r="G339" s="185"/>
      <c r="H339" s="185"/>
      <c r="I339" s="185"/>
      <c r="J339" s="185"/>
      <c r="K339" s="256"/>
    </row>
    <row r="340" spans="2:11" s="53" customFormat="1" x14ac:dyDescent="0.2">
      <c r="B340" s="154"/>
      <c r="C340" s="154"/>
      <c r="D340" s="154"/>
      <c r="E340" s="154"/>
      <c r="F340" s="185"/>
      <c r="G340" s="185"/>
      <c r="H340" s="185"/>
      <c r="I340" s="185"/>
      <c r="J340" s="185"/>
      <c r="K340" s="256"/>
    </row>
    <row r="341" spans="2:11" s="53" customFormat="1" x14ac:dyDescent="0.2">
      <c r="B341" s="154"/>
      <c r="C341" s="154"/>
      <c r="D341" s="154"/>
      <c r="E341" s="154"/>
      <c r="F341" s="185"/>
      <c r="G341" s="185"/>
      <c r="H341" s="185"/>
      <c r="I341" s="185"/>
      <c r="J341" s="185"/>
      <c r="K341" s="256"/>
    </row>
    <row r="342" spans="2:11" s="53" customFormat="1" x14ac:dyDescent="0.2">
      <c r="B342" s="154"/>
      <c r="C342" s="154"/>
      <c r="D342" s="154"/>
      <c r="E342" s="154"/>
      <c r="F342" s="185"/>
      <c r="G342" s="185"/>
      <c r="H342" s="185"/>
      <c r="I342" s="185"/>
      <c r="J342" s="185"/>
      <c r="K342" s="256"/>
    </row>
    <row r="343" spans="2:11" s="53" customFormat="1" x14ac:dyDescent="0.2">
      <c r="B343" s="154"/>
      <c r="C343" s="154"/>
      <c r="D343" s="154"/>
      <c r="E343" s="154"/>
      <c r="F343" s="185"/>
      <c r="G343" s="185"/>
      <c r="H343" s="185"/>
      <c r="I343" s="185"/>
      <c r="J343" s="185"/>
      <c r="K343" s="256"/>
    </row>
    <row r="344" spans="2:11" s="53" customFormat="1" x14ac:dyDescent="0.2">
      <c r="B344" s="154"/>
      <c r="C344" s="154"/>
      <c r="D344" s="154"/>
      <c r="E344" s="154"/>
      <c r="F344" s="185"/>
      <c r="G344" s="185"/>
      <c r="H344" s="185"/>
      <c r="I344" s="185"/>
      <c r="J344" s="185"/>
      <c r="K344" s="256"/>
    </row>
    <row r="345" spans="2:11" s="53" customFormat="1" x14ac:dyDescent="0.2">
      <c r="B345" s="154"/>
      <c r="C345" s="154"/>
      <c r="D345" s="154"/>
      <c r="E345" s="154"/>
      <c r="F345" s="185"/>
      <c r="G345" s="185"/>
      <c r="H345" s="185"/>
      <c r="I345" s="185"/>
      <c r="J345" s="185"/>
      <c r="K345" s="256"/>
    </row>
    <row r="346" spans="2:11" s="53" customFormat="1" x14ac:dyDescent="0.2">
      <c r="B346" s="154"/>
      <c r="C346" s="154"/>
      <c r="D346" s="154"/>
      <c r="E346" s="154"/>
      <c r="F346" s="185"/>
      <c r="G346" s="185"/>
      <c r="H346" s="185"/>
      <c r="I346" s="185"/>
      <c r="J346" s="185"/>
      <c r="K346" s="256"/>
    </row>
    <row r="347" spans="2:11" s="53" customFormat="1" x14ac:dyDescent="0.2">
      <c r="B347" s="154"/>
      <c r="C347" s="154"/>
      <c r="D347" s="154"/>
      <c r="E347" s="154"/>
      <c r="F347" s="185"/>
      <c r="G347" s="185"/>
      <c r="H347" s="185"/>
      <c r="I347" s="185"/>
      <c r="J347" s="185"/>
      <c r="K347" s="256"/>
    </row>
    <row r="348" spans="2:11" s="53" customFormat="1" x14ac:dyDescent="0.2">
      <c r="B348" s="154"/>
      <c r="C348" s="154"/>
      <c r="D348" s="154"/>
      <c r="E348" s="154"/>
      <c r="F348" s="185"/>
      <c r="G348" s="185"/>
      <c r="H348" s="185"/>
      <c r="I348" s="185"/>
      <c r="J348" s="185"/>
      <c r="K348" s="256"/>
    </row>
    <row r="349" spans="2:11" s="53" customFormat="1" x14ac:dyDescent="0.2">
      <c r="B349" s="154"/>
      <c r="C349" s="154"/>
      <c r="D349" s="154"/>
      <c r="E349" s="154"/>
      <c r="F349" s="185"/>
      <c r="G349" s="185"/>
      <c r="H349" s="185"/>
      <c r="I349" s="185"/>
      <c r="J349" s="185"/>
      <c r="K349" s="256"/>
    </row>
    <row r="350" spans="2:11" s="53" customFormat="1" x14ac:dyDescent="0.2">
      <c r="B350" s="154"/>
      <c r="C350" s="154"/>
      <c r="D350" s="154"/>
      <c r="E350" s="154"/>
      <c r="F350" s="185"/>
      <c r="G350" s="185"/>
      <c r="H350" s="185"/>
      <c r="I350" s="185"/>
      <c r="J350" s="185"/>
      <c r="K350" s="256"/>
    </row>
    <row r="351" spans="2:11" s="53" customFormat="1" x14ac:dyDescent="0.2">
      <c r="B351" s="154"/>
      <c r="C351" s="154"/>
      <c r="D351" s="154"/>
      <c r="E351" s="154"/>
      <c r="F351" s="185"/>
      <c r="G351" s="185"/>
      <c r="H351" s="185"/>
      <c r="I351" s="185"/>
      <c r="J351" s="185"/>
      <c r="K351" s="256"/>
    </row>
    <row r="352" spans="2:11" s="53" customFormat="1" x14ac:dyDescent="0.2">
      <c r="B352" s="154"/>
      <c r="C352" s="154"/>
      <c r="D352" s="154"/>
      <c r="E352" s="154"/>
      <c r="F352" s="185"/>
      <c r="G352" s="185"/>
      <c r="H352" s="185"/>
      <c r="I352" s="185"/>
      <c r="J352" s="185"/>
      <c r="K352" s="256"/>
    </row>
    <row r="353" spans="2:11" s="53" customFormat="1" x14ac:dyDescent="0.2">
      <c r="B353" s="154"/>
      <c r="C353" s="154"/>
      <c r="D353" s="154"/>
      <c r="E353" s="154"/>
      <c r="F353" s="185"/>
      <c r="G353" s="185"/>
      <c r="H353" s="185"/>
      <c r="I353" s="185"/>
      <c r="J353" s="185"/>
      <c r="K353" s="256"/>
    </row>
    <row r="354" spans="2:11" s="53" customFormat="1" x14ac:dyDescent="0.2">
      <c r="B354" s="154"/>
      <c r="C354" s="154"/>
      <c r="D354" s="154"/>
      <c r="E354" s="154"/>
      <c r="F354" s="185"/>
      <c r="G354" s="185"/>
      <c r="H354" s="185"/>
      <c r="I354" s="185"/>
      <c r="J354" s="185"/>
      <c r="K354" s="256"/>
    </row>
    <row r="355" spans="2:11" s="53" customFormat="1" x14ac:dyDescent="0.2">
      <c r="B355" s="154"/>
      <c r="C355" s="154"/>
      <c r="D355" s="154"/>
      <c r="E355" s="154"/>
      <c r="F355" s="185"/>
      <c r="G355" s="185"/>
      <c r="H355" s="185"/>
      <c r="I355" s="185"/>
      <c r="J355" s="185"/>
      <c r="K355" s="256"/>
    </row>
    <row r="356" spans="2:11" s="53" customFormat="1" x14ac:dyDescent="0.2">
      <c r="B356" s="154"/>
      <c r="C356" s="154"/>
      <c r="D356" s="154"/>
      <c r="E356" s="154"/>
      <c r="F356" s="185"/>
      <c r="G356" s="185"/>
      <c r="H356" s="185"/>
      <c r="I356" s="185"/>
      <c r="J356" s="185"/>
      <c r="K356" s="256"/>
    </row>
    <row r="357" spans="2:11" s="53" customFormat="1" x14ac:dyDescent="0.2">
      <c r="B357" s="154"/>
      <c r="C357" s="154"/>
      <c r="D357" s="154"/>
      <c r="E357" s="154"/>
      <c r="F357" s="185"/>
      <c r="G357" s="185"/>
      <c r="H357" s="185"/>
      <c r="I357" s="185"/>
      <c r="J357" s="185"/>
      <c r="K357" s="256"/>
    </row>
    <row r="358" spans="2:11" s="53" customFormat="1" x14ac:dyDescent="0.2">
      <c r="B358" s="154"/>
      <c r="C358" s="154"/>
      <c r="D358" s="154"/>
      <c r="E358" s="154"/>
      <c r="F358" s="185"/>
      <c r="G358" s="185"/>
      <c r="H358" s="185"/>
      <c r="I358" s="185"/>
      <c r="J358" s="185"/>
      <c r="K358" s="256"/>
    </row>
    <row r="359" spans="2:11" s="53" customFormat="1" x14ac:dyDescent="0.2">
      <c r="B359" s="154"/>
      <c r="C359" s="154"/>
      <c r="D359" s="154"/>
      <c r="E359" s="154"/>
      <c r="F359" s="185"/>
      <c r="G359" s="185"/>
      <c r="H359" s="185"/>
      <c r="I359" s="185"/>
      <c r="J359" s="185"/>
      <c r="K359" s="256"/>
    </row>
    <row r="360" spans="2:11" s="53" customFormat="1" x14ac:dyDescent="0.2">
      <c r="B360" s="154"/>
      <c r="C360" s="154"/>
      <c r="D360" s="154"/>
      <c r="E360" s="154"/>
      <c r="F360" s="185"/>
      <c r="G360" s="185"/>
      <c r="H360" s="185"/>
      <c r="I360" s="185"/>
      <c r="J360" s="185"/>
      <c r="K360" s="256"/>
    </row>
    <row r="361" spans="2:11" s="53" customFormat="1" x14ac:dyDescent="0.2">
      <c r="B361" s="154"/>
      <c r="C361" s="154"/>
      <c r="D361" s="154"/>
      <c r="E361" s="154"/>
      <c r="F361" s="185"/>
      <c r="G361" s="185"/>
      <c r="H361" s="185"/>
      <c r="I361" s="185"/>
      <c r="J361" s="185"/>
      <c r="K361" s="256"/>
    </row>
    <row r="362" spans="2:11" s="53" customFormat="1" x14ac:dyDescent="0.2">
      <c r="B362" s="154"/>
      <c r="C362" s="154"/>
      <c r="D362" s="154"/>
      <c r="E362" s="154"/>
      <c r="F362" s="185"/>
      <c r="G362" s="185"/>
      <c r="H362" s="185"/>
      <c r="I362" s="185"/>
      <c r="J362" s="185"/>
      <c r="K362" s="256"/>
    </row>
    <row r="363" spans="2:11" s="53" customFormat="1" x14ac:dyDescent="0.2">
      <c r="B363" s="154"/>
      <c r="C363" s="154"/>
      <c r="D363" s="154"/>
      <c r="E363" s="154"/>
      <c r="F363" s="185"/>
      <c r="G363" s="185"/>
      <c r="H363" s="185"/>
      <c r="I363" s="185"/>
      <c r="J363" s="185"/>
      <c r="K363" s="256"/>
    </row>
    <row r="364" spans="2:11" s="53" customFormat="1" x14ac:dyDescent="0.2">
      <c r="B364" s="154"/>
      <c r="C364" s="154"/>
      <c r="D364" s="154"/>
      <c r="E364" s="154"/>
      <c r="F364" s="185"/>
      <c r="G364" s="185"/>
      <c r="H364" s="185"/>
      <c r="I364" s="185"/>
      <c r="J364" s="185"/>
      <c r="K364" s="256"/>
    </row>
    <row r="365" spans="2:11" s="53" customFormat="1" x14ac:dyDescent="0.2">
      <c r="B365" s="154"/>
      <c r="C365" s="154"/>
      <c r="D365" s="154"/>
      <c r="E365" s="154"/>
      <c r="F365" s="185"/>
      <c r="G365" s="185"/>
      <c r="H365" s="185"/>
      <c r="I365" s="185"/>
      <c r="J365" s="185"/>
      <c r="K365" s="256"/>
    </row>
    <row r="366" spans="2:11" s="53" customFormat="1" x14ac:dyDescent="0.2">
      <c r="B366" s="154"/>
      <c r="C366" s="154"/>
      <c r="D366" s="154"/>
      <c r="E366" s="154"/>
      <c r="F366" s="185"/>
      <c r="G366" s="185"/>
      <c r="H366" s="185"/>
      <c r="I366" s="185"/>
      <c r="J366" s="185"/>
      <c r="K366" s="256"/>
    </row>
    <row r="367" spans="2:11" s="53" customFormat="1" x14ac:dyDescent="0.2">
      <c r="B367" s="154"/>
      <c r="C367" s="154"/>
      <c r="D367" s="154"/>
      <c r="E367" s="154"/>
      <c r="F367" s="185"/>
      <c r="G367" s="185"/>
      <c r="H367" s="185"/>
      <c r="I367" s="185"/>
      <c r="J367" s="185"/>
      <c r="K367" s="256"/>
    </row>
    <row r="368" spans="2:11" s="53" customFormat="1" x14ac:dyDescent="0.2">
      <c r="B368" s="154"/>
      <c r="C368" s="154"/>
      <c r="D368" s="154"/>
      <c r="E368" s="154"/>
      <c r="F368" s="185"/>
      <c r="G368" s="185"/>
      <c r="H368" s="185"/>
      <c r="I368" s="185"/>
      <c r="J368" s="185"/>
      <c r="K368" s="256"/>
    </row>
    <row r="369" spans="2:11" s="53" customFormat="1" x14ac:dyDescent="0.2">
      <c r="B369" s="154"/>
      <c r="C369" s="154"/>
      <c r="D369" s="154"/>
      <c r="E369" s="154"/>
      <c r="F369" s="185"/>
      <c r="G369" s="185"/>
      <c r="H369" s="185"/>
      <c r="I369" s="185"/>
      <c r="J369" s="185"/>
      <c r="K369" s="256"/>
    </row>
    <row r="370" spans="2:11" s="53" customFormat="1" x14ac:dyDescent="0.2">
      <c r="B370" s="154"/>
      <c r="C370" s="154"/>
      <c r="D370" s="154"/>
      <c r="E370" s="154"/>
      <c r="F370" s="185"/>
      <c r="G370" s="185"/>
      <c r="H370" s="185"/>
      <c r="I370" s="185"/>
      <c r="J370" s="185"/>
      <c r="K370" s="256"/>
    </row>
    <row r="371" spans="2:11" s="53" customFormat="1" x14ac:dyDescent="0.2">
      <c r="B371" s="154"/>
      <c r="C371" s="154"/>
      <c r="D371" s="154"/>
      <c r="E371" s="154"/>
      <c r="F371" s="185"/>
      <c r="G371" s="185"/>
      <c r="H371" s="185"/>
      <c r="I371" s="185"/>
      <c r="J371" s="185"/>
      <c r="K371" s="256"/>
    </row>
    <row r="372" spans="2:11" s="53" customFormat="1" x14ac:dyDescent="0.2">
      <c r="B372" s="154"/>
      <c r="C372" s="154"/>
      <c r="D372" s="154"/>
      <c r="E372" s="154"/>
      <c r="F372" s="185"/>
      <c r="G372" s="185"/>
      <c r="H372" s="185"/>
      <c r="I372" s="185"/>
      <c r="J372" s="185"/>
      <c r="K372" s="256"/>
    </row>
    <row r="373" spans="2:11" s="53" customFormat="1" x14ac:dyDescent="0.2">
      <c r="B373" s="154"/>
      <c r="C373" s="154"/>
      <c r="D373" s="154"/>
      <c r="E373" s="154"/>
      <c r="F373" s="185"/>
      <c r="G373" s="185"/>
      <c r="H373" s="185"/>
      <c r="I373" s="185"/>
      <c r="J373" s="185"/>
      <c r="K373" s="256"/>
    </row>
    <row r="374" spans="2:11" s="53" customFormat="1" x14ac:dyDescent="0.2">
      <c r="B374" s="154"/>
      <c r="C374" s="154"/>
      <c r="D374" s="154"/>
      <c r="E374" s="154"/>
      <c r="F374" s="185"/>
      <c r="G374" s="185"/>
      <c r="H374" s="185"/>
      <c r="I374" s="185"/>
      <c r="J374" s="185"/>
      <c r="K374" s="256"/>
    </row>
    <row r="375" spans="2:11" s="53" customFormat="1" x14ac:dyDescent="0.2">
      <c r="B375" s="154"/>
      <c r="C375" s="154"/>
      <c r="D375" s="154"/>
      <c r="E375" s="154"/>
      <c r="F375" s="185"/>
      <c r="G375" s="185"/>
      <c r="H375" s="185"/>
      <c r="I375" s="185"/>
      <c r="J375" s="185"/>
      <c r="K375" s="256"/>
    </row>
    <row r="376" spans="2:11" s="53" customFormat="1" x14ac:dyDescent="0.2">
      <c r="B376" s="154"/>
      <c r="C376" s="154"/>
      <c r="D376" s="154"/>
      <c r="E376" s="154"/>
      <c r="F376" s="185"/>
      <c r="G376" s="185"/>
      <c r="H376" s="185"/>
      <c r="I376" s="185"/>
      <c r="J376" s="185"/>
      <c r="K376" s="256"/>
    </row>
    <row r="377" spans="2:11" s="53" customFormat="1" x14ac:dyDescent="0.2">
      <c r="B377" s="154"/>
      <c r="C377" s="154"/>
      <c r="D377" s="154"/>
      <c r="E377" s="154"/>
      <c r="F377" s="185"/>
      <c r="G377" s="185"/>
      <c r="H377" s="185"/>
      <c r="I377" s="185"/>
      <c r="J377" s="185"/>
      <c r="K377" s="256"/>
    </row>
    <row r="378" spans="2:11" s="53" customFormat="1" x14ac:dyDescent="0.2">
      <c r="B378" s="154"/>
      <c r="C378" s="154"/>
      <c r="D378" s="154"/>
      <c r="E378" s="154"/>
      <c r="F378" s="185"/>
      <c r="G378" s="185"/>
      <c r="H378" s="185"/>
      <c r="I378" s="185"/>
      <c r="J378" s="185"/>
      <c r="K378" s="256"/>
    </row>
    <row r="379" spans="2:11" s="53" customFormat="1" x14ac:dyDescent="0.2">
      <c r="B379" s="154"/>
      <c r="C379" s="154"/>
      <c r="D379" s="154"/>
      <c r="E379" s="154"/>
      <c r="F379" s="185"/>
      <c r="G379" s="185"/>
      <c r="H379" s="185"/>
      <c r="I379" s="185"/>
      <c r="J379" s="185"/>
      <c r="K379" s="256"/>
    </row>
    <row r="380" spans="2:11" s="53" customFormat="1" x14ac:dyDescent="0.2">
      <c r="B380" s="154"/>
      <c r="C380" s="154"/>
      <c r="D380" s="154"/>
      <c r="E380" s="154"/>
      <c r="F380" s="185"/>
      <c r="G380" s="185"/>
      <c r="H380" s="185"/>
      <c r="I380" s="185"/>
      <c r="J380" s="185"/>
      <c r="K380" s="256"/>
    </row>
    <row r="381" spans="2:11" s="53" customFormat="1" x14ac:dyDescent="0.2">
      <c r="B381" s="154"/>
      <c r="C381" s="154"/>
      <c r="D381" s="154"/>
      <c r="E381" s="154"/>
      <c r="F381" s="185"/>
      <c r="G381" s="185"/>
      <c r="H381" s="185"/>
      <c r="I381" s="185"/>
      <c r="J381" s="185"/>
      <c r="K381" s="256"/>
    </row>
    <row r="382" spans="2:11" s="53" customFormat="1" x14ac:dyDescent="0.2">
      <c r="B382" s="154"/>
      <c r="C382" s="154"/>
      <c r="D382" s="154"/>
      <c r="E382" s="154"/>
      <c r="F382" s="185"/>
      <c r="G382" s="185"/>
      <c r="H382" s="185"/>
      <c r="I382" s="185"/>
      <c r="J382" s="185"/>
      <c r="K382" s="256"/>
    </row>
    <row r="383" spans="2:11" s="53" customFormat="1" x14ac:dyDescent="0.2">
      <c r="B383" s="154"/>
      <c r="C383" s="154"/>
      <c r="D383" s="154"/>
      <c r="E383" s="154"/>
      <c r="F383" s="185"/>
      <c r="G383" s="185"/>
      <c r="H383" s="185"/>
      <c r="I383" s="185"/>
      <c r="J383" s="185"/>
      <c r="K383" s="256"/>
    </row>
    <row r="384" spans="2:11" s="53" customFormat="1" x14ac:dyDescent="0.2">
      <c r="B384" s="154"/>
      <c r="C384" s="154"/>
      <c r="D384" s="154"/>
      <c r="E384" s="154"/>
      <c r="F384" s="185"/>
      <c r="G384" s="185"/>
      <c r="H384" s="185"/>
      <c r="I384" s="185"/>
      <c r="J384" s="185"/>
      <c r="K384" s="256"/>
    </row>
    <row r="385" spans="2:11" s="53" customFormat="1" x14ac:dyDescent="0.2">
      <c r="B385" s="154"/>
      <c r="C385" s="154"/>
      <c r="D385" s="154"/>
      <c r="E385" s="154"/>
      <c r="F385" s="185"/>
      <c r="G385" s="185"/>
      <c r="H385" s="185"/>
      <c r="I385" s="185"/>
      <c r="J385" s="185"/>
      <c r="K385" s="256"/>
    </row>
    <row r="386" spans="2:11" s="53" customFormat="1" x14ac:dyDescent="0.2">
      <c r="B386" s="154"/>
      <c r="C386" s="154"/>
      <c r="D386" s="154"/>
      <c r="E386" s="154"/>
      <c r="F386" s="185"/>
      <c r="G386" s="185"/>
      <c r="H386" s="185"/>
      <c r="I386" s="185"/>
      <c r="J386" s="185"/>
      <c r="K386" s="256"/>
    </row>
    <row r="387" spans="2:11" s="53" customFormat="1" x14ac:dyDescent="0.2">
      <c r="B387" s="154"/>
      <c r="C387" s="154"/>
      <c r="D387" s="154"/>
      <c r="E387" s="154"/>
      <c r="F387" s="185"/>
      <c r="G387" s="185"/>
      <c r="H387" s="185"/>
      <c r="I387" s="185"/>
      <c r="J387" s="185"/>
      <c r="K387" s="256"/>
    </row>
    <row r="388" spans="2:11" s="53" customFormat="1" x14ac:dyDescent="0.2">
      <c r="B388" s="154"/>
      <c r="C388" s="154"/>
      <c r="D388" s="154"/>
      <c r="E388" s="154"/>
      <c r="F388" s="185"/>
      <c r="G388" s="185"/>
      <c r="H388" s="185"/>
      <c r="I388" s="185"/>
      <c r="J388" s="185"/>
      <c r="K388" s="256"/>
    </row>
    <row r="389" spans="2:11" s="53" customFormat="1" x14ac:dyDescent="0.2">
      <c r="B389" s="154"/>
      <c r="C389" s="154"/>
      <c r="D389" s="154"/>
      <c r="E389" s="154"/>
      <c r="F389" s="185"/>
      <c r="G389" s="185"/>
      <c r="H389" s="185"/>
      <c r="I389" s="185"/>
      <c r="J389" s="185"/>
      <c r="K389" s="256"/>
    </row>
    <row r="390" spans="2:11" s="53" customFormat="1" x14ac:dyDescent="0.2">
      <c r="B390" s="154"/>
      <c r="C390" s="154"/>
      <c r="D390" s="154"/>
      <c r="E390" s="154"/>
      <c r="F390" s="185"/>
      <c r="G390" s="185"/>
      <c r="H390" s="185"/>
      <c r="I390" s="185"/>
      <c r="J390" s="185"/>
      <c r="K390" s="256"/>
    </row>
    <row r="391" spans="2:11" s="53" customFormat="1" x14ac:dyDescent="0.2">
      <c r="B391" s="154"/>
      <c r="C391" s="154"/>
      <c r="D391" s="154"/>
      <c r="E391" s="154"/>
      <c r="F391" s="185"/>
      <c r="G391" s="185"/>
      <c r="H391" s="185"/>
      <c r="I391" s="185"/>
      <c r="J391" s="185"/>
      <c r="K391" s="256"/>
    </row>
    <row r="392" spans="2:11" s="53" customFormat="1" x14ac:dyDescent="0.2">
      <c r="B392" s="154"/>
      <c r="C392" s="154"/>
      <c r="D392" s="154"/>
      <c r="E392" s="154"/>
      <c r="F392" s="185"/>
      <c r="G392" s="185"/>
      <c r="H392" s="185"/>
      <c r="I392" s="185"/>
      <c r="J392" s="185"/>
      <c r="K392" s="256"/>
    </row>
    <row r="393" spans="2:11" s="53" customFormat="1" x14ac:dyDescent="0.2">
      <c r="B393" s="154"/>
      <c r="C393" s="154"/>
      <c r="D393" s="154"/>
      <c r="E393" s="154"/>
      <c r="F393" s="185"/>
      <c r="G393" s="185"/>
      <c r="H393" s="185"/>
      <c r="I393" s="185"/>
      <c r="J393" s="185"/>
      <c r="K393" s="256"/>
    </row>
    <row r="394" spans="2:11" s="53" customFormat="1" x14ac:dyDescent="0.2">
      <c r="B394" s="154"/>
      <c r="C394" s="154"/>
      <c r="D394" s="154"/>
      <c r="E394" s="154"/>
      <c r="F394" s="185"/>
      <c r="G394" s="185"/>
      <c r="H394" s="185"/>
      <c r="I394" s="185"/>
      <c r="J394" s="185"/>
      <c r="K394" s="256"/>
    </row>
    <row r="395" spans="2:11" s="53" customFormat="1" x14ac:dyDescent="0.2">
      <c r="B395" s="154"/>
      <c r="C395" s="154"/>
      <c r="D395" s="154"/>
      <c r="E395" s="154"/>
      <c r="F395" s="185"/>
      <c r="G395" s="185"/>
      <c r="H395" s="185"/>
      <c r="I395" s="185"/>
      <c r="J395" s="185"/>
      <c r="K395" s="256"/>
    </row>
    <row r="396" spans="2:11" s="53" customFormat="1" x14ac:dyDescent="0.2">
      <c r="B396" s="154"/>
      <c r="C396" s="154"/>
      <c r="D396" s="154"/>
      <c r="E396" s="154"/>
      <c r="F396" s="185"/>
      <c r="G396" s="185"/>
      <c r="H396" s="185"/>
      <c r="I396" s="185"/>
      <c r="J396" s="185"/>
      <c r="K396" s="256"/>
    </row>
    <row r="397" spans="2:11" s="53" customFormat="1" x14ac:dyDescent="0.2">
      <c r="B397" s="154"/>
      <c r="C397" s="154"/>
      <c r="D397" s="154"/>
      <c r="E397" s="154"/>
      <c r="F397" s="185"/>
      <c r="G397" s="185"/>
      <c r="H397" s="185"/>
      <c r="I397" s="185"/>
      <c r="J397" s="185"/>
      <c r="K397" s="256"/>
    </row>
    <row r="398" spans="2:11" s="53" customFormat="1" x14ac:dyDescent="0.2">
      <c r="B398" s="154"/>
      <c r="C398" s="154"/>
      <c r="D398" s="154"/>
      <c r="E398" s="154"/>
      <c r="F398" s="185"/>
      <c r="G398" s="185"/>
      <c r="H398" s="185"/>
      <c r="I398" s="185"/>
      <c r="J398" s="185"/>
      <c r="K398" s="256"/>
    </row>
    <row r="399" spans="2:11" s="53" customFormat="1" x14ac:dyDescent="0.2">
      <c r="B399" s="154"/>
      <c r="C399" s="154"/>
      <c r="D399" s="154"/>
      <c r="E399" s="154"/>
      <c r="F399" s="185"/>
      <c r="G399" s="185"/>
      <c r="H399" s="185"/>
      <c r="I399" s="185"/>
      <c r="J399" s="185"/>
      <c r="K399" s="256"/>
    </row>
    <row r="400" spans="2:11" s="53" customFormat="1" x14ac:dyDescent="0.2">
      <c r="B400" s="154"/>
      <c r="C400" s="154"/>
      <c r="D400" s="154"/>
      <c r="E400" s="154"/>
      <c r="F400" s="185"/>
      <c r="G400" s="185"/>
      <c r="H400" s="185"/>
      <c r="I400" s="185"/>
      <c r="J400" s="185"/>
      <c r="K400" s="256"/>
    </row>
    <row r="401" spans="2:11" s="53" customFormat="1" x14ac:dyDescent="0.2">
      <c r="B401" s="154"/>
      <c r="C401" s="154"/>
      <c r="D401" s="154"/>
      <c r="E401" s="154"/>
      <c r="F401" s="185"/>
      <c r="G401" s="185"/>
      <c r="H401" s="185"/>
      <c r="I401" s="185"/>
      <c r="J401" s="185"/>
      <c r="K401" s="256"/>
    </row>
    <row r="402" spans="2:11" s="53" customFormat="1" x14ac:dyDescent="0.2">
      <c r="B402" s="154"/>
      <c r="C402" s="154"/>
      <c r="D402" s="154"/>
      <c r="E402" s="154"/>
      <c r="F402" s="185"/>
      <c r="G402" s="185"/>
      <c r="H402" s="185"/>
      <c r="I402" s="185"/>
      <c r="J402" s="185"/>
      <c r="K402" s="256"/>
    </row>
    <row r="403" spans="2:11" s="53" customFormat="1" x14ac:dyDescent="0.2">
      <c r="B403" s="154"/>
      <c r="C403" s="154"/>
      <c r="D403" s="154"/>
      <c r="E403" s="154"/>
      <c r="F403" s="185"/>
      <c r="G403" s="185"/>
      <c r="H403" s="185"/>
      <c r="I403" s="185"/>
      <c r="J403" s="185"/>
      <c r="K403" s="256"/>
    </row>
    <row r="404" spans="2:11" s="53" customFormat="1" x14ac:dyDescent="0.2">
      <c r="B404" s="154"/>
      <c r="C404" s="154"/>
      <c r="D404" s="154"/>
      <c r="E404" s="154"/>
      <c r="F404" s="185"/>
      <c r="G404" s="185"/>
      <c r="H404" s="185"/>
      <c r="I404" s="185"/>
      <c r="J404" s="185"/>
      <c r="K404" s="256"/>
    </row>
    <row r="405" spans="2:11" s="53" customFormat="1" x14ac:dyDescent="0.2">
      <c r="B405" s="154"/>
      <c r="C405" s="154"/>
      <c r="D405" s="154"/>
      <c r="E405" s="154"/>
      <c r="F405" s="185"/>
      <c r="G405" s="185"/>
      <c r="H405" s="185"/>
      <c r="I405" s="185"/>
      <c r="J405" s="185"/>
      <c r="K405" s="256"/>
    </row>
    <row r="406" spans="2:11" s="53" customFormat="1" x14ac:dyDescent="0.2">
      <c r="B406" s="154"/>
      <c r="C406" s="154"/>
      <c r="D406" s="154"/>
      <c r="E406" s="154"/>
      <c r="F406" s="185"/>
      <c r="G406" s="185"/>
      <c r="H406" s="185"/>
      <c r="I406" s="185"/>
      <c r="J406" s="185"/>
      <c r="K406" s="256"/>
    </row>
    <row r="407" spans="2:11" s="53" customFormat="1" x14ac:dyDescent="0.2">
      <c r="B407" s="154"/>
      <c r="C407" s="154"/>
      <c r="D407" s="154"/>
      <c r="E407" s="154"/>
      <c r="F407" s="185"/>
      <c r="G407" s="185"/>
      <c r="H407" s="185"/>
      <c r="I407" s="185"/>
      <c r="J407" s="185"/>
      <c r="K407" s="256"/>
    </row>
    <row r="408" spans="2:11" s="53" customFormat="1" x14ac:dyDescent="0.2">
      <c r="B408" s="154"/>
      <c r="C408" s="154"/>
      <c r="D408" s="154"/>
      <c r="E408" s="154"/>
      <c r="F408" s="185"/>
      <c r="G408" s="185"/>
      <c r="H408" s="185"/>
      <c r="I408" s="185"/>
      <c r="J408" s="185"/>
      <c r="K408" s="256"/>
    </row>
    <row r="409" spans="2:11" s="53" customFormat="1" x14ac:dyDescent="0.2">
      <c r="B409" s="154"/>
      <c r="C409" s="154"/>
      <c r="D409" s="154"/>
      <c r="E409" s="154"/>
      <c r="F409" s="185"/>
      <c r="G409" s="185"/>
      <c r="H409" s="185"/>
      <c r="I409" s="185"/>
      <c r="J409" s="185"/>
      <c r="K409" s="256"/>
    </row>
    <row r="410" spans="2:11" s="53" customFormat="1" x14ac:dyDescent="0.2">
      <c r="B410" s="154"/>
      <c r="C410" s="154"/>
      <c r="D410" s="154"/>
      <c r="E410" s="154"/>
      <c r="F410" s="185"/>
      <c r="G410" s="185"/>
      <c r="H410" s="185"/>
      <c r="I410" s="185"/>
      <c r="J410" s="185"/>
      <c r="K410" s="256"/>
    </row>
    <row r="411" spans="2:11" s="53" customFormat="1" x14ac:dyDescent="0.2">
      <c r="B411" s="154"/>
      <c r="C411" s="154"/>
      <c r="D411" s="154"/>
      <c r="E411" s="154"/>
      <c r="F411" s="185"/>
      <c r="G411" s="185"/>
      <c r="H411" s="185"/>
      <c r="I411" s="185"/>
      <c r="J411" s="185"/>
      <c r="K411" s="256"/>
    </row>
    <row r="412" spans="2:11" s="53" customFormat="1" x14ac:dyDescent="0.2">
      <c r="B412" s="154"/>
      <c r="C412" s="154"/>
      <c r="D412" s="154"/>
      <c r="E412" s="154"/>
      <c r="F412" s="185"/>
      <c r="G412" s="185"/>
      <c r="H412" s="185"/>
      <c r="I412" s="185"/>
      <c r="J412" s="185"/>
      <c r="K412" s="256"/>
    </row>
    <row r="413" spans="2:11" s="53" customFormat="1" x14ac:dyDescent="0.2">
      <c r="B413" s="154"/>
      <c r="C413" s="154"/>
      <c r="D413" s="154"/>
      <c r="E413" s="154"/>
      <c r="F413" s="185"/>
      <c r="G413" s="185"/>
      <c r="H413" s="185"/>
      <c r="I413" s="185"/>
      <c r="J413" s="185"/>
      <c r="K413" s="256"/>
    </row>
    <row r="414" spans="2:11" s="53" customFormat="1" x14ac:dyDescent="0.2">
      <c r="B414" s="154"/>
      <c r="C414" s="154"/>
      <c r="D414" s="154"/>
      <c r="E414" s="154"/>
      <c r="F414" s="185"/>
      <c r="G414" s="185"/>
      <c r="H414" s="185"/>
      <c r="I414" s="185"/>
      <c r="J414" s="185"/>
      <c r="K414" s="256"/>
    </row>
    <row r="415" spans="2:11" s="53" customFormat="1" x14ac:dyDescent="0.2">
      <c r="B415" s="154"/>
      <c r="C415" s="154"/>
      <c r="D415" s="154"/>
      <c r="E415" s="154"/>
      <c r="F415" s="185"/>
      <c r="G415" s="185"/>
      <c r="H415" s="185"/>
      <c r="I415" s="185"/>
      <c r="J415" s="185"/>
      <c r="K415" s="256"/>
    </row>
    <row r="416" spans="2:11" s="53" customFormat="1" x14ac:dyDescent="0.2">
      <c r="B416" s="154"/>
      <c r="C416" s="154"/>
      <c r="D416" s="154"/>
      <c r="E416" s="154"/>
      <c r="F416" s="185"/>
      <c r="G416" s="185"/>
      <c r="H416" s="185"/>
      <c r="I416" s="185"/>
      <c r="J416" s="185"/>
      <c r="K416" s="256"/>
    </row>
    <row r="417" spans="2:11" s="53" customFormat="1" x14ac:dyDescent="0.2">
      <c r="B417" s="154"/>
      <c r="C417" s="154"/>
      <c r="D417" s="154"/>
      <c r="E417" s="154"/>
      <c r="F417" s="185"/>
      <c r="G417" s="185"/>
      <c r="H417" s="185"/>
      <c r="I417" s="185"/>
      <c r="J417" s="185"/>
      <c r="K417" s="256"/>
    </row>
    <row r="418" spans="2:11" s="53" customFormat="1" x14ac:dyDescent="0.2">
      <c r="B418" s="154"/>
      <c r="C418" s="154"/>
      <c r="D418" s="154"/>
      <c r="E418" s="154"/>
      <c r="F418" s="185"/>
      <c r="G418" s="185"/>
      <c r="H418" s="185"/>
      <c r="I418" s="185"/>
      <c r="J418" s="185"/>
      <c r="K418" s="256"/>
    </row>
    <row r="419" spans="2:11" s="53" customFormat="1" x14ac:dyDescent="0.2">
      <c r="B419" s="154"/>
      <c r="C419" s="154"/>
      <c r="D419" s="154"/>
      <c r="E419" s="154"/>
      <c r="F419" s="185"/>
      <c r="G419" s="185"/>
      <c r="H419" s="185"/>
      <c r="I419" s="185"/>
      <c r="J419" s="185"/>
      <c r="K419" s="256"/>
    </row>
    <row r="420" spans="2:11" s="53" customFormat="1" x14ac:dyDescent="0.2">
      <c r="B420" s="154"/>
      <c r="C420" s="154"/>
      <c r="D420" s="154"/>
      <c r="E420" s="154"/>
      <c r="F420" s="185"/>
      <c r="G420" s="185"/>
      <c r="H420" s="185"/>
      <c r="I420" s="185"/>
      <c r="J420" s="185"/>
      <c r="K420" s="256"/>
    </row>
    <row r="421" spans="2:11" s="53" customFormat="1" x14ac:dyDescent="0.2">
      <c r="B421" s="154"/>
      <c r="C421" s="154"/>
      <c r="D421" s="154"/>
      <c r="E421" s="154"/>
      <c r="F421" s="185"/>
      <c r="G421" s="185"/>
      <c r="H421" s="185"/>
      <c r="I421" s="185"/>
      <c r="J421" s="185"/>
      <c r="K421" s="256"/>
    </row>
    <row r="422" spans="2:11" s="53" customFormat="1" x14ac:dyDescent="0.2">
      <c r="B422" s="154"/>
      <c r="C422" s="154"/>
      <c r="D422" s="154"/>
      <c r="E422" s="154"/>
      <c r="F422" s="185"/>
      <c r="G422" s="185"/>
      <c r="H422" s="185"/>
      <c r="I422" s="185"/>
      <c r="J422" s="185"/>
      <c r="K422" s="256"/>
    </row>
    <row r="423" spans="2:11" s="53" customFormat="1" x14ac:dyDescent="0.2">
      <c r="B423" s="154"/>
      <c r="C423" s="154"/>
      <c r="D423" s="154"/>
      <c r="E423" s="154"/>
      <c r="F423" s="185"/>
      <c r="G423" s="185"/>
      <c r="H423" s="185"/>
      <c r="I423" s="185"/>
      <c r="J423" s="185"/>
      <c r="K423" s="256"/>
    </row>
    <row r="424" spans="2:11" s="53" customFormat="1" x14ac:dyDescent="0.2">
      <c r="B424" s="154"/>
      <c r="C424" s="154"/>
      <c r="D424" s="154"/>
      <c r="E424" s="154"/>
      <c r="F424" s="185"/>
      <c r="G424" s="185"/>
      <c r="H424" s="185"/>
      <c r="I424" s="185"/>
      <c r="J424" s="185"/>
      <c r="K424" s="256"/>
    </row>
    <row r="425" spans="2:11" s="53" customFormat="1" x14ac:dyDescent="0.2">
      <c r="B425" s="154"/>
      <c r="C425" s="154"/>
      <c r="D425" s="154"/>
      <c r="E425" s="154"/>
      <c r="F425" s="185"/>
      <c r="G425" s="185"/>
      <c r="H425" s="185"/>
      <c r="I425" s="185"/>
      <c r="J425" s="185"/>
      <c r="K425" s="256"/>
    </row>
    <row r="426" spans="2:11" s="53" customFormat="1" x14ac:dyDescent="0.2">
      <c r="B426" s="154"/>
      <c r="C426" s="154"/>
      <c r="D426" s="154"/>
      <c r="E426" s="154"/>
      <c r="F426" s="185"/>
      <c r="G426" s="185"/>
      <c r="H426" s="185"/>
      <c r="I426" s="185"/>
      <c r="J426" s="185"/>
      <c r="K426" s="256"/>
    </row>
    <row r="427" spans="2:11" s="53" customFormat="1" x14ac:dyDescent="0.2">
      <c r="B427" s="154"/>
      <c r="C427" s="154"/>
      <c r="D427" s="154"/>
      <c r="E427" s="154"/>
      <c r="F427" s="185"/>
      <c r="G427" s="185"/>
      <c r="H427" s="185"/>
      <c r="I427" s="185"/>
      <c r="J427" s="185"/>
      <c r="K427" s="256"/>
    </row>
    <row r="428" spans="2:11" s="53" customFormat="1" x14ac:dyDescent="0.2">
      <c r="B428" s="154"/>
      <c r="C428" s="154"/>
      <c r="D428" s="154"/>
      <c r="E428" s="154"/>
      <c r="F428" s="185"/>
      <c r="G428" s="185"/>
      <c r="H428" s="185"/>
      <c r="I428" s="185"/>
      <c r="J428" s="185"/>
      <c r="K428" s="256"/>
    </row>
    <row r="429" spans="2:11" s="53" customFormat="1" x14ac:dyDescent="0.2">
      <c r="B429" s="154"/>
      <c r="C429" s="154"/>
      <c r="D429" s="154"/>
      <c r="E429" s="154"/>
      <c r="F429" s="185"/>
      <c r="G429" s="185"/>
      <c r="H429" s="185"/>
      <c r="I429" s="185"/>
      <c r="J429" s="185"/>
      <c r="K429" s="256"/>
    </row>
    <row r="430" spans="2:11" s="53" customFormat="1" x14ac:dyDescent="0.2">
      <c r="B430" s="154"/>
      <c r="C430" s="154"/>
      <c r="D430" s="154"/>
      <c r="E430" s="154"/>
      <c r="F430" s="185"/>
      <c r="G430" s="185"/>
      <c r="H430" s="185"/>
      <c r="I430" s="185"/>
      <c r="J430" s="185"/>
      <c r="K430" s="256"/>
    </row>
    <row r="431" spans="2:11" s="53" customFormat="1" x14ac:dyDescent="0.2">
      <c r="B431" s="154"/>
      <c r="C431" s="154"/>
      <c r="D431" s="154"/>
      <c r="E431" s="154"/>
      <c r="F431" s="185"/>
      <c r="G431" s="185"/>
      <c r="H431" s="185"/>
      <c r="I431" s="185"/>
      <c r="J431" s="185"/>
      <c r="K431" s="256"/>
    </row>
    <row r="432" spans="2:11" s="53" customFormat="1" x14ac:dyDescent="0.2">
      <c r="B432" s="154"/>
      <c r="C432" s="154"/>
      <c r="D432" s="154"/>
      <c r="E432" s="154"/>
      <c r="F432" s="185"/>
      <c r="G432" s="185"/>
      <c r="H432" s="185"/>
      <c r="I432" s="185"/>
      <c r="J432" s="185"/>
      <c r="K432" s="256"/>
    </row>
    <row r="433" spans="2:11" s="53" customFormat="1" x14ac:dyDescent="0.2">
      <c r="B433" s="154"/>
      <c r="C433" s="154"/>
      <c r="D433" s="154"/>
      <c r="E433" s="154"/>
      <c r="F433" s="185"/>
      <c r="G433" s="185"/>
      <c r="H433" s="185"/>
      <c r="I433" s="185"/>
      <c r="J433" s="185"/>
      <c r="K433" s="256"/>
    </row>
    <row r="434" spans="2:11" s="53" customFormat="1" x14ac:dyDescent="0.2">
      <c r="B434" s="154"/>
      <c r="C434" s="154"/>
      <c r="D434" s="154"/>
      <c r="E434" s="154"/>
      <c r="F434" s="185"/>
      <c r="G434" s="185"/>
      <c r="H434" s="185"/>
      <c r="I434" s="185"/>
      <c r="J434" s="185"/>
      <c r="K434" s="256"/>
    </row>
    <row r="435" spans="2:11" s="53" customFormat="1" x14ac:dyDescent="0.2">
      <c r="B435" s="154"/>
      <c r="C435" s="154"/>
      <c r="D435" s="154"/>
      <c r="E435" s="154"/>
      <c r="F435" s="185"/>
      <c r="G435" s="185"/>
      <c r="H435" s="185"/>
      <c r="I435" s="185"/>
      <c r="J435" s="185"/>
      <c r="K435" s="256"/>
    </row>
    <row r="436" spans="2:11" s="53" customFormat="1" x14ac:dyDescent="0.2">
      <c r="B436" s="154"/>
      <c r="C436" s="154"/>
      <c r="D436" s="154"/>
      <c r="E436" s="154"/>
      <c r="F436" s="185"/>
      <c r="G436" s="185"/>
      <c r="H436" s="185"/>
      <c r="I436" s="185"/>
      <c r="J436" s="185"/>
      <c r="K436" s="256"/>
    </row>
    <row r="437" spans="2:11" s="53" customFormat="1" x14ac:dyDescent="0.2">
      <c r="B437" s="154"/>
      <c r="C437" s="154"/>
      <c r="D437" s="154"/>
      <c r="E437" s="154"/>
      <c r="F437" s="185"/>
      <c r="G437" s="185"/>
      <c r="H437" s="185"/>
      <c r="I437" s="185"/>
      <c r="J437" s="185"/>
      <c r="K437" s="256"/>
    </row>
    <row r="438" spans="2:11" s="53" customFormat="1" x14ac:dyDescent="0.2">
      <c r="B438" s="154"/>
      <c r="C438" s="154"/>
      <c r="D438" s="154"/>
      <c r="E438" s="154"/>
      <c r="F438" s="185"/>
      <c r="G438" s="185"/>
      <c r="H438" s="185"/>
      <c r="I438" s="185"/>
      <c r="J438" s="185"/>
      <c r="K438" s="256"/>
    </row>
    <row r="439" spans="2:11" s="53" customFormat="1" x14ac:dyDescent="0.2">
      <c r="B439" s="154"/>
      <c r="C439" s="154"/>
      <c r="D439" s="154"/>
      <c r="E439" s="154"/>
      <c r="F439" s="185"/>
      <c r="G439" s="185"/>
      <c r="H439" s="185"/>
      <c r="I439" s="185"/>
      <c r="J439" s="185"/>
      <c r="K439" s="256"/>
    </row>
    <row r="440" spans="2:11" s="53" customFormat="1" x14ac:dyDescent="0.2">
      <c r="B440" s="154"/>
      <c r="C440" s="154"/>
      <c r="D440" s="154"/>
      <c r="E440" s="154"/>
      <c r="F440" s="185"/>
      <c r="G440" s="185"/>
      <c r="H440" s="185"/>
      <c r="I440" s="185"/>
      <c r="J440" s="185"/>
      <c r="K440" s="256"/>
    </row>
    <row r="441" spans="2:11" s="53" customFormat="1" x14ac:dyDescent="0.2">
      <c r="B441" s="154"/>
      <c r="C441" s="154"/>
      <c r="D441" s="154"/>
      <c r="E441" s="154"/>
      <c r="F441" s="185"/>
      <c r="G441" s="185"/>
      <c r="H441" s="185"/>
      <c r="I441" s="185"/>
      <c r="J441" s="185"/>
      <c r="K441" s="256"/>
    </row>
    <row r="442" spans="2:11" s="53" customFormat="1" x14ac:dyDescent="0.2">
      <c r="B442" s="154"/>
      <c r="C442" s="154"/>
      <c r="D442" s="154"/>
      <c r="E442" s="154"/>
      <c r="F442" s="185"/>
      <c r="G442" s="185"/>
      <c r="H442" s="185"/>
      <c r="I442" s="185"/>
      <c r="J442" s="185"/>
      <c r="K442" s="256"/>
    </row>
    <row r="443" spans="2:11" s="53" customFormat="1" x14ac:dyDescent="0.2">
      <c r="B443" s="154"/>
      <c r="C443" s="154"/>
      <c r="D443" s="154"/>
      <c r="E443" s="154"/>
      <c r="F443" s="185"/>
      <c r="G443" s="185"/>
      <c r="H443" s="185"/>
      <c r="I443" s="185"/>
      <c r="J443" s="185"/>
      <c r="K443" s="256"/>
    </row>
    <row r="444" spans="2:11" s="53" customFormat="1" x14ac:dyDescent="0.2">
      <c r="B444" s="154"/>
      <c r="C444" s="154"/>
      <c r="D444" s="154"/>
      <c r="E444" s="154"/>
      <c r="F444" s="185"/>
      <c r="G444" s="185"/>
      <c r="H444" s="185"/>
      <c r="I444" s="185"/>
      <c r="J444" s="185"/>
      <c r="K444" s="256"/>
    </row>
    <row r="445" spans="2:11" s="53" customFormat="1" x14ac:dyDescent="0.2">
      <c r="B445" s="154"/>
      <c r="C445" s="154"/>
      <c r="D445" s="154"/>
      <c r="E445" s="154"/>
      <c r="F445" s="185"/>
      <c r="G445" s="185"/>
      <c r="H445" s="185"/>
      <c r="I445" s="185"/>
      <c r="J445" s="185"/>
      <c r="K445" s="256"/>
    </row>
    <row r="446" spans="2:11" s="53" customFormat="1" x14ac:dyDescent="0.2">
      <c r="B446" s="154"/>
      <c r="C446" s="154"/>
      <c r="D446" s="154"/>
      <c r="E446" s="154"/>
      <c r="F446" s="185"/>
      <c r="G446" s="185"/>
      <c r="H446" s="185"/>
      <c r="I446" s="185"/>
      <c r="J446" s="185"/>
      <c r="K446" s="256"/>
    </row>
    <row r="447" spans="2:11" s="53" customFormat="1" x14ac:dyDescent="0.2">
      <c r="B447" s="154"/>
      <c r="C447" s="154"/>
      <c r="D447" s="154"/>
      <c r="E447" s="154"/>
      <c r="F447" s="185"/>
      <c r="G447" s="185"/>
      <c r="H447" s="185"/>
      <c r="I447" s="185"/>
      <c r="J447" s="185"/>
      <c r="K447" s="256"/>
    </row>
    <row r="448" spans="2:11" s="53" customFormat="1" x14ac:dyDescent="0.2">
      <c r="B448" s="154"/>
      <c r="C448" s="154"/>
      <c r="D448" s="154"/>
      <c r="E448" s="154"/>
      <c r="F448" s="185"/>
      <c r="G448" s="185"/>
      <c r="H448" s="185"/>
      <c r="I448" s="185"/>
      <c r="J448" s="185"/>
      <c r="K448" s="256"/>
    </row>
    <row r="449" spans="2:11" s="53" customFormat="1" x14ac:dyDescent="0.2">
      <c r="B449" s="154"/>
      <c r="C449" s="154"/>
      <c r="D449" s="154"/>
      <c r="E449" s="154"/>
      <c r="F449" s="185"/>
      <c r="G449" s="185"/>
      <c r="H449" s="185"/>
      <c r="I449" s="185"/>
      <c r="J449" s="185"/>
      <c r="K449" s="256"/>
    </row>
    <row r="450" spans="2:11" s="53" customFormat="1" x14ac:dyDescent="0.2">
      <c r="B450" s="154"/>
      <c r="C450" s="154"/>
      <c r="D450" s="154"/>
      <c r="E450" s="154"/>
      <c r="F450" s="185"/>
      <c r="G450" s="185"/>
      <c r="H450" s="185"/>
      <c r="I450" s="185"/>
      <c r="J450" s="185"/>
      <c r="K450" s="256"/>
    </row>
    <row r="451" spans="2:11" s="53" customFormat="1" x14ac:dyDescent="0.2">
      <c r="B451" s="154"/>
      <c r="C451" s="154"/>
      <c r="D451" s="154"/>
      <c r="E451" s="154"/>
      <c r="F451" s="185"/>
      <c r="G451" s="185"/>
      <c r="H451" s="185"/>
      <c r="I451" s="185"/>
      <c r="J451" s="185"/>
      <c r="K451" s="256"/>
    </row>
    <row r="452" spans="2:11" s="53" customFormat="1" x14ac:dyDescent="0.2">
      <c r="B452" s="154"/>
      <c r="C452" s="154"/>
      <c r="D452" s="154"/>
      <c r="E452" s="154"/>
      <c r="F452" s="185"/>
      <c r="G452" s="185"/>
      <c r="H452" s="185"/>
      <c r="I452" s="185"/>
      <c r="J452" s="185"/>
      <c r="K452" s="256"/>
    </row>
    <row r="453" spans="2:11" s="53" customFormat="1" x14ac:dyDescent="0.2">
      <c r="B453" s="154"/>
      <c r="C453" s="154"/>
      <c r="D453" s="154"/>
      <c r="E453" s="154"/>
      <c r="F453" s="185"/>
      <c r="G453" s="185"/>
      <c r="H453" s="185"/>
      <c r="I453" s="185"/>
      <c r="J453" s="185"/>
      <c r="K453" s="256"/>
    </row>
    <row r="454" spans="2:11" s="53" customFormat="1" x14ac:dyDescent="0.2">
      <c r="B454" s="154"/>
      <c r="C454" s="154"/>
      <c r="D454" s="154"/>
      <c r="E454" s="154"/>
      <c r="F454" s="185"/>
      <c r="G454" s="185"/>
      <c r="H454" s="185"/>
      <c r="I454" s="185"/>
      <c r="J454" s="185"/>
      <c r="K454" s="256"/>
    </row>
    <row r="455" spans="2:11" s="53" customFormat="1" x14ac:dyDescent="0.2">
      <c r="B455" s="154"/>
      <c r="C455" s="154"/>
      <c r="D455" s="154"/>
      <c r="E455" s="154"/>
      <c r="F455" s="185"/>
      <c r="G455" s="185"/>
      <c r="H455" s="185"/>
      <c r="I455" s="185"/>
      <c r="J455" s="185"/>
      <c r="K455" s="256"/>
    </row>
    <row r="456" spans="2:11" s="53" customFormat="1" x14ac:dyDescent="0.2">
      <c r="B456" s="154"/>
      <c r="C456" s="154"/>
      <c r="D456" s="154"/>
      <c r="E456" s="154"/>
      <c r="F456" s="185"/>
      <c r="G456" s="185"/>
      <c r="H456" s="185"/>
      <c r="I456" s="185"/>
      <c r="J456" s="185"/>
      <c r="K456" s="256"/>
    </row>
    <row r="457" spans="2:11" s="53" customFormat="1" x14ac:dyDescent="0.2">
      <c r="B457" s="154"/>
      <c r="C457" s="154"/>
      <c r="D457" s="154"/>
      <c r="E457" s="154"/>
      <c r="F457" s="185"/>
      <c r="G457" s="185"/>
      <c r="H457" s="185"/>
      <c r="I457" s="185"/>
      <c r="J457" s="185"/>
      <c r="K457" s="256"/>
    </row>
    <row r="458" spans="2:11" s="53" customFormat="1" x14ac:dyDescent="0.2">
      <c r="B458" s="154"/>
      <c r="C458" s="154"/>
      <c r="D458" s="154"/>
      <c r="E458" s="154"/>
      <c r="F458" s="185"/>
      <c r="G458" s="185"/>
      <c r="H458" s="185"/>
      <c r="I458" s="185"/>
      <c r="J458" s="185"/>
      <c r="K458" s="256"/>
    </row>
    <row r="459" spans="2:11" s="53" customFormat="1" x14ac:dyDescent="0.2">
      <c r="B459" s="154"/>
      <c r="C459" s="154"/>
      <c r="D459" s="154"/>
      <c r="E459" s="154"/>
      <c r="F459" s="185"/>
      <c r="G459" s="185"/>
      <c r="H459" s="185"/>
      <c r="I459" s="185"/>
      <c r="J459" s="185"/>
      <c r="K459" s="256"/>
    </row>
    <row r="460" spans="2:11" s="53" customFormat="1" x14ac:dyDescent="0.2">
      <c r="B460" s="154"/>
      <c r="C460" s="154"/>
      <c r="D460" s="154"/>
      <c r="E460" s="154"/>
      <c r="F460" s="185"/>
      <c r="G460" s="185"/>
      <c r="H460" s="185"/>
      <c r="I460" s="185"/>
      <c r="J460" s="185"/>
      <c r="K460" s="256"/>
    </row>
    <row r="461" spans="2:11" s="53" customFormat="1" x14ac:dyDescent="0.2">
      <c r="B461" s="154"/>
      <c r="C461" s="154"/>
      <c r="D461" s="154"/>
      <c r="E461" s="154"/>
      <c r="F461" s="185"/>
      <c r="G461" s="185"/>
      <c r="H461" s="185"/>
      <c r="I461" s="185"/>
      <c r="J461" s="185"/>
      <c r="K461" s="256"/>
    </row>
    <row r="462" spans="2:11" s="53" customFormat="1" x14ac:dyDescent="0.2">
      <c r="B462" s="154"/>
      <c r="C462" s="154"/>
      <c r="D462" s="154"/>
      <c r="E462" s="154"/>
      <c r="F462" s="185"/>
      <c r="G462" s="185"/>
      <c r="H462" s="185"/>
      <c r="I462" s="185"/>
      <c r="J462" s="185"/>
      <c r="K462" s="256"/>
    </row>
    <row r="463" spans="2:11" s="53" customFormat="1" x14ac:dyDescent="0.2">
      <c r="B463" s="154"/>
      <c r="C463" s="154"/>
      <c r="D463" s="154"/>
      <c r="E463" s="154"/>
      <c r="F463" s="185"/>
      <c r="G463" s="185"/>
      <c r="H463" s="185"/>
      <c r="I463" s="185"/>
      <c r="J463" s="185"/>
      <c r="K463" s="256"/>
    </row>
    <row r="464" spans="2:11" s="53" customFormat="1" x14ac:dyDescent="0.2">
      <c r="B464" s="154"/>
      <c r="C464" s="154"/>
      <c r="D464" s="154"/>
      <c r="E464" s="154"/>
      <c r="F464" s="185"/>
      <c r="G464" s="185"/>
      <c r="H464" s="185"/>
      <c r="I464" s="185"/>
      <c r="J464" s="185"/>
      <c r="K464" s="256"/>
    </row>
    <row r="465" spans="2:11" s="53" customFormat="1" x14ac:dyDescent="0.2">
      <c r="B465" s="154"/>
      <c r="C465" s="154"/>
      <c r="D465" s="154"/>
      <c r="E465" s="154"/>
      <c r="F465" s="185"/>
      <c r="G465" s="185"/>
      <c r="H465" s="185"/>
      <c r="I465" s="185"/>
      <c r="J465" s="185"/>
      <c r="K465" s="256"/>
    </row>
    <row r="466" spans="2:11" s="53" customFormat="1" x14ac:dyDescent="0.2">
      <c r="B466" s="154"/>
      <c r="C466" s="154"/>
      <c r="D466" s="154"/>
      <c r="E466" s="154"/>
      <c r="F466" s="185"/>
      <c r="G466" s="185"/>
      <c r="H466" s="185"/>
      <c r="I466" s="185"/>
      <c r="J466" s="185"/>
      <c r="K466" s="256"/>
    </row>
    <row r="467" spans="2:11" s="53" customFormat="1" x14ac:dyDescent="0.2">
      <c r="B467" s="154"/>
      <c r="C467" s="154"/>
      <c r="D467" s="154"/>
      <c r="E467" s="154"/>
      <c r="F467" s="185"/>
      <c r="G467" s="185"/>
      <c r="H467" s="185"/>
      <c r="I467" s="185"/>
      <c r="J467" s="185"/>
      <c r="K467" s="256"/>
    </row>
    <row r="468" spans="2:11" s="53" customFormat="1" x14ac:dyDescent="0.2">
      <c r="B468" s="154"/>
      <c r="C468" s="154"/>
      <c r="D468" s="154"/>
      <c r="E468" s="154"/>
      <c r="F468" s="185"/>
      <c r="G468" s="185"/>
      <c r="H468" s="185"/>
      <c r="I468" s="185"/>
      <c r="J468" s="185"/>
      <c r="K468" s="256"/>
    </row>
    <row r="469" spans="2:11" s="53" customFormat="1" x14ac:dyDescent="0.2">
      <c r="B469" s="154"/>
      <c r="C469" s="154"/>
      <c r="D469" s="154"/>
      <c r="E469" s="154"/>
      <c r="F469" s="185"/>
      <c r="G469" s="185"/>
      <c r="H469" s="185"/>
      <c r="I469" s="185"/>
      <c r="J469" s="185"/>
      <c r="K469" s="256"/>
    </row>
    <row r="470" spans="2:11" s="53" customFormat="1" x14ac:dyDescent="0.2">
      <c r="B470" s="154"/>
      <c r="C470" s="154"/>
      <c r="D470" s="154"/>
      <c r="E470" s="154"/>
      <c r="F470" s="185"/>
      <c r="G470" s="185"/>
      <c r="H470" s="185"/>
      <c r="I470" s="185"/>
      <c r="J470" s="185"/>
      <c r="K470" s="256"/>
    </row>
    <row r="471" spans="2:11" s="53" customFormat="1" x14ac:dyDescent="0.2">
      <c r="B471" s="154"/>
      <c r="C471" s="154"/>
      <c r="D471" s="154"/>
      <c r="E471" s="154"/>
      <c r="F471" s="185"/>
      <c r="G471" s="185"/>
      <c r="H471" s="185"/>
      <c r="I471" s="185"/>
      <c r="J471" s="185"/>
      <c r="K471" s="256"/>
    </row>
    <row r="472" spans="2:11" s="53" customFormat="1" x14ac:dyDescent="0.2">
      <c r="B472" s="154"/>
      <c r="C472" s="154"/>
      <c r="D472" s="154"/>
      <c r="E472" s="154"/>
      <c r="F472" s="185"/>
      <c r="G472" s="185"/>
      <c r="H472" s="185"/>
      <c r="I472" s="185"/>
      <c r="J472" s="185"/>
      <c r="K472" s="256"/>
    </row>
    <row r="473" spans="2:11" s="53" customFormat="1" x14ac:dyDescent="0.2">
      <c r="B473" s="154"/>
      <c r="C473" s="154"/>
      <c r="D473" s="154"/>
      <c r="E473" s="154"/>
      <c r="F473" s="185"/>
      <c r="G473" s="185"/>
      <c r="H473" s="185"/>
      <c r="I473" s="185"/>
      <c r="J473" s="185"/>
      <c r="K473" s="256"/>
    </row>
    <row r="474" spans="2:11" s="53" customFormat="1" x14ac:dyDescent="0.2">
      <c r="B474" s="154"/>
      <c r="C474" s="154"/>
      <c r="D474" s="154"/>
      <c r="E474" s="154"/>
      <c r="F474" s="185"/>
      <c r="G474" s="185"/>
      <c r="H474" s="185"/>
      <c r="I474" s="185"/>
      <c r="J474" s="185"/>
      <c r="K474" s="256"/>
    </row>
    <row r="475" spans="2:11" s="53" customFormat="1" x14ac:dyDescent="0.2">
      <c r="B475" s="154"/>
      <c r="C475" s="154"/>
      <c r="D475" s="154"/>
      <c r="E475" s="154"/>
      <c r="F475" s="185"/>
      <c r="G475" s="185"/>
      <c r="H475" s="185"/>
      <c r="I475" s="185"/>
      <c r="J475" s="185"/>
      <c r="K475" s="256"/>
    </row>
    <row r="476" spans="2:11" s="53" customFormat="1" x14ac:dyDescent="0.2">
      <c r="B476" s="154"/>
      <c r="C476" s="154"/>
      <c r="D476" s="154"/>
      <c r="E476" s="154"/>
      <c r="F476" s="185"/>
      <c r="G476" s="185"/>
      <c r="H476" s="185"/>
      <c r="I476" s="185"/>
      <c r="J476" s="185"/>
      <c r="K476" s="256"/>
    </row>
    <row r="477" spans="2:11" s="53" customFormat="1" x14ac:dyDescent="0.2">
      <c r="B477" s="154"/>
      <c r="C477" s="154"/>
      <c r="D477" s="154"/>
      <c r="E477" s="154"/>
      <c r="F477" s="185"/>
      <c r="G477" s="185"/>
      <c r="H477" s="185"/>
      <c r="I477" s="185"/>
      <c r="J477" s="185"/>
      <c r="K477" s="256"/>
    </row>
    <row r="478" spans="2:11" s="53" customFormat="1" x14ac:dyDescent="0.2">
      <c r="B478" s="154"/>
      <c r="C478" s="154"/>
      <c r="D478" s="154"/>
      <c r="E478" s="154"/>
      <c r="F478" s="185"/>
      <c r="G478" s="185"/>
      <c r="H478" s="185"/>
      <c r="I478" s="185"/>
      <c r="J478" s="185"/>
      <c r="K478" s="256"/>
    </row>
    <row r="479" spans="2:11" s="53" customFormat="1" x14ac:dyDescent="0.2">
      <c r="B479" s="154"/>
      <c r="C479" s="154"/>
      <c r="D479" s="154"/>
      <c r="E479" s="154"/>
      <c r="F479" s="185"/>
      <c r="G479" s="185"/>
      <c r="H479" s="185"/>
      <c r="I479" s="185"/>
      <c r="J479" s="185"/>
      <c r="K479" s="256"/>
    </row>
    <row r="480" spans="2:11" s="53" customFormat="1" x14ac:dyDescent="0.2">
      <c r="B480" s="154"/>
      <c r="C480" s="154"/>
      <c r="D480" s="154"/>
      <c r="E480" s="154"/>
      <c r="F480" s="185"/>
      <c r="G480" s="185"/>
      <c r="H480" s="185"/>
      <c r="I480" s="185"/>
      <c r="J480" s="185"/>
      <c r="K480" s="256"/>
    </row>
    <row r="481" spans="2:11" s="53" customFormat="1" x14ac:dyDescent="0.2">
      <c r="B481" s="154"/>
      <c r="C481" s="154"/>
      <c r="D481" s="154"/>
      <c r="E481" s="154"/>
      <c r="F481" s="185"/>
      <c r="G481" s="185"/>
      <c r="H481" s="185"/>
      <c r="I481" s="185"/>
      <c r="J481" s="185"/>
      <c r="K481" s="256"/>
    </row>
    <row r="482" spans="2:11" s="53" customFormat="1" x14ac:dyDescent="0.2">
      <c r="B482" s="154"/>
      <c r="C482" s="154"/>
      <c r="D482" s="154"/>
      <c r="E482" s="154"/>
      <c r="F482" s="185"/>
      <c r="G482" s="185"/>
      <c r="H482" s="185"/>
      <c r="I482" s="185"/>
      <c r="J482" s="185"/>
      <c r="K482" s="256"/>
    </row>
    <row r="483" spans="2:11" s="53" customFormat="1" x14ac:dyDescent="0.2">
      <c r="B483" s="154"/>
      <c r="C483" s="154"/>
      <c r="D483" s="154"/>
      <c r="E483" s="154"/>
      <c r="F483" s="185"/>
      <c r="G483" s="185"/>
      <c r="H483" s="185"/>
      <c r="I483" s="185"/>
      <c r="J483" s="185"/>
      <c r="K483" s="256"/>
    </row>
    <row r="484" spans="2:11" s="53" customFormat="1" x14ac:dyDescent="0.2">
      <c r="B484" s="154"/>
      <c r="C484" s="154"/>
      <c r="D484" s="154"/>
      <c r="E484" s="154"/>
      <c r="F484" s="185"/>
      <c r="G484" s="185"/>
      <c r="H484" s="185"/>
      <c r="I484" s="185"/>
      <c r="J484" s="185"/>
      <c r="K484" s="256"/>
    </row>
    <row r="485" spans="2:11" s="53" customFormat="1" x14ac:dyDescent="0.2">
      <c r="B485" s="154"/>
      <c r="C485" s="154"/>
      <c r="D485" s="154"/>
      <c r="E485" s="154"/>
      <c r="F485" s="185"/>
      <c r="G485" s="185"/>
      <c r="H485" s="185"/>
      <c r="I485" s="185"/>
      <c r="J485" s="185"/>
      <c r="K485" s="256"/>
    </row>
    <row r="486" spans="2:11" s="53" customFormat="1" x14ac:dyDescent="0.2">
      <c r="B486" s="154"/>
      <c r="C486" s="154"/>
      <c r="D486" s="154"/>
      <c r="E486" s="154"/>
      <c r="F486" s="185"/>
      <c r="G486" s="185"/>
      <c r="H486" s="185"/>
      <c r="I486" s="185"/>
      <c r="J486" s="185"/>
      <c r="K486" s="256"/>
    </row>
    <row r="487" spans="2:11" s="53" customFormat="1" x14ac:dyDescent="0.2">
      <c r="B487" s="154"/>
      <c r="C487" s="154"/>
      <c r="D487" s="154"/>
      <c r="E487" s="154"/>
      <c r="F487" s="185"/>
      <c r="G487" s="185"/>
      <c r="H487" s="185"/>
      <c r="I487" s="185"/>
      <c r="J487" s="185"/>
      <c r="K487" s="256"/>
    </row>
    <row r="488" spans="2:11" s="53" customFormat="1" x14ac:dyDescent="0.2">
      <c r="B488" s="154"/>
      <c r="C488" s="154"/>
      <c r="D488" s="154"/>
      <c r="E488" s="154"/>
      <c r="F488" s="185"/>
      <c r="G488" s="185"/>
      <c r="H488" s="185"/>
      <c r="I488" s="185"/>
      <c r="J488" s="185"/>
      <c r="K488" s="256"/>
    </row>
    <row r="489" spans="2:11" s="53" customFormat="1" x14ac:dyDescent="0.2">
      <c r="B489" s="154"/>
      <c r="C489" s="154"/>
      <c r="D489" s="154"/>
      <c r="E489" s="154"/>
      <c r="F489" s="185"/>
      <c r="G489" s="185"/>
      <c r="H489" s="185"/>
      <c r="I489" s="185"/>
      <c r="J489" s="185"/>
      <c r="K489" s="256"/>
    </row>
    <row r="490" spans="2:11" s="53" customFormat="1" x14ac:dyDescent="0.2">
      <c r="B490" s="154"/>
      <c r="C490" s="154"/>
      <c r="D490" s="154"/>
      <c r="E490" s="154"/>
      <c r="F490" s="185"/>
      <c r="G490" s="185"/>
      <c r="H490" s="185"/>
      <c r="I490" s="185"/>
      <c r="J490" s="185"/>
      <c r="K490" s="256"/>
    </row>
    <row r="491" spans="2:11" s="53" customFormat="1" x14ac:dyDescent="0.2">
      <c r="B491" s="154"/>
      <c r="C491" s="154"/>
      <c r="D491" s="154"/>
      <c r="E491" s="154"/>
      <c r="F491" s="185"/>
      <c r="G491" s="185"/>
      <c r="H491" s="185"/>
      <c r="I491" s="185"/>
      <c r="J491" s="185"/>
      <c r="K491" s="256"/>
    </row>
    <row r="492" spans="2:11" s="53" customFormat="1" x14ac:dyDescent="0.2">
      <c r="B492" s="154"/>
      <c r="C492" s="154"/>
      <c r="D492" s="154"/>
      <c r="E492" s="154"/>
      <c r="F492" s="185"/>
      <c r="G492" s="185"/>
      <c r="H492" s="185"/>
      <c r="I492" s="185"/>
      <c r="J492" s="185"/>
      <c r="K492" s="256"/>
    </row>
    <row r="493" spans="2:11" s="53" customFormat="1" x14ac:dyDescent="0.2">
      <c r="B493" s="154"/>
      <c r="C493" s="154"/>
      <c r="D493" s="154"/>
      <c r="E493" s="154"/>
      <c r="F493" s="185"/>
      <c r="G493" s="185"/>
      <c r="H493" s="185"/>
      <c r="I493" s="185"/>
      <c r="J493" s="185"/>
      <c r="K493" s="256"/>
    </row>
    <row r="494" spans="2:11" s="53" customFormat="1" x14ac:dyDescent="0.2">
      <c r="B494" s="154"/>
      <c r="C494" s="154"/>
      <c r="D494" s="154"/>
      <c r="E494" s="154"/>
      <c r="F494" s="185"/>
      <c r="G494" s="185"/>
      <c r="H494" s="185"/>
      <c r="I494" s="185"/>
      <c r="J494" s="185"/>
      <c r="K494" s="256"/>
    </row>
    <row r="495" spans="2:11" s="53" customFormat="1" x14ac:dyDescent="0.2">
      <c r="B495" s="154"/>
      <c r="C495" s="154"/>
      <c r="D495" s="154"/>
      <c r="E495" s="154"/>
      <c r="F495" s="185"/>
      <c r="G495" s="185"/>
      <c r="H495" s="185"/>
      <c r="I495" s="185"/>
      <c r="J495" s="185"/>
      <c r="K495" s="256"/>
    </row>
    <row r="496" spans="2:11" s="53" customFormat="1" x14ac:dyDescent="0.2">
      <c r="B496" s="154"/>
      <c r="C496" s="154"/>
      <c r="D496" s="154"/>
      <c r="E496" s="154"/>
      <c r="F496" s="185"/>
      <c r="G496" s="185"/>
      <c r="H496" s="185"/>
      <c r="I496" s="185"/>
      <c r="J496" s="185"/>
      <c r="K496" s="256"/>
    </row>
    <row r="497" spans="2:11" s="53" customFormat="1" x14ac:dyDescent="0.2">
      <c r="B497" s="154"/>
      <c r="C497" s="154"/>
      <c r="D497" s="154"/>
      <c r="E497" s="154"/>
      <c r="F497" s="185"/>
      <c r="G497" s="185"/>
      <c r="H497" s="185"/>
      <c r="I497" s="185"/>
      <c r="J497" s="185"/>
      <c r="K497" s="256"/>
    </row>
    <row r="498" spans="2:11" s="53" customFormat="1" x14ac:dyDescent="0.2">
      <c r="B498" s="154"/>
      <c r="C498" s="154"/>
      <c r="D498" s="154"/>
      <c r="E498" s="154"/>
      <c r="F498" s="185"/>
      <c r="G498" s="185"/>
      <c r="H498" s="185"/>
      <c r="I498" s="185"/>
      <c r="J498" s="185"/>
      <c r="K498" s="256"/>
    </row>
    <row r="499" spans="2:11" s="53" customFormat="1" x14ac:dyDescent="0.2">
      <c r="B499" s="154"/>
      <c r="C499" s="154"/>
      <c r="D499" s="154"/>
      <c r="E499" s="154"/>
      <c r="F499" s="185"/>
      <c r="G499" s="185"/>
      <c r="H499" s="185"/>
      <c r="I499" s="185"/>
      <c r="J499" s="185"/>
      <c r="K499" s="256"/>
    </row>
    <row r="500" spans="2:11" s="53" customFormat="1" x14ac:dyDescent="0.2">
      <c r="B500" s="154"/>
      <c r="C500" s="154"/>
      <c r="D500" s="154"/>
      <c r="E500" s="154"/>
      <c r="F500" s="185"/>
      <c r="G500" s="185"/>
      <c r="H500" s="185"/>
      <c r="I500" s="185"/>
      <c r="J500" s="185"/>
      <c r="K500" s="256"/>
    </row>
    <row r="501" spans="2:11" s="53" customFormat="1" x14ac:dyDescent="0.2">
      <c r="B501" s="154"/>
      <c r="C501" s="154"/>
      <c r="D501" s="154"/>
      <c r="E501" s="154"/>
      <c r="F501" s="185"/>
      <c r="G501" s="185"/>
      <c r="H501" s="185"/>
      <c r="I501" s="185"/>
      <c r="J501" s="185"/>
      <c r="K501" s="256"/>
    </row>
    <row r="502" spans="2:11" s="53" customFormat="1" x14ac:dyDescent="0.2">
      <c r="B502" s="154"/>
      <c r="C502" s="154"/>
      <c r="D502" s="154"/>
      <c r="E502" s="154"/>
      <c r="F502" s="185"/>
      <c r="G502" s="185"/>
      <c r="H502" s="185"/>
      <c r="I502" s="185"/>
      <c r="J502" s="185"/>
      <c r="K502" s="256"/>
    </row>
    <row r="503" spans="2:11" s="53" customFormat="1" x14ac:dyDescent="0.2">
      <c r="B503" s="154"/>
      <c r="C503" s="154"/>
      <c r="D503" s="154"/>
      <c r="E503" s="154"/>
      <c r="F503" s="185"/>
      <c r="G503" s="185"/>
      <c r="H503" s="185"/>
      <c r="I503" s="185"/>
      <c r="J503" s="185"/>
      <c r="K503" s="256"/>
    </row>
    <row r="504" spans="2:11" s="53" customFormat="1" x14ac:dyDescent="0.2">
      <c r="B504" s="154"/>
      <c r="C504" s="154"/>
      <c r="D504" s="154"/>
      <c r="E504" s="154"/>
      <c r="F504" s="185"/>
      <c r="G504" s="185"/>
      <c r="H504" s="185"/>
      <c r="I504" s="185"/>
      <c r="J504" s="185"/>
      <c r="K504" s="256"/>
    </row>
    <row r="505" spans="2:11" s="53" customFormat="1" x14ac:dyDescent="0.2">
      <c r="B505" s="154"/>
      <c r="C505" s="154"/>
      <c r="D505" s="154"/>
      <c r="E505" s="154"/>
      <c r="F505" s="185"/>
      <c r="G505" s="185"/>
      <c r="H505" s="185"/>
      <c r="I505" s="185"/>
      <c r="J505" s="185"/>
      <c r="K505" s="256"/>
    </row>
    <row r="506" spans="2:11" s="53" customFormat="1" x14ac:dyDescent="0.2">
      <c r="B506" s="154"/>
      <c r="C506" s="154"/>
      <c r="D506" s="154"/>
      <c r="E506" s="154"/>
      <c r="F506" s="185"/>
      <c r="G506" s="185"/>
      <c r="H506" s="185"/>
      <c r="I506" s="185"/>
      <c r="J506" s="185"/>
      <c r="K506" s="256"/>
    </row>
    <row r="507" spans="2:11" s="53" customFormat="1" x14ac:dyDescent="0.2">
      <c r="B507" s="154"/>
      <c r="C507" s="154"/>
      <c r="D507" s="154"/>
      <c r="E507" s="154"/>
      <c r="F507" s="185"/>
      <c r="G507" s="185"/>
      <c r="H507" s="185"/>
      <c r="I507" s="185"/>
      <c r="J507" s="185"/>
      <c r="K507" s="256"/>
    </row>
    <row r="508" spans="2:11" s="53" customFormat="1" x14ac:dyDescent="0.2">
      <c r="B508" s="154"/>
      <c r="C508" s="154"/>
      <c r="D508" s="154"/>
      <c r="E508" s="154"/>
      <c r="F508" s="185"/>
      <c r="G508" s="185"/>
      <c r="H508" s="185"/>
      <c r="I508" s="185"/>
      <c r="J508" s="185"/>
      <c r="K508" s="256"/>
    </row>
    <row r="509" spans="2:11" s="53" customFormat="1" x14ac:dyDescent="0.2">
      <c r="B509" s="154"/>
      <c r="C509" s="154"/>
      <c r="D509" s="154"/>
      <c r="E509" s="154"/>
      <c r="F509" s="185"/>
      <c r="G509" s="185"/>
      <c r="H509" s="185"/>
      <c r="I509" s="185"/>
      <c r="J509" s="185"/>
      <c r="K509" s="256"/>
    </row>
    <row r="510" spans="2:11" s="53" customFormat="1" x14ac:dyDescent="0.2">
      <c r="B510" s="154"/>
      <c r="C510" s="154"/>
      <c r="D510" s="154"/>
      <c r="E510" s="154"/>
      <c r="F510" s="185"/>
      <c r="G510" s="185"/>
      <c r="H510" s="185"/>
      <c r="I510" s="185"/>
      <c r="J510" s="185"/>
      <c r="K510" s="256"/>
    </row>
    <row r="511" spans="2:11" s="53" customFormat="1" x14ac:dyDescent="0.2">
      <c r="B511" s="154"/>
      <c r="C511" s="154"/>
      <c r="D511" s="154"/>
      <c r="E511" s="154"/>
      <c r="F511" s="185"/>
      <c r="G511" s="185"/>
      <c r="H511" s="185"/>
      <c r="I511" s="185"/>
      <c r="J511" s="185"/>
      <c r="K511" s="256"/>
    </row>
    <row r="512" spans="2:11" s="53" customFormat="1" x14ac:dyDescent="0.2">
      <c r="B512" s="154"/>
      <c r="C512" s="154"/>
      <c r="D512" s="154"/>
      <c r="E512" s="154"/>
      <c r="F512" s="185"/>
      <c r="G512" s="185"/>
      <c r="H512" s="185"/>
      <c r="I512" s="185"/>
      <c r="J512" s="185"/>
      <c r="K512" s="256"/>
    </row>
    <row r="513" spans="2:11" s="53" customFormat="1" x14ac:dyDescent="0.2">
      <c r="B513" s="154"/>
      <c r="C513" s="154"/>
      <c r="D513" s="154"/>
      <c r="E513" s="154"/>
      <c r="F513" s="185"/>
      <c r="G513" s="185"/>
      <c r="H513" s="185"/>
      <c r="I513" s="185"/>
      <c r="J513" s="185"/>
      <c r="K513" s="256"/>
    </row>
    <row r="514" spans="2:11" s="53" customFormat="1" x14ac:dyDescent="0.2">
      <c r="B514" s="154"/>
      <c r="C514" s="154"/>
      <c r="D514" s="154"/>
      <c r="E514" s="154"/>
      <c r="F514" s="185"/>
      <c r="G514" s="185"/>
      <c r="H514" s="185"/>
      <c r="I514" s="185"/>
      <c r="J514" s="185"/>
      <c r="K514" s="256"/>
    </row>
    <row r="515" spans="2:11" s="53" customFormat="1" x14ac:dyDescent="0.2">
      <c r="B515" s="154"/>
      <c r="C515" s="154"/>
      <c r="D515" s="154"/>
      <c r="E515" s="154"/>
      <c r="F515" s="185"/>
      <c r="G515" s="185"/>
      <c r="H515" s="185"/>
      <c r="I515" s="185"/>
      <c r="J515" s="185"/>
      <c r="K515" s="256"/>
    </row>
    <row r="516" spans="2:11" s="53" customFormat="1" x14ac:dyDescent="0.2">
      <c r="B516" s="154"/>
      <c r="C516" s="154"/>
      <c r="D516" s="154"/>
      <c r="E516" s="154"/>
      <c r="F516" s="185"/>
      <c r="G516" s="185"/>
      <c r="H516" s="185"/>
      <c r="I516" s="185"/>
      <c r="J516" s="185"/>
      <c r="K516" s="256"/>
    </row>
    <row r="517" spans="2:11" s="53" customFormat="1" x14ac:dyDescent="0.2">
      <c r="B517" s="154"/>
      <c r="C517" s="154"/>
      <c r="D517" s="154"/>
      <c r="E517" s="154"/>
      <c r="F517" s="185"/>
      <c r="G517" s="185"/>
      <c r="H517" s="185"/>
      <c r="I517" s="185"/>
      <c r="J517" s="185"/>
      <c r="K517" s="256"/>
    </row>
    <row r="518" spans="2:11" s="53" customFormat="1" x14ac:dyDescent="0.2">
      <c r="B518" s="154"/>
      <c r="C518" s="154"/>
      <c r="D518" s="154"/>
      <c r="E518" s="154"/>
      <c r="F518" s="185"/>
      <c r="G518" s="185"/>
      <c r="H518" s="185"/>
      <c r="I518" s="185"/>
      <c r="J518" s="185"/>
      <c r="K518" s="256"/>
    </row>
    <row r="519" spans="2:11" s="53" customFormat="1" x14ac:dyDescent="0.2">
      <c r="B519" s="154"/>
      <c r="C519" s="154"/>
      <c r="D519" s="154"/>
      <c r="E519" s="154"/>
      <c r="F519" s="185"/>
      <c r="G519" s="185"/>
      <c r="H519" s="185"/>
      <c r="I519" s="185"/>
      <c r="J519" s="185"/>
      <c r="K519" s="256"/>
    </row>
    <row r="520" spans="2:11" s="53" customFormat="1" x14ac:dyDescent="0.2">
      <c r="B520" s="154"/>
      <c r="C520" s="154"/>
      <c r="D520" s="154"/>
      <c r="E520" s="154"/>
      <c r="F520" s="185"/>
      <c r="G520" s="185"/>
      <c r="H520" s="185"/>
      <c r="I520" s="185"/>
      <c r="J520" s="185"/>
      <c r="K520" s="256"/>
    </row>
    <row r="521" spans="2:11" s="53" customFormat="1" x14ac:dyDescent="0.2">
      <c r="B521" s="154"/>
      <c r="C521" s="154"/>
      <c r="D521" s="154"/>
      <c r="E521" s="154"/>
      <c r="F521" s="185"/>
      <c r="G521" s="185"/>
      <c r="H521" s="185"/>
      <c r="I521" s="185"/>
      <c r="J521" s="185"/>
      <c r="K521" s="256"/>
    </row>
    <row r="522" spans="2:11" s="53" customFormat="1" x14ac:dyDescent="0.2">
      <c r="B522" s="154"/>
      <c r="C522" s="154"/>
      <c r="D522" s="154"/>
      <c r="E522" s="154"/>
      <c r="F522" s="185"/>
      <c r="G522" s="185"/>
      <c r="H522" s="185"/>
      <c r="I522" s="185"/>
      <c r="J522" s="185"/>
      <c r="K522" s="256"/>
    </row>
    <row r="523" spans="2:11" s="53" customFormat="1" x14ac:dyDescent="0.2">
      <c r="B523" s="154"/>
      <c r="C523" s="154"/>
      <c r="D523" s="154"/>
      <c r="E523" s="154"/>
      <c r="F523" s="185"/>
      <c r="G523" s="185"/>
      <c r="H523" s="185"/>
      <c r="I523" s="185"/>
      <c r="J523" s="185"/>
      <c r="K523" s="256"/>
    </row>
    <row r="524" spans="2:11" s="53" customFormat="1" x14ac:dyDescent="0.2">
      <c r="B524" s="154"/>
      <c r="C524" s="154"/>
      <c r="D524" s="154"/>
      <c r="E524" s="154"/>
      <c r="F524" s="185"/>
      <c r="G524" s="185"/>
      <c r="H524" s="185"/>
      <c r="I524" s="185"/>
      <c r="J524" s="185"/>
      <c r="K524" s="256"/>
    </row>
    <row r="525" spans="2:11" s="53" customFormat="1" x14ac:dyDescent="0.2">
      <c r="B525" s="154"/>
      <c r="C525" s="154"/>
      <c r="D525" s="154"/>
      <c r="E525" s="154"/>
      <c r="F525" s="185"/>
      <c r="G525" s="185"/>
      <c r="H525" s="185"/>
      <c r="I525" s="185"/>
      <c r="J525" s="185"/>
      <c r="K525" s="256"/>
    </row>
    <row r="526" spans="2:11" s="53" customFormat="1" x14ac:dyDescent="0.2">
      <c r="B526" s="154"/>
      <c r="C526" s="154"/>
      <c r="D526" s="154"/>
      <c r="E526" s="154"/>
      <c r="F526" s="185"/>
      <c r="G526" s="185"/>
      <c r="H526" s="185"/>
      <c r="I526" s="185"/>
      <c r="J526" s="185"/>
      <c r="K526" s="256"/>
    </row>
    <row r="527" spans="2:11" s="53" customFormat="1" x14ac:dyDescent="0.2">
      <c r="B527" s="154"/>
      <c r="C527" s="154"/>
      <c r="D527" s="154"/>
      <c r="E527" s="154"/>
      <c r="F527" s="185"/>
      <c r="G527" s="185"/>
      <c r="H527" s="185"/>
      <c r="I527" s="185"/>
      <c r="J527" s="185"/>
      <c r="K527" s="256"/>
    </row>
    <row r="528" spans="2:11" s="53" customFormat="1" x14ac:dyDescent="0.2">
      <c r="B528" s="154"/>
      <c r="C528" s="154"/>
      <c r="D528" s="154"/>
      <c r="E528" s="154"/>
      <c r="F528" s="185"/>
      <c r="G528" s="185"/>
      <c r="H528" s="185"/>
      <c r="I528" s="185"/>
      <c r="J528" s="185"/>
      <c r="K528" s="256"/>
    </row>
    <row r="529" spans="2:11" s="53" customFormat="1" x14ac:dyDescent="0.2">
      <c r="B529" s="154"/>
      <c r="C529" s="154"/>
      <c r="D529" s="154"/>
      <c r="E529" s="154"/>
      <c r="F529" s="185"/>
      <c r="G529" s="185"/>
      <c r="H529" s="185"/>
      <c r="I529" s="185"/>
      <c r="J529" s="185"/>
      <c r="K529" s="256"/>
    </row>
    <row r="530" spans="2:11" s="53" customFormat="1" x14ac:dyDescent="0.2">
      <c r="B530" s="154"/>
      <c r="C530" s="154"/>
      <c r="D530" s="154"/>
      <c r="E530" s="154"/>
      <c r="F530" s="185"/>
      <c r="G530" s="185"/>
      <c r="H530" s="185"/>
      <c r="I530" s="185"/>
      <c r="J530" s="185"/>
      <c r="K530" s="256"/>
    </row>
    <row r="531" spans="2:11" s="53" customFormat="1" x14ac:dyDescent="0.2">
      <c r="B531" s="154"/>
      <c r="C531" s="154"/>
      <c r="D531" s="154"/>
      <c r="E531" s="154"/>
      <c r="F531" s="185"/>
      <c r="G531" s="185"/>
      <c r="H531" s="185"/>
      <c r="I531" s="185"/>
      <c r="J531" s="185"/>
      <c r="K531" s="256"/>
    </row>
    <row r="532" spans="2:11" s="53" customFormat="1" x14ac:dyDescent="0.2">
      <c r="B532" s="154"/>
      <c r="C532" s="154"/>
      <c r="D532" s="154"/>
      <c r="E532" s="154"/>
      <c r="F532" s="185"/>
      <c r="G532" s="185"/>
      <c r="H532" s="185"/>
      <c r="I532" s="185"/>
      <c r="J532" s="185"/>
      <c r="K532" s="256"/>
    </row>
    <row r="533" spans="2:11" s="53" customFormat="1" x14ac:dyDescent="0.2">
      <c r="B533" s="154"/>
      <c r="C533" s="154"/>
      <c r="D533" s="154"/>
      <c r="E533" s="154"/>
      <c r="F533" s="185"/>
      <c r="G533" s="185"/>
      <c r="H533" s="185"/>
      <c r="I533" s="185"/>
      <c r="J533" s="185"/>
      <c r="K533" s="256"/>
    </row>
    <row r="534" spans="2:11" s="53" customFormat="1" x14ac:dyDescent="0.2">
      <c r="B534" s="154"/>
      <c r="C534" s="154"/>
      <c r="D534" s="154"/>
      <c r="E534" s="154"/>
      <c r="F534" s="185"/>
      <c r="G534" s="185"/>
      <c r="H534" s="185"/>
      <c r="I534" s="185"/>
      <c r="J534" s="185"/>
      <c r="K534" s="256"/>
    </row>
    <row r="535" spans="2:11" s="53" customFormat="1" x14ac:dyDescent="0.2">
      <c r="B535" s="154"/>
      <c r="C535" s="154"/>
      <c r="D535" s="154"/>
      <c r="E535" s="154"/>
      <c r="F535" s="185"/>
      <c r="G535" s="185"/>
      <c r="H535" s="185"/>
      <c r="I535" s="185"/>
      <c r="J535" s="185"/>
      <c r="K535" s="256"/>
    </row>
    <row r="536" spans="2:11" s="53" customFormat="1" x14ac:dyDescent="0.2">
      <c r="B536" s="154"/>
      <c r="C536" s="154"/>
      <c r="D536" s="154"/>
      <c r="E536" s="154"/>
      <c r="F536" s="185"/>
      <c r="G536" s="185"/>
      <c r="H536" s="185"/>
      <c r="I536" s="185"/>
      <c r="J536" s="185"/>
      <c r="K536" s="256"/>
    </row>
    <row r="537" spans="2:11" s="53" customFormat="1" x14ac:dyDescent="0.2">
      <c r="B537" s="154"/>
      <c r="C537" s="154"/>
      <c r="D537" s="154"/>
      <c r="E537" s="154"/>
      <c r="F537" s="185"/>
      <c r="G537" s="185"/>
      <c r="H537" s="185"/>
      <c r="I537" s="185"/>
      <c r="J537" s="185"/>
      <c r="K537" s="256"/>
    </row>
    <row r="538" spans="2:11" s="53" customFormat="1" x14ac:dyDescent="0.2">
      <c r="B538" s="154"/>
      <c r="C538" s="154"/>
      <c r="D538" s="154"/>
      <c r="E538" s="154"/>
      <c r="F538" s="185"/>
      <c r="G538" s="185"/>
      <c r="H538" s="185"/>
      <c r="I538" s="185"/>
      <c r="J538" s="185"/>
      <c r="K538" s="256"/>
    </row>
    <row r="539" spans="2:11" s="53" customFormat="1" x14ac:dyDescent="0.2">
      <c r="B539" s="154"/>
      <c r="C539" s="154"/>
      <c r="D539" s="154"/>
      <c r="E539" s="154"/>
      <c r="F539" s="185"/>
      <c r="G539" s="185"/>
      <c r="H539" s="185"/>
      <c r="I539" s="185"/>
      <c r="J539" s="185"/>
      <c r="K539" s="256"/>
    </row>
    <row r="540" spans="2:11" s="53" customFormat="1" x14ac:dyDescent="0.2">
      <c r="B540" s="154"/>
      <c r="C540" s="154"/>
      <c r="D540" s="154"/>
      <c r="E540" s="154"/>
      <c r="F540" s="185"/>
      <c r="G540" s="185"/>
      <c r="H540" s="185"/>
      <c r="I540" s="185"/>
      <c r="J540" s="185"/>
      <c r="K540" s="256"/>
    </row>
    <row r="541" spans="2:11" s="53" customFormat="1" x14ac:dyDescent="0.2">
      <c r="B541" s="154"/>
      <c r="C541" s="154"/>
      <c r="D541" s="154"/>
      <c r="E541" s="154"/>
      <c r="F541" s="185"/>
      <c r="G541" s="185"/>
      <c r="H541" s="185"/>
      <c r="I541" s="185"/>
      <c r="J541" s="185"/>
      <c r="K541" s="256"/>
    </row>
    <row r="542" spans="2:11" s="53" customFormat="1" x14ac:dyDescent="0.2">
      <c r="B542" s="154"/>
      <c r="C542" s="154"/>
      <c r="D542" s="154"/>
      <c r="E542" s="154"/>
      <c r="F542" s="185"/>
      <c r="G542" s="185"/>
      <c r="H542" s="185"/>
      <c r="I542" s="185"/>
      <c r="J542" s="185"/>
      <c r="K542" s="256"/>
    </row>
    <row r="543" spans="2:11" s="53" customFormat="1" x14ac:dyDescent="0.2">
      <c r="B543" s="154"/>
      <c r="C543" s="154"/>
      <c r="D543" s="154"/>
      <c r="E543" s="154"/>
      <c r="F543" s="185"/>
      <c r="G543" s="185"/>
      <c r="H543" s="185"/>
      <c r="I543" s="185"/>
      <c r="J543" s="185"/>
      <c r="K543" s="256"/>
    </row>
    <row r="544" spans="2:11" s="53" customFormat="1" x14ac:dyDescent="0.2">
      <c r="B544" s="154"/>
      <c r="C544" s="154"/>
      <c r="D544" s="154"/>
      <c r="E544" s="154"/>
      <c r="F544" s="185"/>
      <c r="G544" s="185"/>
      <c r="H544" s="185"/>
      <c r="I544" s="185"/>
      <c r="J544" s="185"/>
      <c r="K544" s="256"/>
    </row>
    <row r="545" spans="2:11" s="53" customFormat="1" x14ac:dyDescent="0.2">
      <c r="B545" s="154"/>
      <c r="C545" s="154"/>
      <c r="D545" s="154"/>
      <c r="E545" s="154"/>
      <c r="F545" s="185"/>
      <c r="G545" s="185"/>
      <c r="H545" s="185"/>
      <c r="I545" s="185"/>
      <c r="J545" s="185"/>
      <c r="K545" s="256"/>
    </row>
    <row r="546" spans="2:11" s="53" customFormat="1" x14ac:dyDescent="0.2">
      <c r="B546" s="154"/>
      <c r="C546" s="154"/>
      <c r="D546" s="154"/>
      <c r="E546" s="154"/>
      <c r="F546" s="185"/>
      <c r="G546" s="185"/>
      <c r="H546" s="185"/>
      <c r="I546" s="185"/>
      <c r="J546" s="185"/>
      <c r="K546" s="256"/>
    </row>
    <row r="547" spans="2:11" s="53" customFormat="1" x14ac:dyDescent="0.2">
      <c r="B547" s="154"/>
      <c r="C547" s="154"/>
      <c r="D547" s="154"/>
      <c r="E547" s="154"/>
      <c r="F547" s="185"/>
      <c r="G547" s="185"/>
      <c r="H547" s="185"/>
      <c r="I547" s="185"/>
      <c r="J547" s="185"/>
      <c r="K547" s="256"/>
    </row>
    <row r="548" spans="2:11" s="53" customFormat="1" x14ac:dyDescent="0.2">
      <c r="B548" s="154"/>
      <c r="C548" s="154"/>
      <c r="D548" s="154"/>
      <c r="E548" s="154"/>
      <c r="F548" s="185"/>
      <c r="G548" s="185"/>
      <c r="H548" s="185"/>
      <c r="I548" s="185"/>
      <c r="J548" s="185"/>
      <c r="K548" s="256"/>
    </row>
    <row r="549" spans="2:11" s="53" customFormat="1" x14ac:dyDescent="0.2">
      <c r="B549" s="154"/>
      <c r="C549" s="154"/>
      <c r="D549" s="154"/>
      <c r="E549" s="154"/>
      <c r="F549" s="185"/>
      <c r="G549" s="185"/>
      <c r="H549" s="185"/>
      <c r="I549" s="185"/>
      <c r="J549" s="185"/>
      <c r="K549" s="256"/>
    </row>
    <row r="550" spans="2:11" s="53" customFormat="1" x14ac:dyDescent="0.2">
      <c r="B550" s="154"/>
      <c r="C550" s="154"/>
      <c r="D550" s="154"/>
      <c r="E550" s="154"/>
      <c r="F550" s="185"/>
      <c r="G550" s="185"/>
      <c r="H550" s="185"/>
      <c r="I550" s="185"/>
      <c r="J550" s="185"/>
      <c r="K550" s="256"/>
    </row>
    <row r="551" spans="2:11" s="53" customFormat="1" x14ac:dyDescent="0.2">
      <c r="B551" s="154"/>
      <c r="C551" s="154"/>
      <c r="D551" s="154"/>
      <c r="E551" s="154"/>
      <c r="F551" s="185"/>
      <c r="G551" s="185"/>
      <c r="H551" s="185"/>
      <c r="I551" s="185"/>
      <c r="J551" s="185"/>
      <c r="K551" s="256"/>
    </row>
    <row r="552" spans="2:11" s="53" customFormat="1" x14ac:dyDescent="0.2">
      <c r="B552" s="154"/>
      <c r="C552" s="154"/>
      <c r="D552" s="154"/>
      <c r="E552" s="154"/>
      <c r="F552" s="185"/>
      <c r="G552" s="185"/>
      <c r="H552" s="185"/>
      <c r="I552" s="185"/>
      <c r="J552" s="185"/>
      <c r="K552" s="256"/>
    </row>
    <row r="553" spans="2:11" s="53" customFormat="1" x14ac:dyDescent="0.2">
      <c r="B553" s="154"/>
      <c r="C553" s="154"/>
      <c r="D553" s="154"/>
      <c r="E553" s="154"/>
      <c r="F553" s="185"/>
      <c r="G553" s="185"/>
      <c r="H553" s="185"/>
      <c r="I553" s="185"/>
      <c r="J553" s="185"/>
      <c r="K553" s="256"/>
    </row>
    <row r="554" spans="2:11" s="53" customFormat="1" x14ac:dyDescent="0.2">
      <c r="B554" s="154"/>
      <c r="C554" s="154"/>
      <c r="D554" s="154"/>
      <c r="E554" s="154"/>
      <c r="F554" s="185"/>
      <c r="G554" s="185"/>
      <c r="H554" s="185"/>
      <c r="I554" s="185"/>
      <c r="J554" s="185"/>
      <c r="K554" s="256"/>
    </row>
    <row r="555" spans="2:11" s="53" customFormat="1" x14ac:dyDescent="0.2">
      <c r="B555" s="154"/>
      <c r="C555" s="154"/>
      <c r="D555" s="154"/>
      <c r="E555" s="154"/>
      <c r="F555" s="185"/>
      <c r="G555" s="185"/>
      <c r="H555" s="185"/>
      <c r="I555" s="185"/>
      <c r="J555" s="185"/>
      <c r="K555" s="256"/>
    </row>
    <row r="556" spans="2:11" s="53" customFormat="1" x14ac:dyDescent="0.2">
      <c r="B556" s="154"/>
      <c r="C556" s="154"/>
      <c r="D556" s="154"/>
      <c r="E556" s="154"/>
      <c r="F556" s="185"/>
      <c r="G556" s="185"/>
      <c r="H556" s="185"/>
      <c r="I556" s="185"/>
      <c r="J556" s="185"/>
      <c r="K556" s="256"/>
    </row>
    <row r="557" spans="2:11" s="53" customFormat="1" x14ac:dyDescent="0.2">
      <c r="B557" s="154"/>
      <c r="C557" s="154"/>
      <c r="D557" s="154"/>
      <c r="E557" s="154"/>
      <c r="F557" s="185"/>
      <c r="G557" s="185"/>
      <c r="H557" s="185"/>
      <c r="I557" s="185"/>
      <c r="J557" s="185"/>
      <c r="K557" s="256"/>
    </row>
    <row r="558" spans="2:11" s="53" customFormat="1" x14ac:dyDescent="0.2">
      <c r="B558" s="154"/>
      <c r="C558" s="154"/>
      <c r="D558" s="154"/>
      <c r="E558" s="154"/>
      <c r="F558" s="185"/>
      <c r="G558" s="185"/>
      <c r="H558" s="185"/>
      <c r="I558" s="185"/>
      <c r="J558" s="185"/>
      <c r="K558" s="256"/>
    </row>
    <row r="559" spans="2:11" s="53" customFormat="1" x14ac:dyDescent="0.2">
      <c r="B559" s="154"/>
      <c r="C559" s="154"/>
      <c r="D559" s="154"/>
      <c r="E559" s="154"/>
      <c r="F559" s="185"/>
      <c r="G559" s="185"/>
      <c r="H559" s="185"/>
      <c r="I559" s="185"/>
      <c r="J559" s="185"/>
      <c r="K559" s="256"/>
    </row>
    <row r="560" spans="2:11" s="53" customFormat="1" x14ac:dyDescent="0.2">
      <c r="B560" s="154"/>
      <c r="C560" s="154"/>
      <c r="D560" s="154"/>
      <c r="E560" s="154"/>
      <c r="F560" s="185"/>
      <c r="G560" s="185"/>
      <c r="H560" s="185"/>
      <c r="I560" s="185"/>
      <c r="J560" s="185"/>
      <c r="K560" s="256"/>
    </row>
    <row r="561" spans="2:11" s="53" customFormat="1" x14ac:dyDescent="0.2">
      <c r="B561" s="154"/>
      <c r="C561" s="154"/>
      <c r="D561" s="154"/>
      <c r="E561" s="154"/>
      <c r="F561" s="185"/>
      <c r="G561" s="185"/>
      <c r="H561" s="185"/>
      <c r="I561" s="185"/>
      <c r="J561" s="185"/>
      <c r="K561" s="256"/>
    </row>
    <row r="562" spans="2:11" s="53" customFormat="1" x14ac:dyDescent="0.2">
      <c r="B562" s="154"/>
      <c r="C562" s="154"/>
      <c r="D562" s="154"/>
      <c r="E562" s="154"/>
      <c r="F562" s="185"/>
      <c r="G562" s="185"/>
      <c r="H562" s="185"/>
      <c r="I562" s="185"/>
      <c r="J562" s="185"/>
      <c r="K562" s="256"/>
    </row>
    <row r="563" spans="2:11" s="53" customFormat="1" x14ac:dyDescent="0.2">
      <c r="B563" s="154"/>
      <c r="C563" s="154"/>
      <c r="D563" s="154"/>
      <c r="E563" s="154"/>
      <c r="F563" s="185"/>
      <c r="G563" s="185"/>
      <c r="H563" s="185"/>
      <c r="I563" s="185"/>
      <c r="J563" s="185"/>
      <c r="K563" s="256"/>
    </row>
    <row r="564" spans="2:11" s="53" customFormat="1" x14ac:dyDescent="0.2">
      <c r="B564" s="154"/>
      <c r="C564" s="154"/>
      <c r="D564" s="154"/>
      <c r="E564" s="154"/>
      <c r="F564" s="185"/>
      <c r="G564" s="185"/>
      <c r="H564" s="185"/>
      <c r="I564" s="185"/>
      <c r="J564" s="185"/>
      <c r="K564" s="256"/>
    </row>
    <row r="565" spans="2:11" s="53" customFormat="1" x14ac:dyDescent="0.2">
      <c r="B565" s="154"/>
      <c r="C565" s="154"/>
      <c r="D565" s="154"/>
      <c r="E565" s="154"/>
      <c r="F565" s="185"/>
      <c r="G565" s="185"/>
      <c r="H565" s="185"/>
      <c r="I565" s="185"/>
      <c r="J565" s="185"/>
      <c r="K565" s="256"/>
    </row>
    <row r="566" spans="2:11" s="53" customFormat="1" x14ac:dyDescent="0.2">
      <c r="B566" s="154"/>
      <c r="C566" s="154"/>
      <c r="D566" s="154"/>
      <c r="E566" s="154"/>
      <c r="F566" s="185"/>
      <c r="G566" s="185"/>
      <c r="H566" s="185"/>
      <c r="I566" s="185"/>
      <c r="J566" s="185"/>
      <c r="K566" s="256"/>
    </row>
    <row r="567" spans="2:11" s="53" customFormat="1" x14ac:dyDescent="0.2">
      <c r="B567" s="154"/>
      <c r="C567" s="154"/>
      <c r="D567" s="154"/>
      <c r="E567" s="154"/>
      <c r="F567" s="185"/>
      <c r="G567" s="185"/>
      <c r="H567" s="185"/>
      <c r="I567" s="185"/>
      <c r="J567" s="185"/>
      <c r="K567" s="256"/>
    </row>
    <row r="568" spans="2:11" s="53" customFormat="1" x14ac:dyDescent="0.2">
      <c r="B568" s="154"/>
      <c r="C568" s="154"/>
      <c r="D568" s="154"/>
      <c r="E568" s="154"/>
      <c r="F568" s="185"/>
      <c r="G568" s="185"/>
      <c r="H568" s="185"/>
      <c r="I568" s="185"/>
      <c r="J568" s="185"/>
      <c r="K568" s="256"/>
    </row>
    <row r="569" spans="2:11" s="53" customFormat="1" x14ac:dyDescent="0.2">
      <c r="B569" s="154"/>
      <c r="C569" s="154"/>
      <c r="D569" s="154"/>
      <c r="E569" s="154"/>
      <c r="F569" s="185"/>
      <c r="G569" s="185"/>
      <c r="H569" s="185"/>
      <c r="I569" s="185"/>
      <c r="J569" s="185"/>
      <c r="K569" s="256"/>
    </row>
    <row r="570" spans="2:11" s="53" customFormat="1" x14ac:dyDescent="0.2">
      <c r="B570" s="154"/>
      <c r="C570" s="154"/>
      <c r="D570" s="154"/>
      <c r="E570" s="154"/>
      <c r="F570" s="185"/>
      <c r="G570" s="185"/>
      <c r="H570" s="185"/>
      <c r="I570" s="185"/>
      <c r="J570" s="185"/>
      <c r="K570" s="256"/>
    </row>
    <row r="571" spans="2:11" s="53" customFormat="1" x14ac:dyDescent="0.2">
      <c r="B571" s="154"/>
      <c r="C571" s="154"/>
      <c r="D571" s="154"/>
      <c r="E571" s="154"/>
      <c r="F571" s="185"/>
      <c r="G571" s="185"/>
      <c r="H571" s="185"/>
      <c r="I571" s="185"/>
      <c r="J571" s="185"/>
      <c r="K571" s="256"/>
    </row>
    <row r="572" spans="2:11" s="53" customFormat="1" x14ac:dyDescent="0.2">
      <c r="B572" s="154"/>
      <c r="C572" s="154"/>
      <c r="D572" s="154"/>
      <c r="E572" s="154"/>
      <c r="F572" s="185"/>
      <c r="G572" s="185"/>
      <c r="H572" s="185"/>
      <c r="I572" s="185"/>
      <c r="J572" s="185"/>
      <c r="K572" s="256"/>
    </row>
    <row r="573" spans="2:11" s="53" customFormat="1" x14ac:dyDescent="0.2">
      <c r="B573" s="154"/>
      <c r="C573" s="154"/>
      <c r="D573" s="154"/>
      <c r="E573" s="154"/>
      <c r="F573" s="185"/>
      <c r="G573" s="185"/>
      <c r="H573" s="185"/>
      <c r="I573" s="185"/>
      <c r="J573" s="185"/>
      <c r="K573" s="256"/>
    </row>
    <row r="574" spans="2:11" s="53" customFormat="1" x14ac:dyDescent="0.2">
      <c r="B574" s="154"/>
      <c r="C574" s="154"/>
      <c r="D574" s="154"/>
      <c r="E574" s="154"/>
      <c r="F574" s="185"/>
      <c r="G574" s="185"/>
      <c r="H574" s="185"/>
      <c r="I574" s="185"/>
      <c r="J574" s="185"/>
      <c r="K574" s="256"/>
    </row>
    <row r="575" spans="2:11" s="53" customFormat="1" x14ac:dyDescent="0.2">
      <c r="B575" s="154"/>
      <c r="C575" s="154"/>
      <c r="D575" s="154"/>
      <c r="E575" s="154"/>
      <c r="F575" s="185"/>
      <c r="G575" s="185"/>
      <c r="H575" s="185"/>
      <c r="I575" s="185"/>
      <c r="J575" s="185"/>
      <c r="K575" s="256"/>
    </row>
    <row r="576" spans="2:11" s="53" customFormat="1" x14ac:dyDescent="0.2">
      <c r="B576" s="154"/>
      <c r="C576" s="154"/>
      <c r="D576" s="154"/>
      <c r="E576" s="154"/>
      <c r="F576" s="185"/>
      <c r="G576" s="185"/>
      <c r="H576" s="185"/>
      <c r="I576" s="185"/>
      <c r="J576" s="185"/>
      <c r="K576" s="256"/>
    </row>
    <row r="577" spans="2:11" s="53" customFormat="1" x14ac:dyDescent="0.2">
      <c r="B577" s="154"/>
      <c r="C577" s="154"/>
      <c r="D577" s="154"/>
      <c r="E577" s="154"/>
      <c r="F577" s="185"/>
      <c r="G577" s="185"/>
      <c r="H577" s="185"/>
      <c r="I577" s="185"/>
      <c r="J577" s="185"/>
      <c r="K577" s="256"/>
    </row>
    <row r="578" spans="2:11" s="53" customFormat="1" x14ac:dyDescent="0.2">
      <c r="B578" s="154"/>
      <c r="C578" s="154"/>
      <c r="D578" s="154"/>
      <c r="E578" s="154"/>
      <c r="F578" s="185"/>
      <c r="G578" s="185"/>
      <c r="H578" s="185"/>
      <c r="I578" s="185"/>
      <c r="J578" s="185"/>
      <c r="K578" s="256"/>
    </row>
    <row r="579" spans="2:11" s="53" customFormat="1" x14ac:dyDescent="0.2">
      <c r="B579" s="154"/>
      <c r="C579" s="154"/>
      <c r="D579" s="154"/>
      <c r="E579" s="154"/>
      <c r="F579" s="185"/>
      <c r="G579" s="185"/>
      <c r="H579" s="185"/>
      <c r="I579" s="185"/>
      <c r="J579" s="185"/>
      <c r="K579" s="256"/>
    </row>
    <row r="580" spans="2:11" s="53" customFormat="1" x14ac:dyDescent="0.2">
      <c r="B580" s="154"/>
      <c r="C580" s="154"/>
      <c r="D580" s="154"/>
      <c r="E580" s="154"/>
      <c r="F580" s="185"/>
      <c r="G580" s="185"/>
      <c r="H580" s="185"/>
      <c r="I580" s="185"/>
      <c r="J580" s="185"/>
      <c r="K580" s="256"/>
    </row>
    <row r="581" spans="2:11" s="53" customFormat="1" x14ac:dyDescent="0.2">
      <c r="B581" s="154"/>
      <c r="C581" s="154"/>
      <c r="D581" s="154"/>
      <c r="E581" s="154"/>
      <c r="F581" s="185"/>
      <c r="G581" s="185"/>
      <c r="H581" s="185"/>
      <c r="I581" s="185"/>
      <c r="J581" s="185"/>
      <c r="K581" s="256"/>
    </row>
    <row r="582" spans="2:11" s="53" customFormat="1" x14ac:dyDescent="0.2">
      <c r="B582" s="154"/>
      <c r="C582" s="154"/>
      <c r="D582" s="154"/>
      <c r="E582" s="154"/>
      <c r="F582" s="185"/>
      <c r="G582" s="185"/>
      <c r="H582" s="185"/>
      <c r="I582" s="185"/>
      <c r="J582" s="185"/>
      <c r="K582" s="256"/>
    </row>
    <row r="583" spans="2:11" s="53" customFormat="1" x14ac:dyDescent="0.2">
      <c r="B583" s="154"/>
      <c r="C583" s="154"/>
      <c r="D583" s="154"/>
      <c r="E583" s="154"/>
      <c r="F583" s="185"/>
      <c r="G583" s="185"/>
      <c r="H583" s="185"/>
      <c r="I583" s="185"/>
      <c r="J583" s="185"/>
      <c r="K583" s="256"/>
    </row>
    <row r="584" spans="2:11" s="53" customFormat="1" x14ac:dyDescent="0.2">
      <c r="B584" s="154"/>
      <c r="C584" s="154"/>
      <c r="D584" s="154"/>
      <c r="E584" s="154"/>
      <c r="F584" s="185"/>
      <c r="G584" s="185"/>
      <c r="H584" s="185"/>
      <c r="I584" s="185"/>
      <c r="J584" s="185"/>
      <c r="K584" s="256"/>
    </row>
    <row r="585" spans="2:11" s="53" customFormat="1" x14ac:dyDescent="0.2">
      <c r="B585" s="154"/>
      <c r="C585" s="154"/>
      <c r="D585" s="154"/>
      <c r="E585" s="154"/>
      <c r="F585" s="185"/>
      <c r="G585" s="185"/>
      <c r="H585" s="185"/>
      <c r="I585" s="185"/>
      <c r="J585" s="185"/>
      <c r="K585" s="256"/>
    </row>
    <row r="586" spans="2:11" s="53" customFormat="1" x14ac:dyDescent="0.2">
      <c r="B586" s="154"/>
      <c r="C586" s="154"/>
      <c r="D586" s="154"/>
      <c r="E586" s="154"/>
      <c r="F586" s="185"/>
      <c r="G586" s="185"/>
      <c r="H586" s="185"/>
      <c r="I586" s="185"/>
      <c r="J586" s="185"/>
      <c r="K586" s="256"/>
    </row>
    <row r="587" spans="2:11" x14ac:dyDescent="0.2">
      <c r="C587" s="10"/>
      <c r="F587" s="97"/>
      <c r="G587" s="97"/>
      <c r="H587" s="97"/>
      <c r="I587" s="97"/>
      <c r="J587" s="97"/>
    </row>
    <row r="588" spans="2:11" x14ac:dyDescent="0.2">
      <c r="C588" s="10"/>
      <c r="F588" s="97"/>
      <c r="G588" s="97"/>
      <c r="H588" s="97"/>
      <c r="I588" s="97"/>
      <c r="J588" s="97"/>
    </row>
    <row r="589" spans="2:11" x14ac:dyDescent="0.2">
      <c r="C589" s="10"/>
      <c r="F589" s="97"/>
      <c r="G589" s="97"/>
      <c r="H589" s="97"/>
      <c r="I589" s="97"/>
      <c r="J589" s="97"/>
    </row>
    <row r="590" spans="2:11" x14ac:dyDescent="0.2">
      <c r="C590" s="10"/>
      <c r="F590" s="97"/>
      <c r="G590" s="97"/>
      <c r="H590" s="97"/>
      <c r="I590" s="97"/>
      <c r="J590" s="97"/>
    </row>
    <row r="591" spans="2:11" x14ac:dyDescent="0.2">
      <c r="C591"/>
      <c r="F591" s="97"/>
      <c r="G591" s="97"/>
      <c r="H591" s="97"/>
      <c r="I591" s="97"/>
      <c r="J591" s="97"/>
    </row>
    <row r="592" spans="2:11" x14ac:dyDescent="0.2">
      <c r="C592"/>
      <c r="F592" s="97"/>
      <c r="G592" s="97"/>
      <c r="H592" s="97"/>
      <c r="I592" s="97"/>
      <c r="J592" s="97"/>
    </row>
    <row r="593" spans="3:10" x14ac:dyDescent="0.2">
      <c r="C593"/>
      <c r="F593" s="97"/>
      <c r="G593" s="97"/>
      <c r="H593" s="97"/>
      <c r="I593" s="97"/>
      <c r="J593" s="97"/>
    </row>
    <row r="594" spans="3:10" x14ac:dyDescent="0.2">
      <c r="C594"/>
      <c r="F594" s="97"/>
      <c r="G594" s="97"/>
      <c r="H594" s="97"/>
      <c r="I594" s="97"/>
      <c r="J594" s="97"/>
    </row>
    <row r="595" spans="3:10" x14ac:dyDescent="0.2">
      <c r="C595"/>
      <c r="F595" s="97"/>
      <c r="G595" s="97"/>
      <c r="H595" s="97"/>
      <c r="I595" s="97"/>
      <c r="J595" s="97"/>
    </row>
    <row r="596" spans="3:10" x14ac:dyDescent="0.2">
      <c r="C596"/>
      <c r="F596" s="97"/>
      <c r="G596" s="97"/>
      <c r="H596" s="97"/>
      <c r="I596" s="97"/>
      <c r="J596" s="97"/>
    </row>
    <row r="597" spans="3:10" x14ac:dyDescent="0.2">
      <c r="C597"/>
      <c r="F597" s="97"/>
      <c r="G597" s="97"/>
      <c r="H597" s="97"/>
      <c r="I597" s="97"/>
      <c r="J597" s="97"/>
    </row>
    <row r="598" spans="3:10" x14ac:dyDescent="0.2">
      <c r="C598"/>
      <c r="F598" s="97"/>
      <c r="G598" s="97"/>
      <c r="H598" s="97"/>
      <c r="I598" s="97"/>
      <c r="J598" s="97"/>
    </row>
    <row r="599" spans="3:10" x14ac:dyDescent="0.2">
      <c r="C599"/>
      <c r="F599" s="97"/>
      <c r="G599" s="97"/>
      <c r="H599" s="97"/>
      <c r="I599" s="97"/>
      <c r="J599" s="97"/>
    </row>
    <row r="600" spans="3:10" x14ac:dyDescent="0.2">
      <c r="C600"/>
      <c r="F600" s="97"/>
      <c r="G600" s="97"/>
      <c r="H600" s="97"/>
      <c r="I600" s="97"/>
      <c r="J600" s="97"/>
    </row>
    <row r="601" spans="3:10" x14ac:dyDescent="0.2">
      <c r="C601"/>
      <c r="F601" s="97"/>
      <c r="G601" s="97"/>
      <c r="H601" s="97"/>
      <c r="I601" s="97"/>
      <c r="J601" s="97"/>
    </row>
    <row r="602" spans="3:10" x14ac:dyDescent="0.2">
      <c r="C602"/>
      <c r="F602" s="97"/>
      <c r="G602" s="97"/>
      <c r="H602" s="97"/>
      <c r="I602" s="97"/>
      <c r="J602" s="97"/>
    </row>
    <row r="603" spans="3:10" x14ac:dyDescent="0.2">
      <c r="C603"/>
      <c r="F603" s="97"/>
      <c r="G603" s="97"/>
      <c r="H603" s="97"/>
      <c r="I603" s="97"/>
      <c r="J603" s="97"/>
    </row>
    <row r="604" spans="3:10" x14ac:dyDescent="0.2">
      <c r="C604"/>
      <c r="F604" s="97"/>
      <c r="G604" s="97"/>
      <c r="H604" s="97"/>
      <c r="I604" s="97"/>
      <c r="J604" s="97"/>
    </row>
    <row r="605" spans="3:10" x14ac:dyDescent="0.2">
      <c r="C605"/>
      <c r="F605" s="97"/>
      <c r="G605" s="97"/>
      <c r="H605" s="97"/>
      <c r="I605" s="97"/>
      <c r="J605" s="97"/>
    </row>
    <row r="606" spans="3:10" x14ac:dyDescent="0.2">
      <c r="C606"/>
      <c r="F606" s="97"/>
      <c r="G606" s="97"/>
      <c r="H606" s="97"/>
      <c r="I606" s="97"/>
      <c r="J606" s="97"/>
    </row>
    <row r="607" spans="3:10" x14ac:dyDescent="0.2">
      <c r="C607"/>
      <c r="F607" s="97"/>
      <c r="G607" s="97"/>
      <c r="H607" s="97"/>
      <c r="I607" s="97"/>
      <c r="J607" s="97"/>
    </row>
    <row r="608" spans="3:10" x14ac:dyDescent="0.2">
      <c r="C608"/>
      <c r="F608" s="97"/>
      <c r="G608" s="97"/>
      <c r="H608" s="97"/>
      <c r="I608" s="97"/>
      <c r="J608" s="97"/>
    </row>
    <row r="609" spans="3:10" x14ac:dyDescent="0.2">
      <c r="C609"/>
      <c r="F609" s="97"/>
      <c r="G609" s="97"/>
      <c r="H609" s="97"/>
      <c r="I609" s="97"/>
      <c r="J609" s="97"/>
    </row>
    <row r="610" spans="3:10" x14ac:dyDescent="0.2">
      <c r="C610"/>
      <c r="F610" s="97"/>
      <c r="G610" s="97"/>
      <c r="H610" s="97"/>
      <c r="I610" s="97"/>
      <c r="J610" s="97"/>
    </row>
    <row r="611" spans="3:10" x14ac:dyDescent="0.2">
      <c r="C611"/>
      <c r="F611" s="97"/>
      <c r="G611" s="97"/>
      <c r="H611" s="97"/>
      <c r="I611" s="97"/>
      <c r="J611" s="97"/>
    </row>
    <row r="612" spans="3:10" x14ac:dyDescent="0.2">
      <c r="C612"/>
      <c r="F612" s="97"/>
      <c r="G612" s="97"/>
      <c r="H612" s="97"/>
      <c r="I612" s="97"/>
      <c r="J612" s="97"/>
    </row>
    <row r="613" spans="3:10" x14ac:dyDescent="0.2">
      <c r="C613"/>
      <c r="F613" s="97"/>
      <c r="G613" s="97"/>
      <c r="H613" s="97"/>
      <c r="I613" s="97"/>
      <c r="J613" s="97"/>
    </row>
    <row r="614" spans="3:10" x14ac:dyDescent="0.2">
      <c r="C614"/>
      <c r="F614" s="97"/>
      <c r="G614" s="97"/>
      <c r="H614" s="97"/>
      <c r="I614" s="97"/>
      <c r="J614" s="97"/>
    </row>
    <row r="615" spans="3:10" x14ac:dyDescent="0.2">
      <c r="C615"/>
      <c r="F615" s="97"/>
      <c r="G615" s="97"/>
      <c r="H615" s="97"/>
      <c r="I615" s="97"/>
      <c r="J615" s="97"/>
    </row>
    <row r="616" spans="3:10" x14ac:dyDescent="0.2">
      <c r="C616"/>
      <c r="F616" s="97"/>
      <c r="G616" s="97"/>
      <c r="H616" s="97"/>
      <c r="I616" s="97"/>
      <c r="J616" s="97"/>
    </row>
    <row r="617" spans="3:10" x14ac:dyDescent="0.2">
      <c r="C617"/>
      <c r="F617" s="97"/>
      <c r="G617" s="97"/>
      <c r="H617" s="97"/>
      <c r="I617" s="97"/>
      <c r="J617" s="97"/>
    </row>
    <row r="618" spans="3:10" x14ac:dyDescent="0.2">
      <c r="C618"/>
      <c r="F618" s="97"/>
      <c r="G618" s="97"/>
      <c r="H618" s="97"/>
      <c r="I618" s="97"/>
      <c r="J618" s="97"/>
    </row>
    <row r="619" spans="3:10" x14ac:dyDescent="0.2">
      <c r="C619"/>
      <c r="F619" s="97"/>
      <c r="G619" s="97"/>
      <c r="H619" s="97"/>
      <c r="I619" s="97"/>
      <c r="J619" s="97"/>
    </row>
    <row r="620" spans="3:10" x14ac:dyDescent="0.2">
      <c r="C620"/>
      <c r="F620" s="97"/>
      <c r="G620" s="97"/>
      <c r="H620" s="97"/>
      <c r="I620" s="97"/>
      <c r="J620" s="97"/>
    </row>
    <row r="621" spans="3:10" x14ac:dyDescent="0.2">
      <c r="C621"/>
      <c r="F621" s="97"/>
      <c r="G621" s="97"/>
      <c r="H621" s="97"/>
      <c r="I621" s="97"/>
      <c r="J621" s="97"/>
    </row>
    <row r="622" spans="3:10" x14ac:dyDescent="0.2">
      <c r="C622"/>
      <c r="F622" s="97"/>
      <c r="G622" s="97"/>
      <c r="H622" s="97"/>
      <c r="I622" s="97"/>
      <c r="J622" s="97"/>
    </row>
    <row r="623" spans="3:10" x14ac:dyDescent="0.2">
      <c r="C623"/>
      <c r="F623" s="97"/>
      <c r="G623" s="97"/>
      <c r="H623" s="97"/>
      <c r="I623" s="97"/>
      <c r="J623" s="97"/>
    </row>
    <row r="624" spans="3:10" x14ac:dyDescent="0.2">
      <c r="C624"/>
      <c r="F624" s="97"/>
      <c r="G624" s="97"/>
      <c r="H624" s="97"/>
      <c r="I624" s="97"/>
      <c r="J624" s="97"/>
    </row>
    <row r="625" spans="3:10" x14ac:dyDescent="0.2">
      <c r="C625"/>
      <c r="F625" s="97"/>
      <c r="G625" s="97"/>
      <c r="H625" s="97"/>
      <c r="I625" s="97"/>
      <c r="J625" s="97"/>
    </row>
    <row r="626" spans="3:10" x14ac:dyDescent="0.2">
      <c r="C626"/>
      <c r="F626" s="97"/>
      <c r="G626" s="97"/>
      <c r="H626" s="97"/>
      <c r="I626" s="97"/>
      <c r="J626" s="97"/>
    </row>
    <row r="627" spans="3:10" x14ac:dyDescent="0.2">
      <c r="C627"/>
      <c r="F627" s="97"/>
      <c r="G627" s="97"/>
      <c r="H627" s="97"/>
      <c r="I627" s="97"/>
      <c r="J627" s="97"/>
    </row>
    <row r="628" spans="3:10" x14ac:dyDescent="0.2">
      <c r="C628"/>
      <c r="F628" s="97"/>
      <c r="G628" s="97"/>
      <c r="H628" s="97"/>
      <c r="I628" s="97"/>
      <c r="J628" s="97"/>
    </row>
    <row r="629" spans="3:10" x14ac:dyDescent="0.2">
      <c r="C629"/>
      <c r="F629" s="97"/>
      <c r="G629" s="97"/>
      <c r="H629" s="97"/>
      <c r="I629" s="97"/>
      <c r="J629" s="97"/>
    </row>
    <row r="630" spans="3:10" x14ac:dyDescent="0.2">
      <c r="C630"/>
      <c r="F630" s="97"/>
      <c r="G630" s="97"/>
      <c r="H630" s="97"/>
      <c r="I630" s="97"/>
      <c r="J630" s="97"/>
    </row>
    <row r="631" spans="3:10" x14ac:dyDescent="0.2">
      <c r="C631"/>
      <c r="F631" s="97"/>
      <c r="G631" s="97"/>
      <c r="H631" s="97"/>
      <c r="I631" s="97"/>
      <c r="J631" s="97"/>
    </row>
    <row r="632" spans="3:10" x14ac:dyDescent="0.2">
      <c r="C632"/>
      <c r="F632" s="97"/>
      <c r="G632" s="97"/>
      <c r="H632" s="97"/>
      <c r="I632" s="97"/>
      <c r="J632" s="97"/>
    </row>
    <row r="633" spans="3:10" x14ac:dyDescent="0.2">
      <c r="C633"/>
      <c r="F633" s="97"/>
      <c r="G633" s="97"/>
      <c r="H633" s="97"/>
      <c r="I633" s="97"/>
      <c r="J633" s="97"/>
    </row>
    <row r="634" spans="3:10" x14ac:dyDescent="0.2">
      <c r="C634"/>
      <c r="F634" s="97"/>
      <c r="G634" s="97"/>
      <c r="H634" s="97"/>
      <c r="I634" s="97"/>
      <c r="J634" s="97"/>
    </row>
    <row r="635" spans="3:10" x14ac:dyDescent="0.2">
      <c r="C635"/>
      <c r="F635" s="97"/>
      <c r="G635" s="97"/>
      <c r="H635" s="97"/>
      <c r="I635" s="97"/>
      <c r="J635" s="97"/>
    </row>
    <row r="636" spans="3:10" x14ac:dyDescent="0.2">
      <c r="C636"/>
      <c r="F636" s="97"/>
      <c r="G636" s="97"/>
      <c r="H636" s="97"/>
      <c r="I636" s="97"/>
      <c r="J636" s="97"/>
    </row>
    <row r="637" spans="3:10" x14ac:dyDescent="0.2">
      <c r="C637"/>
      <c r="F637" s="97"/>
      <c r="G637" s="97"/>
      <c r="H637" s="97"/>
      <c r="I637" s="97"/>
      <c r="J637" s="97"/>
    </row>
    <row r="638" spans="3:10" x14ac:dyDescent="0.2">
      <c r="C638"/>
      <c r="F638" s="97"/>
      <c r="G638" s="97"/>
      <c r="H638" s="97"/>
      <c r="I638" s="97"/>
      <c r="J638" s="97"/>
    </row>
    <row r="639" spans="3:10" x14ac:dyDescent="0.2">
      <c r="C639"/>
      <c r="F639" s="97"/>
      <c r="G639" s="97"/>
      <c r="H639" s="97"/>
      <c r="I639" s="97"/>
      <c r="J639" s="97"/>
    </row>
    <row r="640" spans="3:10" x14ac:dyDescent="0.2">
      <c r="C640"/>
      <c r="F640" s="97"/>
      <c r="G640" s="97"/>
      <c r="H640" s="97"/>
      <c r="I640" s="97"/>
      <c r="J640" s="97"/>
    </row>
    <row r="641" spans="3:10" x14ac:dyDescent="0.2">
      <c r="C641"/>
      <c r="F641" s="97"/>
      <c r="G641" s="97"/>
      <c r="H641" s="97"/>
      <c r="I641" s="97"/>
      <c r="J641" s="97"/>
    </row>
    <row r="642" spans="3:10" x14ac:dyDescent="0.2">
      <c r="C642"/>
      <c r="F642" s="97"/>
      <c r="G642" s="97"/>
      <c r="H642" s="97"/>
      <c r="I642" s="97"/>
      <c r="J642" s="97"/>
    </row>
    <row r="643" spans="3:10" x14ac:dyDescent="0.2">
      <c r="C643"/>
      <c r="F643" s="97"/>
      <c r="G643" s="97"/>
      <c r="H643" s="97"/>
      <c r="I643" s="97"/>
      <c r="J643" s="97"/>
    </row>
    <row r="644" spans="3:10" x14ac:dyDescent="0.2">
      <c r="C644"/>
      <c r="F644" s="97"/>
      <c r="G644" s="97"/>
      <c r="H644" s="97"/>
      <c r="I644" s="97"/>
      <c r="J644" s="97"/>
    </row>
    <row r="645" spans="3:10" x14ac:dyDescent="0.2">
      <c r="C645"/>
      <c r="F645" s="97"/>
      <c r="G645" s="97"/>
      <c r="H645" s="97"/>
      <c r="I645" s="97"/>
      <c r="J645" s="97"/>
    </row>
    <row r="646" spans="3:10" x14ac:dyDescent="0.2">
      <c r="C646"/>
      <c r="F646" s="97"/>
      <c r="G646" s="97"/>
      <c r="H646" s="97"/>
      <c r="I646" s="97"/>
      <c r="J646" s="97"/>
    </row>
    <row r="647" spans="3:10" x14ac:dyDescent="0.2">
      <c r="C647"/>
      <c r="F647" s="97"/>
      <c r="G647" s="97"/>
      <c r="H647" s="97"/>
      <c r="I647" s="97"/>
      <c r="J647" s="97"/>
    </row>
    <row r="648" spans="3:10" x14ac:dyDescent="0.2">
      <c r="C648"/>
      <c r="F648" s="97"/>
      <c r="G648" s="97"/>
      <c r="H648" s="97"/>
      <c r="I648" s="97"/>
      <c r="J648" s="97"/>
    </row>
    <row r="649" spans="3:10" x14ac:dyDescent="0.2">
      <c r="C649"/>
      <c r="F649" s="97"/>
      <c r="G649" s="97"/>
      <c r="H649" s="97"/>
      <c r="I649" s="97"/>
      <c r="J649" s="97"/>
    </row>
    <row r="650" spans="3:10" x14ac:dyDescent="0.2">
      <c r="C650"/>
      <c r="F650" s="97"/>
      <c r="G650" s="97"/>
      <c r="H650" s="97"/>
      <c r="I650" s="97"/>
      <c r="J650" s="97"/>
    </row>
    <row r="651" spans="3:10" x14ac:dyDescent="0.2">
      <c r="C651"/>
      <c r="F651" s="97"/>
      <c r="G651" s="97"/>
      <c r="H651" s="97"/>
      <c r="I651" s="97"/>
      <c r="J651" s="97"/>
    </row>
    <row r="652" spans="3:10" x14ac:dyDescent="0.2">
      <c r="C652"/>
      <c r="F652" s="97"/>
      <c r="G652" s="97"/>
      <c r="H652" s="97"/>
      <c r="I652" s="97"/>
      <c r="J652" s="97"/>
    </row>
    <row r="653" spans="3:10" x14ac:dyDescent="0.2">
      <c r="C653"/>
      <c r="F653" s="97"/>
      <c r="G653" s="97"/>
      <c r="H653" s="97"/>
      <c r="I653" s="97"/>
      <c r="J653" s="97"/>
    </row>
    <row r="654" spans="3:10" x14ac:dyDescent="0.2">
      <c r="C654"/>
      <c r="F654" s="97"/>
      <c r="G654" s="97"/>
      <c r="H654" s="97"/>
      <c r="I654" s="97"/>
      <c r="J654" s="97"/>
    </row>
    <row r="655" spans="3:10" x14ac:dyDescent="0.2">
      <c r="C655"/>
      <c r="F655" s="97"/>
      <c r="G655" s="97"/>
      <c r="H655" s="97"/>
      <c r="I655" s="97"/>
      <c r="J655" s="97"/>
    </row>
    <row r="656" spans="3:10" x14ac:dyDescent="0.2">
      <c r="C656"/>
      <c r="F656" s="97"/>
      <c r="G656" s="97"/>
      <c r="H656" s="97"/>
      <c r="I656" s="97"/>
      <c r="J656" s="97"/>
    </row>
    <row r="657" spans="3:10" x14ac:dyDescent="0.2">
      <c r="C657"/>
      <c r="F657" s="97"/>
      <c r="G657" s="97"/>
      <c r="H657" s="97"/>
      <c r="I657" s="97"/>
      <c r="J657" s="97"/>
    </row>
    <row r="658" spans="3:10" x14ac:dyDescent="0.2">
      <c r="C658"/>
      <c r="F658" s="97"/>
      <c r="G658" s="97"/>
      <c r="H658" s="97"/>
      <c r="I658" s="97"/>
      <c r="J658" s="97"/>
    </row>
    <row r="659" spans="3:10" x14ac:dyDescent="0.2">
      <c r="C659"/>
      <c r="F659" s="97"/>
      <c r="G659" s="97"/>
      <c r="H659" s="97"/>
      <c r="I659" s="97"/>
      <c r="J659" s="97"/>
    </row>
    <row r="660" spans="3:10" x14ac:dyDescent="0.2">
      <c r="C660"/>
      <c r="F660" s="97"/>
      <c r="G660" s="97"/>
      <c r="H660" s="97"/>
      <c r="I660" s="97"/>
      <c r="J660" s="97"/>
    </row>
    <row r="661" spans="3:10" x14ac:dyDescent="0.2">
      <c r="C661"/>
      <c r="F661" s="97"/>
      <c r="G661" s="97"/>
      <c r="H661" s="97"/>
      <c r="I661" s="97"/>
      <c r="J661" s="97"/>
    </row>
    <row r="662" spans="3:10" x14ac:dyDescent="0.2">
      <c r="C662"/>
      <c r="F662" s="97"/>
      <c r="G662" s="97"/>
      <c r="H662" s="97"/>
      <c r="I662" s="97"/>
      <c r="J662" s="97"/>
    </row>
    <row r="663" spans="3:10" x14ac:dyDescent="0.2">
      <c r="C663"/>
      <c r="F663" s="97"/>
      <c r="G663" s="97"/>
      <c r="H663" s="97"/>
      <c r="I663" s="97"/>
      <c r="J663" s="97"/>
    </row>
    <row r="664" spans="3:10" x14ac:dyDescent="0.2">
      <c r="C664"/>
      <c r="F664" s="97"/>
      <c r="G664" s="97"/>
      <c r="H664" s="97"/>
      <c r="I664" s="97"/>
      <c r="J664" s="97"/>
    </row>
    <row r="665" spans="3:10" x14ac:dyDescent="0.2">
      <c r="C665"/>
      <c r="F665" s="97"/>
      <c r="G665" s="97"/>
      <c r="H665" s="97"/>
      <c r="I665" s="97"/>
      <c r="J665" s="97"/>
    </row>
    <row r="666" spans="3:10" x14ac:dyDescent="0.2">
      <c r="C666"/>
      <c r="F666" s="97"/>
      <c r="G666" s="97"/>
      <c r="H666" s="97"/>
      <c r="I666" s="97"/>
      <c r="J666" s="97"/>
    </row>
    <row r="667" spans="3:10" x14ac:dyDescent="0.2">
      <c r="C667"/>
      <c r="F667" s="97"/>
      <c r="G667" s="97"/>
      <c r="H667" s="97"/>
      <c r="I667" s="97"/>
      <c r="J667" s="97"/>
    </row>
    <row r="668" spans="3:10" x14ac:dyDescent="0.2">
      <c r="C668"/>
      <c r="F668" s="97"/>
      <c r="G668" s="97"/>
      <c r="H668" s="97"/>
      <c r="I668" s="97"/>
      <c r="J668" s="97"/>
    </row>
    <row r="669" spans="3:10" x14ac:dyDescent="0.2">
      <c r="C669"/>
      <c r="F669" s="97"/>
      <c r="G669" s="97"/>
      <c r="H669" s="97"/>
      <c r="I669" s="97"/>
      <c r="J669" s="97"/>
    </row>
    <row r="670" spans="3:10" x14ac:dyDescent="0.2">
      <c r="C670"/>
      <c r="F670" s="97"/>
      <c r="G670" s="97"/>
      <c r="H670" s="97"/>
      <c r="I670" s="97"/>
      <c r="J670" s="97"/>
    </row>
    <row r="671" spans="3:10" x14ac:dyDescent="0.2">
      <c r="C671"/>
      <c r="F671" s="97"/>
      <c r="G671" s="97"/>
      <c r="H671" s="97"/>
      <c r="I671" s="97"/>
      <c r="J671" s="97"/>
    </row>
    <row r="672" spans="3:10" x14ac:dyDescent="0.2">
      <c r="C672"/>
      <c r="F672" s="97"/>
      <c r="G672" s="97"/>
      <c r="H672" s="97"/>
      <c r="I672" s="97"/>
      <c r="J672" s="97"/>
    </row>
    <row r="673" spans="3:10" x14ac:dyDescent="0.2">
      <c r="C673"/>
      <c r="F673" s="97"/>
      <c r="G673" s="97"/>
      <c r="H673" s="97"/>
      <c r="I673" s="97"/>
      <c r="J673" s="97"/>
    </row>
    <row r="674" spans="3:10" x14ac:dyDescent="0.2">
      <c r="C674"/>
      <c r="F674" s="97"/>
      <c r="G674" s="97"/>
      <c r="H674" s="97"/>
      <c r="I674" s="97"/>
      <c r="J674" s="97"/>
    </row>
    <row r="675" spans="3:10" x14ac:dyDescent="0.2">
      <c r="C675"/>
      <c r="F675" s="97"/>
      <c r="G675" s="97"/>
      <c r="H675" s="97"/>
      <c r="I675" s="97"/>
      <c r="J675" s="97"/>
    </row>
    <row r="676" spans="3:10" x14ac:dyDescent="0.2">
      <c r="C676"/>
      <c r="F676" s="97"/>
      <c r="G676" s="97"/>
      <c r="H676" s="97"/>
      <c r="I676" s="97"/>
      <c r="J676" s="97"/>
    </row>
    <row r="677" spans="3:10" x14ac:dyDescent="0.2">
      <c r="C677"/>
      <c r="F677" s="97"/>
      <c r="G677" s="97"/>
      <c r="H677" s="97"/>
      <c r="I677" s="97"/>
      <c r="J677" s="97"/>
    </row>
    <row r="678" spans="3:10" x14ac:dyDescent="0.2">
      <c r="C678"/>
      <c r="F678" s="97"/>
      <c r="G678" s="97"/>
      <c r="H678" s="97"/>
      <c r="I678" s="97"/>
      <c r="J678" s="97"/>
    </row>
    <row r="679" spans="3:10" x14ac:dyDescent="0.2">
      <c r="C679"/>
      <c r="F679" s="97"/>
      <c r="G679" s="97"/>
      <c r="H679" s="97"/>
      <c r="I679" s="97"/>
      <c r="J679" s="97"/>
    </row>
    <row r="680" spans="3:10" x14ac:dyDescent="0.2">
      <c r="C680"/>
      <c r="F680" s="97"/>
      <c r="G680" s="97"/>
      <c r="H680" s="97"/>
      <c r="I680" s="97"/>
      <c r="J680" s="97"/>
    </row>
    <row r="681" spans="3:10" x14ac:dyDescent="0.2">
      <c r="C681"/>
      <c r="F681" s="97"/>
      <c r="G681" s="97"/>
      <c r="H681" s="97"/>
      <c r="I681" s="97"/>
      <c r="J681" s="97"/>
    </row>
    <row r="682" spans="3:10" x14ac:dyDescent="0.2">
      <c r="C682"/>
      <c r="F682" s="97"/>
      <c r="G682" s="97"/>
      <c r="H682" s="97"/>
      <c r="I682" s="97"/>
      <c r="J682" s="97"/>
    </row>
    <row r="683" spans="3:10" x14ac:dyDescent="0.2">
      <c r="C683"/>
      <c r="F683" s="97"/>
      <c r="G683" s="97"/>
      <c r="H683" s="97"/>
      <c r="I683" s="97"/>
      <c r="J683" s="97"/>
    </row>
    <row r="684" spans="3:10" x14ac:dyDescent="0.2">
      <c r="C684"/>
      <c r="F684" s="97"/>
      <c r="G684" s="97"/>
      <c r="H684" s="97"/>
      <c r="I684" s="97"/>
      <c r="J684" s="97"/>
    </row>
    <row r="685" spans="3:10" x14ac:dyDescent="0.2">
      <c r="C685"/>
      <c r="F685" s="97"/>
      <c r="G685" s="97"/>
      <c r="H685" s="97"/>
      <c r="I685" s="97"/>
      <c r="J685" s="97"/>
    </row>
    <row r="686" spans="3:10" x14ac:dyDescent="0.2">
      <c r="C686"/>
      <c r="F686" s="97"/>
      <c r="G686" s="97"/>
      <c r="H686" s="97"/>
      <c r="I686" s="97"/>
      <c r="J686" s="97"/>
    </row>
    <row r="687" spans="3:10" x14ac:dyDescent="0.2">
      <c r="C687"/>
      <c r="F687" s="97"/>
      <c r="G687" s="97"/>
      <c r="H687" s="97"/>
      <c r="I687" s="97"/>
      <c r="J687" s="97"/>
    </row>
    <row r="688" spans="3:10" x14ac:dyDescent="0.2">
      <c r="C688"/>
      <c r="F688" s="97"/>
      <c r="G688" s="97"/>
      <c r="H688" s="97"/>
      <c r="I688" s="97"/>
      <c r="J688" s="97"/>
    </row>
    <row r="689" spans="3:10" x14ac:dyDescent="0.2">
      <c r="C689"/>
      <c r="F689" s="97"/>
      <c r="G689" s="97"/>
      <c r="H689" s="97"/>
      <c r="I689" s="97"/>
      <c r="J689" s="97"/>
    </row>
    <row r="690" spans="3:10" x14ac:dyDescent="0.2">
      <c r="C690"/>
      <c r="F690" s="97"/>
      <c r="G690" s="97"/>
      <c r="H690" s="97"/>
      <c r="I690" s="97"/>
      <c r="J690" s="97"/>
    </row>
    <row r="691" spans="3:10" x14ac:dyDescent="0.2">
      <c r="C691"/>
      <c r="F691" s="97"/>
      <c r="G691" s="97"/>
      <c r="H691" s="97"/>
      <c r="I691" s="97"/>
      <c r="J691" s="97"/>
    </row>
    <row r="692" spans="3:10" x14ac:dyDescent="0.2">
      <c r="C692"/>
      <c r="F692" s="97"/>
      <c r="G692" s="97"/>
      <c r="H692" s="97"/>
      <c r="I692" s="97"/>
      <c r="J692" s="97"/>
    </row>
    <row r="693" spans="3:10" x14ac:dyDescent="0.2">
      <c r="C693"/>
      <c r="F693" s="97"/>
      <c r="G693" s="97"/>
      <c r="H693" s="97"/>
      <c r="I693" s="97"/>
      <c r="J693" s="97"/>
    </row>
    <row r="694" spans="3:10" x14ac:dyDescent="0.2">
      <c r="C694"/>
      <c r="F694" s="97"/>
      <c r="G694" s="97"/>
      <c r="H694" s="97"/>
      <c r="I694" s="97"/>
      <c r="J694" s="97"/>
    </row>
    <row r="695" spans="3:10" x14ac:dyDescent="0.2">
      <c r="C695"/>
      <c r="F695" s="97"/>
      <c r="G695" s="97"/>
      <c r="H695" s="97"/>
      <c r="I695" s="97"/>
      <c r="J695" s="97"/>
    </row>
    <row r="696" spans="3:10" x14ac:dyDescent="0.2">
      <c r="C696"/>
      <c r="F696" s="97"/>
      <c r="G696" s="97"/>
      <c r="H696" s="97"/>
      <c r="I696" s="97"/>
      <c r="J696" s="97"/>
    </row>
    <row r="697" spans="3:10" x14ac:dyDescent="0.2">
      <c r="C697"/>
      <c r="F697" s="97"/>
      <c r="G697" s="97"/>
      <c r="H697" s="97"/>
      <c r="I697" s="97"/>
      <c r="J697" s="97"/>
    </row>
    <row r="698" spans="3:10" x14ac:dyDescent="0.2">
      <c r="C698"/>
      <c r="F698" s="97"/>
      <c r="G698" s="97"/>
      <c r="H698" s="97"/>
      <c r="I698" s="97"/>
      <c r="J698" s="97"/>
    </row>
    <row r="699" spans="3:10" x14ac:dyDescent="0.2">
      <c r="C699"/>
      <c r="F699" s="97"/>
      <c r="G699" s="97"/>
      <c r="H699" s="97"/>
      <c r="I699" s="97"/>
      <c r="J699" s="97"/>
    </row>
    <row r="700" spans="3:10" x14ac:dyDescent="0.2">
      <c r="C700"/>
      <c r="F700" s="97"/>
      <c r="G700" s="97"/>
      <c r="H700" s="97"/>
      <c r="I700" s="97"/>
      <c r="J700" s="97"/>
    </row>
    <row r="701" spans="3:10" x14ac:dyDescent="0.2">
      <c r="C701"/>
      <c r="F701" s="97"/>
      <c r="G701" s="97"/>
      <c r="H701" s="97"/>
      <c r="I701" s="97"/>
      <c r="J701" s="97"/>
    </row>
    <row r="702" spans="3:10" x14ac:dyDescent="0.2">
      <c r="C702"/>
      <c r="F702" s="97"/>
      <c r="G702" s="97"/>
      <c r="H702" s="97"/>
      <c r="I702" s="97"/>
      <c r="J702" s="97"/>
    </row>
    <row r="703" spans="3:10" x14ac:dyDescent="0.2">
      <c r="C703"/>
      <c r="F703" s="97"/>
      <c r="G703" s="97"/>
      <c r="H703" s="97"/>
      <c r="I703" s="97"/>
      <c r="J703" s="97"/>
    </row>
    <row r="704" spans="3:10" x14ac:dyDescent="0.2">
      <c r="C704"/>
      <c r="F704" s="97"/>
      <c r="G704" s="97"/>
      <c r="H704" s="97"/>
      <c r="I704" s="97"/>
      <c r="J704" s="97"/>
    </row>
    <row r="705" spans="3:10" x14ac:dyDescent="0.2">
      <c r="C705"/>
      <c r="F705" s="97"/>
      <c r="G705" s="97"/>
      <c r="H705" s="97"/>
      <c r="I705" s="97"/>
      <c r="J705" s="97"/>
    </row>
    <row r="706" spans="3:10" x14ac:dyDescent="0.2">
      <c r="C706"/>
      <c r="F706" s="97"/>
      <c r="G706" s="97"/>
      <c r="H706" s="97"/>
      <c r="I706" s="97"/>
      <c r="J706" s="97"/>
    </row>
    <row r="707" spans="3:10" x14ac:dyDescent="0.2">
      <c r="C707"/>
      <c r="F707" s="97"/>
      <c r="G707" s="97"/>
      <c r="H707" s="97"/>
      <c r="I707" s="97"/>
      <c r="J707" s="97"/>
    </row>
    <row r="708" spans="3:10" x14ac:dyDescent="0.2">
      <c r="C708"/>
      <c r="F708" s="97"/>
      <c r="G708" s="97"/>
      <c r="H708" s="97"/>
      <c r="I708" s="97"/>
      <c r="J708" s="97"/>
    </row>
    <row r="709" spans="3:10" x14ac:dyDescent="0.2">
      <c r="C709"/>
      <c r="F709" s="97"/>
      <c r="G709" s="97"/>
      <c r="H709" s="97"/>
      <c r="I709" s="97"/>
      <c r="J709" s="97"/>
    </row>
    <row r="710" spans="3:10" x14ac:dyDescent="0.2">
      <c r="C710"/>
      <c r="F710" s="97"/>
      <c r="G710" s="97"/>
      <c r="H710" s="97"/>
      <c r="I710" s="97"/>
      <c r="J710" s="97"/>
    </row>
    <row r="711" spans="3:10" x14ac:dyDescent="0.2">
      <c r="C711"/>
      <c r="F711" s="97"/>
      <c r="G711" s="97"/>
      <c r="H711" s="97"/>
      <c r="I711" s="97"/>
      <c r="J711" s="97"/>
    </row>
    <row r="712" spans="3:10" x14ac:dyDescent="0.2">
      <c r="C712"/>
      <c r="F712" s="97"/>
      <c r="G712" s="97"/>
      <c r="H712" s="97"/>
      <c r="I712" s="97"/>
      <c r="J712" s="97"/>
    </row>
    <row r="713" spans="3:10" x14ac:dyDescent="0.2">
      <c r="C713"/>
      <c r="F713" s="97"/>
      <c r="G713" s="97"/>
      <c r="H713" s="97"/>
      <c r="I713" s="97"/>
      <c r="J713" s="97"/>
    </row>
    <row r="714" spans="3:10" x14ac:dyDescent="0.2">
      <c r="C714"/>
      <c r="F714" s="97"/>
      <c r="G714" s="97"/>
      <c r="H714" s="97"/>
      <c r="I714" s="97"/>
      <c r="J714" s="97"/>
    </row>
    <row r="715" spans="3:10" x14ac:dyDescent="0.2">
      <c r="C715"/>
      <c r="F715" s="97"/>
      <c r="G715" s="97"/>
      <c r="H715" s="97"/>
      <c r="I715" s="97"/>
      <c r="J715" s="97"/>
    </row>
    <row r="716" spans="3:10" x14ac:dyDescent="0.2">
      <c r="C716"/>
      <c r="F716" s="97"/>
      <c r="G716" s="97"/>
      <c r="H716" s="97"/>
      <c r="I716" s="97"/>
      <c r="J716" s="97"/>
    </row>
    <row r="717" spans="3:10" x14ac:dyDescent="0.2">
      <c r="C717"/>
      <c r="F717" s="97"/>
      <c r="G717" s="97"/>
      <c r="H717" s="97"/>
      <c r="I717" s="97"/>
      <c r="J717" s="97"/>
    </row>
    <row r="718" spans="3:10" x14ac:dyDescent="0.2">
      <c r="C718"/>
      <c r="F718" s="97"/>
      <c r="G718" s="97"/>
      <c r="H718" s="97"/>
      <c r="I718" s="97"/>
      <c r="J718" s="97"/>
    </row>
    <row r="719" spans="3:10" x14ac:dyDescent="0.2">
      <c r="C719"/>
      <c r="F719" s="97"/>
      <c r="G719" s="97"/>
      <c r="H719" s="97"/>
      <c r="I719" s="97"/>
      <c r="J719" s="97"/>
    </row>
    <row r="720" spans="3:10" x14ac:dyDescent="0.2">
      <c r="C720"/>
      <c r="F720" s="97"/>
      <c r="G720" s="97"/>
      <c r="H720" s="97"/>
      <c r="I720" s="97"/>
      <c r="J720" s="97"/>
    </row>
    <row r="721" spans="3:10" x14ac:dyDescent="0.2">
      <c r="C721"/>
      <c r="F721" s="97"/>
      <c r="G721" s="97"/>
      <c r="H721" s="97"/>
      <c r="I721" s="97"/>
      <c r="J721" s="97"/>
    </row>
    <row r="722" spans="3:10" x14ac:dyDescent="0.2">
      <c r="C722"/>
      <c r="F722" s="97"/>
      <c r="G722" s="97"/>
      <c r="H722" s="97"/>
      <c r="I722" s="97"/>
      <c r="J722" s="97"/>
    </row>
    <row r="723" spans="3:10" x14ac:dyDescent="0.2">
      <c r="C723"/>
      <c r="F723" s="97"/>
      <c r="G723" s="97"/>
      <c r="H723" s="97"/>
      <c r="I723" s="97"/>
      <c r="J723" s="97"/>
    </row>
    <row r="724" spans="3:10" x14ac:dyDescent="0.2">
      <c r="C724"/>
      <c r="F724" s="97"/>
      <c r="G724" s="97"/>
      <c r="H724" s="97"/>
      <c r="I724" s="97"/>
      <c r="J724" s="97"/>
    </row>
    <row r="725" spans="3:10" x14ac:dyDescent="0.2">
      <c r="C725"/>
      <c r="F725" s="97"/>
      <c r="G725" s="97"/>
      <c r="H725" s="97"/>
      <c r="I725" s="97"/>
      <c r="J725" s="97"/>
    </row>
    <row r="726" spans="3:10" x14ac:dyDescent="0.2">
      <c r="C726"/>
      <c r="F726" s="97"/>
      <c r="G726" s="97"/>
      <c r="H726" s="97"/>
      <c r="I726" s="97"/>
      <c r="J726" s="97"/>
    </row>
    <row r="727" spans="3:10" x14ac:dyDescent="0.2">
      <c r="C727"/>
      <c r="F727" s="97"/>
      <c r="G727" s="97"/>
      <c r="H727" s="97"/>
      <c r="I727" s="97"/>
      <c r="J727" s="97"/>
    </row>
    <row r="728" spans="3:10" x14ac:dyDescent="0.2">
      <c r="C728"/>
      <c r="F728" s="97"/>
      <c r="G728" s="97"/>
      <c r="H728" s="97"/>
      <c r="I728" s="97"/>
      <c r="J728" s="97"/>
    </row>
    <row r="729" spans="3:10" x14ac:dyDescent="0.2">
      <c r="C729"/>
      <c r="F729" s="97"/>
      <c r="G729" s="97"/>
      <c r="H729" s="97"/>
      <c r="I729" s="97"/>
      <c r="J729" s="97"/>
    </row>
    <row r="730" spans="3:10" x14ac:dyDescent="0.2">
      <c r="C730"/>
      <c r="F730" s="97"/>
      <c r="G730" s="97"/>
      <c r="H730" s="97"/>
      <c r="I730" s="97"/>
      <c r="J730" s="97"/>
    </row>
    <row r="731" spans="3:10" x14ac:dyDescent="0.2">
      <c r="C731"/>
      <c r="F731" s="97"/>
      <c r="G731" s="97"/>
      <c r="H731" s="97"/>
      <c r="I731" s="97"/>
      <c r="J731" s="97"/>
    </row>
    <row r="732" spans="3:10" x14ac:dyDescent="0.2">
      <c r="C732"/>
      <c r="F732" s="97"/>
      <c r="G732" s="97"/>
      <c r="H732" s="97"/>
      <c r="I732" s="97"/>
      <c r="J732" s="97"/>
    </row>
    <row r="733" spans="3:10" x14ac:dyDescent="0.2">
      <c r="C733"/>
      <c r="F733" s="97"/>
      <c r="G733" s="97"/>
      <c r="H733" s="97"/>
      <c r="I733" s="97"/>
      <c r="J733" s="97"/>
    </row>
    <row r="734" spans="3:10" x14ac:dyDescent="0.2">
      <c r="C734"/>
      <c r="F734" s="97"/>
      <c r="G734" s="97"/>
      <c r="H734" s="97"/>
      <c r="I734" s="97"/>
      <c r="J734" s="97"/>
    </row>
    <row r="735" spans="3:10" x14ac:dyDescent="0.2">
      <c r="C735"/>
      <c r="F735" s="97"/>
      <c r="G735" s="97"/>
      <c r="H735" s="97"/>
      <c r="I735" s="97"/>
      <c r="J735" s="97"/>
    </row>
    <row r="736" spans="3:10" x14ac:dyDescent="0.2">
      <c r="C736"/>
      <c r="F736" s="97"/>
      <c r="G736" s="97"/>
      <c r="H736" s="97"/>
      <c r="I736" s="97"/>
      <c r="J736" s="97"/>
    </row>
    <row r="737" spans="3:10" x14ac:dyDescent="0.2">
      <c r="C737"/>
      <c r="F737" s="97"/>
      <c r="G737" s="97"/>
      <c r="H737" s="97"/>
      <c r="I737" s="97"/>
      <c r="J737" s="97"/>
    </row>
    <row r="738" spans="3:10" x14ac:dyDescent="0.2">
      <c r="C738"/>
      <c r="F738" s="97"/>
      <c r="G738" s="97"/>
      <c r="H738" s="97"/>
      <c r="I738" s="97"/>
      <c r="J738" s="97"/>
    </row>
    <row r="739" spans="3:10" x14ac:dyDescent="0.2">
      <c r="C739"/>
      <c r="F739" s="97"/>
      <c r="G739" s="97"/>
      <c r="H739" s="97"/>
      <c r="I739" s="97"/>
      <c r="J739" s="97"/>
    </row>
    <row r="740" spans="3:10" x14ac:dyDescent="0.2">
      <c r="C740"/>
      <c r="F740" s="97"/>
      <c r="G740" s="97"/>
      <c r="H740" s="97"/>
      <c r="I740" s="97"/>
      <c r="J740" s="97"/>
    </row>
    <row r="741" spans="3:10" x14ac:dyDescent="0.2">
      <c r="C741"/>
      <c r="F741" s="97"/>
      <c r="G741" s="97"/>
      <c r="H741" s="97"/>
      <c r="I741" s="97"/>
      <c r="J741" s="97"/>
    </row>
    <row r="742" spans="3:10" x14ac:dyDescent="0.2">
      <c r="C742"/>
      <c r="F742" s="97"/>
      <c r="G742" s="97"/>
      <c r="H742" s="97"/>
      <c r="I742" s="97"/>
      <c r="J742" s="97"/>
    </row>
    <row r="743" spans="3:10" x14ac:dyDescent="0.2">
      <c r="C743"/>
      <c r="F743" s="97"/>
      <c r="G743" s="97"/>
      <c r="H743" s="97"/>
      <c r="I743" s="97"/>
      <c r="J743" s="97"/>
    </row>
    <row r="744" spans="3:10" x14ac:dyDescent="0.2">
      <c r="C744"/>
      <c r="F744" s="97"/>
      <c r="G744" s="97"/>
      <c r="H744" s="97"/>
      <c r="I744" s="97"/>
      <c r="J744" s="97"/>
    </row>
    <row r="745" spans="3:10" x14ac:dyDescent="0.2">
      <c r="C745"/>
      <c r="F745" s="97"/>
      <c r="G745" s="97"/>
      <c r="H745" s="97"/>
      <c r="I745" s="97"/>
      <c r="J745" s="97"/>
    </row>
    <row r="746" spans="3:10" x14ac:dyDescent="0.2">
      <c r="C746"/>
      <c r="F746" s="97"/>
      <c r="G746" s="97"/>
      <c r="H746" s="97"/>
      <c r="I746" s="97"/>
      <c r="J746" s="97"/>
    </row>
    <row r="747" spans="3:10" x14ac:dyDescent="0.2">
      <c r="C747"/>
      <c r="F747" s="97"/>
      <c r="G747" s="97"/>
      <c r="H747" s="97"/>
      <c r="I747" s="97"/>
      <c r="J747" s="97"/>
    </row>
    <row r="748" spans="3:10" x14ac:dyDescent="0.2">
      <c r="C748"/>
      <c r="F748" s="97"/>
      <c r="G748" s="97"/>
      <c r="H748" s="97"/>
      <c r="I748" s="97"/>
      <c r="J748" s="97"/>
    </row>
    <row r="749" spans="3:10" x14ac:dyDescent="0.2">
      <c r="C749"/>
      <c r="F749" s="97"/>
      <c r="G749" s="97"/>
      <c r="H749" s="97"/>
      <c r="I749" s="97"/>
      <c r="J749" s="97"/>
    </row>
    <row r="750" spans="3:10" x14ac:dyDescent="0.2">
      <c r="C750"/>
      <c r="F750" s="97"/>
      <c r="G750" s="97"/>
      <c r="H750" s="97"/>
      <c r="I750" s="97"/>
      <c r="J750" s="97"/>
    </row>
    <row r="751" spans="3:10" x14ac:dyDescent="0.2">
      <c r="C751"/>
      <c r="F751" s="97"/>
      <c r="G751" s="97"/>
      <c r="H751" s="97"/>
      <c r="I751" s="97"/>
      <c r="J751" s="97"/>
    </row>
    <row r="752" spans="3:10" x14ac:dyDescent="0.2">
      <c r="C752"/>
      <c r="F752" s="97"/>
      <c r="G752" s="97"/>
      <c r="H752" s="97"/>
      <c r="I752" s="97"/>
      <c r="J752" s="97"/>
    </row>
    <row r="753" spans="3:10" x14ac:dyDescent="0.2">
      <c r="C753"/>
      <c r="F753" s="97"/>
      <c r="G753" s="97"/>
      <c r="H753" s="97"/>
      <c r="I753" s="97"/>
      <c r="J753" s="97"/>
    </row>
    <row r="754" spans="3:10" x14ac:dyDescent="0.2">
      <c r="C754"/>
      <c r="F754" s="97"/>
      <c r="G754" s="97"/>
      <c r="H754" s="97"/>
      <c r="I754" s="97"/>
      <c r="J754" s="97"/>
    </row>
    <row r="755" spans="3:10" x14ac:dyDescent="0.2">
      <c r="C755"/>
      <c r="F755" s="97"/>
      <c r="G755" s="97"/>
      <c r="H755" s="97"/>
      <c r="I755" s="97"/>
      <c r="J755" s="97"/>
    </row>
    <row r="756" spans="3:10" x14ac:dyDescent="0.2">
      <c r="C756"/>
      <c r="F756" s="97"/>
      <c r="G756" s="97"/>
      <c r="H756" s="97"/>
      <c r="I756" s="97"/>
      <c r="J756" s="97"/>
    </row>
    <row r="757" spans="3:10" x14ac:dyDescent="0.2">
      <c r="C757"/>
      <c r="F757" s="97"/>
      <c r="G757" s="97"/>
      <c r="H757" s="97"/>
      <c r="I757" s="97"/>
      <c r="J757" s="97"/>
    </row>
    <row r="758" spans="3:10" x14ac:dyDescent="0.2">
      <c r="C758"/>
      <c r="F758" s="97"/>
      <c r="G758" s="97"/>
      <c r="H758" s="97"/>
      <c r="I758" s="97"/>
      <c r="J758" s="97"/>
    </row>
    <row r="759" spans="3:10" x14ac:dyDescent="0.2">
      <c r="C759"/>
      <c r="F759" s="97"/>
      <c r="G759" s="97"/>
      <c r="H759" s="97"/>
      <c r="I759" s="97"/>
      <c r="J759" s="97"/>
    </row>
    <row r="760" spans="3:10" x14ac:dyDescent="0.2">
      <c r="C760"/>
      <c r="F760" s="97"/>
      <c r="G760" s="97"/>
      <c r="H760" s="97"/>
      <c r="I760" s="97"/>
      <c r="J760" s="97"/>
    </row>
    <row r="761" spans="3:10" x14ac:dyDescent="0.2">
      <c r="C761"/>
      <c r="F761" s="97"/>
      <c r="G761" s="97"/>
      <c r="H761" s="97"/>
      <c r="I761" s="97"/>
      <c r="J761" s="97"/>
    </row>
    <row r="762" spans="3:10" x14ac:dyDescent="0.2">
      <c r="C762"/>
      <c r="F762" s="97"/>
      <c r="G762" s="97"/>
      <c r="H762" s="97"/>
      <c r="I762" s="97"/>
      <c r="J762" s="97"/>
    </row>
    <row r="763" spans="3:10" x14ac:dyDescent="0.2">
      <c r="C763"/>
      <c r="F763" s="97"/>
      <c r="G763" s="97"/>
      <c r="H763" s="97"/>
      <c r="I763" s="97"/>
      <c r="J763" s="97"/>
    </row>
    <row r="764" spans="3:10" x14ac:dyDescent="0.2">
      <c r="C764"/>
      <c r="F764" s="97"/>
      <c r="G764" s="97"/>
      <c r="H764" s="97"/>
      <c r="I764" s="97"/>
      <c r="J764" s="97"/>
    </row>
    <row r="765" spans="3:10" x14ac:dyDescent="0.2">
      <c r="C765"/>
      <c r="F765" s="97"/>
      <c r="G765" s="97"/>
      <c r="H765" s="97"/>
      <c r="I765" s="97"/>
      <c r="J765" s="97"/>
    </row>
    <row r="766" spans="3:10" x14ac:dyDescent="0.2">
      <c r="C766"/>
      <c r="F766" s="97"/>
      <c r="G766" s="97"/>
      <c r="H766" s="97"/>
      <c r="I766" s="97"/>
      <c r="J766" s="97"/>
    </row>
    <row r="767" spans="3:10" x14ac:dyDescent="0.2">
      <c r="C767"/>
      <c r="F767" s="97"/>
      <c r="G767" s="97"/>
      <c r="H767" s="97"/>
      <c r="I767" s="97"/>
      <c r="J767" s="97"/>
    </row>
    <row r="768" spans="3:10" x14ac:dyDescent="0.2">
      <c r="C768"/>
      <c r="F768" s="97"/>
      <c r="G768" s="97"/>
      <c r="H768" s="97"/>
      <c r="I768" s="97"/>
      <c r="J768" s="97"/>
    </row>
    <row r="769" spans="3:10" x14ac:dyDescent="0.2">
      <c r="C769"/>
      <c r="F769" s="97"/>
      <c r="G769" s="97"/>
      <c r="H769" s="97"/>
      <c r="I769" s="97"/>
      <c r="J769" s="97"/>
    </row>
    <row r="770" spans="3:10" x14ac:dyDescent="0.2">
      <c r="C770"/>
      <c r="F770" s="97"/>
      <c r="G770" s="97"/>
      <c r="H770" s="97"/>
      <c r="I770" s="97"/>
      <c r="J770" s="97"/>
    </row>
    <row r="771" spans="3:10" x14ac:dyDescent="0.2">
      <c r="C771"/>
      <c r="F771" s="97"/>
      <c r="G771" s="97"/>
      <c r="H771" s="97"/>
      <c r="I771" s="97"/>
      <c r="J771" s="97"/>
    </row>
    <row r="772" spans="3:10" x14ac:dyDescent="0.2">
      <c r="C772"/>
      <c r="F772" s="97"/>
      <c r="G772" s="97"/>
      <c r="H772" s="97"/>
      <c r="I772" s="97"/>
      <c r="J772" s="97"/>
    </row>
    <row r="773" spans="3:10" x14ac:dyDescent="0.2">
      <c r="C773"/>
      <c r="F773" s="97"/>
      <c r="G773" s="97"/>
      <c r="H773" s="97"/>
      <c r="I773" s="97"/>
      <c r="J773" s="97"/>
    </row>
    <row r="774" spans="3:10" x14ac:dyDescent="0.2">
      <c r="C774"/>
      <c r="F774" s="97"/>
      <c r="G774" s="97"/>
      <c r="H774" s="97"/>
      <c r="I774" s="97"/>
      <c r="J774" s="97"/>
    </row>
    <row r="775" spans="3:10" x14ac:dyDescent="0.2">
      <c r="C775"/>
      <c r="F775" s="97"/>
      <c r="G775" s="97"/>
      <c r="H775" s="97"/>
      <c r="I775" s="97"/>
      <c r="J775" s="97"/>
    </row>
    <row r="776" spans="3:10" x14ac:dyDescent="0.2">
      <c r="C776"/>
      <c r="F776" s="97"/>
      <c r="G776" s="97"/>
      <c r="H776" s="97"/>
      <c r="I776" s="97"/>
      <c r="J776" s="97"/>
    </row>
    <row r="777" spans="3:10" x14ac:dyDescent="0.2">
      <c r="C777"/>
      <c r="F777" s="97"/>
      <c r="G777" s="97"/>
      <c r="H777" s="97"/>
      <c r="I777" s="97"/>
      <c r="J777" s="97"/>
    </row>
    <row r="778" spans="3:10" x14ac:dyDescent="0.2">
      <c r="C778"/>
      <c r="F778" s="97"/>
      <c r="G778" s="97"/>
      <c r="H778" s="97"/>
      <c r="I778" s="97"/>
      <c r="J778" s="97"/>
    </row>
    <row r="779" spans="3:10" x14ac:dyDescent="0.2">
      <c r="C779"/>
      <c r="F779" s="97"/>
      <c r="G779" s="97"/>
      <c r="H779" s="97"/>
      <c r="I779" s="97"/>
      <c r="J779" s="97"/>
    </row>
    <row r="780" spans="3:10" x14ac:dyDescent="0.2">
      <c r="C780"/>
      <c r="F780" s="97"/>
      <c r="G780" s="97"/>
      <c r="H780" s="97"/>
      <c r="I780" s="97"/>
      <c r="J780" s="97"/>
    </row>
    <row r="781" spans="3:10" x14ac:dyDescent="0.2">
      <c r="C781"/>
      <c r="F781" s="97"/>
      <c r="G781" s="97"/>
      <c r="H781" s="97"/>
      <c r="I781" s="97"/>
      <c r="J781" s="97"/>
    </row>
    <row r="782" spans="3:10" x14ac:dyDescent="0.2">
      <c r="C782"/>
      <c r="F782" s="97"/>
      <c r="G782" s="97"/>
      <c r="H782" s="97"/>
      <c r="I782" s="97"/>
      <c r="J782" s="97"/>
    </row>
    <row r="783" spans="3:10" x14ac:dyDescent="0.2">
      <c r="C783"/>
      <c r="F783" s="97"/>
      <c r="G783" s="97"/>
      <c r="H783" s="97"/>
      <c r="I783" s="97"/>
      <c r="J783" s="97"/>
    </row>
    <row r="784" spans="3:10" x14ac:dyDescent="0.2">
      <c r="C784"/>
      <c r="F784" s="97"/>
      <c r="G784" s="97"/>
      <c r="H784" s="97"/>
      <c r="I784" s="97"/>
      <c r="J784" s="97"/>
    </row>
    <row r="785" spans="3:10" x14ac:dyDescent="0.2">
      <c r="C785"/>
      <c r="F785" s="97"/>
      <c r="G785" s="97"/>
      <c r="H785" s="97"/>
      <c r="I785" s="97"/>
      <c r="J785" s="97"/>
    </row>
    <row r="786" spans="3:10" x14ac:dyDescent="0.2">
      <c r="C786"/>
      <c r="F786" s="97"/>
      <c r="G786" s="97"/>
      <c r="H786" s="97"/>
      <c r="I786" s="97"/>
      <c r="J786" s="97"/>
    </row>
    <row r="787" spans="3:10" x14ac:dyDescent="0.2">
      <c r="C787"/>
      <c r="F787" s="97"/>
      <c r="G787" s="97"/>
      <c r="H787" s="97"/>
      <c r="I787" s="97"/>
      <c r="J787" s="97"/>
    </row>
    <row r="788" spans="3:10" x14ac:dyDescent="0.2">
      <c r="C788"/>
      <c r="F788" s="97"/>
      <c r="G788" s="97"/>
      <c r="H788" s="97"/>
      <c r="I788" s="97"/>
      <c r="J788" s="97"/>
    </row>
    <row r="789" spans="3:10" x14ac:dyDescent="0.2">
      <c r="C789"/>
      <c r="F789" s="97"/>
      <c r="G789" s="97"/>
      <c r="H789" s="97"/>
      <c r="I789" s="97"/>
      <c r="J789" s="97"/>
    </row>
    <row r="790" spans="3:10" x14ac:dyDescent="0.2">
      <c r="C790"/>
      <c r="F790" s="97"/>
      <c r="G790" s="97"/>
      <c r="H790" s="97"/>
      <c r="I790" s="97"/>
      <c r="J790" s="97"/>
    </row>
    <row r="791" spans="3:10" x14ac:dyDescent="0.2">
      <c r="C791"/>
      <c r="F791" s="97"/>
      <c r="G791" s="97"/>
      <c r="H791" s="97"/>
      <c r="I791" s="97"/>
      <c r="J791" s="97"/>
    </row>
    <row r="792" spans="3:10" x14ac:dyDescent="0.2">
      <c r="C792"/>
      <c r="F792" s="97"/>
      <c r="G792" s="97"/>
      <c r="H792" s="97"/>
      <c r="I792" s="97"/>
      <c r="J792" s="97"/>
    </row>
    <row r="793" spans="3:10" x14ac:dyDescent="0.2">
      <c r="C793"/>
      <c r="F793" s="97"/>
      <c r="G793" s="97"/>
      <c r="H793" s="97"/>
      <c r="I793" s="97"/>
      <c r="J793" s="97"/>
    </row>
    <row r="794" spans="3:10" x14ac:dyDescent="0.2">
      <c r="C794"/>
      <c r="F794" s="97"/>
      <c r="G794" s="97"/>
      <c r="H794" s="97"/>
      <c r="I794" s="97"/>
      <c r="J794" s="97"/>
    </row>
    <row r="795" spans="3:10" x14ac:dyDescent="0.2">
      <c r="C795"/>
      <c r="F795" s="97"/>
      <c r="G795" s="97"/>
      <c r="H795" s="97"/>
      <c r="I795" s="97"/>
      <c r="J795" s="97"/>
    </row>
    <row r="796" spans="3:10" x14ac:dyDescent="0.2">
      <c r="C796"/>
      <c r="F796" s="97"/>
      <c r="G796" s="97"/>
      <c r="H796" s="97"/>
      <c r="I796" s="97"/>
      <c r="J796" s="97"/>
    </row>
    <row r="797" spans="3:10" x14ac:dyDescent="0.2">
      <c r="C797"/>
      <c r="F797" s="97"/>
      <c r="G797" s="97"/>
      <c r="H797" s="97"/>
      <c r="I797" s="97"/>
      <c r="J797" s="97"/>
    </row>
    <row r="798" spans="3:10" x14ac:dyDescent="0.2">
      <c r="C798"/>
      <c r="F798" s="97"/>
      <c r="G798" s="97"/>
      <c r="H798" s="97"/>
      <c r="I798" s="97"/>
      <c r="J798" s="97"/>
    </row>
    <row r="799" spans="3:10" x14ac:dyDescent="0.2">
      <c r="C799"/>
      <c r="F799" s="97"/>
      <c r="G799" s="97"/>
      <c r="H799" s="97"/>
      <c r="I799" s="97"/>
      <c r="J799" s="97"/>
    </row>
    <row r="800" spans="3:10" x14ac:dyDescent="0.2">
      <c r="C800"/>
      <c r="F800" s="97"/>
      <c r="G800" s="97"/>
      <c r="H800" s="97"/>
      <c r="I800" s="97"/>
      <c r="J800" s="97"/>
    </row>
    <row r="801" spans="3:10" x14ac:dyDescent="0.2">
      <c r="C801"/>
      <c r="F801" s="97"/>
      <c r="G801" s="97"/>
      <c r="H801" s="97"/>
      <c r="I801" s="97"/>
      <c r="J801" s="97"/>
    </row>
    <row r="802" spans="3:10" x14ac:dyDescent="0.2">
      <c r="C802"/>
      <c r="F802" s="97"/>
      <c r="G802" s="97"/>
      <c r="H802" s="97"/>
      <c r="I802" s="97"/>
      <c r="J802" s="97"/>
    </row>
    <row r="803" spans="3:10" x14ac:dyDescent="0.2">
      <c r="C803"/>
      <c r="F803" s="97"/>
      <c r="G803" s="97"/>
      <c r="H803" s="97"/>
      <c r="I803" s="97"/>
      <c r="J803" s="97"/>
    </row>
    <row r="804" spans="3:10" x14ac:dyDescent="0.2">
      <c r="C804"/>
      <c r="F804" s="97"/>
      <c r="G804" s="97"/>
      <c r="H804" s="97"/>
      <c r="I804" s="97"/>
      <c r="J804" s="97"/>
    </row>
    <row r="805" spans="3:10" x14ac:dyDescent="0.2">
      <c r="C805"/>
      <c r="F805" s="97"/>
      <c r="G805" s="97"/>
      <c r="H805" s="97"/>
      <c r="I805" s="97"/>
      <c r="J805" s="97"/>
    </row>
    <row r="806" spans="3:10" x14ac:dyDescent="0.2">
      <c r="C806"/>
      <c r="F806" s="97"/>
      <c r="G806" s="97"/>
      <c r="H806" s="97"/>
      <c r="I806" s="97"/>
      <c r="J806" s="97"/>
    </row>
    <row r="807" spans="3:10" x14ac:dyDescent="0.2">
      <c r="C807"/>
      <c r="F807" s="97"/>
      <c r="G807" s="97"/>
      <c r="H807" s="97"/>
      <c r="I807" s="97"/>
      <c r="J807" s="97"/>
    </row>
    <row r="808" spans="3:10" x14ac:dyDescent="0.2">
      <c r="C808"/>
      <c r="F808" s="97"/>
      <c r="G808" s="97"/>
      <c r="H808" s="97"/>
      <c r="I808" s="97"/>
      <c r="J808" s="97"/>
    </row>
    <row r="809" spans="3:10" x14ac:dyDescent="0.2">
      <c r="C809"/>
      <c r="F809" s="97"/>
      <c r="G809" s="97"/>
      <c r="H809" s="97"/>
      <c r="I809" s="97"/>
      <c r="J809" s="97"/>
    </row>
    <row r="810" spans="3:10" x14ac:dyDescent="0.2">
      <c r="C810"/>
      <c r="F810" s="97"/>
      <c r="G810" s="97"/>
      <c r="H810" s="97"/>
      <c r="I810" s="97"/>
      <c r="J810" s="97"/>
    </row>
    <row r="811" spans="3:10" x14ac:dyDescent="0.2">
      <c r="C811"/>
      <c r="F811" s="97"/>
      <c r="G811" s="97"/>
      <c r="H811" s="97"/>
      <c r="I811" s="97"/>
      <c r="J811" s="97"/>
    </row>
    <row r="812" spans="3:10" x14ac:dyDescent="0.2">
      <c r="C812"/>
      <c r="F812" s="97"/>
      <c r="G812" s="97"/>
      <c r="H812" s="97"/>
      <c r="I812" s="97"/>
      <c r="J812" s="97"/>
    </row>
    <row r="813" spans="3:10" x14ac:dyDescent="0.2">
      <c r="C813"/>
      <c r="F813" s="97"/>
      <c r="G813" s="97"/>
      <c r="H813" s="97"/>
      <c r="I813" s="97"/>
      <c r="J813" s="97"/>
    </row>
    <row r="814" spans="3:10" x14ac:dyDescent="0.2">
      <c r="C814"/>
      <c r="F814" s="97"/>
      <c r="G814" s="97"/>
      <c r="H814" s="97"/>
      <c r="I814" s="97"/>
      <c r="J814" s="97"/>
    </row>
    <row r="815" spans="3:10" x14ac:dyDescent="0.2">
      <c r="C815"/>
      <c r="F815" s="97"/>
      <c r="G815" s="97"/>
      <c r="H815" s="97"/>
      <c r="I815" s="97"/>
      <c r="J815" s="97"/>
    </row>
    <row r="816" spans="3:10" x14ac:dyDescent="0.2">
      <c r="C816"/>
      <c r="F816" s="97"/>
      <c r="G816" s="97"/>
      <c r="H816" s="97"/>
      <c r="I816" s="97"/>
      <c r="J816" s="97"/>
    </row>
    <row r="817" spans="3:10" x14ac:dyDescent="0.2">
      <c r="C817"/>
      <c r="F817" s="97"/>
      <c r="G817" s="97"/>
      <c r="H817" s="97"/>
      <c r="I817" s="97"/>
      <c r="J817" s="97"/>
    </row>
    <row r="818" spans="3:10" x14ac:dyDescent="0.2">
      <c r="C818"/>
      <c r="F818" s="97"/>
      <c r="G818" s="97"/>
      <c r="H818" s="97"/>
      <c r="I818" s="97"/>
      <c r="J818" s="97"/>
    </row>
    <row r="819" spans="3:10" x14ac:dyDescent="0.2">
      <c r="C819"/>
      <c r="F819" s="97"/>
      <c r="G819" s="97"/>
      <c r="H819" s="97"/>
      <c r="I819" s="97"/>
      <c r="J819" s="97"/>
    </row>
    <row r="820" spans="3:10" x14ac:dyDescent="0.2">
      <c r="C820"/>
      <c r="F820" s="97"/>
      <c r="G820" s="97"/>
      <c r="H820" s="97"/>
      <c r="I820" s="97"/>
      <c r="J820" s="97"/>
    </row>
    <row r="821" spans="3:10" x14ac:dyDescent="0.2">
      <c r="C821"/>
      <c r="F821" s="97"/>
      <c r="G821" s="97"/>
      <c r="H821" s="97"/>
      <c r="I821" s="97"/>
      <c r="J821" s="97"/>
    </row>
    <row r="822" spans="3:10" x14ac:dyDescent="0.2">
      <c r="C822"/>
      <c r="F822" s="97"/>
      <c r="G822" s="97"/>
      <c r="H822" s="97"/>
      <c r="I822" s="97"/>
      <c r="J822" s="97"/>
    </row>
    <row r="823" spans="3:10" x14ac:dyDescent="0.2">
      <c r="C823"/>
      <c r="F823" s="97"/>
      <c r="G823" s="97"/>
      <c r="H823" s="97"/>
      <c r="I823" s="97"/>
      <c r="J823" s="97"/>
    </row>
    <row r="824" spans="3:10" x14ac:dyDescent="0.2">
      <c r="C824"/>
      <c r="F824" s="97"/>
      <c r="G824" s="97"/>
      <c r="H824" s="97"/>
      <c r="I824" s="97"/>
      <c r="J824" s="97"/>
    </row>
    <row r="825" spans="3:10" x14ac:dyDescent="0.2">
      <c r="C825"/>
      <c r="F825" s="97"/>
      <c r="G825" s="97"/>
      <c r="H825" s="97"/>
      <c r="I825" s="97"/>
      <c r="J825" s="97"/>
    </row>
    <row r="826" spans="3:10" x14ac:dyDescent="0.2">
      <c r="C826"/>
      <c r="F826" s="97"/>
      <c r="G826" s="97"/>
      <c r="H826" s="97"/>
      <c r="I826" s="97"/>
      <c r="J826" s="97"/>
    </row>
    <row r="827" spans="3:10" x14ac:dyDescent="0.2">
      <c r="C827"/>
      <c r="F827" s="97"/>
      <c r="G827" s="97"/>
      <c r="H827" s="97"/>
      <c r="I827" s="97"/>
      <c r="J827" s="97"/>
    </row>
    <row r="828" spans="3:10" x14ac:dyDescent="0.2">
      <c r="C828"/>
      <c r="F828" s="97"/>
      <c r="G828" s="97"/>
      <c r="H828" s="97"/>
      <c r="I828" s="97"/>
      <c r="J828" s="97"/>
    </row>
    <row r="829" spans="3:10" x14ac:dyDescent="0.2">
      <c r="C829"/>
      <c r="F829" s="97"/>
      <c r="G829" s="97"/>
      <c r="H829" s="97"/>
      <c r="I829" s="97"/>
      <c r="J829" s="97"/>
    </row>
    <row r="830" spans="3:10" x14ac:dyDescent="0.2">
      <c r="C830"/>
      <c r="F830" s="97"/>
      <c r="G830" s="97"/>
      <c r="H830" s="97"/>
      <c r="I830" s="97"/>
      <c r="J830" s="97"/>
    </row>
    <row r="831" spans="3:10" x14ac:dyDescent="0.2">
      <c r="C831"/>
      <c r="F831" s="97"/>
      <c r="G831" s="97"/>
      <c r="H831" s="97"/>
      <c r="I831" s="97"/>
      <c r="J831" s="97"/>
    </row>
    <row r="832" spans="3:10" x14ac:dyDescent="0.2">
      <c r="C832"/>
      <c r="F832" s="97"/>
      <c r="G832" s="97"/>
      <c r="H832" s="97"/>
      <c r="I832" s="97"/>
      <c r="J832" s="97"/>
    </row>
    <row r="833" spans="3:10" x14ac:dyDescent="0.2">
      <c r="C833"/>
      <c r="F833" s="97"/>
      <c r="G833" s="97"/>
      <c r="H833" s="97"/>
      <c r="I833" s="97"/>
      <c r="J833" s="97"/>
    </row>
    <row r="834" spans="3:10" x14ac:dyDescent="0.2">
      <c r="C834"/>
      <c r="F834" s="97"/>
      <c r="G834" s="97"/>
      <c r="H834" s="97"/>
      <c r="I834" s="97"/>
      <c r="J834" s="97"/>
    </row>
    <row r="835" spans="3:10" x14ac:dyDescent="0.2">
      <c r="C835"/>
      <c r="F835" s="97"/>
      <c r="G835" s="97"/>
      <c r="H835" s="97"/>
      <c r="I835" s="97"/>
      <c r="J835" s="97"/>
    </row>
    <row r="836" spans="3:10" x14ac:dyDescent="0.2">
      <c r="C836"/>
      <c r="F836" s="97"/>
      <c r="G836" s="97"/>
      <c r="H836" s="97"/>
      <c r="I836" s="97"/>
      <c r="J836" s="97"/>
    </row>
    <row r="837" spans="3:10" x14ac:dyDescent="0.2">
      <c r="C837"/>
      <c r="F837" s="97"/>
      <c r="G837" s="97"/>
      <c r="H837" s="97"/>
      <c r="I837" s="97"/>
      <c r="J837" s="97"/>
    </row>
    <row r="838" spans="3:10" x14ac:dyDescent="0.2">
      <c r="C838"/>
      <c r="F838" s="97"/>
      <c r="G838" s="97"/>
      <c r="H838" s="97"/>
      <c r="I838" s="97"/>
      <c r="J838" s="97"/>
    </row>
    <row r="839" spans="3:10" x14ac:dyDescent="0.2">
      <c r="C839"/>
      <c r="F839" s="97"/>
      <c r="G839" s="97"/>
      <c r="H839" s="97"/>
      <c r="I839" s="97"/>
      <c r="J839" s="97"/>
    </row>
    <row r="840" spans="3:10" x14ac:dyDescent="0.2">
      <c r="C840"/>
      <c r="F840" s="97"/>
      <c r="G840" s="97"/>
      <c r="H840" s="97"/>
      <c r="I840" s="97"/>
      <c r="J840" s="97"/>
    </row>
    <row r="841" spans="3:10" x14ac:dyDescent="0.2">
      <c r="C841"/>
      <c r="F841" s="97"/>
      <c r="G841" s="97"/>
      <c r="H841" s="97"/>
      <c r="I841" s="97"/>
      <c r="J841" s="97"/>
    </row>
    <row r="842" spans="3:10" x14ac:dyDescent="0.2">
      <c r="C842"/>
      <c r="F842" s="97"/>
      <c r="G842" s="97"/>
      <c r="H842" s="97"/>
      <c r="I842" s="97"/>
      <c r="J842" s="97"/>
    </row>
    <row r="843" spans="3:10" x14ac:dyDescent="0.2">
      <c r="C843"/>
      <c r="F843" s="97"/>
      <c r="G843" s="97"/>
      <c r="H843" s="97"/>
      <c r="I843" s="97"/>
      <c r="J843" s="97"/>
    </row>
    <row r="844" spans="3:10" x14ac:dyDescent="0.2">
      <c r="C844"/>
      <c r="F844" s="97"/>
      <c r="G844" s="97"/>
      <c r="H844" s="97"/>
      <c r="I844" s="97"/>
      <c r="J844" s="97"/>
    </row>
    <row r="845" spans="3:10" x14ac:dyDescent="0.2">
      <c r="C845"/>
      <c r="F845" s="97"/>
      <c r="G845" s="97"/>
      <c r="H845" s="97"/>
      <c r="I845" s="97"/>
      <c r="J845" s="97"/>
    </row>
    <row r="846" spans="3:10" x14ac:dyDescent="0.2">
      <c r="C846"/>
      <c r="F846" s="97"/>
      <c r="G846" s="97"/>
      <c r="H846" s="97"/>
      <c r="I846" s="97"/>
      <c r="J846" s="97"/>
    </row>
    <row r="847" spans="3:10" x14ac:dyDescent="0.2">
      <c r="C847"/>
      <c r="F847" s="97"/>
      <c r="G847" s="97"/>
      <c r="H847" s="97"/>
      <c r="I847" s="97"/>
      <c r="J847" s="97"/>
    </row>
    <row r="848" spans="3:10" x14ac:dyDescent="0.2">
      <c r="C848"/>
      <c r="F848" s="97"/>
      <c r="G848" s="97"/>
      <c r="H848" s="97"/>
      <c r="I848" s="97"/>
      <c r="J848" s="97"/>
    </row>
    <row r="849" spans="3:10" x14ac:dyDescent="0.2">
      <c r="C849"/>
      <c r="F849" s="97"/>
      <c r="G849" s="97"/>
      <c r="H849" s="97"/>
      <c r="I849" s="97"/>
      <c r="J849" s="97"/>
    </row>
    <row r="850" spans="3:10" x14ac:dyDescent="0.2">
      <c r="C850"/>
      <c r="F850" s="97"/>
      <c r="G850" s="97"/>
      <c r="H850" s="97"/>
      <c r="I850" s="97"/>
      <c r="J850" s="97"/>
    </row>
    <row r="851" spans="3:10" x14ac:dyDescent="0.2">
      <c r="C851"/>
      <c r="F851" s="97"/>
      <c r="G851" s="97"/>
      <c r="H851" s="97"/>
      <c r="I851" s="97"/>
      <c r="J851" s="97"/>
    </row>
    <row r="852" spans="3:10" x14ac:dyDescent="0.2">
      <c r="C852"/>
      <c r="F852" s="97"/>
      <c r="G852" s="97"/>
      <c r="H852" s="97"/>
      <c r="I852" s="97"/>
      <c r="J852" s="97"/>
    </row>
    <row r="853" spans="3:10" x14ac:dyDescent="0.2">
      <c r="C853"/>
      <c r="F853" s="97"/>
      <c r="G853" s="97"/>
      <c r="H853" s="97"/>
      <c r="I853" s="97"/>
      <c r="J853" s="97"/>
    </row>
    <row r="854" spans="3:10" x14ac:dyDescent="0.2">
      <c r="C854"/>
      <c r="F854" s="97"/>
      <c r="G854" s="97"/>
      <c r="H854" s="97"/>
      <c r="I854" s="97"/>
      <c r="J854" s="97"/>
    </row>
    <row r="855" spans="3:10" x14ac:dyDescent="0.2">
      <c r="C855"/>
      <c r="F855" s="97"/>
      <c r="G855" s="97"/>
      <c r="H855" s="97"/>
      <c r="I855" s="97"/>
      <c r="J855" s="97"/>
    </row>
    <row r="856" spans="3:10" x14ac:dyDescent="0.2">
      <c r="C856"/>
      <c r="F856" s="97"/>
      <c r="G856" s="97"/>
      <c r="H856" s="97"/>
      <c r="I856" s="97"/>
      <c r="J856" s="97"/>
    </row>
    <row r="857" spans="3:10" x14ac:dyDescent="0.2">
      <c r="C857"/>
      <c r="F857" s="97"/>
      <c r="G857" s="97"/>
      <c r="H857" s="97"/>
      <c r="I857" s="97"/>
      <c r="J857" s="97"/>
    </row>
    <row r="858" spans="3:10" x14ac:dyDescent="0.2">
      <c r="C858"/>
      <c r="F858" s="97"/>
      <c r="G858" s="97"/>
      <c r="H858" s="97"/>
      <c r="I858" s="97"/>
      <c r="J858" s="97"/>
    </row>
    <row r="859" spans="3:10" x14ac:dyDescent="0.2">
      <c r="C859"/>
      <c r="F859" s="97"/>
      <c r="G859" s="97"/>
      <c r="H859" s="97"/>
      <c r="I859" s="97"/>
      <c r="J859" s="97"/>
    </row>
    <row r="860" spans="3:10" x14ac:dyDescent="0.2">
      <c r="C860"/>
      <c r="F860" s="97"/>
      <c r="G860" s="97"/>
      <c r="H860" s="97"/>
      <c r="I860" s="97"/>
      <c r="J860" s="97"/>
    </row>
    <row r="861" spans="3:10" x14ac:dyDescent="0.2">
      <c r="C861"/>
      <c r="F861" s="97"/>
      <c r="G861" s="97"/>
      <c r="H861" s="97"/>
      <c r="I861" s="97"/>
      <c r="J861" s="97"/>
    </row>
    <row r="862" spans="3:10" x14ac:dyDescent="0.2">
      <c r="C862"/>
      <c r="F862" s="97"/>
      <c r="G862" s="97"/>
      <c r="H862" s="97"/>
      <c r="I862" s="97"/>
      <c r="J862" s="97"/>
    </row>
    <row r="863" spans="3:10" x14ac:dyDescent="0.2">
      <c r="C863"/>
      <c r="F863" s="97"/>
      <c r="G863" s="97"/>
      <c r="H863" s="97"/>
      <c r="I863" s="97"/>
      <c r="J863" s="97"/>
    </row>
    <row r="864" spans="3:10" x14ac:dyDescent="0.2">
      <c r="C864"/>
      <c r="F864" s="97"/>
      <c r="G864" s="97"/>
      <c r="H864" s="97"/>
      <c r="I864" s="97"/>
      <c r="J864" s="97"/>
    </row>
    <row r="865" spans="3:10" x14ac:dyDescent="0.2">
      <c r="C865"/>
      <c r="F865" s="97"/>
      <c r="G865" s="97"/>
      <c r="H865" s="97"/>
      <c r="I865" s="97"/>
      <c r="J865" s="97"/>
    </row>
    <row r="866" spans="3:10" x14ac:dyDescent="0.2">
      <c r="C866"/>
      <c r="F866" s="97"/>
      <c r="G866" s="97"/>
      <c r="H866" s="97"/>
      <c r="I866" s="97"/>
      <c r="J866" s="97"/>
    </row>
    <row r="867" spans="3:10" x14ac:dyDescent="0.2">
      <c r="C867"/>
      <c r="F867" s="97"/>
      <c r="G867" s="97"/>
      <c r="H867" s="97"/>
      <c r="I867" s="97"/>
      <c r="J867" s="97"/>
    </row>
    <row r="868" spans="3:10" x14ac:dyDescent="0.2">
      <c r="C868"/>
      <c r="F868" s="97"/>
      <c r="G868" s="97"/>
      <c r="H868" s="97"/>
      <c r="I868" s="97"/>
      <c r="J868" s="97"/>
    </row>
    <row r="869" spans="3:10" x14ac:dyDescent="0.2">
      <c r="C869"/>
      <c r="F869" s="97"/>
      <c r="G869" s="97"/>
      <c r="H869" s="97"/>
      <c r="I869" s="97"/>
      <c r="J869" s="97"/>
    </row>
    <row r="870" spans="3:10" x14ac:dyDescent="0.2">
      <c r="C870"/>
      <c r="F870" s="97"/>
      <c r="G870" s="97"/>
      <c r="H870" s="97"/>
      <c r="I870" s="97"/>
      <c r="J870" s="97"/>
    </row>
    <row r="871" spans="3:10" x14ac:dyDescent="0.2">
      <c r="C871"/>
      <c r="F871" s="97"/>
      <c r="G871" s="97"/>
      <c r="H871" s="97"/>
      <c r="I871" s="97"/>
      <c r="J871" s="97"/>
    </row>
    <row r="872" spans="3:10" x14ac:dyDescent="0.2">
      <c r="C872"/>
      <c r="F872" s="97"/>
      <c r="G872" s="97"/>
      <c r="H872" s="97"/>
      <c r="I872" s="97"/>
      <c r="J872" s="97"/>
    </row>
    <row r="873" spans="3:10" x14ac:dyDescent="0.2">
      <c r="C873"/>
      <c r="F873" s="97"/>
      <c r="G873" s="97"/>
      <c r="H873" s="97"/>
      <c r="I873" s="97"/>
      <c r="J873" s="97"/>
    </row>
    <row r="874" spans="3:10" x14ac:dyDescent="0.2">
      <c r="C874"/>
      <c r="F874" s="97"/>
      <c r="G874" s="97"/>
      <c r="H874" s="97"/>
      <c r="I874" s="97"/>
      <c r="J874" s="97"/>
    </row>
    <row r="875" spans="3:10" x14ac:dyDescent="0.2">
      <c r="C875"/>
      <c r="F875" s="97"/>
      <c r="G875" s="97"/>
      <c r="H875" s="97"/>
      <c r="I875" s="97"/>
      <c r="J875" s="97"/>
    </row>
    <row r="876" spans="3:10" x14ac:dyDescent="0.2">
      <c r="C876"/>
      <c r="F876" s="97"/>
      <c r="G876" s="97"/>
      <c r="H876" s="97"/>
      <c r="I876" s="97"/>
      <c r="J876" s="97"/>
    </row>
    <row r="877" spans="3:10" x14ac:dyDescent="0.2">
      <c r="C877"/>
      <c r="F877" s="97"/>
      <c r="G877" s="97"/>
      <c r="H877" s="97"/>
      <c r="I877" s="97"/>
      <c r="J877" s="97"/>
    </row>
    <row r="878" spans="3:10" x14ac:dyDescent="0.2">
      <c r="C878"/>
      <c r="F878" s="97"/>
      <c r="G878" s="97"/>
      <c r="H878" s="97"/>
      <c r="I878" s="97"/>
      <c r="J878" s="97"/>
    </row>
    <row r="879" spans="3:10" x14ac:dyDescent="0.2">
      <c r="C879"/>
      <c r="F879" s="97"/>
      <c r="G879" s="97"/>
      <c r="H879" s="97"/>
      <c r="I879" s="97"/>
      <c r="J879" s="97"/>
    </row>
    <row r="880" spans="3:10" x14ac:dyDescent="0.2">
      <c r="C880"/>
      <c r="F880" s="97"/>
      <c r="G880" s="97"/>
      <c r="H880" s="97"/>
      <c r="I880" s="97"/>
      <c r="J880" s="97"/>
    </row>
    <row r="881" spans="3:10" x14ac:dyDescent="0.2">
      <c r="C881"/>
      <c r="F881" s="97"/>
      <c r="G881" s="97"/>
      <c r="H881" s="97"/>
      <c r="I881" s="97"/>
      <c r="J881" s="97"/>
    </row>
    <row r="882" spans="3:10" x14ac:dyDescent="0.2">
      <c r="C882"/>
      <c r="F882" s="97"/>
      <c r="G882" s="97"/>
      <c r="H882" s="97"/>
      <c r="I882" s="97"/>
      <c r="J882" s="97"/>
    </row>
    <row r="883" spans="3:10" x14ac:dyDescent="0.2">
      <c r="C883"/>
      <c r="F883" s="97"/>
      <c r="G883" s="97"/>
      <c r="H883" s="97"/>
      <c r="I883" s="97"/>
      <c r="J883" s="97"/>
    </row>
    <row r="884" spans="3:10" x14ac:dyDescent="0.2">
      <c r="C884"/>
      <c r="F884" s="97"/>
      <c r="G884" s="97"/>
      <c r="H884" s="97"/>
      <c r="I884" s="97"/>
      <c r="J884" s="97"/>
    </row>
    <row r="885" spans="3:10" x14ac:dyDescent="0.2">
      <c r="C885"/>
      <c r="F885" s="97"/>
      <c r="G885" s="97"/>
      <c r="H885" s="97"/>
      <c r="I885" s="97"/>
      <c r="J885" s="97"/>
    </row>
    <row r="886" spans="3:10" x14ac:dyDescent="0.2">
      <c r="C886"/>
      <c r="F886" s="97"/>
      <c r="G886" s="97"/>
      <c r="H886" s="97"/>
      <c r="I886" s="97"/>
      <c r="J886" s="97"/>
    </row>
    <row r="887" spans="3:10" x14ac:dyDescent="0.2">
      <c r="C887"/>
      <c r="F887" s="97"/>
      <c r="G887" s="97"/>
      <c r="H887" s="97"/>
      <c r="I887" s="97"/>
      <c r="J887" s="97"/>
    </row>
    <row r="888" spans="3:10" x14ac:dyDescent="0.2">
      <c r="C888"/>
      <c r="F888" s="97"/>
      <c r="G888" s="97"/>
      <c r="H888" s="97"/>
      <c r="I888" s="97"/>
      <c r="J888" s="97"/>
    </row>
    <row r="889" spans="3:10" x14ac:dyDescent="0.2">
      <c r="C889"/>
      <c r="F889" s="97"/>
      <c r="G889" s="97"/>
      <c r="H889" s="97"/>
      <c r="I889" s="97"/>
      <c r="J889" s="97"/>
    </row>
    <row r="890" spans="3:10" x14ac:dyDescent="0.2">
      <c r="C890"/>
      <c r="F890" s="97"/>
      <c r="G890" s="97"/>
      <c r="H890" s="97"/>
      <c r="I890" s="97"/>
      <c r="J890" s="97"/>
    </row>
    <row r="891" spans="3:10" x14ac:dyDescent="0.2">
      <c r="C891"/>
      <c r="F891" s="97"/>
      <c r="G891" s="97"/>
      <c r="H891" s="97"/>
      <c r="I891" s="97"/>
      <c r="J891" s="97"/>
    </row>
    <row r="892" spans="3:10" x14ac:dyDescent="0.2">
      <c r="C892"/>
      <c r="F892" s="97"/>
      <c r="G892" s="97"/>
      <c r="H892" s="97"/>
      <c r="I892" s="97"/>
      <c r="J892" s="97"/>
    </row>
    <row r="893" spans="3:10" x14ac:dyDescent="0.2">
      <c r="C893"/>
      <c r="F893" s="97"/>
      <c r="G893" s="97"/>
      <c r="H893" s="97"/>
      <c r="I893" s="97"/>
      <c r="J893" s="97"/>
    </row>
    <row r="894" spans="3:10" x14ac:dyDescent="0.2">
      <c r="C894"/>
      <c r="F894" s="97"/>
      <c r="G894" s="97"/>
      <c r="H894" s="97"/>
      <c r="I894" s="97"/>
      <c r="J894" s="97"/>
    </row>
    <row r="895" spans="3:10" x14ac:dyDescent="0.2">
      <c r="C895"/>
      <c r="F895" s="97"/>
      <c r="G895" s="97"/>
      <c r="H895" s="97"/>
      <c r="I895" s="97"/>
      <c r="J895" s="97"/>
    </row>
    <row r="896" spans="3:10" x14ac:dyDescent="0.2">
      <c r="C896"/>
      <c r="F896" s="97"/>
      <c r="G896" s="97"/>
      <c r="H896" s="97"/>
      <c r="I896" s="97"/>
      <c r="J896" s="97"/>
    </row>
    <row r="897" spans="3:10" x14ac:dyDescent="0.2">
      <c r="C897"/>
      <c r="F897" s="97"/>
      <c r="G897" s="97"/>
      <c r="H897" s="97"/>
      <c r="I897" s="97"/>
      <c r="J897" s="97"/>
    </row>
    <row r="898" spans="3:10" x14ac:dyDescent="0.2">
      <c r="C898"/>
      <c r="F898" s="97"/>
      <c r="G898" s="97"/>
      <c r="H898" s="97"/>
      <c r="I898" s="97"/>
      <c r="J898" s="97"/>
    </row>
    <row r="899" spans="3:10" x14ac:dyDescent="0.2">
      <c r="C899"/>
      <c r="F899" s="97"/>
      <c r="G899" s="97"/>
      <c r="H899" s="97"/>
      <c r="I899" s="97"/>
      <c r="J899" s="97"/>
    </row>
    <row r="900" spans="3:10" x14ac:dyDescent="0.2">
      <c r="C900"/>
      <c r="F900" s="97"/>
      <c r="G900" s="97"/>
      <c r="H900" s="97"/>
      <c r="I900" s="97"/>
      <c r="J900" s="97"/>
    </row>
    <row r="901" spans="3:10" x14ac:dyDescent="0.2">
      <c r="C901"/>
      <c r="F901" s="97"/>
      <c r="G901" s="97"/>
      <c r="H901" s="97"/>
      <c r="I901" s="97"/>
      <c r="J901" s="97"/>
    </row>
    <row r="902" spans="3:10" x14ac:dyDescent="0.2">
      <c r="C902"/>
      <c r="F902" s="97"/>
      <c r="G902" s="97"/>
      <c r="H902" s="97"/>
      <c r="I902" s="97"/>
      <c r="J902" s="97"/>
    </row>
    <row r="903" spans="3:10" x14ac:dyDescent="0.2">
      <c r="C903"/>
      <c r="F903" s="97"/>
      <c r="G903" s="97"/>
      <c r="H903" s="97"/>
      <c r="I903" s="97"/>
      <c r="J903" s="97"/>
    </row>
    <row r="904" spans="3:10" x14ac:dyDescent="0.2">
      <c r="C904"/>
      <c r="F904" s="97"/>
      <c r="G904" s="97"/>
      <c r="H904" s="97"/>
      <c r="I904" s="97"/>
      <c r="J904" s="97"/>
    </row>
    <row r="905" spans="3:10" x14ac:dyDescent="0.2">
      <c r="C905"/>
      <c r="F905" s="97"/>
      <c r="G905" s="97"/>
      <c r="H905" s="97"/>
      <c r="I905" s="97"/>
      <c r="J905" s="97"/>
    </row>
    <row r="906" spans="3:10" x14ac:dyDescent="0.2">
      <c r="C906"/>
      <c r="F906" s="97"/>
      <c r="G906" s="97"/>
      <c r="H906" s="97"/>
      <c r="I906" s="97"/>
      <c r="J906" s="97"/>
    </row>
    <row r="907" spans="3:10" x14ac:dyDescent="0.2">
      <c r="C907"/>
      <c r="F907" s="97"/>
      <c r="G907" s="97"/>
      <c r="H907" s="97"/>
      <c r="I907" s="97"/>
      <c r="J907" s="97"/>
    </row>
    <row r="908" spans="3:10" x14ac:dyDescent="0.2">
      <c r="C908"/>
      <c r="F908" s="97"/>
      <c r="G908" s="97"/>
      <c r="H908" s="97"/>
      <c r="I908" s="97"/>
      <c r="J908" s="97"/>
    </row>
    <row r="909" spans="3:10" x14ac:dyDescent="0.2">
      <c r="C909"/>
      <c r="F909" s="97"/>
      <c r="G909" s="97"/>
      <c r="H909" s="97"/>
      <c r="I909" s="97"/>
      <c r="J909" s="97"/>
    </row>
    <row r="910" spans="3:10" x14ac:dyDescent="0.2">
      <c r="C910"/>
      <c r="F910" s="97"/>
      <c r="G910" s="97"/>
      <c r="H910" s="97"/>
      <c r="I910" s="97"/>
      <c r="J910" s="97"/>
    </row>
    <row r="911" spans="3:10" x14ac:dyDescent="0.2">
      <c r="C911"/>
      <c r="F911" s="97"/>
      <c r="G911" s="97"/>
      <c r="H911" s="97"/>
      <c r="I911" s="97"/>
      <c r="J911" s="97"/>
    </row>
    <row r="912" spans="3:10" x14ac:dyDescent="0.2">
      <c r="C912"/>
      <c r="F912" s="97"/>
      <c r="G912" s="97"/>
      <c r="H912" s="97"/>
      <c r="I912" s="97"/>
      <c r="J912" s="97"/>
    </row>
    <row r="913" spans="3:10" x14ac:dyDescent="0.2">
      <c r="C913"/>
      <c r="F913" s="97"/>
      <c r="G913" s="97"/>
      <c r="H913" s="97"/>
      <c r="I913" s="97"/>
      <c r="J913" s="97"/>
    </row>
    <row r="914" spans="3:10" x14ac:dyDescent="0.2">
      <c r="C914"/>
      <c r="F914" s="97"/>
      <c r="G914" s="97"/>
      <c r="H914" s="97"/>
      <c r="I914" s="97"/>
      <c r="J914" s="97"/>
    </row>
    <row r="915" spans="3:10" x14ac:dyDescent="0.2">
      <c r="C915"/>
      <c r="F915" s="97"/>
      <c r="G915" s="97"/>
      <c r="H915" s="97"/>
      <c r="I915" s="97"/>
      <c r="J915" s="97"/>
    </row>
    <row r="916" spans="3:10" x14ac:dyDescent="0.2">
      <c r="C916"/>
      <c r="F916" s="97"/>
      <c r="G916" s="97"/>
      <c r="H916" s="97"/>
      <c r="I916" s="97"/>
      <c r="J916" s="97"/>
    </row>
    <row r="917" spans="3:10" x14ac:dyDescent="0.2">
      <c r="C917"/>
      <c r="F917" s="97"/>
      <c r="G917" s="97"/>
      <c r="H917" s="97"/>
      <c r="I917" s="97"/>
      <c r="J917" s="97"/>
    </row>
    <row r="918" spans="3:10" x14ac:dyDescent="0.2">
      <c r="C918"/>
      <c r="F918" s="97"/>
      <c r="G918" s="97"/>
      <c r="H918" s="97"/>
      <c r="I918" s="97"/>
      <c r="J918" s="97"/>
    </row>
    <row r="919" spans="3:10" x14ac:dyDescent="0.2">
      <c r="C919"/>
      <c r="F919" s="97"/>
      <c r="G919" s="97"/>
      <c r="H919" s="97"/>
      <c r="I919" s="97"/>
      <c r="J919" s="97"/>
    </row>
    <row r="920" spans="3:10" x14ac:dyDescent="0.2">
      <c r="C920"/>
      <c r="F920" s="97"/>
      <c r="G920" s="97"/>
      <c r="H920" s="97"/>
      <c r="I920" s="97"/>
      <c r="J920" s="97"/>
    </row>
    <row r="921" spans="3:10" x14ac:dyDescent="0.2">
      <c r="C921"/>
      <c r="F921" s="97"/>
      <c r="G921" s="97"/>
      <c r="H921" s="97"/>
      <c r="I921" s="97"/>
      <c r="J921" s="97"/>
    </row>
    <row r="922" spans="3:10" x14ac:dyDescent="0.2">
      <c r="C922"/>
      <c r="F922" s="97"/>
      <c r="G922" s="97"/>
      <c r="H922" s="97"/>
      <c r="I922" s="97"/>
      <c r="J922" s="97"/>
    </row>
    <row r="923" spans="3:10" x14ac:dyDescent="0.2">
      <c r="C923"/>
      <c r="F923" s="97"/>
      <c r="G923" s="97"/>
      <c r="H923" s="97"/>
      <c r="I923" s="97"/>
      <c r="J923" s="97"/>
    </row>
    <row r="924" spans="3:10" x14ac:dyDescent="0.2">
      <c r="C924"/>
      <c r="F924" s="97"/>
      <c r="G924" s="97"/>
      <c r="H924" s="97"/>
      <c r="I924" s="97"/>
      <c r="J924" s="97"/>
    </row>
    <row r="925" spans="3:10" x14ac:dyDescent="0.2">
      <c r="C925"/>
      <c r="F925" s="97"/>
      <c r="G925" s="97"/>
      <c r="H925" s="97"/>
      <c r="I925" s="97"/>
      <c r="J925" s="97"/>
    </row>
    <row r="926" spans="3:10" x14ac:dyDescent="0.2">
      <c r="C926"/>
      <c r="F926" s="97"/>
      <c r="G926" s="97"/>
      <c r="H926" s="97"/>
      <c r="I926" s="97"/>
      <c r="J926" s="97"/>
    </row>
    <row r="927" spans="3:10" x14ac:dyDescent="0.2">
      <c r="C927"/>
      <c r="F927" s="97"/>
      <c r="G927" s="97"/>
      <c r="H927" s="97"/>
      <c r="I927" s="97"/>
      <c r="J927" s="97"/>
    </row>
    <row r="928" spans="3:10" x14ac:dyDescent="0.2">
      <c r="C928"/>
      <c r="F928" s="97"/>
      <c r="G928" s="97"/>
      <c r="H928" s="97"/>
      <c r="I928" s="97"/>
      <c r="J928" s="97"/>
    </row>
    <row r="929" spans="3:10" x14ac:dyDescent="0.2">
      <c r="C929"/>
      <c r="F929" s="97"/>
      <c r="G929" s="97"/>
      <c r="H929" s="97"/>
      <c r="I929" s="97"/>
      <c r="J929" s="97"/>
    </row>
    <row r="930" spans="3:10" x14ac:dyDescent="0.2">
      <c r="C930"/>
      <c r="F930" s="97"/>
      <c r="G930" s="97"/>
      <c r="H930" s="97"/>
      <c r="I930" s="97"/>
      <c r="J930" s="97"/>
    </row>
    <row r="931" spans="3:10" x14ac:dyDescent="0.2">
      <c r="C931"/>
      <c r="F931" s="97"/>
      <c r="G931" s="97"/>
      <c r="H931" s="97"/>
      <c r="I931" s="97"/>
      <c r="J931" s="97"/>
    </row>
    <row r="932" spans="3:10" x14ac:dyDescent="0.2">
      <c r="C932"/>
      <c r="F932" s="97"/>
      <c r="G932" s="97"/>
      <c r="H932" s="97"/>
      <c r="I932" s="97"/>
      <c r="J932" s="97"/>
    </row>
    <row r="933" spans="3:10" x14ac:dyDescent="0.2">
      <c r="C933"/>
      <c r="F933" s="97"/>
      <c r="G933" s="97"/>
      <c r="H933" s="97"/>
      <c r="I933" s="97"/>
      <c r="J933" s="97"/>
    </row>
    <row r="934" spans="3:10" x14ac:dyDescent="0.2">
      <c r="C934"/>
      <c r="F934" s="97"/>
      <c r="G934" s="97"/>
      <c r="H934" s="97"/>
      <c r="I934" s="97"/>
      <c r="J934" s="97"/>
    </row>
    <row r="935" spans="3:10" x14ac:dyDescent="0.2">
      <c r="C935"/>
      <c r="F935" s="97"/>
      <c r="G935" s="97"/>
      <c r="H935" s="97"/>
      <c r="I935" s="97"/>
      <c r="J935" s="97"/>
    </row>
    <row r="936" spans="3:10" x14ac:dyDescent="0.2">
      <c r="C936"/>
      <c r="F936" s="97"/>
      <c r="G936" s="97"/>
      <c r="H936" s="97"/>
      <c r="I936" s="97"/>
      <c r="J936" s="97"/>
    </row>
    <row r="937" spans="3:10" x14ac:dyDescent="0.2">
      <c r="C937"/>
      <c r="F937" s="97"/>
      <c r="G937" s="97"/>
      <c r="H937" s="97"/>
      <c r="I937" s="97"/>
      <c r="J937" s="97"/>
    </row>
    <row r="938" spans="3:10" x14ac:dyDescent="0.2">
      <c r="C938"/>
      <c r="F938" s="97"/>
      <c r="G938" s="97"/>
      <c r="H938" s="97"/>
      <c r="I938" s="97"/>
      <c r="J938" s="97"/>
    </row>
    <row r="939" spans="3:10" x14ac:dyDescent="0.2">
      <c r="C939"/>
      <c r="F939" s="97"/>
      <c r="G939" s="97"/>
      <c r="H939" s="97"/>
      <c r="I939" s="97"/>
      <c r="J939" s="97"/>
    </row>
    <row r="940" spans="3:10" x14ac:dyDescent="0.2">
      <c r="C940"/>
      <c r="F940" s="97"/>
      <c r="G940" s="97"/>
      <c r="H940" s="97"/>
      <c r="I940" s="97"/>
      <c r="J940" s="97"/>
    </row>
    <row r="941" spans="3:10" x14ac:dyDescent="0.2">
      <c r="C941"/>
      <c r="F941" s="97"/>
      <c r="G941" s="97"/>
      <c r="H941" s="97"/>
      <c r="I941" s="97"/>
      <c r="J941" s="97"/>
    </row>
    <row r="942" spans="3:10" x14ac:dyDescent="0.2">
      <c r="C942"/>
      <c r="F942" s="97"/>
      <c r="G942" s="97"/>
      <c r="H942" s="97"/>
      <c r="I942" s="97"/>
      <c r="J942" s="97"/>
    </row>
    <row r="943" spans="3:10" x14ac:dyDescent="0.2">
      <c r="C943"/>
      <c r="F943" s="97"/>
      <c r="G943" s="97"/>
      <c r="H943" s="97"/>
      <c r="I943" s="97"/>
      <c r="J943" s="97"/>
    </row>
    <row r="944" spans="3:10" x14ac:dyDescent="0.2">
      <c r="C944"/>
      <c r="F944" s="97"/>
      <c r="G944" s="97"/>
      <c r="H944" s="97"/>
      <c r="I944" s="97"/>
      <c r="J944" s="97"/>
    </row>
    <row r="945" spans="3:10" x14ac:dyDescent="0.2">
      <c r="C945"/>
      <c r="F945" s="97"/>
      <c r="G945" s="97"/>
      <c r="H945" s="97"/>
      <c r="I945" s="97"/>
      <c r="J945" s="97"/>
    </row>
    <row r="946" spans="3:10" x14ac:dyDescent="0.2">
      <c r="C946"/>
      <c r="F946" s="97"/>
      <c r="G946" s="97"/>
      <c r="H946" s="97"/>
      <c r="I946" s="97"/>
      <c r="J946" s="97"/>
    </row>
    <row r="947" spans="3:10" x14ac:dyDescent="0.2">
      <c r="C947"/>
      <c r="F947" s="97"/>
      <c r="G947" s="97"/>
      <c r="H947" s="97"/>
      <c r="I947" s="97"/>
      <c r="J947" s="97"/>
    </row>
    <row r="948" spans="3:10" x14ac:dyDescent="0.2">
      <c r="C948"/>
      <c r="F948" s="97"/>
      <c r="G948" s="97"/>
      <c r="H948" s="97"/>
      <c r="I948" s="97"/>
      <c r="J948" s="97"/>
    </row>
    <row r="949" spans="3:10" x14ac:dyDescent="0.2">
      <c r="C949"/>
      <c r="F949" s="97"/>
      <c r="G949" s="97"/>
      <c r="H949" s="97"/>
      <c r="I949" s="97"/>
      <c r="J949" s="97"/>
    </row>
    <row r="950" spans="3:10" x14ac:dyDescent="0.2">
      <c r="C950"/>
      <c r="F950" s="97"/>
      <c r="G950" s="97"/>
      <c r="H950" s="97"/>
      <c r="I950" s="97"/>
      <c r="J950" s="97"/>
    </row>
    <row r="951" spans="3:10" x14ac:dyDescent="0.2">
      <c r="C951"/>
      <c r="F951" s="97"/>
      <c r="G951" s="97"/>
      <c r="H951" s="97"/>
      <c r="I951" s="97"/>
      <c r="J951" s="97"/>
    </row>
    <row r="952" spans="3:10" x14ac:dyDescent="0.2">
      <c r="C952"/>
      <c r="F952" s="97"/>
      <c r="G952" s="97"/>
      <c r="H952" s="97"/>
      <c r="I952" s="97"/>
      <c r="J952" s="97"/>
    </row>
    <row r="953" spans="3:10" x14ac:dyDescent="0.2">
      <c r="C953"/>
      <c r="F953" s="97"/>
      <c r="G953" s="97"/>
      <c r="H953" s="97"/>
      <c r="I953" s="97"/>
      <c r="J953" s="97"/>
    </row>
    <row r="954" spans="3:10" x14ac:dyDescent="0.2">
      <c r="C954"/>
      <c r="F954" s="97"/>
      <c r="G954" s="97"/>
      <c r="H954" s="97"/>
      <c r="I954" s="97"/>
      <c r="J954" s="97"/>
    </row>
    <row r="955" spans="3:10" x14ac:dyDescent="0.2">
      <c r="C955"/>
      <c r="F955" s="97"/>
      <c r="G955" s="97"/>
      <c r="H955" s="97"/>
      <c r="I955" s="97"/>
      <c r="J955" s="97"/>
    </row>
    <row r="956" spans="3:10" x14ac:dyDescent="0.2">
      <c r="C956"/>
      <c r="F956" s="97"/>
      <c r="G956" s="97"/>
      <c r="H956" s="97"/>
      <c r="I956" s="97"/>
      <c r="J956" s="97"/>
    </row>
    <row r="957" spans="3:10" x14ac:dyDescent="0.2">
      <c r="C957"/>
      <c r="F957" s="97"/>
      <c r="G957" s="97"/>
      <c r="H957" s="97"/>
      <c r="I957" s="97"/>
      <c r="J957" s="97"/>
    </row>
    <row r="958" spans="3:10" x14ac:dyDescent="0.2">
      <c r="C958"/>
      <c r="F958" s="97"/>
      <c r="G958" s="97"/>
      <c r="H958" s="97"/>
      <c r="I958" s="97"/>
      <c r="J958" s="97"/>
    </row>
    <row r="959" spans="3:10" x14ac:dyDescent="0.2">
      <c r="C959"/>
      <c r="F959" s="97"/>
      <c r="G959" s="97"/>
      <c r="H959" s="97"/>
      <c r="I959" s="97"/>
      <c r="J959" s="97"/>
    </row>
    <row r="960" spans="3:10" x14ac:dyDescent="0.2">
      <c r="C960"/>
      <c r="F960" s="97"/>
      <c r="G960" s="97"/>
      <c r="H960" s="97"/>
      <c r="I960" s="97"/>
      <c r="J960" s="97"/>
    </row>
    <row r="961" spans="3:10" x14ac:dyDescent="0.2">
      <c r="C961"/>
      <c r="F961" s="97"/>
      <c r="G961" s="97"/>
      <c r="H961" s="97"/>
      <c r="I961" s="97"/>
      <c r="J961" s="97"/>
    </row>
    <row r="962" spans="3:10" x14ac:dyDescent="0.2">
      <c r="C962"/>
      <c r="F962" s="97"/>
      <c r="G962" s="97"/>
      <c r="H962" s="97"/>
      <c r="I962" s="97"/>
      <c r="J962" s="97"/>
    </row>
    <row r="963" spans="3:10" x14ac:dyDescent="0.2">
      <c r="C963"/>
      <c r="F963" s="97"/>
      <c r="G963" s="97"/>
      <c r="H963" s="97"/>
      <c r="I963" s="97"/>
      <c r="J963" s="97"/>
    </row>
    <row r="964" spans="3:10" x14ac:dyDescent="0.2">
      <c r="C964"/>
      <c r="F964" s="97"/>
      <c r="G964" s="97"/>
      <c r="H964" s="97"/>
      <c r="I964" s="97"/>
      <c r="J964" s="97"/>
    </row>
    <row r="965" spans="3:10" x14ac:dyDescent="0.2">
      <c r="C965"/>
      <c r="F965" s="97"/>
      <c r="G965" s="97"/>
      <c r="H965" s="97"/>
      <c r="I965" s="97"/>
      <c r="J965" s="97"/>
    </row>
    <row r="966" spans="3:10" x14ac:dyDescent="0.2">
      <c r="C966"/>
      <c r="F966" s="97"/>
      <c r="G966" s="97"/>
      <c r="H966" s="97"/>
      <c r="I966" s="97"/>
      <c r="J966" s="97"/>
    </row>
    <row r="967" spans="3:10" x14ac:dyDescent="0.2">
      <c r="C967"/>
      <c r="F967" s="97"/>
      <c r="G967" s="97"/>
      <c r="H967" s="97"/>
      <c r="I967" s="97"/>
      <c r="J967" s="97"/>
    </row>
    <row r="968" spans="3:10" x14ac:dyDescent="0.2">
      <c r="C968"/>
      <c r="F968" s="97"/>
      <c r="G968" s="97"/>
      <c r="H968" s="97"/>
      <c r="I968" s="97"/>
      <c r="J968" s="97"/>
    </row>
    <row r="969" spans="3:10" x14ac:dyDescent="0.2">
      <c r="C969"/>
      <c r="F969" s="97"/>
      <c r="G969" s="97"/>
      <c r="H969" s="97"/>
      <c r="I969" s="97"/>
      <c r="J969" s="97"/>
    </row>
    <row r="970" spans="3:10" x14ac:dyDescent="0.2">
      <c r="C970"/>
      <c r="F970" s="97"/>
      <c r="G970" s="97"/>
      <c r="H970" s="97"/>
      <c r="I970" s="97"/>
      <c r="J970" s="97"/>
    </row>
    <row r="971" spans="3:10" x14ac:dyDescent="0.2">
      <c r="C971"/>
      <c r="F971" s="97"/>
      <c r="G971" s="97"/>
      <c r="H971" s="97"/>
      <c r="I971" s="97"/>
      <c r="J971" s="97"/>
    </row>
    <row r="972" spans="3:10" x14ac:dyDescent="0.2">
      <c r="C972"/>
      <c r="F972" s="97"/>
      <c r="G972" s="97"/>
      <c r="H972" s="97"/>
      <c r="I972" s="97"/>
      <c r="J972" s="97"/>
    </row>
    <row r="973" spans="3:10" x14ac:dyDescent="0.2">
      <c r="C973"/>
      <c r="F973" s="97"/>
      <c r="G973" s="97"/>
      <c r="H973" s="97"/>
      <c r="I973" s="97"/>
      <c r="J973" s="97"/>
    </row>
    <row r="974" spans="3:10" x14ac:dyDescent="0.2">
      <c r="C974"/>
      <c r="F974" s="97"/>
      <c r="G974" s="97"/>
      <c r="H974" s="97"/>
      <c r="I974" s="97"/>
      <c r="J974" s="97"/>
    </row>
    <row r="975" spans="3:10" x14ac:dyDescent="0.2">
      <c r="C975"/>
      <c r="F975" s="97"/>
      <c r="G975" s="97"/>
      <c r="H975" s="97"/>
      <c r="I975" s="97"/>
      <c r="J975" s="97"/>
    </row>
    <row r="976" spans="3:10" x14ac:dyDescent="0.2">
      <c r="C976"/>
      <c r="F976" s="97"/>
      <c r="G976" s="97"/>
      <c r="H976" s="97"/>
      <c r="I976" s="97"/>
      <c r="J976" s="97"/>
    </row>
    <row r="977" spans="3:10" x14ac:dyDescent="0.2">
      <c r="C977"/>
      <c r="F977" s="97"/>
      <c r="G977" s="97"/>
      <c r="H977" s="97"/>
      <c r="I977" s="97"/>
      <c r="J977" s="97"/>
    </row>
    <row r="978" spans="3:10" x14ac:dyDescent="0.2">
      <c r="C978"/>
      <c r="F978" s="97"/>
      <c r="G978" s="97"/>
      <c r="H978" s="97"/>
      <c r="I978" s="97"/>
      <c r="J978" s="97"/>
    </row>
    <row r="979" spans="3:10" x14ac:dyDescent="0.2">
      <c r="C979"/>
      <c r="F979" s="97"/>
      <c r="G979" s="97"/>
      <c r="H979" s="97"/>
      <c r="I979" s="97"/>
      <c r="J979" s="97"/>
    </row>
    <row r="980" spans="3:10" x14ac:dyDescent="0.2">
      <c r="C980"/>
      <c r="F980" s="97"/>
      <c r="G980" s="97"/>
      <c r="H980" s="97"/>
      <c r="I980" s="97"/>
      <c r="J980" s="97"/>
    </row>
    <row r="981" spans="3:10" x14ac:dyDescent="0.2">
      <c r="C981"/>
      <c r="F981" s="97"/>
      <c r="G981" s="97"/>
      <c r="H981" s="97"/>
      <c r="I981" s="97"/>
      <c r="J981" s="97"/>
    </row>
    <row r="982" spans="3:10" x14ac:dyDescent="0.2">
      <c r="C982"/>
      <c r="F982" s="97"/>
      <c r="G982" s="97"/>
      <c r="H982" s="97"/>
      <c r="I982" s="97"/>
      <c r="J982" s="97"/>
    </row>
    <row r="983" spans="3:10" x14ac:dyDescent="0.2">
      <c r="C983"/>
      <c r="F983" s="97"/>
      <c r="G983" s="97"/>
      <c r="H983" s="97"/>
      <c r="I983" s="97"/>
      <c r="J983" s="97"/>
    </row>
    <row r="984" spans="3:10" x14ac:dyDescent="0.2">
      <c r="C984"/>
      <c r="F984" s="97"/>
      <c r="G984" s="97"/>
      <c r="H984" s="97"/>
      <c r="I984" s="97"/>
      <c r="J984" s="97"/>
    </row>
    <row r="985" spans="3:10" x14ac:dyDescent="0.2">
      <c r="C985"/>
      <c r="F985" s="97"/>
      <c r="G985" s="97"/>
      <c r="H985" s="97"/>
      <c r="I985" s="97"/>
      <c r="J985" s="97"/>
    </row>
    <row r="986" spans="3:10" x14ac:dyDescent="0.2">
      <c r="C986"/>
      <c r="F986" s="97"/>
      <c r="G986" s="97"/>
      <c r="H986" s="97"/>
      <c r="I986" s="97"/>
      <c r="J986" s="97"/>
    </row>
    <row r="987" spans="3:10" x14ac:dyDescent="0.2">
      <c r="C987"/>
      <c r="F987" s="97"/>
      <c r="G987" s="97"/>
      <c r="H987" s="97"/>
      <c r="I987" s="97"/>
      <c r="J987" s="97"/>
    </row>
    <row r="988" spans="3:10" x14ac:dyDescent="0.2">
      <c r="C988"/>
      <c r="F988" s="97"/>
      <c r="G988" s="97"/>
      <c r="H988" s="97"/>
      <c r="I988" s="97"/>
      <c r="J988" s="97"/>
    </row>
    <row r="989" spans="3:10" x14ac:dyDescent="0.2">
      <c r="C989"/>
      <c r="F989" s="97"/>
      <c r="G989" s="97"/>
      <c r="H989" s="97"/>
      <c r="I989" s="97"/>
      <c r="J989" s="97"/>
    </row>
    <row r="990" spans="3:10" x14ac:dyDescent="0.2">
      <c r="C990"/>
      <c r="F990" s="97"/>
      <c r="G990" s="97"/>
      <c r="H990" s="97"/>
      <c r="I990" s="97"/>
      <c r="J990" s="97"/>
    </row>
    <row r="991" spans="3:10" x14ac:dyDescent="0.2">
      <c r="C991"/>
      <c r="F991" s="97"/>
      <c r="G991" s="97"/>
      <c r="H991" s="97"/>
      <c r="I991" s="97"/>
      <c r="J991" s="97"/>
    </row>
    <row r="992" spans="3:10" x14ac:dyDescent="0.2">
      <c r="C992"/>
      <c r="F992" s="97"/>
      <c r="G992" s="97"/>
      <c r="H992" s="97"/>
      <c r="I992" s="97"/>
      <c r="J992" s="97"/>
    </row>
    <row r="993" spans="3:10" x14ac:dyDescent="0.2">
      <c r="C993"/>
      <c r="F993" s="97"/>
      <c r="G993" s="97"/>
      <c r="H993" s="97"/>
      <c r="I993" s="97"/>
      <c r="J993" s="97"/>
    </row>
    <row r="994" spans="3:10" x14ac:dyDescent="0.2">
      <c r="C994"/>
      <c r="F994" s="97"/>
      <c r="G994" s="97"/>
      <c r="H994" s="97"/>
      <c r="I994" s="97"/>
      <c r="J994" s="97"/>
    </row>
    <row r="995" spans="3:10" x14ac:dyDescent="0.2">
      <c r="C995"/>
      <c r="F995" s="97"/>
      <c r="G995" s="97"/>
      <c r="H995" s="97"/>
      <c r="I995" s="97"/>
      <c r="J995" s="97"/>
    </row>
    <row r="996" spans="3:10" x14ac:dyDescent="0.2">
      <c r="C996"/>
      <c r="F996" s="97"/>
      <c r="G996" s="97"/>
      <c r="H996" s="97"/>
      <c r="I996" s="97"/>
      <c r="J996" s="97"/>
    </row>
    <row r="997" spans="3:10" x14ac:dyDescent="0.2">
      <c r="C997"/>
      <c r="F997" s="97"/>
      <c r="G997" s="97"/>
      <c r="H997" s="97"/>
      <c r="I997" s="97"/>
      <c r="J997" s="97"/>
    </row>
    <row r="998" spans="3:10" x14ac:dyDescent="0.2">
      <c r="C998"/>
      <c r="F998" s="97"/>
      <c r="G998" s="97"/>
      <c r="H998" s="97"/>
      <c r="I998" s="97"/>
      <c r="J998" s="97"/>
    </row>
    <row r="999" spans="3:10" x14ac:dyDescent="0.2">
      <c r="C999"/>
      <c r="F999" s="97"/>
      <c r="G999" s="97"/>
      <c r="H999" s="97"/>
      <c r="I999" s="97"/>
      <c r="J999" s="97"/>
    </row>
    <row r="1000" spans="3:10" x14ac:dyDescent="0.2">
      <c r="C1000"/>
      <c r="F1000" s="97"/>
      <c r="G1000" s="97"/>
      <c r="H1000" s="97"/>
      <c r="I1000" s="97"/>
      <c r="J1000" s="97"/>
    </row>
    <row r="1001" spans="3:10" x14ac:dyDescent="0.2">
      <c r="C1001"/>
      <c r="F1001" s="97"/>
      <c r="G1001" s="97"/>
      <c r="H1001" s="97"/>
      <c r="I1001" s="97"/>
      <c r="J1001" s="97"/>
    </row>
    <row r="1002" spans="3:10" x14ac:dyDescent="0.2">
      <c r="C1002"/>
      <c r="F1002" s="97"/>
      <c r="G1002" s="97"/>
      <c r="H1002" s="97"/>
      <c r="I1002" s="97"/>
      <c r="J1002" s="97"/>
    </row>
    <row r="1003" spans="3:10" x14ac:dyDescent="0.2">
      <c r="C1003"/>
      <c r="F1003" s="97"/>
      <c r="G1003" s="97"/>
      <c r="H1003" s="97"/>
      <c r="I1003" s="97"/>
      <c r="J1003" s="97"/>
    </row>
    <row r="1004" spans="3:10" x14ac:dyDescent="0.2">
      <c r="C1004"/>
      <c r="F1004" s="97"/>
      <c r="G1004" s="97"/>
      <c r="H1004" s="97"/>
      <c r="I1004" s="97"/>
      <c r="J1004" s="97"/>
    </row>
    <row r="1005" spans="3:10" x14ac:dyDescent="0.2">
      <c r="C1005"/>
      <c r="F1005" s="97"/>
      <c r="G1005" s="97"/>
      <c r="H1005" s="97"/>
      <c r="I1005" s="97"/>
      <c r="J1005" s="97"/>
    </row>
    <row r="1006" spans="3:10" x14ac:dyDescent="0.2">
      <c r="C1006"/>
      <c r="F1006" s="97"/>
      <c r="G1006" s="97"/>
      <c r="H1006" s="97"/>
      <c r="I1006" s="97"/>
      <c r="J1006" s="97"/>
    </row>
    <row r="1007" spans="3:10" x14ac:dyDescent="0.2">
      <c r="C1007"/>
      <c r="F1007" s="97"/>
      <c r="G1007" s="97"/>
      <c r="H1007" s="97"/>
      <c r="I1007" s="97"/>
      <c r="J1007" s="97"/>
    </row>
    <row r="1008" spans="3:10" x14ac:dyDescent="0.2">
      <c r="C1008"/>
      <c r="F1008" s="97"/>
      <c r="G1008" s="97"/>
      <c r="H1008" s="97"/>
      <c r="I1008" s="97"/>
      <c r="J1008" s="97"/>
    </row>
    <row r="1009" spans="3:10" x14ac:dyDescent="0.2">
      <c r="C1009"/>
      <c r="F1009" s="97"/>
      <c r="G1009" s="97"/>
      <c r="H1009" s="97"/>
      <c r="I1009" s="97"/>
      <c r="J1009" s="97"/>
    </row>
    <row r="1010" spans="3:10" x14ac:dyDescent="0.2">
      <c r="C1010"/>
      <c r="F1010" s="97"/>
      <c r="G1010" s="97"/>
      <c r="H1010" s="97"/>
      <c r="I1010" s="97"/>
      <c r="J1010" s="97"/>
    </row>
    <row r="1011" spans="3:10" x14ac:dyDescent="0.2">
      <c r="C1011"/>
      <c r="F1011" s="97"/>
      <c r="G1011" s="97"/>
      <c r="H1011" s="97"/>
      <c r="I1011" s="97"/>
      <c r="J1011" s="97"/>
    </row>
    <row r="1012" spans="3:10" x14ac:dyDescent="0.2">
      <c r="C1012"/>
      <c r="F1012" s="97"/>
      <c r="G1012" s="97"/>
      <c r="H1012" s="97"/>
      <c r="I1012" s="97"/>
      <c r="J1012" s="97"/>
    </row>
    <row r="1013" spans="3:10" x14ac:dyDescent="0.2">
      <c r="C1013"/>
      <c r="F1013" s="97"/>
      <c r="G1013" s="97"/>
      <c r="H1013" s="97"/>
      <c r="I1013" s="97"/>
      <c r="J1013" s="97"/>
    </row>
    <row r="1014" spans="3:10" x14ac:dyDescent="0.2">
      <c r="C1014"/>
      <c r="F1014" s="97"/>
      <c r="G1014" s="97"/>
      <c r="H1014" s="97"/>
      <c r="I1014" s="97"/>
      <c r="J1014" s="97"/>
    </row>
    <row r="1015" spans="3:10" x14ac:dyDescent="0.2">
      <c r="C1015"/>
      <c r="F1015" s="97"/>
      <c r="G1015" s="97"/>
      <c r="H1015" s="97"/>
      <c r="I1015" s="97"/>
      <c r="J1015" s="97"/>
    </row>
    <row r="1016" spans="3:10" x14ac:dyDescent="0.2">
      <c r="C1016"/>
      <c r="F1016" s="97"/>
      <c r="G1016" s="97"/>
      <c r="H1016" s="97"/>
      <c r="I1016" s="97"/>
      <c r="J1016" s="97"/>
    </row>
    <row r="1017" spans="3:10" x14ac:dyDescent="0.2">
      <c r="C1017"/>
      <c r="F1017" s="97"/>
      <c r="G1017" s="97"/>
      <c r="H1017" s="97"/>
      <c r="I1017" s="97"/>
      <c r="J1017" s="97"/>
    </row>
    <row r="1018" spans="3:10" x14ac:dyDescent="0.2">
      <c r="C1018"/>
      <c r="F1018" s="97"/>
      <c r="G1018" s="97"/>
      <c r="H1018" s="97"/>
      <c r="I1018" s="97"/>
      <c r="J1018" s="97"/>
    </row>
    <row r="1019" spans="3:10" x14ac:dyDescent="0.2">
      <c r="C1019"/>
      <c r="F1019" s="97"/>
      <c r="G1019" s="97"/>
      <c r="H1019" s="97"/>
      <c r="I1019" s="97"/>
      <c r="J1019" s="97"/>
    </row>
    <row r="1020" spans="3:10" x14ac:dyDescent="0.2">
      <c r="C1020"/>
      <c r="F1020" s="97"/>
      <c r="G1020" s="97"/>
      <c r="H1020" s="97"/>
      <c r="I1020" s="97"/>
      <c r="J1020" s="97"/>
    </row>
    <row r="1021" spans="3:10" x14ac:dyDescent="0.2">
      <c r="C1021"/>
      <c r="F1021" s="97"/>
      <c r="G1021" s="97"/>
      <c r="H1021" s="97"/>
      <c r="I1021" s="97"/>
      <c r="J1021" s="97"/>
    </row>
    <row r="1022" spans="3:10" x14ac:dyDescent="0.2">
      <c r="C1022"/>
      <c r="F1022" s="97"/>
      <c r="G1022" s="97"/>
      <c r="H1022" s="97"/>
      <c r="I1022" s="97"/>
      <c r="J1022" s="97"/>
    </row>
    <row r="1023" spans="3:10" x14ac:dyDescent="0.2">
      <c r="C1023"/>
      <c r="F1023" s="97"/>
      <c r="G1023" s="97"/>
      <c r="H1023" s="97"/>
      <c r="I1023" s="97"/>
      <c r="J1023" s="97"/>
    </row>
    <row r="1024" spans="3:10" x14ac:dyDescent="0.2">
      <c r="C1024"/>
      <c r="F1024" s="97"/>
      <c r="G1024" s="97"/>
      <c r="H1024" s="97"/>
      <c r="I1024" s="97"/>
      <c r="J1024" s="97"/>
    </row>
    <row r="1025" spans="3:10" x14ac:dyDescent="0.2">
      <c r="C1025"/>
      <c r="F1025" s="97"/>
      <c r="G1025" s="97"/>
      <c r="H1025" s="97"/>
      <c r="I1025" s="97"/>
      <c r="J1025" s="97"/>
    </row>
    <row r="1026" spans="3:10" x14ac:dyDescent="0.2">
      <c r="C1026"/>
      <c r="F1026" s="97"/>
      <c r="G1026" s="97"/>
      <c r="H1026" s="97"/>
      <c r="I1026" s="97"/>
      <c r="J1026" s="97"/>
    </row>
    <row r="1027" spans="3:10" x14ac:dyDescent="0.2">
      <c r="C1027"/>
      <c r="F1027" s="97"/>
      <c r="G1027" s="97"/>
      <c r="H1027" s="97"/>
      <c r="I1027" s="97"/>
      <c r="J1027" s="97"/>
    </row>
    <row r="1028" spans="3:10" x14ac:dyDescent="0.2">
      <c r="C1028"/>
      <c r="F1028" s="97"/>
      <c r="G1028" s="97"/>
      <c r="H1028" s="97"/>
      <c r="I1028" s="97"/>
      <c r="J1028" s="97"/>
    </row>
    <row r="1029" spans="3:10" x14ac:dyDescent="0.2">
      <c r="C1029"/>
      <c r="F1029" s="97"/>
      <c r="G1029" s="97"/>
      <c r="H1029" s="97"/>
      <c r="I1029" s="97"/>
      <c r="J1029" s="97"/>
    </row>
    <row r="1030" spans="3:10" x14ac:dyDescent="0.2">
      <c r="C1030"/>
      <c r="F1030" s="97"/>
      <c r="G1030" s="97"/>
      <c r="H1030" s="97"/>
      <c r="I1030" s="97"/>
      <c r="J1030" s="97"/>
    </row>
    <row r="1031" spans="3:10" x14ac:dyDescent="0.2">
      <c r="C1031"/>
      <c r="F1031" s="97"/>
      <c r="G1031" s="97"/>
      <c r="H1031" s="97"/>
      <c r="I1031" s="97"/>
      <c r="J1031" s="97"/>
    </row>
    <row r="1032" spans="3:10" x14ac:dyDescent="0.2">
      <c r="C1032"/>
      <c r="F1032" s="97"/>
      <c r="G1032" s="97"/>
      <c r="H1032" s="97"/>
      <c r="I1032" s="97"/>
      <c r="J1032" s="97"/>
    </row>
    <row r="1033" spans="3:10" x14ac:dyDescent="0.2">
      <c r="C1033"/>
      <c r="F1033" s="97"/>
      <c r="G1033" s="97"/>
      <c r="H1033" s="97"/>
      <c r="I1033" s="97"/>
      <c r="J1033" s="97"/>
    </row>
    <row r="1034" spans="3:10" x14ac:dyDescent="0.2">
      <c r="C1034"/>
      <c r="F1034" s="97"/>
      <c r="G1034" s="97"/>
      <c r="H1034" s="97"/>
      <c r="I1034" s="97"/>
      <c r="J1034" s="97"/>
    </row>
    <row r="1035" spans="3:10" x14ac:dyDescent="0.2">
      <c r="C1035"/>
      <c r="F1035" s="97"/>
      <c r="G1035" s="97"/>
      <c r="H1035" s="97"/>
      <c r="I1035" s="97"/>
      <c r="J1035" s="97"/>
    </row>
    <row r="1036" spans="3:10" x14ac:dyDescent="0.2">
      <c r="C1036"/>
      <c r="F1036" s="97"/>
      <c r="G1036" s="97"/>
      <c r="H1036" s="97"/>
      <c r="I1036" s="97"/>
      <c r="J1036" s="97"/>
    </row>
    <row r="1037" spans="3:10" x14ac:dyDescent="0.2">
      <c r="C1037"/>
      <c r="F1037" s="97"/>
      <c r="G1037" s="97"/>
      <c r="H1037" s="97"/>
      <c r="I1037" s="97"/>
      <c r="J1037" s="97"/>
    </row>
    <row r="1038" spans="3:10" x14ac:dyDescent="0.2">
      <c r="C1038"/>
      <c r="F1038" s="97"/>
      <c r="G1038" s="97"/>
      <c r="H1038" s="97"/>
      <c r="I1038" s="97"/>
      <c r="J1038" s="97"/>
    </row>
    <row r="1039" spans="3:10" x14ac:dyDescent="0.2">
      <c r="C1039"/>
      <c r="F1039" s="97"/>
      <c r="G1039" s="97"/>
      <c r="H1039" s="97"/>
      <c r="I1039" s="97"/>
      <c r="J1039" s="97"/>
    </row>
    <row r="1040" spans="3:10" x14ac:dyDescent="0.2">
      <c r="C1040"/>
      <c r="F1040" s="97"/>
      <c r="G1040" s="97"/>
      <c r="H1040" s="97"/>
      <c r="I1040" s="97"/>
      <c r="J1040" s="97"/>
    </row>
    <row r="1041" spans="3:10" x14ac:dyDescent="0.2">
      <c r="C1041"/>
      <c r="F1041" s="97"/>
      <c r="G1041" s="97"/>
      <c r="H1041" s="97"/>
      <c r="I1041" s="97"/>
      <c r="J1041" s="97"/>
    </row>
    <row r="1042" spans="3:10" x14ac:dyDescent="0.2">
      <c r="C1042"/>
      <c r="F1042" s="97"/>
      <c r="G1042" s="97"/>
      <c r="H1042" s="97"/>
      <c r="I1042" s="97"/>
      <c r="J1042" s="97"/>
    </row>
    <row r="1043" spans="3:10" x14ac:dyDescent="0.2">
      <c r="C1043"/>
      <c r="F1043" s="97"/>
      <c r="G1043" s="97"/>
      <c r="H1043" s="97"/>
      <c r="I1043" s="97"/>
      <c r="J1043" s="97"/>
    </row>
    <row r="1044" spans="3:10" x14ac:dyDescent="0.2">
      <c r="C1044"/>
      <c r="F1044" s="97"/>
      <c r="G1044" s="97"/>
      <c r="H1044" s="97"/>
      <c r="I1044" s="97"/>
      <c r="J1044" s="97"/>
    </row>
    <row r="1045" spans="3:10" x14ac:dyDescent="0.2">
      <c r="C1045"/>
      <c r="F1045" s="97"/>
      <c r="G1045" s="97"/>
      <c r="H1045" s="97"/>
      <c r="I1045" s="97"/>
      <c r="J1045" s="97"/>
    </row>
    <row r="1046" spans="3:10" x14ac:dyDescent="0.2">
      <c r="C1046"/>
      <c r="F1046" s="97"/>
      <c r="G1046" s="97"/>
      <c r="H1046" s="97"/>
      <c r="I1046" s="97"/>
      <c r="J1046" s="97"/>
    </row>
    <row r="1047" spans="3:10" x14ac:dyDescent="0.2">
      <c r="C1047"/>
      <c r="F1047" s="97"/>
      <c r="G1047" s="97"/>
      <c r="H1047" s="97"/>
      <c r="I1047" s="97"/>
      <c r="J1047" s="97"/>
    </row>
    <row r="1048" spans="3:10" x14ac:dyDescent="0.2">
      <c r="C1048"/>
      <c r="F1048" s="97"/>
      <c r="G1048" s="97"/>
      <c r="H1048" s="97"/>
      <c r="I1048" s="97"/>
      <c r="J1048" s="97"/>
    </row>
    <row r="1049" spans="3:10" x14ac:dyDescent="0.2">
      <c r="C1049"/>
      <c r="F1049" s="97"/>
      <c r="G1049" s="97"/>
      <c r="H1049" s="97"/>
      <c r="I1049" s="97"/>
      <c r="J1049" s="97"/>
    </row>
    <row r="1050" spans="3:10" x14ac:dyDescent="0.2">
      <c r="C1050"/>
      <c r="F1050" s="97"/>
      <c r="G1050" s="97"/>
      <c r="H1050" s="97"/>
      <c r="I1050" s="97"/>
      <c r="J1050" s="97"/>
    </row>
    <row r="1051" spans="3:10" x14ac:dyDescent="0.2">
      <c r="C1051"/>
      <c r="F1051" s="97"/>
      <c r="G1051" s="97"/>
      <c r="H1051" s="97"/>
      <c r="I1051" s="97"/>
      <c r="J1051" s="97"/>
    </row>
    <row r="1052" spans="3:10" x14ac:dyDescent="0.2">
      <c r="C1052"/>
      <c r="F1052" s="97"/>
      <c r="G1052" s="97"/>
      <c r="H1052" s="97"/>
      <c r="I1052" s="97"/>
      <c r="J1052" s="97"/>
    </row>
    <row r="1053" spans="3:10" x14ac:dyDescent="0.2">
      <c r="C1053"/>
      <c r="F1053" s="97"/>
      <c r="G1053" s="97"/>
      <c r="H1053" s="97"/>
      <c r="I1053" s="97"/>
      <c r="J1053" s="97"/>
    </row>
    <row r="1054" spans="3:10" x14ac:dyDescent="0.2">
      <c r="C1054"/>
      <c r="F1054" s="97"/>
      <c r="G1054" s="97"/>
      <c r="H1054" s="97"/>
      <c r="I1054" s="97"/>
      <c r="J1054" s="97"/>
    </row>
    <row r="1055" spans="3:10" x14ac:dyDescent="0.2">
      <c r="C1055"/>
      <c r="F1055" s="97"/>
      <c r="G1055" s="97"/>
      <c r="H1055" s="97"/>
      <c r="I1055" s="97"/>
      <c r="J1055" s="97"/>
    </row>
    <row r="1056" spans="3:10" x14ac:dyDescent="0.2">
      <c r="C1056"/>
      <c r="F1056" s="97"/>
      <c r="G1056" s="97"/>
      <c r="H1056" s="97"/>
      <c r="I1056" s="97"/>
      <c r="J1056" s="97"/>
    </row>
    <row r="1057" spans="3:10" x14ac:dyDescent="0.2">
      <c r="C1057"/>
      <c r="F1057" s="97"/>
      <c r="G1057" s="97"/>
      <c r="H1057" s="97"/>
      <c r="I1057" s="97"/>
      <c r="J1057" s="97"/>
    </row>
    <row r="1058" spans="3:10" x14ac:dyDescent="0.2">
      <c r="C1058"/>
      <c r="F1058" s="97"/>
      <c r="G1058" s="97"/>
      <c r="H1058" s="97"/>
      <c r="I1058" s="97"/>
      <c r="J1058" s="97"/>
    </row>
    <row r="1059" spans="3:10" x14ac:dyDescent="0.2">
      <c r="C1059"/>
      <c r="F1059" s="97"/>
      <c r="G1059" s="97"/>
      <c r="H1059" s="97"/>
      <c r="I1059" s="97"/>
      <c r="J1059" s="97"/>
    </row>
    <row r="1060" spans="3:10" x14ac:dyDescent="0.2">
      <c r="C1060"/>
      <c r="F1060" s="97"/>
      <c r="G1060" s="97"/>
      <c r="H1060" s="97"/>
      <c r="I1060" s="97"/>
      <c r="J1060" s="97"/>
    </row>
    <row r="1061" spans="3:10" x14ac:dyDescent="0.2">
      <c r="C1061"/>
      <c r="F1061" s="97"/>
      <c r="G1061" s="97"/>
      <c r="H1061" s="97"/>
      <c r="I1061" s="97"/>
      <c r="J1061" s="97"/>
    </row>
    <row r="1062" spans="3:10" x14ac:dyDescent="0.2">
      <c r="C1062"/>
      <c r="F1062" s="97"/>
      <c r="G1062" s="97"/>
      <c r="H1062" s="97"/>
      <c r="I1062" s="97"/>
      <c r="J1062" s="97"/>
    </row>
    <row r="1063" spans="3:10" x14ac:dyDescent="0.2">
      <c r="C1063"/>
      <c r="F1063" s="97"/>
      <c r="G1063" s="97"/>
      <c r="H1063" s="97"/>
      <c r="I1063" s="97"/>
      <c r="J1063" s="97"/>
    </row>
    <row r="1064" spans="3:10" x14ac:dyDescent="0.2">
      <c r="C1064"/>
      <c r="F1064" s="97"/>
      <c r="G1064" s="97"/>
      <c r="H1064" s="97"/>
      <c r="I1064" s="97"/>
      <c r="J1064" s="97"/>
    </row>
    <row r="1065" spans="3:10" x14ac:dyDescent="0.2">
      <c r="C1065"/>
      <c r="F1065" s="97"/>
      <c r="G1065" s="97"/>
      <c r="H1065" s="97"/>
      <c r="I1065" s="97"/>
      <c r="J1065" s="97"/>
    </row>
    <row r="1066" spans="3:10" x14ac:dyDescent="0.2">
      <c r="C1066"/>
      <c r="F1066" s="97"/>
      <c r="G1066" s="97"/>
      <c r="H1066" s="97"/>
      <c r="I1066" s="97"/>
      <c r="J1066" s="97"/>
    </row>
    <row r="1067" spans="3:10" x14ac:dyDescent="0.2">
      <c r="C1067"/>
      <c r="F1067" s="97"/>
      <c r="G1067" s="97"/>
      <c r="H1067" s="97"/>
      <c r="I1067" s="97"/>
      <c r="J1067" s="97"/>
    </row>
    <row r="1068" spans="3:10" x14ac:dyDescent="0.2">
      <c r="C1068"/>
      <c r="F1068" s="97"/>
      <c r="G1068" s="97"/>
      <c r="H1068" s="97"/>
      <c r="I1068" s="97"/>
      <c r="J1068" s="97"/>
    </row>
    <row r="1069" spans="3:10" x14ac:dyDescent="0.2">
      <c r="C1069"/>
      <c r="F1069" s="97"/>
      <c r="G1069" s="97"/>
      <c r="H1069" s="97"/>
      <c r="I1069" s="97"/>
      <c r="J1069" s="97"/>
    </row>
    <row r="1070" spans="3:10" x14ac:dyDescent="0.2">
      <c r="C1070"/>
      <c r="F1070" s="97"/>
      <c r="G1070" s="97"/>
      <c r="H1070" s="97"/>
      <c r="I1070" s="97"/>
      <c r="J1070" s="97"/>
    </row>
    <row r="1071" spans="3:10" x14ac:dyDescent="0.2">
      <c r="C1071"/>
      <c r="F1071" s="97"/>
      <c r="G1071" s="97"/>
      <c r="H1071" s="97"/>
      <c r="I1071" s="97"/>
      <c r="J1071" s="97"/>
    </row>
    <row r="1072" spans="3:10" x14ac:dyDescent="0.2">
      <c r="C1072"/>
      <c r="F1072" s="97"/>
      <c r="G1072" s="97"/>
      <c r="H1072" s="97"/>
      <c r="I1072" s="97"/>
      <c r="J1072" s="97"/>
    </row>
    <row r="1073" spans="3:10" x14ac:dyDescent="0.2">
      <c r="C1073"/>
      <c r="F1073" s="97"/>
      <c r="G1073" s="97"/>
      <c r="H1073" s="97"/>
      <c r="I1073" s="97"/>
      <c r="J1073" s="97"/>
    </row>
    <row r="1074" spans="3:10" x14ac:dyDescent="0.2">
      <c r="C1074"/>
      <c r="F1074" s="97"/>
      <c r="G1074" s="97"/>
      <c r="H1074" s="97"/>
      <c r="I1074" s="97"/>
      <c r="J1074" s="97"/>
    </row>
    <row r="1075" spans="3:10" x14ac:dyDescent="0.2">
      <c r="C1075"/>
      <c r="F1075" s="97"/>
      <c r="G1075" s="97"/>
      <c r="H1075" s="97"/>
      <c r="I1075" s="97"/>
      <c r="J1075" s="97"/>
    </row>
    <row r="1076" spans="3:10" x14ac:dyDescent="0.2">
      <c r="C1076"/>
      <c r="F1076" s="97"/>
      <c r="G1076" s="97"/>
      <c r="H1076" s="97"/>
      <c r="I1076" s="97"/>
      <c r="J1076" s="97"/>
    </row>
    <row r="1077" spans="3:10" x14ac:dyDescent="0.2">
      <c r="C1077"/>
      <c r="F1077" s="97"/>
      <c r="G1077" s="97"/>
      <c r="H1077" s="97"/>
      <c r="I1077" s="97"/>
      <c r="J1077" s="97"/>
    </row>
    <row r="1078" spans="3:10" x14ac:dyDescent="0.2">
      <c r="C1078"/>
      <c r="F1078" s="97"/>
      <c r="G1078" s="97"/>
      <c r="H1078" s="97"/>
      <c r="I1078" s="97"/>
      <c r="J1078" s="97"/>
    </row>
    <row r="1079" spans="3:10" x14ac:dyDescent="0.2">
      <c r="C1079"/>
      <c r="F1079" s="97"/>
      <c r="G1079" s="97"/>
      <c r="H1079" s="97"/>
      <c r="I1079" s="97"/>
      <c r="J1079" s="97"/>
    </row>
    <row r="1080" spans="3:10" x14ac:dyDescent="0.2">
      <c r="C1080"/>
      <c r="F1080" s="97"/>
      <c r="G1080" s="97"/>
      <c r="H1080" s="97"/>
      <c r="I1080" s="97"/>
      <c r="J1080" s="97"/>
    </row>
    <row r="1081" spans="3:10" x14ac:dyDescent="0.2">
      <c r="C1081"/>
      <c r="F1081" s="97"/>
      <c r="G1081" s="97"/>
      <c r="H1081" s="97"/>
      <c r="I1081" s="97"/>
      <c r="J1081" s="97"/>
    </row>
    <row r="1082" spans="3:10" x14ac:dyDescent="0.2">
      <c r="C1082"/>
      <c r="F1082" s="97"/>
      <c r="G1082" s="97"/>
      <c r="H1082" s="97"/>
      <c r="I1082" s="97"/>
      <c r="J1082" s="97"/>
    </row>
    <row r="1083" spans="3:10" x14ac:dyDescent="0.2">
      <c r="C1083"/>
      <c r="F1083" s="97"/>
      <c r="G1083" s="97"/>
      <c r="H1083" s="97"/>
      <c r="I1083" s="97"/>
      <c r="J1083" s="97"/>
    </row>
    <row r="1084" spans="3:10" x14ac:dyDescent="0.2">
      <c r="C1084"/>
      <c r="F1084" s="97"/>
      <c r="G1084" s="97"/>
      <c r="H1084" s="97"/>
      <c r="I1084" s="97"/>
      <c r="J1084" s="97"/>
    </row>
    <row r="1085" spans="3:10" x14ac:dyDescent="0.2">
      <c r="C1085"/>
      <c r="F1085" s="97"/>
      <c r="G1085" s="97"/>
      <c r="H1085" s="97"/>
      <c r="I1085" s="97"/>
      <c r="J1085" s="97"/>
    </row>
    <row r="1086" spans="3:10" x14ac:dyDescent="0.2">
      <c r="C1086"/>
      <c r="F1086" s="97"/>
      <c r="G1086" s="97"/>
      <c r="H1086" s="97"/>
      <c r="I1086" s="97"/>
      <c r="J1086" s="97"/>
    </row>
    <row r="1087" spans="3:10" x14ac:dyDescent="0.2">
      <c r="C1087"/>
      <c r="F1087" s="97"/>
      <c r="G1087" s="97"/>
      <c r="H1087" s="97"/>
      <c r="I1087" s="97"/>
      <c r="J1087" s="97"/>
    </row>
    <row r="1088" spans="3:10" x14ac:dyDescent="0.2">
      <c r="C1088"/>
      <c r="F1088" s="97"/>
      <c r="G1088" s="97"/>
      <c r="H1088" s="97"/>
      <c r="I1088" s="97"/>
      <c r="J1088" s="97"/>
    </row>
    <row r="1089" spans="3:10" x14ac:dyDescent="0.2">
      <c r="C1089"/>
      <c r="F1089" s="97"/>
      <c r="G1089" s="97"/>
      <c r="H1089" s="97"/>
      <c r="I1089" s="97"/>
      <c r="J1089" s="97"/>
    </row>
    <row r="1090" spans="3:10" x14ac:dyDescent="0.2">
      <c r="C1090"/>
      <c r="F1090" s="97"/>
      <c r="G1090" s="97"/>
      <c r="H1090" s="97"/>
      <c r="I1090" s="97"/>
      <c r="J1090" s="97"/>
    </row>
    <row r="1091" spans="3:10" x14ac:dyDescent="0.2">
      <c r="C1091"/>
      <c r="F1091" s="97"/>
      <c r="G1091" s="97"/>
      <c r="H1091" s="97"/>
      <c r="I1091" s="97"/>
      <c r="J1091" s="97"/>
    </row>
    <row r="1092" spans="3:10" x14ac:dyDescent="0.2">
      <c r="C1092"/>
      <c r="F1092" s="97"/>
      <c r="G1092" s="97"/>
      <c r="H1092" s="97"/>
      <c r="I1092" s="97"/>
      <c r="J1092" s="97"/>
    </row>
    <row r="1093" spans="3:10" x14ac:dyDescent="0.2">
      <c r="C1093"/>
      <c r="F1093" s="97"/>
      <c r="G1093" s="97"/>
      <c r="H1093" s="97"/>
      <c r="I1093" s="97"/>
      <c r="J1093" s="97"/>
    </row>
    <row r="1094" spans="3:10" x14ac:dyDescent="0.2">
      <c r="C1094"/>
      <c r="F1094" s="97"/>
      <c r="G1094" s="97"/>
      <c r="H1094" s="97"/>
      <c r="I1094" s="97"/>
      <c r="J1094" s="97"/>
    </row>
    <row r="1095" spans="3:10" x14ac:dyDescent="0.2">
      <c r="C1095"/>
      <c r="F1095" s="97"/>
      <c r="G1095" s="97"/>
      <c r="H1095" s="97"/>
      <c r="I1095" s="97"/>
      <c r="J1095" s="97"/>
    </row>
    <row r="1096" spans="3:10" x14ac:dyDescent="0.2">
      <c r="C1096"/>
      <c r="F1096" s="97"/>
      <c r="G1096" s="97"/>
      <c r="H1096" s="97"/>
      <c r="I1096" s="97"/>
      <c r="J1096" s="97"/>
    </row>
    <row r="1097" spans="3:10" x14ac:dyDescent="0.2">
      <c r="C1097"/>
      <c r="F1097" s="97"/>
      <c r="G1097" s="97"/>
      <c r="H1097" s="97"/>
      <c r="I1097" s="97"/>
      <c r="J1097" s="97"/>
    </row>
    <row r="1098" spans="3:10" x14ac:dyDescent="0.2">
      <c r="C1098"/>
      <c r="F1098" s="97"/>
      <c r="G1098" s="97"/>
      <c r="H1098" s="97"/>
      <c r="I1098" s="97"/>
      <c r="J1098" s="97"/>
    </row>
    <row r="1099" spans="3:10" x14ac:dyDescent="0.2">
      <c r="C1099"/>
      <c r="F1099" s="97"/>
      <c r="G1099" s="97"/>
      <c r="H1099" s="97"/>
      <c r="I1099" s="97"/>
      <c r="J1099" s="97"/>
    </row>
    <row r="1100" spans="3:10" x14ac:dyDescent="0.2">
      <c r="C1100"/>
      <c r="F1100" s="97"/>
      <c r="G1100" s="97"/>
      <c r="H1100" s="97"/>
      <c r="I1100" s="97"/>
      <c r="J1100" s="97"/>
    </row>
    <row r="1101" spans="3:10" x14ac:dyDescent="0.2">
      <c r="C1101"/>
      <c r="F1101" s="97"/>
      <c r="G1101" s="97"/>
      <c r="H1101" s="97"/>
      <c r="I1101" s="97"/>
      <c r="J1101" s="97"/>
    </row>
    <row r="1102" spans="3:10" x14ac:dyDescent="0.2">
      <c r="C1102"/>
      <c r="F1102" s="97"/>
      <c r="G1102" s="97"/>
      <c r="H1102" s="97"/>
      <c r="I1102" s="97"/>
      <c r="J1102" s="97"/>
    </row>
    <row r="1103" spans="3:10" x14ac:dyDescent="0.2">
      <c r="C1103"/>
      <c r="F1103" s="97"/>
      <c r="G1103" s="97"/>
      <c r="H1103" s="97"/>
      <c r="I1103" s="97"/>
      <c r="J1103" s="97"/>
    </row>
    <row r="1104" spans="3:10" x14ac:dyDescent="0.2">
      <c r="C1104"/>
      <c r="F1104" s="97"/>
      <c r="G1104" s="97"/>
      <c r="H1104" s="97"/>
      <c r="I1104" s="97"/>
      <c r="J1104" s="97"/>
    </row>
    <row r="1105" spans="3:10" x14ac:dyDescent="0.2">
      <c r="C1105"/>
      <c r="F1105" s="97"/>
      <c r="G1105" s="97"/>
      <c r="H1105" s="97"/>
      <c r="I1105" s="97"/>
      <c r="J1105" s="97"/>
    </row>
    <row r="1106" spans="3:10" x14ac:dyDescent="0.2">
      <c r="C1106"/>
      <c r="F1106" s="97"/>
      <c r="G1106" s="97"/>
      <c r="H1106" s="97"/>
      <c r="I1106" s="97"/>
      <c r="J1106" s="97"/>
    </row>
    <row r="1107" spans="3:10" x14ac:dyDescent="0.2">
      <c r="C1107"/>
      <c r="F1107" s="97"/>
      <c r="G1107" s="97"/>
      <c r="H1107" s="97"/>
      <c r="I1107" s="97"/>
      <c r="J1107" s="97"/>
    </row>
    <row r="1108" spans="3:10" x14ac:dyDescent="0.2">
      <c r="C1108"/>
      <c r="F1108" s="97"/>
      <c r="G1108" s="97"/>
      <c r="H1108" s="97"/>
      <c r="I1108" s="97"/>
      <c r="J1108" s="97"/>
    </row>
    <row r="1109" spans="3:10" x14ac:dyDescent="0.2">
      <c r="C1109"/>
      <c r="F1109" s="97"/>
      <c r="G1109" s="97"/>
      <c r="H1109" s="97"/>
      <c r="I1109" s="97"/>
      <c r="J1109" s="97"/>
    </row>
    <row r="1110" spans="3:10" x14ac:dyDescent="0.2">
      <c r="C1110"/>
      <c r="F1110" s="97"/>
      <c r="G1110" s="97"/>
      <c r="H1110" s="97"/>
      <c r="I1110" s="97"/>
      <c r="J1110" s="97"/>
    </row>
    <row r="1111" spans="3:10" x14ac:dyDescent="0.2">
      <c r="C1111"/>
      <c r="F1111" s="97"/>
      <c r="G1111" s="97"/>
      <c r="H1111" s="97"/>
      <c r="I1111" s="97"/>
      <c r="J1111" s="97"/>
    </row>
    <row r="1112" spans="3:10" x14ac:dyDescent="0.2">
      <c r="C1112"/>
      <c r="F1112" s="97"/>
      <c r="G1112" s="97"/>
      <c r="H1112" s="97"/>
      <c r="I1112" s="97"/>
      <c r="J1112" s="97"/>
    </row>
    <row r="1113" spans="3:10" x14ac:dyDescent="0.2">
      <c r="C1113"/>
      <c r="F1113" s="97"/>
      <c r="G1113" s="97"/>
      <c r="H1113" s="97"/>
      <c r="I1113" s="97"/>
      <c r="J1113" s="97"/>
    </row>
    <row r="1114" spans="3:10" x14ac:dyDescent="0.2">
      <c r="C1114"/>
      <c r="F1114" s="97"/>
      <c r="G1114" s="97"/>
      <c r="H1114" s="97"/>
      <c r="I1114" s="97"/>
      <c r="J1114" s="97"/>
    </row>
    <row r="1115" spans="3:10" x14ac:dyDescent="0.2">
      <c r="C1115"/>
      <c r="F1115" s="97"/>
      <c r="G1115" s="97"/>
      <c r="H1115" s="97"/>
      <c r="I1115" s="97"/>
      <c r="J1115" s="97"/>
    </row>
    <row r="1116" spans="3:10" x14ac:dyDescent="0.2">
      <c r="C1116"/>
      <c r="F1116" s="97"/>
      <c r="G1116" s="97"/>
      <c r="H1116" s="97"/>
      <c r="I1116" s="97"/>
      <c r="J1116" s="97"/>
    </row>
    <row r="1117" spans="3:10" x14ac:dyDescent="0.2">
      <c r="C1117"/>
      <c r="F1117" s="97"/>
      <c r="G1117" s="97"/>
      <c r="H1117" s="97"/>
      <c r="I1117" s="97"/>
      <c r="J1117" s="97"/>
    </row>
    <row r="1118" spans="3:10" x14ac:dyDescent="0.2">
      <c r="C1118"/>
      <c r="F1118" s="97"/>
      <c r="G1118" s="97"/>
      <c r="H1118" s="97"/>
      <c r="I1118" s="97"/>
      <c r="J1118" s="97"/>
    </row>
    <row r="1119" spans="3:10" x14ac:dyDescent="0.2">
      <c r="C1119"/>
      <c r="F1119" s="97"/>
      <c r="G1119" s="97"/>
      <c r="H1119" s="97"/>
      <c r="I1119" s="97"/>
      <c r="J1119" s="97"/>
    </row>
    <row r="1120" spans="3:10" x14ac:dyDescent="0.2">
      <c r="C1120"/>
      <c r="F1120" s="97"/>
      <c r="G1120" s="97"/>
      <c r="H1120" s="97"/>
      <c r="I1120" s="97"/>
      <c r="J1120" s="97"/>
    </row>
    <row r="1121" spans="3:10" x14ac:dyDescent="0.2">
      <c r="C1121"/>
      <c r="F1121" s="97"/>
      <c r="G1121" s="97"/>
      <c r="H1121" s="97"/>
      <c r="I1121" s="97"/>
      <c r="J1121" s="97"/>
    </row>
    <row r="1122" spans="3:10" x14ac:dyDescent="0.2">
      <c r="C1122"/>
      <c r="F1122" s="97"/>
      <c r="G1122" s="97"/>
      <c r="H1122" s="97"/>
      <c r="I1122" s="97"/>
      <c r="J1122" s="97"/>
    </row>
    <row r="1123" spans="3:10" x14ac:dyDescent="0.2">
      <c r="C1123"/>
      <c r="F1123" s="97"/>
      <c r="G1123" s="97"/>
      <c r="H1123" s="97"/>
      <c r="I1123" s="97"/>
      <c r="J1123" s="97"/>
    </row>
    <row r="1124" spans="3:10" x14ac:dyDescent="0.2">
      <c r="C1124"/>
      <c r="F1124" s="97"/>
      <c r="G1124" s="97"/>
      <c r="H1124" s="97"/>
      <c r="I1124" s="97"/>
      <c r="J1124" s="97"/>
    </row>
    <row r="1125" spans="3:10" x14ac:dyDescent="0.2">
      <c r="C1125"/>
      <c r="F1125" s="97"/>
      <c r="G1125" s="97"/>
      <c r="H1125" s="97"/>
      <c r="I1125" s="97"/>
      <c r="J1125" s="97"/>
    </row>
    <row r="1126" spans="3:10" x14ac:dyDescent="0.2">
      <c r="C1126"/>
      <c r="F1126" s="97"/>
      <c r="G1126" s="97"/>
      <c r="H1126" s="97"/>
      <c r="I1126" s="97"/>
      <c r="J1126" s="97"/>
    </row>
    <row r="1127" spans="3:10" x14ac:dyDescent="0.2">
      <c r="C1127"/>
      <c r="F1127" s="97"/>
      <c r="G1127" s="97"/>
      <c r="H1127" s="97"/>
      <c r="I1127" s="97"/>
      <c r="J1127" s="97"/>
    </row>
    <row r="1128" spans="3:10" x14ac:dyDescent="0.2">
      <c r="C1128"/>
      <c r="F1128" s="97"/>
      <c r="G1128" s="97"/>
      <c r="H1128" s="97"/>
      <c r="I1128" s="97"/>
      <c r="J1128" s="97"/>
    </row>
    <row r="1129" spans="3:10" x14ac:dyDescent="0.2">
      <c r="C1129"/>
      <c r="F1129" s="97"/>
      <c r="G1129" s="97"/>
      <c r="H1129" s="97"/>
      <c r="I1129" s="97"/>
      <c r="J1129" s="97"/>
    </row>
    <row r="1130" spans="3:10" x14ac:dyDescent="0.2">
      <c r="C1130"/>
      <c r="F1130" s="97"/>
      <c r="G1130" s="97"/>
      <c r="H1130" s="97"/>
      <c r="I1130" s="97"/>
      <c r="J1130" s="97"/>
    </row>
    <row r="1131" spans="3:10" x14ac:dyDescent="0.2">
      <c r="C1131"/>
      <c r="F1131" s="97"/>
      <c r="G1131" s="97"/>
      <c r="H1131" s="97"/>
      <c r="I1131" s="97"/>
      <c r="J1131" s="97"/>
    </row>
    <row r="1132" spans="3:10" x14ac:dyDescent="0.2">
      <c r="C1132"/>
      <c r="F1132" s="97"/>
      <c r="G1132" s="97"/>
      <c r="H1132" s="97"/>
      <c r="I1132" s="97"/>
      <c r="J1132" s="97"/>
    </row>
    <row r="1133" spans="3:10" x14ac:dyDescent="0.2">
      <c r="C1133"/>
      <c r="F1133" s="97"/>
      <c r="G1133" s="97"/>
      <c r="H1133" s="97"/>
      <c r="I1133" s="97"/>
      <c r="J1133" s="97"/>
    </row>
    <row r="1134" spans="3:10" x14ac:dyDescent="0.2">
      <c r="C1134"/>
      <c r="F1134" s="97"/>
      <c r="G1134" s="97"/>
      <c r="H1134" s="97"/>
      <c r="I1134" s="97"/>
      <c r="J1134" s="97"/>
    </row>
    <row r="1135" spans="3:10" x14ac:dyDescent="0.2">
      <c r="C1135"/>
      <c r="F1135" s="97"/>
      <c r="G1135" s="97"/>
      <c r="H1135" s="97"/>
      <c r="I1135" s="97"/>
      <c r="J1135" s="97"/>
    </row>
    <row r="1136" spans="3:10" x14ac:dyDescent="0.2">
      <c r="C1136"/>
      <c r="F1136" s="97"/>
      <c r="G1136" s="97"/>
      <c r="H1136" s="97"/>
      <c r="I1136" s="97"/>
      <c r="J1136" s="97"/>
    </row>
    <row r="1137" spans="3:10" x14ac:dyDescent="0.2">
      <c r="C1137"/>
      <c r="F1137" s="97"/>
      <c r="G1137" s="97"/>
      <c r="H1137" s="97"/>
      <c r="I1137" s="97"/>
      <c r="J1137" s="97"/>
    </row>
    <row r="1138" spans="3:10" x14ac:dyDescent="0.2">
      <c r="C1138"/>
      <c r="F1138" s="97"/>
      <c r="G1138" s="97"/>
      <c r="H1138" s="97"/>
      <c r="I1138" s="97"/>
      <c r="J1138" s="97"/>
    </row>
    <row r="1139" spans="3:10" x14ac:dyDescent="0.2">
      <c r="C1139"/>
      <c r="F1139" s="97"/>
      <c r="G1139" s="97"/>
      <c r="H1139" s="97"/>
      <c r="I1139" s="97"/>
      <c r="J1139" s="97"/>
    </row>
    <row r="1140" spans="3:10" x14ac:dyDescent="0.2">
      <c r="C1140"/>
      <c r="F1140" s="97"/>
      <c r="G1140" s="97"/>
      <c r="H1140" s="97"/>
      <c r="I1140" s="97"/>
      <c r="J1140" s="97"/>
    </row>
    <row r="1141" spans="3:10" x14ac:dyDescent="0.2">
      <c r="C1141"/>
      <c r="F1141" s="97"/>
      <c r="G1141" s="97"/>
      <c r="H1141" s="97"/>
      <c r="I1141" s="97"/>
      <c r="J1141" s="97"/>
    </row>
    <row r="1142" spans="3:10" x14ac:dyDescent="0.2">
      <c r="C1142"/>
      <c r="F1142" s="97"/>
      <c r="G1142" s="97"/>
      <c r="H1142" s="97"/>
      <c r="I1142" s="97"/>
      <c r="J1142" s="97"/>
    </row>
    <row r="1143" spans="3:10" x14ac:dyDescent="0.2">
      <c r="C1143"/>
      <c r="F1143" s="97"/>
      <c r="G1143" s="97"/>
      <c r="H1143" s="97"/>
      <c r="I1143" s="97"/>
      <c r="J1143" s="97"/>
    </row>
    <row r="1144" spans="3:10" x14ac:dyDescent="0.2">
      <c r="C1144"/>
      <c r="F1144" s="97"/>
      <c r="G1144" s="97"/>
      <c r="H1144" s="97"/>
      <c r="I1144" s="97"/>
      <c r="J1144" s="97"/>
    </row>
    <row r="1145" spans="3:10" x14ac:dyDescent="0.2">
      <c r="C1145"/>
      <c r="F1145" s="97"/>
      <c r="G1145" s="97"/>
      <c r="H1145" s="97"/>
      <c r="I1145" s="97"/>
      <c r="J1145" s="97"/>
    </row>
    <row r="1146" spans="3:10" x14ac:dyDescent="0.2">
      <c r="C1146"/>
      <c r="F1146" s="97"/>
      <c r="G1146" s="97"/>
      <c r="H1146" s="97"/>
      <c r="I1146" s="97"/>
      <c r="J1146" s="97"/>
    </row>
    <row r="1147" spans="3:10" x14ac:dyDescent="0.2">
      <c r="C1147"/>
      <c r="F1147" s="97"/>
      <c r="G1147" s="97"/>
      <c r="H1147" s="97"/>
      <c r="I1147" s="97"/>
      <c r="J1147" s="97"/>
    </row>
    <row r="1148" spans="3:10" x14ac:dyDescent="0.2">
      <c r="C1148"/>
      <c r="F1148" s="97"/>
      <c r="G1148" s="97"/>
      <c r="H1148" s="97"/>
      <c r="I1148" s="97"/>
      <c r="J1148" s="97"/>
    </row>
    <row r="1149" spans="3:10" x14ac:dyDescent="0.2">
      <c r="C1149"/>
      <c r="F1149" s="97"/>
      <c r="G1149" s="97"/>
      <c r="H1149" s="97"/>
      <c r="I1149" s="97"/>
      <c r="J1149" s="97"/>
    </row>
    <row r="1150" spans="3:10" x14ac:dyDescent="0.2">
      <c r="C1150"/>
      <c r="F1150" s="97"/>
      <c r="G1150" s="97"/>
      <c r="H1150" s="97"/>
      <c r="I1150" s="97"/>
      <c r="J1150" s="97"/>
    </row>
    <row r="1151" spans="3:10" x14ac:dyDescent="0.2">
      <c r="C1151"/>
      <c r="F1151" s="97"/>
      <c r="G1151" s="97"/>
      <c r="H1151" s="97"/>
      <c r="I1151" s="97"/>
      <c r="J1151" s="97"/>
    </row>
    <row r="1152" spans="3:10" x14ac:dyDescent="0.2">
      <c r="C1152"/>
      <c r="F1152" s="97"/>
      <c r="G1152" s="97"/>
      <c r="H1152" s="97"/>
      <c r="I1152" s="97"/>
      <c r="J1152" s="97"/>
    </row>
    <row r="1153" spans="3:10" x14ac:dyDescent="0.2">
      <c r="C1153"/>
      <c r="F1153" s="97"/>
      <c r="G1153" s="97"/>
      <c r="H1153" s="97"/>
      <c r="I1153" s="97"/>
      <c r="J1153" s="97"/>
    </row>
    <row r="1154" spans="3:10" x14ac:dyDescent="0.2">
      <c r="C1154"/>
      <c r="F1154" s="97"/>
      <c r="G1154" s="97"/>
      <c r="H1154" s="97"/>
      <c r="I1154" s="97"/>
      <c r="J1154" s="97"/>
    </row>
    <row r="1155" spans="3:10" x14ac:dyDescent="0.2">
      <c r="C1155"/>
      <c r="F1155" s="97"/>
      <c r="G1155" s="97"/>
      <c r="H1155" s="97"/>
      <c r="I1155" s="97"/>
      <c r="J1155" s="97"/>
    </row>
    <row r="1156" spans="3:10" x14ac:dyDescent="0.2">
      <c r="C1156"/>
      <c r="F1156" s="97"/>
      <c r="G1156" s="97"/>
      <c r="H1156" s="97"/>
      <c r="I1156" s="97"/>
      <c r="J1156" s="97"/>
    </row>
    <row r="1157" spans="3:10" x14ac:dyDescent="0.2">
      <c r="C1157"/>
      <c r="F1157" s="97"/>
      <c r="G1157" s="97"/>
      <c r="H1157" s="97"/>
      <c r="I1157" s="97"/>
      <c r="J1157" s="97"/>
    </row>
    <row r="1158" spans="3:10" x14ac:dyDescent="0.2">
      <c r="C1158"/>
      <c r="F1158" s="97"/>
      <c r="G1158" s="97"/>
      <c r="H1158" s="97"/>
      <c r="I1158" s="97"/>
      <c r="J1158" s="97"/>
    </row>
    <row r="1159" spans="3:10" x14ac:dyDescent="0.2">
      <c r="C1159"/>
      <c r="F1159" s="97"/>
      <c r="G1159" s="97"/>
      <c r="H1159" s="97"/>
      <c r="I1159" s="97"/>
      <c r="J1159" s="97"/>
    </row>
    <row r="1160" spans="3:10" x14ac:dyDescent="0.2">
      <c r="C1160"/>
      <c r="F1160" s="97"/>
      <c r="G1160" s="97"/>
      <c r="H1160" s="97"/>
      <c r="I1160" s="97"/>
      <c r="J1160" s="97"/>
    </row>
    <row r="1161" spans="3:10" x14ac:dyDescent="0.2">
      <c r="C1161"/>
      <c r="F1161" s="97"/>
      <c r="G1161" s="97"/>
      <c r="H1161" s="97"/>
      <c r="I1161" s="97"/>
      <c r="J1161" s="97"/>
    </row>
    <row r="1162" spans="3:10" x14ac:dyDescent="0.2">
      <c r="C1162"/>
      <c r="F1162" s="97"/>
      <c r="G1162" s="97"/>
      <c r="H1162" s="97"/>
      <c r="I1162" s="97"/>
      <c r="J1162" s="97"/>
    </row>
    <row r="1163" spans="3:10" x14ac:dyDescent="0.2">
      <c r="C1163"/>
      <c r="F1163" s="97"/>
      <c r="G1163" s="97"/>
      <c r="H1163" s="97"/>
      <c r="I1163" s="97"/>
      <c r="J1163" s="97"/>
    </row>
    <row r="1164" spans="3:10" x14ac:dyDescent="0.2">
      <c r="C1164"/>
      <c r="F1164" s="97"/>
      <c r="G1164" s="97"/>
      <c r="H1164" s="97"/>
      <c r="I1164" s="97"/>
      <c r="J1164" s="97"/>
    </row>
    <row r="1165" spans="3:10" x14ac:dyDescent="0.2">
      <c r="C1165"/>
      <c r="F1165" s="97"/>
      <c r="G1165" s="97"/>
      <c r="H1165" s="97"/>
      <c r="I1165" s="97"/>
      <c r="J1165" s="97"/>
    </row>
    <row r="1166" spans="3:10" x14ac:dyDescent="0.2">
      <c r="C1166"/>
      <c r="F1166" s="97"/>
      <c r="G1166" s="97"/>
      <c r="H1166" s="97"/>
      <c r="I1166" s="97"/>
      <c r="J1166" s="97"/>
    </row>
    <row r="1167" spans="3:10" x14ac:dyDescent="0.2">
      <c r="C1167"/>
      <c r="F1167" s="97"/>
      <c r="G1167" s="97"/>
      <c r="H1167" s="97"/>
      <c r="I1167" s="97"/>
      <c r="J1167" s="97"/>
    </row>
    <row r="1168" spans="3:10" x14ac:dyDescent="0.2">
      <c r="C1168"/>
      <c r="F1168" s="97"/>
      <c r="G1168" s="97"/>
      <c r="H1168" s="97"/>
      <c r="I1168" s="97"/>
      <c r="J1168" s="97"/>
    </row>
    <row r="1169" spans="3:10" x14ac:dyDescent="0.2">
      <c r="C1169"/>
      <c r="F1169" s="97"/>
      <c r="G1169" s="97"/>
      <c r="H1169" s="97"/>
      <c r="I1169" s="97"/>
      <c r="J1169" s="97"/>
    </row>
    <row r="1170" spans="3:10" x14ac:dyDescent="0.2">
      <c r="C1170"/>
      <c r="F1170" s="97"/>
      <c r="G1170" s="97"/>
      <c r="H1170" s="97"/>
      <c r="I1170" s="97"/>
      <c r="J1170" s="97"/>
    </row>
    <row r="1171" spans="3:10" x14ac:dyDescent="0.2">
      <c r="C1171"/>
      <c r="F1171" s="97"/>
      <c r="G1171" s="97"/>
      <c r="H1171" s="97"/>
      <c r="I1171" s="97"/>
      <c r="J1171" s="97"/>
    </row>
    <row r="1172" spans="3:10" x14ac:dyDescent="0.2">
      <c r="C1172"/>
      <c r="F1172" s="97"/>
      <c r="G1172" s="97"/>
      <c r="H1172" s="97"/>
      <c r="I1172" s="97"/>
      <c r="J1172" s="97"/>
    </row>
    <row r="1173" spans="3:10" x14ac:dyDescent="0.2">
      <c r="C1173"/>
      <c r="F1173" s="97"/>
      <c r="G1173" s="97"/>
      <c r="H1173" s="97"/>
      <c r="I1173" s="97"/>
      <c r="J1173" s="97"/>
    </row>
    <row r="1174" spans="3:10" x14ac:dyDescent="0.2">
      <c r="C1174"/>
      <c r="F1174" s="97"/>
      <c r="G1174" s="97"/>
      <c r="H1174" s="97"/>
      <c r="I1174" s="97"/>
      <c r="J1174" s="97"/>
    </row>
    <row r="1175" spans="3:10" x14ac:dyDescent="0.2">
      <c r="C1175"/>
      <c r="F1175" s="97"/>
      <c r="G1175" s="97"/>
      <c r="H1175" s="97"/>
      <c r="I1175" s="97"/>
      <c r="J1175" s="97"/>
    </row>
    <row r="1176" spans="3:10" x14ac:dyDescent="0.2">
      <c r="C1176"/>
      <c r="F1176" s="97"/>
      <c r="G1176" s="97"/>
      <c r="H1176" s="97"/>
      <c r="I1176" s="97"/>
      <c r="J1176" s="97"/>
    </row>
    <row r="1177" spans="3:10" x14ac:dyDescent="0.2">
      <c r="C1177"/>
      <c r="F1177" s="97"/>
      <c r="G1177" s="97"/>
      <c r="H1177" s="97"/>
      <c r="I1177" s="97"/>
      <c r="J1177" s="97"/>
    </row>
    <row r="1178" spans="3:10" x14ac:dyDescent="0.2">
      <c r="C1178"/>
      <c r="F1178" s="97"/>
      <c r="G1178" s="97"/>
      <c r="H1178" s="97"/>
      <c r="I1178" s="97"/>
      <c r="J1178" s="97"/>
    </row>
    <row r="1179" spans="3:10" x14ac:dyDescent="0.2">
      <c r="C1179"/>
      <c r="F1179" s="97"/>
      <c r="G1179" s="97"/>
      <c r="H1179" s="97"/>
      <c r="I1179" s="97"/>
      <c r="J1179" s="97"/>
    </row>
  </sheetData>
  <mergeCells count="1">
    <mergeCell ref="F4:J4"/>
  </mergeCells>
  <phoneticPr fontId="4" type="noConversion"/>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U8418"/>
  <sheetViews>
    <sheetView zoomScale="70" zoomScaleNormal="70" workbookViewId="0"/>
  </sheetViews>
  <sheetFormatPr defaultRowHeight="12.75" x14ac:dyDescent="0.2"/>
  <cols>
    <col min="1" max="3" width="10.42578125" customWidth="1"/>
    <col min="4" max="4" width="11.5703125" customWidth="1"/>
    <col min="5" max="5" width="16.28515625" bestFit="1" customWidth="1"/>
    <col min="6" max="7" width="16.28515625" customWidth="1"/>
    <col min="8" max="8" width="33.140625" customWidth="1"/>
    <col min="9" max="9" width="47.7109375" bestFit="1" customWidth="1"/>
    <col min="11" max="11" width="9.140625" style="353"/>
    <col min="14" max="18" width="14.42578125" customWidth="1"/>
    <col min="20" max="20" width="18.5703125" hidden="1" customWidth="1"/>
    <col min="21" max="21" width="9.140625" hidden="1" customWidth="1"/>
  </cols>
  <sheetData>
    <row r="1" spans="1:21" x14ac:dyDescent="0.2">
      <c r="A1" s="27" t="s">
        <v>350</v>
      </c>
      <c r="B1" s="27"/>
      <c r="C1" s="27"/>
      <c r="G1" s="9"/>
    </row>
    <row r="2" spans="1:21" x14ac:dyDescent="0.2">
      <c r="A2" s="181"/>
      <c r="B2" s="61"/>
      <c r="C2" s="61"/>
    </row>
    <row r="3" spans="1:21" ht="13.5" thickBot="1" x14ac:dyDescent="0.25">
      <c r="A3" s="100"/>
      <c r="B3" s="101"/>
      <c r="C3" s="100"/>
      <c r="D3" s="159"/>
      <c r="E3" s="159"/>
      <c r="F3" s="159"/>
      <c r="G3" s="159"/>
      <c r="H3" s="159"/>
      <c r="I3" s="159"/>
      <c r="J3" s="159"/>
      <c r="K3" s="159"/>
      <c r="L3" s="159"/>
      <c r="M3" s="159"/>
    </row>
    <row r="4" spans="1:21" ht="13.5" customHeight="1" thickBot="1" x14ac:dyDescent="0.25">
      <c r="N4" s="397" t="s">
        <v>445</v>
      </c>
      <c r="O4" s="398"/>
      <c r="P4" s="398"/>
      <c r="Q4" s="398"/>
      <c r="R4" s="398"/>
      <c r="S4" s="238"/>
    </row>
    <row r="5" spans="1:21" s="5" customFormat="1" ht="51.75" customHeight="1" x14ac:dyDescent="0.2">
      <c r="A5" s="39" t="s">
        <v>86</v>
      </c>
      <c r="B5" s="39" t="s">
        <v>301</v>
      </c>
      <c r="C5" s="39" t="s">
        <v>302</v>
      </c>
      <c r="D5" s="39" t="s">
        <v>456</v>
      </c>
      <c r="E5" s="39" t="s">
        <v>457</v>
      </c>
      <c r="F5" s="39" t="s">
        <v>458</v>
      </c>
      <c r="G5" s="39" t="s">
        <v>459</v>
      </c>
      <c r="H5" s="39" t="s">
        <v>460</v>
      </c>
      <c r="I5" s="39" t="s">
        <v>461</v>
      </c>
      <c r="J5" s="39" t="s">
        <v>462</v>
      </c>
      <c r="K5" s="39" t="s">
        <v>10</v>
      </c>
      <c r="L5" s="39" t="s">
        <v>463</v>
      </c>
      <c r="M5" s="39" t="s">
        <v>464</v>
      </c>
      <c r="N5" s="355" t="s">
        <v>79</v>
      </c>
      <c r="O5" s="356" t="s">
        <v>80</v>
      </c>
      <c r="P5" s="356" t="s">
        <v>81</v>
      </c>
      <c r="Q5" s="356" t="s">
        <v>82</v>
      </c>
      <c r="R5" s="357" t="s">
        <v>83</v>
      </c>
      <c r="S5" s="222"/>
      <c r="T5" s="13" t="s">
        <v>10</v>
      </c>
      <c r="U5" s="5" t="s">
        <v>0</v>
      </c>
    </row>
    <row r="6" spans="1:21" s="7" customFormat="1" x14ac:dyDescent="0.2">
      <c r="A6" s="100" t="s">
        <v>300</v>
      </c>
      <c r="B6" s="101" t="s">
        <v>4</v>
      </c>
      <c r="C6" s="100" t="s">
        <v>319</v>
      </c>
      <c r="D6" s="159" t="s">
        <v>310</v>
      </c>
      <c r="E6" s="159" t="s">
        <v>474</v>
      </c>
      <c r="F6" s="159">
        <v>2.1</v>
      </c>
      <c r="G6" s="159" t="s">
        <v>475</v>
      </c>
      <c r="H6" s="159" t="s">
        <v>476</v>
      </c>
      <c r="I6" s="159" t="s">
        <v>477</v>
      </c>
      <c r="J6" s="159" t="s">
        <v>92</v>
      </c>
      <c r="K6" s="159" t="s">
        <v>161</v>
      </c>
      <c r="L6" s="159">
        <v>-106.90048333333334</v>
      </c>
      <c r="M6" s="159">
        <v>37.372325000000004</v>
      </c>
      <c r="N6" s="345">
        <v>0</v>
      </c>
      <c r="O6" s="224">
        <v>0</v>
      </c>
      <c r="P6" s="224">
        <v>0.84</v>
      </c>
      <c r="Q6" s="224">
        <v>0</v>
      </c>
      <c r="R6" s="346">
        <v>0</v>
      </c>
      <c r="S6" s="239"/>
      <c r="T6" s="102" t="str">
        <f>VLOOKUP(J6,SCC_xref!$E$6:$F$64,2,FALSE)</f>
        <v>Compressor Engines</v>
      </c>
      <c r="U6" s="102" t="s">
        <v>397</v>
      </c>
    </row>
    <row r="7" spans="1:21" s="7" customFormat="1" x14ac:dyDescent="0.2">
      <c r="A7" s="100" t="s">
        <v>300</v>
      </c>
      <c r="B7" s="101" t="s">
        <v>4</v>
      </c>
      <c r="C7" s="100" t="s">
        <v>319</v>
      </c>
      <c r="D7" s="159" t="s">
        <v>310</v>
      </c>
      <c r="E7" s="159" t="s">
        <v>474</v>
      </c>
      <c r="F7" s="159">
        <v>2.1</v>
      </c>
      <c r="G7" s="159" t="s">
        <v>475</v>
      </c>
      <c r="H7" s="159" t="s">
        <v>476</v>
      </c>
      <c r="I7" s="159" t="s">
        <v>477</v>
      </c>
      <c r="J7" s="159" t="s">
        <v>92</v>
      </c>
      <c r="K7" s="159" t="s">
        <v>161</v>
      </c>
      <c r="L7" s="159">
        <v>-106.90048333333334</v>
      </c>
      <c r="M7" s="159">
        <v>37.372325000000004</v>
      </c>
      <c r="N7" s="345">
        <v>0.84</v>
      </c>
      <c r="O7" s="224">
        <v>0</v>
      </c>
      <c r="P7" s="224">
        <v>0</v>
      </c>
      <c r="Q7" s="224">
        <v>0</v>
      </c>
      <c r="R7" s="346">
        <v>0</v>
      </c>
      <c r="S7" s="239"/>
      <c r="T7" s="102" t="str">
        <f>VLOOKUP(J7,SCC_xref!$E$6:$F$64,2,FALSE)</f>
        <v>Compressor Engines</v>
      </c>
      <c r="U7" s="102" t="s">
        <v>397</v>
      </c>
    </row>
    <row r="8" spans="1:21" s="7" customFormat="1" x14ac:dyDescent="0.2">
      <c r="A8" s="100" t="s">
        <v>300</v>
      </c>
      <c r="B8" s="101" t="s">
        <v>4</v>
      </c>
      <c r="C8" s="100" t="s">
        <v>319</v>
      </c>
      <c r="D8" s="159" t="s">
        <v>310</v>
      </c>
      <c r="E8" s="159" t="s">
        <v>474</v>
      </c>
      <c r="F8" s="159">
        <v>2.1</v>
      </c>
      <c r="G8" s="159" t="s">
        <v>475</v>
      </c>
      <c r="H8" s="159" t="s">
        <v>476</v>
      </c>
      <c r="I8" s="159" t="s">
        <v>477</v>
      </c>
      <c r="J8" s="159" t="s">
        <v>92</v>
      </c>
      <c r="K8" s="159" t="s">
        <v>161</v>
      </c>
      <c r="L8" s="159">
        <v>-106.90048333333334</v>
      </c>
      <c r="M8" s="159">
        <v>37.372325000000004</v>
      </c>
      <c r="N8" s="345">
        <v>0</v>
      </c>
      <c r="O8" s="224">
        <v>0</v>
      </c>
      <c r="P8" s="224">
        <v>0</v>
      </c>
      <c r="Q8" s="224">
        <v>1E-3</v>
      </c>
      <c r="R8" s="346">
        <v>0</v>
      </c>
      <c r="S8" s="239"/>
      <c r="T8" s="102" t="str">
        <f>VLOOKUP(J8,SCC_xref!$E$6:$F$64,2,FALSE)</f>
        <v>Compressor Engines</v>
      </c>
      <c r="U8" s="102" t="s">
        <v>397</v>
      </c>
    </row>
    <row r="9" spans="1:21" s="7" customFormat="1" x14ac:dyDescent="0.2">
      <c r="A9" s="100" t="s">
        <v>300</v>
      </c>
      <c r="B9" s="101" t="s">
        <v>4</v>
      </c>
      <c r="C9" s="100" t="s">
        <v>319</v>
      </c>
      <c r="D9" s="159" t="s">
        <v>310</v>
      </c>
      <c r="E9" s="159" t="s">
        <v>474</v>
      </c>
      <c r="F9" s="159">
        <v>2.1</v>
      </c>
      <c r="G9" s="159" t="s">
        <v>475</v>
      </c>
      <c r="H9" s="159" t="s">
        <v>476</v>
      </c>
      <c r="I9" s="159" t="s">
        <v>477</v>
      </c>
      <c r="J9" s="159" t="s">
        <v>92</v>
      </c>
      <c r="K9" s="159" t="s">
        <v>161</v>
      </c>
      <c r="L9" s="159">
        <v>-106.90048333333334</v>
      </c>
      <c r="M9" s="159">
        <v>37.372325000000004</v>
      </c>
      <c r="N9" s="345">
        <v>0</v>
      </c>
      <c r="O9" s="224">
        <v>0.24</v>
      </c>
      <c r="P9" s="224">
        <v>0</v>
      </c>
      <c r="Q9" s="224">
        <v>0</v>
      </c>
      <c r="R9" s="346">
        <v>0</v>
      </c>
      <c r="S9" s="239"/>
      <c r="T9" s="102" t="str">
        <f>VLOOKUP(J9,SCC_xref!$E$6:$F$64,2,FALSE)</f>
        <v>Compressor Engines</v>
      </c>
      <c r="U9" s="102" t="s">
        <v>397</v>
      </c>
    </row>
    <row r="10" spans="1:21" s="7" customFormat="1" x14ac:dyDescent="0.2">
      <c r="A10" s="100" t="s">
        <v>300</v>
      </c>
      <c r="B10" s="101" t="s">
        <v>4</v>
      </c>
      <c r="C10" s="100" t="s">
        <v>321</v>
      </c>
      <c r="D10" s="159" t="s">
        <v>314</v>
      </c>
      <c r="E10" s="159" t="s">
        <v>478</v>
      </c>
      <c r="F10" s="159">
        <v>540</v>
      </c>
      <c r="G10" s="159" t="s">
        <v>479</v>
      </c>
      <c r="H10" s="159" t="s">
        <v>480</v>
      </c>
      <c r="I10" s="159" t="s">
        <v>481</v>
      </c>
      <c r="J10" s="159" t="s">
        <v>92</v>
      </c>
      <c r="K10" s="159" t="s">
        <v>161</v>
      </c>
      <c r="L10" s="159">
        <v>-107.9332138888889</v>
      </c>
      <c r="M10" s="159">
        <v>37.315113888888888</v>
      </c>
      <c r="N10" s="345">
        <v>0</v>
      </c>
      <c r="O10" s="224">
        <v>0</v>
      </c>
      <c r="P10" s="224">
        <v>67</v>
      </c>
      <c r="Q10" s="224">
        <v>0</v>
      </c>
      <c r="R10" s="346">
        <v>0</v>
      </c>
      <c r="S10" s="239"/>
      <c r="T10" s="102" t="str">
        <f>VLOOKUP(J10,SCC_xref!$E$6:$F$64,2,FALSE)</f>
        <v>Compressor Engines</v>
      </c>
      <c r="U10" s="102" t="s">
        <v>397</v>
      </c>
    </row>
    <row r="11" spans="1:21" s="7" customFormat="1" x14ac:dyDescent="0.2">
      <c r="A11" s="100" t="s">
        <v>300</v>
      </c>
      <c r="B11" s="101" t="s">
        <v>4</v>
      </c>
      <c r="C11" s="100" t="s">
        <v>321</v>
      </c>
      <c r="D11" s="159" t="s">
        <v>314</v>
      </c>
      <c r="E11" s="159" t="s">
        <v>478</v>
      </c>
      <c r="F11" s="159">
        <v>540</v>
      </c>
      <c r="G11" s="159" t="s">
        <v>479</v>
      </c>
      <c r="H11" s="159" t="s">
        <v>480</v>
      </c>
      <c r="I11" s="159" t="s">
        <v>481</v>
      </c>
      <c r="J11" s="159" t="s">
        <v>92</v>
      </c>
      <c r="K11" s="159" t="s">
        <v>161</v>
      </c>
      <c r="L11" s="159">
        <v>-107.9332138888889</v>
      </c>
      <c r="M11" s="159">
        <v>37.315113888888888</v>
      </c>
      <c r="N11" s="345">
        <v>488</v>
      </c>
      <c r="O11" s="224">
        <v>0</v>
      </c>
      <c r="P11" s="224">
        <v>0</v>
      </c>
      <c r="Q11" s="224">
        <v>0</v>
      </c>
      <c r="R11" s="346">
        <v>0</v>
      </c>
      <c r="S11" s="239"/>
      <c r="T11" s="102" t="str">
        <f>VLOOKUP(J11,SCC_xref!$E$6:$F$64,2,FALSE)</f>
        <v>Compressor Engines</v>
      </c>
      <c r="U11" s="102" t="s">
        <v>397</v>
      </c>
    </row>
    <row r="12" spans="1:21" s="7" customFormat="1" x14ac:dyDescent="0.2">
      <c r="A12" s="100" t="s">
        <v>300</v>
      </c>
      <c r="B12" s="101" t="s">
        <v>4</v>
      </c>
      <c r="C12" s="100" t="s">
        <v>321</v>
      </c>
      <c r="D12" s="159" t="s">
        <v>314</v>
      </c>
      <c r="E12" s="159" t="s">
        <v>478</v>
      </c>
      <c r="F12" s="159">
        <v>540</v>
      </c>
      <c r="G12" s="159" t="s">
        <v>479</v>
      </c>
      <c r="H12" s="159" t="s">
        <v>480</v>
      </c>
      <c r="I12" s="159" t="s">
        <v>481</v>
      </c>
      <c r="J12" s="159" t="s">
        <v>92</v>
      </c>
      <c r="K12" s="159" t="s">
        <v>161</v>
      </c>
      <c r="L12" s="159">
        <v>-107.9332138888889</v>
      </c>
      <c r="M12" s="159">
        <v>37.315113888888888</v>
      </c>
      <c r="N12" s="345">
        <v>0</v>
      </c>
      <c r="O12" s="224">
        <v>0</v>
      </c>
      <c r="P12" s="224">
        <v>0</v>
      </c>
      <c r="Q12" s="224">
        <v>0</v>
      </c>
      <c r="R12" s="346">
        <v>2.7</v>
      </c>
      <c r="S12" s="239"/>
      <c r="T12" s="102" t="str">
        <f>VLOOKUP(J12,SCC_xref!$E$6:$F$64,2,FALSE)</f>
        <v>Compressor Engines</v>
      </c>
      <c r="U12" s="102" t="s">
        <v>397</v>
      </c>
    </row>
    <row r="13" spans="1:21" s="7" customFormat="1" x14ac:dyDescent="0.2">
      <c r="A13" s="100" t="s">
        <v>300</v>
      </c>
      <c r="B13" s="101" t="s">
        <v>4</v>
      </c>
      <c r="C13" s="100" t="s">
        <v>321</v>
      </c>
      <c r="D13" s="159" t="s">
        <v>314</v>
      </c>
      <c r="E13" s="159" t="s">
        <v>478</v>
      </c>
      <c r="F13" s="159">
        <v>540</v>
      </c>
      <c r="G13" s="159" t="s">
        <v>479</v>
      </c>
      <c r="H13" s="159" t="s">
        <v>480</v>
      </c>
      <c r="I13" s="159" t="s">
        <v>481</v>
      </c>
      <c r="J13" s="159" t="s">
        <v>92</v>
      </c>
      <c r="K13" s="159" t="s">
        <v>161</v>
      </c>
      <c r="L13" s="159">
        <v>-107.9332138888889</v>
      </c>
      <c r="M13" s="159">
        <v>37.315113888888888</v>
      </c>
      <c r="N13" s="345">
        <v>0</v>
      </c>
      <c r="O13" s="224">
        <v>0</v>
      </c>
      <c r="P13" s="224">
        <v>0</v>
      </c>
      <c r="Q13" s="224">
        <v>0</v>
      </c>
      <c r="R13" s="346">
        <v>0</v>
      </c>
      <c r="S13" s="239"/>
      <c r="T13" s="102" t="str">
        <f>VLOOKUP(J13,SCC_xref!$E$6:$F$64,2,FALSE)</f>
        <v>Compressor Engines</v>
      </c>
      <c r="U13" s="102" t="s">
        <v>397</v>
      </c>
    </row>
    <row r="14" spans="1:21" s="7" customFormat="1" x14ac:dyDescent="0.2">
      <c r="A14" s="100" t="s">
        <v>300</v>
      </c>
      <c r="B14" s="101" t="s">
        <v>4</v>
      </c>
      <c r="C14" s="100" t="s">
        <v>321</v>
      </c>
      <c r="D14" s="159" t="s">
        <v>314</v>
      </c>
      <c r="E14" s="159" t="s">
        <v>478</v>
      </c>
      <c r="F14" s="159">
        <v>540</v>
      </c>
      <c r="G14" s="159" t="s">
        <v>479</v>
      </c>
      <c r="H14" s="159" t="s">
        <v>480</v>
      </c>
      <c r="I14" s="159" t="s">
        <v>481</v>
      </c>
      <c r="J14" s="159" t="s">
        <v>92</v>
      </c>
      <c r="K14" s="159" t="s">
        <v>161</v>
      </c>
      <c r="L14" s="159">
        <v>-107.9332138888889</v>
      </c>
      <c r="M14" s="159">
        <v>37.315113888888888</v>
      </c>
      <c r="N14" s="345">
        <v>0</v>
      </c>
      <c r="O14" s="224">
        <v>0</v>
      </c>
      <c r="P14" s="224">
        <v>0</v>
      </c>
      <c r="Q14" s="224">
        <v>0.16200000000000001</v>
      </c>
      <c r="R14" s="346">
        <v>0</v>
      </c>
      <c r="S14" s="239"/>
      <c r="T14" s="102" t="str">
        <f>VLOOKUP(J14,SCC_xref!$E$6:$F$64,2,FALSE)</f>
        <v>Compressor Engines</v>
      </c>
      <c r="U14" s="102" t="s">
        <v>397</v>
      </c>
    </row>
    <row r="15" spans="1:21" s="7" customFormat="1" x14ac:dyDescent="0.2">
      <c r="A15" s="100" t="s">
        <v>300</v>
      </c>
      <c r="B15" s="101" t="s">
        <v>4</v>
      </c>
      <c r="C15" s="100" t="s">
        <v>321</v>
      </c>
      <c r="D15" s="159" t="s">
        <v>314</v>
      </c>
      <c r="E15" s="159" t="s">
        <v>478</v>
      </c>
      <c r="F15" s="159">
        <v>540</v>
      </c>
      <c r="G15" s="159" t="s">
        <v>479</v>
      </c>
      <c r="H15" s="159" t="s">
        <v>480</v>
      </c>
      <c r="I15" s="159" t="s">
        <v>481</v>
      </c>
      <c r="J15" s="159" t="s">
        <v>92</v>
      </c>
      <c r="K15" s="159" t="s">
        <v>161</v>
      </c>
      <c r="L15" s="159">
        <v>-107.9332138888889</v>
      </c>
      <c r="M15" s="159">
        <v>37.315113888888888</v>
      </c>
      <c r="N15" s="345">
        <v>0</v>
      </c>
      <c r="O15" s="224">
        <v>9.9</v>
      </c>
      <c r="P15" s="224">
        <v>0</v>
      </c>
      <c r="Q15" s="224">
        <v>0</v>
      </c>
      <c r="R15" s="346">
        <v>0</v>
      </c>
      <c r="S15" s="239"/>
      <c r="T15" s="102" t="str">
        <f>VLOOKUP(J15,SCC_xref!$E$6:$F$64,2,FALSE)</f>
        <v>Compressor Engines</v>
      </c>
      <c r="U15" s="102" t="s">
        <v>397</v>
      </c>
    </row>
    <row r="16" spans="1:21" s="7" customFormat="1" x14ac:dyDescent="0.2">
      <c r="A16" s="100" t="s">
        <v>300</v>
      </c>
      <c r="B16" s="101" t="s">
        <v>4</v>
      </c>
      <c r="C16" s="100" t="s">
        <v>321</v>
      </c>
      <c r="D16" s="159" t="s">
        <v>314</v>
      </c>
      <c r="E16" s="159" t="s">
        <v>482</v>
      </c>
      <c r="F16" s="159">
        <v>83</v>
      </c>
      <c r="G16" s="159" t="s">
        <v>479</v>
      </c>
      <c r="H16" s="159" t="s">
        <v>483</v>
      </c>
      <c r="I16" s="159" t="s">
        <v>484</v>
      </c>
      <c r="J16" s="159" t="s">
        <v>102</v>
      </c>
      <c r="K16" s="159" t="s">
        <v>161</v>
      </c>
      <c r="L16" s="159">
        <v>-107.80173611111113</v>
      </c>
      <c r="M16" s="159">
        <v>37.253344444444451</v>
      </c>
      <c r="N16" s="345">
        <v>0</v>
      </c>
      <c r="O16" s="224">
        <v>0</v>
      </c>
      <c r="P16" s="224">
        <v>23.09</v>
      </c>
      <c r="Q16" s="224">
        <v>0</v>
      </c>
      <c r="R16" s="346">
        <v>0</v>
      </c>
      <c r="S16" s="239"/>
      <c r="T16" s="102" t="str">
        <f>VLOOKUP(J16,SCC_xref!$E$6:$F$64,2,FALSE)</f>
        <v>Compressor Engines</v>
      </c>
      <c r="U16" s="102" t="s">
        <v>397</v>
      </c>
    </row>
    <row r="17" spans="1:21" s="7" customFormat="1" x14ac:dyDescent="0.2">
      <c r="A17" s="100" t="s">
        <v>300</v>
      </c>
      <c r="B17" s="101" t="s">
        <v>4</v>
      </c>
      <c r="C17" s="100" t="s">
        <v>321</v>
      </c>
      <c r="D17" s="159" t="s">
        <v>314</v>
      </c>
      <c r="E17" s="159" t="s">
        <v>482</v>
      </c>
      <c r="F17" s="159">
        <v>83</v>
      </c>
      <c r="G17" s="159" t="s">
        <v>479</v>
      </c>
      <c r="H17" s="159" t="s">
        <v>483</v>
      </c>
      <c r="I17" s="159" t="s">
        <v>484</v>
      </c>
      <c r="J17" s="159" t="s">
        <v>102</v>
      </c>
      <c r="K17" s="159" t="s">
        <v>161</v>
      </c>
      <c r="L17" s="159">
        <v>-107.80173611111113</v>
      </c>
      <c r="M17" s="159">
        <v>37.253344444444451</v>
      </c>
      <c r="N17" s="345">
        <v>24.43</v>
      </c>
      <c r="O17" s="224">
        <v>0</v>
      </c>
      <c r="P17" s="224">
        <v>0</v>
      </c>
      <c r="Q17" s="224">
        <v>0</v>
      </c>
      <c r="R17" s="346">
        <v>0</v>
      </c>
      <c r="S17" s="239"/>
      <c r="T17" s="102" t="str">
        <f>VLOOKUP(J17,SCC_xref!$E$6:$F$64,2,FALSE)</f>
        <v>Compressor Engines</v>
      </c>
      <c r="U17" s="102" t="s">
        <v>397</v>
      </c>
    </row>
    <row r="18" spans="1:21" s="7" customFormat="1" x14ac:dyDescent="0.2">
      <c r="A18" s="100" t="s">
        <v>300</v>
      </c>
      <c r="B18" s="101" t="s">
        <v>4</v>
      </c>
      <c r="C18" s="100" t="s">
        <v>321</v>
      </c>
      <c r="D18" s="159" t="s">
        <v>314</v>
      </c>
      <c r="E18" s="159" t="s">
        <v>482</v>
      </c>
      <c r="F18" s="159">
        <v>83</v>
      </c>
      <c r="G18" s="159" t="s">
        <v>479</v>
      </c>
      <c r="H18" s="159" t="s">
        <v>483</v>
      </c>
      <c r="I18" s="159" t="s">
        <v>484</v>
      </c>
      <c r="J18" s="159" t="s">
        <v>102</v>
      </c>
      <c r="K18" s="159" t="s">
        <v>161</v>
      </c>
      <c r="L18" s="159">
        <v>-107.80173611111113</v>
      </c>
      <c r="M18" s="159">
        <v>37.253344444444451</v>
      </c>
      <c r="N18" s="345">
        <v>0</v>
      </c>
      <c r="O18" s="224">
        <v>0</v>
      </c>
      <c r="P18" s="224">
        <v>0</v>
      </c>
      <c r="Q18" s="224">
        <v>0</v>
      </c>
      <c r="R18" s="346">
        <v>3.0000000000000001E-3</v>
      </c>
      <c r="S18" s="239"/>
      <c r="T18" s="102" t="str">
        <f>VLOOKUP(J18,SCC_xref!$E$6:$F$64,2,FALSE)</f>
        <v>Compressor Engines</v>
      </c>
      <c r="U18" s="102" t="s">
        <v>397</v>
      </c>
    </row>
    <row r="19" spans="1:21" s="7" customFormat="1" x14ac:dyDescent="0.2">
      <c r="A19" s="100" t="s">
        <v>300</v>
      </c>
      <c r="B19" s="101" t="s">
        <v>4</v>
      </c>
      <c r="C19" s="100" t="s">
        <v>321</v>
      </c>
      <c r="D19" s="159" t="s">
        <v>314</v>
      </c>
      <c r="E19" s="159" t="s">
        <v>482</v>
      </c>
      <c r="F19" s="159">
        <v>83</v>
      </c>
      <c r="G19" s="159" t="s">
        <v>479</v>
      </c>
      <c r="H19" s="159" t="s">
        <v>483</v>
      </c>
      <c r="I19" s="159" t="s">
        <v>484</v>
      </c>
      <c r="J19" s="159" t="s">
        <v>102</v>
      </c>
      <c r="K19" s="159" t="s">
        <v>161</v>
      </c>
      <c r="L19" s="159">
        <v>-107.80173611111113</v>
      </c>
      <c r="M19" s="159">
        <v>37.253344444444451</v>
      </c>
      <c r="N19" s="345">
        <v>0</v>
      </c>
      <c r="O19" s="224">
        <v>0</v>
      </c>
      <c r="P19" s="224">
        <v>0</v>
      </c>
      <c r="Q19" s="224">
        <v>0</v>
      </c>
      <c r="R19" s="346">
        <v>0</v>
      </c>
      <c r="S19" s="239"/>
      <c r="T19" s="102" t="str">
        <f>VLOOKUP(J19,SCC_xref!$E$6:$F$64,2,FALSE)</f>
        <v>Compressor Engines</v>
      </c>
      <c r="U19" s="102" t="s">
        <v>397</v>
      </c>
    </row>
    <row r="20" spans="1:21" s="103" customFormat="1" x14ac:dyDescent="0.2">
      <c r="A20" s="100" t="s">
        <v>300</v>
      </c>
      <c r="B20" s="101" t="s">
        <v>4</v>
      </c>
      <c r="C20" s="100" t="s">
        <v>321</v>
      </c>
      <c r="D20" s="159" t="s">
        <v>314</v>
      </c>
      <c r="E20" s="159" t="s">
        <v>482</v>
      </c>
      <c r="F20" s="159">
        <v>83</v>
      </c>
      <c r="G20" s="159" t="s">
        <v>479</v>
      </c>
      <c r="H20" s="159" t="s">
        <v>483</v>
      </c>
      <c r="I20" s="159" t="s">
        <v>484</v>
      </c>
      <c r="J20" s="159" t="s">
        <v>102</v>
      </c>
      <c r="K20" s="159" t="s">
        <v>161</v>
      </c>
      <c r="L20" s="159">
        <v>-107.80173611111113</v>
      </c>
      <c r="M20" s="159">
        <v>37.253344444444451</v>
      </c>
      <c r="N20" s="345">
        <v>0</v>
      </c>
      <c r="O20" s="224">
        <v>0</v>
      </c>
      <c r="P20" s="224">
        <v>0</v>
      </c>
      <c r="Q20" s="224">
        <v>2E-3</v>
      </c>
      <c r="R20" s="346">
        <v>0</v>
      </c>
      <c r="S20" s="239"/>
      <c r="T20" s="102" t="str">
        <f>VLOOKUP(J20,SCC_xref!$E$6:$F$64,2,FALSE)</f>
        <v>Compressor Engines</v>
      </c>
      <c r="U20" s="102" t="s">
        <v>397</v>
      </c>
    </row>
    <row r="21" spans="1:21" s="103" customFormat="1" x14ac:dyDescent="0.2">
      <c r="A21" s="100" t="s">
        <v>300</v>
      </c>
      <c r="B21" s="101" t="s">
        <v>4</v>
      </c>
      <c r="C21" s="100" t="s">
        <v>321</v>
      </c>
      <c r="D21" s="159" t="s">
        <v>314</v>
      </c>
      <c r="E21" s="159" t="s">
        <v>482</v>
      </c>
      <c r="F21" s="159">
        <v>83</v>
      </c>
      <c r="G21" s="159" t="s">
        <v>479</v>
      </c>
      <c r="H21" s="159" t="s">
        <v>483</v>
      </c>
      <c r="I21" s="159" t="s">
        <v>484</v>
      </c>
      <c r="J21" s="159" t="s">
        <v>102</v>
      </c>
      <c r="K21" s="159" t="s">
        <v>161</v>
      </c>
      <c r="L21" s="159">
        <v>-107.80173611111113</v>
      </c>
      <c r="M21" s="159">
        <v>37.253344444444451</v>
      </c>
      <c r="N21" s="345">
        <v>0</v>
      </c>
      <c r="O21" s="224">
        <v>5.37</v>
      </c>
      <c r="P21" s="224">
        <v>0</v>
      </c>
      <c r="Q21" s="224">
        <v>0</v>
      </c>
      <c r="R21" s="346">
        <v>0</v>
      </c>
      <c r="S21" s="239"/>
      <c r="T21" s="102" t="str">
        <f>VLOOKUP(J21,SCC_xref!$E$6:$F$64,2,FALSE)</f>
        <v>Compressor Engines</v>
      </c>
      <c r="U21" s="102" t="s">
        <v>397</v>
      </c>
    </row>
    <row r="22" spans="1:21" s="103" customFormat="1" x14ac:dyDescent="0.2">
      <c r="A22" s="100" t="s">
        <v>300</v>
      </c>
      <c r="B22" s="101" t="s">
        <v>4</v>
      </c>
      <c r="C22" s="100" t="s">
        <v>321</v>
      </c>
      <c r="D22" s="159" t="s">
        <v>314</v>
      </c>
      <c r="E22" s="159" t="s">
        <v>482</v>
      </c>
      <c r="F22" s="159">
        <v>83</v>
      </c>
      <c r="G22" s="159" t="s">
        <v>479</v>
      </c>
      <c r="H22" s="159" t="s">
        <v>485</v>
      </c>
      <c r="I22" s="159" t="s">
        <v>484</v>
      </c>
      <c r="J22" s="159" t="s">
        <v>102</v>
      </c>
      <c r="K22" s="159" t="s">
        <v>161</v>
      </c>
      <c r="L22" s="159">
        <v>-107.80173611111113</v>
      </c>
      <c r="M22" s="159">
        <v>37.253344444444451</v>
      </c>
      <c r="N22" s="345">
        <v>0</v>
      </c>
      <c r="O22" s="224">
        <v>0</v>
      </c>
      <c r="P22" s="224">
        <v>23.09</v>
      </c>
      <c r="Q22" s="224">
        <v>0</v>
      </c>
      <c r="R22" s="346">
        <v>0</v>
      </c>
      <c r="S22" s="239"/>
      <c r="T22" s="102" t="str">
        <f>VLOOKUP(J22,SCC_xref!$E$6:$F$64,2,FALSE)</f>
        <v>Compressor Engines</v>
      </c>
      <c r="U22" s="102" t="s">
        <v>397</v>
      </c>
    </row>
    <row r="23" spans="1:21" s="103" customFormat="1" x14ac:dyDescent="0.2">
      <c r="A23" s="100" t="s">
        <v>300</v>
      </c>
      <c r="B23" s="101" t="s">
        <v>4</v>
      </c>
      <c r="C23" s="100" t="s">
        <v>321</v>
      </c>
      <c r="D23" s="159" t="s">
        <v>314</v>
      </c>
      <c r="E23" s="159" t="s">
        <v>482</v>
      </c>
      <c r="F23" s="159">
        <v>83</v>
      </c>
      <c r="G23" s="159" t="s">
        <v>479</v>
      </c>
      <c r="H23" s="159" t="s">
        <v>485</v>
      </c>
      <c r="I23" s="159" t="s">
        <v>484</v>
      </c>
      <c r="J23" s="159" t="s">
        <v>102</v>
      </c>
      <c r="K23" s="159" t="s">
        <v>161</v>
      </c>
      <c r="L23" s="159">
        <v>-107.80173611111113</v>
      </c>
      <c r="M23" s="159">
        <v>37.253344444444451</v>
      </c>
      <c r="N23" s="345">
        <v>24.43</v>
      </c>
      <c r="O23" s="224">
        <v>0</v>
      </c>
      <c r="P23" s="224">
        <v>0</v>
      </c>
      <c r="Q23" s="224">
        <v>0</v>
      </c>
      <c r="R23" s="346">
        <v>0</v>
      </c>
      <c r="S23" s="239"/>
      <c r="T23" s="102" t="str">
        <f>VLOOKUP(J23,SCC_xref!$E$6:$F$64,2,FALSE)</f>
        <v>Compressor Engines</v>
      </c>
      <c r="U23" s="102" t="s">
        <v>397</v>
      </c>
    </row>
    <row r="24" spans="1:21" s="103" customFormat="1" x14ac:dyDescent="0.2">
      <c r="A24" s="100" t="s">
        <v>300</v>
      </c>
      <c r="B24" s="101" t="s">
        <v>4</v>
      </c>
      <c r="C24" s="100" t="s">
        <v>321</v>
      </c>
      <c r="D24" s="159" t="s">
        <v>314</v>
      </c>
      <c r="E24" s="159" t="s">
        <v>482</v>
      </c>
      <c r="F24" s="159">
        <v>83</v>
      </c>
      <c r="G24" s="159" t="s">
        <v>479</v>
      </c>
      <c r="H24" s="159" t="s">
        <v>485</v>
      </c>
      <c r="I24" s="159" t="s">
        <v>484</v>
      </c>
      <c r="J24" s="159" t="s">
        <v>102</v>
      </c>
      <c r="K24" s="159" t="s">
        <v>161</v>
      </c>
      <c r="L24" s="159">
        <v>-107.80173611111113</v>
      </c>
      <c r="M24" s="159">
        <v>37.253344444444451</v>
      </c>
      <c r="N24" s="345">
        <v>0</v>
      </c>
      <c r="O24" s="224">
        <v>0</v>
      </c>
      <c r="P24" s="224">
        <v>0</v>
      </c>
      <c r="Q24" s="224">
        <v>0</v>
      </c>
      <c r="R24" s="346">
        <v>0.43</v>
      </c>
      <c r="S24" s="239"/>
      <c r="T24" s="102" t="str">
        <f>VLOOKUP(J24,SCC_xref!$E$6:$F$64,2,FALSE)</f>
        <v>Compressor Engines</v>
      </c>
      <c r="U24" s="102" t="s">
        <v>397</v>
      </c>
    </row>
    <row r="25" spans="1:21" s="103" customFormat="1" x14ac:dyDescent="0.2">
      <c r="A25" s="100" t="s">
        <v>300</v>
      </c>
      <c r="B25" s="101" t="s">
        <v>4</v>
      </c>
      <c r="C25" s="100" t="s">
        <v>321</v>
      </c>
      <c r="D25" s="159" t="s">
        <v>314</v>
      </c>
      <c r="E25" s="159" t="s">
        <v>482</v>
      </c>
      <c r="F25" s="159">
        <v>83</v>
      </c>
      <c r="G25" s="159" t="s">
        <v>479</v>
      </c>
      <c r="H25" s="159" t="s">
        <v>485</v>
      </c>
      <c r="I25" s="159" t="s">
        <v>484</v>
      </c>
      <c r="J25" s="159" t="s">
        <v>102</v>
      </c>
      <c r="K25" s="159" t="s">
        <v>161</v>
      </c>
      <c r="L25" s="159">
        <v>-107.80173611111113</v>
      </c>
      <c r="M25" s="159">
        <v>37.253344444444451</v>
      </c>
      <c r="N25" s="345">
        <v>0</v>
      </c>
      <c r="O25" s="224">
        <v>0</v>
      </c>
      <c r="P25" s="224">
        <v>0</v>
      </c>
      <c r="Q25" s="224">
        <v>0</v>
      </c>
      <c r="R25" s="346">
        <v>0</v>
      </c>
      <c r="S25" s="239"/>
      <c r="T25" s="102" t="str">
        <f>VLOOKUP(J25,SCC_xref!$E$6:$F$64,2,FALSE)</f>
        <v>Compressor Engines</v>
      </c>
      <c r="U25" s="102" t="s">
        <v>397</v>
      </c>
    </row>
    <row r="26" spans="1:21" s="103" customFormat="1" x14ac:dyDescent="0.2">
      <c r="A26" s="100" t="s">
        <v>300</v>
      </c>
      <c r="B26" s="101" t="s">
        <v>4</v>
      </c>
      <c r="C26" s="100" t="s">
        <v>321</v>
      </c>
      <c r="D26" s="159" t="s">
        <v>314</v>
      </c>
      <c r="E26" s="159" t="s">
        <v>482</v>
      </c>
      <c r="F26" s="159">
        <v>83</v>
      </c>
      <c r="G26" s="159" t="s">
        <v>479</v>
      </c>
      <c r="H26" s="159" t="s">
        <v>485</v>
      </c>
      <c r="I26" s="159" t="s">
        <v>484</v>
      </c>
      <c r="J26" s="159" t="s">
        <v>102</v>
      </c>
      <c r="K26" s="159" t="s">
        <v>161</v>
      </c>
      <c r="L26" s="159">
        <v>-107.80173611111113</v>
      </c>
      <c r="M26" s="159">
        <v>37.253344444444451</v>
      </c>
      <c r="N26" s="345">
        <v>0</v>
      </c>
      <c r="O26" s="224">
        <v>0</v>
      </c>
      <c r="P26" s="224">
        <v>0</v>
      </c>
      <c r="Q26" s="224">
        <v>0.03</v>
      </c>
      <c r="R26" s="346">
        <v>0</v>
      </c>
      <c r="S26" s="239"/>
      <c r="T26" s="102" t="str">
        <f>VLOOKUP(J26,SCC_xref!$E$6:$F$64,2,FALSE)</f>
        <v>Compressor Engines</v>
      </c>
      <c r="U26" s="102" t="s">
        <v>397</v>
      </c>
    </row>
    <row r="27" spans="1:21" s="103" customFormat="1" x14ac:dyDescent="0.2">
      <c r="A27" s="100" t="s">
        <v>300</v>
      </c>
      <c r="B27" s="101" t="s">
        <v>4</v>
      </c>
      <c r="C27" s="100" t="s">
        <v>321</v>
      </c>
      <c r="D27" s="159" t="s">
        <v>314</v>
      </c>
      <c r="E27" s="159" t="s">
        <v>482</v>
      </c>
      <c r="F27" s="159">
        <v>83</v>
      </c>
      <c r="G27" s="159" t="s">
        <v>479</v>
      </c>
      <c r="H27" s="159" t="s">
        <v>485</v>
      </c>
      <c r="I27" s="159" t="s">
        <v>484</v>
      </c>
      <c r="J27" s="159" t="s">
        <v>102</v>
      </c>
      <c r="K27" s="159" t="s">
        <v>161</v>
      </c>
      <c r="L27" s="159">
        <v>-107.80173611111113</v>
      </c>
      <c r="M27" s="159">
        <v>37.253344444444451</v>
      </c>
      <c r="N27" s="345">
        <v>0</v>
      </c>
      <c r="O27" s="224">
        <v>5.37</v>
      </c>
      <c r="P27" s="224">
        <v>0</v>
      </c>
      <c r="Q27" s="224">
        <v>0</v>
      </c>
      <c r="R27" s="346">
        <v>0</v>
      </c>
      <c r="S27" s="239"/>
      <c r="T27" s="102" t="str">
        <f>VLOOKUP(J27,SCC_xref!$E$6:$F$64,2,FALSE)</f>
        <v>Compressor Engines</v>
      </c>
      <c r="U27" s="102" t="s">
        <v>397</v>
      </c>
    </row>
    <row r="28" spans="1:21" s="103" customFormat="1" x14ac:dyDescent="0.2">
      <c r="A28" s="100" t="s">
        <v>300</v>
      </c>
      <c r="B28" s="101" t="s">
        <v>4</v>
      </c>
      <c r="C28" s="100" t="s">
        <v>321</v>
      </c>
      <c r="D28" s="159" t="s">
        <v>314</v>
      </c>
      <c r="E28" s="159" t="s">
        <v>482</v>
      </c>
      <c r="F28" s="159">
        <v>2372.5</v>
      </c>
      <c r="G28" s="159" t="s">
        <v>486</v>
      </c>
      <c r="H28" s="159" t="s">
        <v>487</v>
      </c>
      <c r="I28" s="159" t="s">
        <v>484</v>
      </c>
      <c r="J28" s="159" t="s">
        <v>169</v>
      </c>
      <c r="K28" s="159" t="s">
        <v>147</v>
      </c>
      <c r="L28" s="159">
        <v>-107.80173611111113</v>
      </c>
      <c r="M28" s="159">
        <v>37.253344444444451</v>
      </c>
      <c r="N28" s="345">
        <v>0</v>
      </c>
      <c r="O28" s="224">
        <v>3.2490000000000001</v>
      </c>
      <c r="P28" s="224">
        <v>0</v>
      </c>
      <c r="Q28" s="224">
        <v>0</v>
      </c>
      <c r="R28" s="346">
        <v>0</v>
      </c>
      <c r="S28" s="239"/>
      <c r="T28" s="102" t="str">
        <f>VLOOKUP(J28,SCC_xref!$E$6:$F$64,2,FALSE)</f>
        <v>Glycol Dehydrator</v>
      </c>
      <c r="U28" s="102" t="s">
        <v>397</v>
      </c>
    </row>
    <row r="29" spans="1:21" s="103" customFormat="1" x14ac:dyDescent="0.2">
      <c r="A29" s="100" t="s">
        <v>300</v>
      </c>
      <c r="B29" s="101" t="s">
        <v>4</v>
      </c>
      <c r="C29" s="100" t="s">
        <v>321</v>
      </c>
      <c r="D29" s="159" t="s">
        <v>314</v>
      </c>
      <c r="E29" s="159" t="s">
        <v>482</v>
      </c>
      <c r="F29" s="159">
        <v>2372.5</v>
      </c>
      <c r="G29" s="159" t="s">
        <v>486</v>
      </c>
      <c r="H29" s="159" t="s">
        <v>488</v>
      </c>
      <c r="I29" s="159" t="s">
        <v>484</v>
      </c>
      <c r="J29" s="159" t="s">
        <v>169</v>
      </c>
      <c r="K29" s="159" t="s">
        <v>147</v>
      </c>
      <c r="L29" s="159">
        <v>-107.80173611111113</v>
      </c>
      <c r="M29" s="159">
        <v>37.253344444444451</v>
      </c>
      <c r="N29" s="345">
        <v>0</v>
      </c>
      <c r="O29" s="224">
        <v>3.2490000000000001</v>
      </c>
      <c r="P29" s="224">
        <v>0</v>
      </c>
      <c r="Q29" s="224">
        <v>0</v>
      </c>
      <c r="R29" s="346">
        <v>0</v>
      </c>
      <c r="S29" s="239"/>
      <c r="T29" s="102" t="str">
        <f>VLOOKUP(J29,SCC_xref!$E$6:$F$64,2,FALSE)</f>
        <v>Glycol Dehydrator</v>
      </c>
      <c r="U29" s="102" t="s">
        <v>397</v>
      </c>
    </row>
    <row r="30" spans="1:21" s="103" customFormat="1" x14ac:dyDescent="0.2">
      <c r="A30" s="100" t="s">
        <v>300</v>
      </c>
      <c r="B30" s="101" t="s">
        <v>4</v>
      </c>
      <c r="C30" s="100" t="s">
        <v>321</v>
      </c>
      <c r="D30" s="159" t="s">
        <v>314</v>
      </c>
      <c r="E30" s="159" t="s">
        <v>489</v>
      </c>
      <c r="F30" s="159">
        <v>83</v>
      </c>
      <c r="G30" s="159" t="s">
        <v>479</v>
      </c>
      <c r="H30" s="159" t="s">
        <v>490</v>
      </c>
      <c r="I30" s="159" t="s">
        <v>491</v>
      </c>
      <c r="J30" s="159" t="s">
        <v>98</v>
      </c>
      <c r="K30" s="159" t="s">
        <v>161</v>
      </c>
      <c r="L30" s="159">
        <v>-107.83025555555555</v>
      </c>
      <c r="M30" s="159">
        <v>37.241744444444443</v>
      </c>
      <c r="N30" s="345">
        <v>0</v>
      </c>
      <c r="O30" s="224">
        <v>0</v>
      </c>
      <c r="P30" s="224">
        <v>23.09</v>
      </c>
      <c r="Q30" s="224">
        <v>0</v>
      </c>
      <c r="R30" s="346">
        <v>0</v>
      </c>
      <c r="S30" s="239"/>
      <c r="T30" s="102" t="str">
        <f>VLOOKUP(J30,SCC_xref!$E$6:$F$64,2,FALSE)</f>
        <v>Compressor Engines</v>
      </c>
      <c r="U30" s="102" t="s">
        <v>397</v>
      </c>
    </row>
    <row r="31" spans="1:21" s="103" customFormat="1" x14ac:dyDescent="0.2">
      <c r="A31" s="100" t="s">
        <v>300</v>
      </c>
      <c r="B31" s="101" t="s">
        <v>4</v>
      </c>
      <c r="C31" s="100" t="s">
        <v>321</v>
      </c>
      <c r="D31" s="159" t="s">
        <v>314</v>
      </c>
      <c r="E31" s="159" t="s">
        <v>489</v>
      </c>
      <c r="F31" s="159">
        <v>83</v>
      </c>
      <c r="G31" s="159" t="s">
        <v>479</v>
      </c>
      <c r="H31" s="159" t="s">
        <v>490</v>
      </c>
      <c r="I31" s="159" t="s">
        <v>491</v>
      </c>
      <c r="J31" s="159" t="s">
        <v>98</v>
      </c>
      <c r="K31" s="159" t="s">
        <v>161</v>
      </c>
      <c r="L31" s="159">
        <v>-107.83025555555555</v>
      </c>
      <c r="M31" s="159">
        <v>37.241744444444443</v>
      </c>
      <c r="N31" s="345">
        <v>24.43</v>
      </c>
      <c r="O31" s="224">
        <v>0</v>
      </c>
      <c r="P31" s="224">
        <v>0</v>
      </c>
      <c r="Q31" s="224">
        <v>0</v>
      </c>
      <c r="R31" s="346">
        <v>0</v>
      </c>
      <c r="S31" s="239"/>
      <c r="T31" s="102" t="str">
        <f>VLOOKUP(J31,SCC_xref!$E$6:$F$64,2,FALSE)</f>
        <v>Compressor Engines</v>
      </c>
      <c r="U31" s="102" t="s">
        <v>397</v>
      </c>
    </row>
    <row r="32" spans="1:21" s="103" customFormat="1" x14ac:dyDescent="0.2">
      <c r="A32" s="100" t="s">
        <v>300</v>
      </c>
      <c r="B32" s="101" t="s">
        <v>4</v>
      </c>
      <c r="C32" s="100" t="s">
        <v>321</v>
      </c>
      <c r="D32" s="159" t="s">
        <v>314</v>
      </c>
      <c r="E32" s="159" t="s">
        <v>489</v>
      </c>
      <c r="F32" s="159">
        <v>83</v>
      </c>
      <c r="G32" s="159" t="s">
        <v>479</v>
      </c>
      <c r="H32" s="159" t="s">
        <v>490</v>
      </c>
      <c r="I32" s="159" t="s">
        <v>491</v>
      </c>
      <c r="J32" s="159" t="s">
        <v>98</v>
      </c>
      <c r="K32" s="159" t="s">
        <v>161</v>
      </c>
      <c r="L32" s="159">
        <v>-107.83025555555555</v>
      </c>
      <c r="M32" s="159">
        <v>37.241744444444443</v>
      </c>
      <c r="N32" s="345">
        <v>0</v>
      </c>
      <c r="O32" s="224">
        <v>0</v>
      </c>
      <c r="P32" s="224">
        <v>0</v>
      </c>
      <c r="Q32" s="224">
        <v>0</v>
      </c>
      <c r="R32" s="346">
        <v>0.41499999999999998</v>
      </c>
      <c r="S32" s="239"/>
      <c r="T32" s="102" t="str">
        <f>VLOOKUP(J32,SCC_xref!$E$6:$F$64,2,FALSE)</f>
        <v>Compressor Engines</v>
      </c>
      <c r="U32" s="102" t="s">
        <v>397</v>
      </c>
    </row>
    <row r="33" spans="1:21" s="103" customFormat="1" x14ac:dyDescent="0.2">
      <c r="A33" s="100" t="s">
        <v>300</v>
      </c>
      <c r="B33" s="101" t="s">
        <v>4</v>
      </c>
      <c r="C33" s="100" t="s">
        <v>321</v>
      </c>
      <c r="D33" s="159" t="s">
        <v>314</v>
      </c>
      <c r="E33" s="159" t="s">
        <v>489</v>
      </c>
      <c r="F33" s="159">
        <v>83</v>
      </c>
      <c r="G33" s="159" t="s">
        <v>479</v>
      </c>
      <c r="H33" s="159" t="s">
        <v>490</v>
      </c>
      <c r="I33" s="159" t="s">
        <v>491</v>
      </c>
      <c r="J33" s="159" t="s">
        <v>98</v>
      </c>
      <c r="K33" s="159" t="s">
        <v>161</v>
      </c>
      <c r="L33" s="159">
        <v>-107.83025555555555</v>
      </c>
      <c r="M33" s="159">
        <v>37.241744444444443</v>
      </c>
      <c r="N33" s="345">
        <v>0</v>
      </c>
      <c r="O33" s="224">
        <v>0</v>
      </c>
      <c r="P33" s="224">
        <v>0</v>
      </c>
      <c r="Q33" s="224">
        <v>0</v>
      </c>
      <c r="R33" s="346">
        <v>0</v>
      </c>
      <c r="S33" s="239"/>
      <c r="T33" s="102" t="str">
        <f>VLOOKUP(J33,SCC_xref!$E$6:$F$64,2,FALSE)</f>
        <v>Compressor Engines</v>
      </c>
      <c r="U33" s="102" t="s">
        <v>397</v>
      </c>
    </row>
    <row r="34" spans="1:21" s="104" customFormat="1" x14ac:dyDescent="0.2">
      <c r="A34" s="100" t="s">
        <v>300</v>
      </c>
      <c r="B34" s="101" t="s">
        <v>4</v>
      </c>
      <c r="C34" s="100" t="s">
        <v>321</v>
      </c>
      <c r="D34" s="159" t="s">
        <v>314</v>
      </c>
      <c r="E34" s="159" t="s">
        <v>489</v>
      </c>
      <c r="F34" s="159">
        <v>83</v>
      </c>
      <c r="G34" s="159" t="s">
        <v>479</v>
      </c>
      <c r="H34" s="159" t="s">
        <v>490</v>
      </c>
      <c r="I34" s="159" t="s">
        <v>491</v>
      </c>
      <c r="J34" s="159" t="s">
        <v>98</v>
      </c>
      <c r="K34" s="159" t="s">
        <v>161</v>
      </c>
      <c r="L34" s="159">
        <v>-107.83025555555555</v>
      </c>
      <c r="M34" s="159">
        <v>37.241744444444443</v>
      </c>
      <c r="N34" s="345">
        <v>0</v>
      </c>
      <c r="O34" s="224">
        <v>0</v>
      </c>
      <c r="P34" s="224">
        <v>0</v>
      </c>
      <c r="Q34" s="224">
        <v>2.4899999999999999E-2</v>
      </c>
      <c r="R34" s="346">
        <v>0</v>
      </c>
      <c r="S34" s="239"/>
      <c r="T34" s="102" t="str">
        <f>VLOOKUP(J34,SCC_xref!$E$6:$F$64,2,FALSE)</f>
        <v>Compressor Engines</v>
      </c>
      <c r="U34" s="102" t="s">
        <v>397</v>
      </c>
    </row>
    <row r="35" spans="1:21" s="104" customFormat="1" x14ac:dyDescent="0.2">
      <c r="A35" s="100" t="s">
        <v>300</v>
      </c>
      <c r="B35" s="101" t="s">
        <v>4</v>
      </c>
      <c r="C35" s="100" t="s">
        <v>321</v>
      </c>
      <c r="D35" s="159" t="s">
        <v>314</v>
      </c>
      <c r="E35" s="159" t="s">
        <v>489</v>
      </c>
      <c r="F35" s="159">
        <v>83</v>
      </c>
      <c r="G35" s="159" t="s">
        <v>479</v>
      </c>
      <c r="H35" s="159" t="s">
        <v>490</v>
      </c>
      <c r="I35" s="159" t="s">
        <v>491</v>
      </c>
      <c r="J35" s="159" t="s">
        <v>98</v>
      </c>
      <c r="K35" s="159" t="s">
        <v>161</v>
      </c>
      <c r="L35" s="159">
        <v>-107.83025555555555</v>
      </c>
      <c r="M35" s="159">
        <v>37.241744444444443</v>
      </c>
      <c r="N35" s="345">
        <v>0</v>
      </c>
      <c r="O35" s="224">
        <v>5.37</v>
      </c>
      <c r="P35" s="224">
        <v>0</v>
      </c>
      <c r="Q35" s="224">
        <v>0</v>
      </c>
      <c r="R35" s="346">
        <v>0</v>
      </c>
      <c r="S35" s="239"/>
      <c r="T35" s="102" t="str">
        <f>VLOOKUP(J35,SCC_xref!$E$6:$F$64,2,FALSE)</f>
        <v>Compressor Engines</v>
      </c>
      <c r="U35" s="102" t="s">
        <v>397</v>
      </c>
    </row>
    <row r="36" spans="1:21" s="104" customFormat="1" x14ac:dyDescent="0.2">
      <c r="A36" s="100" t="s">
        <v>300</v>
      </c>
      <c r="B36" s="101" t="s">
        <v>4</v>
      </c>
      <c r="C36" s="100" t="s">
        <v>321</v>
      </c>
      <c r="D36" s="159" t="s">
        <v>314</v>
      </c>
      <c r="E36" s="159" t="s">
        <v>492</v>
      </c>
      <c r="F36" s="159">
        <v>0</v>
      </c>
      <c r="G36" s="159" t="s">
        <v>479</v>
      </c>
      <c r="H36" s="159" t="s">
        <v>493</v>
      </c>
      <c r="I36" s="159" t="s">
        <v>494</v>
      </c>
      <c r="J36" s="159" t="s">
        <v>102</v>
      </c>
      <c r="K36" s="159" t="s">
        <v>161</v>
      </c>
      <c r="L36" s="159">
        <v>-107.75020000000001</v>
      </c>
      <c r="M36" s="159">
        <v>37.229744444444449</v>
      </c>
      <c r="N36" s="345">
        <v>0</v>
      </c>
      <c r="O36" s="224">
        <v>0</v>
      </c>
      <c r="P36" s="224">
        <v>0</v>
      </c>
      <c r="Q36" s="224">
        <v>0</v>
      </c>
      <c r="R36" s="346">
        <v>0.02</v>
      </c>
      <c r="S36" s="239"/>
      <c r="T36" s="102" t="str">
        <f>VLOOKUP(J36,SCC_xref!$E$6:$F$64,2,FALSE)</f>
        <v>Compressor Engines</v>
      </c>
      <c r="U36" s="102" t="s">
        <v>397</v>
      </c>
    </row>
    <row r="37" spans="1:21" s="104" customFormat="1" x14ac:dyDescent="0.2">
      <c r="A37" s="100" t="s">
        <v>300</v>
      </c>
      <c r="B37" s="101" t="s">
        <v>4</v>
      </c>
      <c r="C37" s="100" t="s">
        <v>321</v>
      </c>
      <c r="D37" s="159" t="s">
        <v>314</v>
      </c>
      <c r="E37" s="159" t="s">
        <v>492</v>
      </c>
      <c r="F37" s="159">
        <v>0</v>
      </c>
      <c r="G37" s="159" t="s">
        <v>479</v>
      </c>
      <c r="H37" s="159" t="s">
        <v>493</v>
      </c>
      <c r="I37" s="159" t="s">
        <v>494</v>
      </c>
      <c r="J37" s="159" t="s">
        <v>102</v>
      </c>
      <c r="K37" s="159" t="s">
        <v>161</v>
      </c>
      <c r="L37" s="159">
        <v>-107.75020000000001</v>
      </c>
      <c r="M37" s="159">
        <v>37.229744444444449</v>
      </c>
      <c r="N37" s="345">
        <v>0</v>
      </c>
      <c r="O37" s="224">
        <v>0</v>
      </c>
      <c r="P37" s="224">
        <v>0</v>
      </c>
      <c r="Q37" s="224">
        <v>0</v>
      </c>
      <c r="R37" s="346">
        <v>0</v>
      </c>
      <c r="S37" s="239"/>
      <c r="T37" s="102" t="str">
        <f>VLOOKUP(J37,SCC_xref!$E$6:$F$64,2,FALSE)</f>
        <v>Compressor Engines</v>
      </c>
      <c r="U37" s="102" t="s">
        <v>397</v>
      </c>
    </row>
    <row r="38" spans="1:21" s="104" customFormat="1" x14ac:dyDescent="0.2">
      <c r="A38" s="100" t="s">
        <v>300</v>
      </c>
      <c r="B38" s="101" t="s">
        <v>4</v>
      </c>
      <c r="C38" s="100" t="s">
        <v>321</v>
      </c>
      <c r="D38" s="159" t="s">
        <v>314</v>
      </c>
      <c r="E38" s="159" t="s">
        <v>492</v>
      </c>
      <c r="F38" s="159">
        <v>0</v>
      </c>
      <c r="G38" s="159" t="s">
        <v>479</v>
      </c>
      <c r="H38" s="159" t="s">
        <v>493</v>
      </c>
      <c r="I38" s="159" t="s">
        <v>494</v>
      </c>
      <c r="J38" s="159" t="s">
        <v>102</v>
      </c>
      <c r="K38" s="159" t="s">
        <v>161</v>
      </c>
      <c r="L38" s="159">
        <v>-107.75020000000001</v>
      </c>
      <c r="M38" s="159">
        <v>37.229744444444449</v>
      </c>
      <c r="N38" s="345">
        <v>0</v>
      </c>
      <c r="O38" s="224">
        <v>0</v>
      </c>
      <c r="P38" s="224">
        <v>0</v>
      </c>
      <c r="Q38" s="224">
        <v>0.01</v>
      </c>
      <c r="R38" s="346">
        <v>0</v>
      </c>
      <c r="S38" s="239"/>
      <c r="T38" s="102" t="str">
        <f>VLOOKUP(J38,SCC_xref!$E$6:$F$64,2,FALSE)</f>
        <v>Compressor Engines</v>
      </c>
      <c r="U38" s="102" t="s">
        <v>397</v>
      </c>
    </row>
    <row r="39" spans="1:21" s="104" customFormat="1" x14ac:dyDescent="0.2">
      <c r="A39" s="100" t="s">
        <v>300</v>
      </c>
      <c r="B39" s="101" t="s">
        <v>4</v>
      </c>
      <c r="C39" s="100" t="s">
        <v>321</v>
      </c>
      <c r="D39" s="159" t="s">
        <v>314</v>
      </c>
      <c r="E39" s="159" t="s">
        <v>495</v>
      </c>
      <c r="F39" s="159">
        <v>9</v>
      </c>
      <c r="G39" s="159" t="s">
        <v>479</v>
      </c>
      <c r="H39" s="159" t="s">
        <v>496</v>
      </c>
      <c r="I39" s="159" t="s">
        <v>497</v>
      </c>
      <c r="J39" s="159" t="s">
        <v>100</v>
      </c>
      <c r="K39" s="159" t="s">
        <v>161</v>
      </c>
      <c r="L39" s="159">
        <v>-107.692075</v>
      </c>
      <c r="M39" s="159">
        <v>37.238605555555559</v>
      </c>
      <c r="N39" s="345">
        <v>0</v>
      </c>
      <c r="O39" s="224">
        <v>0</v>
      </c>
      <c r="P39" s="224">
        <v>3.73</v>
      </c>
      <c r="Q39" s="224">
        <v>0</v>
      </c>
      <c r="R39" s="346">
        <v>0</v>
      </c>
      <c r="S39" s="239"/>
      <c r="T39" s="102" t="str">
        <f>VLOOKUP(J39,SCC_xref!$E$6:$F$64,2,FALSE)</f>
        <v>Compressor Engines</v>
      </c>
      <c r="U39" s="102" t="s">
        <v>397</v>
      </c>
    </row>
    <row r="40" spans="1:21" s="104" customFormat="1" x14ac:dyDescent="0.2">
      <c r="A40" s="100" t="s">
        <v>300</v>
      </c>
      <c r="B40" s="101" t="s">
        <v>4</v>
      </c>
      <c r="C40" s="100" t="s">
        <v>321</v>
      </c>
      <c r="D40" s="159" t="s">
        <v>314</v>
      </c>
      <c r="E40" s="159" t="s">
        <v>495</v>
      </c>
      <c r="F40" s="159">
        <v>9</v>
      </c>
      <c r="G40" s="159" t="s">
        <v>479</v>
      </c>
      <c r="H40" s="159" t="s">
        <v>496</v>
      </c>
      <c r="I40" s="159" t="s">
        <v>497</v>
      </c>
      <c r="J40" s="159" t="s">
        <v>100</v>
      </c>
      <c r="K40" s="159" t="s">
        <v>161</v>
      </c>
      <c r="L40" s="159">
        <v>-107.692075</v>
      </c>
      <c r="M40" s="159">
        <v>37.238605555555559</v>
      </c>
      <c r="N40" s="345">
        <v>18.43</v>
      </c>
      <c r="O40" s="224">
        <v>0</v>
      </c>
      <c r="P40" s="224">
        <v>0</v>
      </c>
      <c r="Q40" s="224">
        <v>0</v>
      </c>
      <c r="R40" s="346">
        <v>0</v>
      </c>
      <c r="S40" s="239"/>
      <c r="T40" s="102" t="str">
        <f>VLOOKUP(J40,SCC_xref!$E$6:$F$64,2,FALSE)</f>
        <v>Compressor Engines</v>
      </c>
      <c r="U40" s="102" t="s">
        <v>397</v>
      </c>
    </row>
    <row r="41" spans="1:21" s="104" customFormat="1" x14ac:dyDescent="0.2">
      <c r="A41" s="100" t="s">
        <v>300</v>
      </c>
      <c r="B41" s="101" t="s">
        <v>4</v>
      </c>
      <c r="C41" s="100" t="s">
        <v>321</v>
      </c>
      <c r="D41" s="159" t="s">
        <v>314</v>
      </c>
      <c r="E41" s="159" t="s">
        <v>495</v>
      </c>
      <c r="F41" s="159">
        <v>9</v>
      </c>
      <c r="G41" s="159" t="s">
        <v>479</v>
      </c>
      <c r="H41" s="159" t="s">
        <v>496</v>
      </c>
      <c r="I41" s="159" t="s">
        <v>497</v>
      </c>
      <c r="J41" s="159" t="s">
        <v>100</v>
      </c>
      <c r="K41" s="159" t="s">
        <v>161</v>
      </c>
      <c r="L41" s="159">
        <v>-107.692075</v>
      </c>
      <c r="M41" s="159">
        <v>37.238605555555559</v>
      </c>
      <c r="N41" s="345">
        <v>0</v>
      </c>
      <c r="O41" s="224">
        <v>0</v>
      </c>
      <c r="P41" s="224">
        <v>0</v>
      </c>
      <c r="Q41" s="224">
        <v>0</v>
      </c>
      <c r="R41" s="346">
        <v>4.4999999999999998E-2</v>
      </c>
      <c r="S41" s="239"/>
      <c r="T41" s="102" t="str">
        <f>VLOOKUP(J41,SCC_xref!$E$6:$F$64,2,FALSE)</f>
        <v>Compressor Engines</v>
      </c>
      <c r="U41" s="102" t="s">
        <v>397</v>
      </c>
    </row>
    <row r="42" spans="1:21" s="104" customFormat="1" x14ac:dyDescent="0.2">
      <c r="A42" s="100" t="s">
        <v>300</v>
      </c>
      <c r="B42" s="101" t="s">
        <v>4</v>
      </c>
      <c r="C42" s="100" t="s">
        <v>321</v>
      </c>
      <c r="D42" s="159" t="s">
        <v>314</v>
      </c>
      <c r="E42" s="159" t="s">
        <v>495</v>
      </c>
      <c r="F42" s="159">
        <v>9</v>
      </c>
      <c r="G42" s="159" t="s">
        <v>479</v>
      </c>
      <c r="H42" s="159" t="s">
        <v>496</v>
      </c>
      <c r="I42" s="159" t="s">
        <v>497</v>
      </c>
      <c r="J42" s="159" t="s">
        <v>100</v>
      </c>
      <c r="K42" s="159" t="s">
        <v>161</v>
      </c>
      <c r="L42" s="159">
        <v>-107.692075</v>
      </c>
      <c r="M42" s="159">
        <v>37.238605555555559</v>
      </c>
      <c r="N42" s="345">
        <v>0</v>
      </c>
      <c r="O42" s="224">
        <v>0</v>
      </c>
      <c r="P42" s="224">
        <v>0</v>
      </c>
      <c r="Q42" s="224">
        <v>0</v>
      </c>
      <c r="R42" s="346">
        <v>0</v>
      </c>
      <c r="S42" s="239"/>
      <c r="T42" s="102" t="str">
        <f>VLOOKUP(J42,SCC_xref!$E$6:$F$64,2,FALSE)</f>
        <v>Compressor Engines</v>
      </c>
      <c r="U42" s="102" t="s">
        <v>397</v>
      </c>
    </row>
    <row r="43" spans="1:21" s="104" customFormat="1" x14ac:dyDescent="0.2">
      <c r="A43" s="100" t="s">
        <v>300</v>
      </c>
      <c r="B43" s="101" t="s">
        <v>4</v>
      </c>
      <c r="C43" s="100" t="s">
        <v>321</v>
      </c>
      <c r="D43" s="159" t="s">
        <v>314</v>
      </c>
      <c r="E43" s="159" t="s">
        <v>495</v>
      </c>
      <c r="F43" s="159">
        <v>9</v>
      </c>
      <c r="G43" s="159" t="s">
        <v>479</v>
      </c>
      <c r="H43" s="159" t="s">
        <v>496</v>
      </c>
      <c r="I43" s="159" t="s">
        <v>497</v>
      </c>
      <c r="J43" s="159" t="s">
        <v>100</v>
      </c>
      <c r="K43" s="159" t="s">
        <v>161</v>
      </c>
      <c r="L43" s="159">
        <v>-107.692075</v>
      </c>
      <c r="M43" s="159">
        <v>37.238605555555559</v>
      </c>
      <c r="N43" s="345">
        <v>0</v>
      </c>
      <c r="O43" s="224">
        <v>0</v>
      </c>
      <c r="P43" s="224">
        <v>0</v>
      </c>
      <c r="Q43" s="224">
        <v>2.7000000000000001E-3</v>
      </c>
      <c r="R43" s="346">
        <v>0</v>
      </c>
      <c r="S43" s="239"/>
      <c r="T43" s="102" t="str">
        <f>VLOOKUP(J43,SCC_xref!$E$6:$F$64,2,FALSE)</f>
        <v>Compressor Engines</v>
      </c>
      <c r="U43" s="102" t="s">
        <v>397</v>
      </c>
    </row>
    <row r="44" spans="1:21" s="104" customFormat="1" x14ac:dyDescent="0.2">
      <c r="A44" s="100" t="s">
        <v>300</v>
      </c>
      <c r="B44" s="101" t="s">
        <v>4</v>
      </c>
      <c r="C44" s="100" t="s">
        <v>321</v>
      </c>
      <c r="D44" s="159" t="s">
        <v>314</v>
      </c>
      <c r="E44" s="159" t="s">
        <v>495</v>
      </c>
      <c r="F44" s="159">
        <v>9</v>
      </c>
      <c r="G44" s="159" t="s">
        <v>479</v>
      </c>
      <c r="H44" s="159" t="s">
        <v>496</v>
      </c>
      <c r="I44" s="159" t="s">
        <v>497</v>
      </c>
      <c r="J44" s="159" t="s">
        <v>100</v>
      </c>
      <c r="K44" s="159" t="s">
        <v>161</v>
      </c>
      <c r="L44" s="159">
        <v>-107.692075</v>
      </c>
      <c r="M44" s="159">
        <v>37.238605555555559</v>
      </c>
      <c r="N44" s="345">
        <v>0</v>
      </c>
      <c r="O44" s="224">
        <v>0.4</v>
      </c>
      <c r="P44" s="224">
        <v>0</v>
      </c>
      <c r="Q44" s="224">
        <v>0</v>
      </c>
      <c r="R44" s="346">
        <v>0</v>
      </c>
      <c r="S44" s="239"/>
      <c r="T44" s="102" t="str">
        <f>VLOOKUP(J44,SCC_xref!$E$6:$F$64,2,FALSE)</f>
        <v>Compressor Engines</v>
      </c>
      <c r="U44" s="102" t="s">
        <v>397</v>
      </c>
    </row>
    <row r="45" spans="1:21" s="104" customFormat="1" x14ac:dyDescent="0.2">
      <c r="A45" s="100" t="s">
        <v>300</v>
      </c>
      <c r="B45" s="101" t="s">
        <v>4</v>
      </c>
      <c r="C45" s="100" t="s">
        <v>321</v>
      </c>
      <c r="D45" s="159" t="s">
        <v>314</v>
      </c>
      <c r="E45" s="159" t="s">
        <v>498</v>
      </c>
      <c r="F45" s="159">
        <v>143</v>
      </c>
      <c r="G45" s="159" t="s">
        <v>479</v>
      </c>
      <c r="H45" s="159" t="s">
        <v>499</v>
      </c>
      <c r="I45" s="159" t="s">
        <v>500</v>
      </c>
      <c r="J45" s="159" t="s">
        <v>100</v>
      </c>
      <c r="K45" s="159" t="s">
        <v>161</v>
      </c>
      <c r="L45" s="159">
        <v>-107.79863611111111</v>
      </c>
      <c r="M45" s="159">
        <v>37.238397222222225</v>
      </c>
      <c r="N45" s="345">
        <v>0</v>
      </c>
      <c r="O45" s="224">
        <v>0</v>
      </c>
      <c r="P45" s="224">
        <v>6.0173690000000004</v>
      </c>
      <c r="Q45" s="224">
        <v>0</v>
      </c>
      <c r="R45" s="346">
        <v>0</v>
      </c>
      <c r="S45" s="239"/>
      <c r="T45" s="102" t="str">
        <f>VLOOKUP(J45,SCC_xref!$E$6:$F$64,2,FALSE)</f>
        <v>Compressor Engines</v>
      </c>
      <c r="U45" s="102" t="s">
        <v>397</v>
      </c>
    </row>
    <row r="46" spans="1:21" s="104" customFormat="1" x14ac:dyDescent="0.2">
      <c r="A46" s="100" t="s">
        <v>300</v>
      </c>
      <c r="B46" s="101" t="s">
        <v>4</v>
      </c>
      <c r="C46" s="100" t="s">
        <v>321</v>
      </c>
      <c r="D46" s="159" t="s">
        <v>314</v>
      </c>
      <c r="E46" s="159" t="s">
        <v>498</v>
      </c>
      <c r="F46" s="159">
        <v>143</v>
      </c>
      <c r="G46" s="159" t="s">
        <v>479</v>
      </c>
      <c r="H46" s="159" t="s">
        <v>499</v>
      </c>
      <c r="I46" s="159" t="s">
        <v>500</v>
      </c>
      <c r="J46" s="159" t="s">
        <v>100</v>
      </c>
      <c r="K46" s="159" t="s">
        <v>161</v>
      </c>
      <c r="L46" s="159">
        <v>-107.79863611111111</v>
      </c>
      <c r="M46" s="159">
        <v>37.238397222222225</v>
      </c>
      <c r="N46" s="345">
        <v>1.7698400000000001</v>
      </c>
      <c r="O46" s="224">
        <v>0</v>
      </c>
      <c r="P46" s="224">
        <v>0</v>
      </c>
      <c r="Q46" s="224">
        <v>0</v>
      </c>
      <c r="R46" s="346">
        <v>0</v>
      </c>
      <c r="S46" s="239"/>
      <c r="T46" s="102" t="str">
        <f>VLOOKUP(J46,SCC_xref!$E$6:$F$64,2,FALSE)</f>
        <v>Compressor Engines</v>
      </c>
      <c r="U46" s="102" t="s">
        <v>397</v>
      </c>
    </row>
    <row r="47" spans="1:21" s="104" customFormat="1" x14ac:dyDescent="0.2">
      <c r="A47" s="100" t="s">
        <v>300</v>
      </c>
      <c r="B47" s="101" t="s">
        <v>4</v>
      </c>
      <c r="C47" s="100" t="s">
        <v>321</v>
      </c>
      <c r="D47" s="159" t="s">
        <v>314</v>
      </c>
      <c r="E47" s="159" t="s">
        <v>498</v>
      </c>
      <c r="F47" s="159">
        <v>143</v>
      </c>
      <c r="G47" s="159" t="s">
        <v>479</v>
      </c>
      <c r="H47" s="159" t="s">
        <v>499</v>
      </c>
      <c r="I47" s="159" t="s">
        <v>500</v>
      </c>
      <c r="J47" s="159" t="s">
        <v>100</v>
      </c>
      <c r="K47" s="159" t="s">
        <v>161</v>
      </c>
      <c r="L47" s="159">
        <v>-107.79863611111111</v>
      </c>
      <c r="M47" s="159">
        <v>37.238397222222225</v>
      </c>
      <c r="N47" s="345">
        <v>0</v>
      </c>
      <c r="O47" s="224">
        <v>0</v>
      </c>
      <c r="P47" s="224">
        <v>0</v>
      </c>
      <c r="Q47" s="224">
        <v>0</v>
      </c>
      <c r="R47" s="346">
        <v>0.71499999999999997</v>
      </c>
      <c r="S47" s="239"/>
      <c r="T47" s="102" t="str">
        <f>VLOOKUP(J47,SCC_xref!$E$6:$F$64,2,FALSE)</f>
        <v>Compressor Engines</v>
      </c>
      <c r="U47" s="102" t="s">
        <v>397</v>
      </c>
    </row>
    <row r="48" spans="1:21" s="100" customFormat="1" x14ac:dyDescent="0.2">
      <c r="A48" s="100" t="s">
        <v>300</v>
      </c>
      <c r="B48" s="101" t="s">
        <v>4</v>
      </c>
      <c r="C48" s="100" t="s">
        <v>321</v>
      </c>
      <c r="D48" s="159" t="s">
        <v>314</v>
      </c>
      <c r="E48" s="159" t="s">
        <v>498</v>
      </c>
      <c r="F48" s="159">
        <v>143</v>
      </c>
      <c r="G48" s="159" t="s">
        <v>479</v>
      </c>
      <c r="H48" s="159" t="s">
        <v>499</v>
      </c>
      <c r="I48" s="159" t="s">
        <v>500</v>
      </c>
      <c r="J48" s="159" t="s">
        <v>100</v>
      </c>
      <c r="K48" s="159" t="s">
        <v>161</v>
      </c>
      <c r="L48" s="159">
        <v>-107.79863611111111</v>
      </c>
      <c r="M48" s="159">
        <v>37.238397222222225</v>
      </c>
      <c r="N48" s="345">
        <v>0</v>
      </c>
      <c r="O48" s="224">
        <v>0</v>
      </c>
      <c r="P48" s="224">
        <v>0</v>
      </c>
      <c r="Q48" s="224">
        <v>0</v>
      </c>
      <c r="R48" s="346">
        <v>0</v>
      </c>
      <c r="S48" s="239"/>
      <c r="T48" s="102" t="str">
        <f>VLOOKUP(J48,SCC_xref!$E$6:$F$64,2,FALSE)</f>
        <v>Compressor Engines</v>
      </c>
      <c r="U48" s="102" t="s">
        <v>397</v>
      </c>
    </row>
    <row r="49" spans="1:21" s="100" customFormat="1" x14ac:dyDescent="0.2">
      <c r="A49" s="100" t="s">
        <v>300</v>
      </c>
      <c r="B49" s="101" t="s">
        <v>4</v>
      </c>
      <c r="C49" s="100" t="s">
        <v>321</v>
      </c>
      <c r="D49" s="159" t="s">
        <v>314</v>
      </c>
      <c r="E49" s="159" t="s">
        <v>498</v>
      </c>
      <c r="F49" s="159">
        <v>143</v>
      </c>
      <c r="G49" s="159" t="s">
        <v>479</v>
      </c>
      <c r="H49" s="159" t="s">
        <v>499</v>
      </c>
      <c r="I49" s="159" t="s">
        <v>500</v>
      </c>
      <c r="J49" s="159" t="s">
        <v>100</v>
      </c>
      <c r="K49" s="159" t="s">
        <v>161</v>
      </c>
      <c r="L49" s="159">
        <v>-107.79863611111111</v>
      </c>
      <c r="M49" s="159">
        <v>37.238397222222225</v>
      </c>
      <c r="N49" s="345">
        <v>0</v>
      </c>
      <c r="O49" s="224">
        <v>0</v>
      </c>
      <c r="P49" s="224">
        <v>0</v>
      </c>
      <c r="Q49" s="224">
        <v>4.2900000000000001E-2</v>
      </c>
      <c r="R49" s="346">
        <v>0</v>
      </c>
      <c r="S49" s="239"/>
      <c r="T49" s="102" t="str">
        <f>VLOOKUP(J49,SCC_xref!$E$6:$F$64,2,FALSE)</f>
        <v>Compressor Engines</v>
      </c>
      <c r="U49" s="102" t="s">
        <v>397</v>
      </c>
    </row>
    <row r="50" spans="1:21" s="100" customFormat="1" x14ac:dyDescent="0.2">
      <c r="A50" s="100" t="s">
        <v>300</v>
      </c>
      <c r="B50" s="101" t="s">
        <v>4</v>
      </c>
      <c r="C50" s="100" t="s">
        <v>321</v>
      </c>
      <c r="D50" s="159" t="s">
        <v>314</v>
      </c>
      <c r="E50" s="159" t="s">
        <v>498</v>
      </c>
      <c r="F50" s="159">
        <v>143</v>
      </c>
      <c r="G50" s="159" t="s">
        <v>479</v>
      </c>
      <c r="H50" s="159" t="s">
        <v>499</v>
      </c>
      <c r="I50" s="159" t="s">
        <v>500</v>
      </c>
      <c r="J50" s="159" t="s">
        <v>100</v>
      </c>
      <c r="K50" s="159" t="s">
        <v>161</v>
      </c>
      <c r="L50" s="159">
        <v>-107.79863611111111</v>
      </c>
      <c r="M50" s="159">
        <v>37.238397222222225</v>
      </c>
      <c r="N50" s="345">
        <v>0</v>
      </c>
      <c r="O50" s="224">
        <v>0.35396100000000003</v>
      </c>
      <c r="P50" s="224">
        <v>0</v>
      </c>
      <c r="Q50" s="224">
        <v>0</v>
      </c>
      <c r="R50" s="346">
        <v>0</v>
      </c>
      <c r="S50" s="239"/>
      <c r="T50" s="102" t="str">
        <f>VLOOKUP(J50,SCC_xref!$E$6:$F$64,2,FALSE)</f>
        <v>Compressor Engines</v>
      </c>
      <c r="U50" s="102" t="s">
        <v>397</v>
      </c>
    </row>
    <row r="51" spans="1:21" s="100" customFormat="1" x14ac:dyDescent="0.2">
      <c r="A51" s="100" t="s">
        <v>300</v>
      </c>
      <c r="B51" s="101" t="s">
        <v>4</v>
      </c>
      <c r="C51" s="100" t="s">
        <v>321</v>
      </c>
      <c r="D51" s="159" t="s">
        <v>314</v>
      </c>
      <c r="E51" s="159" t="s">
        <v>501</v>
      </c>
      <c r="F51" s="159">
        <v>143</v>
      </c>
      <c r="G51" s="159" t="s">
        <v>479</v>
      </c>
      <c r="H51" s="159" t="s">
        <v>502</v>
      </c>
      <c r="I51" s="159" t="s">
        <v>503</v>
      </c>
      <c r="J51" s="159" t="s">
        <v>92</v>
      </c>
      <c r="K51" s="159" t="s">
        <v>161</v>
      </c>
      <c r="L51" s="159">
        <v>-107.79236666666667</v>
      </c>
      <c r="M51" s="159">
        <v>37.233458333333338</v>
      </c>
      <c r="N51" s="345">
        <v>0</v>
      </c>
      <c r="O51" s="224">
        <v>0</v>
      </c>
      <c r="P51" s="224">
        <v>8.5000630000000008</v>
      </c>
      <c r="Q51" s="224">
        <v>0</v>
      </c>
      <c r="R51" s="346">
        <v>0</v>
      </c>
      <c r="S51" s="239"/>
      <c r="T51" s="102" t="str">
        <f>VLOOKUP(J51,SCC_xref!$E$6:$F$64,2,FALSE)</f>
        <v>Compressor Engines</v>
      </c>
      <c r="U51" s="102" t="s">
        <v>397</v>
      </c>
    </row>
    <row r="52" spans="1:21" s="100" customFormat="1" x14ac:dyDescent="0.2">
      <c r="A52" s="100" t="s">
        <v>300</v>
      </c>
      <c r="B52" s="101" t="s">
        <v>4</v>
      </c>
      <c r="C52" s="100" t="s">
        <v>321</v>
      </c>
      <c r="D52" s="159" t="s">
        <v>314</v>
      </c>
      <c r="E52" s="159" t="s">
        <v>501</v>
      </c>
      <c r="F52" s="159">
        <v>143</v>
      </c>
      <c r="G52" s="159" t="s">
        <v>479</v>
      </c>
      <c r="H52" s="159" t="s">
        <v>502</v>
      </c>
      <c r="I52" s="159" t="s">
        <v>503</v>
      </c>
      <c r="J52" s="159" t="s">
        <v>92</v>
      </c>
      <c r="K52" s="159" t="s">
        <v>161</v>
      </c>
      <c r="L52" s="159">
        <v>-107.79236666666667</v>
      </c>
      <c r="M52" s="159">
        <v>37.233458333333338</v>
      </c>
      <c r="N52" s="345">
        <v>2.5300060000000002</v>
      </c>
      <c r="O52" s="224">
        <v>0</v>
      </c>
      <c r="P52" s="224">
        <v>0</v>
      </c>
      <c r="Q52" s="224">
        <v>0</v>
      </c>
      <c r="R52" s="346">
        <v>0</v>
      </c>
      <c r="S52" s="239"/>
      <c r="T52" s="102" t="str">
        <f>VLOOKUP(J52,SCC_xref!$E$6:$F$64,2,FALSE)</f>
        <v>Compressor Engines</v>
      </c>
      <c r="U52" s="102" t="s">
        <v>397</v>
      </c>
    </row>
    <row r="53" spans="1:21" s="100" customFormat="1" x14ac:dyDescent="0.2">
      <c r="A53" s="100" t="s">
        <v>300</v>
      </c>
      <c r="B53" s="101" t="s">
        <v>4</v>
      </c>
      <c r="C53" s="100" t="s">
        <v>321</v>
      </c>
      <c r="D53" s="159" t="s">
        <v>314</v>
      </c>
      <c r="E53" s="159" t="s">
        <v>501</v>
      </c>
      <c r="F53" s="159">
        <v>143</v>
      </c>
      <c r="G53" s="159" t="s">
        <v>479</v>
      </c>
      <c r="H53" s="159" t="s">
        <v>502</v>
      </c>
      <c r="I53" s="159" t="s">
        <v>503</v>
      </c>
      <c r="J53" s="159" t="s">
        <v>92</v>
      </c>
      <c r="K53" s="159" t="s">
        <v>161</v>
      </c>
      <c r="L53" s="159">
        <v>-107.79236666666667</v>
      </c>
      <c r="M53" s="159">
        <v>37.233458333333338</v>
      </c>
      <c r="N53" s="345">
        <v>0</v>
      </c>
      <c r="O53" s="224">
        <v>0</v>
      </c>
      <c r="P53" s="224">
        <v>0</v>
      </c>
      <c r="Q53" s="224">
        <v>0</v>
      </c>
      <c r="R53" s="346">
        <v>0.71499999999999997</v>
      </c>
      <c r="S53" s="239"/>
      <c r="T53" s="102" t="str">
        <f>VLOOKUP(J53,SCC_xref!$E$6:$F$64,2,FALSE)</f>
        <v>Compressor Engines</v>
      </c>
      <c r="U53" s="102" t="s">
        <v>397</v>
      </c>
    </row>
    <row r="54" spans="1:21" s="100" customFormat="1" x14ac:dyDescent="0.2">
      <c r="A54" s="100" t="s">
        <v>300</v>
      </c>
      <c r="B54" s="101" t="s">
        <v>4</v>
      </c>
      <c r="C54" s="100" t="s">
        <v>321</v>
      </c>
      <c r="D54" s="159" t="s">
        <v>314</v>
      </c>
      <c r="E54" s="159" t="s">
        <v>501</v>
      </c>
      <c r="F54" s="159">
        <v>143</v>
      </c>
      <c r="G54" s="159" t="s">
        <v>479</v>
      </c>
      <c r="H54" s="159" t="s">
        <v>502</v>
      </c>
      <c r="I54" s="159" t="s">
        <v>503</v>
      </c>
      <c r="J54" s="159" t="s">
        <v>92</v>
      </c>
      <c r="K54" s="159" t="s">
        <v>161</v>
      </c>
      <c r="L54" s="159">
        <v>-107.79236666666667</v>
      </c>
      <c r="M54" s="159">
        <v>37.233458333333338</v>
      </c>
      <c r="N54" s="345">
        <v>0</v>
      </c>
      <c r="O54" s="224">
        <v>0</v>
      </c>
      <c r="P54" s="224">
        <v>0</v>
      </c>
      <c r="Q54" s="224">
        <v>0</v>
      </c>
      <c r="R54" s="346">
        <v>0</v>
      </c>
      <c r="S54" s="239"/>
      <c r="T54" s="102" t="str">
        <f>VLOOKUP(J54,SCC_xref!$E$6:$F$64,2,FALSE)</f>
        <v>Compressor Engines</v>
      </c>
      <c r="U54" s="102" t="s">
        <v>397</v>
      </c>
    </row>
    <row r="55" spans="1:21" s="100" customFormat="1" x14ac:dyDescent="0.2">
      <c r="A55" s="100" t="s">
        <v>300</v>
      </c>
      <c r="B55" s="101" t="s">
        <v>4</v>
      </c>
      <c r="C55" s="100" t="s">
        <v>321</v>
      </c>
      <c r="D55" s="159" t="s">
        <v>314</v>
      </c>
      <c r="E55" s="159" t="s">
        <v>501</v>
      </c>
      <c r="F55" s="159">
        <v>143</v>
      </c>
      <c r="G55" s="159" t="s">
        <v>479</v>
      </c>
      <c r="H55" s="159" t="s">
        <v>502</v>
      </c>
      <c r="I55" s="159" t="s">
        <v>503</v>
      </c>
      <c r="J55" s="159" t="s">
        <v>92</v>
      </c>
      <c r="K55" s="159" t="s">
        <v>161</v>
      </c>
      <c r="L55" s="159">
        <v>-107.79236666666667</v>
      </c>
      <c r="M55" s="159">
        <v>37.233458333333338</v>
      </c>
      <c r="N55" s="345">
        <v>0</v>
      </c>
      <c r="O55" s="224">
        <v>0</v>
      </c>
      <c r="P55" s="224">
        <v>0</v>
      </c>
      <c r="Q55" s="224">
        <v>4.2900000000000001E-2</v>
      </c>
      <c r="R55" s="346">
        <v>0</v>
      </c>
      <c r="S55" s="239"/>
      <c r="T55" s="102" t="str">
        <f>VLOOKUP(J55,SCC_xref!$E$6:$F$64,2,FALSE)</f>
        <v>Compressor Engines</v>
      </c>
      <c r="U55" s="102" t="s">
        <v>397</v>
      </c>
    </row>
    <row r="56" spans="1:21" s="100" customFormat="1" x14ac:dyDescent="0.2">
      <c r="A56" s="100" t="s">
        <v>300</v>
      </c>
      <c r="B56" s="101" t="s">
        <v>4</v>
      </c>
      <c r="C56" s="100" t="s">
        <v>321</v>
      </c>
      <c r="D56" s="159" t="s">
        <v>314</v>
      </c>
      <c r="E56" s="159" t="s">
        <v>501</v>
      </c>
      <c r="F56" s="159">
        <v>143</v>
      </c>
      <c r="G56" s="159" t="s">
        <v>479</v>
      </c>
      <c r="H56" s="159" t="s">
        <v>502</v>
      </c>
      <c r="I56" s="159" t="s">
        <v>503</v>
      </c>
      <c r="J56" s="159" t="s">
        <v>92</v>
      </c>
      <c r="K56" s="159" t="s">
        <v>161</v>
      </c>
      <c r="L56" s="159">
        <v>-107.79236666666667</v>
      </c>
      <c r="M56" s="159">
        <v>37.233458333333338</v>
      </c>
      <c r="N56" s="345">
        <v>0</v>
      </c>
      <c r="O56" s="224">
        <v>0.53000100000000006</v>
      </c>
      <c r="P56" s="224">
        <v>0</v>
      </c>
      <c r="Q56" s="224">
        <v>0</v>
      </c>
      <c r="R56" s="346">
        <v>0</v>
      </c>
      <c r="S56" s="239"/>
      <c r="T56" s="102" t="str">
        <f>VLOOKUP(J56,SCC_xref!$E$6:$F$64,2,FALSE)</f>
        <v>Compressor Engines</v>
      </c>
      <c r="U56" s="102" t="s">
        <v>397</v>
      </c>
    </row>
    <row r="57" spans="1:21" s="100" customFormat="1" x14ac:dyDescent="0.2">
      <c r="A57" s="100" t="s">
        <v>300</v>
      </c>
      <c r="B57" s="101" t="s">
        <v>4</v>
      </c>
      <c r="C57" s="100" t="s">
        <v>321</v>
      </c>
      <c r="D57" s="159" t="s">
        <v>314</v>
      </c>
      <c r="E57" s="159" t="s">
        <v>504</v>
      </c>
      <c r="F57" s="159">
        <v>9.6029999999999998</v>
      </c>
      <c r="G57" s="159" t="s">
        <v>479</v>
      </c>
      <c r="H57" s="159" t="s">
        <v>505</v>
      </c>
      <c r="I57" s="159" t="s">
        <v>506</v>
      </c>
      <c r="J57" s="159" t="s">
        <v>100</v>
      </c>
      <c r="K57" s="159" t="s">
        <v>161</v>
      </c>
      <c r="L57" s="159">
        <v>-107.71653055555556</v>
      </c>
      <c r="M57" s="159">
        <v>37.276027777777777</v>
      </c>
      <c r="N57" s="345">
        <v>0</v>
      </c>
      <c r="O57" s="224">
        <v>0</v>
      </c>
      <c r="P57" s="224">
        <v>17</v>
      </c>
      <c r="Q57" s="224">
        <v>0</v>
      </c>
      <c r="R57" s="346">
        <v>0</v>
      </c>
      <c r="S57" s="239"/>
      <c r="T57" s="102" t="str">
        <f>VLOOKUP(J57,SCC_xref!$E$6:$F$64,2,FALSE)</f>
        <v>Compressor Engines</v>
      </c>
      <c r="U57" s="102" t="s">
        <v>398</v>
      </c>
    </row>
    <row r="58" spans="1:21" s="100" customFormat="1" x14ac:dyDescent="0.2">
      <c r="A58" s="100" t="s">
        <v>300</v>
      </c>
      <c r="B58" s="101" t="s">
        <v>4</v>
      </c>
      <c r="C58" s="100" t="s">
        <v>321</v>
      </c>
      <c r="D58" s="159" t="s">
        <v>314</v>
      </c>
      <c r="E58" s="159" t="s">
        <v>504</v>
      </c>
      <c r="F58" s="159">
        <v>9.6029999999999998</v>
      </c>
      <c r="G58" s="159" t="s">
        <v>479</v>
      </c>
      <c r="H58" s="159" t="s">
        <v>505</v>
      </c>
      <c r="I58" s="159" t="s">
        <v>506</v>
      </c>
      <c r="J58" s="159" t="s">
        <v>100</v>
      </c>
      <c r="K58" s="159" t="s">
        <v>161</v>
      </c>
      <c r="L58" s="159">
        <v>-107.71653055555556</v>
      </c>
      <c r="M58" s="159">
        <v>37.276027777777777</v>
      </c>
      <c r="N58" s="345">
        <v>20.6</v>
      </c>
      <c r="O58" s="224">
        <v>0</v>
      </c>
      <c r="P58" s="224">
        <v>0</v>
      </c>
      <c r="Q58" s="224">
        <v>0</v>
      </c>
      <c r="R58" s="346">
        <v>0</v>
      </c>
      <c r="S58" s="239"/>
      <c r="T58" s="102" t="str">
        <f>VLOOKUP(J58,SCC_xref!$E$6:$F$64,2,FALSE)</f>
        <v>Compressor Engines</v>
      </c>
      <c r="U58" s="102" t="s">
        <v>398</v>
      </c>
    </row>
    <row r="59" spans="1:21" s="100" customFormat="1" x14ac:dyDescent="0.2">
      <c r="A59" s="100" t="s">
        <v>300</v>
      </c>
      <c r="B59" s="101" t="s">
        <v>4</v>
      </c>
      <c r="C59" s="100" t="s">
        <v>321</v>
      </c>
      <c r="D59" s="159" t="s">
        <v>314</v>
      </c>
      <c r="E59" s="159" t="s">
        <v>504</v>
      </c>
      <c r="F59" s="159">
        <v>9.6029999999999998</v>
      </c>
      <c r="G59" s="159" t="s">
        <v>479</v>
      </c>
      <c r="H59" s="159" t="s">
        <v>505</v>
      </c>
      <c r="I59" s="159" t="s">
        <v>506</v>
      </c>
      <c r="J59" s="159" t="s">
        <v>100</v>
      </c>
      <c r="K59" s="159" t="s">
        <v>161</v>
      </c>
      <c r="L59" s="159">
        <v>-107.71653055555556</v>
      </c>
      <c r="M59" s="159">
        <v>37.276027777777777</v>
      </c>
      <c r="N59" s="345">
        <v>0</v>
      </c>
      <c r="O59" s="224">
        <v>0</v>
      </c>
      <c r="P59" s="224">
        <v>0</v>
      </c>
      <c r="Q59" s="224">
        <v>0</v>
      </c>
      <c r="R59" s="346">
        <v>0.17</v>
      </c>
      <c r="S59" s="239"/>
      <c r="T59" s="102" t="str">
        <f>VLOOKUP(J59,SCC_xref!$E$6:$F$64,2,FALSE)</f>
        <v>Compressor Engines</v>
      </c>
      <c r="U59" s="102" t="s">
        <v>398</v>
      </c>
    </row>
    <row r="60" spans="1:21" s="100" customFormat="1" x14ac:dyDescent="0.2">
      <c r="A60" s="100" t="s">
        <v>300</v>
      </c>
      <c r="B60" s="101" t="s">
        <v>4</v>
      </c>
      <c r="C60" s="100" t="s">
        <v>321</v>
      </c>
      <c r="D60" s="159" t="s">
        <v>314</v>
      </c>
      <c r="E60" s="159" t="s">
        <v>504</v>
      </c>
      <c r="F60" s="159">
        <v>9.6029999999999998</v>
      </c>
      <c r="G60" s="159" t="s">
        <v>479</v>
      </c>
      <c r="H60" s="159" t="s">
        <v>505</v>
      </c>
      <c r="I60" s="159" t="s">
        <v>506</v>
      </c>
      <c r="J60" s="159" t="s">
        <v>100</v>
      </c>
      <c r="K60" s="159" t="s">
        <v>161</v>
      </c>
      <c r="L60" s="159">
        <v>-107.71653055555556</v>
      </c>
      <c r="M60" s="159">
        <v>37.276027777777777</v>
      </c>
      <c r="N60" s="345">
        <v>0</v>
      </c>
      <c r="O60" s="224">
        <v>0</v>
      </c>
      <c r="P60" s="224">
        <v>0</v>
      </c>
      <c r="Q60" s="224">
        <v>0</v>
      </c>
      <c r="R60" s="346">
        <v>0</v>
      </c>
      <c r="S60" s="239"/>
      <c r="T60" s="102" t="str">
        <f>VLOOKUP(J60,SCC_xref!$E$6:$F$64,2,FALSE)</f>
        <v>Compressor Engines</v>
      </c>
      <c r="U60" s="102" t="s">
        <v>398</v>
      </c>
    </row>
    <row r="61" spans="1:21" s="100" customFormat="1" x14ac:dyDescent="0.2">
      <c r="A61" s="100" t="s">
        <v>300</v>
      </c>
      <c r="B61" s="101" t="s">
        <v>4</v>
      </c>
      <c r="C61" s="100" t="s">
        <v>321</v>
      </c>
      <c r="D61" s="159" t="s">
        <v>314</v>
      </c>
      <c r="E61" s="159" t="s">
        <v>504</v>
      </c>
      <c r="F61" s="159">
        <v>9.6029999999999998</v>
      </c>
      <c r="G61" s="159" t="s">
        <v>479</v>
      </c>
      <c r="H61" s="159" t="s">
        <v>505</v>
      </c>
      <c r="I61" s="159" t="s">
        <v>506</v>
      </c>
      <c r="J61" s="159" t="s">
        <v>100</v>
      </c>
      <c r="K61" s="159" t="s">
        <v>161</v>
      </c>
      <c r="L61" s="159">
        <v>-107.71653055555556</v>
      </c>
      <c r="M61" s="159">
        <v>37.276027777777777</v>
      </c>
      <c r="N61" s="345">
        <v>0</v>
      </c>
      <c r="O61" s="224">
        <v>0.37</v>
      </c>
      <c r="P61" s="224">
        <v>0</v>
      </c>
      <c r="Q61" s="224">
        <v>0</v>
      </c>
      <c r="R61" s="346">
        <v>0</v>
      </c>
      <c r="S61" s="239"/>
      <c r="T61" s="102" t="str">
        <f>VLOOKUP(J61,SCC_xref!$E$6:$F$64,2,FALSE)</f>
        <v>Compressor Engines</v>
      </c>
      <c r="U61" s="102" t="s">
        <v>398</v>
      </c>
    </row>
    <row r="62" spans="1:21" s="100" customFormat="1" x14ac:dyDescent="0.2">
      <c r="A62" s="100" t="s">
        <v>300</v>
      </c>
      <c r="B62" s="101" t="s">
        <v>4</v>
      </c>
      <c r="C62" s="100" t="s">
        <v>321</v>
      </c>
      <c r="D62" s="159" t="s">
        <v>314</v>
      </c>
      <c r="E62" s="159" t="s">
        <v>504</v>
      </c>
      <c r="F62" s="159">
        <v>5.4</v>
      </c>
      <c r="G62" s="159" t="s">
        <v>479</v>
      </c>
      <c r="H62" s="159" t="s">
        <v>507</v>
      </c>
      <c r="I62" s="159" t="s">
        <v>506</v>
      </c>
      <c r="J62" s="159" t="s">
        <v>100</v>
      </c>
      <c r="K62" s="159" t="s">
        <v>161</v>
      </c>
      <c r="L62" s="159">
        <v>-107.71653055555556</v>
      </c>
      <c r="M62" s="159">
        <v>37.276027777777777</v>
      </c>
      <c r="N62" s="345">
        <v>0</v>
      </c>
      <c r="O62" s="224">
        <v>0</v>
      </c>
      <c r="P62" s="224">
        <v>9.58</v>
      </c>
      <c r="Q62" s="224">
        <v>0</v>
      </c>
      <c r="R62" s="346">
        <v>0</v>
      </c>
      <c r="S62" s="239"/>
      <c r="T62" s="102" t="str">
        <f>VLOOKUP(J62,SCC_xref!$E$6:$F$64,2,FALSE)</f>
        <v>Compressor Engines</v>
      </c>
      <c r="U62" s="102" t="s">
        <v>398</v>
      </c>
    </row>
    <row r="63" spans="1:21" s="100" customFormat="1" x14ac:dyDescent="0.2">
      <c r="A63" s="100" t="s">
        <v>300</v>
      </c>
      <c r="B63" s="101" t="s">
        <v>4</v>
      </c>
      <c r="C63" s="100" t="s">
        <v>321</v>
      </c>
      <c r="D63" s="159" t="s">
        <v>314</v>
      </c>
      <c r="E63" s="159" t="s">
        <v>504</v>
      </c>
      <c r="F63" s="159">
        <v>5.4</v>
      </c>
      <c r="G63" s="159" t="s">
        <v>479</v>
      </c>
      <c r="H63" s="159" t="s">
        <v>507</v>
      </c>
      <c r="I63" s="159" t="s">
        <v>506</v>
      </c>
      <c r="J63" s="159" t="s">
        <v>100</v>
      </c>
      <c r="K63" s="159" t="s">
        <v>161</v>
      </c>
      <c r="L63" s="159">
        <v>-107.71653055555556</v>
      </c>
      <c r="M63" s="159">
        <v>37.276027777777777</v>
      </c>
      <c r="N63" s="345">
        <v>7.61</v>
      </c>
      <c r="O63" s="224">
        <v>0</v>
      </c>
      <c r="P63" s="224">
        <v>0</v>
      </c>
      <c r="Q63" s="224">
        <v>0</v>
      </c>
      <c r="R63" s="346">
        <v>0</v>
      </c>
      <c r="S63" s="239"/>
      <c r="T63" s="102" t="str">
        <f>VLOOKUP(J63,SCC_xref!$E$6:$F$64,2,FALSE)</f>
        <v>Compressor Engines</v>
      </c>
      <c r="U63" s="102" t="s">
        <v>398</v>
      </c>
    </row>
    <row r="64" spans="1:21" s="100" customFormat="1" x14ac:dyDescent="0.2">
      <c r="A64" s="100" t="s">
        <v>300</v>
      </c>
      <c r="B64" s="101" t="s">
        <v>4</v>
      </c>
      <c r="C64" s="100" t="s">
        <v>321</v>
      </c>
      <c r="D64" s="159" t="s">
        <v>314</v>
      </c>
      <c r="E64" s="159" t="s">
        <v>504</v>
      </c>
      <c r="F64" s="159">
        <v>5.4</v>
      </c>
      <c r="G64" s="159" t="s">
        <v>479</v>
      </c>
      <c r="H64" s="159" t="s">
        <v>507</v>
      </c>
      <c r="I64" s="159" t="s">
        <v>506</v>
      </c>
      <c r="J64" s="159" t="s">
        <v>100</v>
      </c>
      <c r="K64" s="159" t="s">
        <v>161</v>
      </c>
      <c r="L64" s="159">
        <v>-107.71653055555556</v>
      </c>
      <c r="M64" s="159">
        <v>37.276027777777777</v>
      </c>
      <c r="N64" s="345">
        <v>0</v>
      </c>
      <c r="O64" s="224">
        <v>0</v>
      </c>
      <c r="P64" s="224">
        <v>0</v>
      </c>
      <c r="Q64" s="224">
        <v>0</v>
      </c>
      <c r="R64" s="346">
        <v>2E-3</v>
      </c>
      <c r="S64" s="239"/>
      <c r="T64" s="102" t="str">
        <f>VLOOKUP(J64,SCC_xref!$E$6:$F$64,2,FALSE)</f>
        <v>Compressor Engines</v>
      </c>
      <c r="U64" s="102" t="s">
        <v>398</v>
      </c>
    </row>
    <row r="65" spans="1:21" s="100" customFormat="1" x14ac:dyDescent="0.2">
      <c r="A65" s="100" t="s">
        <v>300</v>
      </c>
      <c r="B65" s="101" t="s">
        <v>4</v>
      </c>
      <c r="C65" s="100" t="s">
        <v>321</v>
      </c>
      <c r="D65" s="159" t="s">
        <v>314</v>
      </c>
      <c r="E65" s="159" t="s">
        <v>504</v>
      </c>
      <c r="F65" s="159">
        <v>5.4</v>
      </c>
      <c r="G65" s="159" t="s">
        <v>479</v>
      </c>
      <c r="H65" s="159" t="s">
        <v>507</v>
      </c>
      <c r="I65" s="159" t="s">
        <v>506</v>
      </c>
      <c r="J65" s="159" t="s">
        <v>100</v>
      </c>
      <c r="K65" s="159" t="s">
        <v>161</v>
      </c>
      <c r="L65" s="159">
        <v>-107.71653055555556</v>
      </c>
      <c r="M65" s="159">
        <v>37.276027777777777</v>
      </c>
      <c r="N65" s="345">
        <v>0</v>
      </c>
      <c r="O65" s="224">
        <v>0</v>
      </c>
      <c r="P65" s="224">
        <v>0</v>
      </c>
      <c r="Q65" s="224">
        <v>0</v>
      </c>
      <c r="R65" s="346">
        <v>0</v>
      </c>
      <c r="S65" s="239"/>
      <c r="T65" s="102" t="str">
        <f>VLOOKUP(J65,SCC_xref!$E$6:$F$64,2,FALSE)</f>
        <v>Compressor Engines</v>
      </c>
      <c r="U65" s="102" t="s">
        <v>398</v>
      </c>
    </row>
    <row r="66" spans="1:21" s="100" customFormat="1" x14ac:dyDescent="0.2">
      <c r="A66" s="100" t="s">
        <v>300</v>
      </c>
      <c r="B66" s="101" t="s">
        <v>4</v>
      </c>
      <c r="C66" s="100" t="s">
        <v>321</v>
      </c>
      <c r="D66" s="159" t="s">
        <v>314</v>
      </c>
      <c r="E66" s="159" t="s">
        <v>504</v>
      </c>
      <c r="F66" s="159">
        <v>5.4</v>
      </c>
      <c r="G66" s="159" t="s">
        <v>479</v>
      </c>
      <c r="H66" s="159" t="s">
        <v>507</v>
      </c>
      <c r="I66" s="159" t="s">
        <v>506</v>
      </c>
      <c r="J66" s="159" t="s">
        <v>100</v>
      </c>
      <c r="K66" s="159" t="s">
        <v>161</v>
      </c>
      <c r="L66" s="159">
        <v>-107.71653055555556</v>
      </c>
      <c r="M66" s="159">
        <v>37.276027777777777</v>
      </c>
      <c r="N66" s="345">
        <v>0</v>
      </c>
      <c r="O66" s="224">
        <v>0.13</v>
      </c>
      <c r="P66" s="224">
        <v>0</v>
      </c>
      <c r="Q66" s="224">
        <v>0</v>
      </c>
      <c r="R66" s="346">
        <v>0</v>
      </c>
      <c r="S66" s="239"/>
      <c r="T66" s="102" t="str">
        <f>VLOOKUP(J66,SCC_xref!$E$6:$F$64,2,FALSE)</f>
        <v>Compressor Engines</v>
      </c>
      <c r="U66" s="102" t="s">
        <v>398</v>
      </c>
    </row>
    <row r="67" spans="1:21" s="100" customFormat="1" x14ac:dyDescent="0.2">
      <c r="A67" s="100" t="s">
        <v>300</v>
      </c>
      <c r="B67" s="101" t="s">
        <v>4</v>
      </c>
      <c r="C67" s="100" t="s">
        <v>321</v>
      </c>
      <c r="D67" s="159" t="s">
        <v>314</v>
      </c>
      <c r="E67" s="159" t="s">
        <v>508</v>
      </c>
      <c r="F67" s="159">
        <v>10</v>
      </c>
      <c r="G67" s="159" t="s">
        <v>479</v>
      </c>
      <c r="H67" s="159" t="s">
        <v>509</v>
      </c>
      <c r="I67" s="159" t="s">
        <v>510</v>
      </c>
      <c r="J67" s="159" t="s">
        <v>100</v>
      </c>
      <c r="K67" s="159" t="s">
        <v>161</v>
      </c>
      <c r="L67" s="159">
        <v>-107.74814722222223</v>
      </c>
      <c r="M67" s="159">
        <v>37.253749999999997</v>
      </c>
      <c r="N67" s="345">
        <v>0</v>
      </c>
      <c r="O67" s="224">
        <v>0</v>
      </c>
      <c r="P67" s="224">
        <v>17</v>
      </c>
      <c r="Q67" s="224">
        <v>0</v>
      </c>
      <c r="R67" s="346">
        <v>0</v>
      </c>
      <c r="S67" s="239"/>
      <c r="T67" s="102" t="str">
        <f>VLOOKUP(J67,SCC_xref!$E$6:$F$64,2,FALSE)</f>
        <v>Compressor Engines</v>
      </c>
      <c r="U67" s="102" t="s">
        <v>398</v>
      </c>
    </row>
    <row r="68" spans="1:21" s="100" customFormat="1" x14ac:dyDescent="0.2">
      <c r="A68" s="100" t="s">
        <v>300</v>
      </c>
      <c r="B68" s="101" t="s">
        <v>4</v>
      </c>
      <c r="C68" s="100" t="s">
        <v>321</v>
      </c>
      <c r="D68" s="159" t="s">
        <v>314</v>
      </c>
      <c r="E68" s="159" t="s">
        <v>508</v>
      </c>
      <c r="F68" s="159">
        <v>10</v>
      </c>
      <c r="G68" s="159" t="s">
        <v>479</v>
      </c>
      <c r="H68" s="159" t="s">
        <v>509</v>
      </c>
      <c r="I68" s="159" t="s">
        <v>510</v>
      </c>
      <c r="J68" s="159" t="s">
        <v>100</v>
      </c>
      <c r="K68" s="159" t="s">
        <v>161</v>
      </c>
      <c r="L68" s="159">
        <v>-107.74814722222223</v>
      </c>
      <c r="M68" s="159">
        <v>37.253749999999997</v>
      </c>
      <c r="N68" s="345">
        <v>20.6</v>
      </c>
      <c r="O68" s="224">
        <v>0</v>
      </c>
      <c r="P68" s="224">
        <v>0</v>
      </c>
      <c r="Q68" s="224">
        <v>0</v>
      </c>
      <c r="R68" s="346">
        <v>0</v>
      </c>
      <c r="S68" s="239"/>
      <c r="T68" s="102" t="str">
        <f>VLOOKUP(J68,SCC_xref!$E$6:$F$64,2,FALSE)</f>
        <v>Compressor Engines</v>
      </c>
      <c r="U68" s="102" t="s">
        <v>398</v>
      </c>
    </row>
    <row r="69" spans="1:21" s="100" customFormat="1" x14ac:dyDescent="0.2">
      <c r="A69" s="100" t="s">
        <v>300</v>
      </c>
      <c r="B69" s="101" t="s">
        <v>4</v>
      </c>
      <c r="C69" s="100" t="s">
        <v>321</v>
      </c>
      <c r="D69" s="159" t="s">
        <v>314</v>
      </c>
      <c r="E69" s="159" t="s">
        <v>508</v>
      </c>
      <c r="F69" s="159">
        <v>10</v>
      </c>
      <c r="G69" s="159" t="s">
        <v>479</v>
      </c>
      <c r="H69" s="159" t="s">
        <v>509</v>
      </c>
      <c r="I69" s="159" t="s">
        <v>510</v>
      </c>
      <c r="J69" s="159" t="s">
        <v>100</v>
      </c>
      <c r="K69" s="159" t="s">
        <v>161</v>
      </c>
      <c r="L69" s="159">
        <v>-107.74814722222223</v>
      </c>
      <c r="M69" s="159">
        <v>37.253749999999997</v>
      </c>
      <c r="N69" s="345">
        <v>0</v>
      </c>
      <c r="O69" s="224">
        <v>0</v>
      </c>
      <c r="P69" s="224">
        <v>0</v>
      </c>
      <c r="Q69" s="224">
        <v>0</v>
      </c>
      <c r="R69" s="346">
        <v>1.7000000000000001E-2</v>
      </c>
      <c r="S69" s="239"/>
      <c r="T69" s="102" t="str">
        <f>VLOOKUP(J69,SCC_xref!$E$6:$F$64,2,FALSE)</f>
        <v>Compressor Engines</v>
      </c>
      <c r="U69" s="102" t="s">
        <v>398</v>
      </c>
    </row>
    <row r="70" spans="1:21" s="100" customFormat="1" x14ac:dyDescent="0.2">
      <c r="A70" s="100" t="s">
        <v>300</v>
      </c>
      <c r="B70" s="101" t="s">
        <v>4</v>
      </c>
      <c r="C70" s="100" t="s">
        <v>321</v>
      </c>
      <c r="D70" s="159" t="s">
        <v>314</v>
      </c>
      <c r="E70" s="159" t="s">
        <v>508</v>
      </c>
      <c r="F70" s="159">
        <v>10</v>
      </c>
      <c r="G70" s="159" t="s">
        <v>479</v>
      </c>
      <c r="H70" s="159" t="s">
        <v>509</v>
      </c>
      <c r="I70" s="159" t="s">
        <v>510</v>
      </c>
      <c r="J70" s="159" t="s">
        <v>100</v>
      </c>
      <c r="K70" s="159" t="s">
        <v>161</v>
      </c>
      <c r="L70" s="159">
        <v>-107.74814722222223</v>
      </c>
      <c r="M70" s="159">
        <v>37.253749999999997</v>
      </c>
      <c r="N70" s="345">
        <v>0</v>
      </c>
      <c r="O70" s="224">
        <v>0</v>
      </c>
      <c r="P70" s="224">
        <v>0</v>
      </c>
      <c r="Q70" s="224">
        <v>0</v>
      </c>
      <c r="R70" s="346">
        <v>0</v>
      </c>
      <c r="S70" s="239"/>
      <c r="T70" s="102" t="str">
        <f>VLOOKUP(J70,SCC_xref!$E$6:$F$64,2,FALSE)</f>
        <v>Compressor Engines</v>
      </c>
      <c r="U70" s="102" t="s">
        <v>398</v>
      </c>
    </row>
    <row r="71" spans="1:21" s="100" customFormat="1" x14ac:dyDescent="0.2">
      <c r="A71" s="100" t="s">
        <v>300</v>
      </c>
      <c r="B71" s="101" t="s">
        <v>4</v>
      </c>
      <c r="C71" s="100" t="s">
        <v>321</v>
      </c>
      <c r="D71" s="159" t="s">
        <v>314</v>
      </c>
      <c r="E71" s="159" t="s">
        <v>508</v>
      </c>
      <c r="F71" s="159">
        <v>10</v>
      </c>
      <c r="G71" s="159" t="s">
        <v>479</v>
      </c>
      <c r="H71" s="159" t="s">
        <v>509</v>
      </c>
      <c r="I71" s="159" t="s">
        <v>510</v>
      </c>
      <c r="J71" s="159" t="s">
        <v>100</v>
      </c>
      <c r="K71" s="159" t="s">
        <v>161</v>
      </c>
      <c r="L71" s="159">
        <v>-107.74814722222223</v>
      </c>
      <c r="M71" s="159">
        <v>37.253749999999997</v>
      </c>
      <c r="N71" s="345">
        <v>0</v>
      </c>
      <c r="O71" s="224">
        <v>0.37</v>
      </c>
      <c r="P71" s="224">
        <v>0</v>
      </c>
      <c r="Q71" s="224">
        <v>0</v>
      </c>
      <c r="R71" s="346">
        <v>0</v>
      </c>
      <c r="S71" s="239"/>
      <c r="T71" s="102" t="str">
        <f>VLOOKUP(J71,SCC_xref!$E$6:$F$64,2,FALSE)</f>
        <v>Compressor Engines</v>
      </c>
      <c r="U71" s="102" t="s">
        <v>398</v>
      </c>
    </row>
    <row r="72" spans="1:21" s="100" customFormat="1" x14ac:dyDescent="0.2">
      <c r="A72" s="100" t="s">
        <v>300</v>
      </c>
      <c r="B72" s="101" t="s">
        <v>4</v>
      </c>
      <c r="C72" s="100" t="s">
        <v>321</v>
      </c>
      <c r="D72" s="159" t="s">
        <v>314</v>
      </c>
      <c r="E72" s="159" t="s">
        <v>508</v>
      </c>
      <c r="F72" s="159">
        <v>14.2</v>
      </c>
      <c r="G72" s="159" t="s">
        <v>479</v>
      </c>
      <c r="H72" s="159" t="s">
        <v>511</v>
      </c>
      <c r="I72" s="159" t="s">
        <v>510</v>
      </c>
      <c r="J72" s="159" t="s">
        <v>100</v>
      </c>
      <c r="K72" s="159" t="s">
        <v>161</v>
      </c>
      <c r="L72" s="159">
        <v>-107.74814722222223</v>
      </c>
      <c r="M72" s="159">
        <v>37.253749999999997</v>
      </c>
      <c r="N72" s="345">
        <v>0</v>
      </c>
      <c r="O72" s="224">
        <v>0</v>
      </c>
      <c r="P72" s="224">
        <v>7.38</v>
      </c>
      <c r="Q72" s="224">
        <v>0</v>
      </c>
      <c r="R72" s="346">
        <v>0</v>
      </c>
      <c r="S72" s="239"/>
      <c r="T72" s="102" t="str">
        <f>VLOOKUP(J72,SCC_xref!$E$6:$F$64,2,FALSE)</f>
        <v>Compressor Engines</v>
      </c>
      <c r="U72" s="102" t="s">
        <v>398</v>
      </c>
    </row>
    <row r="73" spans="1:21" s="100" customFormat="1" x14ac:dyDescent="0.2">
      <c r="A73" s="100" t="s">
        <v>300</v>
      </c>
      <c r="B73" s="101" t="s">
        <v>4</v>
      </c>
      <c r="C73" s="100" t="s">
        <v>321</v>
      </c>
      <c r="D73" s="159" t="s">
        <v>314</v>
      </c>
      <c r="E73" s="159" t="s">
        <v>508</v>
      </c>
      <c r="F73" s="159">
        <v>14.2</v>
      </c>
      <c r="G73" s="159" t="s">
        <v>479</v>
      </c>
      <c r="H73" s="159" t="s">
        <v>511</v>
      </c>
      <c r="I73" s="159" t="s">
        <v>510</v>
      </c>
      <c r="J73" s="159" t="s">
        <v>100</v>
      </c>
      <c r="K73" s="159" t="s">
        <v>161</v>
      </c>
      <c r="L73" s="159">
        <v>-107.74814722222223</v>
      </c>
      <c r="M73" s="159">
        <v>37.253749999999997</v>
      </c>
      <c r="N73" s="345">
        <v>7.38</v>
      </c>
      <c r="O73" s="224">
        <v>0</v>
      </c>
      <c r="P73" s="224">
        <v>0</v>
      </c>
      <c r="Q73" s="224">
        <v>0</v>
      </c>
      <c r="R73" s="346">
        <v>0</v>
      </c>
      <c r="S73" s="239"/>
      <c r="T73" s="102" t="str">
        <f>VLOOKUP(J73,SCC_xref!$E$6:$F$64,2,FALSE)</f>
        <v>Compressor Engines</v>
      </c>
      <c r="U73" s="102" t="s">
        <v>398</v>
      </c>
    </row>
    <row r="74" spans="1:21" s="100" customFormat="1" x14ac:dyDescent="0.2">
      <c r="A74" s="100" t="s">
        <v>300</v>
      </c>
      <c r="B74" s="101" t="s">
        <v>4</v>
      </c>
      <c r="C74" s="100" t="s">
        <v>321</v>
      </c>
      <c r="D74" s="159" t="s">
        <v>314</v>
      </c>
      <c r="E74" s="159" t="s">
        <v>508</v>
      </c>
      <c r="F74" s="159">
        <v>14.2</v>
      </c>
      <c r="G74" s="159" t="s">
        <v>479</v>
      </c>
      <c r="H74" s="159" t="s">
        <v>511</v>
      </c>
      <c r="I74" s="159" t="s">
        <v>510</v>
      </c>
      <c r="J74" s="159" t="s">
        <v>100</v>
      </c>
      <c r="K74" s="159" t="s">
        <v>161</v>
      </c>
      <c r="L74" s="159">
        <v>-107.74814722222223</v>
      </c>
      <c r="M74" s="159">
        <v>37.253749999999997</v>
      </c>
      <c r="N74" s="345">
        <v>0</v>
      </c>
      <c r="O74" s="224">
        <v>0</v>
      </c>
      <c r="P74" s="224">
        <v>0</v>
      </c>
      <c r="Q74" s="224">
        <v>0</v>
      </c>
      <c r="R74" s="346">
        <v>3.0000000000000001E-3</v>
      </c>
      <c r="S74" s="239"/>
      <c r="T74" s="102" t="str">
        <f>VLOOKUP(J74,SCC_xref!$E$6:$F$64,2,FALSE)</f>
        <v>Compressor Engines</v>
      </c>
      <c r="U74" s="102" t="s">
        <v>398</v>
      </c>
    </row>
    <row r="75" spans="1:21" s="100" customFormat="1" x14ac:dyDescent="0.2">
      <c r="A75" s="100" t="s">
        <v>300</v>
      </c>
      <c r="B75" s="101" t="s">
        <v>4</v>
      </c>
      <c r="C75" s="100" t="s">
        <v>321</v>
      </c>
      <c r="D75" s="159" t="s">
        <v>314</v>
      </c>
      <c r="E75" s="159" t="s">
        <v>508</v>
      </c>
      <c r="F75" s="159">
        <v>14.2</v>
      </c>
      <c r="G75" s="159" t="s">
        <v>479</v>
      </c>
      <c r="H75" s="159" t="s">
        <v>511</v>
      </c>
      <c r="I75" s="159" t="s">
        <v>510</v>
      </c>
      <c r="J75" s="159" t="s">
        <v>100</v>
      </c>
      <c r="K75" s="159" t="s">
        <v>161</v>
      </c>
      <c r="L75" s="159">
        <v>-107.74814722222223</v>
      </c>
      <c r="M75" s="159">
        <v>37.253749999999997</v>
      </c>
      <c r="N75" s="345">
        <v>0</v>
      </c>
      <c r="O75" s="224">
        <v>0</v>
      </c>
      <c r="P75" s="224">
        <v>0</v>
      </c>
      <c r="Q75" s="224">
        <v>0</v>
      </c>
      <c r="R75" s="346">
        <v>0</v>
      </c>
      <c r="S75" s="239"/>
      <c r="T75" s="102" t="str">
        <f>VLOOKUP(J75,SCC_xref!$E$6:$F$64,2,FALSE)</f>
        <v>Compressor Engines</v>
      </c>
      <c r="U75" s="102" t="s">
        <v>397</v>
      </c>
    </row>
    <row r="76" spans="1:21" s="100" customFormat="1" x14ac:dyDescent="0.2">
      <c r="A76" s="100" t="s">
        <v>300</v>
      </c>
      <c r="B76" s="101" t="s">
        <v>4</v>
      </c>
      <c r="C76" s="100" t="s">
        <v>321</v>
      </c>
      <c r="D76" s="159" t="s">
        <v>314</v>
      </c>
      <c r="E76" s="159" t="s">
        <v>508</v>
      </c>
      <c r="F76" s="159">
        <v>14.2</v>
      </c>
      <c r="G76" s="159" t="s">
        <v>479</v>
      </c>
      <c r="H76" s="159" t="s">
        <v>511</v>
      </c>
      <c r="I76" s="159" t="s">
        <v>510</v>
      </c>
      <c r="J76" s="159" t="s">
        <v>100</v>
      </c>
      <c r="K76" s="159" t="s">
        <v>161</v>
      </c>
      <c r="L76" s="159">
        <v>-107.74814722222223</v>
      </c>
      <c r="M76" s="159">
        <v>37.253749999999997</v>
      </c>
      <c r="N76" s="345">
        <v>0</v>
      </c>
      <c r="O76" s="224">
        <v>1.64</v>
      </c>
      <c r="P76" s="224">
        <v>0</v>
      </c>
      <c r="Q76" s="224">
        <v>0</v>
      </c>
      <c r="R76" s="346">
        <v>0</v>
      </c>
      <c r="S76" s="239"/>
      <c r="T76" s="102" t="str">
        <f>VLOOKUP(J76,SCC_xref!$E$6:$F$64,2,FALSE)</f>
        <v>Compressor Engines</v>
      </c>
      <c r="U76" s="102" t="s">
        <v>397</v>
      </c>
    </row>
    <row r="77" spans="1:21" s="100" customFormat="1" x14ac:dyDescent="0.2">
      <c r="A77" s="100" t="s">
        <v>300</v>
      </c>
      <c r="B77" s="101" t="s">
        <v>4</v>
      </c>
      <c r="C77" s="100" t="s">
        <v>321</v>
      </c>
      <c r="D77" s="159" t="s">
        <v>314</v>
      </c>
      <c r="E77" s="159" t="s">
        <v>512</v>
      </c>
      <c r="F77" s="159">
        <v>146</v>
      </c>
      <c r="G77" s="159" t="s">
        <v>479</v>
      </c>
      <c r="H77" s="159" t="s">
        <v>513</v>
      </c>
      <c r="I77" s="159" t="s">
        <v>514</v>
      </c>
      <c r="J77" s="159" t="s">
        <v>102</v>
      </c>
      <c r="K77" s="159" t="s">
        <v>161</v>
      </c>
      <c r="L77" s="159">
        <v>-107.71810833333333</v>
      </c>
      <c r="M77" s="159">
        <v>37.233327777777781</v>
      </c>
      <c r="N77" s="345">
        <v>0</v>
      </c>
      <c r="O77" s="224">
        <v>0</v>
      </c>
      <c r="P77" s="224">
        <v>15.9</v>
      </c>
      <c r="Q77" s="224">
        <v>0</v>
      </c>
      <c r="R77" s="346">
        <v>0</v>
      </c>
      <c r="S77" s="239"/>
      <c r="T77" s="102" t="str">
        <f>VLOOKUP(J77,SCC_xref!$E$6:$F$64,2,FALSE)</f>
        <v>Compressor Engines</v>
      </c>
      <c r="U77" s="102" t="s">
        <v>397</v>
      </c>
    </row>
    <row r="78" spans="1:21" s="100" customFormat="1" x14ac:dyDescent="0.2">
      <c r="A78" s="100" t="s">
        <v>300</v>
      </c>
      <c r="B78" s="101" t="s">
        <v>4</v>
      </c>
      <c r="C78" s="100" t="s">
        <v>321</v>
      </c>
      <c r="D78" s="159" t="s">
        <v>314</v>
      </c>
      <c r="E78" s="159" t="s">
        <v>512</v>
      </c>
      <c r="F78" s="159">
        <v>146</v>
      </c>
      <c r="G78" s="159" t="s">
        <v>479</v>
      </c>
      <c r="H78" s="159" t="s">
        <v>513</v>
      </c>
      <c r="I78" s="159" t="s">
        <v>514</v>
      </c>
      <c r="J78" s="159" t="s">
        <v>102</v>
      </c>
      <c r="K78" s="159" t="s">
        <v>161</v>
      </c>
      <c r="L78" s="159">
        <v>-107.71810833333333</v>
      </c>
      <c r="M78" s="159">
        <v>37.233327777777781</v>
      </c>
      <c r="N78" s="345">
        <v>42.500016000000002</v>
      </c>
      <c r="O78" s="224">
        <v>0</v>
      </c>
      <c r="P78" s="224">
        <v>0</v>
      </c>
      <c r="Q78" s="224">
        <v>0</v>
      </c>
      <c r="R78" s="346">
        <v>0</v>
      </c>
      <c r="S78" s="239"/>
      <c r="T78" s="102" t="str">
        <f>VLOOKUP(J78,SCC_xref!$E$6:$F$64,2,FALSE)</f>
        <v>Compressor Engines</v>
      </c>
      <c r="U78" s="102" t="s">
        <v>397</v>
      </c>
    </row>
    <row r="79" spans="1:21" s="100" customFormat="1" x14ac:dyDescent="0.2">
      <c r="A79" s="100" t="s">
        <v>300</v>
      </c>
      <c r="B79" s="101" t="s">
        <v>4</v>
      </c>
      <c r="C79" s="100" t="s">
        <v>321</v>
      </c>
      <c r="D79" s="159" t="s">
        <v>314</v>
      </c>
      <c r="E79" s="159" t="s">
        <v>512</v>
      </c>
      <c r="F79" s="159">
        <v>146</v>
      </c>
      <c r="G79" s="159" t="s">
        <v>479</v>
      </c>
      <c r="H79" s="159" t="s">
        <v>513</v>
      </c>
      <c r="I79" s="159" t="s">
        <v>514</v>
      </c>
      <c r="J79" s="159" t="s">
        <v>102</v>
      </c>
      <c r="K79" s="159" t="s">
        <v>161</v>
      </c>
      <c r="L79" s="159">
        <v>-107.71810833333333</v>
      </c>
      <c r="M79" s="159">
        <v>37.233327777777781</v>
      </c>
      <c r="N79" s="345">
        <v>0</v>
      </c>
      <c r="O79" s="224">
        <v>0</v>
      </c>
      <c r="P79" s="224">
        <v>0</v>
      </c>
      <c r="Q79" s="224">
        <v>0</v>
      </c>
      <c r="R79" s="346">
        <v>0.73</v>
      </c>
      <c r="S79" s="239"/>
      <c r="T79" s="102" t="str">
        <f>VLOOKUP(J79,SCC_xref!$E$6:$F$64,2,FALSE)</f>
        <v>Compressor Engines</v>
      </c>
      <c r="U79" s="102" t="s">
        <v>397</v>
      </c>
    </row>
    <row r="80" spans="1:21" s="100" customFormat="1" x14ac:dyDescent="0.2">
      <c r="A80" s="100" t="s">
        <v>300</v>
      </c>
      <c r="B80" s="101" t="s">
        <v>4</v>
      </c>
      <c r="C80" s="100" t="s">
        <v>321</v>
      </c>
      <c r="D80" s="159" t="s">
        <v>314</v>
      </c>
      <c r="E80" s="159" t="s">
        <v>512</v>
      </c>
      <c r="F80" s="159">
        <v>146</v>
      </c>
      <c r="G80" s="159" t="s">
        <v>479</v>
      </c>
      <c r="H80" s="159" t="s">
        <v>513</v>
      </c>
      <c r="I80" s="159" t="s">
        <v>514</v>
      </c>
      <c r="J80" s="159" t="s">
        <v>102</v>
      </c>
      <c r="K80" s="159" t="s">
        <v>161</v>
      </c>
      <c r="L80" s="159">
        <v>-107.71810833333333</v>
      </c>
      <c r="M80" s="159">
        <v>37.233327777777781</v>
      </c>
      <c r="N80" s="345">
        <v>0</v>
      </c>
      <c r="O80" s="224">
        <v>0</v>
      </c>
      <c r="P80" s="224">
        <v>0</v>
      </c>
      <c r="Q80" s="224">
        <v>0</v>
      </c>
      <c r="R80" s="346">
        <v>0</v>
      </c>
      <c r="S80" s="239"/>
      <c r="T80" s="102" t="str">
        <f>VLOOKUP(J80,SCC_xref!$E$6:$F$64,2,FALSE)</f>
        <v>Compressor Engines</v>
      </c>
      <c r="U80" s="102" t="s">
        <v>397</v>
      </c>
    </row>
    <row r="81" spans="1:21" s="100" customFormat="1" x14ac:dyDescent="0.2">
      <c r="A81" s="100" t="s">
        <v>300</v>
      </c>
      <c r="B81" s="101" t="s">
        <v>4</v>
      </c>
      <c r="C81" s="100" t="s">
        <v>321</v>
      </c>
      <c r="D81" s="159" t="s">
        <v>314</v>
      </c>
      <c r="E81" s="159" t="s">
        <v>512</v>
      </c>
      <c r="F81" s="159">
        <v>146</v>
      </c>
      <c r="G81" s="159" t="s">
        <v>479</v>
      </c>
      <c r="H81" s="159" t="s">
        <v>513</v>
      </c>
      <c r="I81" s="159" t="s">
        <v>514</v>
      </c>
      <c r="J81" s="159" t="s">
        <v>102</v>
      </c>
      <c r="K81" s="159" t="s">
        <v>161</v>
      </c>
      <c r="L81" s="159">
        <v>-107.71810833333333</v>
      </c>
      <c r="M81" s="159">
        <v>37.233327777777781</v>
      </c>
      <c r="N81" s="345">
        <v>0</v>
      </c>
      <c r="O81" s="224">
        <v>0</v>
      </c>
      <c r="P81" s="224">
        <v>0</v>
      </c>
      <c r="Q81" s="224">
        <v>4.3799999999999999E-2</v>
      </c>
      <c r="R81" s="346">
        <v>0</v>
      </c>
      <c r="S81" s="239"/>
      <c r="T81" s="102" t="str">
        <f>VLOOKUP(J81,SCC_xref!$E$6:$F$64,2,FALSE)</f>
        <v>Compressor Engines</v>
      </c>
      <c r="U81" s="102" t="s">
        <v>397</v>
      </c>
    </row>
    <row r="82" spans="1:21" s="100" customFormat="1" x14ac:dyDescent="0.2">
      <c r="A82" s="100" t="s">
        <v>300</v>
      </c>
      <c r="B82" s="101" t="s">
        <v>4</v>
      </c>
      <c r="C82" s="100" t="s">
        <v>321</v>
      </c>
      <c r="D82" s="159" t="s">
        <v>314</v>
      </c>
      <c r="E82" s="159" t="s">
        <v>512</v>
      </c>
      <c r="F82" s="159">
        <v>146</v>
      </c>
      <c r="G82" s="159" t="s">
        <v>479</v>
      </c>
      <c r="H82" s="159" t="s">
        <v>513</v>
      </c>
      <c r="I82" s="159" t="s">
        <v>514</v>
      </c>
      <c r="J82" s="159" t="s">
        <v>102</v>
      </c>
      <c r="K82" s="159" t="s">
        <v>161</v>
      </c>
      <c r="L82" s="159">
        <v>-107.71810833333333</v>
      </c>
      <c r="M82" s="159">
        <v>37.233327777777781</v>
      </c>
      <c r="N82" s="345">
        <v>0</v>
      </c>
      <c r="O82" s="224">
        <v>4.9000000000000004</v>
      </c>
      <c r="P82" s="224">
        <v>0</v>
      </c>
      <c r="Q82" s="224">
        <v>0</v>
      </c>
      <c r="R82" s="346">
        <v>0</v>
      </c>
      <c r="S82" s="239"/>
      <c r="T82" s="102" t="str">
        <f>VLOOKUP(J82,SCC_xref!$E$6:$F$64,2,FALSE)</f>
        <v>Compressor Engines</v>
      </c>
      <c r="U82" s="102" t="s">
        <v>397</v>
      </c>
    </row>
    <row r="83" spans="1:21" s="100" customFormat="1" x14ac:dyDescent="0.2">
      <c r="A83" s="100" t="s">
        <v>300</v>
      </c>
      <c r="B83" s="101" t="s">
        <v>4</v>
      </c>
      <c r="C83" s="100" t="s">
        <v>321</v>
      </c>
      <c r="D83" s="159" t="s">
        <v>314</v>
      </c>
      <c r="E83" s="159" t="s">
        <v>512</v>
      </c>
      <c r="F83" s="159">
        <v>146</v>
      </c>
      <c r="G83" s="159" t="s">
        <v>479</v>
      </c>
      <c r="H83" s="159" t="s">
        <v>515</v>
      </c>
      <c r="I83" s="159" t="s">
        <v>514</v>
      </c>
      <c r="J83" s="159" t="s">
        <v>102</v>
      </c>
      <c r="K83" s="159" t="s">
        <v>161</v>
      </c>
      <c r="L83" s="159">
        <v>-107.71810833333333</v>
      </c>
      <c r="M83" s="159">
        <v>37.233327777777781</v>
      </c>
      <c r="N83" s="345">
        <v>0</v>
      </c>
      <c r="O83" s="224">
        <v>0</v>
      </c>
      <c r="P83" s="224">
        <v>63.699998999999998</v>
      </c>
      <c r="Q83" s="224">
        <v>0</v>
      </c>
      <c r="R83" s="346">
        <v>0</v>
      </c>
      <c r="S83" s="239"/>
      <c r="T83" s="102" t="str">
        <f>VLOOKUP(J83,SCC_xref!$E$6:$F$64,2,FALSE)</f>
        <v>Compressor Engines</v>
      </c>
      <c r="U83" s="102" t="s">
        <v>397</v>
      </c>
    </row>
    <row r="84" spans="1:21" s="100" customFormat="1" x14ac:dyDescent="0.2">
      <c r="A84" s="100" t="s">
        <v>300</v>
      </c>
      <c r="B84" s="101" t="s">
        <v>4</v>
      </c>
      <c r="C84" s="100" t="s">
        <v>321</v>
      </c>
      <c r="D84" s="159" t="s">
        <v>314</v>
      </c>
      <c r="E84" s="159" t="s">
        <v>512</v>
      </c>
      <c r="F84" s="159">
        <v>146</v>
      </c>
      <c r="G84" s="159" t="s">
        <v>479</v>
      </c>
      <c r="H84" s="159" t="s">
        <v>515</v>
      </c>
      <c r="I84" s="159" t="s">
        <v>514</v>
      </c>
      <c r="J84" s="159" t="s">
        <v>102</v>
      </c>
      <c r="K84" s="159" t="s">
        <v>161</v>
      </c>
      <c r="L84" s="159">
        <v>-107.71810833333333</v>
      </c>
      <c r="M84" s="159">
        <v>37.233327777777781</v>
      </c>
      <c r="N84" s="345">
        <v>42.5</v>
      </c>
      <c r="O84" s="224">
        <v>0</v>
      </c>
      <c r="P84" s="224">
        <v>0</v>
      </c>
      <c r="Q84" s="224">
        <v>0</v>
      </c>
      <c r="R84" s="346">
        <v>0</v>
      </c>
      <c r="S84" s="239"/>
      <c r="T84" s="102" t="str">
        <f>VLOOKUP(J84,SCC_xref!$E$6:$F$64,2,FALSE)</f>
        <v>Compressor Engines</v>
      </c>
      <c r="U84" s="102" t="s">
        <v>397</v>
      </c>
    </row>
    <row r="85" spans="1:21" s="100" customFormat="1" x14ac:dyDescent="0.2">
      <c r="A85" s="100" t="s">
        <v>300</v>
      </c>
      <c r="B85" s="101" t="s">
        <v>4</v>
      </c>
      <c r="C85" s="100" t="s">
        <v>321</v>
      </c>
      <c r="D85" s="159" t="s">
        <v>314</v>
      </c>
      <c r="E85" s="159" t="s">
        <v>512</v>
      </c>
      <c r="F85" s="159">
        <v>146</v>
      </c>
      <c r="G85" s="159" t="s">
        <v>479</v>
      </c>
      <c r="H85" s="159" t="s">
        <v>515</v>
      </c>
      <c r="I85" s="159" t="s">
        <v>514</v>
      </c>
      <c r="J85" s="159" t="s">
        <v>102</v>
      </c>
      <c r="K85" s="159" t="s">
        <v>161</v>
      </c>
      <c r="L85" s="159">
        <v>-107.71810833333333</v>
      </c>
      <c r="M85" s="159">
        <v>37.233327777777781</v>
      </c>
      <c r="N85" s="345">
        <v>0</v>
      </c>
      <c r="O85" s="224">
        <v>0</v>
      </c>
      <c r="P85" s="224">
        <v>0</v>
      </c>
      <c r="Q85" s="224">
        <v>0</v>
      </c>
      <c r="R85" s="346">
        <v>0.73</v>
      </c>
      <c r="S85" s="239"/>
      <c r="T85" s="102" t="str">
        <f>VLOOKUP(J85,SCC_xref!$E$6:$F$64,2,FALSE)</f>
        <v>Compressor Engines</v>
      </c>
      <c r="U85" s="102" t="s">
        <v>397</v>
      </c>
    </row>
    <row r="86" spans="1:21" s="100" customFormat="1" x14ac:dyDescent="0.2">
      <c r="A86" s="100" t="s">
        <v>300</v>
      </c>
      <c r="B86" s="101" t="s">
        <v>4</v>
      </c>
      <c r="C86" s="100" t="s">
        <v>321</v>
      </c>
      <c r="D86" s="159" t="s">
        <v>314</v>
      </c>
      <c r="E86" s="159" t="s">
        <v>512</v>
      </c>
      <c r="F86" s="159">
        <v>146</v>
      </c>
      <c r="G86" s="159" t="s">
        <v>479</v>
      </c>
      <c r="H86" s="159" t="s">
        <v>515</v>
      </c>
      <c r="I86" s="159" t="s">
        <v>514</v>
      </c>
      <c r="J86" s="159" t="s">
        <v>102</v>
      </c>
      <c r="K86" s="159" t="s">
        <v>161</v>
      </c>
      <c r="L86" s="159">
        <v>-107.71810833333333</v>
      </c>
      <c r="M86" s="159">
        <v>37.233327777777781</v>
      </c>
      <c r="N86" s="345">
        <v>0</v>
      </c>
      <c r="O86" s="224">
        <v>0</v>
      </c>
      <c r="P86" s="224">
        <v>0</v>
      </c>
      <c r="Q86" s="224">
        <v>0</v>
      </c>
      <c r="R86" s="346">
        <v>0</v>
      </c>
      <c r="S86" s="239"/>
      <c r="T86" s="102" t="str">
        <f>VLOOKUP(J86,SCC_xref!$E$6:$F$64,2,FALSE)</f>
        <v>Compressor Engines</v>
      </c>
      <c r="U86" s="102" t="s">
        <v>397</v>
      </c>
    </row>
    <row r="87" spans="1:21" s="100" customFormat="1" x14ac:dyDescent="0.2">
      <c r="A87" s="100" t="s">
        <v>300</v>
      </c>
      <c r="B87" s="101" t="s">
        <v>4</v>
      </c>
      <c r="C87" s="100" t="s">
        <v>321</v>
      </c>
      <c r="D87" s="159" t="s">
        <v>314</v>
      </c>
      <c r="E87" s="159" t="s">
        <v>512</v>
      </c>
      <c r="F87" s="159">
        <v>146</v>
      </c>
      <c r="G87" s="159" t="s">
        <v>479</v>
      </c>
      <c r="H87" s="159" t="s">
        <v>515</v>
      </c>
      <c r="I87" s="159" t="s">
        <v>514</v>
      </c>
      <c r="J87" s="159" t="s">
        <v>102</v>
      </c>
      <c r="K87" s="159" t="s">
        <v>161</v>
      </c>
      <c r="L87" s="159">
        <v>-107.71810833333333</v>
      </c>
      <c r="M87" s="159">
        <v>37.233327777777781</v>
      </c>
      <c r="N87" s="345">
        <v>0</v>
      </c>
      <c r="O87" s="224">
        <v>0</v>
      </c>
      <c r="P87" s="224">
        <v>0</v>
      </c>
      <c r="Q87" s="224">
        <v>4.3799999999999999E-2</v>
      </c>
      <c r="R87" s="346">
        <v>0</v>
      </c>
      <c r="S87" s="239"/>
      <c r="T87" s="102" t="str">
        <f>VLOOKUP(J87,SCC_xref!$E$6:$F$64,2,FALSE)</f>
        <v>Compressor Engines</v>
      </c>
      <c r="U87" s="102" t="s">
        <v>397</v>
      </c>
    </row>
    <row r="88" spans="1:21" s="100" customFormat="1" x14ac:dyDescent="0.2">
      <c r="A88" s="100" t="s">
        <v>300</v>
      </c>
      <c r="B88" s="101" t="s">
        <v>4</v>
      </c>
      <c r="C88" s="100" t="s">
        <v>321</v>
      </c>
      <c r="D88" s="159" t="s">
        <v>314</v>
      </c>
      <c r="E88" s="159" t="s">
        <v>512</v>
      </c>
      <c r="F88" s="159">
        <v>146</v>
      </c>
      <c r="G88" s="159" t="s">
        <v>479</v>
      </c>
      <c r="H88" s="159" t="s">
        <v>515</v>
      </c>
      <c r="I88" s="159" t="s">
        <v>514</v>
      </c>
      <c r="J88" s="159" t="s">
        <v>102</v>
      </c>
      <c r="K88" s="159" t="s">
        <v>161</v>
      </c>
      <c r="L88" s="159">
        <v>-107.71810833333333</v>
      </c>
      <c r="M88" s="159">
        <v>37.233327777777781</v>
      </c>
      <c r="N88" s="345">
        <v>0</v>
      </c>
      <c r="O88" s="224">
        <v>19.499998999999999</v>
      </c>
      <c r="P88" s="224">
        <v>0</v>
      </c>
      <c r="Q88" s="224">
        <v>0</v>
      </c>
      <c r="R88" s="346">
        <v>0</v>
      </c>
      <c r="S88" s="239"/>
      <c r="T88" s="102" t="str">
        <f>VLOOKUP(J88,SCC_xref!$E$6:$F$64,2,FALSE)</f>
        <v>Compressor Engines</v>
      </c>
      <c r="U88" s="102" t="s">
        <v>397</v>
      </c>
    </row>
    <row r="89" spans="1:21" s="100" customFormat="1" x14ac:dyDescent="0.2">
      <c r="A89" s="100" t="s">
        <v>300</v>
      </c>
      <c r="B89" s="101" t="s">
        <v>4</v>
      </c>
      <c r="C89" s="100" t="s">
        <v>321</v>
      </c>
      <c r="D89" s="159" t="s">
        <v>314</v>
      </c>
      <c r="E89" s="159" t="s">
        <v>516</v>
      </c>
      <c r="F89" s="159">
        <v>9</v>
      </c>
      <c r="G89" s="159" t="s">
        <v>479</v>
      </c>
      <c r="H89" s="159" t="s">
        <v>517</v>
      </c>
      <c r="I89" s="159" t="s">
        <v>518</v>
      </c>
      <c r="J89" s="159" t="s">
        <v>519</v>
      </c>
      <c r="K89" s="159" t="s">
        <v>161</v>
      </c>
      <c r="L89" s="159">
        <v>-107.83616666666666</v>
      </c>
      <c r="M89" s="159">
        <v>37.225069444444443</v>
      </c>
      <c r="N89" s="345">
        <v>0</v>
      </c>
      <c r="O89" s="224">
        <v>0</v>
      </c>
      <c r="P89" s="224">
        <v>4.4294789999999997</v>
      </c>
      <c r="Q89" s="224">
        <v>0</v>
      </c>
      <c r="R89" s="346">
        <v>0</v>
      </c>
      <c r="S89" s="239"/>
      <c r="T89" s="102" t="e">
        <f>VLOOKUP(J89,SCC_xref!$E$6:$F$64,2,FALSE)</f>
        <v>#N/A</v>
      </c>
      <c r="U89" s="102" t="s">
        <v>397</v>
      </c>
    </row>
    <row r="90" spans="1:21" s="100" customFormat="1" x14ac:dyDescent="0.2">
      <c r="A90" s="100" t="s">
        <v>300</v>
      </c>
      <c r="B90" s="101" t="s">
        <v>4</v>
      </c>
      <c r="C90" s="100" t="s">
        <v>321</v>
      </c>
      <c r="D90" s="159" t="s">
        <v>314</v>
      </c>
      <c r="E90" s="159" t="s">
        <v>516</v>
      </c>
      <c r="F90" s="159">
        <v>9</v>
      </c>
      <c r="G90" s="159" t="s">
        <v>479</v>
      </c>
      <c r="H90" s="159" t="s">
        <v>517</v>
      </c>
      <c r="I90" s="159" t="s">
        <v>518</v>
      </c>
      <c r="J90" s="159" t="s">
        <v>519</v>
      </c>
      <c r="K90" s="159" t="s">
        <v>161</v>
      </c>
      <c r="L90" s="159">
        <v>-107.83616666666666</v>
      </c>
      <c r="M90" s="159">
        <v>37.225069444444443</v>
      </c>
      <c r="N90" s="345">
        <v>2.140028</v>
      </c>
      <c r="O90" s="224">
        <v>0</v>
      </c>
      <c r="P90" s="224">
        <v>0</v>
      </c>
      <c r="Q90" s="224">
        <v>0</v>
      </c>
      <c r="R90" s="346">
        <v>0</v>
      </c>
      <c r="S90" s="239"/>
      <c r="T90" s="102" t="e">
        <f>VLOOKUP(J90,SCC_xref!$E$6:$F$64,2,FALSE)</f>
        <v>#N/A</v>
      </c>
      <c r="U90" s="102" t="s">
        <v>397</v>
      </c>
    </row>
    <row r="91" spans="1:21" s="100" customFormat="1" x14ac:dyDescent="0.2">
      <c r="A91" s="100" t="s">
        <v>300</v>
      </c>
      <c r="B91" s="101" t="s">
        <v>4</v>
      </c>
      <c r="C91" s="100" t="s">
        <v>321</v>
      </c>
      <c r="D91" s="159" t="s">
        <v>314</v>
      </c>
      <c r="E91" s="159" t="s">
        <v>516</v>
      </c>
      <c r="F91" s="159">
        <v>9</v>
      </c>
      <c r="G91" s="159" t="s">
        <v>479</v>
      </c>
      <c r="H91" s="159" t="s">
        <v>517</v>
      </c>
      <c r="I91" s="159" t="s">
        <v>518</v>
      </c>
      <c r="J91" s="159" t="s">
        <v>519</v>
      </c>
      <c r="K91" s="159" t="s">
        <v>161</v>
      </c>
      <c r="L91" s="159">
        <v>-107.83616666666666</v>
      </c>
      <c r="M91" s="159">
        <v>37.225069444444443</v>
      </c>
      <c r="N91" s="345">
        <v>0</v>
      </c>
      <c r="O91" s="224">
        <v>0</v>
      </c>
      <c r="P91" s="224">
        <v>0</v>
      </c>
      <c r="Q91" s="224">
        <v>0</v>
      </c>
      <c r="R91" s="346">
        <v>4.4999999999999998E-2</v>
      </c>
      <c r="S91" s="239"/>
      <c r="T91" s="102" t="e">
        <f>VLOOKUP(J91,SCC_xref!$E$6:$F$64,2,FALSE)</f>
        <v>#N/A</v>
      </c>
      <c r="U91" s="102" t="s">
        <v>397</v>
      </c>
    </row>
    <row r="92" spans="1:21" s="100" customFormat="1" x14ac:dyDescent="0.2">
      <c r="A92" s="100" t="s">
        <v>300</v>
      </c>
      <c r="B92" s="101" t="s">
        <v>4</v>
      </c>
      <c r="C92" s="100" t="s">
        <v>321</v>
      </c>
      <c r="D92" s="159" t="s">
        <v>314</v>
      </c>
      <c r="E92" s="159" t="s">
        <v>516</v>
      </c>
      <c r="F92" s="159">
        <v>9</v>
      </c>
      <c r="G92" s="159" t="s">
        <v>479</v>
      </c>
      <c r="H92" s="159" t="s">
        <v>517</v>
      </c>
      <c r="I92" s="159" t="s">
        <v>518</v>
      </c>
      <c r="J92" s="159" t="s">
        <v>519</v>
      </c>
      <c r="K92" s="159" t="s">
        <v>161</v>
      </c>
      <c r="L92" s="159">
        <v>-107.83616666666666</v>
      </c>
      <c r="M92" s="159">
        <v>37.225069444444443</v>
      </c>
      <c r="N92" s="345">
        <v>0</v>
      </c>
      <c r="O92" s="224">
        <v>0</v>
      </c>
      <c r="P92" s="224">
        <v>0</v>
      </c>
      <c r="Q92" s="224">
        <v>2.7000000000000001E-3</v>
      </c>
      <c r="R92" s="346">
        <v>0</v>
      </c>
      <c r="S92" s="239"/>
      <c r="T92" s="102" t="e">
        <f>VLOOKUP(J92,SCC_xref!$E$6:$F$64,2,FALSE)</f>
        <v>#N/A</v>
      </c>
      <c r="U92" s="102" t="s">
        <v>397</v>
      </c>
    </row>
    <row r="93" spans="1:21" s="100" customFormat="1" x14ac:dyDescent="0.2">
      <c r="A93" s="100" t="s">
        <v>300</v>
      </c>
      <c r="B93" s="101" t="s">
        <v>4</v>
      </c>
      <c r="C93" s="100" t="s">
        <v>321</v>
      </c>
      <c r="D93" s="159" t="s">
        <v>314</v>
      </c>
      <c r="E93" s="159" t="s">
        <v>516</v>
      </c>
      <c r="F93" s="159">
        <v>9</v>
      </c>
      <c r="G93" s="159" t="s">
        <v>479</v>
      </c>
      <c r="H93" s="159" t="s">
        <v>517</v>
      </c>
      <c r="I93" s="159" t="s">
        <v>518</v>
      </c>
      <c r="J93" s="159" t="s">
        <v>519</v>
      </c>
      <c r="K93" s="159" t="s">
        <v>161</v>
      </c>
      <c r="L93" s="159">
        <v>-107.83616666666666</v>
      </c>
      <c r="M93" s="159">
        <v>37.225069444444443</v>
      </c>
      <c r="N93" s="345">
        <v>0</v>
      </c>
      <c r="O93" s="224">
        <v>0.35993599999999998</v>
      </c>
      <c r="P93" s="224">
        <v>0</v>
      </c>
      <c r="Q93" s="224">
        <v>0</v>
      </c>
      <c r="R93" s="346">
        <v>0</v>
      </c>
      <c r="S93" s="239"/>
      <c r="T93" s="102" t="e">
        <f>VLOOKUP(J93,SCC_xref!$E$6:$F$64,2,FALSE)</f>
        <v>#N/A</v>
      </c>
      <c r="U93" s="102" t="s">
        <v>397</v>
      </c>
    </row>
    <row r="94" spans="1:21" s="100" customFormat="1" x14ac:dyDescent="0.2">
      <c r="A94" s="100" t="s">
        <v>300</v>
      </c>
      <c r="B94" s="101" t="s">
        <v>4</v>
      </c>
      <c r="C94" s="100" t="s">
        <v>321</v>
      </c>
      <c r="D94" s="159" t="s">
        <v>314</v>
      </c>
      <c r="E94" s="159" t="s">
        <v>520</v>
      </c>
      <c r="F94" s="159">
        <v>11.7</v>
      </c>
      <c r="G94" s="159" t="s">
        <v>479</v>
      </c>
      <c r="H94" s="159" t="s">
        <v>521</v>
      </c>
      <c r="I94" s="159" t="s">
        <v>522</v>
      </c>
      <c r="J94" s="159" t="s">
        <v>519</v>
      </c>
      <c r="K94" s="159" t="s">
        <v>161</v>
      </c>
      <c r="L94" s="159">
        <v>-107.65655000000002</v>
      </c>
      <c r="M94" s="159">
        <v>37.28467222222222</v>
      </c>
      <c r="N94" s="345">
        <v>0</v>
      </c>
      <c r="O94" s="224">
        <v>0</v>
      </c>
      <c r="P94" s="224">
        <v>0.84</v>
      </c>
      <c r="Q94" s="224">
        <v>0</v>
      </c>
      <c r="R94" s="346">
        <v>0</v>
      </c>
      <c r="S94" s="239"/>
      <c r="T94" s="102" t="e">
        <f>VLOOKUP(J94,SCC_xref!$E$6:$F$64,2,FALSE)</f>
        <v>#N/A</v>
      </c>
      <c r="U94" s="102" t="s">
        <v>397</v>
      </c>
    </row>
    <row r="95" spans="1:21" s="100" customFormat="1" x14ac:dyDescent="0.2">
      <c r="A95" s="100" t="s">
        <v>300</v>
      </c>
      <c r="B95" s="101" t="s">
        <v>4</v>
      </c>
      <c r="C95" s="100" t="s">
        <v>321</v>
      </c>
      <c r="D95" s="159" t="s">
        <v>314</v>
      </c>
      <c r="E95" s="159" t="s">
        <v>520</v>
      </c>
      <c r="F95" s="159">
        <v>11.7</v>
      </c>
      <c r="G95" s="159" t="s">
        <v>479</v>
      </c>
      <c r="H95" s="159" t="s">
        <v>521</v>
      </c>
      <c r="I95" s="159" t="s">
        <v>522</v>
      </c>
      <c r="J95" s="159" t="s">
        <v>519</v>
      </c>
      <c r="K95" s="159" t="s">
        <v>161</v>
      </c>
      <c r="L95" s="159">
        <v>-107.65655000000002</v>
      </c>
      <c r="M95" s="159">
        <v>37.28467222222222</v>
      </c>
      <c r="N95" s="345">
        <v>17.25</v>
      </c>
      <c r="O95" s="224">
        <v>0</v>
      </c>
      <c r="P95" s="224">
        <v>0</v>
      </c>
      <c r="Q95" s="224">
        <v>0</v>
      </c>
      <c r="R95" s="346">
        <v>0</v>
      </c>
      <c r="S95" s="239"/>
      <c r="T95" s="102" t="e">
        <f>VLOOKUP(J95,SCC_xref!$E$6:$F$64,2,FALSE)</f>
        <v>#N/A</v>
      </c>
      <c r="U95" s="102" t="s">
        <v>397</v>
      </c>
    </row>
    <row r="96" spans="1:21" s="100" customFormat="1" x14ac:dyDescent="0.2">
      <c r="A96" s="100" t="s">
        <v>300</v>
      </c>
      <c r="B96" s="101" t="s">
        <v>4</v>
      </c>
      <c r="C96" s="100" t="s">
        <v>321</v>
      </c>
      <c r="D96" s="159" t="s">
        <v>314</v>
      </c>
      <c r="E96" s="159" t="s">
        <v>520</v>
      </c>
      <c r="F96" s="159">
        <v>11.7</v>
      </c>
      <c r="G96" s="159" t="s">
        <v>479</v>
      </c>
      <c r="H96" s="159" t="s">
        <v>521</v>
      </c>
      <c r="I96" s="159" t="s">
        <v>522</v>
      </c>
      <c r="J96" s="159" t="s">
        <v>519</v>
      </c>
      <c r="K96" s="159" t="s">
        <v>161</v>
      </c>
      <c r="L96" s="159">
        <v>-107.65655000000002</v>
      </c>
      <c r="M96" s="159">
        <v>37.28467222222222</v>
      </c>
      <c r="N96" s="345">
        <v>0</v>
      </c>
      <c r="O96" s="224">
        <v>0</v>
      </c>
      <c r="P96" s="224">
        <v>0</v>
      </c>
      <c r="Q96" s="224">
        <v>0</v>
      </c>
      <c r="R96" s="346">
        <v>5.8500000000000003E-2</v>
      </c>
      <c r="S96" s="239"/>
      <c r="T96" s="102" t="e">
        <f>VLOOKUP(J96,SCC_xref!$E$6:$F$64,2,FALSE)</f>
        <v>#N/A</v>
      </c>
      <c r="U96" s="102" t="s">
        <v>397</v>
      </c>
    </row>
    <row r="97" spans="1:21" s="100" customFormat="1" x14ac:dyDescent="0.2">
      <c r="A97" s="100" t="s">
        <v>300</v>
      </c>
      <c r="B97" s="101" t="s">
        <v>4</v>
      </c>
      <c r="C97" s="100" t="s">
        <v>321</v>
      </c>
      <c r="D97" s="159" t="s">
        <v>314</v>
      </c>
      <c r="E97" s="159" t="s">
        <v>520</v>
      </c>
      <c r="F97" s="159">
        <v>11.7</v>
      </c>
      <c r="G97" s="159" t="s">
        <v>479</v>
      </c>
      <c r="H97" s="159" t="s">
        <v>521</v>
      </c>
      <c r="I97" s="159" t="s">
        <v>522</v>
      </c>
      <c r="J97" s="159" t="s">
        <v>519</v>
      </c>
      <c r="K97" s="159" t="s">
        <v>161</v>
      </c>
      <c r="L97" s="159">
        <v>-107.65655000000002</v>
      </c>
      <c r="M97" s="159">
        <v>37.28467222222222</v>
      </c>
      <c r="N97" s="345">
        <v>0</v>
      </c>
      <c r="O97" s="224">
        <v>0</v>
      </c>
      <c r="P97" s="224">
        <v>0</v>
      </c>
      <c r="Q97" s="224">
        <v>3.5100000000000001E-3</v>
      </c>
      <c r="R97" s="346">
        <v>0</v>
      </c>
      <c r="S97" s="239"/>
      <c r="T97" s="102" t="e">
        <f>VLOOKUP(J97,SCC_xref!$E$6:$F$64,2,FALSE)</f>
        <v>#N/A</v>
      </c>
      <c r="U97" s="102" t="s">
        <v>397</v>
      </c>
    </row>
    <row r="98" spans="1:21" s="100" customFormat="1" x14ac:dyDescent="0.2">
      <c r="A98" s="100" t="s">
        <v>300</v>
      </c>
      <c r="B98" s="101" t="s">
        <v>4</v>
      </c>
      <c r="C98" s="100" t="s">
        <v>321</v>
      </c>
      <c r="D98" s="159" t="s">
        <v>314</v>
      </c>
      <c r="E98" s="159" t="s">
        <v>520</v>
      </c>
      <c r="F98" s="159">
        <v>11.7</v>
      </c>
      <c r="G98" s="159" t="s">
        <v>479</v>
      </c>
      <c r="H98" s="159" t="s">
        <v>521</v>
      </c>
      <c r="I98" s="159" t="s">
        <v>522</v>
      </c>
      <c r="J98" s="159" t="s">
        <v>519</v>
      </c>
      <c r="K98" s="159" t="s">
        <v>161</v>
      </c>
      <c r="L98" s="159">
        <v>-107.65655000000002</v>
      </c>
      <c r="M98" s="159">
        <v>37.28467222222222</v>
      </c>
      <c r="N98" s="345">
        <v>0</v>
      </c>
      <c r="O98" s="224">
        <v>1.47</v>
      </c>
      <c r="P98" s="224">
        <v>0</v>
      </c>
      <c r="Q98" s="224">
        <v>0</v>
      </c>
      <c r="R98" s="346">
        <v>0</v>
      </c>
      <c r="S98" s="239"/>
      <c r="T98" s="102" t="e">
        <f>VLOOKUP(J98,SCC_xref!$E$6:$F$64,2,FALSE)</f>
        <v>#N/A</v>
      </c>
      <c r="U98" s="102" t="s">
        <v>397</v>
      </c>
    </row>
    <row r="99" spans="1:21" s="104" customFormat="1" x14ac:dyDescent="0.2">
      <c r="A99" s="104" t="s">
        <v>300</v>
      </c>
      <c r="B99" s="182" t="s">
        <v>4</v>
      </c>
      <c r="C99" s="182" t="s">
        <v>333</v>
      </c>
      <c r="D99" s="182" t="s">
        <v>310</v>
      </c>
      <c r="E99" s="182" t="s">
        <v>474</v>
      </c>
      <c r="F99" s="182">
        <v>2.1</v>
      </c>
      <c r="G99" s="182" t="s">
        <v>475</v>
      </c>
      <c r="H99" s="182" t="s">
        <v>476</v>
      </c>
      <c r="I99" s="182" t="s">
        <v>477</v>
      </c>
      <c r="J99" s="182" t="s">
        <v>92</v>
      </c>
      <c r="K99" s="182" t="s">
        <v>161</v>
      </c>
      <c r="L99" s="182">
        <v>-106.90048333333334</v>
      </c>
      <c r="M99" s="182">
        <v>37.372325000000004</v>
      </c>
      <c r="N99" s="358">
        <v>0</v>
      </c>
      <c r="O99" s="359">
        <v>0</v>
      </c>
      <c r="P99" s="359">
        <v>0.84</v>
      </c>
      <c r="Q99" s="359">
        <v>0</v>
      </c>
      <c r="R99" s="360">
        <v>0</v>
      </c>
      <c r="S99" s="246"/>
      <c r="T99" s="102" t="str">
        <f>VLOOKUP(J99,SCC_xref!$E$6:$F$64,2,FALSE)</f>
        <v>Compressor Engines</v>
      </c>
      <c r="U99" s="102" t="s">
        <v>397</v>
      </c>
    </row>
    <row r="100" spans="1:21" s="104" customFormat="1" x14ac:dyDescent="0.2">
      <c r="A100" s="104" t="s">
        <v>300</v>
      </c>
      <c r="B100" s="182" t="s">
        <v>4</v>
      </c>
      <c r="C100" s="182" t="s">
        <v>333</v>
      </c>
      <c r="D100" s="182" t="s">
        <v>310</v>
      </c>
      <c r="E100" s="182" t="s">
        <v>474</v>
      </c>
      <c r="F100" s="182">
        <v>2.1</v>
      </c>
      <c r="G100" s="182" t="s">
        <v>475</v>
      </c>
      <c r="H100" s="182" t="s">
        <v>476</v>
      </c>
      <c r="I100" s="182" t="s">
        <v>477</v>
      </c>
      <c r="J100" s="182" t="s">
        <v>92</v>
      </c>
      <c r="K100" s="182" t="s">
        <v>161</v>
      </c>
      <c r="L100" s="182">
        <v>-106.90048333333334</v>
      </c>
      <c r="M100" s="182">
        <v>37.372325000000004</v>
      </c>
      <c r="N100" s="358">
        <v>0.84</v>
      </c>
      <c r="O100" s="359">
        <v>0</v>
      </c>
      <c r="P100" s="359">
        <v>0</v>
      </c>
      <c r="Q100" s="359">
        <v>0</v>
      </c>
      <c r="R100" s="360">
        <v>0</v>
      </c>
      <c r="S100" s="246"/>
      <c r="T100" s="102" t="str">
        <f>VLOOKUP(J100,SCC_xref!$E$6:$F$64,2,FALSE)</f>
        <v>Compressor Engines</v>
      </c>
      <c r="U100" s="102" t="s">
        <v>397</v>
      </c>
    </row>
    <row r="101" spans="1:21" s="104" customFormat="1" x14ac:dyDescent="0.2">
      <c r="A101" s="104" t="s">
        <v>300</v>
      </c>
      <c r="B101" s="182" t="s">
        <v>4</v>
      </c>
      <c r="C101" s="182" t="s">
        <v>333</v>
      </c>
      <c r="D101" s="182" t="s">
        <v>310</v>
      </c>
      <c r="E101" s="182" t="s">
        <v>474</v>
      </c>
      <c r="F101" s="182">
        <v>2.1</v>
      </c>
      <c r="G101" s="182" t="s">
        <v>475</v>
      </c>
      <c r="H101" s="182" t="s">
        <v>476</v>
      </c>
      <c r="I101" s="182" t="s">
        <v>477</v>
      </c>
      <c r="J101" s="182" t="s">
        <v>92</v>
      </c>
      <c r="K101" s="182" t="s">
        <v>161</v>
      </c>
      <c r="L101" s="182">
        <v>-106.90048333333334</v>
      </c>
      <c r="M101" s="182">
        <v>37.372325000000004</v>
      </c>
      <c r="N101" s="358">
        <v>0</v>
      </c>
      <c r="O101" s="359">
        <v>0</v>
      </c>
      <c r="P101" s="359">
        <v>0</v>
      </c>
      <c r="Q101" s="359">
        <v>1E-3</v>
      </c>
      <c r="R101" s="360">
        <v>0</v>
      </c>
      <c r="S101" s="246"/>
      <c r="T101" s="102" t="str">
        <f>VLOOKUP(J101,SCC_xref!$E$6:$F$64,2,FALSE)</f>
        <v>Compressor Engines</v>
      </c>
      <c r="U101" s="102" t="s">
        <v>397</v>
      </c>
    </row>
    <row r="102" spans="1:21" s="104" customFormat="1" x14ac:dyDescent="0.2">
      <c r="A102" s="104" t="s">
        <v>300</v>
      </c>
      <c r="B102" s="182" t="s">
        <v>4</v>
      </c>
      <c r="C102" s="182" t="s">
        <v>333</v>
      </c>
      <c r="D102" s="182" t="s">
        <v>310</v>
      </c>
      <c r="E102" s="182" t="s">
        <v>474</v>
      </c>
      <c r="F102" s="182">
        <v>2.1</v>
      </c>
      <c r="G102" s="182" t="s">
        <v>475</v>
      </c>
      <c r="H102" s="182" t="s">
        <v>476</v>
      </c>
      <c r="I102" s="182" t="s">
        <v>477</v>
      </c>
      <c r="J102" s="182" t="s">
        <v>92</v>
      </c>
      <c r="K102" s="182" t="s">
        <v>161</v>
      </c>
      <c r="L102" s="182">
        <v>-106.90048333333334</v>
      </c>
      <c r="M102" s="182">
        <v>37.372325000000004</v>
      </c>
      <c r="N102" s="358">
        <v>0</v>
      </c>
      <c r="O102" s="359">
        <v>0.24</v>
      </c>
      <c r="P102" s="359">
        <v>0</v>
      </c>
      <c r="Q102" s="359">
        <v>0</v>
      </c>
      <c r="R102" s="360">
        <v>0</v>
      </c>
      <c r="S102" s="246"/>
      <c r="T102" s="102" t="str">
        <f>VLOOKUP(J102,SCC_xref!$E$6:$F$64,2,FALSE)</f>
        <v>Compressor Engines</v>
      </c>
      <c r="U102" s="102" t="s">
        <v>397</v>
      </c>
    </row>
    <row r="103" spans="1:21" s="104" customFormat="1" x14ac:dyDescent="0.2">
      <c r="A103" s="104" t="s">
        <v>300</v>
      </c>
      <c r="B103" s="182" t="s">
        <v>4</v>
      </c>
      <c r="C103" s="182" t="s">
        <v>334</v>
      </c>
      <c r="D103" s="182" t="s">
        <v>314</v>
      </c>
      <c r="E103" s="182" t="s">
        <v>478</v>
      </c>
      <c r="F103" s="182">
        <v>540</v>
      </c>
      <c r="G103" s="182" t="s">
        <v>479</v>
      </c>
      <c r="H103" s="182" t="s">
        <v>480</v>
      </c>
      <c r="I103" s="182" t="s">
        <v>481</v>
      </c>
      <c r="J103" s="182" t="s">
        <v>92</v>
      </c>
      <c r="K103" s="182" t="s">
        <v>161</v>
      </c>
      <c r="L103" s="182">
        <v>-107.9332138888889</v>
      </c>
      <c r="M103" s="182">
        <v>37.315113888888888</v>
      </c>
      <c r="N103" s="358">
        <v>0</v>
      </c>
      <c r="O103" s="359">
        <v>0</v>
      </c>
      <c r="P103" s="359">
        <v>67</v>
      </c>
      <c r="Q103" s="359">
        <v>0</v>
      </c>
      <c r="R103" s="360">
        <v>0</v>
      </c>
      <c r="S103" s="246"/>
      <c r="T103" s="102" t="str">
        <f>VLOOKUP(J103,SCC_xref!$E$6:$F$64,2,FALSE)</f>
        <v>Compressor Engines</v>
      </c>
      <c r="U103" s="102" t="s">
        <v>397</v>
      </c>
    </row>
    <row r="104" spans="1:21" s="104" customFormat="1" x14ac:dyDescent="0.2">
      <c r="A104" s="104" t="s">
        <v>300</v>
      </c>
      <c r="B104" s="182" t="s">
        <v>4</v>
      </c>
      <c r="C104" s="182" t="s">
        <v>334</v>
      </c>
      <c r="D104" s="182" t="s">
        <v>314</v>
      </c>
      <c r="E104" s="182" t="s">
        <v>478</v>
      </c>
      <c r="F104" s="182">
        <v>540</v>
      </c>
      <c r="G104" s="182" t="s">
        <v>479</v>
      </c>
      <c r="H104" s="182" t="s">
        <v>480</v>
      </c>
      <c r="I104" s="182" t="s">
        <v>481</v>
      </c>
      <c r="J104" s="182" t="s">
        <v>92</v>
      </c>
      <c r="K104" s="182" t="s">
        <v>161</v>
      </c>
      <c r="L104" s="182">
        <v>-107.9332138888889</v>
      </c>
      <c r="M104" s="182">
        <v>37.315113888888888</v>
      </c>
      <c r="N104" s="358">
        <v>488</v>
      </c>
      <c r="O104" s="359">
        <v>0</v>
      </c>
      <c r="P104" s="359">
        <v>0</v>
      </c>
      <c r="Q104" s="359">
        <v>0</v>
      </c>
      <c r="R104" s="360">
        <v>0</v>
      </c>
      <c r="S104" s="246"/>
      <c r="T104" s="102" t="str">
        <f>VLOOKUP(J104,SCC_xref!$E$6:$F$64,2,FALSE)</f>
        <v>Compressor Engines</v>
      </c>
      <c r="U104" s="102" t="s">
        <v>397</v>
      </c>
    </row>
    <row r="105" spans="1:21" s="104" customFormat="1" x14ac:dyDescent="0.2">
      <c r="A105" s="104" t="s">
        <v>300</v>
      </c>
      <c r="B105" s="182" t="s">
        <v>4</v>
      </c>
      <c r="C105" s="182" t="s">
        <v>334</v>
      </c>
      <c r="D105" s="182" t="s">
        <v>314</v>
      </c>
      <c r="E105" s="182" t="s">
        <v>478</v>
      </c>
      <c r="F105" s="182">
        <v>540</v>
      </c>
      <c r="G105" s="182" t="s">
        <v>479</v>
      </c>
      <c r="H105" s="182" t="s">
        <v>480</v>
      </c>
      <c r="I105" s="182" t="s">
        <v>481</v>
      </c>
      <c r="J105" s="182" t="s">
        <v>92</v>
      </c>
      <c r="K105" s="182" t="s">
        <v>161</v>
      </c>
      <c r="L105" s="182">
        <v>-107.9332138888889</v>
      </c>
      <c r="M105" s="182">
        <v>37.315113888888888</v>
      </c>
      <c r="N105" s="358">
        <v>0</v>
      </c>
      <c r="O105" s="359">
        <v>0</v>
      </c>
      <c r="P105" s="359">
        <v>0</v>
      </c>
      <c r="Q105" s="359">
        <v>0</v>
      </c>
      <c r="R105" s="360">
        <v>2.7</v>
      </c>
      <c r="S105" s="246"/>
      <c r="T105" s="102" t="str">
        <f>VLOOKUP(J105,SCC_xref!$E$6:$F$64,2,FALSE)</f>
        <v>Compressor Engines</v>
      </c>
      <c r="U105" s="102" t="s">
        <v>397</v>
      </c>
    </row>
    <row r="106" spans="1:21" s="104" customFormat="1" x14ac:dyDescent="0.2">
      <c r="A106" s="104" t="s">
        <v>300</v>
      </c>
      <c r="B106" s="182" t="s">
        <v>4</v>
      </c>
      <c r="C106" s="182" t="s">
        <v>334</v>
      </c>
      <c r="D106" s="182" t="s">
        <v>314</v>
      </c>
      <c r="E106" s="182" t="s">
        <v>478</v>
      </c>
      <c r="F106" s="182">
        <v>540</v>
      </c>
      <c r="G106" s="182" t="s">
        <v>479</v>
      </c>
      <c r="H106" s="182" t="s">
        <v>480</v>
      </c>
      <c r="I106" s="182" t="s">
        <v>481</v>
      </c>
      <c r="J106" s="182" t="s">
        <v>92</v>
      </c>
      <c r="K106" s="182" t="s">
        <v>161</v>
      </c>
      <c r="L106" s="182">
        <v>-107.9332138888889</v>
      </c>
      <c r="M106" s="182">
        <v>37.315113888888888</v>
      </c>
      <c r="N106" s="358">
        <v>0</v>
      </c>
      <c r="O106" s="359">
        <v>0</v>
      </c>
      <c r="P106" s="359">
        <v>0</v>
      </c>
      <c r="Q106" s="359">
        <v>0</v>
      </c>
      <c r="R106" s="360">
        <v>0</v>
      </c>
      <c r="S106" s="246"/>
      <c r="T106" s="102" t="str">
        <f>VLOOKUP(J106,SCC_xref!$E$6:$F$64,2,FALSE)</f>
        <v>Compressor Engines</v>
      </c>
      <c r="U106" s="102" t="s">
        <v>397</v>
      </c>
    </row>
    <row r="107" spans="1:21" s="104" customFormat="1" x14ac:dyDescent="0.2">
      <c r="A107" s="104" t="s">
        <v>300</v>
      </c>
      <c r="B107" s="182" t="s">
        <v>4</v>
      </c>
      <c r="C107" s="182" t="s">
        <v>334</v>
      </c>
      <c r="D107" s="182" t="s">
        <v>314</v>
      </c>
      <c r="E107" s="182" t="s">
        <v>478</v>
      </c>
      <c r="F107" s="182">
        <v>540</v>
      </c>
      <c r="G107" s="182" t="s">
        <v>479</v>
      </c>
      <c r="H107" s="182" t="s">
        <v>480</v>
      </c>
      <c r="I107" s="182" t="s">
        <v>481</v>
      </c>
      <c r="J107" s="182" t="s">
        <v>92</v>
      </c>
      <c r="K107" s="182" t="s">
        <v>161</v>
      </c>
      <c r="L107" s="182">
        <v>-107.9332138888889</v>
      </c>
      <c r="M107" s="182">
        <v>37.315113888888888</v>
      </c>
      <c r="N107" s="358">
        <v>0</v>
      </c>
      <c r="O107" s="359">
        <v>0</v>
      </c>
      <c r="P107" s="359">
        <v>0</v>
      </c>
      <c r="Q107" s="359">
        <v>0.16200000000000001</v>
      </c>
      <c r="R107" s="360">
        <v>0</v>
      </c>
      <c r="S107" s="246"/>
      <c r="T107" s="102" t="str">
        <f>VLOOKUP(J107,SCC_xref!$E$6:$F$64,2,FALSE)</f>
        <v>Compressor Engines</v>
      </c>
      <c r="U107" s="102" t="s">
        <v>397</v>
      </c>
    </row>
    <row r="108" spans="1:21" s="104" customFormat="1" x14ac:dyDescent="0.2">
      <c r="A108" s="104" t="s">
        <v>300</v>
      </c>
      <c r="B108" s="182" t="s">
        <v>4</v>
      </c>
      <c r="C108" s="182" t="s">
        <v>334</v>
      </c>
      <c r="D108" s="182" t="s">
        <v>314</v>
      </c>
      <c r="E108" s="182" t="s">
        <v>478</v>
      </c>
      <c r="F108" s="182">
        <v>540</v>
      </c>
      <c r="G108" s="182" t="s">
        <v>479</v>
      </c>
      <c r="H108" s="182" t="s">
        <v>480</v>
      </c>
      <c r="I108" s="182" t="s">
        <v>481</v>
      </c>
      <c r="J108" s="182" t="s">
        <v>92</v>
      </c>
      <c r="K108" s="182" t="s">
        <v>161</v>
      </c>
      <c r="L108" s="182">
        <v>-107.9332138888889</v>
      </c>
      <c r="M108" s="182">
        <v>37.315113888888888</v>
      </c>
      <c r="N108" s="358">
        <v>0</v>
      </c>
      <c r="O108" s="359">
        <v>9.9</v>
      </c>
      <c r="P108" s="359">
        <v>0</v>
      </c>
      <c r="Q108" s="359">
        <v>0</v>
      </c>
      <c r="R108" s="360">
        <v>0</v>
      </c>
      <c r="S108" s="246"/>
      <c r="T108" s="102" t="str">
        <f>VLOOKUP(J108,SCC_xref!$E$6:$F$64,2,FALSE)</f>
        <v>Compressor Engines</v>
      </c>
      <c r="U108" s="102" t="s">
        <v>397</v>
      </c>
    </row>
    <row r="109" spans="1:21" s="104" customFormat="1" x14ac:dyDescent="0.2">
      <c r="A109" s="104" t="s">
        <v>300</v>
      </c>
      <c r="B109" s="182" t="s">
        <v>4</v>
      </c>
      <c r="C109" s="182" t="s">
        <v>334</v>
      </c>
      <c r="D109" s="182" t="s">
        <v>314</v>
      </c>
      <c r="E109" s="182" t="s">
        <v>482</v>
      </c>
      <c r="F109" s="182">
        <v>83</v>
      </c>
      <c r="G109" s="182" t="s">
        <v>479</v>
      </c>
      <c r="H109" s="182" t="s">
        <v>483</v>
      </c>
      <c r="I109" s="182" t="s">
        <v>484</v>
      </c>
      <c r="J109" s="182" t="s">
        <v>102</v>
      </c>
      <c r="K109" s="182" t="s">
        <v>161</v>
      </c>
      <c r="L109" s="182">
        <v>-107.80173611111113</v>
      </c>
      <c r="M109" s="182">
        <v>37.253344444444451</v>
      </c>
      <c r="N109" s="358">
        <v>0</v>
      </c>
      <c r="O109" s="359">
        <v>0</v>
      </c>
      <c r="P109" s="359">
        <v>23.09</v>
      </c>
      <c r="Q109" s="359">
        <v>0</v>
      </c>
      <c r="R109" s="360">
        <v>0</v>
      </c>
      <c r="S109" s="246"/>
      <c r="T109" s="102" t="str">
        <f>VLOOKUP(J109,SCC_xref!$E$6:$F$64,2,FALSE)</f>
        <v>Compressor Engines</v>
      </c>
      <c r="U109" s="102" t="s">
        <v>397</v>
      </c>
    </row>
    <row r="110" spans="1:21" s="104" customFormat="1" x14ac:dyDescent="0.2">
      <c r="A110" s="104" t="s">
        <v>300</v>
      </c>
      <c r="B110" s="182" t="s">
        <v>4</v>
      </c>
      <c r="C110" s="182" t="s">
        <v>334</v>
      </c>
      <c r="D110" s="182" t="s">
        <v>314</v>
      </c>
      <c r="E110" s="182" t="s">
        <v>482</v>
      </c>
      <c r="F110" s="182">
        <v>83</v>
      </c>
      <c r="G110" s="182" t="s">
        <v>479</v>
      </c>
      <c r="H110" s="182" t="s">
        <v>483</v>
      </c>
      <c r="I110" s="182" t="s">
        <v>484</v>
      </c>
      <c r="J110" s="182" t="s">
        <v>102</v>
      </c>
      <c r="K110" s="182" t="s">
        <v>161</v>
      </c>
      <c r="L110" s="182">
        <v>-107.80173611111113</v>
      </c>
      <c r="M110" s="182">
        <v>37.253344444444451</v>
      </c>
      <c r="N110" s="358">
        <v>24.43</v>
      </c>
      <c r="O110" s="359">
        <v>0</v>
      </c>
      <c r="P110" s="359">
        <v>0</v>
      </c>
      <c r="Q110" s="359">
        <v>0</v>
      </c>
      <c r="R110" s="360">
        <v>0</v>
      </c>
      <c r="S110" s="246"/>
      <c r="T110" s="102" t="str">
        <f>VLOOKUP(J110,SCC_xref!$E$6:$F$64,2,FALSE)</f>
        <v>Compressor Engines</v>
      </c>
      <c r="U110" s="102" t="s">
        <v>397</v>
      </c>
    </row>
    <row r="111" spans="1:21" s="104" customFormat="1" x14ac:dyDescent="0.2">
      <c r="A111" s="104" t="s">
        <v>300</v>
      </c>
      <c r="B111" s="182" t="s">
        <v>4</v>
      </c>
      <c r="C111" s="182" t="s">
        <v>334</v>
      </c>
      <c r="D111" s="182" t="s">
        <v>314</v>
      </c>
      <c r="E111" s="182" t="s">
        <v>482</v>
      </c>
      <c r="F111" s="182">
        <v>83</v>
      </c>
      <c r="G111" s="182" t="s">
        <v>479</v>
      </c>
      <c r="H111" s="182" t="s">
        <v>483</v>
      </c>
      <c r="I111" s="182" t="s">
        <v>484</v>
      </c>
      <c r="J111" s="182" t="s">
        <v>102</v>
      </c>
      <c r="K111" s="182" t="s">
        <v>161</v>
      </c>
      <c r="L111" s="182">
        <v>-107.80173611111113</v>
      </c>
      <c r="M111" s="182">
        <v>37.253344444444451</v>
      </c>
      <c r="N111" s="358">
        <v>0</v>
      </c>
      <c r="O111" s="359">
        <v>0</v>
      </c>
      <c r="P111" s="359">
        <v>0</v>
      </c>
      <c r="Q111" s="359">
        <v>0</v>
      </c>
      <c r="R111" s="360">
        <v>3.0000000000000001E-3</v>
      </c>
      <c r="S111" s="246"/>
      <c r="T111" s="102" t="str">
        <f>VLOOKUP(J111,SCC_xref!$E$6:$F$64,2,FALSE)</f>
        <v>Compressor Engines</v>
      </c>
      <c r="U111" s="102" t="s">
        <v>397</v>
      </c>
    </row>
    <row r="112" spans="1:21" s="104" customFormat="1" x14ac:dyDescent="0.2">
      <c r="A112" s="104" t="s">
        <v>300</v>
      </c>
      <c r="B112" s="182" t="s">
        <v>4</v>
      </c>
      <c r="C112" s="182" t="s">
        <v>334</v>
      </c>
      <c r="D112" s="182" t="s">
        <v>314</v>
      </c>
      <c r="E112" s="182" t="s">
        <v>482</v>
      </c>
      <c r="F112" s="182">
        <v>83</v>
      </c>
      <c r="G112" s="182" t="s">
        <v>479</v>
      </c>
      <c r="H112" s="182" t="s">
        <v>483</v>
      </c>
      <c r="I112" s="182" t="s">
        <v>484</v>
      </c>
      <c r="J112" s="182" t="s">
        <v>102</v>
      </c>
      <c r="K112" s="182" t="s">
        <v>161</v>
      </c>
      <c r="L112" s="182">
        <v>-107.80173611111113</v>
      </c>
      <c r="M112" s="182">
        <v>37.253344444444451</v>
      </c>
      <c r="N112" s="358">
        <v>0</v>
      </c>
      <c r="O112" s="359">
        <v>0</v>
      </c>
      <c r="P112" s="359">
        <v>0</v>
      </c>
      <c r="Q112" s="359">
        <v>0</v>
      </c>
      <c r="R112" s="360">
        <v>0</v>
      </c>
      <c r="S112" s="246"/>
      <c r="T112" s="102" t="str">
        <f>VLOOKUP(J112,SCC_xref!$E$6:$F$64,2,FALSE)</f>
        <v>Compressor Engines</v>
      </c>
      <c r="U112" s="102" t="s">
        <v>397</v>
      </c>
    </row>
    <row r="113" spans="1:21" s="104" customFormat="1" x14ac:dyDescent="0.2">
      <c r="A113" s="104" t="s">
        <v>300</v>
      </c>
      <c r="B113" s="182" t="s">
        <v>4</v>
      </c>
      <c r="C113" s="182" t="s">
        <v>334</v>
      </c>
      <c r="D113" s="182" t="s">
        <v>314</v>
      </c>
      <c r="E113" s="182" t="s">
        <v>482</v>
      </c>
      <c r="F113" s="182">
        <v>83</v>
      </c>
      <c r="G113" s="182" t="s">
        <v>479</v>
      </c>
      <c r="H113" s="182" t="s">
        <v>483</v>
      </c>
      <c r="I113" s="182" t="s">
        <v>484</v>
      </c>
      <c r="J113" s="182" t="s">
        <v>102</v>
      </c>
      <c r="K113" s="182" t="s">
        <v>161</v>
      </c>
      <c r="L113" s="182">
        <v>-107.80173611111113</v>
      </c>
      <c r="M113" s="182">
        <v>37.253344444444451</v>
      </c>
      <c r="N113" s="358">
        <v>0</v>
      </c>
      <c r="O113" s="359">
        <v>0</v>
      </c>
      <c r="P113" s="359">
        <v>0</v>
      </c>
      <c r="Q113" s="359">
        <v>2E-3</v>
      </c>
      <c r="R113" s="360">
        <v>0</v>
      </c>
      <c r="S113" s="246"/>
      <c r="T113" s="102" t="str">
        <f>VLOOKUP(J113,SCC_xref!$E$6:$F$64,2,FALSE)</f>
        <v>Compressor Engines</v>
      </c>
      <c r="U113" s="102" t="s">
        <v>397</v>
      </c>
    </row>
    <row r="114" spans="1:21" s="104" customFormat="1" x14ac:dyDescent="0.2">
      <c r="A114" s="104" t="s">
        <v>300</v>
      </c>
      <c r="B114" s="182" t="s">
        <v>4</v>
      </c>
      <c r="C114" s="182" t="s">
        <v>334</v>
      </c>
      <c r="D114" s="182" t="s">
        <v>314</v>
      </c>
      <c r="E114" s="182" t="s">
        <v>482</v>
      </c>
      <c r="F114" s="182">
        <v>83</v>
      </c>
      <c r="G114" s="182" t="s">
        <v>479</v>
      </c>
      <c r="H114" s="182" t="s">
        <v>483</v>
      </c>
      <c r="I114" s="182" t="s">
        <v>484</v>
      </c>
      <c r="J114" s="182" t="s">
        <v>102</v>
      </c>
      <c r="K114" s="182" t="s">
        <v>161</v>
      </c>
      <c r="L114" s="182">
        <v>-107.80173611111113</v>
      </c>
      <c r="M114" s="182">
        <v>37.253344444444451</v>
      </c>
      <c r="N114" s="358">
        <v>0</v>
      </c>
      <c r="O114" s="359">
        <v>5.37</v>
      </c>
      <c r="P114" s="359">
        <v>0</v>
      </c>
      <c r="Q114" s="359">
        <v>0</v>
      </c>
      <c r="R114" s="360">
        <v>0</v>
      </c>
      <c r="S114" s="246"/>
      <c r="T114" s="102" t="str">
        <f>VLOOKUP(J114,SCC_xref!$E$6:$F$64,2,FALSE)</f>
        <v>Compressor Engines</v>
      </c>
      <c r="U114" s="102" t="s">
        <v>397</v>
      </c>
    </row>
    <row r="115" spans="1:21" s="104" customFormat="1" x14ac:dyDescent="0.2">
      <c r="A115" s="104" t="s">
        <v>300</v>
      </c>
      <c r="B115" s="182" t="s">
        <v>4</v>
      </c>
      <c r="C115" s="182" t="s">
        <v>334</v>
      </c>
      <c r="D115" s="182" t="s">
        <v>314</v>
      </c>
      <c r="E115" s="182" t="s">
        <v>482</v>
      </c>
      <c r="F115" s="182">
        <v>83</v>
      </c>
      <c r="G115" s="182" t="s">
        <v>479</v>
      </c>
      <c r="H115" s="182" t="s">
        <v>485</v>
      </c>
      <c r="I115" s="182" t="s">
        <v>484</v>
      </c>
      <c r="J115" s="182" t="s">
        <v>102</v>
      </c>
      <c r="K115" s="182" t="s">
        <v>161</v>
      </c>
      <c r="L115" s="182">
        <v>-107.80173611111113</v>
      </c>
      <c r="M115" s="182">
        <v>37.253344444444451</v>
      </c>
      <c r="N115" s="358">
        <v>0</v>
      </c>
      <c r="O115" s="359">
        <v>0</v>
      </c>
      <c r="P115" s="359">
        <v>23.09</v>
      </c>
      <c r="Q115" s="359">
        <v>0</v>
      </c>
      <c r="R115" s="360">
        <v>0</v>
      </c>
      <c r="S115" s="246"/>
      <c r="T115" s="102" t="str">
        <f>VLOOKUP(J115,SCC_xref!$E$6:$F$64,2,FALSE)</f>
        <v>Compressor Engines</v>
      </c>
      <c r="U115" s="102" t="s">
        <v>397</v>
      </c>
    </row>
    <row r="116" spans="1:21" s="104" customFormat="1" x14ac:dyDescent="0.2">
      <c r="A116" s="104" t="s">
        <v>300</v>
      </c>
      <c r="B116" s="182" t="s">
        <v>4</v>
      </c>
      <c r="C116" s="182" t="s">
        <v>334</v>
      </c>
      <c r="D116" s="182" t="s">
        <v>314</v>
      </c>
      <c r="E116" s="182" t="s">
        <v>482</v>
      </c>
      <c r="F116" s="182">
        <v>83</v>
      </c>
      <c r="G116" s="182" t="s">
        <v>479</v>
      </c>
      <c r="H116" s="182" t="s">
        <v>485</v>
      </c>
      <c r="I116" s="182" t="s">
        <v>484</v>
      </c>
      <c r="J116" s="182" t="s">
        <v>102</v>
      </c>
      <c r="K116" s="182" t="s">
        <v>161</v>
      </c>
      <c r="L116" s="381">
        <v>-107.80173611111113</v>
      </c>
      <c r="M116" s="182">
        <v>37.253344444444451</v>
      </c>
      <c r="N116" s="358">
        <v>24.43</v>
      </c>
      <c r="O116" s="359">
        <v>0</v>
      </c>
      <c r="P116" s="359">
        <v>0</v>
      </c>
      <c r="Q116" s="359">
        <v>0</v>
      </c>
      <c r="R116" s="360">
        <v>0</v>
      </c>
      <c r="S116" s="246"/>
      <c r="T116" s="102" t="str">
        <f>VLOOKUP(J116,SCC_xref!$E$6:$F$64,2,FALSE)</f>
        <v>Compressor Engines</v>
      </c>
      <c r="U116" s="102" t="s">
        <v>397</v>
      </c>
    </row>
    <row r="117" spans="1:21" s="104" customFormat="1" x14ac:dyDescent="0.2">
      <c r="A117" s="104" t="s">
        <v>300</v>
      </c>
      <c r="B117" s="182" t="s">
        <v>4</v>
      </c>
      <c r="C117" s="182" t="s">
        <v>334</v>
      </c>
      <c r="D117" s="182" t="s">
        <v>314</v>
      </c>
      <c r="E117" s="182" t="s">
        <v>482</v>
      </c>
      <c r="F117" s="182">
        <v>83</v>
      </c>
      <c r="G117" s="182" t="s">
        <v>479</v>
      </c>
      <c r="H117" s="182" t="s">
        <v>485</v>
      </c>
      <c r="I117" s="182" t="s">
        <v>484</v>
      </c>
      <c r="J117" s="182" t="s">
        <v>102</v>
      </c>
      <c r="K117" s="182" t="s">
        <v>161</v>
      </c>
      <c r="L117" s="182">
        <v>-107.80173611111113</v>
      </c>
      <c r="M117" s="182">
        <v>37.253344444444451</v>
      </c>
      <c r="N117" s="358">
        <v>0</v>
      </c>
      <c r="O117" s="359">
        <v>0</v>
      </c>
      <c r="P117" s="359">
        <v>0</v>
      </c>
      <c r="Q117" s="359">
        <v>0</v>
      </c>
      <c r="R117" s="360">
        <v>0.43</v>
      </c>
      <c r="S117" s="246"/>
      <c r="T117" s="102" t="str">
        <f>VLOOKUP(J117,SCC_xref!$E$6:$F$64,2,FALSE)</f>
        <v>Compressor Engines</v>
      </c>
      <c r="U117" s="102" t="s">
        <v>397</v>
      </c>
    </row>
    <row r="118" spans="1:21" s="104" customFormat="1" x14ac:dyDescent="0.2">
      <c r="A118" s="104" t="s">
        <v>300</v>
      </c>
      <c r="B118" s="182" t="s">
        <v>4</v>
      </c>
      <c r="C118" s="182" t="s">
        <v>334</v>
      </c>
      <c r="D118" s="182" t="s">
        <v>314</v>
      </c>
      <c r="E118" s="182" t="s">
        <v>482</v>
      </c>
      <c r="F118" s="182">
        <v>83</v>
      </c>
      <c r="G118" s="182" t="s">
        <v>479</v>
      </c>
      <c r="H118" s="182" t="s">
        <v>485</v>
      </c>
      <c r="I118" s="182" t="s">
        <v>484</v>
      </c>
      <c r="J118" s="182" t="s">
        <v>102</v>
      </c>
      <c r="K118" s="182" t="s">
        <v>161</v>
      </c>
      <c r="L118" s="182">
        <v>-107.80173611111113</v>
      </c>
      <c r="M118" s="182">
        <v>37.253344444444451</v>
      </c>
      <c r="N118" s="358">
        <v>0</v>
      </c>
      <c r="O118" s="359">
        <v>0</v>
      </c>
      <c r="P118" s="359">
        <v>0</v>
      </c>
      <c r="Q118" s="359">
        <v>0</v>
      </c>
      <c r="R118" s="360">
        <v>0</v>
      </c>
      <c r="S118" s="246"/>
      <c r="T118" s="102" t="str">
        <f>VLOOKUP(J118,SCC_xref!$E$6:$F$64,2,FALSE)</f>
        <v>Compressor Engines</v>
      </c>
      <c r="U118" s="102" t="s">
        <v>397</v>
      </c>
    </row>
    <row r="119" spans="1:21" s="104" customFormat="1" x14ac:dyDescent="0.2">
      <c r="A119" s="104" t="s">
        <v>300</v>
      </c>
      <c r="B119" s="182" t="s">
        <v>4</v>
      </c>
      <c r="C119" s="182" t="s">
        <v>334</v>
      </c>
      <c r="D119" s="182" t="s">
        <v>314</v>
      </c>
      <c r="E119" s="182" t="s">
        <v>482</v>
      </c>
      <c r="F119" s="182">
        <v>83</v>
      </c>
      <c r="G119" s="182" t="s">
        <v>479</v>
      </c>
      <c r="H119" s="182" t="s">
        <v>485</v>
      </c>
      <c r="I119" s="182" t="s">
        <v>484</v>
      </c>
      <c r="J119" s="182" t="s">
        <v>102</v>
      </c>
      <c r="K119" s="182" t="s">
        <v>161</v>
      </c>
      <c r="L119" s="182">
        <v>-107.80173611111113</v>
      </c>
      <c r="M119" s="182">
        <v>37.253344444444451</v>
      </c>
      <c r="N119" s="358">
        <v>0</v>
      </c>
      <c r="O119" s="359">
        <v>0</v>
      </c>
      <c r="P119" s="359">
        <v>0</v>
      </c>
      <c r="Q119" s="359">
        <v>0.03</v>
      </c>
      <c r="R119" s="360">
        <v>0</v>
      </c>
      <c r="S119" s="246"/>
      <c r="T119" s="102" t="str">
        <f>VLOOKUP(J119,SCC_xref!$E$6:$F$64,2,FALSE)</f>
        <v>Compressor Engines</v>
      </c>
      <c r="U119" s="102" t="s">
        <v>397</v>
      </c>
    </row>
    <row r="120" spans="1:21" s="104" customFormat="1" x14ac:dyDescent="0.2">
      <c r="A120" s="104" t="s">
        <v>300</v>
      </c>
      <c r="B120" s="182" t="s">
        <v>4</v>
      </c>
      <c r="C120" s="182" t="s">
        <v>334</v>
      </c>
      <c r="D120" s="182" t="s">
        <v>314</v>
      </c>
      <c r="E120" s="182" t="s">
        <v>482</v>
      </c>
      <c r="F120" s="182">
        <v>83</v>
      </c>
      <c r="G120" s="182" t="s">
        <v>479</v>
      </c>
      <c r="H120" s="182" t="s">
        <v>485</v>
      </c>
      <c r="I120" s="182" t="s">
        <v>484</v>
      </c>
      <c r="J120" s="182" t="s">
        <v>102</v>
      </c>
      <c r="K120" s="182" t="s">
        <v>161</v>
      </c>
      <c r="L120" s="182">
        <v>-107.80173611111113</v>
      </c>
      <c r="M120" s="182">
        <v>37.253344444444451</v>
      </c>
      <c r="N120" s="358">
        <v>0</v>
      </c>
      <c r="O120" s="359">
        <v>5.37</v>
      </c>
      <c r="P120" s="359">
        <v>0</v>
      </c>
      <c r="Q120" s="359">
        <v>0</v>
      </c>
      <c r="R120" s="360">
        <v>0</v>
      </c>
      <c r="S120" s="246"/>
      <c r="T120" s="102" t="str">
        <f>VLOOKUP(J120,SCC_xref!$E$6:$F$64,2,FALSE)</f>
        <v>Compressor Engines</v>
      </c>
      <c r="U120" s="102" t="s">
        <v>397</v>
      </c>
    </row>
    <row r="121" spans="1:21" s="104" customFormat="1" x14ac:dyDescent="0.2">
      <c r="A121" s="104" t="s">
        <v>300</v>
      </c>
      <c r="B121" s="182" t="s">
        <v>4</v>
      </c>
      <c r="C121" s="182" t="s">
        <v>334</v>
      </c>
      <c r="D121" s="182" t="s">
        <v>314</v>
      </c>
      <c r="E121" s="182" t="s">
        <v>482</v>
      </c>
      <c r="F121" s="182">
        <v>2372.5</v>
      </c>
      <c r="G121" s="182" t="s">
        <v>486</v>
      </c>
      <c r="H121" s="182" t="s">
        <v>487</v>
      </c>
      <c r="I121" s="182" t="s">
        <v>484</v>
      </c>
      <c r="J121" s="182" t="s">
        <v>169</v>
      </c>
      <c r="K121" s="182" t="s">
        <v>147</v>
      </c>
      <c r="L121" s="182">
        <v>-107.80173611111113</v>
      </c>
      <c r="M121" s="182">
        <v>37.253344444444451</v>
      </c>
      <c r="N121" s="358">
        <v>0</v>
      </c>
      <c r="O121" s="359">
        <v>3.2490000000000001</v>
      </c>
      <c r="P121" s="359">
        <v>0</v>
      </c>
      <c r="Q121" s="359">
        <v>0</v>
      </c>
      <c r="R121" s="360">
        <v>0</v>
      </c>
      <c r="S121" s="246"/>
      <c r="T121" s="102" t="str">
        <f>VLOOKUP(J121,SCC_xref!$E$6:$F$64,2,FALSE)</f>
        <v>Glycol Dehydrator</v>
      </c>
      <c r="U121" s="102" t="s">
        <v>397</v>
      </c>
    </row>
    <row r="122" spans="1:21" s="104" customFormat="1" x14ac:dyDescent="0.2">
      <c r="A122" s="104" t="s">
        <v>300</v>
      </c>
      <c r="B122" s="182" t="s">
        <v>4</v>
      </c>
      <c r="C122" s="182" t="s">
        <v>334</v>
      </c>
      <c r="D122" s="182" t="s">
        <v>314</v>
      </c>
      <c r="E122" s="182" t="s">
        <v>482</v>
      </c>
      <c r="F122" s="182">
        <v>2372.5</v>
      </c>
      <c r="G122" s="182" t="s">
        <v>486</v>
      </c>
      <c r="H122" s="182" t="s">
        <v>488</v>
      </c>
      <c r="I122" s="182" t="s">
        <v>484</v>
      </c>
      <c r="J122" s="182" t="s">
        <v>169</v>
      </c>
      <c r="K122" s="182" t="s">
        <v>147</v>
      </c>
      <c r="L122" s="182">
        <v>-107.80173611111113</v>
      </c>
      <c r="M122" s="182">
        <v>37.253344444444451</v>
      </c>
      <c r="N122" s="358">
        <v>0</v>
      </c>
      <c r="O122" s="359">
        <v>3.2490000000000001</v>
      </c>
      <c r="P122" s="359">
        <v>0</v>
      </c>
      <c r="Q122" s="359">
        <v>0</v>
      </c>
      <c r="R122" s="360">
        <v>0</v>
      </c>
      <c r="S122" s="246"/>
      <c r="T122" s="102" t="str">
        <f>VLOOKUP(J122,SCC_xref!$E$6:$F$64,2,FALSE)</f>
        <v>Glycol Dehydrator</v>
      </c>
      <c r="U122" s="102" t="s">
        <v>397</v>
      </c>
    </row>
    <row r="123" spans="1:21" s="104" customFormat="1" x14ac:dyDescent="0.2">
      <c r="A123" s="104" t="s">
        <v>300</v>
      </c>
      <c r="B123" s="182" t="s">
        <v>4</v>
      </c>
      <c r="C123" s="182" t="s">
        <v>334</v>
      </c>
      <c r="D123" s="182" t="s">
        <v>314</v>
      </c>
      <c r="E123" s="182" t="s">
        <v>489</v>
      </c>
      <c r="F123" s="182">
        <v>83</v>
      </c>
      <c r="G123" s="182" t="s">
        <v>479</v>
      </c>
      <c r="H123" s="182" t="s">
        <v>490</v>
      </c>
      <c r="I123" s="182" t="s">
        <v>491</v>
      </c>
      <c r="J123" s="182" t="s">
        <v>98</v>
      </c>
      <c r="K123" s="182" t="s">
        <v>161</v>
      </c>
      <c r="L123" s="182">
        <v>-107.83025555555555</v>
      </c>
      <c r="M123" s="182">
        <v>37.241744444444443</v>
      </c>
      <c r="N123" s="358">
        <v>0</v>
      </c>
      <c r="O123" s="359">
        <v>0</v>
      </c>
      <c r="P123" s="359">
        <v>23.09</v>
      </c>
      <c r="Q123" s="359">
        <v>0</v>
      </c>
      <c r="R123" s="360">
        <v>0</v>
      </c>
      <c r="S123" s="246"/>
      <c r="T123" s="102" t="str">
        <f>VLOOKUP(J123,SCC_xref!$E$6:$F$64,2,FALSE)</f>
        <v>Compressor Engines</v>
      </c>
      <c r="U123" s="102" t="s">
        <v>397</v>
      </c>
    </row>
    <row r="124" spans="1:21" s="104" customFormat="1" x14ac:dyDescent="0.2">
      <c r="A124" s="104" t="s">
        <v>300</v>
      </c>
      <c r="B124" s="182" t="s">
        <v>4</v>
      </c>
      <c r="C124" s="182" t="s">
        <v>334</v>
      </c>
      <c r="D124" s="182" t="s">
        <v>314</v>
      </c>
      <c r="E124" s="182" t="s">
        <v>489</v>
      </c>
      <c r="F124" s="182">
        <v>83</v>
      </c>
      <c r="G124" s="182" t="s">
        <v>479</v>
      </c>
      <c r="H124" s="182" t="s">
        <v>490</v>
      </c>
      <c r="I124" s="182" t="s">
        <v>491</v>
      </c>
      <c r="J124" s="182" t="s">
        <v>98</v>
      </c>
      <c r="K124" s="182" t="s">
        <v>161</v>
      </c>
      <c r="L124" s="182">
        <v>-107.83025555555555</v>
      </c>
      <c r="M124" s="182">
        <v>37.241744444444443</v>
      </c>
      <c r="N124" s="358">
        <v>24.43</v>
      </c>
      <c r="O124" s="359">
        <v>0</v>
      </c>
      <c r="P124" s="359">
        <v>0</v>
      </c>
      <c r="Q124" s="359">
        <v>0</v>
      </c>
      <c r="R124" s="360">
        <v>0</v>
      </c>
      <c r="S124" s="246"/>
      <c r="T124" s="102" t="str">
        <f>VLOOKUP(J124,SCC_xref!$E$6:$F$64,2,FALSE)</f>
        <v>Compressor Engines</v>
      </c>
      <c r="U124" s="102" t="s">
        <v>397</v>
      </c>
    </row>
    <row r="125" spans="1:21" s="104" customFormat="1" x14ac:dyDescent="0.2">
      <c r="A125" s="104" t="s">
        <v>300</v>
      </c>
      <c r="B125" s="182" t="s">
        <v>4</v>
      </c>
      <c r="C125" s="182" t="s">
        <v>334</v>
      </c>
      <c r="D125" s="182" t="s">
        <v>314</v>
      </c>
      <c r="E125" s="182" t="s">
        <v>489</v>
      </c>
      <c r="F125" s="182">
        <v>83</v>
      </c>
      <c r="G125" s="182" t="s">
        <v>479</v>
      </c>
      <c r="H125" s="182" t="s">
        <v>490</v>
      </c>
      <c r="I125" s="182" t="s">
        <v>491</v>
      </c>
      <c r="J125" s="182" t="s">
        <v>98</v>
      </c>
      <c r="K125" s="182" t="s">
        <v>161</v>
      </c>
      <c r="L125" s="182">
        <v>-107.83025555555555</v>
      </c>
      <c r="M125" s="182">
        <v>37.241744444444443</v>
      </c>
      <c r="N125" s="358">
        <v>0</v>
      </c>
      <c r="O125" s="359">
        <v>0</v>
      </c>
      <c r="P125" s="359">
        <v>0</v>
      </c>
      <c r="Q125" s="359">
        <v>0</v>
      </c>
      <c r="R125" s="360">
        <v>0.41499999999999998</v>
      </c>
      <c r="S125" s="246"/>
      <c r="T125" s="102" t="str">
        <f>VLOOKUP(J125,SCC_xref!$E$6:$F$64,2,FALSE)</f>
        <v>Compressor Engines</v>
      </c>
      <c r="U125" s="102" t="s">
        <v>397</v>
      </c>
    </row>
    <row r="126" spans="1:21" s="104" customFormat="1" x14ac:dyDescent="0.2">
      <c r="A126" s="104" t="s">
        <v>300</v>
      </c>
      <c r="B126" s="182" t="s">
        <v>4</v>
      </c>
      <c r="C126" s="182" t="s">
        <v>334</v>
      </c>
      <c r="D126" s="182" t="s">
        <v>314</v>
      </c>
      <c r="E126" s="182" t="s">
        <v>489</v>
      </c>
      <c r="F126" s="182">
        <v>83</v>
      </c>
      <c r="G126" s="182" t="s">
        <v>479</v>
      </c>
      <c r="H126" s="182" t="s">
        <v>490</v>
      </c>
      <c r="I126" s="182" t="s">
        <v>491</v>
      </c>
      <c r="J126" s="182" t="s">
        <v>98</v>
      </c>
      <c r="K126" s="182" t="s">
        <v>161</v>
      </c>
      <c r="L126" s="182">
        <v>-107.83025555555555</v>
      </c>
      <c r="M126" s="182">
        <v>37.241744444444443</v>
      </c>
      <c r="N126" s="358">
        <v>0</v>
      </c>
      <c r="O126" s="359">
        <v>0</v>
      </c>
      <c r="P126" s="359">
        <v>0</v>
      </c>
      <c r="Q126" s="359">
        <v>0</v>
      </c>
      <c r="R126" s="360">
        <v>0</v>
      </c>
      <c r="S126" s="246"/>
      <c r="T126" s="102" t="str">
        <f>VLOOKUP(J126,SCC_xref!$E$6:$F$64,2,FALSE)</f>
        <v>Compressor Engines</v>
      </c>
      <c r="U126" s="102" t="s">
        <v>397</v>
      </c>
    </row>
    <row r="127" spans="1:21" s="104" customFormat="1" x14ac:dyDescent="0.2">
      <c r="A127" s="104" t="s">
        <v>300</v>
      </c>
      <c r="B127" s="182" t="s">
        <v>4</v>
      </c>
      <c r="C127" s="182" t="s">
        <v>334</v>
      </c>
      <c r="D127" s="182" t="s">
        <v>314</v>
      </c>
      <c r="E127" s="182" t="s">
        <v>489</v>
      </c>
      <c r="F127" s="182">
        <v>83</v>
      </c>
      <c r="G127" s="182" t="s">
        <v>479</v>
      </c>
      <c r="H127" s="182" t="s">
        <v>490</v>
      </c>
      <c r="I127" s="182" t="s">
        <v>491</v>
      </c>
      <c r="J127" s="182" t="s">
        <v>98</v>
      </c>
      <c r="K127" s="182" t="s">
        <v>161</v>
      </c>
      <c r="L127" s="182">
        <v>-107.83025555555555</v>
      </c>
      <c r="M127" s="182">
        <v>37.241744444444443</v>
      </c>
      <c r="N127" s="358">
        <v>0</v>
      </c>
      <c r="O127" s="359">
        <v>0</v>
      </c>
      <c r="P127" s="359">
        <v>0</v>
      </c>
      <c r="Q127" s="359">
        <v>2.4899999999999999E-2</v>
      </c>
      <c r="R127" s="360">
        <v>0</v>
      </c>
      <c r="S127" s="246"/>
      <c r="T127" s="102" t="str">
        <f>VLOOKUP(J127,SCC_xref!$E$6:$F$64,2,FALSE)</f>
        <v>Compressor Engines</v>
      </c>
      <c r="U127" s="102" t="s">
        <v>397</v>
      </c>
    </row>
    <row r="128" spans="1:21" s="104" customFormat="1" x14ac:dyDescent="0.2">
      <c r="A128" s="104" t="s">
        <v>300</v>
      </c>
      <c r="B128" s="182" t="s">
        <v>4</v>
      </c>
      <c r="C128" s="182" t="s">
        <v>334</v>
      </c>
      <c r="D128" s="182" t="s">
        <v>314</v>
      </c>
      <c r="E128" s="182" t="s">
        <v>489</v>
      </c>
      <c r="F128" s="182">
        <v>83</v>
      </c>
      <c r="G128" s="182" t="s">
        <v>479</v>
      </c>
      <c r="H128" s="182" t="s">
        <v>490</v>
      </c>
      <c r="I128" s="182" t="s">
        <v>491</v>
      </c>
      <c r="J128" s="182" t="s">
        <v>98</v>
      </c>
      <c r="K128" s="182" t="s">
        <v>161</v>
      </c>
      <c r="L128" s="182">
        <v>-107.83025555555555</v>
      </c>
      <c r="M128" s="182">
        <v>37.241744444444443</v>
      </c>
      <c r="N128" s="358">
        <v>0</v>
      </c>
      <c r="O128" s="359">
        <v>5.37</v>
      </c>
      <c r="P128" s="359">
        <v>0</v>
      </c>
      <c r="Q128" s="359">
        <v>0</v>
      </c>
      <c r="R128" s="360">
        <v>0</v>
      </c>
      <c r="S128" s="246"/>
      <c r="T128" s="102" t="str">
        <f>VLOOKUP(J128,SCC_xref!$E$6:$F$64,2,FALSE)</f>
        <v>Compressor Engines</v>
      </c>
      <c r="U128" s="102" t="s">
        <v>397</v>
      </c>
    </row>
    <row r="129" spans="1:21" s="104" customFormat="1" x14ac:dyDescent="0.2">
      <c r="A129" s="104" t="s">
        <v>300</v>
      </c>
      <c r="B129" s="182" t="s">
        <v>4</v>
      </c>
      <c r="C129" s="182" t="s">
        <v>334</v>
      </c>
      <c r="D129" s="182" t="s">
        <v>314</v>
      </c>
      <c r="E129" s="182" t="s">
        <v>492</v>
      </c>
      <c r="F129" s="182">
        <v>0</v>
      </c>
      <c r="G129" s="182" t="s">
        <v>479</v>
      </c>
      <c r="H129" s="182" t="s">
        <v>493</v>
      </c>
      <c r="I129" s="182" t="s">
        <v>494</v>
      </c>
      <c r="J129" s="182" t="s">
        <v>102</v>
      </c>
      <c r="K129" s="182" t="s">
        <v>161</v>
      </c>
      <c r="L129" s="182">
        <v>-107.75020000000001</v>
      </c>
      <c r="M129" s="182">
        <v>37.229744444444449</v>
      </c>
      <c r="N129" s="358">
        <v>0</v>
      </c>
      <c r="O129" s="359">
        <v>0</v>
      </c>
      <c r="P129" s="359">
        <v>0</v>
      </c>
      <c r="Q129" s="359">
        <v>0</v>
      </c>
      <c r="R129" s="360">
        <v>0.02</v>
      </c>
      <c r="S129" s="246"/>
      <c r="T129" s="102" t="str">
        <f>VLOOKUP(J129,SCC_xref!$E$6:$F$64,2,FALSE)</f>
        <v>Compressor Engines</v>
      </c>
      <c r="U129" s="102" t="s">
        <v>397</v>
      </c>
    </row>
    <row r="130" spans="1:21" s="104" customFormat="1" x14ac:dyDescent="0.2">
      <c r="A130" s="104" t="s">
        <v>300</v>
      </c>
      <c r="B130" s="182" t="s">
        <v>4</v>
      </c>
      <c r="C130" s="182" t="s">
        <v>334</v>
      </c>
      <c r="D130" s="182" t="s">
        <v>314</v>
      </c>
      <c r="E130" s="182" t="s">
        <v>492</v>
      </c>
      <c r="F130" s="182">
        <v>0</v>
      </c>
      <c r="G130" s="182" t="s">
        <v>479</v>
      </c>
      <c r="H130" s="182" t="s">
        <v>493</v>
      </c>
      <c r="I130" s="182" t="s">
        <v>494</v>
      </c>
      <c r="J130" s="182" t="s">
        <v>102</v>
      </c>
      <c r="K130" s="182" t="s">
        <v>161</v>
      </c>
      <c r="L130" s="182">
        <v>-107.75020000000001</v>
      </c>
      <c r="M130" s="182">
        <v>37.229744444444449</v>
      </c>
      <c r="N130" s="358">
        <v>0</v>
      </c>
      <c r="O130" s="359">
        <v>0</v>
      </c>
      <c r="P130" s="359">
        <v>0</v>
      </c>
      <c r="Q130" s="359">
        <v>0</v>
      </c>
      <c r="R130" s="360">
        <v>0</v>
      </c>
      <c r="S130" s="246"/>
      <c r="T130" s="102" t="str">
        <f>VLOOKUP(J130,SCC_xref!$E$6:$F$64,2,FALSE)</f>
        <v>Compressor Engines</v>
      </c>
      <c r="U130" s="102" t="s">
        <v>397</v>
      </c>
    </row>
    <row r="131" spans="1:21" s="104" customFormat="1" x14ac:dyDescent="0.2">
      <c r="A131" s="104" t="s">
        <v>300</v>
      </c>
      <c r="B131" s="182" t="s">
        <v>4</v>
      </c>
      <c r="C131" s="182" t="s">
        <v>334</v>
      </c>
      <c r="D131" s="182" t="s">
        <v>314</v>
      </c>
      <c r="E131" s="182" t="s">
        <v>492</v>
      </c>
      <c r="F131" s="182">
        <v>0</v>
      </c>
      <c r="G131" s="182" t="s">
        <v>479</v>
      </c>
      <c r="H131" s="182" t="s">
        <v>493</v>
      </c>
      <c r="I131" s="182" t="s">
        <v>494</v>
      </c>
      <c r="J131" s="182" t="s">
        <v>102</v>
      </c>
      <c r="K131" s="182" t="s">
        <v>161</v>
      </c>
      <c r="L131" s="182">
        <v>-107.75020000000001</v>
      </c>
      <c r="M131" s="182">
        <v>37.229744444444449</v>
      </c>
      <c r="N131" s="358">
        <v>0</v>
      </c>
      <c r="O131" s="359">
        <v>0</v>
      </c>
      <c r="P131" s="359">
        <v>0</v>
      </c>
      <c r="Q131" s="359">
        <v>0.01</v>
      </c>
      <c r="R131" s="360">
        <v>0</v>
      </c>
      <c r="S131" s="246"/>
      <c r="T131" s="102" t="str">
        <f>VLOOKUP(J131,SCC_xref!$E$6:$F$64,2,FALSE)</f>
        <v>Compressor Engines</v>
      </c>
      <c r="U131" s="102" t="s">
        <v>397</v>
      </c>
    </row>
    <row r="132" spans="1:21" s="104" customFormat="1" x14ac:dyDescent="0.2">
      <c r="A132" s="104" t="s">
        <v>300</v>
      </c>
      <c r="B132" s="182" t="s">
        <v>4</v>
      </c>
      <c r="C132" s="182" t="s">
        <v>334</v>
      </c>
      <c r="D132" s="182" t="s">
        <v>314</v>
      </c>
      <c r="E132" s="182" t="s">
        <v>495</v>
      </c>
      <c r="F132" s="182">
        <v>9</v>
      </c>
      <c r="G132" s="182" t="s">
        <v>479</v>
      </c>
      <c r="H132" s="182" t="s">
        <v>496</v>
      </c>
      <c r="I132" s="182" t="s">
        <v>497</v>
      </c>
      <c r="J132" s="182" t="s">
        <v>100</v>
      </c>
      <c r="K132" s="182" t="s">
        <v>161</v>
      </c>
      <c r="L132" s="182">
        <v>-107.692075</v>
      </c>
      <c r="M132" s="182">
        <v>37.238605555555559</v>
      </c>
      <c r="N132" s="358">
        <v>0</v>
      </c>
      <c r="O132" s="359">
        <v>0</v>
      </c>
      <c r="P132" s="359">
        <v>3.73</v>
      </c>
      <c r="Q132" s="359">
        <v>0</v>
      </c>
      <c r="R132" s="360">
        <v>0</v>
      </c>
      <c r="S132" s="246"/>
      <c r="T132" s="102" t="str">
        <f>VLOOKUP(J132,SCC_xref!$E$6:$F$64,2,FALSE)</f>
        <v>Compressor Engines</v>
      </c>
      <c r="U132" s="102" t="s">
        <v>397</v>
      </c>
    </row>
    <row r="133" spans="1:21" s="104" customFormat="1" x14ac:dyDescent="0.2">
      <c r="A133" s="104" t="s">
        <v>300</v>
      </c>
      <c r="B133" s="182" t="s">
        <v>4</v>
      </c>
      <c r="C133" s="182" t="s">
        <v>334</v>
      </c>
      <c r="D133" s="182" t="s">
        <v>314</v>
      </c>
      <c r="E133" s="182" t="s">
        <v>495</v>
      </c>
      <c r="F133" s="182">
        <v>9</v>
      </c>
      <c r="G133" s="182" t="s">
        <v>479</v>
      </c>
      <c r="H133" s="182" t="s">
        <v>496</v>
      </c>
      <c r="I133" s="182" t="s">
        <v>497</v>
      </c>
      <c r="J133" s="182" t="s">
        <v>100</v>
      </c>
      <c r="K133" s="182" t="s">
        <v>161</v>
      </c>
      <c r="L133" s="182">
        <v>-107.692075</v>
      </c>
      <c r="M133" s="182">
        <v>37.238605555555559</v>
      </c>
      <c r="N133" s="358">
        <v>18.43</v>
      </c>
      <c r="O133" s="359">
        <v>0</v>
      </c>
      <c r="P133" s="359">
        <v>0</v>
      </c>
      <c r="Q133" s="359">
        <v>0</v>
      </c>
      <c r="R133" s="360">
        <v>0</v>
      </c>
      <c r="S133" s="246"/>
      <c r="T133" s="102" t="str">
        <f>VLOOKUP(J133,SCC_xref!$E$6:$F$64,2,FALSE)</f>
        <v>Compressor Engines</v>
      </c>
      <c r="U133" s="102" t="s">
        <v>397</v>
      </c>
    </row>
    <row r="134" spans="1:21" s="104" customFormat="1" x14ac:dyDescent="0.2">
      <c r="A134" s="104" t="s">
        <v>300</v>
      </c>
      <c r="B134" s="182" t="s">
        <v>4</v>
      </c>
      <c r="C134" s="182" t="s">
        <v>334</v>
      </c>
      <c r="D134" s="182" t="s">
        <v>314</v>
      </c>
      <c r="E134" s="182" t="s">
        <v>495</v>
      </c>
      <c r="F134" s="182">
        <v>9</v>
      </c>
      <c r="G134" s="182" t="s">
        <v>479</v>
      </c>
      <c r="H134" s="182" t="s">
        <v>496</v>
      </c>
      <c r="I134" s="182" t="s">
        <v>497</v>
      </c>
      <c r="J134" s="182" t="s">
        <v>100</v>
      </c>
      <c r="K134" s="182" t="s">
        <v>161</v>
      </c>
      <c r="L134" s="182">
        <v>-107.692075</v>
      </c>
      <c r="M134" s="182">
        <v>37.238605555555559</v>
      </c>
      <c r="N134" s="358">
        <v>0</v>
      </c>
      <c r="O134" s="359">
        <v>0</v>
      </c>
      <c r="P134" s="359">
        <v>0</v>
      </c>
      <c r="Q134" s="359">
        <v>0</v>
      </c>
      <c r="R134" s="360">
        <v>4.4999999999999998E-2</v>
      </c>
      <c r="S134" s="246"/>
      <c r="T134" s="102" t="str">
        <f>VLOOKUP(J134,SCC_xref!$E$6:$F$64,2,FALSE)</f>
        <v>Compressor Engines</v>
      </c>
      <c r="U134" s="102" t="s">
        <v>397</v>
      </c>
    </row>
    <row r="135" spans="1:21" s="104" customFormat="1" x14ac:dyDescent="0.2">
      <c r="A135" s="104" t="s">
        <v>300</v>
      </c>
      <c r="B135" s="182" t="s">
        <v>4</v>
      </c>
      <c r="C135" s="182" t="s">
        <v>334</v>
      </c>
      <c r="D135" s="182" t="s">
        <v>314</v>
      </c>
      <c r="E135" s="182" t="s">
        <v>495</v>
      </c>
      <c r="F135" s="182">
        <v>9</v>
      </c>
      <c r="G135" s="182" t="s">
        <v>479</v>
      </c>
      <c r="H135" s="182" t="s">
        <v>496</v>
      </c>
      <c r="I135" s="182" t="s">
        <v>497</v>
      </c>
      <c r="J135" s="182" t="s">
        <v>100</v>
      </c>
      <c r="K135" s="182" t="s">
        <v>161</v>
      </c>
      <c r="L135" s="182">
        <v>-107.692075</v>
      </c>
      <c r="M135" s="182">
        <v>37.238605555555559</v>
      </c>
      <c r="N135" s="358">
        <v>0</v>
      </c>
      <c r="O135" s="359">
        <v>0</v>
      </c>
      <c r="P135" s="359">
        <v>0</v>
      </c>
      <c r="Q135" s="359">
        <v>0</v>
      </c>
      <c r="R135" s="360">
        <v>0</v>
      </c>
      <c r="S135" s="246"/>
      <c r="T135" s="102" t="str">
        <f>VLOOKUP(J135,SCC_xref!$E$6:$F$64,2,FALSE)</f>
        <v>Compressor Engines</v>
      </c>
      <c r="U135" s="102" t="s">
        <v>397</v>
      </c>
    </row>
    <row r="136" spans="1:21" s="104" customFormat="1" x14ac:dyDescent="0.2">
      <c r="A136" s="104" t="s">
        <v>300</v>
      </c>
      <c r="B136" s="182" t="s">
        <v>4</v>
      </c>
      <c r="C136" s="182" t="s">
        <v>334</v>
      </c>
      <c r="D136" s="182" t="s">
        <v>314</v>
      </c>
      <c r="E136" s="182" t="s">
        <v>495</v>
      </c>
      <c r="F136" s="182">
        <v>9</v>
      </c>
      <c r="G136" s="182" t="s">
        <v>479</v>
      </c>
      <c r="H136" s="182" t="s">
        <v>496</v>
      </c>
      <c r="I136" s="182" t="s">
        <v>497</v>
      </c>
      <c r="J136" s="182" t="s">
        <v>100</v>
      </c>
      <c r="K136" s="182" t="s">
        <v>161</v>
      </c>
      <c r="L136" s="182">
        <v>-107.692075</v>
      </c>
      <c r="M136" s="182">
        <v>37.238605555555559</v>
      </c>
      <c r="N136" s="358">
        <v>0</v>
      </c>
      <c r="O136" s="359">
        <v>0</v>
      </c>
      <c r="P136" s="359">
        <v>0</v>
      </c>
      <c r="Q136" s="359">
        <v>2.7000000000000001E-3</v>
      </c>
      <c r="R136" s="360">
        <v>0</v>
      </c>
      <c r="S136" s="246"/>
      <c r="T136" s="102" t="str">
        <f>VLOOKUP(J136,SCC_xref!$E$6:$F$64,2,FALSE)</f>
        <v>Compressor Engines</v>
      </c>
      <c r="U136" s="102" t="s">
        <v>397</v>
      </c>
    </row>
    <row r="137" spans="1:21" s="104" customFormat="1" x14ac:dyDescent="0.2">
      <c r="A137" s="104" t="s">
        <v>300</v>
      </c>
      <c r="B137" s="182" t="s">
        <v>4</v>
      </c>
      <c r="C137" s="182" t="s">
        <v>334</v>
      </c>
      <c r="D137" s="182" t="s">
        <v>314</v>
      </c>
      <c r="E137" s="182" t="s">
        <v>495</v>
      </c>
      <c r="F137" s="182">
        <v>9</v>
      </c>
      <c r="G137" s="182" t="s">
        <v>479</v>
      </c>
      <c r="H137" s="182" t="s">
        <v>496</v>
      </c>
      <c r="I137" s="182" t="s">
        <v>497</v>
      </c>
      <c r="J137" s="182" t="s">
        <v>100</v>
      </c>
      <c r="K137" s="182" t="s">
        <v>161</v>
      </c>
      <c r="L137" s="182">
        <v>-107.692075</v>
      </c>
      <c r="M137" s="182">
        <v>37.238605555555559</v>
      </c>
      <c r="N137" s="358">
        <v>0</v>
      </c>
      <c r="O137" s="359">
        <v>0.4</v>
      </c>
      <c r="P137" s="359">
        <v>0</v>
      </c>
      <c r="Q137" s="359">
        <v>0</v>
      </c>
      <c r="R137" s="360">
        <v>0</v>
      </c>
      <c r="S137" s="246"/>
      <c r="T137" s="102" t="str">
        <f>VLOOKUP(J137,SCC_xref!$E$6:$F$64,2,FALSE)</f>
        <v>Compressor Engines</v>
      </c>
      <c r="U137" s="102" t="s">
        <v>397</v>
      </c>
    </row>
    <row r="138" spans="1:21" s="104" customFormat="1" x14ac:dyDescent="0.2">
      <c r="A138" s="104" t="s">
        <v>300</v>
      </c>
      <c r="B138" s="182" t="s">
        <v>4</v>
      </c>
      <c r="C138" s="182" t="s">
        <v>334</v>
      </c>
      <c r="D138" s="182" t="s">
        <v>314</v>
      </c>
      <c r="E138" s="182" t="s">
        <v>498</v>
      </c>
      <c r="F138" s="182">
        <v>143</v>
      </c>
      <c r="G138" s="182" t="s">
        <v>479</v>
      </c>
      <c r="H138" s="182" t="s">
        <v>499</v>
      </c>
      <c r="I138" s="182" t="s">
        <v>500</v>
      </c>
      <c r="J138" s="182" t="s">
        <v>100</v>
      </c>
      <c r="K138" s="182" t="s">
        <v>161</v>
      </c>
      <c r="L138" s="182">
        <v>-107.79863611111111</v>
      </c>
      <c r="M138" s="182">
        <v>37.238397222222225</v>
      </c>
      <c r="N138" s="358">
        <v>0</v>
      </c>
      <c r="O138" s="359">
        <v>0</v>
      </c>
      <c r="P138" s="359">
        <v>6.0173690000000004</v>
      </c>
      <c r="Q138" s="359">
        <v>0</v>
      </c>
      <c r="R138" s="360">
        <v>0</v>
      </c>
      <c r="S138" s="246"/>
      <c r="T138" s="102" t="str">
        <f>VLOOKUP(J138,SCC_xref!$E$6:$F$64,2,FALSE)</f>
        <v>Compressor Engines</v>
      </c>
      <c r="U138" s="102" t="s">
        <v>397</v>
      </c>
    </row>
    <row r="139" spans="1:21" s="104" customFormat="1" x14ac:dyDescent="0.2">
      <c r="A139" s="104" t="s">
        <v>300</v>
      </c>
      <c r="B139" s="182" t="s">
        <v>4</v>
      </c>
      <c r="C139" s="182" t="s">
        <v>334</v>
      </c>
      <c r="D139" s="182" t="s">
        <v>314</v>
      </c>
      <c r="E139" s="182" t="s">
        <v>498</v>
      </c>
      <c r="F139" s="182">
        <v>143</v>
      </c>
      <c r="G139" s="182" t="s">
        <v>479</v>
      </c>
      <c r="H139" s="182" t="s">
        <v>499</v>
      </c>
      <c r="I139" s="182" t="s">
        <v>500</v>
      </c>
      <c r="J139" s="182" t="s">
        <v>100</v>
      </c>
      <c r="K139" s="182" t="s">
        <v>161</v>
      </c>
      <c r="L139" s="182">
        <v>-107.79863611111111</v>
      </c>
      <c r="M139" s="182">
        <v>37.238397222222225</v>
      </c>
      <c r="N139" s="358">
        <v>1.7698400000000001</v>
      </c>
      <c r="O139" s="359">
        <v>0</v>
      </c>
      <c r="P139" s="359">
        <v>0</v>
      </c>
      <c r="Q139" s="359">
        <v>0</v>
      </c>
      <c r="R139" s="360">
        <v>0</v>
      </c>
      <c r="S139" s="246"/>
      <c r="T139" s="102" t="str">
        <f>VLOOKUP(J139,SCC_xref!$E$6:$F$64,2,FALSE)</f>
        <v>Compressor Engines</v>
      </c>
      <c r="U139" s="102" t="s">
        <v>397</v>
      </c>
    </row>
    <row r="140" spans="1:21" s="104" customFormat="1" x14ac:dyDescent="0.2">
      <c r="A140" s="104" t="s">
        <v>300</v>
      </c>
      <c r="B140" s="182" t="s">
        <v>4</v>
      </c>
      <c r="C140" s="182" t="s">
        <v>334</v>
      </c>
      <c r="D140" s="182" t="s">
        <v>314</v>
      </c>
      <c r="E140" s="182" t="s">
        <v>498</v>
      </c>
      <c r="F140" s="182">
        <v>143</v>
      </c>
      <c r="G140" s="182" t="s">
        <v>479</v>
      </c>
      <c r="H140" s="182" t="s">
        <v>499</v>
      </c>
      <c r="I140" s="182" t="s">
        <v>500</v>
      </c>
      <c r="J140" s="182" t="s">
        <v>100</v>
      </c>
      <c r="K140" s="182" t="s">
        <v>161</v>
      </c>
      <c r="L140" s="182">
        <v>-107.79863611111111</v>
      </c>
      <c r="M140" s="182">
        <v>37.238397222222225</v>
      </c>
      <c r="N140" s="358">
        <v>0</v>
      </c>
      <c r="O140" s="359">
        <v>0</v>
      </c>
      <c r="P140" s="359">
        <v>0</v>
      </c>
      <c r="Q140" s="359">
        <v>0</v>
      </c>
      <c r="R140" s="360">
        <v>0.71499999999999997</v>
      </c>
      <c r="S140" s="246"/>
      <c r="T140" s="102" t="str">
        <f>VLOOKUP(J140,SCC_xref!$E$6:$F$64,2,FALSE)</f>
        <v>Compressor Engines</v>
      </c>
      <c r="U140" s="102" t="s">
        <v>397</v>
      </c>
    </row>
    <row r="141" spans="1:21" s="104" customFormat="1" x14ac:dyDescent="0.2">
      <c r="A141" s="104" t="s">
        <v>300</v>
      </c>
      <c r="B141" s="182" t="s">
        <v>4</v>
      </c>
      <c r="C141" s="182" t="s">
        <v>334</v>
      </c>
      <c r="D141" s="182" t="s">
        <v>314</v>
      </c>
      <c r="E141" s="182" t="s">
        <v>498</v>
      </c>
      <c r="F141" s="182">
        <v>143</v>
      </c>
      <c r="G141" s="182" t="s">
        <v>479</v>
      </c>
      <c r="H141" s="182" t="s">
        <v>499</v>
      </c>
      <c r="I141" s="182" t="s">
        <v>500</v>
      </c>
      <c r="J141" s="182" t="s">
        <v>100</v>
      </c>
      <c r="K141" s="182" t="s">
        <v>161</v>
      </c>
      <c r="L141" s="182">
        <v>-107.79863611111111</v>
      </c>
      <c r="M141" s="182">
        <v>37.238397222222225</v>
      </c>
      <c r="N141" s="358">
        <v>0</v>
      </c>
      <c r="O141" s="359">
        <v>0</v>
      </c>
      <c r="P141" s="359">
        <v>0</v>
      </c>
      <c r="Q141" s="359">
        <v>0</v>
      </c>
      <c r="R141" s="360">
        <v>0</v>
      </c>
      <c r="S141" s="246"/>
      <c r="T141" s="102" t="str">
        <f>VLOOKUP(J141,SCC_xref!$E$6:$F$64,2,FALSE)</f>
        <v>Compressor Engines</v>
      </c>
      <c r="U141" s="102" t="s">
        <v>397</v>
      </c>
    </row>
    <row r="142" spans="1:21" s="104" customFormat="1" x14ac:dyDescent="0.2">
      <c r="A142" s="104" t="s">
        <v>300</v>
      </c>
      <c r="B142" s="182" t="s">
        <v>4</v>
      </c>
      <c r="C142" s="182" t="s">
        <v>334</v>
      </c>
      <c r="D142" s="182" t="s">
        <v>314</v>
      </c>
      <c r="E142" s="182" t="s">
        <v>498</v>
      </c>
      <c r="F142" s="182">
        <v>143</v>
      </c>
      <c r="G142" s="182" t="s">
        <v>479</v>
      </c>
      <c r="H142" s="182" t="s">
        <v>499</v>
      </c>
      <c r="I142" s="182" t="s">
        <v>500</v>
      </c>
      <c r="J142" s="182" t="s">
        <v>100</v>
      </c>
      <c r="K142" s="182" t="s">
        <v>161</v>
      </c>
      <c r="L142" s="182">
        <v>-107.79863611111111</v>
      </c>
      <c r="M142" s="182">
        <v>37.238397222222225</v>
      </c>
      <c r="N142" s="358">
        <v>0</v>
      </c>
      <c r="O142" s="359">
        <v>0</v>
      </c>
      <c r="P142" s="359">
        <v>0</v>
      </c>
      <c r="Q142" s="359">
        <v>4.2900000000000001E-2</v>
      </c>
      <c r="R142" s="360">
        <v>0</v>
      </c>
      <c r="S142" s="246"/>
      <c r="T142" s="102" t="str">
        <f>VLOOKUP(J142,SCC_xref!$E$6:$F$64,2,FALSE)</f>
        <v>Compressor Engines</v>
      </c>
      <c r="U142" s="102" t="s">
        <v>397</v>
      </c>
    </row>
    <row r="143" spans="1:21" s="104" customFormat="1" x14ac:dyDescent="0.2">
      <c r="A143" s="104" t="s">
        <v>300</v>
      </c>
      <c r="B143" s="182" t="s">
        <v>4</v>
      </c>
      <c r="C143" s="182" t="s">
        <v>334</v>
      </c>
      <c r="D143" s="182" t="s">
        <v>314</v>
      </c>
      <c r="E143" s="182" t="s">
        <v>498</v>
      </c>
      <c r="F143" s="182">
        <v>143</v>
      </c>
      <c r="G143" s="182" t="s">
        <v>479</v>
      </c>
      <c r="H143" s="182" t="s">
        <v>499</v>
      </c>
      <c r="I143" s="182" t="s">
        <v>500</v>
      </c>
      <c r="J143" s="182" t="s">
        <v>100</v>
      </c>
      <c r="K143" s="182" t="s">
        <v>161</v>
      </c>
      <c r="L143" s="182">
        <v>-107.79863611111111</v>
      </c>
      <c r="M143" s="182">
        <v>37.238397222222225</v>
      </c>
      <c r="N143" s="358">
        <v>0</v>
      </c>
      <c r="O143" s="359">
        <v>0.35396100000000003</v>
      </c>
      <c r="P143" s="359">
        <v>0</v>
      </c>
      <c r="Q143" s="359">
        <v>0</v>
      </c>
      <c r="R143" s="360">
        <v>0</v>
      </c>
      <c r="S143" s="246"/>
      <c r="T143" s="102" t="str">
        <f>VLOOKUP(J143,SCC_xref!$E$6:$F$64,2,FALSE)</f>
        <v>Compressor Engines</v>
      </c>
      <c r="U143" s="102" t="s">
        <v>397</v>
      </c>
    </row>
    <row r="144" spans="1:21" s="104" customFormat="1" x14ac:dyDescent="0.2">
      <c r="A144" s="104" t="s">
        <v>300</v>
      </c>
      <c r="B144" s="182" t="s">
        <v>4</v>
      </c>
      <c r="C144" s="182" t="s">
        <v>334</v>
      </c>
      <c r="D144" s="182" t="s">
        <v>314</v>
      </c>
      <c r="E144" s="182" t="s">
        <v>501</v>
      </c>
      <c r="F144" s="182">
        <v>143</v>
      </c>
      <c r="G144" s="182" t="s">
        <v>479</v>
      </c>
      <c r="H144" s="182" t="s">
        <v>502</v>
      </c>
      <c r="I144" s="182" t="s">
        <v>503</v>
      </c>
      <c r="J144" s="182" t="s">
        <v>92</v>
      </c>
      <c r="K144" s="182" t="s">
        <v>161</v>
      </c>
      <c r="L144" s="182">
        <v>-107.79236666666667</v>
      </c>
      <c r="M144" s="182">
        <v>37.233458333333338</v>
      </c>
      <c r="N144" s="358">
        <v>0</v>
      </c>
      <c r="O144" s="359">
        <v>0</v>
      </c>
      <c r="P144" s="359">
        <v>8.5000630000000008</v>
      </c>
      <c r="Q144" s="359">
        <v>0</v>
      </c>
      <c r="R144" s="360">
        <v>0</v>
      </c>
      <c r="S144" s="246"/>
      <c r="T144" s="102" t="str">
        <f>VLOOKUP(J144,SCC_xref!$E$6:$F$64,2,FALSE)</f>
        <v>Compressor Engines</v>
      </c>
      <c r="U144" s="102" t="s">
        <v>397</v>
      </c>
    </row>
    <row r="145" spans="1:21" s="104" customFormat="1" x14ac:dyDescent="0.2">
      <c r="A145" s="104" t="s">
        <v>300</v>
      </c>
      <c r="B145" s="182" t="s">
        <v>4</v>
      </c>
      <c r="C145" s="182" t="s">
        <v>334</v>
      </c>
      <c r="D145" s="182" t="s">
        <v>314</v>
      </c>
      <c r="E145" s="182" t="s">
        <v>501</v>
      </c>
      <c r="F145" s="182">
        <v>143</v>
      </c>
      <c r="G145" s="182" t="s">
        <v>479</v>
      </c>
      <c r="H145" s="182" t="s">
        <v>502</v>
      </c>
      <c r="I145" s="182" t="s">
        <v>503</v>
      </c>
      <c r="J145" s="182" t="s">
        <v>92</v>
      </c>
      <c r="K145" s="182" t="s">
        <v>161</v>
      </c>
      <c r="L145" s="182">
        <v>-107.79236666666667</v>
      </c>
      <c r="M145" s="182">
        <v>37.233458333333338</v>
      </c>
      <c r="N145" s="358">
        <v>2.5300060000000002</v>
      </c>
      <c r="O145" s="359">
        <v>0</v>
      </c>
      <c r="P145" s="359">
        <v>0</v>
      </c>
      <c r="Q145" s="359">
        <v>0</v>
      </c>
      <c r="R145" s="360">
        <v>0</v>
      </c>
      <c r="S145" s="246"/>
      <c r="T145" s="102" t="str">
        <f>VLOOKUP(J145,SCC_xref!$E$6:$F$64,2,FALSE)</f>
        <v>Compressor Engines</v>
      </c>
      <c r="U145" s="102" t="s">
        <v>397</v>
      </c>
    </row>
    <row r="146" spans="1:21" s="104" customFormat="1" x14ac:dyDescent="0.2">
      <c r="A146" s="104" t="s">
        <v>300</v>
      </c>
      <c r="B146" s="182" t="s">
        <v>4</v>
      </c>
      <c r="C146" s="182" t="s">
        <v>334</v>
      </c>
      <c r="D146" s="182" t="s">
        <v>314</v>
      </c>
      <c r="E146" s="182" t="s">
        <v>501</v>
      </c>
      <c r="F146" s="182">
        <v>143</v>
      </c>
      <c r="G146" s="182" t="s">
        <v>479</v>
      </c>
      <c r="H146" s="182" t="s">
        <v>502</v>
      </c>
      <c r="I146" s="182" t="s">
        <v>503</v>
      </c>
      <c r="J146" s="182" t="s">
        <v>92</v>
      </c>
      <c r="K146" s="182" t="s">
        <v>161</v>
      </c>
      <c r="L146" s="182">
        <v>-107.79236666666667</v>
      </c>
      <c r="M146" s="182">
        <v>37.233458333333338</v>
      </c>
      <c r="N146" s="358">
        <v>0</v>
      </c>
      <c r="O146" s="359">
        <v>0</v>
      </c>
      <c r="P146" s="359">
        <v>0</v>
      </c>
      <c r="Q146" s="359">
        <v>0</v>
      </c>
      <c r="R146" s="360">
        <v>0.71499999999999997</v>
      </c>
      <c r="S146" s="246"/>
      <c r="T146" s="102" t="str">
        <f>VLOOKUP(J146,SCC_xref!$E$6:$F$64,2,FALSE)</f>
        <v>Compressor Engines</v>
      </c>
      <c r="U146" s="102" t="s">
        <v>397</v>
      </c>
    </row>
    <row r="147" spans="1:21" s="104" customFormat="1" x14ac:dyDescent="0.2">
      <c r="A147" s="104" t="s">
        <v>300</v>
      </c>
      <c r="B147" s="182" t="s">
        <v>4</v>
      </c>
      <c r="C147" s="182" t="s">
        <v>334</v>
      </c>
      <c r="D147" s="182" t="s">
        <v>314</v>
      </c>
      <c r="E147" s="182" t="s">
        <v>501</v>
      </c>
      <c r="F147" s="182">
        <v>143</v>
      </c>
      <c r="G147" s="182" t="s">
        <v>479</v>
      </c>
      <c r="H147" s="182" t="s">
        <v>502</v>
      </c>
      <c r="I147" s="182" t="s">
        <v>503</v>
      </c>
      <c r="J147" s="182" t="s">
        <v>92</v>
      </c>
      <c r="K147" s="182" t="s">
        <v>161</v>
      </c>
      <c r="L147" s="182">
        <v>-107.79236666666667</v>
      </c>
      <c r="M147" s="182">
        <v>37.233458333333338</v>
      </c>
      <c r="N147" s="358">
        <v>0</v>
      </c>
      <c r="O147" s="359">
        <v>0</v>
      </c>
      <c r="P147" s="359">
        <v>0</v>
      </c>
      <c r="Q147" s="359">
        <v>0</v>
      </c>
      <c r="R147" s="360">
        <v>0</v>
      </c>
      <c r="S147" s="246"/>
      <c r="T147" s="102" t="str">
        <f>VLOOKUP(J147,SCC_xref!$E$6:$F$64,2,FALSE)</f>
        <v>Compressor Engines</v>
      </c>
      <c r="U147" s="102" t="s">
        <v>398</v>
      </c>
    </row>
    <row r="148" spans="1:21" s="104" customFormat="1" x14ac:dyDescent="0.2">
      <c r="A148" s="104" t="s">
        <v>300</v>
      </c>
      <c r="B148" s="182" t="s">
        <v>4</v>
      </c>
      <c r="C148" s="182" t="s">
        <v>334</v>
      </c>
      <c r="D148" s="182" t="s">
        <v>314</v>
      </c>
      <c r="E148" s="182" t="s">
        <v>501</v>
      </c>
      <c r="F148" s="182">
        <v>143</v>
      </c>
      <c r="G148" s="182" t="s">
        <v>479</v>
      </c>
      <c r="H148" s="182" t="s">
        <v>502</v>
      </c>
      <c r="I148" s="182" t="s">
        <v>503</v>
      </c>
      <c r="J148" s="182" t="s">
        <v>92</v>
      </c>
      <c r="K148" s="182" t="s">
        <v>161</v>
      </c>
      <c r="L148" s="182">
        <v>-107.79236666666667</v>
      </c>
      <c r="M148" s="182">
        <v>37.233458333333338</v>
      </c>
      <c r="N148" s="358">
        <v>0</v>
      </c>
      <c r="O148" s="359">
        <v>0</v>
      </c>
      <c r="P148" s="359">
        <v>0</v>
      </c>
      <c r="Q148" s="359">
        <v>4.2900000000000001E-2</v>
      </c>
      <c r="R148" s="360">
        <v>0</v>
      </c>
      <c r="S148" s="246"/>
      <c r="T148" s="102" t="str">
        <f>VLOOKUP(J148,SCC_xref!$E$6:$F$64,2,FALSE)</f>
        <v>Compressor Engines</v>
      </c>
      <c r="U148" s="102" t="s">
        <v>398</v>
      </c>
    </row>
    <row r="149" spans="1:21" s="104" customFormat="1" x14ac:dyDescent="0.2">
      <c r="A149" s="104" t="s">
        <v>300</v>
      </c>
      <c r="B149" s="182" t="s">
        <v>4</v>
      </c>
      <c r="C149" s="182" t="s">
        <v>334</v>
      </c>
      <c r="D149" s="182" t="s">
        <v>314</v>
      </c>
      <c r="E149" s="182" t="s">
        <v>501</v>
      </c>
      <c r="F149" s="182">
        <v>143</v>
      </c>
      <c r="G149" s="182" t="s">
        <v>479</v>
      </c>
      <c r="H149" s="182" t="s">
        <v>502</v>
      </c>
      <c r="I149" s="182" t="s">
        <v>503</v>
      </c>
      <c r="J149" s="182" t="s">
        <v>92</v>
      </c>
      <c r="K149" s="182" t="s">
        <v>161</v>
      </c>
      <c r="L149" s="182">
        <v>-107.79236666666667</v>
      </c>
      <c r="M149" s="182">
        <v>37.233458333333338</v>
      </c>
      <c r="N149" s="358">
        <v>0</v>
      </c>
      <c r="O149" s="359">
        <v>0.53000100000000006</v>
      </c>
      <c r="P149" s="359">
        <v>0</v>
      </c>
      <c r="Q149" s="359">
        <v>0</v>
      </c>
      <c r="R149" s="360">
        <v>0</v>
      </c>
      <c r="S149" s="246"/>
      <c r="T149" s="102" t="str">
        <f>VLOOKUP(J149,SCC_xref!$E$6:$F$64,2,FALSE)</f>
        <v>Compressor Engines</v>
      </c>
      <c r="U149" s="102" t="s">
        <v>398</v>
      </c>
    </row>
    <row r="150" spans="1:21" s="104" customFormat="1" x14ac:dyDescent="0.2">
      <c r="A150" s="104" t="s">
        <v>300</v>
      </c>
      <c r="B150" s="182" t="s">
        <v>4</v>
      </c>
      <c r="C150" s="182" t="s">
        <v>334</v>
      </c>
      <c r="D150" s="182" t="s">
        <v>314</v>
      </c>
      <c r="E150" s="182" t="s">
        <v>504</v>
      </c>
      <c r="F150" s="182">
        <v>9.6029999999999998</v>
      </c>
      <c r="G150" s="182" t="s">
        <v>479</v>
      </c>
      <c r="H150" s="182" t="s">
        <v>505</v>
      </c>
      <c r="I150" s="182" t="s">
        <v>506</v>
      </c>
      <c r="J150" s="182" t="s">
        <v>100</v>
      </c>
      <c r="K150" s="182" t="s">
        <v>161</v>
      </c>
      <c r="L150" s="182">
        <v>-107.71653055555556</v>
      </c>
      <c r="M150" s="182">
        <v>37.276027777777777</v>
      </c>
      <c r="N150" s="358">
        <v>0</v>
      </c>
      <c r="O150" s="359">
        <v>0</v>
      </c>
      <c r="P150" s="359">
        <v>17</v>
      </c>
      <c r="Q150" s="359">
        <v>0</v>
      </c>
      <c r="R150" s="360">
        <v>0</v>
      </c>
      <c r="S150" s="246"/>
      <c r="T150" s="102" t="str">
        <f>VLOOKUP(J150,SCC_xref!$E$6:$F$64,2,FALSE)</f>
        <v>Compressor Engines</v>
      </c>
      <c r="U150" s="102" t="s">
        <v>398</v>
      </c>
    </row>
    <row r="151" spans="1:21" s="104" customFormat="1" x14ac:dyDescent="0.2">
      <c r="A151" s="104" t="s">
        <v>300</v>
      </c>
      <c r="B151" s="182" t="s">
        <v>4</v>
      </c>
      <c r="C151" s="182" t="s">
        <v>334</v>
      </c>
      <c r="D151" s="182" t="s">
        <v>314</v>
      </c>
      <c r="E151" s="182" t="s">
        <v>504</v>
      </c>
      <c r="F151" s="182">
        <v>9.6029999999999998</v>
      </c>
      <c r="G151" s="182" t="s">
        <v>479</v>
      </c>
      <c r="H151" s="182" t="s">
        <v>505</v>
      </c>
      <c r="I151" s="182" t="s">
        <v>506</v>
      </c>
      <c r="J151" s="182" t="s">
        <v>100</v>
      </c>
      <c r="K151" s="182" t="s">
        <v>161</v>
      </c>
      <c r="L151" s="182">
        <v>-107.71653055555556</v>
      </c>
      <c r="M151" s="182">
        <v>37.276027777777777</v>
      </c>
      <c r="N151" s="358">
        <v>20.6</v>
      </c>
      <c r="O151" s="359">
        <v>0</v>
      </c>
      <c r="P151" s="359">
        <v>0</v>
      </c>
      <c r="Q151" s="359">
        <v>0</v>
      </c>
      <c r="R151" s="360">
        <v>0</v>
      </c>
      <c r="S151" s="246"/>
      <c r="T151" s="102" t="str">
        <f>VLOOKUP(J151,SCC_xref!$E$6:$F$64,2,FALSE)</f>
        <v>Compressor Engines</v>
      </c>
      <c r="U151" s="102" t="s">
        <v>398</v>
      </c>
    </row>
    <row r="152" spans="1:21" s="104" customFormat="1" x14ac:dyDescent="0.2">
      <c r="A152" s="104" t="s">
        <v>300</v>
      </c>
      <c r="B152" s="182" t="s">
        <v>4</v>
      </c>
      <c r="C152" s="182" t="s">
        <v>334</v>
      </c>
      <c r="D152" s="182" t="s">
        <v>314</v>
      </c>
      <c r="E152" s="182" t="s">
        <v>504</v>
      </c>
      <c r="F152" s="182">
        <v>9.6029999999999998</v>
      </c>
      <c r="G152" s="182" t="s">
        <v>479</v>
      </c>
      <c r="H152" s="182" t="s">
        <v>505</v>
      </c>
      <c r="I152" s="182" t="s">
        <v>506</v>
      </c>
      <c r="J152" s="182" t="s">
        <v>100</v>
      </c>
      <c r="K152" s="182" t="s">
        <v>161</v>
      </c>
      <c r="L152" s="182">
        <v>-107.71653055555556</v>
      </c>
      <c r="M152" s="182">
        <v>37.276027777777777</v>
      </c>
      <c r="N152" s="358">
        <v>0</v>
      </c>
      <c r="O152" s="359">
        <v>0</v>
      </c>
      <c r="P152" s="359">
        <v>0</v>
      </c>
      <c r="Q152" s="359">
        <v>0</v>
      </c>
      <c r="R152" s="360">
        <v>0.17</v>
      </c>
      <c r="S152" s="246"/>
      <c r="T152" s="102" t="str">
        <f>VLOOKUP(J152,SCC_xref!$E$6:$F$64,2,FALSE)</f>
        <v>Compressor Engines</v>
      </c>
      <c r="U152" s="102" t="s">
        <v>398</v>
      </c>
    </row>
    <row r="153" spans="1:21" s="104" customFormat="1" x14ac:dyDescent="0.2">
      <c r="A153" s="104" t="s">
        <v>300</v>
      </c>
      <c r="B153" s="182" t="s">
        <v>4</v>
      </c>
      <c r="C153" s="182" t="s">
        <v>334</v>
      </c>
      <c r="D153" s="182" t="s">
        <v>314</v>
      </c>
      <c r="E153" s="182" t="s">
        <v>504</v>
      </c>
      <c r="F153" s="182">
        <v>9.6029999999999998</v>
      </c>
      <c r="G153" s="182" t="s">
        <v>479</v>
      </c>
      <c r="H153" s="182" t="s">
        <v>505</v>
      </c>
      <c r="I153" s="182" t="s">
        <v>506</v>
      </c>
      <c r="J153" s="182" t="s">
        <v>100</v>
      </c>
      <c r="K153" s="182" t="s">
        <v>161</v>
      </c>
      <c r="L153" s="182">
        <v>-107.71653055555556</v>
      </c>
      <c r="M153" s="182">
        <v>37.276027777777777</v>
      </c>
      <c r="N153" s="358">
        <v>0</v>
      </c>
      <c r="O153" s="359">
        <v>0</v>
      </c>
      <c r="P153" s="359">
        <v>0</v>
      </c>
      <c r="Q153" s="359">
        <v>0</v>
      </c>
      <c r="R153" s="360">
        <v>0</v>
      </c>
      <c r="S153" s="246"/>
      <c r="T153" s="102" t="str">
        <f>VLOOKUP(J153,SCC_xref!$E$6:$F$64,2,FALSE)</f>
        <v>Compressor Engines</v>
      </c>
      <c r="U153" s="102" t="s">
        <v>398</v>
      </c>
    </row>
    <row r="154" spans="1:21" s="104" customFormat="1" x14ac:dyDescent="0.2">
      <c r="A154" s="104" t="s">
        <v>300</v>
      </c>
      <c r="B154" s="182" t="s">
        <v>4</v>
      </c>
      <c r="C154" s="182" t="s">
        <v>334</v>
      </c>
      <c r="D154" s="182" t="s">
        <v>314</v>
      </c>
      <c r="E154" s="182" t="s">
        <v>504</v>
      </c>
      <c r="F154" s="182">
        <v>9.6029999999999998</v>
      </c>
      <c r="G154" s="182" t="s">
        <v>479</v>
      </c>
      <c r="H154" s="182" t="s">
        <v>505</v>
      </c>
      <c r="I154" s="182" t="s">
        <v>506</v>
      </c>
      <c r="J154" s="182" t="s">
        <v>100</v>
      </c>
      <c r="K154" s="182" t="s">
        <v>161</v>
      </c>
      <c r="L154" s="182">
        <v>-107.71653055555556</v>
      </c>
      <c r="M154" s="182">
        <v>37.276027777777777</v>
      </c>
      <c r="N154" s="358">
        <v>0</v>
      </c>
      <c r="O154" s="359">
        <v>0.37</v>
      </c>
      <c r="P154" s="359">
        <v>0</v>
      </c>
      <c r="Q154" s="359">
        <v>0</v>
      </c>
      <c r="R154" s="360">
        <v>0</v>
      </c>
      <c r="S154" s="246"/>
      <c r="T154" s="102" t="str">
        <f>VLOOKUP(J154,SCC_xref!$E$6:$F$64,2,FALSE)</f>
        <v>Compressor Engines</v>
      </c>
      <c r="U154" s="102" t="s">
        <v>398</v>
      </c>
    </row>
    <row r="155" spans="1:21" s="104" customFormat="1" x14ac:dyDescent="0.2">
      <c r="A155" s="104" t="s">
        <v>300</v>
      </c>
      <c r="B155" s="182" t="s">
        <v>4</v>
      </c>
      <c r="C155" s="182" t="s">
        <v>334</v>
      </c>
      <c r="D155" s="182" t="s">
        <v>314</v>
      </c>
      <c r="E155" s="182" t="s">
        <v>504</v>
      </c>
      <c r="F155" s="182">
        <v>5.4</v>
      </c>
      <c r="G155" s="182" t="s">
        <v>479</v>
      </c>
      <c r="H155" s="182" t="s">
        <v>507</v>
      </c>
      <c r="I155" s="182" t="s">
        <v>506</v>
      </c>
      <c r="J155" s="182" t="s">
        <v>100</v>
      </c>
      <c r="K155" s="182" t="s">
        <v>161</v>
      </c>
      <c r="L155" s="182">
        <v>-107.71653055555556</v>
      </c>
      <c r="M155" s="182">
        <v>37.276027777777777</v>
      </c>
      <c r="N155" s="358">
        <v>0</v>
      </c>
      <c r="O155" s="359">
        <v>0</v>
      </c>
      <c r="P155" s="359">
        <v>9.58</v>
      </c>
      <c r="Q155" s="359">
        <v>0</v>
      </c>
      <c r="R155" s="360">
        <v>0</v>
      </c>
      <c r="S155" s="246"/>
      <c r="T155" s="102" t="str">
        <f>VLOOKUP(J155,SCC_xref!$E$6:$F$64,2,FALSE)</f>
        <v>Compressor Engines</v>
      </c>
      <c r="U155" s="102" t="s">
        <v>398</v>
      </c>
    </row>
    <row r="156" spans="1:21" s="104" customFormat="1" x14ac:dyDescent="0.2">
      <c r="A156" s="104" t="s">
        <v>300</v>
      </c>
      <c r="B156" s="182" t="s">
        <v>4</v>
      </c>
      <c r="C156" s="182" t="s">
        <v>334</v>
      </c>
      <c r="D156" s="182" t="s">
        <v>314</v>
      </c>
      <c r="E156" s="182" t="s">
        <v>504</v>
      </c>
      <c r="F156" s="182">
        <v>5.4</v>
      </c>
      <c r="G156" s="182" t="s">
        <v>479</v>
      </c>
      <c r="H156" s="182" t="s">
        <v>507</v>
      </c>
      <c r="I156" s="182" t="s">
        <v>506</v>
      </c>
      <c r="J156" s="182" t="s">
        <v>100</v>
      </c>
      <c r="K156" s="182" t="s">
        <v>161</v>
      </c>
      <c r="L156" s="182">
        <v>-107.71653055555556</v>
      </c>
      <c r="M156" s="182">
        <v>37.276027777777777</v>
      </c>
      <c r="N156" s="358">
        <v>7.61</v>
      </c>
      <c r="O156" s="359">
        <v>0</v>
      </c>
      <c r="P156" s="359">
        <v>0</v>
      </c>
      <c r="Q156" s="359">
        <v>0</v>
      </c>
      <c r="R156" s="360">
        <v>0</v>
      </c>
      <c r="S156" s="246"/>
      <c r="T156" s="102" t="str">
        <f>VLOOKUP(J156,SCC_xref!$E$6:$F$64,2,FALSE)</f>
        <v>Compressor Engines</v>
      </c>
      <c r="U156" s="102" t="s">
        <v>398</v>
      </c>
    </row>
    <row r="157" spans="1:21" s="104" customFormat="1" x14ac:dyDescent="0.2">
      <c r="A157" s="104" t="s">
        <v>300</v>
      </c>
      <c r="B157" s="182" t="s">
        <v>4</v>
      </c>
      <c r="C157" s="182" t="s">
        <v>334</v>
      </c>
      <c r="D157" s="182" t="s">
        <v>314</v>
      </c>
      <c r="E157" s="182" t="s">
        <v>504</v>
      </c>
      <c r="F157" s="182">
        <v>5.4</v>
      </c>
      <c r="G157" s="182" t="s">
        <v>479</v>
      </c>
      <c r="H157" s="182" t="s">
        <v>507</v>
      </c>
      <c r="I157" s="182" t="s">
        <v>506</v>
      </c>
      <c r="J157" s="182" t="s">
        <v>100</v>
      </c>
      <c r="K157" s="182" t="s">
        <v>161</v>
      </c>
      <c r="L157" s="182">
        <v>-107.71653055555556</v>
      </c>
      <c r="M157" s="182">
        <v>37.276027777777777</v>
      </c>
      <c r="N157" s="358">
        <v>0</v>
      </c>
      <c r="O157" s="359">
        <v>0</v>
      </c>
      <c r="P157" s="359">
        <v>0</v>
      </c>
      <c r="Q157" s="359">
        <v>0</v>
      </c>
      <c r="R157" s="360">
        <v>2E-3</v>
      </c>
      <c r="S157" s="246"/>
      <c r="T157" s="102" t="str">
        <f>VLOOKUP(J157,SCC_xref!$E$6:$F$64,2,FALSE)</f>
        <v>Compressor Engines</v>
      </c>
      <c r="U157" s="102" t="s">
        <v>398</v>
      </c>
    </row>
    <row r="158" spans="1:21" s="104" customFormat="1" x14ac:dyDescent="0.2">
      <c r="A158" s="104" t="s">
        <v>300</v>
      </c>
      <c r="B158" s="182" t="s">
        <v>4</v>
      </c>
      <c r="C158" s="182" t="s">
        <v>334</v>
      </c>
      <c r="D158" s="182" t="s">
        <v>314</v>
      </c>
      <c r="E158" s="182" t="s">
        <v>504</v>
      </c>
      <c r="F158" s="182">
        <v>5.4</v>
      </c>
      <c r="G158" s="182" t="s">
        <v>479</v>
      </c>
      <c r="H158" s="182" t="s">
        <v>507</v>
      </c>
      <c r="I158" s="182" t="s">
        <v>506</v>
      </c>
      <c r="J158" s="182" t="s">
        <v>100</v>
      </c>
      <c r="K158" s="182" t="s">
        <v>161</v>
      </c>
      <c r="L158" s="182">
        <v>-107.71653055555556</v>
      </c>
      <c r="M158" s="182">
        <v>37.276027777777777</v>
      </c>
      <c r="N158" s="358">
        <v>0</v>
      </c>
      <c r="O158" s="359">
        <v>0</v>
      </c>
      <c r="P158" s="359">
        <v>0</v>
      </c>
      <c r="Q158" s="359">
        <v>0</v>
      </c>
      <c r="R158" s="360">
        <v>0</v>
      </c>
      <c r="S158" s="246"/>
      <c r="T158" s="102" t="str">
        <f>VLOOKUP(J158,SCC_xref!$E$6:$F$64,2,FALSE)</f>
        <v>Compressor Engines</v>
      </c>
      <c r="U158" s="102" t="s">
        <v>398</v>
      </c>
    </row>
    <row r="159" spans="1:21" s="104" customFormat="1" x14ac:dyDescent="0.2">
      <c r="A159" s="104" t="s">
        <v>300</v>
      </c>
      <c r="B159" s="182" t="s">
        <v>4</v>
      </c>
      <c r="C159" s="182" t="s">
        <v>334</v>
      </c>
      <c r="D159" s="182" t="s">
        <v>314</v>
      </c>
      <c r="E159" s="182" t="s">
        <v>504</v>
      </c>
      <c r="F159" s="182">
        <v>5.4</v>
      </c>
      <c r="G159" s="182" t="s">
        <v>479</v>
      </c>
      <c r="H159" s="182" t="s">
        <v>507</v>
      </c>
      <c r="I159" s="182" t="s">
        <v>506</v>
      </c>
      <c r="J159" s="182" t="s">
        <v>100</v>
      </c>
      <c r="K159" s="182" t="s">
        <v>161</v>
      </c>
      <c r="L159" s="182">
        <v>-107.71653055555556</v>
      </c>
      <c r="M159" s="182">
        <v>37.276027777777777</v>
      </c>
      <c r="N159" s="358">
        <v>0</v>
      </c>
      <c r="O159" s="359">
        <v>0.13</v>
      </c>
      <c r="P159" s="359">
        <v>0</v>
      </c>
      <c r="Q159" s="359">
        <v>0</v>
      </c>
      <c r="R159" s="360">
        <v>0</v>
      </c>
      <c r="S159" s="246"/>
      <c r="T159" s="102" t="str">
        <f>VLOOKUP(J159,SCC_xref!$E$6:$F$64,2,FALSE)</f>
        <v>Compressor Engines</v>
      </c>
      <c r="U159" s="102" t="s">
        <v>398</v>
      </c>
    </row>
    <row r="160" spans="1:21" s="104" customFormat="1" x14ac:dyDescent="0.2">
      <c r="A160" s="104" t="s">
        <v>300</v>
      </c>
      <c r="B160" s="182" t="s">
        <v>4</v>
      </c>
      <c r="C160" s="182" t="s">
        <v>334</v>
      </c>
      <c r="D160" s="182" t="s">
        <v>314</v>
      </c>
      <c r="E160" s="182" t="s">
        <v>508</v>
      </c>
      <c r="F160" s="182">
        <v>10</v>
      </c>
      <c r="G160" s="182" t="s">
        <v>479</v>
      </c>
      <c r="H160" s="182" t="s">
        <v>509</v>
      </c>
      <c r="I160" s="182" t="s">
        <v>510</v>
      </c>
      <c r="J160" s="182" t="s">
        <v>100</v>
      </c>
      <c r="K160" s="182" t="s">
        <v>161</v>
      </c>
      <c r="L160" s="182">
        <v>-107.74814722222223</v>
      </c>
      <c r="M160" s="182">
        <v>37.253749999999997</v>
      </c>
      <c r="N160" s="358">
        <v>0</v>
      </c>
      <c r="O160" s="359">
        <v>0</v>
      </c>
      <c r="P160" s="359">
        <v>17</v>
      </c>
      <c r="Q160" s="359">
        <v>0</v>
      </c>
      <c r="R160" s="360">
        <v>0</v>
      </c>
      <c r="S160" s="246"/>
      <c r="T160" s="102" t="str">
        <f>VLOOKUP(J160,SCC_xref!$E$6:$F$64,2,FALSE)</f>
        <v>Compressor Engines</v>
      </c>
      <c r="U160" s="102" t="s">
        <v>398</v>
      </c>
    </row>
    <row r="161" spans="1:21" s="104" customFormat="1" x14ac:dyDescent="0.2">
      <c r="A161" s="104" t="s">
        <v>300</v>
      </c>
      <c r="B161" s="182" t="s">
        <v>4</v>
      </c>
      <c r="C161" s="182" t="s">
        <v>334</v>
      </c>
      <c r="D161" s="182" t="s">
        <v>314</v>
      </c>
      <c r="E161" s="182" t="s">
        <v>508</v>
      </c>
      <c r="F161" s="182">
        <v>10</v>
      </c>
      <c r="G161" s="182" t="s">
        <v>479</v>
      </c>
      <c r="H161" s="182" t="s">
        <v>509</v>
      </c>
      <c r="I161" s="182" t="s">
        <v>510</v>
      </c>
      <c r="J161" s="182" t="s">
        <v>100</v>
      </c>
      <c r="K161" s="182" t="s">
        <v>161</v>
      </c>
      <c r="L161" s="182">
        <v>-107.74814722222223</v>
      </c>
      <c r="M161" s="182">
        <v>37.253749999999997</v>
      </c>
      <c r="N161" s="358">
        <v>20.6</v>
      </c>
      <c r="O161" s="359">
        <v>0</v>
      </c>
      <c r="P161" s="359">
        <v>0</v>
      </c>
      <c r="Q161" s="359">
        <v>0</v>
      </c>
      <c r="R161" s="360">
        <v>0</v>
      </c>
      <c r="S161" s="246"/>
      <c r="T161" s="102" t="str">
        <f>VLOOKUP(J161,SCC_xref!$E$6:$F$64,2,FALSE)</f>
        <v>Compressor Engines</v>
      </c>
      <c r="U161" s="102" t="s">
        <v>398</v>
      </c>
    </row>
    <row r="162" spans="1:21" s="104" customFormat="1" x14ac:dyDescent="0.2">
      <c r="A162" s="104" t="s">
        <v>300</v>
      </c>
      <c r="B162" s="182" t="s">
        <v>4</v>
      </c>
      <c r="C162" s="182" t="s">
        <v>334</v>
      </c>
      <c r="D162" s="182" t="s">
        <v>314</v>
      </c>
      <c r="E162" s="182" t="s">
        <v>508</v>
      </c>
      <c r="F162" s="182">
        <v>10</v>
      </c>
      <c r="G162" s="182" t="s">
        <v>479</v>
      </c>
      <c r="H162" s="182" t="s">
        <v>509</v>
      </c>
      <c r="I162" s="182" t="s">
        <v>510</v>
      </c>
      <c r="J162" s="182" t="s">
        <v>100</v>
      </c>
      <c r="K162" s="182" t="s">
        <v>161</v>
      </c>
      <c r="L162" s="182">
        <v>-107.74814722222223</v>
      </c>
      <c r="M162" s="182">
        <v>37.253749999999997</v>
      </c>
      <c r="N162" s="358">
        <v>0</v>
      </c>
      <c r="O162" s="359">
        <v>0</v>
      </c>
      <c r="P162" s="359">
        <v>0</v>
      </c>
      <c r="Q162" s="359">
        <v>0</v>
      </c>
      <c r="R162" s="360">
        <v>1.7000000000000001E-2</v>
      </c>
      <c r="S162" s="246"/>
      <c r="T162" s="102" t="str">
        <f>VLOOKUP(J162,SCC_xref!$E$6:$F$64,2,FALSE)</f>
        <v>Compressor Engines</v>
      </c>
      <c r="U162" s="102" t="s">
        <v>398</v>
      </c>
    </row>
    <row r="163" spans="1:21" s="104" customFormat="1" x14ac:dyDescent="0.2">
      <c r="A163" s="104" t="s">
        <v>300</v>
      </c>
      <c r="B163" s="182" t="s">
        <v>4</v>
      </c>
      <c r="C163" s="182" t="s">
        <v>334</v>
      </c>
      <c r="D163" s="182" t="s">
        <v>314</v>
      </c>
      <c r="E163" s="182" t="s">
        <v>508</v>
      </c>
      <c r="F163" s="182">
        <v>10</v>
      </c>
      <c r="G163" s="182" t="s">
        <v>479</v>
      </c>
      <c r="H163" s="182" t="s">
        <v>509</v>
      </c>
      <c r="I163" s="182" t="s">
        <v>510</v>
      </c>
      <c r="J163" s="182" t="s">
        <v>100</v>
      </c>
      <c r="K163" s="182" t="s">
        <v>161</v>
      </c>
      <c r="L163" s="182">
        <v>-107.74814722222223</v>
      </c>
      <c r="M163" s="182">
        <v>37.253749999999997</v>
      </c>
      <c r="N163" s="358">
        <v>0</v>
      </c>
      <c r="O163" s="359">
        <v>0</v>
      </c>
      <c r="P163" s="359">
        <v>0</v>
      </c>
      <c r="Q163" s="359">
        <v>0</v>
      </c>
      <c r="R163" s="360">
        <v>0</v>
      </c>
      <c r="S163" s="246"/>
      <c r="T163" s="102" t="str">
        <f>VLOOKUP(J163,SCC_xref!$E$6:$F$64,2,FALSE)</f>
        <v>Compressor Engines</v>
      </c>
      <c r="U163" s="102" t="s">
        <v>398</v>
      </c>
    </row>
    <row r="164" spans="1:21" s="104" customFormat="1" x14ac:dyDescent="0.2">
      <c r="A164" s="104" t="s">
        <v>300</v>
      </c>
      <c r="B164" s="182" t="s">
        <v>4</v>
      </c>
      <c r="C164" s="182" t="s">
        <v>334</v>
      </c>
      <c r="D164" s="182" t="s">
        <v>314</v>
      </c>
      <c r="E164" s="182" t="s">
        <v>508</v>
      </c>
      <c r="F164" s="182">
        <v>10</v>
      </c>
      <c r="G164" s="182" t="s">
        <v>479</v>
      </c>
      <c r="H164" s="182" t="s">
        <v>509</v>
      </c>
      <c r="I164" s="182" t="s">
        <v>510</v>
      </c>
      <c r="J164" s="182" t="s">
        <v>100</v>
      </c>
      <c r="K164" s="182" t="s">
        <v>161</v>
      </c>
      <c r="L164" s="182">
        <v>-107.74814722222223</v>
      </c>
      <c r="M164" s="182">
        <v>37.253749999999997</v>
      </c>
      <c r="N164" s="358">
        <v>0</v>
      </c>
      <c r="O164" s="359">
        <v>0.37</v>
      </c>
      <c r="P164" s="359">
        <v>0</v>
      </c>
      <c r="Q164" s="359">
        <v>0</v>
      </c>
      <c r="R164" s="360">
        <v>0</v>
      </c>
      <c r="S164" s="246"/>
      <c r="T164" s="102" t="str">
        <f>VLOOKUP(J164,SCC_xref!$E$6:$F$64,2,FALSE)</f>
        <v>Compressor Engines</v>
      </c>
      <c r="U164" s="102" t="s">
        <v>398</v>
      </c>
    </row>
    <row r="165" spans="1:21" s="104" customFormat="1" x14ac:dyDescent="0.2">
      <c r="A165" s="104" t="s">
        <v>300</v>
      </c>
      <c r="B165" s="182" t="s">
        <v>4</v>
      </c>
      <c r="C165" s="182" t="s">
        <v>334</v>
      </c>
      <c r="D165" s="182" t="s">
        <v>314</v>
      </c>
      <c r="E165" s="182" t="s">
        <v>508</v>
      </c>
      <c r="F165" s="182">
        <v>14.2</v>
      </c>
      <c r="G165" s="182" t="s">
        <v>479</v>
      </c>
      <c r="H165" s="182" t="s">
        <v>511</v>
      </c>
      <c r="I165" s="182" t="s">
        <v>510</v>
      </c>
      <c r="J165" s="182" t="s">
        <v>100</v>
      </c>
      <c r="K165" s="182" t="s">
        <v>161</v>
      </c>
      <c r="L165" s="182">
        <v>-107.74814722222223</v>
      </c>
      <c r="M165" s="182">
        <v>37.253749999999997</v>
      </c>
      <c r="N165" s="358">
        <v>0</v>
      </c>
      <c r="O165" s="359">
        <v>0</v>
      </c>
      <c r="P165" s="359">
        <v>7.38</v>
      </c>
      <c r="Q165" s="359">
        <v>0</v>
      </c>
      <c r="R165" s="360">
        <v>0</v>
      </c>
      <c r="S165" s="246"/>
      <c r="T165" s="102" t="str">
        <f>VLOOKUP(J165,SCC_xref!$E$6:$F$64,2,FALSE)</f>
        <v>Compressor Engines</v>
      </c>
      <c r="U165" s="102" t="s">
        <v>397</v>
      </c>
    </row>
    <row r="166" spans="1:21" s="104" customFormat="1" x14ac:dyDescent="0.2">
      <c r="A166" s="104" t="s">
        <v>300</v>
      </c>
      <c r="B166" s="182" t="s">
        <v>4</v>
      </c>
      <c r="C166" s="182" t="s">
        <v>334</v>
      </c>
      <c r="D166" s="182" t="s">
        <v>314</v>
      </c>
      <c r="E166" s="182" t="s">
        <v>508</v>
      </c>
      <c r="F166" s="182">
        <v>14.2</v>
      </c>
      <c r="G166" s="182" t="s">
        <v>479</v>
      </c>
      <c r="H166" s="182" t="s">
        <v>511</v>
      </c>
      <c r="I166" s="182" t="s">
        <v>510</v>
      </c>
      <c r="J166" s="182" t="s">
        <v>100</v>
      </c>
      <c r="K166" s="182" t="s">
        <v>161</v>
      </c>
      <c r="L166" s="182">
        <v>-107.74814722222223</v>
      </c>
      <c r="M166" s="182">
        <v>37.253749999999997</v>
      </c>
      <c r="N166" s="358">
        <v>7.38</v>
      </c>
      <c r="O166" s="359">
        <v>0</v>
      </c>
      <c r="P166" s="359">
        <v>0</v>
      </c>
      <c r="Q166" s="359">
        <v>0</v>
      </c>
      <c r="R166" s="360">
        <v>0</v>
      </c>
      <c r="S166" s="246"/>
      <c r="T166" s="102" t="str">
        <f>VLOOKUP(J166,SCC_xref!$E$6:$F$64,2,FALSE)</f>
        <v>Compressor Engines</v>
      </c>
      <c r="U166" s="102" t="s">
        <v>397</v>
      </c>
    </row>
    <row r="167" spans="1:21" s="104" customFormat="1" x14ac:dyDescent="0.2">
      <c r="A167" s="104" t="s">
        <v>300</v>
      </c>
      <c r="B167" s="182" t="s">
        <v>4</v>
      </c>
      <c r="C167" s="182" t="s">
        <v>334</v>
      </c>
      <c r="D167" s="182" t="s">
        <v>314</v>
      </c>
      <c r="E167" s="182" t="s">
        <v>508</v>
      </c>
      <c r="F167" s="182">
        <v>14.2</v>
      </c>
      <c r="G167" s="182" t="s">
        <v>479</v>
      </c>
      <c r="H167" s="182" t="s">
        <v>511</v>
      </c>
      <c r="I167" s="182" t="s">
        <v>510</v>
      </c>
      <c r="J167" s="182" t="s">
        <v>100</v>
      </c>
      <c r="K167" s="182" t="s">
        <v>161</v>
      </c>
      <c r="L167" s="182">
        <v>-107.74814722222223</v>
      </c>
      <c r="M167" s="182">
        <v>37.253749999999997</v>
      </c>
      <c r="N167" s="358">
        <v>0</v>
      </c>
      <c r="O167" s="359">
        <v>0</v>
      </c>
      <c r="P167" s="359">
        <v>0</v>
      </c>
      <c r="Q167" s="359">
        <v>0</v>
      </c>
      <c r="R167" s="360">
        <v>3.0000000000000001E-3</v>
      </c>
      <c r="S167" s="246"/>
      <c r="T167" s="102" t="str">
        <f>VLOOKUP(J167,SCC_xref!$E$6:$F$64,2,FALSE)</f>
        <v>Compressor Engines</v>
      </c>
      <c r="U167" s="102" t="s">
        <v>397</v>
      </c>
    </row>
    <row r="168" spans="1:21" s="104" customFormat="1" x14ac:dyDescent="0.2">
      <c r="A168" s="104" t="s">
        <v>300</v>
      </c>
      <c r="B168" s="182" t="s">
        <v>4</v>
      </c>
      <c r="C168" s="182" t="s">
        <v>334</v>
      </c>
      <c r="D168" s="182" t="s">
        <v>314</v>
      </c>
      <c r="E168" s="182" t="s">
        <v>508</v>
      </c>
      <c r="F168" s="182">
        <v>14.2</v>
      </c>
      <c r="G168" s="182" t="s">
        <v>479</v>
      </c>
      <c r="H168" s="182" t="s">
        <v>511</v>
      </c>
      <c r="I168" s="182" t="s">
        <v>510</v>
      </c>
      <c r="J168" s="182" t="s">
        <v>100</v>
      </c>
      <c r="K168" s="182" t="s">
        <v>161</v>
      </c>
      <c r="L168" s="182">
        <v>-107.74814722222223</v>
      </c>
      <c r="M168" s="182">
        <v>37.253749999999997</v>
      </c>
      <c r="N168" s="358">
        <v>0</v>
      </c>
      <c r="O168" s="359">
        <v>0</v>
      </c>
      <c r="P168" s="359">
        <v>0</v>
      </c>
      <c r="Q168" s="359">
        <v>0</v>
      </c>
      <c r="R168" s="360">
        <v>0</v>
      </c>
      <c r="S168" s="246"/>
      <c r="T168" s="102" t="str">
        <f>VLOOKUP(J168,SCC_xref!$E$6:$F$64,2,FALSE)</f>
        <v>Compressor Engines</v>
      </c>
      <c r="U168" s="102" t="s">
        <v>397</v>
      </c>
    </row>
    <row r="169" spans="1:21" s="104" customFormat="1" x14ac:dyDescent="0.2">
      <c r="A169" s="104" t="s">
        <v>300</v>
      </c>
      <c r="B169" s="182" t="s">
        <v>4</v>
      </c>
      <c r="C169" s="182" t="s">
        <v>334</v>
      </c>
      <c r="D169" s="182" t="s">
        <v>314</v>
      </c>
      <c r="E169" s="182" t="s">
        <v>508</v>
      </c>
      <c r="F169" s="182">
        <v>14.2</v>
      </c>
      <c r="G169" s="182" t="s">
        <v>479</v>
      </c>
      <c r="H169" s="182" t="s">
        <v>511</v>
      </c>
      <c r="I169" s="182" t="s">
        <v>510</v>
      </c>
      <c r="J169" s="182" t="s">
        <v>100</v>
      </c>
      <c r="K169" s="182" t="s">
        <v>161</v>
      </c>
      <c r="L169" s="182">
        <v>-107.74814722222223</v>
      </c>
      <c r="M169" s="182">
        <v>37.253749999999997</v>
      </c>
      <c r="N169" s="358">
        <v>0</v>
      </c>
      <c r="O169" s="359">
        <v>1.64</v>
      </c>
      <c r="P169" s="359">
        <v>0</v>
      </c>
      <c r="Q169" s="359">
        <v>0</v>
      </c>
      <c r="R169" s="360">
        <v>0</v>
      </c>
      <c r="S169" s="246"/>
      <c r="T169" s="102" t="str">
        <f>VLOOKUP(J169,SCC_xref!$E$6:$F$64,2,FALSE)</f>
        <v>Compressor Engines</v>
      </c>
      <c r="U169" s="102" t="s">
        <v>397</v>
      </c>
    </row>
    <row r="170" spans="1:21" s="104" customFormat="1" x14ac:dyDescent="0.2">
      <c r="A170" s="104" t="s">
        <v>300</v>
      </c>
      <c r="B170" s="182" t="s">
        <v>4</v>
      </c>
      <c r="C170" s="182" t="s">
        <v>334</v>
      </c>
      <c r="D170" s="182" t="s">
        <v>314</v>
      </c>
      <c r="E170" s="182" t="s">
        <v>512</v>
      </c>
      <c r="F170" s="182">
        <v>146</v>
      </c>
      <c r="G170" s="182" t="s">
        <v>479</v>
      </c>
      <c r="H170" s="182" t="s">
        <v>513</v>
      </c>
      <c r="I170" s="182" t="s">
        <v>514</v>
      </c>
      <c r="J170" s="182" t="s">
        <v>102</v>
      </c>
      <c r="K170" s="182" t="s">
        <v>161</v>
      </c>
      <c r="L170" s="182">
        <v>-107.71810833333333</v>
      </c>
      <c r="M170" s="182">
        <v>37.233327777777781</v>
      </c>
      <c r="N170" s="358">
        <v>0</v>
      </c>
      <c r="O170" s="359">
        <v>0</v>
      </c>
      <c r="P170" s="359">
        <v>15.9</v>
      </c>
      <c r="Q170" s="359">
        <v>0</v>
      </c>
      <c r="R170" s="360">
        <v>0</v>
      </c>
      <c r="S170" s="246"/>
      <c r="T170" s="102" t="str">
        <f>VLOOKUP(J170,SCC_xref!$E$6:$F$64,2,FALSE)</f>
        <v>Compressor Engines</v>
      </c>
      <c r="U170" s="102" t="s">
        <v>397</v>
      </c>
    </row>
    <row r="171" spans="1:21" s="104" customFormat="1" x14ac:dyDescent="0.2">
      <c r="A171" s="104" t="s">
        <v>300</v>
      </c>
      <c r="B171" s="182" t="s">
        <v>4</v>
      </c>
      <c r="C171" s="182" t="s">
        <v>334</v>
      </c>
      <c r="D171" s="182" t="s">
        <v>314</v>
      </c>
      <c r="E171" s="182" t="s">
        <v>512</v>
      </c>
      <c r="F171" s="182">
        <v>146</v>
      </c>
      <c r="G171" s="182" t="s">
        <v>479</v>
      </c>
      <c r="H171" s="182" t="s">
        <v>513</v>
      </c>
      <c r="I171" s="182" t="s">
        <v>514</v>
      </c>
      <c r="J171" s="182" t="s">
        <v>102</v>
      </c>
      <c r="K171" s="182" t="s">
        <v>161</v>
      </c>
      <c r="L171" s="182">
        <v>-107.71810833333333</v>
      </c>
      <c r="M171" s="182">
        <v>37.233327777777781</v>
      </c>
      <c r="N171" s="358">
        <v>42.500016000000002</v>
      </c>
      <c r="O171" s="359">
        <v>0</v>
      </c>
      <c r="P171" s="359">
        <v>0</v>
      </c>
      <c r="Q171" s="359">
        <v>0</v>
      </c>
      <c r="R171" s="360">
        <v>0</v>
      </c>
      <c r="S171" s="246"/>
      <c r="T171" s="102" t="str">
        <f>VLOOKUP(J171,SCC_xref!$E$6:$F$64,2,FALSE)</f>
        <v>Compressor Engines</v>
      </c>
      <c r="U171" s="102" t="s">
        <v>397</v>
      </c>
    </row>
    <row r="172" spans="1:21" s="104" customFormat="1" x14ac:dyDescent="0.2">
      <c r="A172" s="104" t="s">
        <v>300</v>
      </c>
      <c r="B172" s="182" t="s">
        <v>4</v>
      </c>
      <c r="C172" s="182" t="s">
        <v>334</v>
      </c>
      <c r="D172" s="182" t="s">
        <v>314</v>
      </c>
      <c r="E172" s="182" t="s">
        <v>512</v>
      </c>
      <c r="F172" s="182">
        <v>146</v>
      </c>
      <c r="G172" s="182" t="s">
        <v>479</v>
      </c>
      <c r="H172" s="182" t="s">
        <v>513</v>
      </c>
      <c r="I172" s="182" t="s">
        <v>514</v>
      </c>
      <c r="J172" s="182" t="s">
        <v>102</v>
      </c>
      <c r="K172" s="182" t="s">
        <v>161</v>
      </c>
      <c r="L172" s="182">
        <v>-107.71810833333333</v>
      </c>
      <c r="M172" s="182">
        <v>37.233327777777781</v>
      </c>
      <c r="N172" s="358">
        <v>0</v>
      </c>
      <c r="O172" s="359">
        <v>0</v>
      </c>
      <c r="P172" s="359">
        <v>0</v>
      </c>
      <c r="Q172" s="359">
        <v>0</v>
      </c>
      <c r="R172" s="360">
        <v>0.73</v>
      </c>
      <c r="S172" s="246"/>
      <c r="T172" s="102" t="str">
        <f>VLOOKUP(J172,SCC_xref!$E$6:$F$64,2,FALSE)</f>
        <v>Compressor Engines</v>
      </c>
      <c r="U172" s="102" t="s">
        <v>397</v>
      </c>
    </row>
    <row r="173" spans="1:21" s="104" customFormat="1" x14ac:dyDescent="0.2">
      <c r="A173" s="104" t="s">
        <v>300</v>
      </c>
      <c r="B173" s="182" t="s">
        <v>4</v>
      </c>
      <c r="C173" s="182" t="s">
        <v>334</v>
      </c>
      <c r="D173" s="182" t="s">
        <v>314</v>
      </c>
      <c r="E173" s="182" t="s">
        <v>512</v>
      </c>
      <c r="F173" s="182">
        <v>146</v>
      </c>
      <c r="G173" s="182" t="s">
        <v>479</v>
      </c>
      <c r="H173" s="182" t="s">
        <v>513</v>
      </c>
      <c r="I173" s="182" t="s">
        <v>514</v>
      </c>
      <c r="J173" s="182" t="s">
        <v>102</v>
      </c>
      <c r="K173" s="182" t="s">
        <v>161</v>
      </c>
      <c r="L173" s="182">
        <v>-107.71810833333333</v>
      </c>
      <c r="M173" s="182">
        <v>37.233327777777781</v>
      </c>
      <c r="N173" s="358">
        <v>0</v>
      </c>
      <c r="O173" s="359">
        <v>0</v>
      </c>
      <c r="P173" s="359">
        <v>0</v>
      </c>
      <c r="Q173" s="359">
        <v>0</v>
      </c>
      <c r="R173" s="360">
        <v>0</v>
      </c>
      <c r="S173" s="246"/>
      <c r="T173" s="102" t="str">
        <f>VLOOKUP(J173,SCC_xref!$E$6:$F$64,2,FALSE)</f>
        <v>Compressor Engines</v>
      </c>
      <c r="U173" s="102" t="s">
        <v>397</v>
      </c>
    </row>
    <row r="174" spans="1:21" s="104" customFormat="1" x14ac:dyDescent="0.2">
      <c r="A174" s="104" t="s">
        <v>300</v>
      </c>
      <c r="B174" s="182" t="s">
        <v>4</v>
      </c>
      <c r="C174" s="182" t="s">
        <v>334</v>
      </c>
      <c r="D174" s="182" t="s">
        <v>314</v>
      </c>
      <c r="E174" s="182" t="s">
        <v>512</v>
      </c>
      <c r="F174" s="182">
        <v>146</v>
      </c>
      <c r="G174" s="182" t="s">
        <v>479</v>
      </c>
      <c r="H174" s="182" t="s">
        <v>513</v>
      </c>
      <c r="I174" s="182" t="s">
        <v>514</v>
      </c>
      <c r="J174" s="182" t="s">
        <v>102</v>
      </c>
      <c r="K174" s="182" t="s">
        <v>161</v>
      </c>
      <c r="L174" s="182">
        <v>-107.71810833333333</v>
      </c>
      <c r="M174" s="182">
        <v>37.233327777777781</v>
      </c>
      <c r="N174" s="358">
        <v>0</v>
      </c>
      <c r="O174" s="359">
        <v>0</v>
      </c>
      <c r="P174" s="359">
        <v>0</v>
      </c>
      <c r="Q174" s="359">
        <v>4.3799999999999999E-2</v>
      </c>
      <c r="R174" s="360">
        <v>0</v>
      </c>
      <c r="S174" s="246"/>
      <c r="T174" s="102" t="str">
        <f>VLOOKUP(J174,SCC_xref!$E$6:$F$64,2,FALSE)</f>
        <v>Compressor Engines</v>
      </c>
      <c r="U174" s="102" t="s">
        <v>397</v>
      </c>
    </row>
    <row r="175" spans="1:21" s="104" customFormat="1" x14ac:dyDescent="0.2">
      <c r="A175" s="104" t="s">
        <v>300</v>
      </c>
      <c r="B175" s="182" t="s">
        <v>4</v>
      </c>
      <c r="C175" s="182" t="s">
        <v>334</v>
      </c>
      <c r="D175" s="182" t="s">
        <v>314</v>
      </c>
      <c r="E175" s="182" t="s">
        <v>512</v>
      </c>
      <c r="F175" s="182">
        <v>146</v>
      </c>
      <c r="G175" s="182" t="s">
        <v>479</v>
      </c>
      <c r="H175" s="182" t="s">
        <v>513</v>
      </c>
      <c r="I175" s="182" t="s">
        <v>514</v>
      </c>
      <c r="J175" s="182" t="s">
        <v>102</v>
      </c>
      <c r="K175" s="182" t="s">
        <v>161</v>
      </c>
      <c r="L175" s="182">
        <v>-107.71810833333333</v>
      </c>
      <c r="M175" s="182">
        <v>37.233327777777781</v>
      </c>
      <c r="N175" s="358">
        <v>0</v>
      </c>
      <c r="O175" s="359">
        <v>4.9000000000000004</v>
      </c>
      <c r="P175" s="359">
        <v>0</v>
      </c>
      <c r="Q175" s="359">
        <v>0</v>
      </c>
      <c r="R175" s="360">
        <v>0</v>
      </c>
      <c r="S175" s="246"/>
      <c r="T175" s="102" t="str">
        <f>VLOOKUP(J175,SCC_xref!$E$6:$F$64,2,FALSE)</f>
        <v>Compressor Engines</v>
      </c>
      <c r="U175" s="102" t="s">
        <v>397</v>
      </c>
    </row>
    <row r="176" spans="1:21" s="104" customFormat="1" x14ac:dyDescent="0.2">
      <c r="A176" s="104" t="s">
        <v>300</v>
      </c>
      <c r="B176" s="182" t="s">
        <v>4</v>
      </c>
      <c r="C176" s="182" t="s">
        <v>334</v>
      </c>
      <c r="D176" s="182" t="s">
        <v>314</v>
      </c>
      <c r="E176" s="182" t="s">
        <v>512</v>
      </c>
      <c r="F176" s="182">
        <v>146</v>
      </c>
      <c r="G176" s="182" t="s">
        <v>479</v>
      </c>
      <c r="H176" s="182" t="s">
        <v>515</v>
      </c>
      <c r="I176" s="182" t="s">
        <v>514</v>
      </c>
      <c r="J176" s="182" t="s">
        <v>102</v>
      </c>
      <c r="K176" s="182" t="s">
        <v>161</v>
      </c>
      <c r="L176" s="182">
        <v>-107.71810833333333</v>
      </c>
      <c r="M176" s="182">
        <v>37.233327777777781</v>
      </c>
      <c r="N176" s="358">
        <v>0</v>
      </c>
      <c r="O176" s="359">
        <v>0</v>
      </c>
      <c r="P176" s="359">
        <v>63.699998999999998</v>
      </c>
      <c r="Q176" s="359">
        <v>0</v>
      </c>
      <c r="R176" s="360">
        <v>0</v>
      </c>
      <c r="S176" s="246"/>
      <c r="T176" s="102" t="str">
        <f>VLOOKUP(J176,SCC_xref!$E$6:$F$64,2,FALSE)</f>
        <v>Compressor Engines</v>
      </c>
      <c r="U176" s="102" t="s">
        <v>397</v>
      </c>
    </row>
    <row r="177" spans="1:21" s="104" customFormat="1" x14ac:dyDescent="0.2">
      <c r="A177" s="104" t="s">
        <v>300</v>
      </c>
      <c r="B177" s="182" t="s">
        <v>4</v>
      </c>
      <c r="C177" s="182" t="s">
        <v>334</v>
      </c>
      <c r="D177" s="182" t="s">
        <v>314</v>
      </c>
      <c r="E177" s="182" t="s">
        <v>512</v>
      </c>
      <c r="F177" s="182">
        <v>146</v>
      </c>
      <c r="G177" s="182" t="s">
        <v>479</v>
      </c>
      <c r="H177" s="182" t="s">
        <v>515</v>
      </c>
      <c r="I177" s="182" t="s">
        <v>514</v>
      </c>
      <c r="J177" s="182" t="s">
        <v>102</v>
      </c>
      <c r="K177" s="182" t="s">
        <v>161</v>
      </c>
      <c r="L177" s="182">
        <v>-107.71810833333333</v>
      </c>
      <c r="M177" s="182">
        <v>37.233327777777781</v>
      </c>
      <c r="N177" s="358">
        <v>42.5</v>
      </c>
      <c r="O177" s="359">
        <v>0</v>
      </c>
      <c r="P177" s="359">
        <v>0</v>
      </c>
      <c r="Q177" s="359">
        <v>0</v>
      </c>
      <c r="R177" s="360">
        <v>0</v>
      </c>
      <c r="S177" s="246"/>
      <c r="T177" s="102" t="str">
        <f>VLOOKUP(J177,SCC_xref!$E$6:$F$64,2,FALSE)</f>
        <v>Compressor Engines</v>
      </c>
      <c r="U177" s="102" t="s">
        <v>397</v>
      </c>
    </row>
    <row r="178" spans="1:21" s="104" customFormat="1" x14ac:dyDescent="0.2">
      <c r="A178" s="104" t="s">
        <v>300</v>
      </c>
      <c r="B178" s="182" t="s">
        <v>4</v>
      </c>
      <c r="C178" s="182" t="s">
        <v>334</v>
      </c>
      <c r="D178" s="182" t="s">
        <v>314</v>
      </c>
      <c r="E178" s="182" t="s">
        <v>512</v>
      </c>
      <c r="F178" s="182">
        <v>146</v>
      </c>
      <c r="G178" s="182" t="s">
        <v>479</v>
      </c>
      <c r="H178" s="182" t="s">
        <v>515</v>
      </c>
      <c r="I178" s="182" t="s">
        <v>514</v>
      </c>
      <c r="J178" s="182" t="s">
        <v>102</v>
      </c>
      <c r="K178" s="182" t="s">
        <v>161</v>
      </c>
      <c r="L178" s="182">
        <v>-107.71810833333333</v>
      </c>
      <c r="M178" s="182">
        <v>37.233327777777781</v>
      </c>
      <c r="N178" s="358">
        <v>0</v>
      </c>
      <c r="O178" s="359">
        <v>0</v>
      </c>
      <c r="P178" s="359">
        <v>0</v>
      </c>
      <c r="Q178" s="359">
        <v>0</v>
      </c>
      <c r="R178" s="360">
        <v>0.73</v>
      </c>
      <c r="S178" s="246"/>
      <c r="T178" s="102" t="str">
        <f>VLOOKUP(J178,SCC_xref!$E$6:$F$64,2,FALSE)</f>
        <v>Compressor Engines</v>
      </c>
      <c r="U178" s="102" t="s">
        <v>397</v>
      </c>
    </row>
    <row r="179" spans="1:21" s="104" customFormat="1" x14ac:dyDescent="0.2">
      <c r="A179" s="104" t="s">
        <v>300</v>
      </c>
      <c r="B179" s="182" t="s">
        <v>4</v>
      </c>
      <c r="C179" s="182" t="s">
        <v>334</v>
      </c>
      <c r="D179" s="182" t="s">
        <v>314</v>
      </c>
      <c r="E179" s="182" t="s">
        <v>512</v>
      </c>
      <c r="F179" s="182">
        <v>146</v>
      </c>
      <c r="G179" s="182" t="s">
        <v>479</v>
      </c>
      <c r="H179" s="182" t="s">
        <v>515</v>
      </c>
      <c r="I179" s="182" t="s">
        <v>514</v>
      </c>
      <c r="J179" s="182" t="s">
        <v>102</v>
      </c>
      <c r="K179" s="182" t="s">
        <v>161</v>
      </c>
      <c r="L179" s="182">
        <v>-107.71810833333333</v>
      </c>
      <c r="M179" s="182">
        <v>37.233327777777781</v>
      </c>
      <c r="N179" s="358">
        <v>0</v>
      </c>
      <c r="O179" s="359">
        <v>0</v>
      </c>
      <c r="P179" s="359">
        <v>0</v>
      </c>
      <c r="Q179" s="359">
        <v>0</v>
      </c>
      <c r="R179" s="360">
        <v>0</v>
      </c>
      <c r="S179" s="246"/>
      <c r="T179" s="102" t="str">
        <f>VLOOKUP(J179,SCC_xref!$E$6:$F$64,2,FALSE)</f>
        <v>Compressor Engines</v>
      </c>
      <c r="U179" s="102" t="s">
        <v>397</v>
      </c>
    </row>
    <row r="180" spans="1:21" s="104" customFormat="1" x14ac:dyDescent="0.2">
      <c r="A180" s="104" t="s">
        <v>300</v>
      </c>
      <c r="B180" s="182" t="s">
        <v>4</v>
      </c>
      <c r="C180" s="182" t="s">
        <v>334</v>
      </c>
      <c r="D180" s="182" t="s">
        <v>314</v>
      </c>
      <c r="E180" s="182" t="s">
        <v>512</v>
      </c>
      <c r="F180" s="182">
        <v>146</v>
      </c>
      <c r="G180" s="182" t="s">
        <v>479</v>
      </c>
      <c r="H180" s="182" t="s">
        <v>515</v>
      </c>
      <c r="I180" s="182" t="s">
        <v>514</v>
      </c>
      <c r="J180" s="182" t="s">
        <v>102</v>
      </c>
      <c r="K180" s="182" t="s">
        <v>161</v>
      </c>
      <c r="L180" s="182">
        <v>-107.71810833333333</v>
      </c>
      <c r="M180" s="182">
        <v>37.233327777777781</v>
      </c>
      <c r="N180" s="358">
        <v>0</v>
      </c>
      <c r="O180" s="359">
        <v>0</v>
      </c>
      <c r="P180" s="359">
        <v>0</v>
      </c>
      <c r="Q180" s="359">
        <v>4.3799999999999999E-2</v>
      </c>
      <c r="R180" s="360">
        <v>0</v>
      </c>
      <c r="S180" s="246"/>
      <c r="T180" s="102" t="str">
        <f>VLOOKUP(J180,SCC_xref!$E$6:$F$64,2,FALSE)</f>
        <v>Compressor Engines</v>
      </c>
      <c r="U180" s="102" t="s">
        <v>397</v>
      </c>
    </row>
    <row r="181" spans="1:21" s="104" customFormat="1" x14ac:dyDescent="0.2">
      <c r="A181" s="104" t="s">
        <v>300</v>
      </c>
      <c r="B181" s="182" t="s">
        <v>4</v>
      </c>
      <c r="C181" s="182" t="s">
        <v>334</v>
      </c>
      <c r="D181" s="182" t="s">
        <v>314</v>
      </c>
      <c r="E181" s="182" t="s">
        <v>512</v>
      </c>
      <c r="F181" s="182">
        <v>146</v>
      </c>
      <c r="G181" s="182" t="s">
        <v>479</v>
      </c>
      <c r="H181" s="182" t="s">
        <v>515</v>
      </c>
      <c r="I181" s="182" t="s">
        <v>514</v>
      </c>
      <c r="J181" s="182" t="s">
        <v>102</v>
      </c>
      <c r="K181" s="182" t="s">
        <v>161</v>
      </c>
      <c r="L181" s="182">
        <v>-107.71810833333333</v>
      </c>
      <c r="M181" s="182">
        <v>37.233327777777781</v>
      </c>
      <c r="N181" s="358">
        <v>0</v>
      </c>
      <c r="O181" s="359">
        <v>19.499998999999999</v>
      </c>
      <c r="P181" s="359">
        <v>0</v>
      </c>
      <c r="Q181" s="359">
        <v>0</v>
      </c>
      <c r="R181" s="360">
        <v>0</v>
      </c>
      <c r="S181" s="246"/>
      <c r="T181" s="102" t="str">
        <f>VLOOKUP(J181,SCC_xref!$E$6:$F$64,2,FALSE)</f>
        <v>Compressor Engines</v>
      </c>
      <c r="U181" s="102" t="s">
        <v>397</v>
      </c>
    </row>
    <row r="182" spans="1:21" s="104" customFormat="1" x14ac:dyDescent="0.2">
      <c r="A182" s="104" t="s">
        <v>300</v>
      </c>
      <c r="B182" s="182" t="s">
        <v>4</v>
      </c>
      <c r="C182" s="182" t="s">
        <v>334</v>
      </c>
      <c r="D182" s="182" t="s">
        <v>314</v>
      </c>
      <c r="E182" s="182" t="s">
        <v>516</v>
      </c>
      <c r="F182" s="182">
        <v>9</v>
      </c>
      <c r="G182" s="182" t="s">
        <v>479</v>
      </c>
      <c r="H182" s="182" t="s">
        <v>517</v>
      </c>
      <c r="I182" s="182" t="s">
        <v>518</v>
      </c>
      <c r="J182" s="182" t="s">
        <v>519</v>
      </c>
      <c r="K182" s="182" t="s">
        <v>161</v>
      </c>
      <c r="L182" s="182">
        <v>-107.83616666666666</v>
      </c>
      <c r="M182" s="182">
        <v>37.225069444444443</v>
      </c>
      <c r="N182" s="358">
        <v>0</v>
      </c>
      <c r="O182" s="359">
        <v>0</v>
      </c>
      <c r="P182" s="359">
        <v>4.4294789999999997</v>
      </c>
      <c r="Q182" s="359">
        <v>0</v>
      </c>
      <c r="R182" s="360">
        <v>0</v>
      </c>
      <c r="S182" s="246"/>
      <c r="T182" s="102" t="e">
        <f>VLOOKUP(J182,SCC_xref!$E$6:$F$64,2,FALSE)</f>
        <v>#N/A</v>
      </c>
      <c r="U182" s="102" t="s">
        <v>397</v>
      </c>
    </row>
    <row r="183" spans="1:21" s="104" customFormat="1" x14ac:dyDescent="0.2">
      <c r="A183" s="104" t="s">
        <v>300</v>
      </c>
      <c r="B183" s="182" t="s">
        <v>4</v>
      </c>
      <c r="C183" s="182" t="s">
        <v>334</v>
      </c>
      <c r="D183" s="182" t="s">
        <v>314</v>
      </c>
      <c r="E183" s="182" t="s">
        <v>516</v>
      </c>
      <c r="F183" s="182">
        <v>9</v>
      </c>
      <c r="G183" s="182" t="s">
        <v>479</v>
      </c>
      <c r="H183" s="182" t="s">
        <v>517</v>
      </c>
      <c r="I183" s="182" t="s">
        <v>518</v>
      </c>
      <c r="J183" s="182" t="s">
        <v>519</v>
      </c>
      <c r="K183" s="182" t="s">
        <v>161</v>
      </c>
      <c r="L183" s="182">
        <v>-107.83616666666666</v>
      </c>
      <c r="M183" s="182">
        <v>37.225069444444443</v>
      </c>
      <c r="N183" s="358">
        <v>2.140028</v>
      </c>
      <c r="O183" s="359">
        <v>0</v>
      </c>
      <c r="P183" s="359">
        <v>0</v>
      </c>
      <c r="Q183" s="359">
        <v>0</v>
      </c>
      <c r="R183" s="360">
        <v>0</v>
      </c>
      <c r="S183" s="246"/>
      <c r="T183" s="102" t="e">
        <f>VLOOKUP(J183,SCC_xref!$E$6:$F$64,2,FALSE)</f>
        <v>#N/A</v>
      </c>
      <c r="U183" s="102" t="s">
        <v>397</v>
      </c>
    </row>
    <row r="184" spans="1:21" s="104" customFormat="1" x14ac:dyDescent="0.2">
      <c r="A184" s="104" t="s">
        <v>300</v>
      </c>
      <c r="B184" s="182" t="s">
        <v>4</v>
      </c>
      <c r="C184" s="182" t="s">
        <v>334</v>
      </c>
      <c r="D184" s="182" t="s">
        <v>314</v>
      </c>
      <c r="E184" s="182" t="s">
        <v>516</v>
      </c>
      <c r="F184" s="182">
        <v>9</v>
      </c>
      <c r="G184" s="182" t="s">
        <v>479</v>
      </c>
      <c r="H184" s="182" t="s">
        <v>517</v>
      </c>
      <c r="I184" s="182" t="s">
        <v>518</v>
      </c>
      <c r="J184" s="182" t="s">
        <v>519</v>
      </c>
      <c r="K184" s="182" t="s">
        <v>161</v>
      </c>
      <c r="L184" s="182">
        <v>-107.83616666666666</v>
      </c>
      <c r="M184" s="182">
        <v>37.225069444444443</v>
      </c>
      <c r="N184" s="358">
        <v>0</v>
      </c>
      <c r="O184" s="359">
        <v>0</v>
      </c>
      <c r="P184" s="359">
        <v>0</v>
      </c>
      <c r="Q184" s="359">
        <v>0</v>
      </c>
      <c r="R184" s="360">
        <v>4.4999999999999998E-2</v>
      </c>
      <c r="S184" s="246"/>
      <c r="T184" s="102" t="e">
        <f>VLOOKUP(J184,SCC_xref!$E$6:$F$64,2,FALSE)</f>
        <v>#N/A</v>
      </c>
      <c r="U184" s="102" t="s">
        <v>397</v>
      </c>
    </row>
    <row r="185" spans="1:21" s="104" customFormat="1" x14ac:dyDescent="0.2">
      <c r="A185" s="104" t="s">
        <v>300</v>
      </c>
      <c r="B185" s="182" t="s">
        <v>4</v>
      </c>
      <c r="C185" s="182" t="s">
        <v>334</v>
      </c>
      <c r="D185" s="182" t="s">
        <v>314</v>
      </c>
      <c r="E185" s="182" t="s">
        <v>516</v>
      </c>
      <c r="F185" s="182">
        <v>9</v>
      </c>
      <c r="G185" s="182" t="s">
        <v>479</v>
      </c>
      <c r="H185" s="182" t="s">
        <v>517</v>
      </c>
      <c r="I185" s="182" t="s">
        <v>518</v>
      </c>
      <c r="J185" s="182" t="s">
        <v>519</v>
      </c>
      <c r="K185" s="182" t="s">
        <v>161</v>
      </c>
      <c r="L185" s="182">
        <v>-107.83616666666666</v>
      </c>
      <c r="M185" s="182">
        <v>37.225069444444443</v>
      </c>
      <c r="N185" s="358">
        <v>0</v>
      </c>
      <c r="O185" s="359">
        <v>0</v>
      </c>
      <c r="P185" s="359">
        <v>0</v>
      </c>
      <c r="Q185" s="359">
        <v>2.7000000000000001E-3</v>
      </c>
      <c r="R185" s="360">
        <v>0</v>
      </c>
      <c r="S185" s="246"/>
      <c r="T185" s="102" t="e">
        <f>VLOOKUP(J185,SCC_xref!$E$6:$F$64,2,FALSE)</f>
        <v>#N/A</v>
      </c>
      <c r="U185" s="102" t="s">
        <v>397</v>
      </c>
    </row>
    <row r="186" spans="1:21" s="104" customFormat="1" x14ac:dyDescent="0.2">
      <c r="A186" s="104" t="s">
        <v>300</v>
      </c>
      <c r="B186" s="182" t="s">
        <v>4</v>
      </c>
      <c r="C186" s="182" t="s">
        <v>334</v>
      </c>
      <c r="D186" s="182" t="s">
        <v>314</v>
      </c>
      <c r="E186" s="182" t="s">
        <v>516</v>
      </c>
      <c r="F186" s="182">
        <v>9</v>
      </c>
      <c r="G186" s="182" t="s">
        <v>479</v>
      </c>
      <c r="H186" s="182" t="s">
        <v>517</v>
      </c>
      <c r="I186" s="182" t="s">
        <v>518</v>
      </c>
      <c r="J186" s="182" t="s">
        <v>519</v>
      </c>
      <c r="K186" s="182" t="s">
        <v>161</v>
      </c>
      <c r="L186" s="182">
        <v>-107.83616666666666</v>
      </c>
      <c r="M186" s="182">
        <v>37.225069444444443</v>
      </c>
      <c r="N186" s="358">
        <v>0</v>
      </c>
      <c r="O186" s="359">
        <v>0.35993599999999998</v>
      </c>
      <c r="P186" s="359">
        <v>0</v>
      </c>
      <c r="Q186" s="359">
        <v>0</v>
      </c>
      <c r="R186" s="360">
        <v>0</v>
      </c>
      <c r="S186" s="246"/>
      <c r="T186" s="102" t="e">
        <f>VLOOKUP(J186,SCC_xref!$E$6:$F$64,2,FALSE)</f>
        <v>#N/A</v>
      </c>
      <c r="U186" s="102" t="s">
        <v>397</v>
      </c>
    </row>
    <row r="187" spans="1:21" s="104" customFormat="1" x14ac:dyDescent="0.2">
      <c r="A187" s="104" t="s">
        <v>300</v>
      </c>
      <c r="B187" s="182" t="s">
        <v>4</v>
      </c>
      <c r="C187" s="182" t="s">
        <v>334</v>
      </c>
      <c r="D187" s="182" t="s">
        <v>314</v>
      </c>
      <c r="E187" s="182" t="s">
        <v>520</v>
      </c>
      <c r="F187" s="182">
        <v>11.7</v>
      </c>
      <c r="G187" s="182" t="s">
        <v>479</v>
      </c>
      <c r="H187" s="182" t="s">
        <v>521</v>
      </c>
      <c r="I187" s="182" t="s">
        <v>522</v>
      </c>
      <c r="J187" s="182" t="s">
        <v>519</v>
      </c>
      <c r="K187" s="182" t="s">
        <v>161</v>
      </c>
      <c r="L187" s="182">
        <v>-107.65655000000002</v>
      </c>
      <c r="M187" s="182">
        <v>37.28467222222222</v>
      </c>
      <c r="N187" s="358">
        <v>0</v>
      </c>
      <c r="O187" s="359">
        <v>0</v>
      </c>
      <c r="P187" s="359">
        <v>0.84</v>
      </c>
      <c r="Q187" s="359">
        <v>0</v>
      </c>
      <c r="R187" s="360">
        <v>0</v>
      </c>
      <c r="S187" s="246"/>
      <c r="T187" s="102" t="e">
        <f>VLOOKUP(J187,SCC_xref!$E$6:$F$64,2,FALSE)</f>
        <v>#N/A</v>
      </c>
      <c r="U187" s="102" t="s">
        <v>397</v>
      </c>
    </row>
    <row r="188" spans="1:21" s="104" customFormat="1" x14ac:dyDescent="0.2">
      <c r="A188" s="104" t="s">
        <v>300</v>
      </c>
      <c r="B188" s="182" t="s">
        <v>4</v>
      </c>
      <c r="C188" s="182" t="s">
        <v>334</v>
      </c>
      <c r="D188" s="182" t="s">
        <v>314</v>
      </c>
      <c r="E188" s="182" t="s">
        <v>520</v>
      </c>
      <c r="F188" s="182">
        <v>11.7</v>
      </c>
      <c r="G188" s="182" t="s">
        <v>479</v>
      </c>
      <c r="H188" s="182" t="s">
        <v>521</v>
      </c>
      <c r="I188" s="182" t="s">
        <v>522</v>
      </c>
      <c r="J188" s="182" t="s">
        <v>519</v>
      </c>
      <c r="K188" s="182" t="s">
        <v>161</v>
      </c>
      <c r="L188" s="182">
        <v>-107.65655000000002</v>
      </c>
      <c r="M188" s="182">
        <v>37.28467222222222</v>
      </c>
      <c r="N188" s="358">
        <v>17.25</v>
      </c>
      <c r="O188" s="359">
        <v>0</v>
      </c>
      <c r="P188" s="359">
        <v>0</v>
      </c>
      <c r="Q188" s="359">
        <v>0</v>
      </c>
      <c r="R188" s="360">
        <v>0</v>
      </c>
      <c r="S188" s="246"/>
      <c r="T188" s="102" t="e">
        <f>VLOOKUP(J188,SCC_xref!$E$6:$F$64,2,FALSE)</f>
        <v>#N/A</v>
      </c>
      <c r="U188" s="102" t="s">
        <v>397</v>
      </c>
    </row>
    <row r="189" spans="1:21" s="104" customFormat="1" x14ac:dyDescent="0.2">
      <c r="A189" s="104" t="s">
        <v>300</v>
      </c>
      <c r="B189" s="182" t="s">
        <v>4</v>
      </c>
      <c r="C189" s="182" t="s">
        <v>334</v>
      </c>
      <c r="D189" s="182" t="s">
        <v>314</v>
      </c>
      <c r="E189" s="182" t="s">
        <v>520</v>
      </c>
      <c r="F189" s="182">
        <v>11.7</v>
      </c>
      <c r="G189" s="182" t="s">
        <v>479</v>
      </c>
      <c r="H189" s="182" t="s">
        <v>521</v>
      </c>
      <c r="I189" s="182" t="s">
        <v>522</v>
      </c>
      <c r="J189" s="182" t="s">
        <v>519</v>
      </c>
      <c r="K189" s="182" t="s">
        <v>161</v>
      </c>
      <c r="L189" s="182">
        <v>-107.65655000000002</v>
      </c>
      <c r="M189" s="182">
        <v>37.28467222222222</v>
      </c>
      <c r="N189" s="358">
        <v>0</v>
      </c>
      <c r="O189" s="359">
        <v>0</v>
      </c>
      <c r="P189" s="359">
        <v>0</v>
      </c>
      <c r="Q189" s="359">
        <v>0</v>
      </c>
      <c r="R189" s="360">
        <v>5.8500000000000003E-2</v>
      </c>
      <c r="S189" s="246"/>
      <c r="T189" s="102" t="e">
        <f>VLOOKUP(J189,SCC_xref!$E$6:$F$64,2,FALSE)</f>
        <v>#N/A</v>
      </c>
      <c r="U189" s="102" t="s">
        <v>397</v>
      </c>
    </row>
    <row r="190" spans="1:21" s="104" customFormat="1" x14ac:dyDescent="0.2">
      <c r="A190" s="104" t="s">
        <v>300</v>
      </c>
      <c r="B190" s="182" t="s">
        <v>4</v>
      </c>
      <c r="C190" s="182" t="s">
        <v>334</v>
      </c>
      <c r="D190" s="182" t="s">
        <v>314</v>
      </c>
      <c r="E190" s="182" t="s">
        <v>520</v>
      </c>
      <c r="F190" s="182">
        <v>11.7</v>
      </c>
      <c r="G190" s="182" t="s">
        <v>479</v>
      </c>
      <c r="H190" s="182" t="s">
        <v>521</v>
      </c>
      <c r="I190" s="182" t="s">
        <v>522</v>
      </c>
      <c r="J190" s="182" t="s">
        <v>519</v>
      </c>
      <c r="K190" s="182" t="s">
        <v>161</v>
      </c>
      <c r="L190" s="182">
        <v>-107.65655000000002</v>
      </c>
      <c r="M190" s="182">
        <v>37.28467222222222</v>
      </c>
      <c r="N190" s="358">
        <v>0</v>
      </c>
      <c r="O190" s="359">
        <v>0</v>
      </c>
      <c r="P190" s="359">
        <v>0</v>
      </c>
      <c r="Q190" s="359">
        <v>3.5100000000000001E-3</v>
      </c>
      <c r="R190" s="360">
        <v>0</v>
      </c>
      <c r="S190" s="246"/>
      <c r="T190" s="102" t="e">
        <f>VLOOKUP(J190,SCC_xref!$E$6:$F$64,2,FALSE)</f>
        <v>#N/A</v>
      </c>
      <c r="U190" s="102" t="s">
        <v>397</v>
      </c>
    </row>
    <row r="191" spans="1:21" s="104" customFormat="1" x14ac:dyDescent="0.2">
      <c r="A191" s="104" t="s">
        <v>300</v>
      </c>
      <c r="B191" s="182" t="s">
        <v>4</v>
      </c>
      <c r="C191" s="182" t="s">
        <v>334</v>
      </c>
      <c r="D191" s="182" t="s">
        <v>314</v>
      </c>
      <c r="E191" s="182" t="s">
        <v>520</v>
      </c>
      <c r="F191" s="182">
        <v>11.7</v>
      </c>
      <c r="G191" s="182" t="s">
        <v>479</v>
      </c>
      <c r="H191" s="182" t="s">
        <v>521</v>
      </c>
      <c r="I191" s="182" t="s">
        <v>522</v>
      </c>
      <c r="J191" s="182" t="s">
        <v>519</v>
      </c>
      <c r="K191" s="182" t="s">
        <v>161</v>
      </c>
      <c r="L191" s="182">
        <v>-107.65655000000002</v>
      </c>
      <c r="M191" s="182">
        <v>37.28467222222222</v>
      </c>
      <c r="N191" s="358">
        <v>0</v>
      </c>
      <c r="O191" s="359">
        <v>1.47</v>
      </c>
      <c r="P191" s="359">
        <v>0</v>
      </c>
      <c r="Q191" s="359">
        <v>0</v>
      </c>
      <c r="R191" s="360">
        <v>0</v>
      </c>
      <c r="S191" s="246"/>
      <c r="T191" s="102" t="e">
        <f>VLOOKUP(J191,SCC_xref!$E$6:$F$64,2,FALSE)</f>
        <v>#N/A</v>
      </c>
      <c r="U191" s="102" t="s">
        <v>397</v>
      </c>
    </row>
    <row r="192" spans="1:21" s="104" customFormat="1" x14ac:dyDescent="0.2">
      <c r="B192" s="182"/>
      <c r="C192" s="182"/>
      <c r="D192" s="183"/>
      <c r="N192" s="184"/>
      <c r="O192" s="184"/>
    </row>
    <row r="193" spans="2:15" s="104" customFormat="1" x14ac:dyDescent="0.2">
      <c r="B193" s="182"/>
      <c r="C193" s="182"/>
      <c r="D193" s="183"/>
      <c r="N193" s="184"/>
      <c r="O193" s="184"/>
    </row>
    <row r="194" spans="2:15" s="104" customFormat="1" x14ac:dyDescent="0.2">
      <c r="B194" s="182"/>
      <c r="C194" s="182"/>
      <c r="D194" s="183"/>
      <c r="N194" s="184"/>
      <c r="O194" s="184"/>
    </row>
    <row r="195" spans="2:15" s="104" customFormat="1" x14ac:dyDescent="0.2">
      <c r="B195" s="182"/>
      <c r="C195" s="182"/>
      <c r="D195" s="183"/>
      <c r="N195" s="184"/>
      <c r="O195" s="184"/>
    </row>
    <row r="196" spans="2:15" s="104" customFormat="1" x14ac:dyDescent="0.2">
      <c r="B196" s="182"/>
      <c r="C196" s="182"/>
      <c r="D196" s="183"/>
      <c r="N196" s="184"/>
      <c r="O196" s="184"/>
    </row>
    <row r="197" spans="2:15" s="104" customFormat="1" x14ac:dyDescent="0.2">
      <c r="B197" s="182"/>
      <c r="C197" s="182"/>
      <c r="D197" s="183"/>
      <c r="N197" s="184"/>
      <c r="O197" s="184"/>
    </row>
    <row r="198" spans="2:15" s="104" customFormat="1" x14ac:dyDescent="0.2">
      <c r="B198" s="182"/>
      <c r="C198" s="182"/>
      <c r="D198" s="183"/>
      <c r="N198" s="184"/>
      <c r="O198" s="184"/>
    </row>
    <row r="199" spans="2:15" s="104" customFormat="1" x14ac:dyDescent="0.2">
      <c r="B199" s="182"/>
      <c r="C199" s="182"/>
      <c r="D199" s="183"/>
      <c r="N199" s="184"/>
      <c r="O199" s="184"/>
    </row>
    <row r="200" spans="2:15" s="104" customFormat="1" x14ac:dyDescent="0.2">
      <c r="B200" s="182"/>
      <c r="C200" s="182"/>
      <c r="D200" s="183"/>
      <c r="N200" s="184"/>
      <c r="O200" s="184"/>
    </row>
    <row r="201" spans="2:15" s="104" customFormat="1" x14ac:dyDescent="0.2">
      <c r="B201" s="182"/>
      <c r="C201" s="182"/>
      <c r="D201" s="183"/>
      <c r="N201" s="184"/>
      <c r="O201" s="184"/>
    </row>
    <row r="202" spans="2:15" s="104" customFormat="1" x14ac:dyDescent="0.2">
      <c r="B202" s="182"/>
      <c r="C202" s="182"/>
      <c r="D202" s="183"/>
      <c r="N202" s="184"/>
      <c r="O202" s="184"/>
    </row>
    <row r="203" spans="2:15" s="104" customFormat="1" x14ac:dyDescent="0.2">
      <c r="B203" s="182"/>
      <c r="C203" s="182"/>
      <c r="D203" s="183"/>
      <c r="N203" s="184"/>
      <c r="O203" s="184"/>
    </row>
    <row r="204" spans="2:15" s="104" customFormat="1" x14ac:dyDescent="0.2">
      <c r="B204" s="182"/>
      <c r="C204" s="182"/>
      <c r="D204" s="183"/>
      <c r="N204" s="184"/>
      <c r="O204" s="184"/>
    </row>
    <row r="205" spans="2:15" s="104" customFormat="1" x14ac:dyDescent="0.2">
      <c r="B205" s="182"/>
      <c r="C205" s="182"/>
      <c r="D205" s="183"/>
      <c r="N205" s="184"/>
      <c r="O205" s="184"/>
    </row>
    <row r="206" spans="2:15" s="104" customFormat="1" x14ac:dyDescent="0.2">
      <c r="B206" s="182"/>
      <c r="C206" s="182"/>
      <c r="D206" s="183"/>
      <c r="N206" s="184"/>
      <c r="O206" s="184"/>
    </row>
    <row r="207" spans="2:15" s="104" customFormat="1" x14ac:dyDescent="0.2">
      <c r="B207" s="182"/>
      <c r="C207" s="182"/>
      <c r="D207" s="183"/>
      <c r="N207" s="184"/>
      <c r="O207" s="184"/>
    </row>
    <row r="208" spans="2:15" s="104" customFormat="1" x14ac:dyDescent="0.2">
      <c r="B208" s="182"/>
      <c r="C208" s="182"/>
      <c r="D208" s="183"/>
      <c r="N208" s="184"/>
      <c r="O208" s="184"/>
    </row>
    <row r="209" spans="2:15" s="104" customFormat="1" x14ac:dyDescent="0.2">
      <c r="B209" s="182"/>
      <c r="C209" s="182"/>
      <c r="D209" s="183"/>
      <c r="N209" s="184"/>
      <c r="O209" s="184"/>
    </row>
    <row r="210" spans="2:15" s="104" customFormat="1" x14ac:dyDescent="0.2">
      <c r="B210" s="182"/>
      <c r="C210" s="182"/>
      <c r="D210" s="183"/>
      <c r="N210" s="184"/>
      <c r="O210" s="184"/>
    </row>
    <row r="211" spans="2:15" s="104" customFormat="1" x14ac:dyDescent="0.2">
      <c r="B211" s="182"/>
      <c r="C211" s="182"/>
      <c r="D211" s="183"/>
      <c r="N211" s="184"/>
      <c r="O211" s="184"/>
    </row>
    <row r="212" spans="2:15" s="104" customFormat="1" x14ac:dyDescent="0.2">
      <c r="B212" s="182"/>
      <c r="C212" s="182"/>
      <c r="D212" s="183"/>
      <c r="N212" s="184"/>
      <c r="O212" s="184"/>
    </row>
    <row r="213" spans="2:15" s="104" customFormat="1" x14ac:dyDescent="0.2">
      <c r="B213" s="182"/>
      <c r="C213" s="182"/>
      <c r="D213" s="183"/>
      <c r="N213" s="184"/>
      <c r="O213" s="184"/>
    </row>
    <row r="214" spans="2:15" s="104" customFormat="1" x14ac:dyDescent="0.2">
      <c r="B214" s="182"/>
      <c r="C214" s="182"/>
      <c r="D214" s="183"/>
      <c r="N214" s="184"/>
      <c r="O214" s="184"/>
    </row>
    <row r="215" spans="2:15" s="104" customFormat="1" x14ac:dyDescent="0.2">
      <c r="B215" s="182"/>
      <c r="C215" s="182"/>
      <c r="D215" s="183"/>
      <c r="N215" s="184"/>
      <c r="O215" s="184"/>
    </row>
    <row r="216" spans="2:15" s="104" customFormat="1" x14ac:dyDescent="0.2">
      <c r="B216" s="182"/>
      <c r="C216" s="182"/>
      <c r="D216" s="183"/>
      <c r="N216" s="184"/>
      <c r="O216" s="184"/>
    </row>
    <row r="217" spans="2:15" s="104" customFormat="1" x14ac:dyDescent="0.2">
      <c r="B217" s="182"/>
      <c r="C217" s="182"/>
      <c r="D217" s="183"/>
      <c r="N217" s="184"/>
      <c r="O217" s="184"/>
    </row>
    <row r="218" spans="2:15" s="104" customFormat="1" x14ac:dyDescent="0.2">
      <c r="B218" s="182"/>
      <c r="C218" s="182"/>
      <c r="D218" s="183"/>
      <c r="N218" s="184"/>
      <c r="O218" s="184"/>
    </row>
    <row r="219" spans="2:15" s="104" customFormat="1" x14ac:dyDescent="0.2">
      <c r="B219" s="182"/>
      <c r="C219" s="182"/>
      <c r="D219" s="183"/>
      <c r="N219" s="184"/>
      <c r="O219" s="184"/>
    </row>
    <row r="220" spans="2:15" s="104" customFormat="1" x14ac:dyDescent="0.2">
      <c r="B220" s="182"/>
      <c r="C220" s="182"/>
      <c r="D220" s="183"/>
      <c r="N220" s="184"/>
      <c r="O220" s="184"/>
    </row>
    <row r="221" spans="2:15" s="104" customFormat="1" x14ac:dyDescent="0.2">
      <c r="B221" s="182"/>
      <c r="C221" s="182"/>
      <c r="D221" s="183"/>
      <c r="N221" s="184"/>
      <c r="O221" s="184"/>
    </row>
    <row r="222" spans="2:15" s="104" customFormat="1" x14ac:dyDescent="0.2">
      <c r="B222" s="182"/>
      <c r="C222" s="182"/>
      <c r="D222" s="183"/>
      <c r="N222" s="184"/>
      <c r="O222" s="184"/>
    </row>
    <row r="223" spans="2:15" s="104" customFormat="1" x14ac:dyDescent="0.2">
      <c r="B223" s="182"/>
      <c r="C223" s="182"/>
      <c r="D223" s="183"/>
      <c r="N223" s="184"/>
      <c r="O223" s="184"/>
    </row>
    <row r="224" spans="2:15" s="104" customFormat="1" x14ac:dyDescent="0.2">
      <c r="B224" s="182"/>
      <c r="C224" s="182"/>
      <c r="D224" s="183"/>
      <c r="N224" s="184"/>
      <c r="O224" s="184"/>
    </row>
    <row r="225" spans="2:15" s="104" customFormat="1" x14ac:dyDescent="0.2">
      <c r="B225" s="182"/>
      <c r="C225" s="182"/>
      <c r="D225" s="183"/>
      <c r="N225" s="184"/>
      <c r="O225" s="184"/>
    </row>
    <row r="226" spans="2:15" s="104" customFormat="1" x14ac:dyDescent="0.2">
      <c r="B226" s="182"/>
      <c r="C226" s="182"/>
      <c r="D226" s="183"/>
      <c r="N226" s="184"/>
      <c r="O226" s="184"/>
    </row>
    <row r="227" spans="2:15" s="104" customFormat="1" x14ac:dyDescent="0.2">
      <c r="B227" s="182"/>
      <c r="C227" s="182"/>
      <c r="D227" s="183"/>
      <c r="N227" s="184"/>
      <c r="O227" s="184"/>
    </row>
    <row r="228" spans="2:15" s="104" customFormat="1" x14ac:dyDescent="0.2">
      <c r="B228" s="182"/>
      <c r="C228" s="182"/>
      <c r="D228" s="183"/>
      <c r="N228" s="184"/>
      <c r="O228" s="184"/>
    </row>
    <row r="229" spans="2:15" s="104" customFormat="1" x14ac:dyDescent="0.2">
      <c r="B229" s="182"/>
      <c r="C229" s="182"/>
      <c r="D229" s="183"/>
      <c r="N229" s="184"/>
      <c r="O229" s="184"/>
    </row>
    <row r="230" spans="2:15" s="104" customFormat="1" x14ac:dyDescent="0.2">
      <c r="B230" s="182"/>
      <c r="C230" s="182"/>
      <c r="D230" s="183"/>
      <c r="N230" s="184"/>
      <c r="O230" s="184"/>
    </row>
    <row r="231" spans="2:15" s="104" customFormat="1" x14ac:dyDescent="0.2">
      <c r="B231" s="182"/>
      <c r="C231" s="182"/>
      <c r="D231" s="183"/>
      <c r="N231" s="184"/>
      <c r="O231" s="184"/>
    </row>
    <row r="232" spans="2:15" s="104" customFormat="1" x14ac:dyDescent="0.2">
      <c r="B232" s="182"/>
      <c r="C232" s="182"/>
      <c r="D232" s="183"/>
      <c r="N232" s="184"/>
      <c r="O232" s="184"/>
    </row>
    <row r="233" spans="2:15" s="104" customFormat="1" x14ac:dyDescent="0.2">
      <c r="B233" s="182"/>
      <c r="C233" s="182"/>
      <c r="D233" s="183"/>
      <c r="N233" s="184"/>
      <c r="O233" s="184"/>
    </row>
    <row r="234" spans="2:15" s="104" customFormat="1" x14ac:dyDescent="0.2">
      <c r="B234" s="182"/>
      <c r="C234" s="182"/>
      <c r="D234" s="183"/>
      <c r="N234" s="184"/>
      <c r="O234" s="184"/>
    </row>
    <row r="235" spans="2:15" s="104" customFormat="1" x14ac:dyDescent="0.2">
      <c r="B235" s="182"/>
      <c r="C235" s="182"/>
      <c r="D235" s="183"/>
      <c r="N235" s="184"/>
      <c r="O235" s="184"/>
    </row>
    <row r="236" spans="2:15" s="104" customFormat="1" x14ac:dyDescent="0.2">
      <c r="B236" s="182"/>
      <c r="C236" s="182"/>
      <c r="D236" s="183"/>
      <c r="N236" s="184"/>
      <c r="O236" s="184"/>
    </row>
    <row r="237" spans="2:15" s="104" customFormat="1" x14ac:dyDescent="0.2">
      <c r="B237" s="182"/>
      <c r="C237" s="182"/>
      <c r="D237" s="183"/>
      <c r="N237" s="184"/>
      <c r="O237" s="184"/>
    </row>
    <row r="238" spans="2:15" s="104" customFormat="1" x14ac:dyDescent="0.2">
      <c r="B238" s="182"/>
      <c r="C238" s="182"/>
      <c r="D238" s="183"/>
      <c r="N238" s="184"/>
      <c r="O238" s="184"/>
    </row>
    <row r="239" spans="2:15" s="104" customFormat="1" x14ac:dyDescent="0.2">
      <c r="B239" s="182"/>
      <c r="C239" s="182"/>
      <c r="D239" s="183"/>
      <c r="N239" s="184"/>
      <c r="O239" s="184"/>
    </row>
    <row r="240" spans="2:15" s="104" customFormat="1" x14ac:dyDescent="0.2">
      <c r="B240" s="182"/>
      <c r="C240" s="182"/>
      <c r="D240" s="183"/>
      <c r="N240" s="184"/>
      <c r="O240" s="184"/>
    </row>
    <row r="241" spans="2:15" s="104" customFormat="1" x14ac:dyDescent="0.2">
      <c r="B241" s="182"/>
      <c r="C241" s="182"/>
      <c r="D241" s="183"/>
      <c r="N241" s="184"/>
      <c r="O241" s="184"/>
    </row>
    <row r="242" spans="2:15" s="104" customFormat="1" x14ac:dyDescent="0.2">
      <c r="B242" s="182"/>
      <c r="C242" s="182"/>
      <c r="D242" s="183"/>
      <c r="N242" s="184"/>
      <c r="O242" s="184"/>
    </row>
    <row r="243" spans="2:15" s="104" customFormat="1" x14ac:dyDescent="0.2">
      <c r="B243" s="182"/>
      <c r="C243" s="182"/>
      <c r="D243" s="183"/>
      <c r="N243" s="184"/>
      <c r="O243" s="184"/>
    </row>
    <row r="244" spans="2:15" s="104" customFormat="1" x14ac:dyDescent="0.2">
      <c r="B244" s="182"/>
      <c r="C244" s="182"/>
      <c r="D244" s="183"/>
      <c r="N244" s="184"/>
      <c r="O244" s="184"/>
    </row>
    <row r="245" spans="2:15" s="104" customFormat="1" x14ac:dyDescent="0.2">
      <c r="B245" s="182"/>
      <c r="C245" s="182"/>
      <c r="D245" s="183"/>
      <c r="N245" s="184"/>
      <c r="O245" s="184"/>
    </row>
    <row r="246" spans="2:15" s="104" customFormat="1" x14ac:dyDescent="0.2">
      <c r="B246" s="182"/>
      <c r="C246" s="182"/>
      <c r="D246" s="183"/>
      <c r="N246" s="184"/>
      <c r="O246" s="184"/>
    </row>
    <row r="247" spans="2:15" s="104" customFormat="1" x14ac:dyDescent="0.2">
      <c r="B247" s="182"/>
      <c r="C247" s="182"/>
      <c r="D247" s="183"/>
      <c r="N247" s="184"/>
      <c r="O247" s="184"/>
    </row>
    <row r="248" spans="2:15" s="104" customFormat="1" x14ac:dyDescent="0.2">
      <c r="B248" s="182"/>
      <c r="C248" s="182"/>
      <c r="D248" s="183"/>
      <c r="N248" s="184"/>
      <c r="O248" s="184"/>
    </row>
    <row r="249" spans="2:15" s="104" customFormat="1" x14ac:dyDescent="0.2">
      <c r="B249" s="182"/>
      <c r="C249" s="182"/>
      <c r="D249" s="183"/>
      <c r="N249" s="184"/>
      <c r="O249" s="184"/>
    </row>
    <row r="250" spans="2:15" s="104" customFormat="1" x14ac:dyDescent="0.2">
      <c r="B250" s="182"/>
      <c r="C250" s="182"/>
      <c r="D250" s="183"/>
      <c r="N250" s="184"/>
      <c r="O250" s="184"/>
    </row>
    <row r="251" spans="2:15" s="104" customFormat="1" x14ac:dyDescent="0.2">
      <c r="B251" s="182"/>
      <c r="C251" s="182"/>
      <c r="D251" s="183"/>
      <c r="N251" s="184"/>
      <c r="O251" s="184"/>
    </row>
    <row r="252" spans="2:15" s="104" customFormat="1" x14ac:dyDescent="0.2">
      <c r="B252" s="182"/>
      <c r="C252" s="182"/>
      <c r="D252" s="183"/>
      <c r="N252" s="184"/>
      <c r="O252" s="184"/>
    </row>
    <row r="253" spans="2:15" s="104" customFormat="1" x14ac:dyDescent="0.2">
      <c r="B253" s="182"/>
      <c r="C253" s="182"/>
      <c r="D253" s="183"/>
      <c r="N253" s="184"/>
      <c r="O253" s="184"/>
    </row>
    <row r="254" spans="2:15" s="104" customFormat="1" x14ac:dyDescent="0.2">
      <c r="B254" s="182"/>
      <c r="C254" s="182"/>
      <c r="D254" s="183"/>
      <c r="N254" s="184"/>
      <c r="O254" s="184"/>
    </row>
    <row r="255" spans="2:15" s="104" customFormat="1" x14ac:dyDescent="0.2">
      <c r="B255" s="182"/>
      <c r="C255" s="182"/>
      <c r="D255" s="183"/>
      <c r="N255" s="184"/>
      <c r="O255" s="184"/>
    </row>
    <row r="256" spans="2:15" s="104" customFormat="1" x14ac:dyDescent="0.2">
      <c r="B256" s="182"/>
      <c r="C256" s="182"/>
      <c r="D256" s="183"/>
      <c r="N256" s="184"/>
      <c r="O256" s="184"/>
    </row>
    <row r="257" spans="2:15" s="104" customFormat="1" x14ac:dyDescent="0.2">
      <c r="B257" s="182"/>
      <c r="C257" s="182"/>
      <c r="D257" s="183"/>
      <c r="N257" s="184"/>
      <c r="O257" s="184"/>
    </row>
    <row r="258" spans="2:15" s="104" customFormat="1" x14ac:dyDescent="0.2">
      <c r="B258" s="182"/>
      <c r="C258" s="182"/>
      <c r="D258" s="183"/>
      <c r="N258" s="184"/>
      <c r="O258" s="184"/>
    </row>
    <row r="259" spans="2:15" s="104" customFormat="1" x14ac:dyDescent="0.2">
      <c r="B259" s="182"/>
      <c r="C259" s="182"/>
      <c r="D259" s="183"/>
      <c r="N259" s="184"/>
      <c r="O259" s="184"/>
    </row>
    <row r="260" spans="2:15" s="104" customFormat="1" x14ac:dyDescent="0.2">
      <c r="B260" s="182"/>
      <c r="C260" s="182"/>
      <c r="D260" s="183"/>
      <c r="N260" s="184"/>
      <c r="O260" s="184"/>
    </row>
    <row r="261" spans="2:15" s="104" customFormat="1" x14ac:dyDescent="0.2">
      <c r="B261" s="182"/>
      <c r="C261" s="182"/>
      <c r="D261" s="183"/>
      <c r="N261" s="184"/>
      <c r="O261" s="184"/>
    </row>
    <row r="262" spans="2:15" s="104" customFormat="1" x14ac:dyDescent="0.2">
      <c r="B262" s="182"/>
      <c r="C262" s="182"/>
      <c r="D262" s="183"/>
      <c r="N262" s="184"/>
      <c r="O262" s="184"/>
    </row>
    <row r="263" spans="2:15" s="104" customFormat="1" x14ac:dyDescent="0.2">
      <c r="B263" s="182"/>
      <c r="C263" s="182"/>
      <c r="D263" s="183"/>
      <c r="N263" s="184"/>
      <c r="O263" s="184"/>
    </row>
    <row r="264" spans="2:15" s="104" customFormat="1" x14ac:dyDescent="0.2">
      <c r="B264" s="182"/>
      <c r="C264" s="182"/>
      <c r="D264" s="183"/>
      <c r="N264" s="184"/>
      <c r="O264" s="184"/>
    </row>
    <row r="265" spans="2:15" s="104" customFormat="1" x14ac:dyDescent="0.2">
      <c r="B265" s="182"/>
      <c r="C265" s="182"/>
      <c r="D265" s="183"/>
      <c r="N265" s="184"/>
      <c r="O265" s="184"/>
    </row>
    <row r="266" spans="2:15" s="104" customFormat="1" x14ac:dyDescent="0.2">
      <c r="B266" s="182"/>
      <c r="C266" s="182"/>
      <c r="D266" s="183"/>
      <c r="N266" s="184"/>
      <c r="O266" s="184"/>
    </row>
    <row r="267" spans="2:15" s="104" customFormat="1" x14ac:dyDescent="0.2">
      <c r="B267" s="182"/>
      <c r="C267" s="182"/>
      <c r="D267" s="183"/>
      <c r="N267" s="184"/>
      <c r="O267" s="184"/>
    </row>
    <row r="268" spans="2:15" s="104" customFormat="1" x14ac:dyDescent="0.2">
      <c r="B268" s="182"/>
      <c r="C268" s="182"/>
      <c r="D268" s="183"/>
      <c r="N268" s="184"/>
      <c r="O268" s="184"/>
    </row>
    <row r="269" spans="2:15" s="104" customFormat="1" x14ac:dyDescent="0.2">
      <c r="B269" s="182"/>
      <c r="C269" s="182"/>
      <c r="D269" s="183"/>
      <c r="N269" s="184"/>
      <c r="O269" s="184"/>
    </row>
    <row r="270" spans="2:15" s="104" customFormat="1" x14ac:dyDescent="0.2">
      <c r="B270" s="182"/>
      <c r="C270" s="182"/>
      <c r="D270" s="183"/>
      <c r="N270" s="184"/>
      <c r="O270" s="184"/>
    </row>
    <row r="271" spans="2:15" s="104" customFormat="1" x14ac:dyDescent="0.2">
      <c r="B271" s="182"/>
      <c r="C271" s="182"/>
      <c r="D271" s="183"/>
      <c r="N271" s="184"/>
      <c r="O271" s="184"/>
    </row>
    <row r="272" spans="2:15" s="104" customFormat="1" x14ac:dyDescent="0.2">
      <c r="B272" s="182"/>
      <c r="C272" s="182"/>
      <c r="D272" s="183"/>
      <c r="N272" s="184"/>
      <c r="O272" s="184"/>
    </row>
    <row r="273" spans="2:15" s="104" customFormat="1" x14ac:dyDescent="0.2">
      <c r="B273" s="182"/>
      <c r="C273" s="182"/>
      <c r="D273" s="183"/>
      <c r="N273" s="184"/>
      <c r="O273" s="184"/>
    </row>
    <row r="274" spans="2:15" s="104" customFormat="1" x14ac:dyDescent="0.2">
      <c r="B274" s="182"/>
      <c r="C274" s="182"/>
      <c r="D274" s="183"/>
      <c r="N274" s="184"/>
      <c r="O274" s="184"/>
    </row>
    <row r="275" spans="2:15" s="104" customFormat="1" x14ac:dyDescent="0.2">
      <c r="B275" s="182"/>
      <c r="C275" s="182"/>
      <c r="D275" s="183"/>
      <c r="N275" s="184"/>
      <c r="O275" s="184"/>
    </row>
    <row r="276" spans="2:15" s="104" customFormat="1" x14ac:dyDescent="0.2">
      <c r="B276" s="182"/>
      <c r="C276" s="182"/>
      <c r="D276" s="183"/>
      <c r="N276" s="184"/>
      <c r="O276" s="184"/>
    </row>
    <row r="277" spans="2:15" s="104" customFormat="1" x14ac:dyDescent="0.2">
      <c r="B277" s="182"/>
      <c r="C277" s="182"/>
      <c r="D277" s="183"/>
      <c r="N277" s="184"/>
      <c r="O277" s="184"/>
    </row>
    <row r="278" spans="2:15" s="104" customFormat="1" x14ac:dyDescent="0.2">
      <c r="B278" s="182"/>
      <c r="C278" s="182"/>
      <c r="D278" s="183"/>
      <c r="N278" s="184"/>
      <c r="O278" s="184"/>
    </row>
    <row r="279" spans="2:15" s="104" customFormat="1" x14ac:dyDescent="0.2">
      <c r="B279" s="182"/>
      <c r="C279" s="182"/>
      <c r="D279" s="183"/>
      <c r="N279" s="184"/>
      <c r="O279" s="184"/>
    </row>
    <row r="280" spans="2:15" s="104" customFormat="1" x14ac:dyDescent="0.2">
      <c r="B280" s="182"/>
      <c r="C280" s="182"/>
      <c r="D280" s="183"/>
      <c r="N280" s="184"/>
      <c r="O280" s="184"/>
    </row>
    <row r="281" spans="2:15" s="104" customFormat="1" x14ac:dyDescent="0.2">
      <c r="B281" s="182"/>
      <c r="C281" s="182"/>
      <c r="D281" s="183"/>
      <c r="N281" s="184"/>
      <c r="O281" s="184"/>
    </row>
    <row r="282" spans="2:15" s="104" customFormat="1" x14ac:dyDescent="0.2">
      <c r="B282" s="182"/>
      <c r="C282" s="182"/>
      <c r="D282" s="183"/>
      <c r="N282" s="184"/>
      <c r="O282" s="184"/>
    </row>
    <row r="283" spans="2:15" s="104" customFormat="1" x14ac:dyDescent="0.2">
      <c r="B283" s="182"/>
      <c r="C283" s="182"/>
      <c r="D283" s="183"/>
      <c r="N283" s="184"/>
      <c r="O283" s="184"/>
    </row>
    <row r="284" spans="2:15" s="104" customFormat="1" x14ac:dyDescent="0.2">
      <c r="B284" s="182"/>
      <c r="C284" s="182"/>
      <c r="D284" s="183"/>
      <c r="N284" s="184"/>
      <c r="O284" s="184"/>
    </row>
    <row r="285" spans="2:15" s="104" customFormat="1" x14ac:dyDescent="0.2">
      <c r="B285" s="182"/>
      <c r="C285" s="182"/>
      <c r="D285" s="183"/>
      <c r="N285" s="184"/>
      <c r="O285" s="184"/>
    </row>
    <row r="286" spans="2:15" s="104" customFormat="1" x14ac:dyDescent="0.2">
      <c r="B286" s="182"/>
      <c r="C286" s="182"/>
      <c r="D286" s="183"/>
      <c r="N286" s="184"/>
      <c r="O286" s="184"/>
    </row>
    <row r="287" spans="2:15" s="104" customFormat="1" x14ac:dyDescent="0.2">
      <c r="B287" s="182"/>
      <c r="C287" s="182"/>
      <c r="D287" s="183"/>
      <c r="N287" s="184"/>
      <c r="O287" s="184"/>
    </row>
    <row r="288" spans="2:15" s="104" customFormat="1" x14ac:dyDescent="0.2">
      <c r="B288" s="182"/>
      <c r="C288" s="182"/>
      <c r="D288" s="183"/>
      <c r="N288" s="184"/>
      <c r="O288" s="184"/>
    </row>
    <row r="289" spans="2:15" s="104" customFormat="1" x14ac:dyDescent="0.2">
      <c r="B289" s="182"/>
      <c r="C289" s="182"/>
      <c r="D289" s="183"/>
      <c r="N289" s="184"/>
      <c r="O289" s="184"/>
    </row>
    <row r="290" spans="2:15" s="104" customFormat="1" x14ac:dyDescent="0.2">
      <c r="B290" s="182"/>
      <c r="C290" s="182"/>
      <c r="D290" s="183"/>
      <c r="N290" s="184"/>
      <c r="O290" s="184"/>
    </row>
    <row r="291" spans="2:15" s="104" customFormat="1" x14ac:dyDescent="0.2">
      <c r="B291" s="182"/>
      <c r="C291" s="182"/>
      <c r="D291" s="183"/>
      <c r="N291" s="184"/>
      <c r="O291" s="184"/>
    </row>
    <row r="292" spans="2:15" s="104" customFormat="1" x14ac:dyDescent="0.2">
      <c r="B292" s="182"/>
      <c r="C292" s="182"/>
      <c r="D292" s="183"/>
      <c r="N292" s="184"/>
      <c r="O292" s="184"/>
    </row>
    <row r="293" spans="2:15" s="104" customFormat="1" x14ac:dyDescent="0.2">
      <c r="B293" s="182"/>
      <c r="C293" s="182"/>
      <c r="D293" s="183"/>
      <c r="N293" s="184"/>
      <c r="O293" s="184"/>
    </row>
    <row r="294" spans="2:15" s="104" customFormat="1" x14ac:dyDescent="0.2">
      <c r="B294" s="182"/>
      <c r="C294" s="182"/>
      <c r="D294" s="183"/>
      <c r="N294" s="184"/>
      <c r="O294" s="184"/>
    </row>
    <row r="295" spans="2:15" s="104" customFormat="1" x14ac:dyDescent="0.2">
      <c r="B295" s="182"/>
      <c r="C295" s="182"/>
      <c r="D295" s="183"/>
      <c r="N295" s="184"/>
      <c r="O295" s="184"/>
    </row>
    <row r="296" spans="2:15" s="104" customFormat="1" x14ac:dyDescent="0.2">
      <c r="B296" s="182"/>
      <c r="C296" s="182"/>
      <c r="D296" s="183"/>
      <c r="N296" s="184"/>
      <c r="O296" s="184"/>
    </row>
    <row r="297" spans="2:15" s="104" customFormat="1" x14ac:dyDescent="0.2">
      <c r="B297" s="182"/>
      <c r="C297" s="182"/>
      <c r="D297" s="183"/>
      <c r="N297" s="184"/>
      <c r="O297" s="184"/>
    </row>
    <row r="298" spans="2:15" s="104" customFormat="1" x14ac:dyDescent="0.2">
      <c r="B298" s="182"/>
      <c r="C298" s="182"/>
      <c r="D298" s="183"/>
      <c r="N298" s="184"/>
      <c r="O298" s="184"/>
    </row>
    <row r="299" spans="2:15" s="104" customFormat="1" x14ac:dyDescent="0.2">
      <c r="B299" s="182"/>
      <c r="C299" s="182"/>
      <c r="D299" s="183"/>
      <c r="N299" s="184"/>
      <c r="O299" s="184"/>
    </row>
    <row r="300" spans="2:15" s="104" customFormat="1" x14ac:dyDescent="0.2">
      <c r="B300" s="182"/>
      <c r="C300" s="182"/>
      <c r="D300" s="183"/>
      <c r="N300" s="184"/>
      <c r="O300" s="184"/>
    </row>
    <row r="301" spans="2:15" s="104" customFormat="1" x14ac:dyDescent="0.2">
      <c r="B301" s="182"/>
      <c r="C301" s="182"/>
      <c r="D301" s="183"/>
      <c r="N301" s="184"/>
      <c r="O301" s="184"/>
    </row>
    <row r="302" spans="2:15" s="104" customFormat="1" x14ac:dyDescent="0.2">
      <c r="B302" s="182"/>
      <c r="C302" s="182"/>
      <c r="D302" s="183"/>
      <c r="N302" s="184"/>
      <c r="O302" s="184"/>
    </row>
    <row r="303" spans="2:15" s="104" customFormat="1" x14ac:dyDescent="0.2">
      <c r="B303" s="182"/>
      <c r="C303" s="182"/>
      <c r="D303" s="183"/>
      <c r="N303" s="184"/>
      <c r="O303" s="184"/>
    </row>
    <row r="304" spans="2:15" s="104" customFormat="1" x14ac:dyDescent="0.2">
      <c r="B304" s="182"/>
      <c r="C304" s="182"/>
      <c r="D304" s="183"/>
      <c r="N304" s="184"/>
      <c r="O304" s="184"/>
    </row>
    <row r="305" spans="2:15" s="104" customFormat="1" x14ac:dyDescent="0.2">
      <c r="B305" s="182"/>
      <c r="C305" s="182"/>
      <c r="D305" s="183"/>
      <c r="N305" s="184"/>
      <c r="O305" s="184"/>
    </row>
    <row r="306" spans="2:15" s="104" customFormat="1" x14ac:dyDescent="0.2">
      <c r="B306" s="182"/>
      <c r="C306" s="182"/>
      <c r="D306" s="183"/>
      <c r="N306" s="184"/>
      <c r="O306" s="184"/>
    </row>
    <row r="307" spans="2:15" s="104" customFormat="1" x14ac:dyDescent="0.2">
      <c r="B307" s="182"/>
      <c r="C307" s="182"/>
      <c r="D307" s="183"/>
      <c r="N307" s="184"/>
      <c r="O307" s="184"/>
    </row>
    <row r="308" spans="2:15" s="104" customFormat="1" x14ac:dyDescent="0.2">
      <c r="B308" s="182"/>
      <c r="C308" s="182"/>
      <c r="D308" s="183"/>
      <c r="N308" s="184"/>
      <c r="O308" s="184"/>
    </row>
    <row r="309" spans="2:15" s="104" customFormat="1" x14ac:dyDescent="0.2">
      <c r="B309" s="182"/>
      <c r="C309" s="182"/>
      <c r="D309" s="183"/>
      <c r="N309" s="184"/>
      <c r="O309" s="184"/>
    </row>
    <row r="310" spans="2:15" s="104" customFormat="1" x14ac:dyDescent="0.2">
      <c r="B310" s="182"/>
      <c r="C310" s="182"/>
      <c r="D310" s="183"/>
      <c r="N310" s="184"/>
      <c r="O310" s="184"/>
    </row>
    <row r="311" spans="2:15" s="104" customFormat="1" x14ac:dyDescent="0.2">
      <c r="B311" s="182"/>
      <c r="C311" s="182"/>
      <c r="D311" s="183"/>
      <c r="N311" s="184"/>
      <c r="O311" s="184"/>
    </row>
    <row r="312" spans="2:15" s="104" customFormat="1" x14ac:dyDescent="0.2">
      <c r="B312" s="182"/>
      <c r="C312" s="182"/>
      <c r="D312" s="183"/>
      <c r="N312" s="184"/>
      <c r="O312" s="184"/>
    </row>
    <row r="313" spans="2:15" s="104" customFormat="1" x14ac:dyDescent="0.2">
      <c r="B313" s="182"/>
      <c r="C313" s="182"/>
      <c r="D313" s="183"/>
      <c r="N313" s="184"/>
      <c r="O313" s="184"/>
    </row>
    <row r="314" spans="2:15" s="104" customFormat="1" x14ac:dyDescent="0.2">
      <c r="B314" s="182"/>
      <c r="C314" s="182"/>
      <c r="D314" s="183"/>
      <c r="N314" s="184"/>
      <c r="O314" s="184"/>
    </row>
    <row r="315" spans="2:15" s="104" customFormat="1" x14ac:dyDescent="0.2">
      <c r="B315" s="182"/>
      <c r="C315" s="182"/>
      <c r="D315" s="183"/>
      <c r="N315" s="184"/>
      <c r="O315" s="184"/>
    </row>
    <row r="316" spans="2:15" s="104" customFormat="1" x14ac:dyDescent="0.2">
      <c r="B316" s="182"/>
      <c r="C316" s="182"/>
      <c r="D316" s="183"/>
      <c r="N316" s="184"/>
      <c r="O316" s="184"/>
    </row>
    <row r="317" spans="2:15" s="104" customFormat="1" x14ac:dyDescent="0.2">
      <c r="B317" s="182"/>
      <c r="C317" s="182"/>
      <c r="D317" s="183"/>
      <c r="N317" s="184"/>
      <c r="O317" s="184"/>
    </row>
    <row r="318" spans="2:15" s="104" customFormat="1" x14ac:dyDescent="0.2">
      <c r="B318" s="182"/>
      <c r="C318" s="182"/>
      <c r="D318" s="183"/>
      <c r="N318" s="184"/>
      <c r="O318" s="184"/>
    </row>
    <row r="319" spans="2:15" s="104" customFormat="1" x14ac:dyDescent="0.2">
      <c r="B319" s="182"/>
      <c r="C319" s="182"/>
      <c r="D319" s="183"/>
      <c r="N319" s="184"/>
      <c r="O319" s="184"/>
    </row>
    <row r="320" spans="2:15" s="104" customFormat="1" x14ac:dyDescent="0.2">
      <c r="B320" s="182"/>
      <c r="C320" s="182"/>
      <c r="D320" s="183"/>
      <c r="N320" s="184"/>
      <c r="O320" s="184"/>
    </row>
    <row r="321" spans="2:15" s="104" customFormat="1" x14ac:dyDescent="0.2">
      <c r="B321" s="182"/>
      <c r="C321" s="182"/>
      <c r="D321" s="183"/>
      <c r="N321" s="184"/>
      <c r="O321" s="184"/>
    </row>
    <row r="322" spans="2:15" s="104" customFormat="1" x14ac:dyDescent="0.2">
      <c r="B322" s="182"/>
      <c r="C322" s="182"/>
      <c r="D322" s="183"/>
      <c r="N322" s="184"/>
      <c r="O322" s="184"/>
    </row>
    <row r="323" spans="2:15" s="104" customFormat="1" x14ac:dyDescent="0.2">
      <c r="B323" s="182"/>
      <c r="C323" s="182"/>
      <c r="D323" s="183"/>
      <c r="N323" s="184"/>
      <c r="O323" s="184"/>
    </row>
    <row r="324" spans="2:15" s="104" customFormat="1" x14ac:dyDescent="0.2">
      <c r="B324" s="182"/>
      <c r="C324" s="182"/>
      <c r="D324" s="183"/>
      <c r="N324" s="184"/>
      <c r="O324" s="184"/>
    </row>
    <row r="325" spans="2:15" s="104" customFormat="1" x14ac:dyDescent="0.2">
      <c r="B325" s="182"/>
      <c r="C325" s="182"/>
      <c r="D325" s="183"/>
      <c r="N325" s="184"/>
      <c r="O325" s="184"/>
    </row>
    <row r="326" spans="2:15" s="104" customFormat="1" x14ac:dyDescent="0.2">
      <c r="B326" s="182"/>
      <c r="C326" s="182"/>
      <c r="D326" s="183"/>
      <c r="N326" s="184"/>
      <c r="O326" s="184"/>
    </row>
    <row r="327" spans="2:15" s="104" customFormat="1" x14ac:dyDescent="0.2">
      <c r="B327" s="182"/>
      <c r="C327" s="182"/>
      <c r="D327" s="183"/>
      <c r="N327" s="184"/>
      <c r="O327" s="184"/>
    </row>
    <row r="328" spans="2:15" s="104" customFormat="1" x14ac:dyDescent="0.2">
      <c r="B328" s="182"/>
      <c r="C328" s="182"/>
      <c r="D328" s="183"/>
      <c r="N328" s="184"/>
      <c r="O328" s="184"/>
    </row>
    <row r="329" spans="2:15" s="104" customFormat="1" x14ac:dyDescent="0.2">
      <c r="B329" s="182"/>
      <c r="C329" s="182"/>
      <c r="D329" s="183"/>
      <c r="N329" s="184"/>
      <c r="O329" s="184"/>
    </row>
    <row r="330" spans="2:15" s="104" customFormat="1" x14ac:dyDescent="0.2">
      <c r="B330" s="182"/>
      <c r="C330" s="182"/>
      <c r="D330" s="183"/>
      <c r="N330" s="184"/>
      <c r="O330" s="184"/>
    </row>
    <row r="331" spans="2:15" s="104" customFormat="1" x14ac:dyDescent="0.2">
      <c r="B331" s="182"/>
      <c r="C331" s="182"/>
      <c r="D331" s="183"/>
      <c r="N331" s="184"/>
      <c r="O331" s="184"/>
    </row>
    <row r="332" spans="2:15" s="104" customFormat="1" x14ac:dyDescent="0.2">
      <c r="B332" s="182"/>
      <c r="C332" s="182"/>
      <c r="D332" s="183"/>
      <c r="N332" s="184"/>
      <c r="O332" s="184"/>
    </row>
    <row r="333" spans="2:15" s="104" customFormat="1" x14ac:dyDescent="0.2">
      <c r="B333" s="182"/>
      <c r="C333" s="182"/>
      <c r="D333" s="183"/>
      <c r="N333" s="184"/>
      <c r="O333" s="184"/>
    </row>
    <row r="334" spans="2:15" s="104" customFormat="1" x14ac:dyDescent="0.2">
      <c r="B334" s="182"/>
      <c r="C334" s="182"/>
      <c r="D334" s="183"/>
      <c r="N334" s="184"/>
      <c r="O334" s="184"/>
    </row>
    <row r="335" spans="2:15" s="104" customFormat="1" x14ac:dyDescent="0.2">
      <c r="B335" s="182"/>
      <c r="C335" s="182"/>
      <c r="D335" s="183"/>
      <c r="N335" s="184"/>
      <c r="O335" s="184"/>
    </row>
    <row r="336" spans="2:15" s="104" customFormat="1" x14ac:dyDescent="0.2">
      <c r="B336" s="182"/>
      <c r="C336" s="182"/>
      <c r="D336" s="183"/>
      <c r="N336" s="184"/>
      <c r="O336" s="184"/>
    </row>
    <row r="337" spans="2:15" s="104" customFormat="1" x14ac:dyDescent="0.2">
      <c r="B337" s="182"/>
      <c r="C337" s="182"/>
      <c r="D337" s="183"/>
      <c r="N337" s="184"/>
      <c r="O337" s="184"/>
    </row>
    <row r="338" spans="2:15" s="104" customFormat="1" x14ac:dyDescent="0.2">
      <c r="B338" s="182"/>
      <c r="C338" s="182"/>
      <c r="D338" s="183"/>
      <c r="N338" s="184"/>
      <c r="O338" s="184"/>
    </row>
    <row r="339" spans="2:15" s="104" customFormat="1" x14ac:dyDescent="0.2">
      <c r="B339" s="182"/>
      <c r="C339" s="182"/>
      <c r="D339" s="183"/>
      <c r="N339" s="184"/>
      <c r="O339" s="184"/>
    </row>
    <row r="340" spans="2:15" s="104" customFormat="1" x14ac:dyDescent="0.2">
      <c r="B340" s="182"/>
      <c r="C340" s="182"/>
      <c r="D340" s="183"/>
      <c r="N340" s="184"/>
      <c r="O340" s="184"/>
    </row>
    <row r="341" spans="2:15" s="104" customFormat="1" x14ac:dyDescent="0.2">
      <c r="B341" s="182"/>
      <c r="C341" s="182"/>
      <c r="D341" s="183"/>
      <c r="N341" s="184"/>
      <c r="O341" s="184"/>
    </row>
    <row r="342" spans="2:15" s="104" customFormat="1" x14ac:dyDescent="0.2">
      <c r="B342" s="182"/>
      <c r="C342" s="182"/>
      <c r="D342" s="183"/>
      <c r="N342" s="184"/>
      <c r="O342" s="184"/>
    </row>
    <row r="343" spans="2:15" s="104" customFormat="1" x14ac:dyDescent="0.2">
      <c r="B343" s="182"/>
      <c r="C343" s="182"/>
      <c r="D343" s="183"/>
      <c r="N343" s="184"/>
      <c r="O343" s="184"/>
    </row>
    <row r="344" spans="2:15" s="104" customFormat="1" x14ac:dyDescent="0.2">
      <c r="B344" s="182"/>
      <c r="C344" s="182"/>
      <c r="D344" s="183"/>
      <c r="N344" s="184"/>
      <c r="O344" s="184"/>
    </row>
    <row r="345" spans="2:15" s="104" customFormat="1" x14ac:dyDescent="0.2">
      <c r="B345" s="182"/>
      <c r="C345" s="182"/>
      <c r="D345" s="183"/>
      <c r="N345" s="184"/>
      <c r="O345" s="184"/>
    </row>
    <row r="346" spans="2:15" s="104" customFormat="1" x14ac:dyDescent="0.2">
      <c r="B346" s="182"/>
      <c r="C346" s="182"/>
      <c r="D346" s="183"/>
      <c r="N346" s="184"/>
      <c r="O346" s="184"/>
    </row>
    <row r="347" spans="2:15" s="104" customFormat="1" x14ac:dyDescent="0.2">
      <c r="B347" s="182"/>
      <c r="C347" s="182"/>
      <c r="D347" s="183"/>
      <c r="N347" s="184"/>
      <c r="O347" s="184"/>
    </row>
    <row r="348" spans="2:15" s="104" customFormat="1" x14ac:dyDescent="0.2">
      <c r="B348" s="182"/>
      <c r="C348" s="182"/>
      <c r="D348" s="183"/>
      <c r="N348" s="184"/>
      <c r="O348" s="184"/>
    </row>
    <row r="349" spans="2:15" s="104" customFormat="1" x14ac:dyDescent="0.2">
      <c r="B349" s="182"/>
      <c r="C349" s="182"/>
      <c r="D349" s="183"/>
      <c r="N349" s="184"/>
      <c r="O349" s="184"/>
    </row>
    <row r="350" spans="2:15" s="104" customFormat="1" x14ac:dyDescent="0.2">
      <c r="B350" s="182"/>
      <c r="C350" s="182"/>
      <c r="D350" s="183"/>
      <c r="N350" s="184"/>
      <c r="O350" s="184"/>
    </row>
    <row r="351" spans="2:15" s="104" customFormat="1" x14ac:dyDescent="0.2">
      <c r="B351" s="182"/>
      <c r="C351" s="182"/>
      <c r="D351" s="183"/>
      <c r="N351" s="184"/>
      <c r="O351" s="184"/>
    </row>
    <row r="352" spans="2:15" s="104" customFormat="1" x14ac:dyDescent="0.2">
      <c r="B352" s="182"/>
      <c r="C352" s="182"/>
      <c r="D352" s="183"/>
      <c r="N352" s="184"/>
      <c r="O352" s="184"/>
    </row>
    <row r="353" spans="2:15" s="104" customFormat="1" x14ac:dyDescent="0.2">
      <c r="B353" s="182"/>
      <c r="C353" s="182"/>
      <c r="D353" s="183"/>
      <c r="N353" s="184"/>
      <c r="O353" s="184"/>
    </row>
    <row r="354" spans="2:15" s="104" customFormat="1" x14ac:dyDescent="0.2">
      <c r="B354" s="182"/>
      <c r="C354" s="182"/>
      <c r="D354" s="183"/>
      <c r="N354" s="184"/>
      <c r="O354" s="184"/>
    </row>
    <row r="355" spans="2:15" s="104" customFormat="1" x14ac:dyDescent="0.2">
      <c r="B355" s="182"/>
      <c r="C355" s="182"/>
      <c r="D355" s="183"/>
      <c r="N355" s="184"/>
      <c r="O355" s="184"/>
    </row>
    <row r="356" spans="2:15" s="104" customFormat="1" x14ac:dyDescent="0.2">
      <c r="B356" s="182"/>
      <c r="C356" s="182"/>
      <c r="D356" s="183"/>
      <c r="N356" s="184"/>
      <c r="O356" s="184"/>
    </row>
    <row r="357" spans="2:15" s="104" customFormat="1" x14ac:dyDescent="0.2">
      <c r="B357" s="182"/>
      <c r="C357" s="182"/>
      <c r="D357" s="183"/>
      <c r="N357" s="184"/>
      <c r="O357" s="184"/>
    </row>
    <row r="358" spans="2:15" s="104" customFormat="1" x14ac:dyDescent="0.2">
      <c r="B358" s="182"/>
      <c r="C358" s="182"/>
      <c r="D358" s="183"/>
      <c r="N358" s="184"/>
      <c r="O358" s="184"/>
    </row>
    <row r="359" spans="2:15" s="104" customFormat="1" x14ac:dyDescent="0.2">
      <c r="B359" s="182"/>
      <c r="C359" s="182"/>
      <c r="D359" s="183"/>
      <c r="N359" s="184"/>
      <c r="O359" s="184"/>
    </row>
    <row r="360" spans="2:15" s="104" customFormat="1" x14ac:dyDescent="0.2">
      <c r="B360" s="182"/>
      <c r="C360" s="182"/>
      <c r="D360" s="183"/>
      <c r="N360" s="184"/>
      <c r="O360" s="184"/>
    </row>
    <row r="361" spans="2:15" s="104" customFormat="1" x14ac:dyDescent="0.2">
      <c r="B361" s="182"/>
      <c r="C361" s="182"/>
      <c r="D361" s="183"/>
      <c r="N361" s="184"/>
      <c r="O361" s="184"/>
    </row>
    <row r="362" spans="2:15" s="104" customFormat="1" x14ac:dyDescent="0.2">
      <c r="B362" s="182"/>
      <c r="C362" s="182"/>
      <c r="D362" s="183"/>
      <c r="N362" s="184"/>
      <c r="O362" s="184"/>
    </row>
    <row r="363" spans="2:15" s="104" customFormat="1" x14ac:dyDescent="0.2">
      <c r="B363" s="182"/>
      <c r="C363" s="182"/>
      <c r="D363" s="183"/>
      <c r="N363" s="184"/>
      <c r="O363" s="184"/>
    </row>
    <row r="364" spans="2:15" s="104" customFormat="1" x14ac:dyDescent="0.2">
      <c r="B364" s="182"/>
      <c r="C364" s="182"/>
      <c r="D364" s="183"/>
      <c r="N364" s="184"/>
      <c r="O364" s="184"/>
    </row>
    <row r="365" spans="2:15" s="104" customFormat="1" x14ac:dyDescent="0.2">
      <c r="B365" s="182"/>
      <c r="C365" s="182"/>
      <c r="D365" s="183"/>
      <c r="N365" s="184"/>
      <c r="O365" s="184"/>
    </row>
    <row r="366" spans="2:15" s="104" customFormat="1" x14ac:dyDescent="0.2">
      <c r="B366" s="182"/>
      <c r="C366" s="182"/>
      <c r="D366" s="183"/>
      <c r="N366" s="184"/>
      <c r="O366" s="184"/>
    </row>
    <row r="367" spans="2:15" s="104" customFormat="1" x14ac:dyDescent="0.2">
      <c r="B367" s="182"/>
      <c r="C367" s="182"/>
      <c r="D367" s="183"/>
      <c r="N367" s="184"/>
      <c r="O367" s="184"/>
    </row>
    <row r="368" spans="2:15" s="104" customFormat="1" x14ac:dyDescent="0.2">
      <c r="B368" s="182"/>
      <c r="C368" s="182"/>
      <c r="D368" s="183"/>
      <c r="N368" s="184"/>
      <c r="O368" s="184"/>
    </row>
    <row r="369" spans="2:15" s="104" customFormat="1" x14ac:dyDescent="0.2">
      <c r="B369" s="182"/>
      <c r="C369" s="182"/>
      <c r="D369" s="183"/>
      <c r="N369" s="184"/>
      <c r="O369" s="184"/>
    </row>
    <row r="370" spans="2:15" s="104" customFormat="1" x14ac:dyDescent="0.2">
      <c r="B370" s="182"/>
      <c r="C370" s="182"/>
      <c r="D370" s="183"/>
      <c r="N370" s="184"/>
      <c r="O370" s="184"/>
    </row>
    <row r="371" spans="2:15" s="104" customFormat="1" x14ac:dyDescent="0.2">
      <c r="B371" s="182"/>
      <c r="C371" s="182"/>
      <c r="D371" s="183"/>
      <c r="N371" s="184"/>
      <c r="O371" s="184"/>
    </row>
    <row r="372" spans="2:15" s="104" customFormat="1" x14ac:dyDescent="0.2">
      <c r="B372" s="182"/>
      <c r="C372" s="182"/>
      <c r="D372" s="183"/>
      <c r="N372" s="184"/>
      <c r="O372" s="184"/>
    </row>
    <row r="373" spans="2:15" s="104" customFormat="1" x14ac:dyDescent="0.2">
      <c r="B373" s="182"/>
      <c r="C373" s="182"/>
      <c r="D373" s="183"/>
      <c r="N373" s="184"/>
      <c r="O373" s="184"/>
    </row>
    <row r="374" spans="2:15" s="104" customFormat="1" x14ac:dyDescent="0.2">
      <c r="B374" s="182"/>
      <c r="C374" s="182"/>
      <c r="D374" s="183"/>
      <c r="N374" s="184"/>
      <c r="O374" s="184"/>
    </row>
    <row r="375" spans="2:15" s="104" customFormat="1" x14ac:dyDescent="0.2">
      <c r="B375" s="182"/>
      <c r="C375" s="182"/>
      <c r="D375" s="183"/>
      <c r="N375" s="184"/>
      <c r="O375" s="184"/>
    </row>
    <row r="376" spans="2:15" s="104" customFormat="1" x14ac:dyDescent="0.2">
      <c r="B376" s="182"/>
      <c r="C376" s="182"/>
      <c r="D376" s="183"/>
      <c r="N376" s="184"/>
      <c r="O376" s="184"/>
    </row>
    <row r="377" spans="2:15" s="104" customFormat="1" x14ac:dyDescent="0.2">
      <c r="B377" s="182"/>
      <c r="C377" s="182"/>
      <c r="D377" s="183"/>
      <c r="N377" s="184"/>
      <c r="O377" s="184"/>
    </row>
    <row r="378" spans="2:15" s="104" customFormat="1" x14ac:dyDescent="0.2">
      <c r="B378" s="182"/>
      <c r="C378" s="182"/>
      <c r="D378" s="183"/>
      <c r="N378" s="184"/>
      <c r="O378" s="184"/>
    </row>
    <row r="379" spans="2:15" s="104" customFormat="1" x14ac:dyDescent="0.2">
      <c r="B379" s="182"/>
      <c r="C379" s="182"/>
      <c r="D379" s="183"/>
      <c r="N379" s="184"/>
      <c r="O379" s="184"/>
    </row>
    <row r="380" spans="2:15" s="104" customFormat="1" x14ac:dyDescent="0.2">
      <c r="B380" s="182"/>
      <c r="C380" s="182"/>
      <c r="D380" s="183"/>
      <c r="N380" s="184"/>
      <c r="O380" s="184"/>
    </row>
    <row r="381" spans="2:15" s="104" customFormat="1" x14ac:dyDescent="0.2">
      <c r="B381" s="182"/>
      <c r="C381" s="182"/>
      <c r="D381" s="183"/>
      <c r="N381" s="184"/>
      <c r="O381" s="184"/>
    </row>
    <row r="382" spans="2:15" s="104" customFormat="1" x14ac:dyDescent="0.2">
      <c r="B382" s="182"/>
      <c r="C382" s="182"/>
      <c r="D382" s="183"/>
      <c r="N382" s="184"/>
      <c r="O382" s="184"/>
    </row>
    <row r="383" spans="2:15" s="104" customFormat="1" x14ac:dyDescent="0.2">
      <c r="B383" s="182"/>
      <c r="C383" s="182"/>
      <c r="D383" s="183"/>
      <c r="N383" s="184"/>
      <c r="O383" s="184"/>
    </row>
    <row r="384" spans="2:15" s="104" customFormat="1" x14ac:dyDescent="0.2">
      <c r="B384" s="182"/>
      <c r="C384" s="182"/>
      <c r="D384" s="183"/>
      <c r="N384" s="184"/>
      <c r="O384" s="184"/>
    </row>
    <row r="385" spans="2:15" s="104" customFormat="1" x14ac:dyDescent="0.2">
      <c r="B385" s="182"/>
      <c r="C385" s="182"/>
      <c r="D385" s="183"/>
      <c r="N385" s="184"/>
      <c r="O385" s="184"/>
    </row>
    <row r="386" spans="2:15" s="104" customFormat="1" x14ac:dyDescent="0.2">
      <c r="B386" s="182"/>
      <c r="C386" s="182"/>
      <c r="D386" s="183"/>
      <c r="N386" s="184"/>
      <c r="O386" s="184"/>
    </row>
    <row r="387" spans="2:15" s="104" customFormat="1" x14ac:dyDescent="0.2">
      <c r="B387" s="182"/>
      <c r="C387" s="182"/>
      <c r="D387" s="183"/>
      <c r="N387" s="184"/>
      <c r="O387" s="184"/>
    </row>
    <row r="388" spans="2:15" s="104" customFormat="1" x14ac:dyDescent="0.2">
      <c r="B388" s="182"/>
      <c r="C388" s="182"/>
      <c r="D388" s="183"/>
      <c r="N388" s="184"/>
      <c r="O388" s="184"/>
    </row>
    <row r="389" spans="2:15" s="104" customFormat="1" x14ac:dyDescent="0.2">
      <c r="B389" s="182"/>
      <c r="C389" s="182"/>
      <c r="D389" s="183"/>
      <c r="N389" s="184"/>
      <c r="O389" s="184"/>
    </row>
    <row r="390" spans="2:15" s="104" customFormat="1" x14ac:dyDescent="0.2">
      <c r="B390" s="182"/>
      <c r="C390" s="182"/>
      <c r="D390" s="183"/>
      <c r="N390" s="184"/>
      <c r="O390" s="184"/>
    </row>
    <row r="391" spans="2:15" s="104" customFormat="1" x14ac:dyDescent="0.2">
      <c r="B391" s="182"/>
      <c r="C391" s="182"/>
      <c r="D391" s="183"/>
      <c r="N391" s="184"/>
      <c r="O391" s="184"/>
    </row>
    <row r="392" spans="2:15" s="104" customFormat="1" x14ac:dyDescent="0.2">
      <c r="B392" s="182"/>
      <c r="C392" s="182"/>
      <c r="D392" s="183"/>
      <c r="N392" s="184"/>
      <c r="O392" s="184"/>
    </row>
    <row r="393" spans="2:15" s="104" customFormat="1" x14ac:dyDescent="0.2">
      <c r="B393" s="182"/>
      <c r="C393" s="182"/>
      <c r="D393" s="183"/>
      <c r="N393" s="184"/>
      <c r="O393" s="184"/>
    </row>
    <row r="394" spans="2:15" s="104" customFormat="1" x14ac:dyDescent="0.2">
      <c r="B394" s="182"/>
      <c r="C394" s="182"/>
      <c r="D394" s="183"/>
      <c r="N394" s="184"/>
      <c r="O394" s="184"/>
    </row>
    <row r="395" spans="2:15" s="104" customFormat="1" x14ac:dyDescent="0.2">
      <c r="B395" s="182"/>
      <c r="C395" s="182"/>
      <c r="D395" s="183"/>
      <c r="N395" s="184"/>
      <c r="O395" s="184"/>
    </row>
    <row r="396" spans="2:15" s="104" customFormat="1" x14ac:dyDescent="0.2">
      <c r="B396" s="182"/>
      <c r="C396" s="182"/>
      <c r="D396" s="183"/>
      <c r="N396" s="184"/>
      <c r="O396" s="184"/>
    </row>
    <row r="397" spans="2:15" s="104" customFormat="1" x14ac:dyDescent="0.2">
      <c r="B397" s="182"/>
      <c r="C397" s="182"/>
      <c r="D397" s="183"/>
      <c r="N397" s="184"/>
      <c r="O397" s="184"/>
    </row>
    <row r="398" spans="2:15" s="104" customFormat="1" x14ac:dyDescent="0.2">
      <c r="B398" s="182"/>
      <c r="C398" s="182"/>
      <c r="D398" s="183"/>
      <c r="N398" s="184"/>
      <c r="O398" s="184"/>
    </row>
    <row r="399" spans="2:15" s="104" customFormat="1" x14ac:dyDescent="0.2">
      <c r="B399" s="182"/>
      <c r="C399" s="182"/>
      <c r="D399" s="183"/>
      <c r="N399" s="184"/>
      <c r="O399" s="184"/>
    </row>
    <row r="400" spans="2:15" s="104" customFormat="1" x14ac:dyDescent="0.2">
      <c r="B400" s="182"/>
      <c r="C400" s="182"/>
      <c r="D400" s="183"/>
      <c r="N400" s="184"/>
      <c r="O400" s="184"/>
    </row>
    <row r="401" spans="2:15" s="104" customFormat="1" x14ac:dyDescent="0.2">
      <c r="B401" s="182"/>
      <c r="C401" s="182"/>
      <c r="D401" s="183"/>
      <c r="N401" s="184"/>
      <c r="O401" s="184"/>
    </row>
    <row r="402" spans="2:15" s="104" customFormat="1" x14ac:dyDescent="0.2">
      <c r="B402" s="182"/>
      <c r="C402" s="182"/>
      <c r="D402" s="183"/>
      <c r="N402" s="184"/>
      <c r="O402" s="184"/>
    </row>
    <row r="403" spans="2:15" s="104" customFormat="1" x14ac:dyDescent="0.2">
      <c r="B403" s="182"/>
      <c r="C403" s="182"/>
      <c r="D403" s="183"/>
      <c r="N403" s="184"/>
      <c r="O403" s="184"/>
    </row>
    <row r="404" spans="2:15" s="104" customFormat="1" x14ac:dyDescent="0.2">
      <c r="B404" s="182"/>
      <c r="C404" s="182"/>
      <c r="D404" s="183"/>
      <c r="N404" s="184"/>
      <c r="O404" s="184"/>
    </row>
    <row r="405" spans="2:15" s="104" customFormat="1" x14ac:dyDescent="0.2">
      <c r="B405" s="182"/>
      <c r="C405" s="182"/>
      <c r="D405" s="183"/>
      <c r="N405" s="184"/>
      <c r="O405" s="184"/>
    </row>
    <row r="406" spans="2:15" s="104" customFormat="1" x14ac:dyDescent="0.2">
      <c r="B406" s="182"/>
      <c r="C406" s="182"/>
      <c r="D406" s="183"/>
      <c r="N406" s="184"/>
      <c r="O406" s="184"/>
    </row>
    <row r="407" spans="2:15" s="104" customFormat="1" x14ac:dyDescent="0.2">
      <c r="B407" s="182"/>
      <c r="C407" s="182"/>
      <c r="D407" s="183"/>
      <c r="N407" s="184"/>
      <c r="O407" s="184"/>
    </row>
    <row r="408" spans="2:15" s="104" customFormat="1" x14ac:dyDescent="0.2">
      <c r="B408" s="182"/>
      <c r="C408" s="182"/>
      <c r="D408" s="183"/>
      <c r="N408" s="184"/>
      <c r="O408" s="184"/>
    </row>
    <row r="409" spans="2:15" s="104" customFormat="1" x14ac:dyDescent="0.2">
      <c r="B409" s="182"/>
      <c r="C409" s="182"/>
      <c r="D409" s="183"/>
      <c r="N409" s="184"/>
      <c r="O409" s="184"/>
    </row>
    <row r="410" spans="2:15" s="104" customFormat="1" x14ac:dyDescent="0.2">
      <c r="B410" s="182"/>
      <c r="C410" s="182"/>
      <c r="D410" s="183"/>
      <c r="N410" s="184"/>
      <c r="O410" s="184"/>
    </row>
    <row r="411" spans="2:15" s="104" customFormat="1" x14ac:dyDescent="0.2">
      <c r="B411" s="182"/>
      <c r="C411" s="182"/>
      <c r="D411" s="183"/>
      <c r="N411" s="184"/>
      <c r="O411" s="184"/>
    </row>
    <row r="412" spans="2:15" s="104" customFormat="1" x14ac:dyDescent="0.2">
      <c r="B412" s="182"/>
      <c r="C412" s="182"/>
      <c r="D412" s="183"/>
      <c r="N412" s="184"/>
      <c r="O412" s="184"/>
    </row>
    <row r="413" spans="2:15" s="104" customFormat="1" x14ac:dyDescent="0.2">
      <c r="B413" s="182"/>
      <c r="C413" s="182"/>
      <c r="D413" s="183"/>
      <c r="N413" s="184"/>
      <c r="O413" s="184"/>
    </row>
    <row r="414" spans="2:15" s="104" customFormat="1" x14ac:dyDescent="0.2">
      <c r="B414" s="182"/>
      <c r="C414" s="182"/>
      <c r="D414" s="183"/>
      <c r="N414" s="184"/>
      <c r="O414" s="184"/>
    </row>
    <row r="415" spans="2:15" s="104" customFormat="1" x14ac:dyDescent="0.2">
      <c r="B415" s="182"/>
      <c r="C415" s="182"/>
      <c r="D415" s="183"/>
      <c r="N415" s="184"/>
      <c r="O415" s="184"/>
    </row>
    <row r="416" spans="2:15" s="104" customFormat="1" x14ac:dyDescent="0.2">
      <c r="B416" s="182"/>
      <c r="C416" s="182"/>
      <c r="D416" s="183"/>
      <c r="N416" s="184"/>
      <c r="O416" s="184"/>
    </row>
    <row r="417" spans="2:15" s="104" customFormat="1" x14ac:dyDescent="0.2">
      <c r="B417" s="182"/>
      <c r="C417" s="182"/>
      <c r="D417" s="183"/>
      <c r="N417" s="184"/>
      <c r="O417" s="184"/>
    </row>
    <row r="418" spans="2:15" s="104" customFormat="1" x14ac:dyDescent="0.2">
      <c r="B418" s="182"/>
      <c r="C418" s="182"/>
      <c r="D418" s="183"/>
      <c r="N418" s="184"/>
      <c r="O418" s="184"/>
    </row>
    <row r="419" spans="2:15" s="104" customFormat="1" x14ac:dyDescent="0.2">
      <c r="B419" s="182"/>
      <c r="C419" s="182"/>
      <c r="D419" s="183"/>
      <c r="N419" s="184"/>
      <c r="O419" s="184"/>
    </row>
    <row r="420" spans="2:15" s="104" customFormat="1" x14ac:dyDescent="0.2">
      <c r="B420" s="182"/>
      <c r="C420" s="182"/>
      <c r="D420" s="183"/>
      <c r="N420" s="184"/>
      <c r="O420" s="184"/>
    </row>
    <row r="421" spans="2:15" s="104" customFormat="1" x14ac:dyDescent="0.2">
      <c r="B421" s="182"/>
      <c r="C421" s="182"/>
      <c r="D421" s="183"/>
      <c r="N421" s="184"/>
      <c r="O421" s="184"/>
    </row>
    <row r="422" spans="2:15" s="104" customFormat="1" x14ac:dyDescent="0.2">
      <c r="B422" s="182"/>
      <c r="C422" s="182"/>
      <c r="D422" s="183"/>
      <c r="N422" s="184"/>
      <c r="O422" s="184"/>
    </row>
    <row r="423" spans="2:15" s="104" customFormat="1" x14ac:dyDescent="0.2">
      <c r="B423" s="182"/>
      <c r="C423" s="182"/>
      <c r="D423" s="183"/>
      <c r="N423" s="184"/>
      <c r="O423" s="184"/>
    </row>
    <row r="424" spans="2:15" s="104" customFormat="1" x14ac:dyDescent="0.2">
      <c r="B424" s="182"/>
      <c r="C424" s="182"/>
      <c r="D424" s="183"/>
      <c r="N424" s="184"/>
      <c r="O424" s="184"/>
    </row>
    <row r="425" spans="2:15" s="104" customFormat="1" x14ac:dyDescent="0.2">
      <c r="B425" s="182"/>
      <c r="C425" s="182"/>
      <c r="D425" s="183"/>
      <c r="N425" s="184"/>
      <c r="O425" s="184"/>
    </row>
    <row r="426" spans="2:15" s="104" customFormat="1" x14ac:dyDescent="0.2">
      <c r="B426" s="182"/>
      <c r="C426" s="182"/>
      <c r="D426" s="183"/>
      <c r="N426" s="184"/>
      <c r="O426" s="184"/>
    </row>
    <row r="427" spans="2:15" s="104" customFormat="1" x14ac:dyDescent="0.2">
      <c r="B427" s="182"/>
      <c r="C427" s="182"/>
      <c r="D427" s="183"/>
      <c r="N427" s="184"/>
      <c r="O427" s="184"/>
    </row>
    <row r="428" spans="2:15" s="104" customFormat="1" x14ac:dyDescent="0.2">
      <c r="B428" s="182"/>
      <c r="C428" s="182"/>
      <c r="D428" s="183"/>
      <c r="N428" s="184"/>
      <c r="O428" s="184"/>
    </row>
    <row r="429" spans="2:15" s="104" customFormat="1" x14ac:dyDescent="0.2">
      <c r="B429" s="182"/>
      <c r="C429" s="182"/>
      <c r="D429" s="183"/>
      <c r="N429" s="184"/>
      <c r="O429" s="184"/>
    </row>
    <row r="430" spans="2:15" s="104" customFormat="1" x14ac:dyDescent="0.2">
      <c r="B430" s="182"/>
      <c r="C430" s="182"/>
      <c r="D430" s="183"/>
      <c r="N430" s="184"/>
      <c r="O430" s="184"/>
    </row>
    <row r="431" spans="2:15" s="104" customFormat="1" x14ac:dyDescent="0.2">
      <c r="B431" s="182"/>
      <c r="C431" s="182"/>
      <c r="D431" s="183"/>
      <c r="N431" s="184"/>
      <c r="O431" s="184"/>
    </row>
    <row r="432" spans="2:15" s="104" customFormat="1" x14ac:dyDescent="0.2">
      <c r="B432" s="182"/>
      <c r="C432" s="182"/>
      <c r="D432" s="183"/>
      <c r="N432" s="184"/>
      <c r="O432" s="184"/>
    </row>
    <row r="433" spans="2:15" s="104" customFormat="1" x14ac:dyDescent="0.2">
      <c r="B433" s="182"/>
      <c r="C433" s="182"/>
      <c r="D433" s="183"/>
      <c r="N433" s="184"/>
      <c r="O433" s="184"/>
    </row>
    <row r="434" spans="2:15" s="104" customFormat="1" x14ac:dyDescent="0.2">
      <c r="B434" s="182"/>
      <c r="C434" s="182"/>
      <c r="D434" s="183"/>
      <c r="N434" s="184"/>
      <c r="O434" s="184"/>
    </row>
    <row r="435" spans="2:15" s="104" customFormat="1" x14ac:dyDescent="0.2">
      <c r="B435" s="182"/>
      <c r="C435" s="182"/>
      <c r="D435" s="183"/>
      <c r="N435" s="184"/>
      <c r="O435" s="184"/>
    </row>
    <row r="436" spans="2:15" s="104" customFormat="1" x14ac:dyDescent="0.2">
      <c r="B436" s="182"/>
      <c r="C436" s="182"/>
      <c r="D436" s="183"/>
      <c r="N436" s="184"/>
      <c r="O436" s="184"/>
    </row>
    <row r="437" spans="2:15" s="104" customFormat="1" x14ac:dyDescent="0.2">
      <c r="B437" s="182"/>
      <c r="C437" s="182"/>
      <c r="D437" s="183"/>
      <c r="N437" s="184"/>
      <c r="O437" s="184"/>
    </row>
    <row r="438" spans="2:15" s="104" customFormat="1" x14ac:dyDescent="0.2">
      <c r="B438" s="182"/>
      <c r="C438" s="182"/>
      <c r="D438" s="183"/>
      <c r="N438" s="184"/>
      <c r="O438" s="184"/>
    </row>
    <row r="439" spans="2:15" s="104" customFormat="1" x14ac:dyDescent="0.2">
      <c r="B439" s="182"/>
      <c r="C439" s="182"/>
      <c r="D439" s="183"/>
      <c r="N439" s="184"/>
      <c r="O439" s="184"/>
    </row>
    <row r="440" spans="2:15" s="104" customFormat="1" x14ac:dyDescent="0.2">
      <c r="B440" s="182"/>
      <c r="C440" s="182"/>
      <c r="D440" s="183"/>
      <c r="N440" s="184"/>
      <c r="O440" s="184"/>
    </row>
    <row r="441" spans="2:15" s="104" customFormat="1" x14ac:dyDescent="0.2">
      <c r="B441" s="182"/>
      <c r="C441" s="182"/>
      <c r="D441" s="183"/>
      <c r="N441" s="184"/>
      <c r="O441" s="184"/>
    </row>
    <row r="442" spans="2:15" s="104" customFormat="1" x14ac:dyDescent="0.2">
      <c r="B442" s="182"/>
      <c r="C442" s="182"/>
      <c r="D442" s="183"/>
      <c r="N442" s="184"/>
      <c r="O442" s="184"/>
    </row>
    <row r="443" spans="2:15" s="104" customFormat="1" x14ac:dyDescent="0.2">
      <c r="B443" s="182"/>
      <c r="C443" s="182"/>
      <c r="D443" s="183"/>
      <c r="N443" s="184"/>
      <c r="O443" s="184"/>
    </row>
    <row r="444" spans="2:15" s="104" customFormat="1" x14ac:dyDescent="0.2">
      <c r="B444" s="182"/>
      <c r="C444" s="182"/>
      <c r="D444" s="183"/>
      <c r="N444" s="184"/>
      <c r="O444" s="184"/>
    </row>
    <row r="445" spans="2:15" s="104" customFormat="1" x14ac:dyDescent="0.2">
      <c r="B445" s="182"/>
      <c r="C445" s="182"/>
      <c r="D445" s="183"/>
      <c r="N445" s="184"/>
      <c r="O445" s="184"/>
    </row>
    <row r="446" spans="2:15" s="104" customFormat="1" x14ac:dyDescent="0.2">
      <c r="B446" s="182"/>
      <c r="C446" s="182"/>
      <c r="D446" s="183"/>
      <c r="N446" s="184"/>
      <c r="O446" s="184"/>
    </row>
    <row r="447" spans="2:15" s="104" customFormat="1" x14ac:dyDescent="0.2">
      <c r="B447" s="182"/>
      <c r="C447" s="182"/>
      <c r="D447" s="183"/>
      <c r="N447" s="184"/>
      <c r="O447" s="184"/>
    </row>
    <row r="448" spans="2:15" s="104" customFormat="1" x14ac:dyDescent="0.2">
      <c r="B448" s="182"/>
      <c r="C448" s="182"/>
      <c r="D448" s="183"/>
      <c r="N448" s="184"/>
      <c r="O448" s="184"/>
    </row>
    <row r="449" spans="2:15" s="104" customFormat="1" x14ac:dyDescent="0.2">
      <c r="B449" s="182"/>
      <c r="C449" s="182"/>
      <c r="D449" s="183"/>
      <c r="N449" s="184"/>
      <c r="O449" s="184"/>
    </row>
    <row r="450" spans="2:15" s="104" customFormat="1" x14ac:dyDescent="0.2">
      <c r="B450" s="182"/>
      <c r="C450" s="182"/>
      <c r="D450" s="183"/>
      <c r="N450" s="184"/>
      <c r="O450" s="184"/>
    </row>
    <row r="451" spans="2:15" s="104" customFormat="1" x14ac:dyDescent="0.2">
      <c r="B451" s="182"/>
      <c r="C451" s="182"/>
      <c r="D451" s="183"/>
      <c r="N451" s="184"/>
      <c r="O451" s="184"/>
    </row>
    <row r="452" spans="2:15" s="104" customFormat="1" x14ac:dyDescent="0.2">
      <c r="B452" s="182"/>
      <c r="C452" s="182"/>
      <c r="D452" s="183"/>
      <c r="N452" s="184"/>
      <c r="O452" s="184"/>
    </row>
    <row r="453" spans="2:15" s="104" customFormat="1" x14ac:dyDescent="0.2">
      <c r="B453" s="182"/>
      <c r="C453" s="182"/>
      <c r="D453" s="183"/>
      <c r="N453" s="184"/>
      <c r="O453" s="184"/>
    </row>
    <row r="454" spans="2:15" s="104" customFormat="1" x14ac:dyDescent="0.2">
      <c r="B454" s="182"/>
      <c r="C454" s="182"/>
      <c r="D454" s="183"/>
      <c r="N454" s="184"/>
      <c r="O454" s="184"/>
    </row>
    <row r="455" spans="2:15" s="104" customFormat="1" x14ac:dyDescent="0.2">
      <c r="B455" s="182"/>
      <c r="C455" s="182"/>
      <c r="D455" s="183"/>
      <c r="N455" s="184"/>
      <c r="O455" s="184"/>
    </row>
    <row r="456" spans="2:15" s="104" customFormat="1" x14ac:dyDescent="0.2">
      <c r="B456" s="182"/>
      <c r="C456" s="182"/>
      <c r="D456" s="183"/>
      <c r="N456" s="184"/>
      <c r="O456" s="184"/>
    </row>
    <row r="457" spans="2:15" s="104" customFormat="1" x14ac:dyDescent="0.2">
      <c r="B457" s="182"/>
      <c r="C457" s="182"/>
      <c r="D457" s="183"/>
      <c r="N457" s="184"/>
      <c r="O457" s="184"/>
    </row>
    <row r="458" spans="2:15" s="104" customFormat="1" x14ac:dyDescent="0.2">
      <c r="B458" s="182"/>
      <c r="C458" s="182"/>
      <c r="D458" s="183"/>
      <c r="N458" s="184"/>
      <c r="O458" s="184"/>
    </row>
    <row r="459" spans="2:15" s="104" customFormat="1" x14ac:dyDescent="0.2">
      <c r="B459" s="182"/>
      <c r="C459" s="182"/>
      <c r="D459" s="183"/>
      <c r="N459" s="184"/>
      <c r="O459" s="184"/>
    </row>
    <row r="460" spans="2:15" s="104" customFormat="1" x14ac:dyDescent="0.2">
      <c r="B460" s="182"/>
      <c r="C460" s="182"/>
      <c r="D460" s="183"/>
      <c r="N460" s="184"/>
      <c r="O460" s="184"/>
    </row>
    <row r="461" spans="2:15" s="104" customFormat="1" x14ac:dyDescent="0.2">
      <c r="B461" s="182"/>
      <c r="C461" s="182"/>
      <c r="D461" s="183"/>
      <c r="N461" s="184"/>
      <c r="O461" s="184"/>
    </row>
    <row r="462" spans="2:15" s="104" customFormat="1" x14ac:dyDescent="0.2">
      <c r="B462" s="182"/>
      <c r="C462" s="182"/>
      <c r="D462" s="183"/>
      <c r="N462" s="184"/>
      <c r="O462" s="184"/>
    </row>
    <row r="463" spans="2:15" s="104" customFormat="1" x14ac:dyDescent="0.2">
      <c r="B463" s="182"/>
      <c r="C463" s="182"/>
      <c r="D463" s="183"/>
      <c r="N463" s="184"/>
      <c r="O463" s="184"/>
    </row>
    <row r="464" spans="2:15" s="104" customFormat="1" x14ac:dyDescent="0.2">
      <c r="B464" s="182"/>
      <c r="C464" s="182"/>
      <c r="D464" s="183"/>
      <c r="N464" s="184"/>
      <c r="O464" s="184"/>
    </row>
    <row r="465" spans="2:15" s="104" customFormat="1" x14ac:dyDescent="0.2">
      <c r="B465" s="182"/>
      <c r="C465" s="182"/>
      <c r="D465" s="183"/>
      <c r="N465" s="184"/>
      <c r="O465" s="184"/>
    </row>
    <row r="466" spans="2:15" s="104" customFormat="1" x14ac:dyDescent="0.2">
      <c r="B466" s="182"/>
      <c r="C466" s="182"/>
      <c r="D466" s="183"/>
      <c r="N466" s="184"/>
      <c r="O466" s="184"/>
    </row>
    <row r="467" spans="2:15" s="104" customFormat="1" x14ac:dyDescent="0.2">
      <c r="B467" s="182"/>
      <c r="C467" s="182"/>
      <c r="D467" s="183"/>
      <c r="N467" s="184"/>
      <c r="O467" s="184"/>
    </row>
    <row r="468" spans="2:15" s="104" customFormat="1" x14ac:dyDescent="0.2">
      <c r="B468" s="182"/>
      <c r="C468" s="182"/>
      <c r="D468" s="183"/>
      <c r="N468" s="184"/>
      <c r="O468" s="184"/>
    </row>
    <row r="469" spans="2:15" s="104" customFormat="1" x14ac:dyDescent="0.2">
      <c r="B469" s="182"/>
      <c r="C469" s="182"/>
      <c r="D469" s="183"/>
      <c r="N469" s="184"/>
      <c r="O469" s="184"/>
    </row>
    <row r="470" spans="2:15" s="104" customFormat="1" x14ac:dyDescent="0.2">
      <c r="B470" s="182"/>
      <c r="C470" s="182"/>
      <c r="D470" s="183"/>
      <c r="N470" s="184"/>
      <c r="O470" s="184"/>
    </row>
    <row r="471" spans="2:15" s="104" customFormat="1" x14ac:dyDescent="0.2">
      <c r="B471" s="182"/>
      <c r="C471" s="182"/>
      <c r="D471" s="183"/>
      <c r="N471" s="184"/>
      <c r="O471" s="184"/>
    </row>
    <row r="472" spans="2:15" s="104" customFormat="1" x14ac:dyDescent="0.2">
      <c r="B472" s="182"/>
      <c r="C472" s="182"/>
      <c r="D472" s="183"/>
      <c r="N472" s="184"/>
      <c r="O472" s="184"/>
    </row>
    <row r="473" spans="2:15" s="100" customFormat="1" x14ac:dyDescent="0.2">
      <c r="B473" s="101"/>
      <c r="D473" s="102"/>
      <c r="E473" s="102"/>
      <c r="F473" s="102"/>
      <c r="G473" s="102"/>
      <c r="H473" s="102"/>
      <c r="I473" s="102"/>
      <c r="J473" s="102"/>
      <c r="K473" s="102"/>
      <c r="L473" s="102"/>
      <c r="M473" s="102"/>
      <c r="N473" s="7"/>
      <c r="O473" s="7"/>
    </row>
    <row r="474" spans="2:15" s="100" customFormat="1" x14ac:dyDescent="0.2">
      <c r="B474" s="101"/>
      <c r="D474" s="102"/>
      <c r="E474" s="102"/>
      <c r="F474" s="102"/>
      <c r="G474" s="102"/>
      <c r="H474" s="102"/>
      <c r="I474" s="102"/>
      <c r="J474" s="102"/>
      <c r="K474" s="102"/>
      <c r="L474" s="102"/>
      <c r="M474" s="102"/>
      <c r="N474" s="7"/>
      <c r="O474" s="7"/>
    </row>
    <row r="475" spans="2:15" s="100" customFormat="1" x14ac:dyDescent="0.2">
      <c r="B475" s="101"/>
      <c r="D475" s="102"/>
      <c r="E475" s="102"/>
      <c r="F475" s="102"/>
      <c r="G475" s="102"/>
      <c r="H475" s="102"/>
      <c r="I475" s="102"/>
      <c r="J475" s="102"/>
      <c r="K475" s="102"/>
      <c r="L475" s="102"/>
      <c r="M475" s="102"/>
      <c r="N475" s="7"/>
      <c r="O475" s="7"/>
    </row>
    <row r="476" spans="2:15" s="100" customFormat="1" x14ac:dyDescent="0.2">
      <c r="B476" s="101"/>
      <c r="D476" s="102"/>
      <c r="E476" s="102"/>
      <c r="F476" s="102"/>
      <c r="G476" s="102"/>
      <c r="H476" s="102"/>
      <c r="I476" s="102"/>
      <c r="J476" s="102"/>
      <c r="K476" s="102"/>
      <c r="L476" s="102"/>
      <c r="M476" s="102"/>
      <c r="N476" s="7"/>
      <c r="O476" s="7"/>
    </row>
    <row r="477" spans="2:15" s="100" customFormat="1" x14ac:dyDescent="0.2">
      <c r="B477" s="101"/>
      <c r="D477" s="102"/>
      <c r="E477" s="102"/>
      <c r="F477" s="102"/>
      <c r="G477" s="102"/>
      <c r="H477" s="102"/>
      <c r="I477" s="102"/>
      <c r="J477" s="102"/>
      <c r="K477" s="102"/>
      <c r="L477" s="102"/>
      <c r="M477" s="102"/>
      <c r="N477" s="7"/>
      <c r="O477" s="7"/>
    </row>
    <row r="478" spans="2:15" s="100" customFormat="1" x14ac:dyDescent="0.2">
      <c r="B478" s="101"/>
      <c r="D478" s="102"/>
      <c r="E478" s="102"/>
      <c r="F478" s="102"/>
      <c r="G478" s="102"/>
      <c r="H478" s="102"/>
      <c r="I478" s="102"/>
      <c r="J478" s="102"/>
      <c r="K478" s="102"/>
      <c r="L478" s="102"/>
      <c r="M478" s="102"/>
      <c r="N478" s="7"/>
      <c r="O478" s="7"/>
    </row>
    <row r="479" spans="2:15" s="100" customFormat="1" x14ac:dyDescent="0.2">
      <c r="B479" s="101"/>
      <c r="D479" s="102"/>
      <c r="E479" s="102"/>
      <c r="F479" s="102"/>
      <c r="G479" s="102"/>
      <c r="H479" s="102"/>
      <c r="I479" s="102"/>
      <c r="J479" s="102"/>
      <c r="K479" s="102"/>
      <c r="L479" s="102"/>
      <c r="M479" s="102"/>
      <c r="N479" s="7"/>
      <c r="O479" s="7"/>
    </row>
    <row r="480" spans="2:15" s="100" customFormat="1" x14ac:dyDescent="0.2">
      <c r="B480" s="101"/>
      <c r="D480" s="102"/>
      <c r="E480" s="102"/>
      <c r="F480" s="102"/>
      <c r="G480" s="102"/>
      <c r="H480" s="102"/>
      <c r="I480" s="102"/>
      <c r="J480" s="102"/>
      <c r="K480" s="102"/>
      <c r="L480" s="102"/>
      <c r="M480" s="102"/>
      <c r="N480" s="7"/>
      <c r="O480" s="7"/>
    </row>
    <row r="481" spans="2:15" s="100" customFormat="1" x14ac:dyDescent="0.2">
      <c r="B481" s="101"/>
      <c r="D481" s="102"/>
      <c r="E481" s="102"/>
      <c r="F481" s="102"/>
      <c r="G481" s="102"/>
      <c r="H481" s="102"/>
      <c r="I481" s="102"/>
      <c r="J481" s="102"/>
      <c r="K481" s="102"/>
      <c r="L481" s="102"/>
      <c r="M481" s="102"/>
      <c r="N481" s="7"/>
      <c r="O481" s="7"/>
    </row>
    <row r="482" spans="2:15" s="100" customFormat="1" x14ac:dyDescent="0.2">
      <c r="B482" s="101"/>
      <c r="D482" s="102"/>
      <c r="E482" s="102"/>
      <c r="F482" s="102"/>
      <c r="G482" s="102"/>
      <c r="H482" s="102"/>
      <c r="I482" s="102"/>
      <c r="J482" s="102"/>
      <c r="K482" s="102"/>
      <c r="L482" s="102"/>
      <c r="M482" s="102"/>
      <c r="N482" s="7"/>
      <c r="O482" s="7"/>
    </row>
    <row r="483" spans="2:15" s="100" customFormat="1" x14ac:dyDescent="0.2">
      <c r="B483" s="101"/>
      <c r="D483" s="102"/>
      <c r="E483" s="102"/>
      <c r="F483" s="102"/>
      <c r="G483" s="102"/>
      <c r="H483" s="102"/>
      <c r="I483" s="102"/>
      <c r="J483" s="102"/>
      <c r="K483" s="102"/>
      <c r="L483" s="102"/>
      <c r="M483" s="102"/>
      <c r="N483" s="7"/>
      <c r="O483" s="7"/>
    </row>
    <row r="484" spans="2:15" s="100" customFormat="1" x14ac:dyDescent="0.2">
      <c r="B484" s="101"/>
      <c r="D484" s="102"/>
      <c r="E484" s="102"/>
      <c r="F484" s="102"/>
      <c r="G484" s="102"/>
      <c r="H484" s="102"/>
      <c r="I484" s="102"/>
      <c r="J484" s="102"/>
      <c r="K484" s="102"/>
      <c r="L484" s="102"/>
      <c r="M484" s="102"/>
      <c r="N484" s="7"/>
      <c r="O484" s="7"/>
    </row>
    <row r="485" spans="2:15" s="100" customFormat="1" x14ac:dyDescent="0.2">
      <c r="B485" s="101"/>
      <c r="D485" s="102"/>
      <c r="E485" s="102"/>
      <c r="F485" s="102"/>
      <c r="G485" s="102"/>
      <c r="H485" s="102"/>
      <c r="I485" s="102"/>
      <c r="J485" s="102"/>
      <c r="K485" s="102"/>
      <c r="L485" s="102"/>
      <c r="M485" s="102"/>
      <c r="N485" s="7"/>
      <c r="O485" s="7"/>
    </row>
    <row r="486" spans="2:15" s="100" customFormat="1" x14ac:dyDescent="0.2">
      <c r="B486" s="101"/>
      <c r="D486" s="102"/>
      <c r="E486" s="102"/>
      <c r="F486" s="102"/>
      <c r="G486" s="102"/>
      <c r="H486" s="102"/>
      <c r="I486" s="102"/>
      <c r="J486" s="102"/>
      <c r="K486" s="102"/>
      <c r="L486" s="102"/>
      <c r="M486" s="102"/>
      <c r="N486" s="7"/>
      <c r="O486" s="7"/>
    </row>
    <row r="487" spans="2:15" s="100" customFormat="1" x14ac:dyDescent="0.2">
      <c r="B487" s="101"/>
      <c r="D487" s="102"/>
      <c r="E487" s="102"/>
      <c r="F487" s="102"/>
      <c r="G487" s="102"/>
      <c r="H487" s="102"/>
      <c r="I487" s="102"/>
      <c r="J487" s="102"/>
      <c r="K487" s="102"/>
      <c r="L487" s="102"/>
      <c r="M487" s="102"/>
      <c r="N487" s="7"/>
      <c r="O487" s="7"/>
    </row>
    <row r="488" spans="2:15" s="100" customFormat="1" x14ac:dyDescent="0.2">
      <c r="B488" s="101"/>
      <c r="D488" s="102"/>
      <c r="E488" s="102"/>
      <c r="F488" s="102"/>
      <c r="G488" s="102"/>
      <c r="H488" s="102"/>
      <c r="I488" s="102"/>
      <c r="J488" s="102"/>
      <c r="K488" s="102"/>
      <c r="L488" s="102"/>
      <c r="M488" s="102"/>
      <c r="N488" s="7"/>
      <c r="O488" s="7"/>
    </row>
    <row r="489" spans="2:15" s="100" customFormat="1" x14ac:dyDescent="0.2">
      <c r="B489" s="101"/>
      <c r="D489" s="102"/>
      <c r="E489" s="102"/>
      <c r="F489" s="102"/>
      <c r="G489" s="102"/>
      <c r="H489" s="102"/>
      <c r="I489" s="102"/>
      <c r="J489" s="102"/>
      <c r="K489" s="102"/>
      <c r="L489" s="102"/>
      <c r="M489" s="102"/>
      <c r="N489" s="7"/>
      <c r="O489" s="7"/>
    </row>
    <row r="490" spans="2:15" s="100" customFormat="1" x14ac:dyDescent="0.2">
      <c r="B490" s="101"/>
      <c r="D490" s="102"/>
      <c r="E490" s="102"/>
      <c r="F490" s="102"/>
      <c r="G490" s="102"/>
      <c r="H490" s="102"/>
      <c r="I490" s="102"/>
      <c r="J490" s="102"/>
      <c r="K490" s="102"/>
      <c r="L490" s="102"/>
      <c r="M490" s="102"/>
      <c r="N490" s="7"/>
      <c r="O490" s="7"/>
    </row>
    <row r="491" spans="2:15" s="100" customFormat="1" x14ac:dyDescent="0.2">
      <c r="B491" s="101"/>
      <c r="D491" s="102"/>
      <c r="E491" s="102"/>
      <c r="F491" s="102"/>
      <c r="G491" s="102"/>
      <c r="H491" s="102"/>
      <c r="I491" s="102"/>
      <c r="J491" s="102"/>
      <c r="K491" s="102"/>
      <c r="L491" s="102"/>
      <c r="M491" s="102"/>
      <c r="N491" s="7"/>
      <c r="O491" s="7"/>
    </row>
    <row r="492" spans="2:15" s="100" customFormat="1" x14ac:dyDescent="0.2">
      <c r="B492" s="101"/>
      <c r="D492" s="102"/>
      <c r="E492" s="102"/>
      <c r="F492" s="102"/>
      <c r="G492" s="102"/>
      <c r="H492" s="102"/>
      <c r="I492" s="102"/>
      <c r="J492" s="102"/>
      <c r="K492" s="102"/>
      <c r="L492" s="102"/>
      <c r="M492" s="102"/>
      <c r="N492" s="7"/>
      <c r="O492" s="7"/>
    </row>
    <row r="493" spans="2:15" s="100" customFormat="1" x14ac:dyDescent="0.2">
      <c r="B493" s="101"/>
      <c r="D493" s="102"/>
      <c r="E493" s="102"/>
      <c r="F493" s="102"/>
      <c r="G493" s="102"/>
      <c r="H493" s="102"/>
      <c r="I493" s="102"/>
      <c r="J493" s="102"/>
      <c r="K493" s="102"/>
      <c r="L493" s="102"/>
      <c r="M493" s="102"/>
      <c r="N493" s="7"/>
      <c r="O493" s="7"/>
    </row>
    <row r="494" spans="2:15" s="100" customFormat="1" x14ac:dyDescent="0.2">
      <c r="B494" s="101"/>
      <c r="D494" s="102"/>
      <c r="E494" s="102"/>
      <c r="F494" s="102"/>
      <c r="G494" s="102"/>
      <c r="H494" s="102"/>
      <c r="I494" s="102"/>
      <c r="J494" s="102"/>
      <c r="K494" s="102"/>
      <c r="L494" s="102"/>
      <c r="M494" s="102"/>
      <c r="N494" s="7"/>
      <c r="O494" s="7"/>
    </row>
    <row r="495" spans="2:15" s="100" customFormat="1" x14ac:dyDescent="0.2">
      <c r="B495" s="101"/>
      <c r="D495" s="102"/>
      <c r="E495" s="102"/>
      <c r="F495" s="102"/>
      <c r="G495" s="102"/>
      <c r="H495" s="102"/>
      <c r="I495" s="102"/>
      <c r="J495" s="102"/>
      <c r="K495" s="102"/>
      <c r="L495" s="102"/>
      <c r="M495" s="102"/>
      <c r="N495" s="7"/>
      <c r="O495" s="7"/>
    </row>
    <row r="496" spans="2:15" s="100" customFormat="1" x14ac:dyDescent="0.2">
      <c r="B496" s="101"/>
      <c r="D496" s="102"/>
      <c r="E496" s="102"/>
      <c r="F496" s="102"/>
      <c r="G496" s="102"/>
      <c r="H496" s="102"/>
      <c r="I496" s="102"/>
      <c r="J496" s="102"/>
      <c r="K496" s="102"/>
      <c r="L496" s="102"/>
      <c r="M496" s="102"/>
      <c r="N496" s="7"/>
      <c r="O496" s="7"/>
    </row>
    <row r="497" spans="2:15" s="100" customFormat="1" x14ac:dyDescent="0.2">
      <c r="B497" s="101"/>
      <c r="D497" s="102"/>
      <c r="E497" s="102"/>
      <c r="F497" s="102"/>
      <c r="G497" s="102"/>
      <c r="H497" s="102"/>
      <c r="I497" s="102"/>
      <c r="J497" s="102"/>
      <c r="K497" s="102"/>
      <c r="L497" s="102"/>
      <c r="M497" s="102"/>
      <c r="N497" s="7"/>
      <c r="O497" s="7"/>
    </row>
    <row r="498" spans="2:15" s="100" customFormat="1" x14ac:dyDescent="0.2">
      <c r="B498" s="101"/>
      <c r="D498" s="102"/>
      <c r="E498" s="102"/>
      <c r="F498" s="102"/>
      <c r="G498" s="102"/>
      <c r="H498" s="102"/>
      <c r="I498" s="102"/>
      <c r="J498" s="102"/>
      <c r="K498" s="102"/>
      <c r="L498" s="102"/>
      <c r="M498" s="102"/>
      <c r="N498" s="7"/>
      <c r="O498" s="7"/>
    </row>
    <row r="499" spans="2:15" s="100" customFormat="1" x14ac:dyDescent="0.2">
      <c r="B499" s="101"/>
      <c r="D499" s="102"/>
      <c r="E499" s="102"/>
      <c r="F499" s="102"/>
      <c r="G499" s="102"/>
      <c r="H499" s="102"/>
      <c r="I499" s="102"/>
      <c r="J499" s="102"/>
      <c r="K499" s="102"/>
      <c r="L499" s="102"/>
      <c r="M499" s="102"/>
      <c r="N499" s="7"/>
      <c r="O499" s="7"/>
    </row>
    <row r="500" spans="2:15" s="100" customFormat="1" x14ac:dyDescent="0.2">
      <c r="B500" s="101"/>
      <c r="D500" s="102"/>
      <c r="E500" s="102"/>
      <c r="F500" s="102"/>
      <c r="G500" s="102"/>
      <c r="H500" s="102"/>
      <c r="I500" s="102"/>
      <c r="J500" s="102"/>
      <c r="K500" s="102"/>
      <c r="L500" s="102"/>
      <c r="M500" s="102"/>
      <c r="N500" s="7"/>
      <c r="O500" s="7"/>
    </row>
    <row r="501" spans="2:15" s="100" customFormat="1" x14ac:dyDescent="0.2">
      <c r="B501" s="101"/>
      <c r="D501" s="102"/>
      <c r="E501" s="102"/>
      <c r="F501" s="102"/>
      <c r="G501" s="102"/>
      <c r="H501" s="102"/>
      <c r="I501" s="102"/>
      <c r="J501" s="102"/>
      <c r="K501" s="102"/>
      <c r="L501" s="102"/>
      <c r="M501" s="102"/>
      <c r="N501" s="7"/>
      <c r="O501" s="7"/>
    </row>
    <row r="502" spans="2:15" s="100" customFormat="1" x14ac:dyDescent="0.2">
      <c r="B502" s="101"/>
      <c r="D502" s="102"/>
      <c r="E502" s="102"/>
      <c r="F502" s="102"/>
      <c r="G502" s="102"/>
      <c r="H502" s="102"/>
      <c r="I502" s="102"/>
      <c r="J502" s="102"/>
      <c r="K502" s="102"/>
      <c r="L502" s="102"/>
      <c r="M502" s="102"/>
      <c r="N502" s="7"/>
      <c r="O502" s="7"/>
    </row>
    <row r="503" spans="2:15" s="100" customFormat="1" x14ac:dyDescent="0.2">
      <c r="B503" s="101"/>
      <c r="D503" s="102"/>
      <c r="E503" s="102"/>
      <c r="F503" s="102"/>
      <c r="G503" s="102"/>
      <c r="H503" s="102"/>
      <c r="I503" s="102"/>
      <c r="J503" s="102"/>
      <c r="K503" s="102"/>
      <c r="L503" s="102"/>
      <c r="M503" s="102"/>
      <c r="N503" s="7"/>
      <c r="O503" s="7"/>
    </row>
    <row r="504" spans="2:15" s="100" customFormat="1" x14ac:dyDescent="0.2">
      <c r="B504" s="101"/>
      <c r="D504" s="102"/>
      <c r="E504" s="102"/>
      <c r="F504" s="102"/>
      <c r="G504" s="102"/>
      <c r="H504" s="102"/>
      <c r="I504" s="102"/>
      <c r="J504" s="102"/>
      <c r="K504" s="102"/>
      <c r="L504" s="102"/>
      <c r="M504" s="102"/>
      <c r="N504" s="7"/>
      <c r="O504" s="7"/>
    </row>
    <row r="505" spans="2:15" s="100" customFormat="1" x14ac:dyDescent="0.2">
      <c r="B505" s="101"/>
      <c r="D505" s="102"/>
      <c r="E505" s="102"/>
      <c r="F505" s="102"/>
      <c r="G505" s="102"/>
      <c r="H505" s="102"/>
      <c r="I505" s="102"/>
      <c r="J505" s="102"/>
      <c r="K505" s="102"/>
      <c r="L505" s="102"/>
      <c r="M505" s="102"/>
      <c r="N505" s="7"/>
      <c r="O505" s="7"/>
    </row>
    <row r="506" spans="2:15" s="100" customFormat="1" x14ac:dyDescent="0.2">
      <c r="B506" s="101"/>
      <c r="D506" s="102"/>
      <c r="E506" s="102"/>
      <c r="F506" s="102"/>
      <c r="G506" s="102"/>
      <c r="H506" s="102"/>
      <c r="I506" s="102"/>
      <c r="J506" s="102"/>
      <c r="K506" s="102"/>
      <c r="L506" s="102"/>
      <c r="M506" s="102"/>
      <c r="N506" s="7"/>
      <c r="O506" s="7"/>
    </row>
    <row r="507" spans="2:15" s="100" customFormat="1" x14ac:dyDescent="0.2">
      <c r="B507" s="101"/>
      <c r="D507" s="102"/>
      <c r="E507" s="102"/>
      <c r="F507" s="102"/>
      <c r="G507" s="102"/>
      <c r="H507" s="102"/>
      <c r="I507" s="102"/>
      <c r="J507" s="102"/>
      <c r="K507" s="102"/>
      <c r="L507" s="102"/>
      <c r="M507" s="102"/>
      <c r="N507" s="7"/>
      <c r="O507" s="7"/>
    </row>
    <row r="508" spans="2:15" s="100" customFormat="1" x14ac:dyDescent="0.2">
      <c r="B508" s="101"/>
      <c r="D508" s="102"/>
      <c r="E508" s="102"/>
      <c r="F508" s="102"/>
      <c r="G508" s="102"/>
      <c r="H508" s="102"/>
      <c r="I508" s="102"/>
      <c r="J508" s="102"/>
      <c r="K508" s="102"/>
      <c r="L508" s="102"/>
      <c r="M508" s="102"/>
      <c r="N508" s="7"/>
      <c r="O508" s="7"/>
    </row>
    <row r="509" spans="2:15" s="100" customFormat="1" x14ac:dyDescent="0.2">
      <c r="B509" s="101"/>
      <c r="D509" s="102"/>
      <c r="E509" s="102"/>
      <c r="F509" s="102"/>
      <c r="G509" s="102"/>
      <c r="H509" s="102"/>
      <c r="I509" s="102"/>
      <c r="J509" s="102"/>
      <c r="K509" s="102"/>
      <c r="L509" s="102"/>
      <c r="M509" s="102"/>
      <c r="N509" s="7"/>
      <c r="O509" s="7"/>
    </row>
    <row r="510" spans="2:15" s="100" customFormat="1" x14ac:dyDescent="0.2">
      <c r="B510" s="101"/>
      <c r="D510" s="102"/>
      <c r="E510" s="102"/>
      <c r="F510" s="102"/>
      <c r="G510" s="102"/>
      <c r="H510" s="102"/>
      <c r="I510" s="102"/>
      <c r="J510" s="102"/>
      <c r="K510" s="102"/>
      <c r="L510" s="102"/>
      <c r="M510" s="102"/>
      <c r="N510" s="7"/>
      <c r="O510" s="7"/>
    </row>
    <row r="511" spans="2:15" s="100" customFormat="1" x14ac:dyDescent="0.2">
      <c r="B511" s="101"/>
      <c r="D511" s="102"/>
      <c r="E511" s="102"/>
      <c r="F511" s="102"/>
      <c r="G511" s="102"/>
      <c r="H511" s="102"/>
      <c r="I511" s="102"/>
      <c r="J511" s="102"/>
      <c r="K511" s="102"/>
      <c r="L511" s="102"/>
      <c r="M511" s="102"/>
      <c r="N511" s="7"/>
      <c r="O511" s="7"/>
    </row>
    <row r="512" spans="2:15" s="100" customFormat="1" x14ac:dyDescent="0.2">
      <c r="B512" s="101"/>
      <c r="D512" s="102"/>
      <c r="E512" s="102"/>
      <c r="F512" s="102"/>
      <c r="G512" s="102"/>
      <c r="H512" s="102"/>
      <c r="I512" s="102"/>
      <c r="J512" s="102"/>
      <c r="K512" s="102"/>
      <c r="L512" s="102"/>
      <c r="M512" s="102"/>
      <c r="N512" s="7"/>
      <c r="O512" s="7"/>
    </row>
    <row r="513" spans="2:15" s="100" customFormat="1" x14ac:dyDescent="0.2">
      <c r="B513" s="101"/>
      <c r="D513" s="102"/>
      <c r="E513" s="102"/>
      <c r="F513" s="102"/>
      <c r="G513" s="102"/>
      <c r="H513" s="102"/>
      <c r="I513" s="102"/>
      <c r="J513" s="102"/>
      <c r="K513" s="102"/>
      <c r="L513" s="102"/>
      <c r="M513" s="102"/>
      <c r="N513" s="7"/>
      <c r="O513" s="7"/>
    </row>
    <row r="514" spans="2:15" s="100" customFormat="1" x14ac:dyDescent="0.2">
      <c r="B514" s="101"/>
      <c r="D514" s="102"/>
      <c r="E514" s="102"/>
      <c r="F514" s="102"/>
      <c r="G514" s="102"/>
      <c r="H514" s="102"/>
      <c r="I514" s="102"/>
      <c r="J514" s="102"/>
      <c r="K514" s="102"/>
      <c r="L514" s="102"/>
      <c r="M514" s="102"/>
      <c r="N514" s="7"/>
      <c r="O514" s="7"/>
    </row>
    <row r="515" spans="2:15" s="100" customFormat="1" x14ac:dyDescent="0.2">
      <c r="B515" s="101"/>
      <c r="D515" s="102"/>
      <c r="E515" s="102"/>
      <c r="F515" s="102"/>
      <c r="G515" s="102"/>
      <c r="H515" s="102"/>
      <c r="I515" s="102"/>
      <c r="J515" s="102"/>
      <c r="K515" s="102"/>
      <c r="L515" s="102"/>
      <c r="M515" s="102"/>
      <c r="N515" s="7"/>
      <c r="O515" s="7"/>
    </row>
    <row r="516" spans="2:15" s="100" customFormat="1" x14ac:dyDescent="0.2">
      <c r="B516" s="101"/>
      <c r="D516" s="102"/>
      <c r="E516" s="102"/>
      <c r="F516" s="102"/>
      <c r="G516" s="102"/>
      <c r="H516" s="102"/>
      <c r="I516" s="102"/>
      <c r="J516" s="102"/>
      <c r="K516" s="102"/>
      <c r="L516" s="102"/>
      <c r="M516" s="102"/>
      <c r="N516" s="7"/>
      <c r="O516" s="7"/>
    </row>
    <row r="517" spans="2:15" s="100" customFormat="1" x14ac:dyDescent="0.2">
      <c r="B517" s="101"/>
      <c r="D517" s="102"/>
      <c r="E517" s="102"/>
      <c r="F517" s="102"/>
      <c r="G517" s="102"/>
      <c r="H517" s="102"/>
      <c r="I517" s="102"/>
      <c r="J517" s="102"/>
      <c r="K517" s="102"/>
      <c r="L517" s="102"/>
      <c r="M517" s="102"/>
      <c r="N517" s="7"/>
      <c r="O517" s="7"/>
    </row>
    <row r="518" spans="2:15" s="100" customFormat="1" x14ac:dyDescent="0.2">
      <c r="B518" s="101"/>
      <c r="D518" s="102"/>
      <c r="E518" s="102"/>
      <c r="F518" s="102"/>
      <c r="G518" s="102"/>
      <c r="H518" s="102"/>
      <c r="I518" s="102"/>
      <c r="J518" s="102"/>
      <c r="K518" s="102"/>
      <c r="L518" s="102"/>
      <c r="M518" s="102"/>
      <c r="N518" s="7"/>
      <c r="O518" s="7"/>
    </row>
    <row r="519" spans="2:15" s="100" customFormat="1" x14ac:dyDescent="0.2">
      <c r="B519" s="101"/>
      <c r="D519" s="102"/>
      <c r="E519" s="102"/>
      <c r="F519" s="102"/>
      <c r="G519" s="102"/>
      <c r="H519" s="102"/>
      <c r="I519" s="102"/>
      <c r="J519" s="102"/>
      <c r="K519" s="102"/>
      <c r="L519" s="102"/>
      <c r="M519" s="102"/>
      <c r="N519" s="7"/>
      <c r="O519" s="7"/>
    </row>
    <row r="520" spans="2:15" s="100" customFormat="1" x14ac:dyDescent="0.2">
      <c r="B520" s="101"/>
      <c r="D520" s="102"/>
      <c r="E520" s="102"/>
      <c r="F520" s="102"/>
      <c r="G520" s="102"/>
      <c r="H520" s="102"/>
      <c r="I520" s="102"/>
      <c r="J520" s="102"/>
      <c r="K520" s="102"/>
      <c r="L520" s="102"/>
      <c r="M520" s="102"/>
      <c r="N520" s="7"/>
      <c r="O520" s="7"/>
    </row>
    <row r="521" spans="2:15" s="100" customFormat="1" x14ac:dyDescent="0.2">
      <c r="B521" s="101"/>
      <c r="D521" s="102"/>
      <c r="E521" s="102"/>
      <c r="F521" s="102"/>
      <c r="G521" s="102"/>
      <c r="H521" s="102"/>
      <c r="I521" s="102"/>
      <c r="J521" s="102"/>
      <c r="K521" s="102"/>
      <c r="L521" s="102"/>
      <c r="M521" s="102"/>
      <c r="N521" s="7"/>
      <c r="O521" s="7"/>
    </row>
    <row r="522" spans="2:15" s="100" customFormat="1" x14ac:dyDescent="0.2">
      <c r="B522" s="101"/>
      <c r="D522" s="102"/>
      <c r="E522" s="102"/>
      <c r="F522" s="102"/>
      <c r="G522" s="102"/>
      <c r="H522" s="102"/>
      <c r="I522" s="102"/>
      <c r="J522" s="102"/>
      <c r="K522" s="102"/>
      <c r="L522" s="102"/>
      <c r="M522" s="102"/>
      <c r="N522" s="7"/>
      <c r="O522" s="7"/>
    </row>
    <row r="523" spans="2:15" s="100" customFormat="1" x14ac:dyDescent="0.2">
      <c r="B523" s="101"/>
      <c r="D523" s="102"/>
      <c r="E523" s="102"/>
      <c r="F523" s="102"/>
      <c r="G523" s="102"/>
      <c r="H523" s="102"/>
      <c r="I523" s="102"/>
      <c r="J523" s="102"/>
      <c r="K523" s="102"/>
      <c r="L523" s="102"/>
      <c r="M523" s="102"/>
      <c r="N523" s="7"/>
      <c r="O523" s="7"/>
    </row>
    <row r="524" spans="2:15" s="100" customFormat="1" x14ac:dyDescent="0.2">
      <c r="B524" s="101"/>
      <c r="D524" s="102"/>
      <c r="E524" s="102"/>
      <c r="F524" s="102"/>
      <c r="G524" s="102"/>
      <c r="H524" s="102"/>
      <c r="I524" s="102"/>
      <c r="J524" s="102"/>
      <c r="K524" s="102"/>
      <c r="L524" s="102"/>
      <c r="M524" s="102"/>
      <c r="N524" s="7"/>
      <c r="O524" s="7"/>
    </row>
    <row r="525" spans="2:15" s="100" customFormat="1" x14ac:dyDescent="0.2">
      <c r="B525" s="101"/>
      <c r="D525" s="102"/>
      <c r="E525" s="102"/>
      <c r="F525" s="102"/>
      <c r="G525" s="102"/>
      <c r="H525" s="102"/>
      <c r="I525" s="102"/>
      <c r="J525" s="102"/>
      <c r="K525" s="102"/>
      <c r="L525" s="102"/>
      <c r="M525" s="102"/>
      <c r="N525" s="7"/>
      <c r="O525" s="7"/>
    </row>
    <row r="526" spans="2:15" s="100" customFormat="1" x14ac:dyDescent="0.2">
      <c r="B526" s="101"/>
      <c r="D526" s="102"/>
      <c r="E526" s="102"/>
      <c r="F526" s="102"/>
      <c r="G526" s="102"/>
      <c r="H526" s="102"/>
      <c r="I526" s="102"/>
      <c r="J526" s="102"/>
      <c r="K526" s="102"/>
      <c r="L526" s="102"/>
      <c r="M526" s="102"/>
      <c r="N526" s="7"/>
      <c r="O526" s="7"/>
    </row>
    <row r="527" spans="2:15" s="100" customFormat="1" x14ac:dyDescent="0.2">
      <c r="B527" s="101"/>
      <c r="D527" s="102"/>
      <c r="E527" s="102"/>
      <c r="F527" s="102"/>
      <c r="G527" s="102"/>
      <c r="H527" s="102"/>
      <c r="I527" s="102"/>
      <c r="J527" s="102"/>
      <c r="K527" s="102"/>
      <c r="L527" s="102"/>
      <c r="M527" s="102"/>
      <c r="N527" s="7"/>
      <c r="O527" s="7"/>
    </row>
    <row r="528" spans="2:15" s="100" customFormat="1" x14ac:dyDescent="0.2">
      <c r="B528" s="101"/>
      <c r="D528" s="102"/>
      <c r="E528" s="102"/>
      <c r="F528" s="102"/>
      <c r="G528" s="102"/>
      <c r="H528" s="102"/>
      <c r="I528" s="102"/>
      <c r="J528" s="102"/>
      <c r="K528" s="102"/>
      <c r="L528" s="102"/>
      <c r="M528" s="102"/>
      <c r="N528" s="7"/>
      <c r="O528" s="7"/>
    </row>
    <row r="529" spans="2:15" s="100" customFormat="1" x14ac:dyDescent="0.2">
      <c r="B529" s="101"/>
      <c r="D529" s="102"/>
      <c r="E529" s="102"/>
      <c r="F529" s="102"/>
      <c r="G529" s="102"/>
      <c r="H529" s="102"/>
      <c r="I529" s="102"/>
      <c r="J529" s="102"/>
      <c r="K529" s="102"/>
      <c r="L529" s="102"/>
      <c r="M529" s="102"/>
      <c r="N529" s="7"/>
      <c r="O529" s="7"/>
    </row>
    <row r="530" spans="2:15" s="100" customFormat="1" x14ac:dyDescent="0.2">
      <c r="B530" s="101"/>
      <c r="D530" s="102"/>
      <c r="E530" s="102"/>
      <c r="F530" s="102"/>
      <c r="G530" s="102"/>
      <c r="H530" s="102"/>
      <c r="I530" s="102"/>
      <c r="J530" s="102"/>
      <c r="K530" s="102"/>
      <c r="L530" s="102"/>
      <c r="M530" s="102"/>
      <c r="N530" s="7"/>
      <c r="O530" s="7"/>
    </row>
    <row r="531" spans="2:15" s="100" customFormat="1" x14ac:dyDescent="0.2">
      <c r="B531" s="101"/>
      <c r="D531" s="102"/>
      <c r="E531" s="102"/>
      <c r="F531" s="102"/>
      <c r="G531" s="102"/>
      <c r="H531" s="102"/>
      <c r="I531" s="102"/>
      <c r="J531" s="102"/>
      <c r="K531" s="102"/>
      <c r="L531" s="102"/>
      <c r="M531" s="102"/>
      <c r="N531" s="7"/>
      <c r="O531" s="7"/>
    </row>
    <row r="532" spans="2:15" s="100" customFormat="1" x14ac:dyDescent="0.2">
      <c r="B532" s="101"/>
      <c r="D532" s="102"/>
      <c r="E532" s="102"/>
      <c r="F532" s="102"/>
      <c r="G532" s="102"/>
      <c r="H532" s="102"/>
      <c r="I532" s="102"/>
      <c r="J532" s="102"/>
      <c r="K532" s="102"/>
      <c r="L532" s="102"/>
      <c r="M532" s="102"/>
      <c r="N532" s="7"/>
      <c r="O532" s="7"/>
    </row>
    <row r="533" spans="2:15" s="100" customFormat="1" x14ac:dyDescent="0.2">
      <c r="B533" s="101"/>
      <c r="D533" s="102"/>
      <c r="E533" s="102"/>
      <c r="F533" s="102"/>
      <c r="G533" s="102"/>
      <c r="H533" s="102"/>
      <c r="I533" s="102"/>
      <c r="J533" s="102"/>
      <c r="K533" s="102"/>
      <c r="L533" s="102"/>
      <c r="M533" s="102"/>
      <c r="N533" s="7"/>
      <c r="O533" s="7"/>
    </row>
    <row r="534" spans="2:15" s="100" customFormat="1" x14ac:dyDescent="0.2">
      <c r="B534" s="101"/>
      <c r="D534" s="102"/>
      <c r="E534" s="102"/>
      <c r="F534" s="102"/>
      <c r="G534" s="102"/>
      <c r="H534" s="102"/>
      <c r="I534" s="102"/>
      <c r="J534" s="102"/>
      <c r="K534" s="102"/>
      <c r="L534" s="102"/>
      <c r="M534" s="102"/>
      <c r="N534" s="7"/>
      <c r="O534" s="7"/>
    </row>
    <row r="535" spans="2:15" s="100" customFormat="1" x14ac:dyDescent="0.2">
      <c r="B535" s="101"/>
      <c r="D535" s="102"/>
      <c r="E535" s="102"/>
      <c r="F535" s="102"/>
      <c r="G535" s="102"/>
      <c r="H535" s="102"/>
      <c r="I535" s="102"/>
      <c r="J535" s="102"/>
      <c r="K535" s="102"/>
      <c r="L535" s="102"/>
      <c r="M535" s="102"/>
      <c r="N535" s="7"/>
      <c r="O535" s="7"/>
    </row>
    <row r="536" spans="2:15" s="100" customFormat="1" x14ac:dyDescent="0.2">
      <c r="B536" s="101"/>
      <c r="D536" s="102"/>
      <c r="E536" s="102"/>
      <c r="F536" s="102"/>
      <c r="G536" s="102"/>
      <c r="H536" s="102"/>
      <c r="I536" s="102"/>
      <c r="J536" s="102"/>
      <c r="K536" s="102"/>
      <c r="L536" s="102"/>
      <c r="M536" s="102"/>
      <c r="N536" s="7"/>
      <c r="O536" s="7"/>
    </row>
    <row r="537" spans="2:15" s="100" customFormat="1" x14ac:dyDescent="0.2">
      <c r="B537" s="101"/>
      <c r="D537" s="102"/>
      <c r="E537" s="102"/>
      <c r="F537" s="102"/>
      <c r="G537" s="102"/>
      <c r="H537" s="102"/>
      <c r="I537" s="102"/>
      <c r="J537" s="102"/>
      <c r="K537" s="102"/>
      <c r="L537" s="102"/>
      <c r="M537" s="102"/>
      <c r="N537" s="7"/>
      <c r="O537" s="7"/>
    </row>
    <row r="538" spans="2:15" s="100" customFormat="1" x14ac:dyDescent="0.2">
      <c r="B538" s="101"/>
      <c r="D538" s="102"/>
      <c r="E538" s="102"/>
      <c r="F538" s="102"/>
      <c r="G538" s="102"/>
      <c r="H538" s="102"/>
      <c r="I538" s="102"/>
      <c r="J538" s="102"/>
      <c r="K538" s="102"/>
      <c r="L538" s="102"/>
      <c r="M538" s="102"/>
      <c r="N538" s="7"/>
      <c r="O538" s="7"/>
    </row>
    <row r="539" spans="2:15" s="100" customFormat="1" x14ac:dyDescent="0.2">
      <c r="B539" s="101"/>
      <c r="D539" s="102"/>
      <c r="E539" s="102"/>
      <c r="F539" s="102"/>
      <c r="G539" s="102"/>
      <c r="H539" s="102"/>
      <c r="I539" s="102"/>
      <c r="J539" s="102"/>
      <c r="K539" s="102"/>
      <c r="L539" s="102"/>
      <c r="M539" s="102"/>
      <c r="N539" s="7"/>
      <c r="O539" s="7"/>
    </row>
    <row r="540" spans="2:15" s="100" customFormat="1" x14ac:dyDescent="0.2">
      <c r="B540" s="101"/>
      <c r="D540" s="102"/>
      <c r="E540" s="102"/>
      <c r="F540" s="102"/>
      <c r="G540" s="102"/>
      <c r="H540" s="102"/>
      <c r="I540" s="102"/>
      <c r="J540" s="102"/>
      <c r="K540" s="102"/>
      <c r="L540" s="102"/>
      <c r="M540" s="102"/>
      <c r="N540" s="7"/>
      <c r="O540" s="7"/>
    </row>
    <row r="541" spans="2:15" s="100" customFormat="1" x14ac:dyDescent="0.2">
      <c r="B541" s="101"/>
      <c r="D541" s="102"/>
      <c r="E541" s="102"/>
      <c r="F541" s="102"/>
      <c r="G541" s="102"/>
      <c r="H541" s="102"/>
      <c r="I541" s="102"/>
      <c r="J541" s="102"/>
      <c r="K541" s="102"/>
      <c r="L541" s="102"/>
      <c r="M541" s="102"/>
      <c r="N541" s="7"/>
      <c r="O541" s="7"/>
    </row>
    <row r="542" spans="2:15" s="100" customFormat="1" x14ac:dyDescent="0.2">
      <c r="B542" s="101"/>
      <c r="D542" s="102"/>
      <c r="E542" s="102"/>
      <c r="F542" s="102"/>
      <c r="G542" s="102"/>
      <c r="H542" s="102"/>
      <c r="I542" s="102"/>
      <c r="J542" s="102"/>
      <c r="K542" s="102"/>
      <c r="L542" s="102"/>
      <c r="M542" s="102"/>
      <c r="N542" s="7"/>
      <c r="O542" s="7"/>
    </row>
    <row r="543" spans="2:15" s="100" customFormat="1" x14ac:dyDescent="0.2">
      <c r="B543" s="101"/>
      <c r="D543" s="102"/>
      <c r="E543" s="102"/>
      <c r="F543" s="102"/>
      <c r="G543" s="102"/>
      <c r="H543" s="102"/>
      <c r="I543" s="102"/>
      <c r="J543" s="102"/>
      <c r="K543" s="102"/>
      <c r="L543" s="102"/>
      <c r="M543" s="102"/>
      <c r="N543" s="7"/>
      <c r="O543" s="7"/>
    </row>
    <row r="544" spans="2:15" s="100" customFormat="1" x14ac:dyDescent="0.2">
      <c r="B544" s="101"/>
      <c r="D544" s="102"/>
      <c r="E544" s="102"/>
      <c r="F544" s="102"/>
      <c r="G544" s="102"/>
      <c r="H544" s="102"/>
      <c r="I544" s="102"/>
      <c r="J544" s="102"/>
      <c r="K544" s="102"/>
      <c r="L544" s="102"/>
      <c r="M544" s="102"/>
      <c r="N544" s="7"/>
      <c r="O544" s="7"/>
    </row>
    <row r="545" spans="2:15" s="100" customFormat="1" x14ac:dyDescent="0.2">
      <c r="B545" s="101"/>
      <c r="D545" s="102"/>
      <c r="E545" s="102"/>
      <c r="F545" s="102"/>
      <c r="G545" s="102"/>
      <c r="H545" s="102"/>
      <c r="I545" s="102"/>
      <c r="J545" s="102"/>
      <c r="K545" s="102"/>
      <c r="L545" s="102"/>
      <c r="M545" s="102"/>
      <c r="N545" s="7"/>
      <c r="O545" s="7"/>
    </row>
    <row r="546" spans="2:15" s="100" customFormat="1" x14ac:dyDescent="0.2">
      <c r="B546" s="101"/>
      <c r="D546" s="102"/>
      <c r="E546" s="102"/>
      <c r="F546" s="102"/>
      <c r="G546" s="102"/>
      <c r="H546" s="102"/>
      <c r="I546" s="102"/>
      <c r="J546" s="102"/>
      <c r="K546" s="102"/>
      <c r="L546" s="102"/>
      <c r="M546" s="102"/>
      <c r="N546" s="7"/>
      <c r="O546" s="7"/>
    </row>
    <row r="547" spans="2:15" s="100" customFormat="1" x14ac:dyDescent="0.2">
      <c r="B547" s="101"/>
      <c r="D547" s="102"/>
      <c r="E547" s="102"/>
      <c r="F547" s="102"/>
      <c r="G547" s="102"/>
      <c r="H547" s="102"/>
      <c r="I547" s="102"/>
      <c r="J547" s="102"/>
      <c r="K547" s="102"/>
      <c r="L547" s="102"/>
      <c r="M547" s="102"/>
      <c r="N547" s="7"/>
      <c r="O547" s="7"/>
    </row>
    <row r="548" spans="2:15" s="100" customFormat="1" x14ac:dyDescent="0.2">
      <c r="B548" s="101"/>
      <c r="D548" s="102"/>
      <c r="E548" s="102"/>
      <c r="F548" s="102"/>
      <c r="G548" s="102"/>
      <c r="H548" s="102"/>
      <c r="I548" s="102"/>
      <c r="J548" s="102"/>
      <c r="K548" s="102"/>
      <c r="L548" s="102"/>
      <c r="M548" s="102"/>
      <c r="N548" s="7"/>
      <c r="O548" s="7"/>
    </row>
    <row r="549" spans="2:15" s="100" customFormat="1" x14ac:dyDescent="0.2">
      <c r="B549" s="101"/>
      <c r="D549" s="102"/>
      <c r="E549" s="102"/>
      <c r="F549" s="102"/>
      <c r="G549" s="102"/>
      <c r="H549" s="102"/>
      <c r="I549" s="102"/>
      <c r="J549" s="102"/>
      <c r="K549" s="102"/>
      <c r="L549" s="102"/>
      <c r="M549" s="102"/>
      <c r="N549" s="7"/>
      <c r="O549" s="7"/>
    </row>
    <row r="550" spans="2:15" s="100" customFormat="1" x14ac:dyDescent="0.2">
      <c r="B550" s="101"/>
      <c r="D550" s="102"/>
      <c r="E550" s="102"/>
      <c r="F550" s="102"/>
      <c r="G550" s="102"/>
      <c r="H550" s="102"/>
      <c r="I550" s="102"/>
      <c r="J550" s="102"/>
      <c r="K550" s="102"/>
      <c r="L550" s="102"/>
      <c r="M550" s="102"/>
      <c r="N550" s="7"/>
      <c r="O550" s="7"/>
    </row>
    <row r="551" spans="2:15" s="100" customFormat="1" x14ac:dyDescent="0.2">
      <c r="B551" s="101"/>
      <c r="D551" s="102"/>
      <c r="E551" s="102"/>
      <c r="F551" s="102"/>
      <c r="G551" s="102"/>
      <c r="H551" s="102"/>
      <c r="I551" s="102"/>
      <c r="J551" s="102"/>
      <c r="K551" s="102"/>
      <c r="L551" s="102"/>
      <c r="M551" s="102"/>
      <c r="N551" s="7"/>
      <c r="O551" s="7"/>
    </row>
    <row r="552" spans="2:15" s="100" customFormat="1" x14ac:dyDescent="0.2">
      <c r="B552" s="101"/>
      <c r="D552" s="102"/>
      <c r="E552" s="102"/>
      <c r="F552" s="102"/>
      <c r="G552" s="102"/>
      <c r="H552" s="102"/>
      <c r="I552" s="102"/>
      <c r="J552" s="102"/>
      <c r="K552" s="102"/>
      <c r="L552" s="102"/>
      <c r="M552" s="102"/>
      <c r="N552" s="7"/>
      <c r="O552" s="7"/>
    </row>
    <row r="553" spans="2:15" s="100" customFormat="1" x14ac:dyDescent="0.2">
      <c r="B553" s="101"/>
      <c r="D553" s="102"/>
      <c r="E553" s="102"/>
      <c r="F553" s="102"/>
      <c r="G553" s="102"/>
      <c r="H553" s="102"/>
      <c r="I553" s="102"/>
      <c r="J553" s="102"/>
      <c r="K553" s="102"/>
      <c r="L553" s="102"/>
      <c r="M553" s="102"/>
      <c r="N553" s="7"/>
      <c r="O553" s="7"/>
    </row>
    <row r="554" spans="2:15" s="100" customFormat="1" x14ac:dyDescent="0.2">
      <c r="B554" s="101"/>
      <c r="D554" s="102"/>
      <c r="E554" s="102"/>
      <c r="F554" s="102"/>
      <c r="G554" s="102"/>
      <c r="H554" s="102"/>
      <c r="I554" s="102"/>
      <c r="J554" s="102"/>
      <c r="K554" s="102"/>
      <c r="L554" s="102"/>
      <c r="M554" s="102"/>
      <c r="N554" s="7"/>
      <c r="O554" s="7"/>
    </row>
    <row r="555" spans="2:15" s="100" customFormat="1" x14ac:dyDescent="0.2">
      <c r="B555" s="101"/>
      <c r="D555" s="102"/>
      <c r="E555" s="102"/>
      <c r="F555" s="102"/>
      <c r="G555" s="102"/>
      <c r="H555" s="102"/>
      <c r="I555" s="102"/>
      <c r="J555" s="102"/>
      <c r="K555" s="102"/>
      <c r="L555" s="102"/>
      <c r="M555" s="102"/>
      <c r="N555" s="7"/>
      <c r="O555" s="7"/>
    </row>
    <row r="556" spans="2:15" s="100" customFormat="1" x14ac:dyDescent="0.2">
      <c r="B556" s="101"/>
      <c r="D556" s="102"/>
      <c r="E556" s="102"/>
      <c r="F556" s="102"/>
      <c r="G556" s="102"/>
      <c r="H556" s="102"/>
      <c r="I556" s="102"/>
      <c r="J556" s="102"/>
      <c r="K556" s="102"/>
      <c r="L556" s="102"/>
      <c r="M556" s="102"/>
      <c r="N556" s="7"/>
      <c r="O556" s="7"/>
    </row>
    <row r="557" spans="2:15" s="100" customFormat="1" x14ac:dyDescent="0.2">
      <c r="B557" s="101"/>
      <c r="D557" s="102"/>
      <c r="E557" s="102"/>
      <c r="F557" s="102"/>
      <c r="G557" s="102"/>
      <c r="H557" s="102"/>
      <c r="I557" s="102"/>
      <c r="J557" s="102"/>
      <c r="K557" s="102"/>
      <c r="L557" s="102"/>
      <c r="M557" s="102"/>
      <c r="N557" s="7"/>
      <c r="O557" s="7"/>
    </row>
    <row r="558" spans="2:15" s="100" customFormat="1" x14ac:dyDescent="0.2">
      <c r="B558" s="101"/>
      <c r="D558" s="102"/>
      <c r="E558" s="102"/>
      <c r="F558" s="102"/>
      <c r="G558" s="102"/>
      <c r="H558" s="102"/>
      <c r="I558" s="102"/>
      <c r="J558" s="102"/>
      <c r="K558" s="102"/>
      <c r="L558" s="102"/>
      <c r="M558" s="102"/>
      <c r="N558" s="7"/>
      <c r="O558" s="7"/>
    </row>
    <row r="559" spans="2:15" s="100" customFormat="1" x14ac:dyDescent="0.2">
      <c r="B559" s="101"/>
      <c r="D559" s="102"/>
      <c r="E559" s="102"/>
      <c r="F559" s="102"/>
      <c r="G559" s="102"/>
      <c r="H559" s="102"/>
      <c r="I559" s="102"/>
      <c r="J559" s="102"/>
      <c r="K559" s="102"/>
      <c r="L559" s="102"/>
      <c r="M559" s="102"/>
      <c r="N559" s="7"/>
      <c r="O559" s="7"/>
    </row>
    <row r="560" spans="2:15" s="100" customFormat="1" x14ac:dyDescent="0.2">
      <c r="B560" s="101"/>
      <c r="D560" s="102"/>
      <c r="E560" s="102"/>
      <c r="F560" s="102"/>
      <c r="G560" s="102"/>
      <c r="H560" s="102"/>
      <c r="I560" s="102"/>
      <c r="J560" s="102"/>
      <c r="K560" s="102"/>
      <c r="L560" s="102"/>
      <c r="M560" s="102"/>
      <c r="N560" s="7"/>
      <c r="O560" s="7"/>
    </row>
    <row r="561" spans="2:15" s="100" customFormat="1" x14ac:dyDescent="0.2">
      <c r="B561" s="101"/>
      <c r="D561" s="102"/>
      <c r="E561" s="102"/>
      <c r="F561" s="102"/>
      <c r="G561" s="102"/>
      <c r="H561" s="102"/>
      <c r="I561" s="102"/>
      <c r="J561" s="102"/>
      <c r="K561" s="102"/>
      <c r="L561" s="102"/>
      <c r="M561" s="102"/>
      <c r="N561" s="7"/>
      <c r="O561" s="7"/>
    </row>
    <row r="562" spans="2:15" s="100" customFormat="1" x14ac:dyDescent="0.2">
      <c r="B562" s="101"/>
      <c r="D562" s="102"/>
      <c r="E562" s="102"/>
      <c r="F562" s="102"/>
      <c r="G562" s="102"/>
      <c r="H562" s="102"/>
      <c r="I562" s="102"/>
      <c r="J562" s="102"/>
      <c r="K562" s="102"/>
      <c r="L562" s="102"/>
      <c r="M562" s="102"/>
      <c r="N562" s="7"/>
      <c r="O562" s="7"/>
    </row>
    <row r="563" spans="2:15" s="100" customFormat="1" x14ac:dyDescent="0.2">
      <c r="B563" s="101"/>
      <c r="D563" s="102"/>
      <c r="E563" s="102"/>
      <c r="F563" s="102"/>
      <c r="G563" s="102"/>
      <c r="H563" s="102"/>
      <c r="I563" s="102"/>
      <c r="J563" s="102"/>
      <c r="K563" s="102"/>
      <c r="L563" s="102"/>
      <c r="M563" s="102"/>
      <c r="N563" s="7"/>
      <c r="O563" s="7"/>
    </row>
    <row r="564" spans="2:15" s="100" customFormat="1" x14ac:dyDescent="0.2">
      <c r="B564" s="101"/>
      <c r="D564" s="102"/>
      <c r="E564" s="102"/>
      <c r="F564" s="102"/>
      <c r="G564" s="102"/>
      <c r="H564" s="102"/>
      <c r="I564" s="102"/>
      <c r="J564" s="102"/>
      <c r="K564" s="102"/>
      <c r="L564" s="102"/>
      <c r="M564" s="102"/>
      <c r="N564" s="7"/>
      <c r="O564" s="7"/>
    </row>
    <row r="565" spans="2:15" s="100" customFormat="1" x14ac:dyDescent="0.2">
      <c r="B565" s="101"/>
      <c r="D565" s="102"/>
      <c r="E565" s="102"/>
      <c r="F565" s="102"/>
      <c r="G565" s="102"/>
      <c r="H565" s="102"/>
      <c r="I565" s="102"/>
      <c r="J565" s="102"/>
      <c r="K565" s="102"/>
      <c r="L565" s="102"/>
      <c r="M565" s="102"/>
      <c r="N565" s="7"/>
      <c r="O565" s="7"/>
    </row>
    <row r="566" spans="2:15" s="100" customFormat="1" x14ac:dyDescent="0.2">
      <c r="B566" s="101"/>
      <c r="D566" s="102"/>
      <c r="E566" s="102"/>
      <c r="F566" s="102"/>
      <c r="G566" s="102"/>
      <c r="H566" s="102"/>
      <c r="I566" s="102"/>
      <c r="J566" s="102"/>
      <c r="K566" s="102"/>
      <c r="L566" s="102"/>
      <c r="M566" s="102"/>
      <c r="N566" s="7"/>
      <c r="O566" s="7"/>
    </row>
    <row r="567" spans="2:15" s="100" customFormat="1" x14ac:dyDescent="0.2">
      <c r="B567" s="101"/>
      <c r="D567" s="102"/>
      <c r="E567" s="102"/>
      <c r="F567" s="102"/>
      <c r="G567" s="102"/>
      <c r="H567" s="102"/>
      <c r="I567" s="102"/>
      <c r="J567" s="102"/>
      <c r="K567" s="102"/>
      <c r="L567" s="102"/>
      <c r="M567" s="102"/>
      <c r="N567" s="7"/>
      <c r="O567" s="7"/>
    </row>
    <row r="568" spans="2:15" s="100" customFormat="1" x14ac:dyDescent="0.2">
      <c r="B568" s="101"/>
      <c r="D568" s="102"/>
      <c r="E568" s="102"/>
      <c r="F568" s="102"/>
      <c r="G568" s="102"/>
      <c r="H568" s="102"/>
      <c r="I568" s="102"/>
      <c r="J568" s="102"/>
      <c r="K568" s="102"/>
      <c r="L568" s="102"/>
      <c r="M568" s="102"/>
      <c r="N568" s="7"/>
      <c r="O568" s="7"/>
    </row>
    <row r="569" spans="2:15" s="100" customFormat="1" x14ac:dyDescent="0.2">
      <c r="B569" s="101"/>
      <c r="D569" s="102"/>
      <c r="E569" s="102"/>
      <c r="F569" s="102"/>
      <c r="G569" s="102"/>
      <c r="H569" s="102"/>
      <c r="I569" s="102"/>
      <c r="J569" s="102"/>
      <c r="K569" s="102"/>
      <c r="L569" s="102"/>
      <c r="M569" s="102"/>
      <c r="N569" s="7"/>
      <c r="O569" s="7"/>
    </row>
    <row r="570" spans="2:15" s="100" customFormat="1" x14ac:dyDescent="0.2">
      <c r="B570" s="101"/>
      <c r="D570" s="102"/>
      <c r="E570" s="102"/>
      <c r="F570" s="102"/>
      <c r="G570" s="102"/>
      <c r="H570" s="102"/>
      <c r="I570" s="102"/>
      <c r="J570" s="102"/>
      <c r="K570" s="102"/>
      <c r="L570" s="102"/>
      <c r="M570" s="102"/>
      <c r="N570" s="7"/>
      <c r="O570" s="7"/>
    </row>
    <row r="571" spans="2:15" s="100" customFormat="1" x14ac:dyDescent="0.2">
      <c r="B571" s="101"/>
      <c r="D571" s="102"/>
      <c r="E571" s="102"/>
      <c r="F571" s="102"/>
      <c r="G571" s="102"/>
      <c r="H571" s="102"/>
      <c r="I571" s="102"/>
      <c r="J571" s="102"/>
      <c r="K571" s="102"/>
      <c r="L571" s="102"/>
      <c r="M571" s="102"/>
      <c r="N571" s="7"/>
      <c r="O571" s="7"/>
    </row>
    <row r="572" spans="2:15" s="100" customFormat="1" x14ac:dyDescent="0.2">
      <c r="B572" s="101"/>
      <c r="D572" s="102"/>
      <c r="E572" s="102"/>
      <c r="F572" s="102"/>
      <c r="G572" s="102"/>
      <c r="H572" s="102"/>
      <c r="I572" s="102"/>
      <c r="J572" s="102"/>
      <c r="K572" s="102"/>
      <c r="L572" s="102"/>
      <c r="M572" s="102"/>
      <c r="N572" s="7"/>
      <c r="O572" s="7"/>
    </row>
    <row r="573" spans="2:15" s="100" customFormat="1" x14ac:dyDescent="0.2">
      <c r="B573" s="101"/>
      <c r="D573" s="102"/>
      <c r="E573" s="102"/>
      <c r="F573" s="102"/>
      <c r="G573" s="102"/>
      <c r="H573" s="102"/>
      <c r="I573" s="102"/>
      <c r="J573" s="102"/>
      <c r="K573" s="102"/>
      <c r="L573" s="102"/>
      <c r="M573" s="102"/>
      <c r="N573" s="7"/>
      <c r="O573" s="7"/>
    </row>
    <row r="574" spans="2:15" s="100" customFormat="1" x14ac:dyDescent="0.2">
      <c r="B574" s="101"/>
      <c r="D574" s="102"/>
      <c r="E574" s="102"/>
      <c r="F574" s="102"/>
      <c r="G574" s="102"/>
      <c r="H574" s="102"/>
      <c r="I574" s="102"/>
      <c r="J574" s="102"/>
      <c r="K574" s="102"/>
      <c r="L574" s="102"/>
      <c r="M574" s="102"/>
      <c r="N574" s="7"/>
      <c r="O574" s="7"/>
    </row>
    <row r="575" spans="2:15" s="100" customFormat="1" x14ac:dyDescent="0.2">
      <c r="B575" s="101"/>
      <c r="D575" s="102"/>
      <c r="E575" s="102"/>
      <c r="F575" s="102"/>
      <c r="G575" s="102"/>
      <c r="H575" s="102"/>
      <c r="I575" s="102"/>
      <c r="J575" s="102"/>
      <c r="K575" s="102"/>
      <c r="L575" s="102"/>
      <c r="M575" s="102"/>
      <c r="N575" s="7"/>
      <c r="O575" s="7"/>
    </row>
    <row r="576" spans="2:15" s="100" customFormat="1" x14ac:dyDescent="0.2">
      <c r="B576" s="101"/>
      <c r="D576" s="102"/>
      <c r="E576" s="102"/>
      <c r="F576" s="102"/>
      <c r="G576" s="102"/>
      <c r="H576" s="102"/>
      <c r="I576" s="102"/>
      <c r="J576" s="102"/>
      <c r="K576" s="102"/>
      <c r="L576" s="102"/>
      <c r="M576" s="102"/>
      <c r="N576" s="7"/>
      <c r="O576" s="7"/>
    </row>
    <row r="577" spans="2:15" s="100" customFormat="1" x14ac:dyDescent="0.2">
      <c r="B577" s="101"/>
      <c r="D577" s="102"/>
      <c r="E577" s="102"/>
      <c r="F577" s="102"/>
      <c r="G577" s="102"/>
      <c r="H577" s="102"/>
      <c r="I577" s="102"/>
      <c r="J577" s="102"/>
      <c r="K577" s="102"/>
      <c r="L577" s="102"/>
      <c r="M577" s="102"/>
      <c r="N577" s="7"/>
      <c r="O577" s="7"/>
    </row>
    <row r="578" spans="2:15" s="100" customFormat="1" x14ac:dyDescent="0.2">
      <c r="B578" s="101"/>
      <c r="D578" s="102"/>
      <c r="E578" s="102"/>
      <c r="F578" s="102"/>
      <c r="G578" s="102"/>
      <c r="H578" s="102"/>
      <c r="I578" s="102"/>
      <c r="J578" s="102"/>
      <c r="K578" s="102"/>
      <c r="L578" s="102"/>
      <c r="M578" s="102"/>
      <c r="N578" s="7"/>
      <c r="O578" s="7"/>
    </row>
    <row r="579" spans="2:15" s="100" customFormat="1" x14ac:dyDescent="0.2">
      <c r="B579" s="101"/>
      <c r="D579" s="102"/>
      <c r="E579" s="102"/>
      <c r="F579" s="102"/>
      <c r="G579" s="102"/>
      <c r="H579" s="102"/>
      <c r="I579" s="102"/>
      <c r="J579" s="102"/>
      <c r="K579" s="102"/>
      <c r="L579" s="102"/>
      <c r="M579" s="102"/>
      <c r="N579" s="7"/>
      <c r="O579" s="7"/>
    </row>
    <row r="580" spans="2:15" s="100" customFormat="1" x14ac:dyDescent="0.2">
      <c r="B580" s="101"/>
      <c r="D580" s="102"/>
      <c r="E580" s="102"/>
      <c r="F580" s="102"/>
      <c r="G580" s="102"/>
      <c r="H580" s="102"/>
      <c r="I580" s="102"/>
      <c r="J580" s="102"/>
      <c r="K580" s="102"/>
      <c r="L580" s="102"/>
      <c r="M580" s="102"/>
      <c r="N580" s="7"/>
      <c r="O580" s="7"/>
    </row>
    <row r="581" spans="2:15" s="100" customFormat="1" x14ac:dyDescent="0.2">
      <c r="B581" s="101"/>
      <c r="D581" s="102"/>
      <c r="E581" s="102"/>
      <c r="F581" s="102"/>
      <c r="G581" s="102"/>
      <c r="H581" s="102"/>
      <c r="I581" s="102"/>
      <c r="J581" s="102"/>
      <c r="K581" s="102"/>
      <c r="L581" s="102"/>
      <c r="M581" s="102"/>
      <c r="N581" s="7"/>
      <c r="O581" s="7"/>
    </row>
    <row r="582" spans="2:15" s="100" customFormat="1" x14ac:dyDescent="0.2">
      <c r="B582" s="101"/>
      <c r="D582" s="102"/>
      <c r="E582" s="102"/>
      <c r="F582" s="102"/>
      <c r="G582" s="102"/>
      <c r="H582" s="102"/>
      <c r="I582" s="102"/>
      <c r="J582" s="102"/>
      <c r="K582" s="102"/>
      <c r="L582" s="102"/>
      <c r="M582" s="102"/>
      <c r="N582" s="7"/>
      <c r="O582" s="7"/>
    </row>
    <row r="583" spans="2:15" s="100" customFormat="1" x14ac:dyDescent="0.2">
      <c r="B583" s="101"/>
      <c r="D583" s="102"/>
      <c r="E583" s="102"/>
      <c r="F583" s="102"/>
      <c r="G583" s="102"/>
      <c r="H583" s="102"/>
      <c r="I583" s="102"/>
      <c r="J583" s="102"/>
      <c r="K583" s="102"/>
      <c r="L583" s="102"/>
      <c r="M583" s="102"/>
      <c r="N583" s="7"/>
      <c r="O583" s="7"/>
    </row>
    <row r="584" spans="2:15" s="100" customFormat="1" x14ac:dyDescent="0.2">
      <c r="B584" s="101"/>
      <c r="D584" s="102"/>
      <c r="E584" s="102"/>
      <c r="F584" s="102"/>
      <c r="G584" s="102"/>
      <c r="H584" s="102"/>
      <c r="I584" s="102"/>
      <c r="J584" s="102"/>
      <c r="K584" s="102"/>
      <c r="L584" s="102"/>
      <c r="M584" s="102"/>
      <c r="N584" s="7"/>
      <c r="O584" s="7"/>
    </row>
    <row r="585" spans="2:15" s="100" customFormat="1" x14ac:dyDescent="0.2">
      <c r="B585" s="101"/>
      <c r="D585" s="102"/>
      <c r="E585" s="102"/>
      <c r="F585" s="102"/>
      <c r="G585" s="102"/>
      <c r="H585" s="102"/>
      <c r="I585" s="102"/>
      <c r="J585" s="102"/>
      <c r="K585" s="102"/>
      <c r="L585" s="102"/>
      <c r="M585" s="102"/>
      <c r="N585" s="7"/>
      <c r="O585" s="7"/>
    </row>
    <row r="586" spans="2:15" s="100" customFormat="1" x14ac:dyDescent="0.2">
      <c r="B586" s="101"/>
      <c r="D586" s="102"/>
      <c r="E586" s="102"/>
      <c r="F586" s="102"/>
      <c r="G586" s="102"/>
      <c r="H586" s="102"/>
      <c r="I586" s="102"/>
      <c r="J586" s="102"/>
      <c r="K586" s="102"/>
      <c r="L586" s="102"/>
      <c r="M586" s="102"/>
      <c r="N586" s="7"/>
      <c r="O586" s="7"/>
    </row>
    <row r="587" spans="2:15" s="100" customFormat="1" x14ac:dyDescent="0.2">
      <c r="B587" s="101"/>
      <c r="D587" s="102"/>
      <c r="E587" s="102"/>
      <c r="F587" s="102"/>
      <c r="G587" s="102"/>
      <c r="H587" s="102"/>
      <c r="I587" s="102"/>
      <c r="J587" s="102"/>
      <c r="K587" s="102"/>
      <c r="L587" s="102"/>
      <c r="M587" s="102"/>
      <c r="N587" s="7"/>
      <c r="O587" s="7"/>
    </row>
    <row r="588" spans="2:15" s="100" customFormat="1" x14ac:dyDescent="0.2">
      <c r="B588" s="101"/>
      <c r="D588" s="102"/>
      <c r="E588" s="102"/>
      <c r="F588" s="102"/>
      <c r="G588" s="102"/>
      <c r="H588" s="102"/>
      <c r="I588" s="102"/>
      <c r="J588" s="102"/>
      <c r="K588" s="102"/>
      <c r="L588" s="102"/>
      <c r="M588" s="102"/>
      <c r="N588" s="7"/>
      <c r="O588" s="7"/>
    </row>
    <row r="589" spans="2:15" s="100" customFormat="1" x14ac:dyDescent="0.2">
      <c r="B589" s="101"/>
      <c r="D589" s="102"/>
      <c r="E589" s="102"/>
      <c r="F589" s="102"/>
      <c r="G589" s="102"/>
      <c r="H589" s="102"/>
      <c r="I589" s="102"/>
      <c r="J589" s="102"/>
      <c r="K589" s="102"/>
      <c r="L589" s="102"/>
      <c r="M589" s="102"/>
      <c r="N589" s="7"/>
      <c r="O589" s="7"/>
    </row>
    <row r="590" spans="2:15" s="100" customFormat="1" x14ac:dyDescent="0.2">
      <c r="B590" s="101"/>
      <c r="D590" s="102"/>
      <c r="E590" s="102"/>
      <c r="F590" s="102"/>
      <c r="G590" s="102"/>
      <c r="H590" s="102"/>
      <c r="I590" s="102"/>
      <c r="J590" s="102"/>
      <c r="K590" s="102"/>
      <c r="L590" s="102"/>
      <c r="M590" s="102"/>
      <c r="N590" s="7"/>
      <c r="O590" s="7"/>
    </row>
    <row r="591" spans="2:15" s="100" customFormat="1" x14ac:dyDescent="0.2">
      <c r="B591" s="101"/>
      <c r="D591" s="102"/>
      <c r="E591" s="102"/>
      <c r="F591" s="102"/>
      <c r="G591" s="102"/>
      <c r="H591" s="102"/>
      <c r="I591" s="102"/>
      <c r="J591" s="102"/>
      <c r="K591" s="102"/>
      <c r="L591" s="102"/>
      <c r="M591" s="102"/>
      <c r="N591" s="7"/>
      <c r="O591" s="7"/>
    </row>
    <row r="592" spans="2:15" s="100" customFormat="1" x14ac:dyDescent="0.2">
      <c r="B592" s="101"/>
      <c r="D592" s="102"/>
      <c r="E592" s="102"/>
      <c r="F592" s="102"/>
      <c r="G592" s="102"/>
      <c r="H592" s="102"/>
      <c r="I592" s="102"/>
      <c r="J592" s="102"/>
      <c r="K592" s="102"/>
      <c r="L592" s="102"/>
      <c r="M592" s="102"/>
      <c r="N592" s="7"/>
      <c r="O592" s="7"/>
    </row>
    <row r="593" spans="2:15" s="100" customFormat="1" x14ac:dyDescent="0.2">
      <c r="B593" s="101"/>
      <c r="D593" s="102"/>
      <c r="E593" s="102"/>
      <c r="F593" s="102"/>
      <c r="G593" s="102"/>
      <c r="H593" s="102"/>
      <c r="I593" s="102"/>
      <c r="J593" s="102"/>
      <c r="K593" s="102"/>
      <c r="L593" s="102"/>
      <c r="M593" s="102"/>
      <c r="N593" s="7"/>
      <c r="O593" s="7"/>
    </row>
    <row r="594" spans="2:15" s="100" customFormat="1" x14ac:dyDescent="0.2">
      <c r="B594" s="101"/>
      <c r="D594" s="102"/>
      <c r="E594" s="102"/>
      <c r="F594" s="102"/>
      <c r="G594" s="102"/>
      <c r="H594" s="102"/>
      <c r="I594" s="102"/>
      <c r="J594" s="102"/>
      <c r="K594" s="102"/>
      <c r="L594" s="102"/>
      <c r="M594" s="102"/>
      <c r="N594" s="7"/>
      <c r="O594" s="7"/>
    </row>
    <row r="595" spans="2:15" s="100" customFormat="1" x14ac:dyDescent="0.2">
      <c r="B595" s="101"/>
      <c r="D595" s="102"/>
      <c r="E595" s="102"/>
      <c r="F595" s="102"/>
      <c r="G595" s="102"/>
      <c r="H595" s="102"/>
      <c r="I595" s="102"/>
      <c r="J595" s="102"/>
      <c r="K595" s="102"/>
      <c r="L595" s="102"/>
      <c r="M595" s="102"/>
      <c r="N595" s="7"/>
      <c r="O595" s="7"/>
    </row>
    <row r="596" spans="2:15" s="100" customFormat="1" x14ac:dyDescent="0.2">
      <c r="B596" s="101"/>
      <c r="D596" s="102"/>
      <c r="E596" s="102"/>
      <c r="F596" s="102"/>
      <c r="G596" s="102"/>
      <c r="H596" s="102"/>
      <c r="I596" s="102"/>
      <c r="J596" s="102"/>
      <c r="K596" s="102"/>
      <c r="L596" s="102"/>
      <c r="M596" s="102"/>
      <c r="N596" s="7"/>
      <c r="O596" s="7"/>
    </row>
    <row r="597" spans="2:15" s="100" customFormat="1" x14ac:dyDescent="0.2">
      <c r="B597" s="101"/>
      <c r="D597" s="102"/>
      <c r="E597" s="102"/>
      <c r="F597" s="102"/>
      <c r="G597" s="102"/>
      <c r="H597" s="102"/>
      <c r="I597" s="102"/>
      <c r="J597" s="102"/>
      <c r="K597" s="102"/>
      <c r="L597" s="102"/>
      <c r="M597" s="102"/>
      <c r="N597" s="7"/>
      <c r="O597" s="7"/>
    </row>
    <row r="598" spans="2:15" s="100" customFormat="1" x14ac:dyDescent="0.2">
      <c r="B598" s="101"/>
      <c r="D598" s="102"/>
      <c r="E598" s="102"/>
      <c r="F598" s="102"/>
      <c r="G598" s="102"/>
      <c r="H598" s="102"/>
      <c r="I598" s="102"/>
      <c r="J598" s="102"/>
      <c r="K598" s="102"/>
      <c r="L598" s="102"/>
      <c r="M598" s="102"/>
      <c r="N598" s="7"/>
      <c r="O598" s="7"/>
    </row>
    <row r="599" spans="2:15" s="100" customFormat="1" x14ac:dyDescent="0.2">
      <c r="B599" s="101"/>
      <c r="D599" s="102"/>
      <c r="E599" s="102"/>
      <c r="F599" s="102"/>
      <c r="G599" s="102"/>
      <c r="H599" s="102"/>
      <c r="I599" s="102"/>
      <c r="J599" s="102"/>
      <c r="K599" s="102"/>
      <c r="L599" s="102"/>
      <c r="M599" s="102"/>
      <c r="N599" s="7"/>
      <c r="O599" s="7"/>
    </row>
    <row r="600" spans="2:15" s="100" customFormat="1" x14ac:dyDescent="0.2">
      <c r="B600" s="101"/>
      <c r="D600" s="102"/>
      <c r="E600" s="102"/>
      <c r="F600" s="102"/>
      <c r="G600" s="102"/>
      <c r="H600" s="102"/>
      <c r="I600" s="102"/>
      <c r="J600" s="102"/>
      <c r="K600" s="102"/>
      <c r="L600" s="102"/>
      <c r="M600" s="102"/>
      <c r="N600" s="7"/>
      <c r="O600" s="7"/>
    </row>
    <row r="601" spans="2:15" s="100" customFormat="1" x14ac:dyDescent="0.2">
      <c r="B601" s="101"/>
      <c r="D601" s="102"/>
      <c r="E601" s="102"/>
      <c r="F601" s="102"/>
      <c r="G601" s="102"/>
      <c r="H601" s="102"/>
      <c r="I601" s="102"/>
      <c r="J601" s="102"/>
      <c r="K601" s="102"/>
      <c r="L601" s="102"/>
      <c r="M601" s="102"/>
      <c r="N601" s="7"/>
      <c r="O601" s="7"/>
    </row>
    <row r="602" spans="2:15" s="100" customFormat="1" x14ac:dyDescent="0.2">
      <c r="B602" s="101"/>
      <c r="D602" s="102"/>
      <c r="E602" s="102"/>
      <c r="F602" s="102"/>
      <c r="G602" s="102"/>
      <c r="H602" s="102"/>
      <c r="I602" s="102"/>
      <c r="J602" s="102"/>
      <c r="K602" s="102"/>
      <c r="L602" s="102"/>
      <c r="M602" s="102"/>
      <c r="N602" s="7"/>
      <c r="O602" s="7"/>
    </row>
    <row r="603" spans="2:15" s="100" customFormat="1" x14ac:dyDescent="0.2">
      <c r="B603" s="101"/>
      <c r="D603" s="102"/>
      <c r="E603" s="102"/>
      <c r="F603" s="102"/>
      <c r="G603" s="102"/>
      <c r="H603" s="102"/>
      <c r="I603" s="102"/>
      <c r="J603" s="102"/>
      <c r="K603" s="102"/>
      <c r="L603" s="102"/>
      <c r="M603" s="102"/>
      <c r="N603" s="7"/>
      <c r="O603" s="7"/>
    </row>
    <row r="604" spans="2:15" s="100" customFormat="1" x14ac:dyDescent="0.2">
      <c r="B604" s="101"/>
      <c r="D604" s="102"/>
      <c r="E604" s="102"/>
      <c r="F604" s="102"/>
      <c r="G604" s="102"/>
      <c r="H604" s="102"/>
      <c r="I604" s="102"/>
      <c r="J604" s="102"/>
      <c r="K604" s="102"/>
      <c r="L604" s="102"/>
      <c r="M604" s="102"/>
      <c r="N604" s="7"/>
      <c r="O604" s="7"/>
    </row>
    <row r="605" spans="2:15" s="100" customFormat="1" x14ac:dyDescent="0.2">
      <c r="B605" s="101"/>
      <c r="D605" s="102"/>
      <c r="E605" s="102"/>
      <c r="F605" s="102"/>
      <c r="G605" s="102"/>
      <c r="H605" s="102"/>
      <c r="I605" s="102"/>
      <c r="J605" s="102"/>
      <c r="K605" s="102"/>
      <c r="L605" s="102"/>
      <c r="M605" s="102"/>
      <c r="N605" s="7"/>
      <c r="O605" s="7"/>
    </row>
    <row r="606" spans="2:15" s="100" customFormat="1" x14ac:dyDescent="0.2">
      <c r="B606" s="101"/>
      <c r="D606" s="102"/>
      <c r="E606" s="102"/>
      <c r="F606" s="102"/>
      <c r="G606" s="102"/>
      <c r="H606" s="102"/>
      <c r="I606" s="102"/>
      <c r="J606" s="102"/>
      <c r="K606" s="102"/>
      <c r="L606" s="102"/>
      <c r="M606" s="102"/>
      <c r="N606" s="7"/>
      <c r="O606" s="7"/>
    </row>
    <row r="607" spans="2:15" s="100" customFormat="1" x14ac:dyDescent="0.2">
      <c r="B607" s="101"/>
      <c r="D607" s="102"/>
      <c r="E607" s="102"/>
      <c r="F607" s="102"/>
      <c r="G607" s="102"/>
      <c r="H607" s="102"/>
      <c r="I607" s="102"/>
      <c r="J607" s="102"/>
      <c r="K607" s="102"/>
      <c r="L607" s="102"/>
      <c r="M607" s="102"/>
      <c r="N607" s="7"/>
      <c r="O607" s="7"/>
    </row>
    <row r="608" spans="2:15" s="100" customFormat="1" x14ac:dyDescent="0.2">
      <c r="B608" s="101"/>
      <c r="D608" s="102"/>
      <c r="E608" s="102"/>
      <c r="F608" s="102"/>
      <c r="G608" s="102"/>
      <c r="H608" s="102"/>
      <c r="I608" s="102"/>
      <c r="J608" s="102"/>
      <c r="K608" s="102"/>
      <c r="L608" s="102"/>
      <c r="M608" s="102"/>
      <c r="N608" s="7"/>
      <c r="O608" s="7"/>
    </row>
    <row r="609" spans="2:15" s="100" customFormat="1" x14ac:dyDescent="0.2">
      <c r="B609" s="101"/>
      <c r="D609" s="102"/>
      <c r="E609" s="102"/>
      <c r="F609" s="102"/>
      <c r="G609" s="102"/>
      <c r="H609" s="102"/>
      <c r="I609" s="102"/>
      <c r="J609" s="102"/>
      <c r="K609" s="102"/>
      <c r="L609" s="102"/>
      <c r="M609" s="102"/>
      <c r="N609" s="7"/>
      <c r="O609" s="7"/>
    </row>
    <row r="610" spans="2:15" s="100" customFormat="1" x14ac:dyDescent="0.2">
      <c r="B610" s="101"/>
      <c r="D610" s="102"/>
      <c r="E610" s="102"/>
      <c r="F610" s="102"/>
      <c r="G610" s="102"/>
      <c r="H610" s="102"/>
      <c r="I610" s="102"/>
      <c r="J610" s="102"/>
      <c r="K610" s="102"/>
      <c r="L610" s="102"/>
      <c r="M610" s="102"/>
      <c r="N610" s="7"/>
      <c r="O610" s="7"/>
    </row>
    <row r="611" spans="2:15" s="100" customFormat="1" x14ac:dyDescent="0.2">
      <c r="B611" s="101"/>
      <c r="D611" s="102"/>
      <c r="E611" s="102"/>
      <c r="F611" s="102"/>
      <c r="G611" s="102"/>
      <c r="H611" s="102"/>
      <c r="I611" s="102"/>
      <c r="J611" s="102"/>
      <c r="K611" s="102"/>
      <c r="L611" s="102"/>
      <c r="M611" s="102"/>
      <c r="N611" s="7"/>
      <c r="O611" s="7"/>
    </row>
    <row r="612" spans="2:15" s="100" customFormat="1" x14ac:dyDescent="0.2">
      <c r="B612" s="101"/>
      <c r="D612" s="102"/>
      <c r="E612" s="102"/>
      <c r="F612" s="102"/>
      <c r="G612" s="102"/>
      <c r="H612" s="102"/>
      <c r="I612" s="102"/>
      <c r="J612" s="102"/>
      <c r="K612" s="102"/>
      <c r="L612" s="102"/>
      <c r="M612" s="102"/>
      <c r="N612" s="7"/>
      <c r="O612" s="7"/>
    </row>
    <row r="613" spans="2:15" s="100" customFormat="1" x14ac:dyDescent="0.2">
      <c r="B613" s="101"/>
      <c r="D613" s="102"/>
      <c r="E613" s="102"/>
      <c r="F613" s="102"/>
      <c r="G613" s="102"/>
      <c r="H613" s="102"/>
      <c r="I613" s="102"/>
      <c r="J613" s="102"/>
      <c r="K613" s="102"/>
      <c r="L613" s="102"/>
      <c r="M613" s="102"/>
      <c r="N613" s="7"/>
      <c r="O613" s="7"/>
    </row>
    <row r="614" spans="2:15" s="100" customFormat="1" x14ac:dyDescent="0.2">
      <c r="B614" s="101"/>
      <c r="D614" s="102"/>
      <c r="E614" s="102"/>
      <c r="F614" s="102"/>
      <c r="G614" s="102"/>
      <c r="H614" s="102"/>
      <c r="I614" s="102"/>
      <c r="J614" s="102"/>
      <c r="K614" s="102"/>
      <c r="L614" s="102"/>
      <c r="M614" s="102"/>
      <c r="N614" s="7"/>
      <c r="O614" s="7"/>
    </row>
    <row r="615" spans="2:15" s="100" customFormat="1" x14ac:dyDescent="0.2">
      <c r="B615" s="101"/>
      <c r="D615" s="102"/>
      <c r="E615" s="102"/>
      <c r="F615" s="102"/>
      <c r="G615" s="102"/>
      <c r="H615" s="102"/>
      <c r="I615" s="102"/>
      <c r="J615" s="102"/>
      <c r="K615" s="102"/>
      <c r="L615" s="102"/>
      <c r="M615" s="102"/>
      <c r="N615" s="7"/>
      <c r="O615" s="7"/>
    </row>
    <row r="616" spans="2:15" s="100" customFormat="1" x14ac:dyDescent="0.2">
      <c r="B616" s="101"/>
      <c r="D616" s="102"/>
      <c r="E616" s="102"/>
      <c r="F616" s="102"/>
      <c r="G616" s="102"/>
      <c r="H616" s="102"/>
      <c r="I616" s="102"/>
      <c r="J616" s="102"/>
      <c r="K616" s="102"/>
      <c r="L616" s="102"/>
      <c r="M616" s="102"/>
      <c r="N616" s="7"/>
      <c r="O616" s="7"/>
    </row>
    <row r="617" spans="2:15" s="100" customFormat="1" x14ac:dyDescent="0.2">
      <c r="B617" s="101"/>
      <c r="D617" s="102"/>
      <c r="E617" s="102"/>
      <c r="F617" s="102"/>
      <c r="G617" s="102"/>
      <c r="H617" s="102"/>
      <c r="I617" s="102"/>
      <c r="J617" s="102"/>
      <c r="K617" s="102"/>
      <c r="L617" s="102"/>
      <c r="M617" s="102"/>
      <c r="N617" s="7"/>
      <c r="O617" s="7"/>
    </row>
    <row r="618" spans="2:15" s="100" customFormat="1" x14ac:dyDescent="0.2">
      <c r="B618" s="101"/>
      <c r="D618" s="102"/>
      <c r="E618" s="102"/>
      <c r="F618" s="102"/>
      <c r="G618" s="102"/>
      <c r="H618" s="102"/>
      <c r="I618" s="102"/>
      <c r="J618" s="102"/>
      <c r="K618" s="102"/>
      <c r="L618" s="102"/>
      <c r="M618" s="102"/>
      <c r="N618" s="7"/>
      <c r="O618" s="7"/>
    </row>
    <row r="619" spans="2:15" s="100" customFormat="1" x14ac:dyDescent="0.2">
      <c r="B619" s="101"/>
      <c r="D619" s="102"/>
      <c r="E619" s="102"/>
      <c r="F619" s="102"/>
      <c r="G619" s="102"/>
      <c r="H619" s="102"/>
      <c r="I619" s="102"/>
      <c r="J619" s="102"/>
      <c r="K619" s="102"/>
      <c r="L619" s="102"/>
      <c r="M619" s="102"/>
      <c r="N619" s="7"/>
      <c r="O619" s="7"/>
    </row>
    <row r="620" spans="2:15" s="100" customFormat="1" x14ac:dyDescent="0.2">
      <c r="B620" s="101"/>
      <c r="D620" s="102"/>
      <c r="E620" s="102"/>
      <c r="F620" s="102"/>
      <c r="G620" s="102"/>
      <c r="H620" s="102"/>
      <c r="I620" s="102"/>
      <c r="J620" s="102"/>
      <c r="K620" s="102"/>
      <c r="L620" s="102"/>
      <c r="M620" s="102"/>
      <c r="N620" s="7"/>
      <c r="O620" s="7"/>
    </row>
    <row r="621" spans="2:15" s="100" customFormat="1" x14ac:dyDescent="0.2">
      <c r="B621" s="101"/>
      <c r="D621" s="102"/>
      <c r="E621" s="102"/>
      <c r="F621" s="102"/>
      <c r="G621" s="102"/>
      <c r="H621" s="102"/>
      <c r="I621" s="102"/>
      <c r="J621" s="102"/>
      <c r="K621" s="102"/>
      <c r="L621" s="102"/>
      <c r="M621" s="102"/>
      <c r="N621" s="7"/>
      <c r="O621" s="7"/>
    </row>
    <row r="622" spans="2:15" s="100" customFormat="1" x14ac:dyDescent="0.2">
      <c r="B622" s="101"/>
      <c r="D622" s="102"/>
      <c r="E622" s="102"/>
      <c r="F622" s="102"/>
      <c r="G622" s="102"/>
      <c r="H622" s="102"/>
      <c r="I622" s="102"/>
      <c r="J622" s="102"/>
      <c r="K622" s="102"/>
      <c r="L622" s="102"/>
      <c r="M622" s="102"/>
      <c r="N622" s="7"/>
      <c r="O622" s="7"/>
    </row>
    <row r="623" spans="2:15" s="100" customFormat="1" x14ac:dyDescent="0.2">
      <c r="B623" s="101"/>
      <c r="D623" s="102"/>
      <c r="E623" s="102"/>
      <c r="F623" s="102"/>
      <c r="G623" s="102"/>
      <c r="H623" s="102"/>
      <c r="I623" s="102"/>
      <c r="J623" s="102"/>
      <c r="K623" s="102"/>
      <c r="L623" s="102"/>
      <c r="M623" s="102"/>
      <c r="N623" s="7"/>
      <c r="O623" s="7"/>
    </row>
    <row r="624" spans="2:15" s="100" customFormat="1" x14ac:dyDescent="0.2">
      <c r="B624" s="101"/>
      <c r="D624" s="102"/>
      <c r="E624" s="102"/>
      <c r="F624" s="102"/>
      <c r="G624" s="102"/>
      <c r="H624" s="102"/>
      <c r="I624" s="102"/>
      <c r="J624" s="102"/>
      <c r="K624" s="102"/>
      <c r="L624" s="102"/>
      <c r="M624" s="102"/>
      <c r="N624" s="7"/>
      <c r="O624" s="7"/>
    </row>
    <row r="625" spans="2:15" s="100" customFormat="1" x14ac:dyDescent="0.2">
      <c r="B625" s="101"/>
      <c r="D625" s="102"/>
      <c r="E625" s="102"/>
      <c r="F625" s="102"/>
      <c r="G625" s="102"/>
      <c r="H625" s="102"/>
      <c r="I625" s="102"/>
      <c r="J625" s="102"/>
      <c r="K625" s="102"/>
      <c r="L625" s="102"/>
      <c r="M625" s="102"/>
      <c r="N625" s="7"/>
      <c r="O625" s="7"/>
    </row>
    <row r="626" spans="2:15" s="100" customFormat="1" x14ac:dyDescent="0.2">
      <c r="B626" s="101"/>
      <c r="D626" s="102"/>
      <c r="E626" s="102"/>
      <c r="F626" s="102"/>
      <c r="G626" s="102"/>
      <c r="H626" s="102"/>
      <c r="I626" s="102"/>
      <c r="J626" s="102"/>
      <c r="K626" s="102"/>
      <c r="L626" s="102"/>
      <c r="M626" s="102"/>
      <c r="N626" s="7"/>
      <c r="O626" s="7"/>
    </row>
    <row r="627" spans="2:15" s="100" customFormat="1" x14ac:dyDescent="0.2">
      <c r="B627" s="101"/>
      <c r="D627" s="102"/>
      <c r="E627" s="102"/>
      <c r="F627" s="102"/>
      <c r="G627" s="102"/>
      <c r="H627" s="102"/>
      <c r="I627" s="102"/>
      <c r="J627" s="102"/>
      <c r="K627" s="102"/>
      <c r="L627" s="102"/>
      <c r="M627" s="102"/>
      <c r="N627" s="7"/>
      <c r="O627" s="7"/>
    </row>
    <row r="628" spans="2:15" s="100" customFormat="1" x14ac:dyDescent="0.2">
      <c r="B628" s="101"/>
      <c r="D628" s="102"/>
      <c r="E628" s="102"/>
      <c r="F628" s="102"/>
      <c r="G628" s="102"/>
      <c r="H628" s="102"/>
      <c r="I628" s="102"/>
      <c r="J628" s="102"/>
      <c r="K628" s="102"/>
      <c r="L628" s="102"/>
      <c r="M628" s="102"/>
      <c r="N628" s="7"/>
      <c r="O628" s="7"/>
    </row>
    <row r="629" spans="2:15" s="100" customFormat="1" x14ac:dyDescent="0.2">
      <c r="B629" s="101"/>
      <c r="D629" s="102"/>
      <c r="E629" s="102"/>
      <c r="F629" s="102"/>
      <c r="G629" s="102"/>
      <c r="H629" s="102"/>
      <c r="I629" s="102"/>
      <c r="J629" s="102"/>
      <c r="K629" s="102"/>
      <c r="L629" s="102"/>
      <c r="M629" s="102"/>
      <c r="N629" s="7"/>
      <c r="O629" s="7"/>
    </row>
    <row r="630" spans="2:15" s="100" customFormat="1" x14ac:dyDescent="0.2">
      <c r="B630" s="101"/>
      <c r="D630" s="102"/>
      <c r="E630" s="102"/>
      <c r="F630" s="102"/>
      <c r="G630" s="102"/>
      <c r="H630" s="102"/>
      <c r="I630" s="102"/>
      <c r="J630" s="102"/>
      <c r="K630" s="102"/>
      <c r="L630" s="102"/>
      <c r="M630" s="102"/>
      <c r="N630" s="7"/>
      <c r="O630" s="7"/>
    </row>
    <row r="631" spans="2:15" s="100" customFormat="1" x14ac:dyDescent="0.2">
      <c r="B631" s="101"/>
      <c r="D631" s="102"/>
      <c r="E631" s="102"/>
      <c r="F631" s="102"/>
      <c r="G631" s="102"/>
      <c r="H631" s="102"/>
      <c r="I631" s="102"/>
      <c r="J631" s="102"/>
      <c r="K631" s="102"/>
      <c r="L631" s="102"/>
      <c r="M631" s="102"/>
      <c r="N631" s="7"/>
      <c r="O631" s="7"/>
    </row>
    <row r="632" spans="2:15" s="100" customFormat="1" x14ac:dyDescent="0.2">
      <c r="B632" s="101"/>
      <c r="D632" s="102"/>
      <c r="E632" s="102"/>
      <c r="F632" s="102"/>
      <c r="G632" s="102"/>
      <c r="H632" s="102"/>
      <c r="I632" s="102"/>
      <c r="J632" s="102"/>
      <c r="K632" s="102"/>
      <c r="L632" s="102"/>
      <c r="M632" s="102"/>
      <c r="N632" s="7"/>
      <c r="O632" s="7"/>
    </row>
    <row r="633" spans="2:15" s="100" customFormat="1" x14ac:dyDescent="0.2">
      <c r="B633" s="101"/>
      <c r="D633" s="102"/>
      <c r="E633" s="102"/>
      <c r="F633" s="102"/>
      <c r="G633" s="102"/>
      <c r="H633" s="102"/>
      <c r="I633" s="102"/>
      <c r="J633" s="102"/>
      <c r="K633" s="102"/>
      <c r="L633" s="102"/>
      <c r="M633" s="102"/>
      <c r="N633" s="7"/>
      <c r="O633" s="7"/>
    </row>
    <row r="634" spans="2:15" s="100" customFormat="1" x14ac:dyDescent="0.2">
      <c r="B634" s="101"/>
      <c r="D634" s="102"/>
      <c r="E634" s="102"/>
      <c r="F634" s="102"/>
      <c r="G634" s="102"/>
      <c r="H634" s="102"/>
      <c r="I634" s="102"/>
      <c r="J634" s="102"/>
      <c r="K634" s="102"/>
      <c r="L634" s="102"/>
      <c r="M634" s="102"/>
      <c r="N634" s="7"/>
      <c r="O634" s="7"/>
    </row>
    <row r="635" spans="2:15" s="100" customFormat="1" x14ac:dyDescent="0.2">
      <c r="B635" s="101"/>
      <c r="D635" s="102"/>
      <c r="E635" s="102"/>
      <c r="F635" s="102"/>
      <c r="G635" s="102"/>
      <c r="H635" s="102"/>
      <c r="I635" s="102"/>
      <c r="J635" s="102"/>
      <c r="K635" s="102"/>
      <c r="L635" s="102"/>
      <c r="M635" s="102"/>
      <c r="N635" s="7"/>
      <c r="O635" s="7"/>
    </row>
    <row r="636" spans="2:15" s="100" customFormat="1" x14ac:dyDescent="0.2">
      <c r="B636" s="101"/>
      <c r="D636" s="102"/>
      <c r="E636" s="102"/>
      <c r="F636" s="102"/>
      <c r="G636" s="102"/>
      <c r="H636" s="102"/>
      <c r="I636" s="102"/>
      <c r="J636" s="102"/>
      <c r="K636" s="102"/>
      <c r="L636" s="102"/>
      <c r="M636" s="102"/>
      <c r="N636" s="7"/>
      <c r="O636" s="7"/>
    </row>
    <row r="637" spans="2:15" s="100" customFormat="1" x14ac:dyDescent="0.2">
      <c r="B637" s="101"/>
      <c r="D637" s="102"/>
      <c r="E637" s="102"/>
      <c r="F637" s="102"/>
      <c r="G637" s="102"/>
      <c r="H637" s="102"/>
      <c r="I637" s="102"/>
      <c r="J637" s="102"/>
      <c r="K637" s="102"/>
      <c r="L637" s="102"/>
      <c r="M637" s="102"/>
      <c r="N637" s="7"/>
      <c r="O637" s="7"/>
    </row>
    <row r="638" spans="2:15" s="100" customFormat="1" x14ac:dyDescent="0.2">
      <c r="B638" s="101"/>
      <c r="D638" s="102"/>
      <c r="E638" s="102"/>
      <c r="F638" s="102"/>
      <c r="G638" s="102"/>
      <c r="H638" s="102"/>
      <c r="I638" s="102"/>
      <c r="J638" s="102"/>
      <c r="K638" s="102"/>
      <c r="L638" s="102"/>
      <c r="M638" s="102"/>
      <c r="N638" s="7"/>
      <c r="O638" s="7"/>
    </row>
    <row r="639" spans="2:15" s="100" customFormat="1" x14ac:dyDescent="0.2">
      <c r="B639" s="101"/>
      <c r="D639" s="102"/>
      <c r="E639" s="102"/>
      <c r="F639" s="102"/>
      <c r="G639" s="102"/>
      <c r="H639" s="102"/>
      <c r="I639" s="102"/>
      <c r="J639" s="102"/>
      <c r="K639" s="102"/>
      <c r="L639" s="102"/>
      <c r="M639" s="102"/>
      <c r="N639" s="7"/>
      <c r="O639" s="7"/>
    </row>
    <row r="640" spans="2:15" s="100" customFormat="1" x14ac:dyDescent="0.2">
      <c r="B640" s="101"/>
      <c r="D640" s="102"/>
      <c r="E640" s="102"/>
      <c r="F640" s="102"/>
      <c r="G640" s="102"/>
      <c r="H640" s="102"/>
      <c r="I640" s="102"/>
      <c r="J640" s="102"/>
      <c r="K640" s="102"/>
      <c r="L640" s="102"/>
      <c r="M640" s="102"/>
      <c r="N640" s="7"/>
      <c r="O640" s="7"/>
    </row>
    <row r="641" spans="2:15" s="100" customFormat="1" x14ac:dyDescent="0.2">
      <c r="B641" s="101"/>
      <c r="D641" s="102"/>
      <c r="E641" s="102"/>
      <c r="F641" s="102"/>
      <c r="G641" s="102"/>
      <c r="H641" s="102"/>
      <c r="I641" s="102"/>
      <c r="J641" s="102"/>
      <c r="K641" s="102"/>
      <c r="L641" s="102"/>
      <c r="M641" s="102"/>
      <c r="N641" s="7"/>
      <c r="O641" s="7"/>
    </row>
    <row r="642" spans="2:15" s="100" customFormat="1" x14ac:dyDescent="0.2">
      <c r="B642" s="101"/>
      <c r="D642" s="102"/>
      <c r="E642" s="102"/>
      <c r="F642" s="102"/>
      <c r="G642" s="102"/>
      <c r="H642" s="102"/>
      <c r="I642" s="102"/>
      <c r="J642" s="102"/>
      <c r="K642" s="102"/>
      <c r="L642" s="102"/>
      <c r="M642" s="102"/>
      <c r="N642" s="7"/>
      <c r="O642" s="7"/>
    </row>
    <row r="643" spans="2:15" s="100" customFormat="1" x14ac:dyDescent="0.2">
      <c r="B643" s="101"/>
      <c r="D643" s="102"/>
      <c r="E643" s="102"/>
      <c r="F643" s="102"/>
      <c r="G643" s="102"/>
      <c r="H643" s="102"/>
      <c r="I643" s="102"/>
      <c r="J643" s="102"/>
      <c r="K643" s="102"/>
      <c r="L643" s="102"/>
      <c r="M643" s="102"/>
      <c r="N643" s="7"/>
      <c r="O643" s="7"/>
    </row>
    <row r="644" spans="2:15" s="100" customFormat="1" x14ac:dyDescent="0.2">
      <c r="B644" s="101"/>
      <c r="D644" s="102"/>
      <c r="E644" s="102"/>
      <c r="F644" s="102"/>
      <c r="G644" s="102"/>
      <c r="H644" s="102"/>
      <c r="I644" s="102"/>
      <c r="J644" s="102"/>
      <c r="K644" s="102"/>
      <c r="L644" s="102"/>
      <c r="M644" s="102"/>
      <c r="N644" s="7"/>
      <c r="O644" s="7"/>
    </row>
    <row r="645" spans="2:15" s="100" customFormat="1" x14ac:dyDescent="0.2">
      <c r="B645" s="101"/>
      <c r="D645" s="102"/>
      <c r="E645" s="102"/>
      <c r="F645" s="102"/>
      <c r="G645" s="102"/>
      <c r="H645" s="102"/>
      <c r="I645" s="102"/>
      <c r="J645" s="102"/>
      <c r="K645" s="102"/>
      <c r="L645" s="102"/>
      <c r="M645" s="102"/>
      <c r="N645" s="7"/>
      <c r="O645" s="7"/>
    </row>
    <row r="646" spans="2:15" s="100" customFormat="1" x14ac:dyDescent="0.2">
      <c r="B646" s="101"/>
      <c r="D646" s="102"/>
      <c r="E646" s="102"/>
      <c r="F646" s="102"/>
      <c r="G646" s="102"/>
      <c r="H646" s="102"/>
      <c r="I646" s="102"/>
      <c r="J646" s="102"/>
      <c r="K646" s="102"/>
      <c r="L646" s="102"/>
      <c r="M646" s="102"/>
      <c r="N646" s="7"/>
      <c r="O646" s="7"/>
    </row>
    <row r="647" spans="2:15" s="100" customFormat="1" x14ac:dyDescent="0.2">
      <c r="B647" s="101"/>
      <c r="D647" s="102"/>
      <c r="E647" s="102"/>
      <c r="F647" s="102"/>
      <c r="G647" s="102"/>
      <c r="H647" s="102"/>
      <c r="I647" s="102"/>
      <c r="J647" s="102"/>
      <c r="K647" s="102"/>
      <c r="L647" s="102"/>
      <c r="M647" s="102"/>
      <c r="N647" s="7"/>
      <c r="O647" s="7"/>
    </row>
    <row r="648" spans="2:15" s="100" customFormat="1" x14ac:dyDescent="0.2">
      <c r="B648" s="101"/>
      <c r="D648" s="102"/>
      <c r="E648" s="102"/>
      <c r="F648" s="102"/>
      <c r="G648" s="102"/>
      <c r="H648" s="102"/>
      <c r="I648" s="102"/>
      <c r="J648" s="102"/>
      <c r="K648" s="102"/>
      <c r="L648" s="102"/>
      <c r="M648" s="102"/>
      <c r="N648" s="7"/>
      <c r="O648" s="7"/>
    </row>
    <row r="649" spans="2:15" s="100" customFormat="1" x14ac:dyDescent="0.2">
      <c r="B649" s="101"/>
      <c r="D649" s="102"/>
      <c r="E649" s="102"/>
      <c r="F649" s="102"/>
      <c r="G649" s="102"/>
      <c r="H649" s="102"/>
      <c r="I649" s="102"/>
      <c r="J649" s="102"/>
      <c r="K649" s="102"/>
      <c r="L649" s="102"/>
      <c r="M649" s="102"/>
      <c r="N649" s="7"/>
      <c r="O649" s="7"/>
    </row>
    <row r="650" spans="2:15" s="100" customFormat="1" x14ac:dyDescent="0.2">
      <c r="B650" s="101"/>
      <c r="D650" s="102"/>
      <c r="E650" s="102"/>
      <c r="F650" s="102"/>
      <c r="G650" s="102"/>
      <c r="H650" s="102"/>
      <c r="I650" s="102"/>
      <c r="J650" s="102"/>
      <c r="K650" s="102"/>
      <c r="L650" s="102"/>
      <c r="M650" s="102"/>
      <c r="N650" s="7"/>
      <c r="O650" s="7"/>
    </row>
    <row r="651" spans="2:15" s="100" customFormat="1" x14ac:dyDescent="0.2">
      <c r="B651" s="101"/>
      <c r="D651" s="102"/>
      <c r="E651" s="102"/>
      <c r="F651" s="102"/>
      <c r="G651" s="102"/>
      <c r="H651" s="102"/>
      <c r="I651" s="102"/>
      <c r="J651" s="102"/>
      <c r="K651" s="102"/>
      <c r="L651" s="102"/>
      <c r="M651" s="102"/>
      <c r="N651" s="7"/>
      <c r="O651" s="7"/>
    </row>
    <row r="652" spans="2:15" s="100" customFormat="1" x14ac:dyDescent="0.2">
      <c r="B652" s="101"/>
      <c r="D652" s="102"/>
      <c r="E652" s="102"/>
      <c r="F652" s="102"/>
      <c r="G652" s="102"/>
      <c r="H652" s="102"/>
      <c r="I652" s="102"/>
      <c r="J652" s="102"/>
      <c r="K652" s="102"/>
      <c r="L652" s="102"/>
      <c r="M652" s="102"/>
      <c r="N652" s="7"/>
      <c r="O652" s="7"/>
    </row>
    <row r="653" spans="2:15" s="100" customFormat="1" x14ac:dyDescent="0.2">
      <c r="B653" s="101"/>
      <c r="D653" s="102"/>
      <c r="E653" s="102"/>
      <c r="F653" s="102"/>
      <c r="G653" s="102"/>
      <c r="H653" s="102"/>
      <c r="I653" s="102"/>
      <c r="J653" s="102"/>
      <c r="K653" s="102"/>
      <c r="L653" s="102"/>
      <c r="M653" s="102"/>
      <c r="N653" s="7"/>
      <c r="O653" s="7"/>
    </row>
    <row r="654" spans="2:15" s="100" customFormat="1" x14ac:dyDescent="0.2">
      <c r="B654" s="101"/>
      <c r="D654" s="102"/>
      <c r="E654" s="102"/>
      <c r="F654" s="102"/>
      <c r="G654" s="102"/>
      <c r="H654" s="102"/>
      <c r="I654" s="102"/>
      <c r="J654" s="102"/>
      <c r="K654" s="102"/>
      <c r="L654" s="102"/>
      <c r="M654" s="102"/>
      <c r="N654" s="7"/>
      <c r="O654" s="7"/>
    </row>
    <row r="655" spans="2:15" s="100" customFormat="1" x14ac:dyDescent="0.2">
      <c r="B655" s="101"/>
      <c r="D655" s="102"/>
      <c r="E655" s="102"/>
      <c r="F655" s="102"/>
      <c r="G655" s="102"/>
      <c r="H655" s="102"/>
      <c r="I655" s="102"/>
      <c r="J655" s="102"/>
      <c r="K655" s="102"/>
      <c r="L655" s="102"/>
      <c r="M655" s="102"/>
      <c r="N655" s="7"/>
      <c r="O655" s="7"/>
    </row>
    <row r="656" spans="2:15" s="100" customFormat="1" x14ac:dyDescent="0.2">
      <c r="B656" s="101"/>
      <c r="D656" s="102"/>
      <c r="E656" s="102"/>
      <c r="F656" s="102"/>
      <c r="G656" s="102"/>
      <c r="H656" s="102"/>
      <c r="I656" s="102"/>
      <c r="J656" s="102"/>
      <c r="K656" s="102"/>
      <c r="L656" s="102"/>
      <c r="M656" s="102"/>
      <c r="N656" s="7"/>
      <c r="O656" s="7"/>
    </row>
    <row r="657" spans="2:15" s="100" customFormat="1" x14ac:dyDescent="0.2">
      <c r="B657" s="101"/>
      <c r="D657" s="102"/>
      <c r="E657" s="102"/>
      <c r="F657" s="102"/>
      <c r="G657" s="102"/>
      <c r="H657" s="102"/>
      <c r="I657" s="102"/>
      <c r="J657" s="102"/>
      <c r="K657" s="102"/>
      <c r="L657" s="102"/>
      <c r="M657" s="102"/>
      <c r="N657" s="7"/>
      <c r="O657" s="7"/>
    </row>
    <row r="658" spans="2:15" s="100" customFormat="1" x14ac:dyDescent="0.2">
      <c r="B658" s="101"/>
      <c r="D658" s="102"/>
      <c r="E658" s="102"/>
      <c r="F658" s="102"/>
      <c r="G658" s="102"/>
      <c r="H658" s="102"/>
      <c r="I658" s="102"/>
      <c r="J658" s="102"/>
      <c r="K658" s="102"/>
      <c r="L658" s="102"/>
      <c r="M658" s="102"/>
      <c r="N658" s="7"/>
      <c r="O658" s="7"/>
    </row>
    <row r="659" spans="2:15" s="100" customFormat="1" x14ac:dyDescent="0.2">
      <c r="B659" s="101"/>
      <c r="D659" s="102"/>
      <c r="E659" s="102"/>
      <c r="F659" s="102"/>
      <c r="G659" s="102"/>
      <c r="H659" s="102"/>
      <c r="I659" s="102"/>
      <c r="J659" s="102"/>
      <c r="K659" s="102"/>
      <c r="L659" s="102"/>
      <c r="M659" s="102"/>
      <c r="N659" s="7"/>
      <c r="O659" s="7"/>
    </row>
    <row r="660" spans="2:15" s="100" customFormat="1" x14ac:dyDescent="0.2">
      <c r="B660" s="101"/>
      <c r="D660" s="102"/>
      <c r="E660" s="102"/>
      <c r="F660" s="102"/>
      <c r="G660" s="102"/>
      <c r="H660" s="102"/>
      <c r="I660" s="102"/>
      <c r="J660" s="102"/>
      <c r="K660" s="102"/>
      <c r="L660" s="102"/>
      <c r="M660" s="102"/>
      <c r="N660" s="7"/>
      <c r="O660" s="7"/>
    </row>
    <row r="661" spans="2:15" s="100" customFormat="1" x14ac:dyDescent="0.2">
      <c r="B661" s="101"/>
      <c r="D661" s="102"/>
      <c r="E661" s="102"/>
      <c r="F661" s="102"/>
      <c r="G661" s="102"/>
      <c r="H661" s="102"/>
      <c r="I661" s="102"/>
      <c r="J661" s="102"/>
      <c r="K661" s="102"/>
      <c r="L661" s="102"/>
      <c r="M661" s="102"/>
      <c r="N661" s="7"/>
      <c r="O661" s="7"/>
    </row>
    <row r="662" spans="2:15" s="100" customFormat="1" x14ac:dyDescent="0.2">
      <c r="B662" s="101"/>
      <c r="D662" s="102"/>
      <c r="E662" s="102"/>
      <c r="F662" s="102"/>
      <c r="G662" s="102"/>
      <c r="H662" s="102"/>
      <c r="I662" s="102"/>
      <c r="J662" s="102"/>
      <c r="K662" s="102"/>
      <c r="L662" s="102"/>
      <c r="M662" s="102"/>
      <c r="N662" s="7"/>
      <c r="O662" s="7"/>
    </row>
    <row r="663" spans="2:15" s="100" customFormat="1" x14ac:dyDescent="0.2">
      <c r="B663" s="101"/>
      <c r="D663" s="102"/>
      <c r="E663" s="102"/>
      <c r="F663" s="102"/>
      <c r="G663" s="102"/>
      <c r="H663" s="102"/>
      <c r="I663" s="102"/>
      <c r="J663" s="102"/>
      <c r="K663" s="102"/>
      <c r="L663" s="102"/>
      <c r="M663" s="102"/>
      <c r="N663" s="7"/>
      <c r="O663" s="7"/>
    </row>
    <row r="664" spans="2:15" s="100" customFormat="1" x14ac:dyDescent="0.2">
      <c r="B664" s="101"/>
      <c r="D664" s="102"/>
      <c r="E664" s="102"/>
      <c r="F664" s="102"/>
      <c r="G664" s="102"/>
      <c r="H664" s="102"/>
      <c r="I664" s="102"/>
      <c r="J664" s="102"/>
      <c r="K664" s="102"/>
      <c r="L664" s="102"/>
      <c r="M664" s="102"/>
      <c r="N664" s="7"/>
      <c r="O664" s="7"/>
    </row>
    <row r="665" spans="2:15" s="100" customFormat="1" x14ac:dyDescent="0.2">
      <c r="B665" s="101"/>
      <c r="D665" s="102"/>
      <c r="E665" s="102"/>
      <c r="F665" s="102"/>
      <c r="G665" s="102"/>
      <c r="H665" s="102"/>
      <c r="I665" s="102"/>
      <c r="J665" s="102"/>
      <c r="K665" s="102"/>
      <c r="L665" s="102"/>
      <c r="M665" s="102"/>
      <c r="N665" s="7"/>
      <c r="O665" s="7"/>
    </row>
    <row r="666" spans="2:15" s="100" customFormat="1" x14ac:dyDescent="0.2">
      <c r="B666" s="101"/>
      <c r="D666" s="102"/>
      <c r="E666" s="102"/>
      <c r="F666" s="102"/>
      <c r="G666" s="102"/>
      <c r="H666" s="102"/>
      <c r="I666" s="102"/>
      <c r="J666" s="102"/>
      <c r="K666" s="102"/>
      <c r="L666" s="102"/>
      <c r="M666" s="102"/>
      <c r="N666" s="7"/>
      <c r="O666" s="7"/>
    </row>
    <row r="667" spans="2:15" s="100" customFormat="1" x14ac:dyDescent="0.2">
      <c r="B667" s="101"/>
      <c r="D667" s="102"/>
      <c r="E667" s="102"/>
      <c r="F667" s="102"/>
      <c r="G667" s="102"/>
      <c r="H667" s="102"/>
      <c r="I667" s="102"/>
      <c r="J667" s="102"/>
      <c r="K667" s="102"/>
      <c r="L667" s="102"/>
      <c r="M667" s="102"/>
      <c r="N667" s="7"/>
      <c r="O667" s="7"/>
    </row>
    <row r="668" spans="2:15" s="100" customFormat="1" x14ac:dyDescent="0.2">
      <c r="B668" s="101"/>
      <c r="D668" s="102"/>
      <c r="E668" s="102"/>
      <c r="F668" s="102"/>
      <c r="G668" s="102"/>
      <c r="H668" s="102"/>
      <c r="I668" s="102"/>
      <c r="J668" s="102"/>
      <c r="K668" s="102"/>
      <c r="L668" s="102"/>
      <c r="M668" s="102"/>
      <c r="N668" s="7"/>
      <c r="O668" s="7"/>
    </row>
    <row r="669" spans="2:15" s="100" customFormat="1" x14ac:dyDescent="0.2">
      <c r="B669" s="101"/>
      <c r="D669" s="102"/>
      <c r="E669" s="102"/>
      <c r="F669" s="102"/>
      <c r="G669" s="102"/>
      <c r="H669" s="102"/>
      <c r="I669" s="102"/>
      <c r="J669" s="102"/>
      <c r="K669" s="102"/>
      <c r="L669" s="102"/>
      <c r="M669" s="102"/>
      <c r="N669" s="7"/>
      <c r="O669" s="7"/>
    </row>
    <row r="670" spans="2:15" s="100" customFormat="1" x14ac:dyDescent="0.2">
      <c r="B670" s="101"/>
      <c r="D670" s="102"/>
      <c r="E670" s="102"/>
      <c r="F670" s="102"/>
      <c r="G670" s="102"/>
      <c r="H670" s="102"/>
      <c r="I670" s="102"/>
      <c r="J670" s="102"/>
      <c r="K670" s="102"/>
      <c r="L670" s="102"/>
      <c r="M670" s="102"/>
      <c r="N670" s="7"/>
      <c r="O670" s="7"/>
    </row>
    <row r="671" spans="2:15" s="100" customFormat="1" x14ac:dyDescent="0.2">
      <c r="B671" s="101"/>
      <c r="D671" s="102"/>
      <c r="E671" s="102"/>
      <c r="F671" s="102"/>
      <c r="G671" s="102"/>
      <c r="H671" s="102"/>
      <c r="I671" s="102"/>
      <c r="J671" s="102"/>
      <c r="K671" s="102"/>
      <c r="L671" s="102"/>
      <c r="M671" s="102"/>
      <c r="N671" s="7"/>
      <c r="O671" s="7"/>
    </row>
    <row r="672" spans="2:15" s="100" customFormat="1" x14ac:dyDescent="0.2">
      <c r="B672" s="101"/>
      <c r="D672" s="102"/>
      <c r="E672" s="102"/>
      <c r="F672" s="102"/>
      <c r="G672" s="102"/>
      <c r="H672" s="102"/>
      <c r="I672" s="102"/>
      <c r="J672" s="102"/>
      <c r="K672" s="102"/>
      <c r="L672" s="102"/>
      <c r="M672" s="102"/>
      <c r="N672" s="7"/>
      <c r="O672" s="7"/>
    </row>
    <row r="673" spans="2:15" s="100" customFormat="1" x14ac:dyDescent="0.2">
      <c r="B673" s="101"/>
      <c r="D673" s="102"/>
      <c r="E673" s="102"/>
      <c r="F673" s="102"/>
      <c r="G673" s="102"/>
      <c r="H673" s="102"/>
      <c r="I673" s="102"/>
      <c r="J673" s="102"/>
      <c r="K673" s="102"/>
      <c r="L673" s="102"/>
      <c r="M673" s="102"/>
      <c r="N673" s="7"/>
      <c r="O673" s="7"/>
    </row>
    <row r="674" spans="2:15" s="100" customFormat="1" x14ac:dyDescent="0.2">
      <c r="B674" s="101"/>
      <c r="D674" s="102"/>
      <c r="E674" s="102"/>
      <c r="F674" s="102"/>
      <c r="G674" s="102"/>
      <c r="H674" s="102"/>
      <c r="I674" s="102"/>
      <c r="J674" s="102"/>
      <c r="K674" s="102"/>
      <c r="L674" s="102"/>
      <c r="M674" s="102"/>
      <c r="N674" s="7"/>
      <c r="O674" s="7"/>
    </row>
    <row r="675" spans="2:15" s="100" customFormat="1" x14ac:dyDescent="0.2">
      <c r="B675" s="101"/>
      <c r="D675" s="102"/>
      <c r="E675" s="102"/>
      <c r="F675" s="102"/>
      <c r="G675" s="102"/>
      <c r="H675" s="102"/>
      <c r="I675" s="102"/>
      <c r="J675" s="102"/>
      <c r="K675" s="102"/>
      <c r="L675" s="102"/>
      <c r="M675" s="102"/>
      <c r="N675" s="7"/>
      <c r="O675" s="7"/>
    </row>
    <row r="676" spans="2:15" s="100" customFormat="1" x14ac:dyDescent="0.2">
      <c r="B676" s="101"/>
      <c r="D676" s="102"/>
      <c r="E676" s="102"/>
      <c r="F676" s="102"/>
      <c r="G676" s="102"/>
      <c r="H676" s="102"/>
      <c r="I676" s="102"/>
      <c r="J676" s="102"/>
      <c r="K676" s="102"/>
      <c r="L676" s="102"/>
      <c r="M676" s="102"/>
      <c r="N676" s="7"/>
      <c r="O676" s="7"/>
    </row>
    <row r="677" spans="2:15" s="100" customFormat="1" x14ac:dyDescent="0.2">
      <c r="B677" s="101"/>
      <c r="D677" s="102"/>
      <c r="E677" s="102"/>
      <c r="F677" s="102"/>
      <c r="G677" s="102"/>
      <c r="H677" s="102"/>
      <c r="I677" s="102"/>
      <c r="J677" s="102"/>
      <c r="K677" s="102"/>
      <c r="L677" s="102"/>
      <c r="M677" s="102"/>
      <c r="N677" s="7"/>
      <c r="O677" s="7"/>
    </row>
    <row r="678" spans="2:15" s="100" customFormat="1" x14ac:dyDescent="0.2">
      <c r="B678" s="101"/>
      <c r="D678" s="102"/>
      <c r="E678" s="102"/>
      <c r="F678" s="102"/>
      <c r="G678" s="102"/>
      <c r="H678" s="102"/>
      <c r="I678" s="102"/>
      <c r="J678" s="102"/>
      <c r="K678" s="102"/>
      <c r="L678" s="102"/>
      <c r="M678" s="102"/>
      <c r="N678" s="7"/>
      <c r="O678" s="7"/>
    </row>
    <row r="679" spans="2:15" s="100" customFormat="1" x14ac:dyDescent="0.2">
      <c r="B679" s="101"/>
      <c r="D679" s="102"/>
      <c r="E679" s="102"/>
      <c r="F679" s="102"/>
      <c r="G679" s="102"/>
      <c r="H679" s="102"/>
      <c r="I679" s="102"/>
      <c r="J679" s="102"/>
      <c r="K679" s="102"/>
      <c r="L679" s="102"/>
      <c r="M679" s="102"/>
      <c r="N679" s="7"/>
      <c r="O679" s="7"/>
    </row>
    <row r="680" spans="2:15" s="100" customFormat="1" x14ac:dyDescent="0.2">
      <c r="B680" s="101"/>
      <c r="D680" s="102"/>
      <c r="E680" s="102"/>
      <c r="F680" s="102"/>
      <c r="G680" s="102"/>
      <c r="H680" s="102"/>
      <c r="I680" s="102"/>
      <c r="J680" s="102"/>
      <c r="K680" s="102"/>
      <c r="L680" s="102"/>
      <c r="M680" s="102"/>
      <c r="N680" s="7"/>
      <c r="O680" s="7"/>
    </row>
    <row r="681" spans="2:15" s="100" customFormat="1" x14ac:dyDescent="0.2">
      <c r="B681" s="101"/>
      <c r="D681" s="102"/>
      <c r="E681" s="102"/>
      <c r="F681" s="102"/>
      <c r="G681" s="102"/>
      <c r="H681" s="102"/>
      <c r="I681" s="102"/>
      <c r="J681" s="102"/>
      <c r="K681" s="102"/>
      <c r="L681" s="102"/>
      <c r="M681" s="102"/>
      <c r="N681" s="7"/>
      <c r="O681" s="7"/>
    </row>
    <row r="682" spans="2:15" s="100" customFormat="1" x14ac:dyDescent="0.2">
      <c r="B682" s="101"/>
      <c r="D682" s="102"/>
      <c r="E682" s="102"/>
      <c r="F682" s="102"/>
      <c r="G682" s="102"/>
      <c r="H682" s="102"/>
      <c r="I682" s="102"/>
      <c r="J682" s="102"/>
      <c r="K682" s="102"/>
      <c r="L682" s="102"/>
      <c r="M682" s="102"/>
      <c r="N682" s="7"/>
      <c r="O682" s="7"/>
    </row>
    <row r="683" spans="2:15" s="100" customFormat="1" x14ac:dyDescent="0.2">
      <c r="B683" s="101"/>
      <c r="D683" s="102"/>
      <c r="E683" s="102"/>
      <c r="F683" s="102"/>
      <c r="G683" s="102"/>
      <c r="H683" s="102"/>
      <c r="I683" s="102"/>
      <c r="J683" s="102"/>
      <c r="K683" s="102"/>
      <c r="L683" s="102"/>
      <c r="M683" s="102"/>
      <c r="N683" s="7"/>
      <c r="O683" s="7"/>
    </row>
    <row r="684" spans="2:15" s="100" customFormat="1" x14ac:dyDescent="0.2">
      <c r="B684" s="101"/>
      <c r="D684" s="102"/>
      <c r="E684" s="102"/>
      <c r="F684" s="102"/>
      <c r="G684" s="102"/>
      <c r="H684" s="102"/>
      <c r="I684" s="102"/>
      <c r="J684" s="102"/>
      <c r="K684" s="102"/>
      <c r="L684" s="102"/>
      <c r="M684" s="102"/>
      <c r="N684" s="7"/>
      <c r="O684" s="7"/>
    </row>
    <row r="685" spans="2:15" s="100" customFormat="1" x14ac:dyDescent="0.2">
      <c r="B685" s="101"/>
      <c r="D685" s="102"/>
      <c r="E685" s="102"/>
      <c r="F685" s="102"/>
      <c r="G685" s="102"/>
      <c r="H685" s="102"/>
      <c r="I685" s="102"/>
      <c r="J685" s="102"/>
      <c r="K685" s="102"/>
      <c r="L685" s="102"/>
      <c r="M685" s="102"/>
      <c r="N685" s="7"/>
      <c r="O685" s="7"/>
    </row>
    <row r="686" spans="2:15" s="100" customFormat="1" x14ac:dyDescent="0.2">
      <c r="B686" s="101"/>
      <c r="D686" s="102"/>
      <c r="E686" s="102"/>
      <c r="F686" s="102"/>
      <c r="G686" s="102"/>
      <c r="H686" s="102"/>
      <c r="I686" s="102"/>
      <c r="J686" s="102"/>
      <c r="K686" s="102"/>
      <c r="L686" s="102"/>
      <c r="M686" s="102"/>
      <c r="N686" s="7"/>
      <c r="O686" s="7"/>
    </row>
    <row r="687" spans="2:15" s="100" customFormat="1" x14ac:dyDescent="0.2">
      <c r="B687" s="101"/>
      <c r="D687" s="102"/>
      <c r="E687" s="102"/>
      <c r="F687" s="102"/>
      <c r="G687" s="102"/>
      <c r="H687" s="102"/>
      <c r="I687" s="102"/>
      <c r="J687" s="102"/>
      <c r="K687" s="102"/>
      <c r="L687" s="102"/>
      <c r="M687" s="102"/>
      <c r="N687" s="7"/>
      <c r="O687" s="7"/>
    </row>
    <row r="688" spans="2:15" s="100" customFormat="1" x14ac:dyDescent="0.2">
      <c r="B688" s="101"/>
      <c r="D688" s="102"/>
      <c r="E688" s="102"/>
      <c r="F688" s="102"/>
      <c r="G688" s="102"/>
      <c r="H688" s="102"/>
      <c r="I688" s="102"/>
      <c r="J688" s="102"/>
      <c r="K688" s="102"/>
      <c r="L688" s="102"/>
      <c r="M688" s="102"/>
      <c r="N688" s="7"/>
      <c r="O688" s="7"/>
    </row>
    <row r="689" spans="2:15" s="100" customFormat="1" x14ac:dyDescent="0.2">
      <c r="B689" s="101"/>
      <c r="D689" s="102"/>
      <c r="E689" s="102"/>
      <c r="F689" s="102"/>
      <c r="G689" s="102"/>
      <c r="H689" s="102"/>
      <c r="I689" s="102"/>
      <c r="J689" s="102"/>
      <c r="K689" s="102"/>
      <c r="L689" s="102"/>
      <c r="M689" s="102"/>
      <c r="N689" s="7"/>
      <c r="O689" s="7"/>
    </row>
    <row r="690" spans="2:15" s="100" customFormat="1" x14ac:dyDescent="0.2">
      <c r="B690" s="101"/>
      <c r="D690" s="102"/>
      <c r="E690" s="102"/>
      <c r="F690" s="102"/>
      <c r="G690" s="102"/>
      <c r="H690" s="102"/>
      <c r="I690" s="102"/>
      <c r="J690" s="102"/>
      <c r="K690" s="102"/>
      <c r="L690" s="102"/>
      <c r="M690" s="102"/>
      <c r="N690" s="7"/>
      <c r="O690" s="7"/>
    </row>
    <row r="691" spans="2:15" s="100" customFormat="1" x14ac:dyDescent="0.2">
      <c r="B691" s="101"/>
      <c r="D691" s="102"/>
      <c r="E691" s="102"/>
      <c r="F691" s="102"/>
      <c r="G691" s="102"/>
      <c r="H691" s="102"/>
      <c r="I691" s="102"/>
      <c r="J691" s="102"/>
      <c r="K691" s="102"/>
      <c r="L691" s="102"/>
      <c r="M691" s="102"/>
      <c r="N691" s="7"/>
      <c r="O691" s="7"/>
    </row>
    <row r="692" spans="2:15" s="100" customFormat="1" x14ac:dyDescent="0.2">
      <c r="B692" s="101"/>
      <c r="D692" s="102"/>
      <c r="E692" s="102"/>
      <c r="F692" s="102"/>
      <c r="G692" s="102"/>
      <c r="H692" s="102"/>
      <c r="I692" s="102"/>
      <c r="J692" s="102"/>
      <c r="K692" s="102"/>
      <c r="L692" s="102"/>
      <c r="M692" s="102"/>
      <c r="N692" s="7"/>
      <c r="O692" s="7"/>
    </row>
    <row r="693" spans="2:15" s="100" customFormat="1" x14ac:dyDescent="0.2">
      <c r="B693" s="101"/>
      <c r="D693" s="102"/>
      <c r="E693" s="102"/>
      <c r="F693" s="102"/>
      <c r="G693" s="102"/>
      <c r="H693" s="102"/>
      <c r="I693" s="102"/>
      <c r="J693" s="102"/>
      <c r="K693" s="102"/>
      <c r="L693" s="102"/>
      <c r="M693" s="102"/>
      <c r="N693" s="7"/>
      <c r="O693" s="7"/>
    </row>
    <row r="694" spans="2:15" s="100" customFormat="1" x14ac:dyDescent="0.2">
      <c r="B694" s="101"/>
      <c r="D694" s="102"/>
      <c r="E694" s="102"/>
      <c r="F694" s="102"/>
      <c r="G694" s="102"/>
      <c r="H694" s="102"/>
      <c r="I694" s="102"/>
      <c r="J694" s="102"/>
      <c r="K694" s="102"/>
      <c r="L694" s="102"/>
      <c r="M694" s="102"/>
      <c r="N694" s="7"/>
      <c r="O694" s="7"/>
    </row>
    <row r="695" spans="2:15" s="100" customFormat="1" x14ac:dyDescent="0.2">
      <c r="B695" s="101"/>
      <c r="D695" s="102"/>
      <c r="E695" s="102"/>
      <c r="F695" s="102"/>
      <c r="G695" s="102"/>
      <c r="H695" s="102"/>
      <c r="I695" s="102"/>
      <c r="J695" s="102"/>
      <c r="K695" s="102"/>
      <c r="L695" s="102"/>
      <c r="M695" s="102"/>
      <c r="N695" s="7"/>
      <c r="O695" s="7"/>
    </row>
    <row r="696" spans="2:15" s="100" customFormat="1" x14ac:dyDescent="0.2">
      <c r="B696" s="101"/>
      <c r="D696" s="102"/>
      <c r="E696" s="102"/>
      <c r="F696" s="102"/>
      <c r="G696" s="102"/>
      <c r="H696" s="102"/>
      <c r="I696" s="102"/>
      <c r="J696" s="102"/>
      <c r="K696" s="102"/>
      <c r="L696" s="102"/>
      <c r="M696" s="102"/>
      <c r="N696" s="7"/>
      <c r="O696" s="7"/>
    </row>
    <row r="697" spans="2:15" s="100" customFormat="1" x14ac:dyDescent="0.2">
      <c r="B697" s="101"/>
      <c r="D697" s="102"/>
      <c r="E697" s="102"/>
      <c r="F697" s="102"/>
      <c r="G697" s="102"/>
      <c r="H697" s="102"/>
      <c r="I697" s="102"/>
      <c r="J697" s="102"/>
      <c r="K697" s="102"/>
      <c r="L697" s="102"/>
      <c r="M697" s="102"/>
      <c r="N697" s="7"/>
      <c r="O697" s="7"/>
    </row>
    <row r="698" spans="2:15" s="100" customFormat="1" x14ac:dyDescent="0.2">
      <c r="B698" s="101"/>
      <c r="D698" s="102"/>
      <c r="E698" s="102"/>
      <c r="F698" s="102"/>
      <c r="G698" s="102"/>
      <c r="H698" s="102"/>
      <c r="I698" s="102"/>
      <c r="J698" s="102"/>
      <c r="K698" s="102"/>
      <c r="L698" s="102"/>
      <c r="M698" s="102"/>
      <c r="N698" s="7"/>
      <c r="O698" s="7"/>
    </row>
    <row r="699" spans="2:15" s="100" customFormat="1" x14ac:dyDescent="0.2">
      <c r="B699" s="101"/>
      <c r="D699" s="102"/>
      <c r="E699" s="102"/>
      <c r="F699" s="102"/>
      <c r="G699" s="102"/>
      <c r="H699" s="102"/>
      <c r="I699" s="102"/>
      <c r="J699" s="102"/>
      <c r="K699" s="102"/>
      <c r="L699" s="102"/>
      <c r="M699" s="102"/>
      <c r="N699" s="7"/>
      <c r="O699" s="7"/>
    </row>
    <row r="700" spans="2:15" s="100" customFormat="1" x14ac:dyDescent="0.2">
      <c r="B700" s="101"/>
      <c r="D700" s="102"/>
      <c r="E700" s="102"/>
      <c r="F700" s="102"/>
      <c r="G700" s="102"/>
      <c r="H700" s="102"/>
      <c r="I700" s="102"/>
      <c r="J700" s="102"/>
      <c r="K700" s="102"/>
      <c r="L700" s="102"/>
      <c r="M700" s="102"/>
      <c r="N700" s="7"/>
      <c r="O700" s="7"/>
    </row>
    <row r="701" spans="2:15" s="100" customFormat="1" x14ac:dyDescent="0.2">
      <c r="B701" s="101"/>
      <c r="D701" s="102"/>
      <c r="E701" s="102"/>
      <c r="F701" s="102"/>
      <c r="G701" s="102"/>
      <c r="H701" s="102"/>
      <c r="I701" s="102"/>
      <c r="J701" s="102"/>
      <c r="K701" s="102"/>
      <c r="L701" s="102"/>
      <c r="M701" s="102"/>
      <c r="N701" s="7"/>
      <c r="O701" s="7"/>
    </row>
    <row r="702" spans="2:15" s="100" customFormat="1" x14ac:dyDescent="0.2">
      <c r="B702" s="101"/>
      <c r="D702" s="102"/>
      <c r="E702" s="102"/>
      <c r="F702" s="102"/>
      <c r="G702" s="102"/>
      <c r="H702" s="102"/>
      <c r="I702" s="102"/>
      <c r="J702" s="102"/>
      <c r="K702" s="102"/>
      <c r="L702" s="102"/>
      <c r="M702" s="102"/>
      <c r="N702" s="7"/>
      <c r="O702" s="7"/>
    </row>
    <row r="703" spans="2:15" s="100" customFormat="1" x14ac:dyDescent="0.2">
      <c r="B703" s="101"/>
      <c r="D703" s="102"/>
      <c r="E703" s="102"/>
      <c r="F703" s="102"/>
      <c r="G703" s="102"/>
      <c r="H703" s="102"/>
      <c r="I703" s="102"/>
      <c r="J703" s="102"/>
      <c r="K703" s="102"/>
      <c r="L703" s="102"/>
      <c r="M703" s="102"/>
      <c r="N703" s="7"/>
      <c r="O703" s="7"/>
    </row>
    <row r="704" spans="2:15" s="100" customFormat="1" x14ac:dyDescent="0.2">
      <c r="B704" s="101"/>
      <c r="D704" s="102"/>
      <c r="E704" s="102"/>
      <c r="F704" s="102"/>
      <c r="G704" s="102"/>
      <c r="H704" s="102"/>
      <c r="I704" s="102"/>
      <c r="J704" s="102"/>
      <c r="K704" s="102"/>
      <c r="L704" s="102"/>
      <c r="M704" s="102"/>
      <c r="N704" s="7"/>
      <c r="O704" s="7"/>
    </row>
    <row r="705" spans="2:15" s="100" customFormat="1" x14ac:dyDescent="0.2">
      <c r="B705" s="101"/>
      <c r="D705" s="102"/>
      <c r="E705" s="102"/>
      <c r="F705" s="102"/>
      <c r="G705" s="102"/>
      <c r="H705" s="102"/>
      <c r="I705" s="102"/>
      <c r="J705" s="102"/>
      <c r="K705" s="102"/>
      <c r="L705" s="102"/>
      <c r="M705" s="102"/>
      <c r="N705" s="7"/>
      <c r="O705" s="7"/>
    </row>
    <row r="706" spans="2:15" s="100" customFormat="1" x14ac:dyDescent="0.2">
      <c r="B706" s="101"/>
      <c r="D706" s="102"/>
      <c r="E706" s="102"/>
      <c r="F706" s="102"/>
      <c r="G706" s="102"/>
      <c r="H706" s="102"/>
      <c r="I706" s="102"/>
      <c r="J706" s="102"/>
      <c r="K706" s="102"/>
      <c r="L706" s="102"/>
      <c r="M706" s="102"/>
      <c r="N706" s="7"/>
      <c r="O706" s="7"/>
    </row>
    <row r="707" spans="2:15" s="100" customFormat="1" x14ac:dyDescent="0.2">
      <c r="B707" s="101"/>
      <c r="D707" s="102"/>
      <c r="E707" s="102"/>
      <c r="F707" s="102"/>
      <c r="G707" s="102"/>
      <c r="H707" s="102"/>
      <c r="I707" s="102"/>
      <c r="J707" s="102"/>
      <c r="K707" s="102"/>
      <c r="L707" s="102"/>
      <c r="M707" s="102"/>
      <c r="N707" s="7"/>
      <c r="O707" s="7"/>
    </row>
    <row r="708" spans="2:15" s="100" customFormat="1" x14ac:dyDescent="0.2">
      <c r="B708" s="101"/>
      <c r="D708" s="102"/>
      <c r="E708" s="102"/>
      <c r="F708" s="102"/>
      <c r="G708" s="102"/>
      <c r="H708" s="102"/>
      <c r="I708" s="102"/>
      <c r="J708" s="102"/>
      <c r="K708" s="102"/>
      <c r="L708" s="102"/>
      <c r="M708" s="102"/>
      <c r="N708" s="7"/>
      <c r="O708" s="7"/>
    </row>
    <row r="709" spans="2:15" s="100" customFormat="1" x14ac:dyDescent="0.2">
      <c r="B709" s="101"/>
      <c r="D709" s="102"/>
      <c r="E709" s="102"/>
      <c r="F709" s="102"/>
      <c r="G709" s="102"/>
      <c r="H709" s="102"/>
      <c r="I709" s="102"/>
      <c r="J709" s="102"/>
      <c r="K709" s="102"/>
      <c r="L709" s="102"/>
      <c r="M709" s="102"/>
      <c r="N709" s="7"/>
      <c r="O709" s="7"/>
    </row>
    <row r="710" spans="2:15" s="100" customFormat="1" x14ac:dyDescent="0.2">
      <c r="B710" s="101"/>
      <c r="D710" s="102"/>
      <c r="E710" s="102"/>
      <c r="F710" s="102"/>
      <c r="G710" s="102"/>
      <c r="H710" s="102"/>
      <c r="I710" s="102"/>
      <c r="J710" s="102"/>
      <c r="K710" s="102"/>
      <c r="L710" s="102"/>
      <c r="M710" s="102"/>
      <c r="N710" s="7"/>
      <c r="O710" s="7"/>
    </row>
    <row r="711" spans="2:15" s="100" customFormat="1" x14ac:dyDescent="0.2">
      <c r="B711" s="101"/>
      <c r="D711" s="102"/>
      <c r="E711" s="102"/>
      <c r="F711" s="102"/>
      <c r="G711" s="102"/>
      <c r="H711" s="102"/>
      <c r="I711" s="102"/>
      <c r="J711" s="102"/>
      <c r="K711" s="102"/>
      <c r="L711" s="102"/>
      <c r="M711" s="102"/>
      <c r="N711" s="7"/>
      <c r="O711" s="7"/>
    </row>
    <row r="712" spans="2:15" s="100" customFormat="1" x14ac:dyDescent="0.2">
      <c r="B712" s="101"/>
      <c r="D712" s="102"/>
      <c r="E712" s="102"/>
      <c r="F712" s="102"/>
      <c r="G712" s="102"/>
      <c r="H712" s="102"/>
      <c r="I712" s="102"/>
      <c r="J712" s="102"/>
      <c r="K712" s="102"/>
      <c r="L712" s="102"/>
      <c r="M712" s="102"/>
      <c r="N712" s="7"/>
      <c r="O712" s="7"/>
    </row>
    <row r="713" spans="2:15" s="100" customFormat="1" x14ac:dyDescent="0.2">
      <c r="B713" s="101"/>
      <c r="D713" s="102"/>
      <c r="E713" s="102"/>
      <c r="F713" s="102"/>
      <c r="G713" s="102"/>
      <c r="H713" s="102"/>
      <c r="I713" s="102"/>
      <c r="J713" s="102"/>
      <c r="K713" s="102"/>
      <c r="L713" s="102"/>
      <c r="M713" s="102"/>
      <c r="N713" s="7"/>
      <c r="O713" s="7"/>
    </row>
    <row r="714" spans="2:15" s="100" customFormat="1" x14ac:dyDescent="0.2">
      <c r="B714" s="101"/>
      <c r="D714" s="102"/>
      <c r="E714" s="102"/>
      <c r="F714" s="102"/>
      <c r="G714" s="102"/>
      <c r="H714" s="102"/>
      <c r="I714" s="102"/>
      <c r="J714" s="102"/>
      <c r="K714" s="102"/>
      <c r="L714" s="102"/>
      <c r="M714" s="102"/>
      <c r="N714" s="7"/>
      <c r="O714" s="7"/>
    </row>
    <row r="715" spans="2:15" s="100" customFormat="1" x14ac:dyDescent="0.2">
      <c r="B715" s="101"/>
      <c r="D715" s="102"/>
      <c r="E715" s="102"/>
      <c r="F715" s="102"/>
      <c r="G715" s="102"/>
      <c r="H715" s="102"/>
      <c r="I715" s="102"/>
      <c r="J715" s="102"/>
      <c r="K715" s="102"/>
      <c r="L715" s="102"/>
      <c r="M715" s="102"/>
      <c r="N715" s="7"/>
      <c r="O715" s="7"/>
    </row>
    <row r="716" spans="2:15" s="100" customFormat="1" x14ac:dyDescent="0.2">
      <c r="B716" s="101"/>
      <c r="D716" s="102"/>
      <c r="E716" s="102"/>
      <c r="F716" s="102"/>
      <c r="G716" s="102"/>
      <c r="H716" s="102"/>
      <c r="I716" s="102"/>
      <c r="J716" s="102"/>
      <c r="K716" s="102"/>
      <c r="L716" s="102"/>
      <c r="M716" s="102"/>
      <c r="N716" s="7"/>
      <c r="O716" s="7"/>
    </row>
    <row r="717" spans="2:15" s="100" customFormat="1" x14ac:dyDescent="0.2">
      <c r="B717" s="101"/>
      <c r="D717" s="102"/>
      <c r="E717" s="102"/>
      <c r="F717" s="102"/>
      <c r="G717" s="102"/>
      <c r="H717" s="102"/>
      <c r="I717" s="102"/>
      <c r="J717" s="102"/>
      <c r="K717" s="102"/>
      <c r="L717" s="102"/>
      <c r="M717" s="102"/>
      <c r="N717" s="7"/>
      <c r="O717" s="7"/>
    </row>
    <row r="718" spans="2:15" s="100" customFormat="1" x14ac:dyDescent="0.2">
      <c r="B718" s="101"/>
      <c r="D718" s="102"/>
      <c r="E718" s="102"/>
      <c r="F718" s="102"/>
      <c r="G718" s="102"/>
      <c r="H718" s="102"/>
      <c r="I718" s="102"/>
      <c r="J718" s="102"/>
      <c r="K718" s="102"/>
      <c r="L718" s="102"/>
      <c r="M718" s="102"/>
      <c r="N718" s="7"/>
      <c r="O718" s="7"/>
    </row>
    <row r="719" spans="2:15" s="100" customFormat="1" x14ac:dyDescent="0.2">
      <c r="B719" s="101"/>
      <c r="D719" s="102"/>
      <c r="E719" s="102"/>
      <c r="F719" s="102"/>
      <c r="G719" s="102"/>
      <c r="H719" s="102"/>
      <c r="I719" s="102"/>
      <c r="J719" s="102"/>
      <c r="K719" s="102"/>
      <c r="L719" s="102"/>
      <c r="M719" s="102"/>
      <c r="N719" s="7"/>
      <c r="O719" s="7"/>
    </row>
    <row r="720" spans="2:15" s="100" customFormat="1" x14ac:dyDescent="0.2">
      <c r="B720" s="101"/>
      <c r="D720" s="102"/>
      <c r="E720" s="102"/>
      <c r="F720" s="102"/>
      <c r="G720" s="102"/>
      <c r="H720" s="102"/>
      <c r="I720" s="102"/>
      <c r="J720" s="102"/>
      <c r="K720" s="102"/>
      <c r="L720" s="102"/>
      <c r="M720" s="102"/>
      <c r="N720" s="7"/>
      <c r="O720" s="7"/>
    </row>
    <row r="721" spans="2:15" s="100" customFormat="1" x14ac:dyDescent="0.2">
      <c r="B721" s="101"/>
      <c r="D721" s="102"/>
      <c r="E721" s="102"/>
      <c r="F721" s="102"/>
      <c r="G721" s="102"/>
      <c r="H721" s="102"/>
      <c r="I721" s="102"/>
      <c r="J721" s="102"/>
      <c r="K721" s="102"/>
      <c r="L721" s="102"/>
      <c r="M721" s="102"/>
      <c r="N721" s="7"/>
      <c r="O721" s="7"/>
    </row>
    <row r="722" spans="2:15" s="100" customFormat="1" x14ac:dyDescent="0.2">
      <c r="B722" s="101"/>
      <c r="D722" s="102"/>
      <c r="E722" s="102"/>
      <c r="F722" s="102"/>
      <c r="G722" s="102"/>
      <c r="H722" s="102"/>
      <c r="I722" s="102"/>
      <c r="J722" s="102"/>
      <c r="K722" s="102"/>
      <c r="L722" s="102"/>
      <c r="M722" s="102"/>
      <c r="N722" s="7"/>
      <c r="O722" s="7"/>
    </row>
    <row r="723" spans="2:15" s="100" customFormat="1" x14ac:dyDescent="0.2">
      <c r="B723" s="101"/>
      <c r="D723" s="102"/>
      <c r="E723" s="102"/>
      <c r="F723" s="102"/>
      <c r="G723" s="102"/>
      <c r="H723" s="102"/>
      <c r="I723" s="102"/>
      <c r="J723" s="102"/>
      <c r="K723" s="102"/>
      <c r="L723" s="102"/>
      <c r="M723" s="102"/>
      <c r="N723" s="7"/>
      <c r="O723" s="7"/>
    </row>
    <row r="724" spans="2:15" s="100" customFormat="1" x14ac:dyDescent="0.2">
      <c r="B724" s="101"/>
      <c r="D724" s="102"/>
      <c r="E724" s="102"/>
      <c r="F724" s="102"/>
      <c r="G724" s="102"/>
      <c r="H724" s="102"/>
      <c r="I724" s="102"/>
      <c r="J724" s="102"/>
      <c r="K724" s="102"/>
      <c r="L724" s="102"/>
      <c r="M724" s="102"/>
      <c r="N724" s="7"/>
      <c r="O724" s="7"/>
    </row>
    <row r="725" spans="2:15" s="100" customFormat="1" x14ac:dyDescent="0.2">
      <c r="B725" s="101"/>
      <c r="D725" s="102"/>
      <c r="E725" s="102"/>
      <c r="F725" s="102"/>
      <c r="G725" s="102"/>
      <c r="H725" s="102"/>
      <c r="I725" s="102"/>
      <c r="J725" s="102"/>
      <c r="K725" s="102"/>
      <c r="L725" s="102"/>
      <c r="M725" s="102"/>
      <c r="N725" s="7"/>
      <c r="O725" s="7"/>
    </row>
    <row r="726" spans="2:15" s="100" customFormat="1" x14ac:dyDescent="0.2">
      <c r="B726" s="101"/>
      <c r="D726" s="102"/>
      <c r="E726" s="102"/>
      <c r="F726" s="102"/>
      <c r="G726" s="102"/>
      <c r="H726" s="102"/>
      <c r="I726" s="102"/>
      <c r="J726" s="102"/>
      <c r="K726" s="102"/>
      <c r="L726" s="102"/>
      <c r="M726" s="102"/>
      <c r="N726" s="7"/>
      <c r="O726" s="7"/>
    </row>
    <row r="727" spans="2:15" s="100" customFormat="1" x14ac:dyDescent="0.2">
      <c r="B727" s="101"/>
      <c r="D727" s="102"/>
      <c r="E727" s="102"/>
      <c r="F727" s="102"/>
      <c r="G727" s="102"/>
      <c r="H727" s="102"/>
      <c r="I727" s="102"/>
      <c r="J727" s="102"/>
      <c r="K727" s="102"/>
      <c r="L727" s="102"/>
      <c r="M727" s="102"/>
      <c r="N727" s="7"/>
      <c r="O727" s="7"/>
    </row>
    <row r="728" spans="2:15" s="100" customFormat="1" x14ac:dyDescent="0.2">
      <c r="B728" s="101"/>
      <c r="D728" s="102"/>
      <c r="E728" s="102"/>
      <c r="F728" s="102"/>
      <c r="G728" s="102"/>
      <c r="H728" s="102"/>
      <c r="I728" s="102"/>
      <c r="J728" s="102"/>
      <c r="K728" s="102"/>
      <c r="L728" s="102"/>
      <c r="M728" s="102"/>
      <c r="N728" s="7"/>
      <c r="O728" s="7"/>
    </row>
    <row r="729" spans="2:15" s="100" customFormat="1" x14ac:dyDescent="0.2">
      <c r="B729" s="101"/>
      <c r="D729" s="102"/>
      <c r="E729" s="102"/>
      <c r="F729" s="102"/>
      <c r="G729" s="102"/>
      <c r="H729" s="102"/>
      <c r="I729" s="102"/>
      <c r="J729" s="102"/>
      <c r="K729" s="102"/>
      <c r="L729" s="102"/>
      <c r="M729" s="102"/>
      <c r="N729" s="7"/>
      <c r="O729" s="7"/>
    </row>
    <row r="730" spans="2:15" s="100" customFormat="1" x14ac:dyDescent="0.2">
      <c r="B730" s="101"/>
      <c r="D730" s="102"/>
      <c r="E730" s="102"/>
      <c r="F730" s="102"/>
      <c r="G730" s="102"/>
      <c r="H730" s="102"/>
      <c r="I730" s="102"/>
      <c r="J730" s="102"/>
      <c r="K730" s="102"/>
      <c r="L730" s="102"/>
      <c r="M730" s="102"/>
      <c r="N730" s="7"/>
      <c r="O730" s="7"/>
    </row>
    <row r="731" spans="2:15" s="100" customFormat="1" x14ac:dyDescent="0.2">
      <c r="B731" s="101"/>
      <c r="D731" s="102"/>
      <c r="E731" s="102"/>
      <c r="F731" s="102"/>
      <c r="G731" s="102"/>
      <c r="H731" s="102"/>
      <c r="I731" s="102"/>
      <c r="J731" s="102"/>
      <c r="K731" s="102"/>
      <c r="L731" s="102"/>
      <c r="M731" s="102"/>
      <c r="N731" s="7"/>
      <c r="O731" s="7"/>
    </row>
    <row r="732" spans="2:15" s="100" customFormat="1" x14ac:dyDescent="0.2">
      <c r="B732" s="101"/>
      <c r="D732" s="102"/>
      <c r="E732" s="102"/>
      <c r="F732" s="102"/>
      <c r="G732" s="102"/>
      <c r="H732" s="102"/>
      <c r="I732" s="102"/>
      <c r="J732" s="102"/>
      <c r="K732" s="102"/>
      <c r="L732" s="102"/>
      <c r="M732" s="102"/>
      <c r="N732" s="7"/>
      <c r="O732" s="7"/>
    </row>
    <row r="733" spans="2:15" s="100" customFormat="1" x14ac:dyDescent="0.2">
      <c r="B733" s="101"/>
      <c r="D733" s="102"/>
      <c r="E733" s="102"/>
      <c r="F733" s="102"/>
      <c r="G733" s="102"/>
      <c r="H733" s="102"/>
      <c r="I733" s="102"/>
      <c r="J733" s="102"/>
      <c r="K733" s="102"/>
      <c r="L733" s="102"/>
      <c r="M733" s="102"/>
      <c r="N733" s="7"/>
      <c r="O733" s="7"/>
    </row>
    <row r="734" spans="2:15" s="100" customFormat="1" x14ac:dyDescent="0.2">
      <c r="B734" s="101"/>
      <c r="D734" s="102"/>
      <c r="E734" s="102"/>
      <c r="F734" s="102"/>
      <c r="G734" s="102"/>
      <c r="H734" s="102"/>
      <c r="I734" s="102"/>
      <c r="J734" s="102"/>
      <c r="K734" s="102"/>
      <c r="L734" s="102"/>
      <c r="M734" s="102"/>
      <c r="N734" s="7"/>
      <c r="O734" s="7"/>
    </row>
    <row r="735" spans="2:15" s="100" customFormat="1" x14ac:dyDescent="0.2">
      <c r="B735" s="101"/>
      <c r="D735" s="102"/>
      <c r="E735" s="102"/>
      <c r="F735" s="102"/>
      <c r="G735" s="102"/>
      <c r="H735" s="102"/>
      <c r="I735" s="102"/>
      <c r="J735" s="102"/>
      <c r="K735" s="102"/>
      <c r="L735" s="102"/>
      <c r="M735" s="102"/>
      <c r="N735" s="7"/>
      <c r="O735" s="7"/>
    </row>
    <row r="736" spans="2:15" s="100" customFormat="1" x14ac:dyDescent="0.2">
      <c r="B736" s="101"/>
      <c r="D736" s="102"/>
      <c r="E736" s="102"/>
      <c r="F736" s="102"/>
      <c r="G736" s="102"/>
      <c r="H736" s="102"/>
      <c r="I736" s="102"/>
      <c r="J736" s="102"/>
      <c r="K736" s="102"/>
      <c r="L736" s="102"/>
      <c r="M736" s="102"/>
      <c r="N736" s="7"/>
      <c r="O736" s="7"/>
    </row>
    <row r="737" spans="2:15" s="100" customFormat="1" x14ac:dyDescent="0.2">
      <c r="B737" s="101"/>
      <c r="D737" s="102"/>
      <c r="E737" s="102"/>
      <c r="F737" s="102"/>
      <c r="G737" s="102"/>
      <c r="H737" s="102"/>
      <c r="I737" s="102"/>
      <c r="J737" s="102"/>
      <c r="K737" s="102"/>
      <c r="L737" s="102"/>
      <c r="M737" s="102"/>
      <c r="N737" s="7"/>
      <c r="O737" s="7"/>
    </row>
    <row r="738" spans="2:15" s="100" customFormat="1" x14ac:dyDescent="0.2">
      <c r="B738" s="101"/>
      <c r="D738" s="102"/>
      <c r="E738" s="102"/>
      <c r="F738" s="102"/>
      <c r="G738" s="102"/>
      <c r="H738" s="102"/>
      <c r="I738" s="102"/>
      <c r="J738" s="102"/>
      <c r="K738" s="102"/>
      <c r="L738" s="102"/>
      <c r="M738" s="102"/>
      <c r="N738" s="7"/>
      <c r="O738" s="7"/>
    </row>
    <row r="739" spans="2:15" s="100" customFormat="1" x14ac:dyDescent="0.2">
      <c r="B739" s="101"/>
      <c r="D739" s="102"/>
      <c r="E739" s="102"/>
      <c r="F739" s="102"/>
      <c r="G739" s="102"/>
      <c r="H739" s="102"/>
      <c r="I739" s="102"/>
      <c r="J739" s="102"/>
      <c r="K739" s="102"/>
      <c r="L739" s="102"/>
      <c r="M739" s="102"/>
      <c r="N739" s="7"/>
      <c r="O739" s="7"/>
    </row>
    <row r="740" spans="2:15" s="100" customFormat="1" x14ac:dyDescent="0.2">
      <c r="B740" s="101"/>
      <c r="D740" s="102"/>
      <c r="E740" s="102"/>
      <c r="F740" s="102"/>
      <c r="G740" s="102"/>
      <c r="H740" s="102"/>
      <c r="I740" s="102"/>
      <c r="J740" s="102"/>
      <c r="K740" s="102"/>
      <c r="L740" s="102"/>
      <c r="M740" s="102"/>
      <c r="N740" s="7"/>
      <c r="O740" s="7"/>
    </row>
    <row r="741" spans="2:15" s="100" customFormat="1" x14ac:dyDescent="0.2">
      <c r="B741" s="101"/>
      <c r="D741" s="102"/>
      <c r="E741" s="102"/>
      <c r="F741" s="102"/>
      <c r="G741" s="102"/>
      <c r="H741" s="102"/>
      <c r="I741" s="102"/>
      <c r="J741" s="102"/>
      <c r="K741" s="102"/>
      <c r="L741" s="102"/>
      <c r="M741" s="102"/>
      <c r="N741" s="7"/>
      <c r="O741" s="7"/>
    </row>
    <row r="742" spans="2:15" s="100" customFormat="1" x14ac:dyDescent="0.2">
      <c r="B742" s="101"/>
      <c r="D742" s="102"/>
      <c r="E742" s="102"/>
      <c r="F742" s="102"/>
      <c r="G742" s="102"/>
      <c r="H742" s="102"/>
      <c r="I742" s="102"/>
      <c r="J742" s="102"/>
      <c r="K742" s="102"/>
      <c r="L742" s="102"/>
      <c r="M742" s="102"/>
      <c r="N742" s="7"/>
      <c r="O742" s="7"/>
    </row>
    <row r="743" spans="2:15" s="100" customFormat="1" x14ac:dyDescent="0.2">
      <c r="B743" s="101"/>
      <c r="D743" s="102"/>
      <c r="E743" s="102"/>
      <c r="F743" s="102"/>
      <c r="G743" s="102"/>
      <c r="H743" s="102"/>
      <c r="I743" s="102"/>
      <c r="J743" s="102"/>
      <c r="K743" s="102"/>
      <c r="L743" s="102"/>
      <c r="M743" s="102"/>
      <c r="N743" s="7"/>
      <c r="O743" s="7"/>
    </row>
    <row r="744" spans="2:15" s="100" customFormat="1" x14ac:dyDescent="0.2">
      <c r="B744" s="101"/>
      <c r="D744" s="102"/>
      <c r="E744" s="102"/>
      <c r="F744" s="102"/>
      <c r="G744" s="102"/>
      <c r="H744" s="102"/>
      <c r="I744" s="102"/>
      <c r="J744" s="102"/>
      <c r="K744" s="102"/>
      <c r="L744" s="102"/>
      <c r="M744" s="102"/>
      <c r="N744" s="7"/>
      <c r="O744" s="7"/>
    </row>
    <row r="745" spans="2:15" s="100" customFormat="1" x14ac:dyDescent="0.2">
      <c r="B745" s="101"/>
      <c r="D745" s="102"/>
      <c r="E745" s="102"/>
      <c r="F745" s="102"/>
      <c r="G745" s="102"/>
      <c r="H745" s="102"/>
      <c r="I745" s="102"/>
      <c r="J745" s="102"/>
      <c r="K745" s="102"/>
      <c r="L745" s="102"/>
      <c r="M745" s="102"/>
      <c r="N745" s="7"/>
      <c r="O745" s="7"/>
    </row>
    <row r="746" spans="2:15" s="100" customFormat="1" x14ac:dyDescent="0.2">
      <c r="B746" s="101"/>
      <c r="D746" s="102"/>
      <c r="E746" s="102"/>
      <c r="F746" s="102"/>
      <c r="G746" s="102"/>
      <c r="H746" s="102"/>
      <c r="I746" s="102"/>
      <c r="J746" s="102"/>
      <c r="K746" s="102"/>
      <c r="L746" s="102"/>
      <c r="M746" s="102"/>
      <c r="N746" s="7"/>
      <c r="O746" s="7"/>
    </row>
    <row r="747" spans="2:15" s="100" customFormat="1" x14ac:dyDescent="0.2">
      <c r="B747" s="101"/>
      <c r="D747" s="102"/>
      <c r="E747" s="102"/>
      <c r="F747" s="102"/>
      <c r="G747" s="102"/>
      <c r="H747" s="102"/>
      <c r="I747" s="102"/>
      <c r="J747" s="102"/>
      <c r="K747" s="102"/>
      <c r="L747" s="102"/>
      <c r="M747" s="102"/>
      <c r="N747" s="7"/>
      <c r="O747" s="7"/>
    </row>
    <row r="748" spans="2:15" s="100" customFormat="1" x14ac:dyDescent="0.2">
      <c r="B748" s="101"/>
      <c r="D748" s="102"/>
      <c r="E748" s="102"/>
      <c r="F748" s="102"/>
      <c r="G748" s="102"/>
      <c r="H748" s="102"/>
      <c r="I748" s="102"/>
      <c r="J748" s="102"/>
      <c r="K748" s="102"/>
      <c r="L748" s="102"/>
      <c r="M748" s="102"/>
      <c r="N748" s="7"/>
      <c r="O748" s="7"/>
    </row>
    <row r="749" spans="2:15" s="100" customFormat="1" x14ac:dyDescent="0.2">
      <c r="B749" s="101"/>
      <c r="D749" s="102"/>
      <c r="E749" s="102"/>
      <c r="F749" s="102"/>
      <c r="G749" s="102"/>
      <c r="H749" s="102"/>
      <c r="I749" s="102"/>
      <c r="J749" s="102"/>
      <c r="K749" s="102"/>
      <c r="L749" s="102"/>
      <c r="M749" s="102"/>
      <c r="N749" s="7"/>
      <c r="O749" s="7"/>
    </row>
    <row r="750" spans="2:15" s="100" customFormat="1" x14ac:dyDescent="0.2">
      <c r="B750" s="101"/>
      <c r="D750" s="102"/>
      <c r="E750" s="102"/>
      <c r="F750" s="102"/>
      <c r="G750" s="102"/>
      <c r="H750" s="102"/>
      <c r="I750" s="102"/>
      <c r="J750" s="102"/>
      <c r="K750" s="102"/>
      <c r="L750" s="102"/>
      <c r="M750" s="102"/>
      <c r="N750" s="7"/>
      <c r="O750" s="7"/>
    </row>
    <row r="751" spans="2:15" s="100" customFormat="1" x14ac:dyDescent="0.2">
      <c r="B751" s="101"/>
      <c r="D751" s="102"/>
      <c r="E751" s="102"/>
      <c r="F751" s="102"/>
      <c r="G751" s="102"/>
      <c r="H751" s="102"/>
      <c r="I751" s="102"/>
      <c r="J751" s="102"/>
      <c r="K751" s="102"/>
      <c r="L751" s="102"/>
      <c r="M751" s="102"/>
      <c r="N751" s="7"/>
      <c r="O751" s="7"/>
    </row>
    <row r="752" spans="2:15" s="100" customFormat="1" x14ac:dyDescent="0.2">
      <c r="B752" s="101"/>
      <c r="D752" s="102"/>
      <c r="E752" s="102"/>
      <c r="F752" s="102"/>
      <c r="G752" s="102"/>
      <c r="H752" s="102"/>
      <c r="I752" s="102"/>
      <c r="J752" s="102"/>
      <c r="K752" s="102"/>
      <c r="L752" s="102"/>
      <c r="M752" s="102"/>
      <c r="N752" s="7"/>
      <c r="O752" s="7"/>
    </row>
    <row r="753" spans="2:15" s="100" customFormat="1" x14ac:dyDescent="0.2">
      <c r="B753" s="101"/>
      <c r="D753" s="102"/>
      <c r="E753" s="102"/>
      <c r="F753" s="102"/>
      <c r="G753" s="102"/>
      <c r="H753" s="102"/>
      <c r="I753" s="102"/>
      <c r="J753" s="102"/>
      <c r="K753" s="102"/>
      <c r="L753" s="102"/>
      <c r="M753" s="102"/>
      <c r="N753" s="7"/>
      <c r="O753" s="7"/>
    </row>
    <row r="754" spans="2:15" s="100" customFormat="1" x14ac:dyDescent="0.2">
      <c r="B754" s="101"/>
      <c r="D754" s="102"/>
      <c r="E754" s="102"/>
      <c r="F754" s="102"/>
      <c r="G754" s="102"/>
      <c r="H754" s="102"/>
      <c r="I754" s="102"/>
      <c r="J754" s="102"/>
      <c r="K754" s="102"/>
      <c r="L754" s="102"/>
      <c r="M754" s="102"/>
      <c r="N754" s="7"/>
      <c r="O754" s="7"/>
    </row>
    <row r="755" spans="2:15" s="100" customFormat="1" x14ac:dyDescent="0.2">
      <c r="B755" s="101"/>
      <c r="D755" s="102"/>
      <c r="E755" s="102"/>
      <c r="F755" s="102"/>
      <c r="G755" s="102"/>
      <c r="H755" s="102"/>
      <c r="I755" s="102"/>
      <c r="J755" s="102"/>
      <c r="K755" s="102"/>
      <c r="L755" s="102"/>
      <c r="M755" s="102"/>
      <c r="N755" s="7"/>
      <c r="O755" s="7"/>
    </row>
    <row r="756" spans="2:15" s="100" customFormat="1" x14ac:dyDescent="0.2">
      <c r="B756" s="101"/>
      <c r="D756" s="102"/>
      <c r="E756" s="102"/>
      <c r="F756" s="102"/>
      <c r="G756" s="102"/>
      <c r="H756" s="102"/>
      <c r="I756" s="102"/>
      <c r="J756" s="102"/>
      <c r="K756" s="102"/>
      <c r="L756" s="102"/>
      <c r="M756" s="102"/>
      <c r="N756" s="7"/>
      <c r="O756" s="7"/>
    </row>
    <row r="757" spans="2:15" s="100" customFormat="1" x14ac:dyDescent="0.2">
      <c r="B757" s="101"/>
      <c r="D757" s="102"/>
      <c r="E757" s="102"/>
      <c r="F757" s="102"/>
      <c r="G757" s="102"/>
      <c r="H757" s="102"/>
      <c r="I757" s="102"/>
      <c r="J757" s="102"/>
      <c r="K757" s="102"/>
      <c r="L757" s="102"/>
      <c r="M757" s="102"/>
      <c r="N757" s="7"/>
      <c r="O757" s="7"/>
    </row>
    <row r="758" spans="2:15" s="100" customFormat="1" x14ac:dyDescent="0.2">
      <c r="B758" s="101"/>
      <c r="D758" s="102"/>
      <c r="E758" s="102"/>
      <c r="F758" s="102"/>
      <c r="G758" s="102"/>
      <c r="H758" s="102"/>
      <c r="I758" s="102"/>
      <c r="J758" s="102"/>
      <c r="K758" s="102"/>
      <c r="L758" s="102"/>
      <c r="M758" s="102"/>
      <c r="N758" s="7"/>
      <c r="O758" s="7"/>
    </row>
    <row r="759" spans="2:15" s="100" customFormat="1" x14ac:dyDescent="0.2">
      <c r="B759" s="101"/>
      <c r="D759" s="102"/>
      <c r="E759" s="102"/>
      <c r="F759" s="102"/>
      <c r="G759" s="102"/>
      <c r="H759" s="102"/>
      <c r="I759" s="102"/>
      <c r="J759" s="102"/>
      <c r="K759" s="102"/>
      <c r="L759" s="102"/>
      <c r="M759" s="102"/>
      <c r="N759" s="7"/>
      <c r="O759" s="7"/>
    </row>
    <row r="760" spans="2:15" s="100" customFormat="1" x14ac:dyDescent="0.2">
      <c r="B760" s="101"/>
      <c r="D760" s="102"/>
      <c r="E760" s="102"/>
      <c r="F760" s="102"/>
      <c r="G760" s="102"/>
      <c r="H760" s="102"/>
      <c r="I760" s="102"/>
      <c r="J760" s="102"/>
      <c r="K760" s="102"/>
      <c r="L760" s="102"/>
      <c r="M760" s="102"/>
      <c r="N760" s="7"/>
      <c r="O760" s="7"/>
    </row>
    <row r="761" spans="2:15" s="100" customFormat="1" x14ac:dyDescent="0.2">
      <c r="B761" s="101"/>
      <c r="D761" s="102"/>
      <c r="E761" s="102"/>
      <c r="F761" s="102"/>
      <c r="G761" s="102"/>
      <c r="H761" s="102"/>
      <c r="I761" s="102"/>
      <c r="J761" s="102"/>
      <c r="K761" s="102"/>
      <c r="L761" s="102"/>
      <c r="M761" s="102"/>
      <c r="N761" s="7"/>
      <c r="O761" s="7"/>
    </row>
    <row r="762" spans="2:15" s="100" customFormat="1" x14ac:dyDescent="0.2">
      <c r="B762" s="101"/>
      <c r="D762" s="102"/>
      <c r="E762" s="102"/>
      <c r="F762" s="102"/>
      <c r="G762" s="102"/>
      <c r="H762" s="102"/>
      <c r="I762" s="102"/>
      <c r="J762" s="102"/>
      <c r="K762" s="102"/>
      <c r="L762" s="102"/>
      <c r="M762" s="102"/>
      <c r="N762" s="7"/>
      <c r="O762" s="7"/>
    </row>
    <row r="763" spans="2:15" s="100" customFormat="1" x14ac:dyDescent="0.2">
      <c r="B763" s="101"/>
      <c r="D763" s="102"/>
      <c r="E763" s="102"/>
      <c r="F763" s="102"/>
      <c r="G763" s="102"/>
      <c r="H763" s="102"/>
      <c r="I763" s="102"/>
      <c r="J763" s="102"/>
      <c r="K763" s="102"/>
      <c r="L763" s="102"/>
      <c r="M763" s="102"/>
      <c r="N763" s="7"/>
      <c r="O763" s="7"/>
    </row>
    <row r="764" spans="2:15" s="100" customFormat="1" x14ac:dyDescent="0.2">
      <c r="B764" s="101"/>
      <c r="D764" s="102"/>
      <c r="E764" s="102"/>
      <c r="F764" s="102"/>
      <c r="G764" s="102"/>
      <c r="H764" s="102"/>
      <c r="I764" s="102"/>
      <c r="J764" s="102"/>
      <c r="K764" s="102"/>
      <c r="L764" s="102"/>
      <c r="M764" s="102"/>
      <c r="N764" s="7"/>
      <c r="O764" s="7"/>
    </row>
    <row r="765" spans="2:15" s="100" customFormat="1" x14ac:dyDescent="0.2">
      <c r="B765" s="101"/>
      <c r="D765" s="102"/>
      <c r="E765" s="102"/>
      <c r="F765" s="102"/>
      <c r="G765" s="102"/>
      <c r="H765" s="102"/>
      <c r="I765" s="102"/>
      <c r="J765" s="102"/>
      <c r="K765" s="102"/>
      <c r="L765" s="102"/>
      <c r="M765" s="102"/>
      <c r="N765" s="7"/>
      <c r="O765" s="7"/>
    </row>
    <row r="766" spans="2:15" s="100" customFormat="1" x14ac:dyDescent="0.2">
      <c r="B766" s="101"/>
      <c r="D766" s="102"/>
      <c r="E766" s="102"/>
      <c r="F766" s="102"/>
      <c r="G766" s="102"/>
      <c r="H766" s="102"/>
      <c r="I766" s="102"/>
      <c r="J766" s="102"/>
      <c r="K766" s="102"/>
      <c r="L766" s="102"/>
      <c r="M766" s="102"/>
      <c r="N766" s="7"/>
      <c r="O766" s="7"/>
    </row>
    <row r="767" spans="2:15" s="100" customFormat="1" x14ac:dyDescent="0.2">
      <c r="B767" s="101"/>
      <c r="D767" s="102"/>
      <c r="E767" s="102"/>
      <c r="F767" s="102"/>
      <c r="G767" s="102"/>
      <c r="H767" s="102"/>
      <c r="I767" s="102"/>
      <c r="J767" s="102"/>
      <c r="K767" s="102"/>
      <c r="L767" s="102"/>
      <c r="M767" s="102"/>
      <c r="N767" s="7"/>
      <c r="O767" s="7"/>
    </row>
    <row r="768" spans="2:15" s="100" customFormat="1" x14ac:dyDescent="0.2">
      <c r="B768" s="101"/>
      <c r="D768" s="102"/>
      <c r="E768" s="102"/>
      <c r="F768" s="102"/>
      <c r="G768" s="102"/>
      <c r="H768" s="102"/>
      <c r="I768" s="102"/>
      <c r="J768" s="102"/>
      <c r="K768" s="102"/>
      <c r="L768" s="102"/>
      <c r="M768" s="102"/>
      <c r="N768" s="7"/>
      <c r="O768" s="7"/>
    </row>
    <row r="769" spans="2:15" s="100" customFormat="1" x14ac:dyDescent="0.2">
      <c r="B769" s="101"/>
      <c r="D769" s="102"/>
      <c r="E769" s="102"/>
      <c r="F769" s="102"/>
      <c r="G769" s="102"/>
      <c r="H769" s="102"/>
      <c r="I769" s="102"/>
      <c r="J769" s="102"/>
      <c r="K769" s="102"/>
      <c r="L769" s="102"/>
      <c r="M769" s="102"/>
      <c r="N769" s="7"/>
      <c r="O769" s="7"/>
    </row>
    <row r="770" spans="2:15" s="100" customFormat="1" x14ac:dyDescent="0.2">
      <c r="B770" s="101"/>
      <c r="D770" s="102"/>
      <c r="E770" s="102"/>
      <c r="F770" s="102"/>
      <c r="G770" s="102"/>
      <c r="H770" s="102"/>
      <c r="I770" s="102"/>
      <c r="J770" s="102"/>
      <c r="K770" s="102"/>
      <c r="L770" s="102"/>
      <c r="M770" s="102"/>
      <c r="N770" s="7"/>
      <c r="O770" s="7"/>
    </row>
    <row r="771" spans="2:15" s="100" customFormat="1" x14ac:dyDescent="0.2">
      <c r="B771" s="101"/>
      <c r="D771" s="102"/>
      <c r="E771" s="102"/>
      <c r="F771" s="102"/>
      <c r="G771" s="102"/>
      <c r="H771" s="102"/>
      <c r="I771" s="102"/>
      <c r="J771" s="102"/>
      <c r="K771" s="102"/>
      <c r="L771" s="102"/>
      <c r="M771" s="102"/>
      <c r="N771" s="7"/>
      <c r="O771" s="7"/>
    </row>
    <row r="772" spans="2:15" s="100" customFormat="1" x14ac:dyDescent="0.2">
      <c r="B772" s="101"/>
      <c r="D772" s="102"/>
      <c r="E772" s="102"/>
      <c r="F772" s="102"/>
      <c r="G772" s="102"/>
      <c r="H772" s="102"/>
      <c r="I772" s="102"/>
      <c r="J772" s="102"/>
      <c r="K772" s="102"/>
      <c r="L772" s="102"/>
      <c r="M772" s="102"/>
      <c r="N772" s="7"/>
      <c r="O772" s="7"/>
    </row>
    <row r="773" spans="2:15" s="100" customFormat="1" x14ac:dyDescent="0.2">
      <c r="B773" s="101"/>
      <c r="D773" s="102"/>
      <c r="E773" s="102"/>
      <c r="F773" s="102"/>
      <c r="G773" s="102"/>
      <c r="H773" s="102"/>
      <c r="I773" s="102"/>
      <c r="J773" s="102"/>
      <c r="K773" s="102"/>
      <c r="L773" s="102"/>
      <c r="M773" s="102"/>
      <c r="N773" s="7"/>
      <c r="O773" s="7"/>
    </row>
    <row r="774" spans="2:15" s="100" customFormat="1" x14ac:dyDescent="0.2">
      <c r="B774" s="101"/>
      <c r="D774" s="102"/>
      <c r="E774" s="102"/>
      <c r="F774" s="102"/>
      <c r="G774" s="102"/>
      <c r="H774" s="102"/>
      <c r="I774" s="102"/>
      <c r="J774" s="102"/>
      <c r="K774" s="102"/>
      <c r="L774" s="102"/>
      <c r="M774" s="102"/>
      <c r="N774" s="7"/>
      <c r="O774" s="7"/>
    </row>
    <row r="775" spans="2:15" s="100" customFormat="1" x14ac:dyDescent="0.2">
      <c r="B775" s="101"/>
      <c r="D775" s="102"/>
      <c r="E775" s="102"/>
      <c r="F775" s="102"/>
      <c r="G775" s="102"/>
      <c r="H775" s="102"/>
      <c r="I775" s="102"/>
      <c r="J775" s="102"/>
      <c r="K775" s="102"/>
      <c r="L775" s="102"/>
      <c r="M775" s="102"/>
      <c r="N775" s="7"/>
      <c r="O775" s="7"/>
    </row>
    <row r="776" spans="2:15" s="100" customFormat="1" x14ac:dyDescent="0.2">
      <c r="B776" s="101"/>
      <c r="D776" s="102"/>
      <c r="E776" s="102"/>
      <c r="F776" s="102"/>
      <c r="G776" s="102"/>
      <c r="H776" s="102"/>
      <c r="I776" s="102"/>
      <c r="J776" s="102"/>
      <c r="K776" s="102"/>
      <c r="L776" s="102"/>
      <c r="M776" s="102"/>
      <c r="N776" s="7"/>
      <c r="O776" s="7"/>
    </row>
    <row r="777" spans="2:15" s="100" customFormat="1" x14ac:dyDescent="0.2">
      <c r="B777" s="101"/>
      <c r="D777" s="102"/>
      <c r="E777" s="102"/>
      <c r="F777" s="102"/>
      <c r="G777" s="102"/>
      <c r="H777" s="102"/>
      <c r="I777" s="102"/>
      <c r="J777" s="102"/>
      <c r="K777" s="102"/>
      <c r="L777" s="102"/>
      <c r="M777" s="102"/>
      <c r="N777" s="7"/>
      <c r="O777" s="7"/>
    </row>
    <row r="778" spans="2:15" s="100" customFormat="1" x14ac:dyDescent="0.2">
      <c r="B778" s="101"/>
      <c r="D778" s="102"/>
      <c r="E778" s="102"/>
      <c r="F778" s="102"/>
      <c r="G778" s="102"/>
      <c r="H778" s="102"/>
      <c r="I778" s="102"/>
      <c r="J778" s="102"/>
      <c r="K778" s="102"/>
      <c r="L778" s="102"/>
      <c r="M778" s="102"/>
      <c r="N778" s="7"/>
      <c r="O778" s="7"/>
    </row>
    <row r="779" spans="2:15" s="100" customFormat="1" x14ac:dyDescent="0.2">
      <c r="B779" s="101"/>
      <c r="D779" s="102"/>
      <c r="E779" s="102"/>
      <c r="F779" s="102"/>
      <c r="G779" s="102"/>
      <c r="H779" s="102"/>
      <c r="I779" s="102"/>
      <c r="J779" s="102"/>
      <c r="K779" s="102"/>
      <c r="L779" s="102"/>
      <c r="M779" s="102"/>
      <c r="N779" s="7"/>
      <c r="O779" s="7"/>
    </row>
    <row r="780" spans="2:15" s="100" customFormat="1" x14ac:dyDescent="0.2">
      <c r="B780" s="101"/>
      <c r="D780" s="102"/>
      <c r="E780" s="102"/>
      <c r="F780" s="102"/>
      <c r="G780" s="102"/>
      <c r="H780" s="102"/>
      <c r="I780" s="102"/>
      <c r="J780" s="102"/>
      <c r="K780" s="102"/>
      <c r="L780" s="102"/>
      <c r="M780" s="102"/>
      <c r="N780" s="7"/>
      <c r="O780" s="7"/>
    </row>
    <row r="781" spans="2:15" s="100" customFormat="1" x14ac:dyDescent="0.2">
      <c r="B781" s="101"/>
      <c r="D781" s="102"/>
      <c r="E781" s="102"/>
      <c r="F781" s="102"/>
      <c r="G781" s="102"/>
      <c r="H781" s="102"/>
      <c r="I781" s="102"/>
      <c r="J781" s="102"/>
      <c r="K781" s="102"/>
      <c r="L781" s="102"/>
      <c r="M781" s="102"/>
      <c r="N781" s="7"/>
      <c r="O781" s="7"/>
    </row>
    <row r="782" spans="2:15" s="100" customFormat="1" x14ac:dyDescent="0.2">
      <c r="B782" s="101"/>
      <c r="D782" s="102"/>
      <c r="E782" s="102"/>
      <c r="F782" s="102"/>
      <c r="G782" s="102"/>
      <c r="H782" s="102"/>
      <c r="I782" s="102"/>
      <c r="J782" s="102"/>
      <c r="K782" s="102"/>
      <c r="L782" s="102"/>
      <c r="M782" s="102"/>
      <c r="N782" s="7"/>
      <c r="O782" s="7"/>
    </row>
    <row r="783" spans="2:15" s="100" customFormat="1" x14ac:dyDescent="0.2">
      <c r="B783" s="101"/>
      <c r="D783" s="102"/>
      <c r="E783" s="102"/>
      <c r="F783" s="102"/>
      <c r="G783" s="102"/>
      <c r="H783" s="102"/>
      <c r="I783" s="102"/>
      <c r="J783" s="102"/>
      <c r="K783" s="102"/>
      <c r="L783" s="102"/>
      <c r="M783" s="102"/>
      <c r="N783" s="7"/>
      <c r="O783" s="7"/>
    </row>
    <row r="784" spans="2:15" s="100" customFormat="1" x14ac:dyDescent="0.2">
      <c r="B784" s="101"/>
      <c r="D784" s="102"/>
      <c r="E784" s="102"/>
      <c r="F784" s="102"/>
      <c r="G784" s="102"/>
      <c r="H784" s="102"/>
      <c r="I784" s="102"/>
      <c r="J784" s="102"/>
      <c r="K784" s="102"/>
      <c r="L784" s="102"/>
      <c r="M784" s="102"/>
      <c r="N784" s="7"/>
      <c r="O784" s="7"/>
    </row>
    <row r="785" spans="2:15" s="100" customFormat="1" x14ac:dyDescent="0.2">
      <c r="B785" s="101"/>
      <c r="D785" s="102"/>
      <c r="E785" s="102"/>
      <c r="F785" s="102"/>
      <c r="G785" s="102"/>
      <c r="H785" s="102"/>
      <c r="I785" s="102"/>
      <c r="J785" s="102"/>
      <c r="K785" s="102"/>
      <c r="L785" s="102"/>
      <c r="M785" s="102"/>
      <c r="N785" s="7"/>
      <c r="O785" s="7"/>
    </row>
    <row r="786" spans="2:15" s="100" customFormat="1" x14ac:dyDescent="0.2">
      <c r="B786" s="101"/>
      <c r="D786" s="102"/>
      <c r="E786" s="102"/>
      <c r="F786" s="102"/>
      <c r="G786" s="102"/>
      <c r="H786" s="102"/>
      <c r="I786" s="102"/>
      <c r="J786" s="102"/>
      <c r="K786" s="102"/>
      <c r="L786" s="102"/>
      <c r="M786" s="102"/>
      <c r="N786" s="7"/>
      <c r="O786" s="7"/>
    </row>
    <row r="787" spans="2:15" s="100" customFormat="1" x14ac:dyDescent="0.2">
      <c r="B787" s="101"/>
      <c r="D787" s="102"/>
      <c r="E787" s="102"/>
      <c r="F787" s="102"/>
      <c r="G787" s="102"/>
      <c r="H787" s="102"/>
      <c r="I787" s="102"/>
      <c r="J787" s="102"/>
      <c r="K787" s="102"/>
      <c r="L787" s="102"/>
      <c r="M787" s="102"/>
      <c r="N787" s="7"/>
      <c r="O787" s="7"/>
    </row>
    <row r="788" spans="2:15" s="100" customFormat="1" x14ac:dyDescent="0.2">
      <c r="B788" s="101"/>
      <c r="D788" s="102"/>
      <c r="E788" s="102"/>
      <c r="F788" s="102"/>
      <c r="G788" s="102"/>
      <c r="H788" s="102"/>
      <c r="I788" s="102"/>
      <c r="J788" s="102"/>
      <c r="K788" s="102"/>
      <c r="L788" s="102"/>
      <c r="M788" s="102"/>
      <c r="N788" s="7"/>
      <c r="O788" s="7"/>
    </row>
    <row r="789" spans="2:15" s="100" customFormat="1" x14ac:dyDescent="0.2">
      <c r="B789" s="101"/>
      <c r="D789" s="102"/>
      <c r="E789" s="102"/>
      <c r="F789" s="102"/>
      <c r="G789" s="102"/>
      <c r="H789" s="102"/>
      <c r="I789" s="102"/>
      <c r="J789" s="102"/>
      <c r="K789" s="102"/>
      <c r="L789" s="102"/>
      <c r="M789" s="102"/>
      <c r="N789" s="7"/>
      <c r="O789" s="7"/>
    </row>
    <row r="790" spans="2:15" s="100" customFormat="1" x14ac:dyDescent="0.2">
      <c r="B790" s="101"/>
      <c r="D790" s="102"/>
      <c r="E790" s="102"/>
      <c r="F790" s="102"/>
      <c r="G790" s="102"/>
      <c r="H790" s="102"/>
      <c r="I790" s="102"/>
      <c r="J790" s="102"/>
      <c r="K790" s="102"/>
      <c r="L790" s="102"/>
      <c r="M790" s="102"/>
      <c r="N790" s="7"/>
      <c r="O790" s="7"/>
    </row>
    <row r="791" spans="2:15" s="100" customFormat="1" x14ac:dyDescent="0.2">
      <c r="B791" s="101"/>
      <c r="D791" s="102"/>
      <c r="E791" s="102"/>
      <c r="F791" s="102"/>
      <c r="G791" s="102"/>
      <c r="H791" s="102"/>
      <c r="I791" s="102"/>
      <c r="J791" s="102"/>
      <c r="K791" s="102"/>
      <c r="L791" s="102"/>
      <c r="M791" s="102"/>
      <c r="N791" s="7"/>
      <c r="O791" s="7"/>
    </row>
    <row r="792" spans="2:15" s="100" customFormat="1" x14ac:dyDescent="0.2">
      <c r="B792" s="101"/>
      <c r="D792" s="102"/>
      <c r="E792" s="102"/>
      <c r="F792" s="102"/>
      <c r="G792" s="102"/>
      <c r="H792" s="102"/>
      <c r="I792" s="102"/>
      <c r="J792" s="102"/>
      <c r="K792" s="102"/>
      <c r="L792" s="102"/>
      <c r="M792" s="102"/>
      <c r="N792" s="7"/>
      <c r="O792" s="7"/>
    </row>
    <row r="793" spans="2:15" s="100" customFormat="1" x14ac:dyDescent="0.2">
      <c r="B793" s="101"/>
      <c r="D793" s="102"/>
      <c r="E793" s="102"/>
      <c r="F793" s="102"/>
      <c r="G793" s="102"/>
      <c r="H793" s="102"/>
      <c r="I793" s="102"/>
      <c r="J793" s="102"/>
      <c r="K793" s="102"/>
      <c r="L793" s="102"/>
      <c r="M793" s="102"/>
      <c r="N793" s="7"/>
      <c r="O793" s="7"/>
    </row>
    <row r="794" spans="2:15" s="100" customFormat="1" x14ac:dyDescent="0.2">
      <c r="B794" s="101"/>
      <c r="D794" s="102"/>
      <c r="E794" s="102"/>
      <c r="F794" s="102"/>
      <c r="G794" s="102"/>
      <c r="H794" s="102"/>
      <c r="I794" s="102"/>
      <c r="J794" s="102"/>
      <c r="K794" s="102"/>
      <c r="L794" s="102"/>
      <c r="M794" s="102"/>
      <c r="N794" s="7"/>
      <c r="O794" s="7"/>
    </row>
    <row r="795" spans="2:15" s="100" customFormat="1" x14ac:dyDescent="0.2">
      <c r="B795" s="101"/>
      <c r="D795" s="102"/>
      <c r="E795" s="102"/>
      <c r="F795" s="102"/>
      <c r="G795" s="102"/>
      <c r="H795" s="102"/>
      <c r="I795" s="102"/>
      <c r="J795" s="102"/>
      <c r="K795" s="102"/>
      <c r="L795" s="102"/>
      <c r="M795" s="102"/>
      <c r="N795" s="7"/>
      <c r="O795" s="7"/>
    </row>
    <row r="796" spans="2:15" s="100" customFormat="1" x14ac:dyDescent="0.2">
      <c r="B796" s="101"/>
      <c r="D796" s="102"/>
      <c r="E796" s="102"/>
      <c r="F796" s="102"/>
      <c r="G796" s="102"/>
      <c r="H796" s="102"/>
      <c r="I796" s="102"/>
      <c r="J796" s="102"/>
      <c r="K796" s="102"/>
      <c r="L796" s="102"/>
      <c r="M796" s="102"/>
      <c r="N796" s="7"/>
      <c r="O796" s="7"/>
    </row>
    <row r="797" spans="2:15" s="100" customFormat="1" x14ac:dyDescent="0.2">
      <c r="B797" s="101"/>
      <c r="D797" s="102"/>
      <c r="E797" s="102"/>
      <c r="F797" s="102"/>
      <c r="G797" s="102"/>
      <c r="H797" s="102"/>
      <c r="I797" s="102"/>
      <c r="J797" s="102"/>
      <c r="K797" s="102"/>
      <c r="L797" s="102"/>
      <c r="M797" s="102"/>
      <c r="N797" s="7"/>
      <c r="O797" s="7"/>
    </row>
    <row r="798" spans="2:15" s="100" customFormat="1" x14ac:dyDescent="0.2">
      <c r="B798" s="101"/>
      <c r="D798" s="102"/>
      <c r="E798" s="102"/>
      <c r="F798" s="102"/>
      <c r="G798" s="102"/>
      <c r="H798" s="102"/>
      <c r="I798" s="102"/>
      <c r="J798" s="102"/>
      <c r="K798" s="102"/>
      <c r="L798" s="102"/>
      <c r="M798" s="102"/>
      <c r="N798" s="7"/>
      <c r="O798" s="7"/>
    </row>
    <row r="799" spans="2:15" s="100" customFormat="1" x14ac:dyDescent="0.2">
      <c r="B799" s="101"/>
      <c r="D799" s="102"/>
      <c r="E799" s="102"/>
      <c r="F799" s="102"/>
      <c r="G799" s="102"/>
      <c r="H799" s="102"/>
      <c r="I799" s="102"/>
      <c r="J799" s="102"/>
      <c r="K799" s="102"/>
      <c r="L799" s="102"/>
      <c r="M799" s="102"/>
      <c r="N799" s="7"/>
      <c r="O799" s="7"/>
    </row>
    <row r="800" spans="2:15" s="100" customFormat="1" x14ac:dyDescent="0.2">
      <c r="B800" s="101"/>
      <c r="D800" s="102"/>
      <c r="E800" s="102"/>
      <c r="F800" s="102"/>
      <c r="G800" s="102"/>
      <c r="H800" s="102"/>
      <c r="I800" s="102"/>
      <c r="J800" s="102"/>
      <c r="K800" s="102"/>
      <c r="L800" s="102"/>
      <c r="M800" s="102"/>
      <c r="N800" s="7"/>
      <c r="O800" s="7"/>
    </row>
    <row r="801" spans="2:15" s="100" customFormat="1" x14ac:dyDescent="0.2">
      <c r="B801" s="101"/>
      <c r="D801" s="102"/>
      <c r="E801" s="102"/>
      <c r="F801" s="102"/>
      <c r="G801" s="102"/>
      <c r="H801" s="102"/>
      <c r="I801" s="102"/>
      <c r="J801" s="102"/>
      <c r="K801" s="102"/>
      <c r="L801" s="102"/>
      <c r="M801" s="102"/>
      <c r="N801" s="7"/>
      <c r="O801" s="7"/>
    </row>
    <row r="802" spans="2:15" s="100" customFormat="1" x14ac:dyDescent="0.2">
      <c r="B802" s="101"/>
      <c r="D802" s="102"/>
      <c r="E802" s="102"/>
      <c r="F802" s="102"/>
      <c r="G802" s="102"/>
      <c r="H802" s="102"/>
      <c r="I802" s="102"/>
      <c r="J802" s="102"/>
      <c r="K802" s="102"/>
      <c r="L802" s="102"/>
      <c r="M802" s="102"/>
      <c r="N802" s="7"/>
      <c r="O802" s="7"/>
    </row>
    <row r="803" spans="2:15" s="100" customFormat="1" x14ac:dyDescent="0.2">
      <c r="B803" s="101"/>
      <c r="D803" s="102"/>
      <c r="E803" s="102"/>
      <c r="F803" s="102"/>
      <c r="G803" s="102"/>
      <c r="H803" s="102"/>
      <c r="I803" s="102"/>
      <c r="J803" s="102"/>
      <c r="K803" s="102"/>
      <c r="L803" s="102"/>
      <c r="M803" s="102"/>
      <c r="N803" s="7"/>
      <c r="O803" s="7"/>
    </row>
    <row r="804" spans="2:15" s="100" customFormat="1" x14ac:dyDescent="0.2">
      <c r="B804" s="101"/>
      <c r="D804" s="102"/>
      <c r="E804" s="102"/>
      <c r="F804" s="102"/>
      <c r="G804" s="102"/>
      <c r="H804" s="102"/>
      <c r="I804" s="102"/>
      <c r="J804" s="102"/>
      <c r="K804" s="102"/>
      <c r="L804" s="102"/>
      <c r="M804" s="102"/>
      <c r="N804" s="7"/>
      <c r="O804" s="7"/>
    </row>
    <row r="805" spans="2:15" s="100" customFormat="1" x14ac:dyDescent="0.2">
      <c r="B805" s="101"/>
      <c r="D805" s="102"/>
      <c r="E805" s="102"/>
      <c r="F805" s="102"/>
      <c r="G805" s="102"/>
      <c r="H805" s="102"/>
      <c r="I805" s="102"/>
      <c r="J805" s="102"/>
      <c r="K805" s="102"/>
      <c r="L805" s="102"/>
      <c r="M805" s="102"/>
      <c r="N805" s="7"/>
      <c r="O805" s="7"/>
    </row>
    <row r="806" spans="2:15" s="100" customFormat="1" x14ac:dyDescent="0.2">
      <c r="B806" s="101"/>
      <c r="D806" s="102"/>
      <c r="E806" s="102"/>
      <c r="F806" s="102"/>
      <c r="G806" s="102"/>
      <c r="H806" s="102"/>
      <c r="I806" s="102"/>
      <c r="J806" s="102"/>
      <c r="K806" s="102"/>
      <c r="L806" s="102"/>
      <c r="M806" s="102"/>
      <c r="N806" s="7"/>
      <c r="O806" s="7"/>
    </row>
    <row r="807" spans="2:15" s="100" customFormat="1" x14ac:dyDescent="0.2">
      <c r="B807" s="101"/>
      <c r="D807" s="102"/>
      <c r="E807" s="102"/>
      <c r="F807" s="102"/>
      <c r="G807" s="102"/>
      <c r="H807" s="102"/>
      <c r="I807" s="102"/>
      <c r="J807" s="102"/>
      <c r="K807" s="102"/>
      <c r="L807" s="102"/>
      <c r="M807" s="102"/>
      <c r="N807" s="7"/>
      <c r="O807" s="7"/>
    </row>
    <row r="808" spans="2:15" s="100" customFormat="1" x14ac:dyDescent="0.2">
      <c r="B808" s="101"/>
      <c r="D808" s="102"/>
      <c r="E808" s="102"/>
      <c r="F808" s="102"/>
      <c r="G808" s="102"/>
      <c r="H808" s="102"/>
      <c r="I808" s="102"/>
      <c r="J808" s="102"/>
      <c r="K808" s="102"/>
      <c r="L808" s="102"/>
      <c r="M808" s="102"/>
      <c r="N808" s="7"/>
      <c r="O808" s="7"/>
    </row>
    <row r="809" spans="2:15" s="100" customFormat="1" x14ac:dyDescent="0.2">
      <c r="B809" s="101"/>
      <c r="D809" s="102"/>
      <c r="E809" s="102"/>
      <c r="F809" s="102"/>
      <c r="G809" s="102"/>
      <c r="H809" s="102"/>
      <c r="I809" s="102"/>
      <c r="J809" s="102"/>
      <c r="K809" s="102"/>
      <c r="L809" s="102"/>
      <c r="M809" s="102"/>
      <c r="N809" s="7"/>
      <c r="O809" s="7"/>
    </row>
    <row r="810" spans="2:15" s="100" customFormat="1" x14ac:dyDescent="0.2">
      <c r="B810" s="101"/>
      <c r="D810" s="102"/>
      <c r="E810" s="102"/>
      <c r="F810" s="102"/>
      <c r="G810" s="102"/>
      <c r="H810" s="102"/>
      <c r="I810" s="102"/>
      <c r="J810" s="102"/>
      <c r="K810" s="102"/>
      <c r="L810" s="102"/>
      <c r="M810" s="102"/>
      <c r="N810" s="7"/>
      <c r="O810" s="7"/>
    </row>
    <row r="811" spans="2:15" s="100" customFormat="1" x14ac:dyDescent="0.2">
      <c r="B811" s="101"/>
      <c r="D811" s="102"/>
      <c r="E811" s="102"/>
      <c r="F811" s="102"/>
      <c r="G811" s="102"/>
      <c r="H811" s="102"/>
      <c r="I811" s="102"/>
      <c r="J811" s="102"/>
      <c r="K811" s="102"/>
      <c r="L811" s="102"/>
      <c r="M811" s="102"/>
      <c r="N811" s="7"/>
      <c r="O811" s="7"/>
    </row>
    <row r="812" spans="2:15" s="100" customFormat="1" x14ac:dyDescent="0.2">
      <c r="B812" s="101"/>
      <c r="D812" s="102"/>
      <c r="E812" s="102"/>
      <c r="F812" s="102"/>
      <c r="G812" s="102"/>
      <c r="H812" s="102"/>
      <c r="I812" s="102"/>
      <c r="J812" s="102"/>
      <c r="K812" s="102"/>
      <c r="L812" s="102"/>
      <c r="M812" s="102"/>
      <c r="N812" s="7"/>
      <c r="O812" s="7"/>
    </row>
    <row r="813" spans="2:15" s="100" customFormat="1" x14ac:dyDescent="0.2">
      <c r="B813" s="101"/>
      <c r="D813" s="102"/>
      <c r="E813" s="102"/>
      <c r="F813" s="102"/>
      <c r="G813" s="102"/>
      <c r="H813" s="102"/>
      <c r="I813" s="102"/>
      <c r="J813" s="102"/>
      <c r="K813" s="102"/>
      <c r="L813" s="102"/>
      <c r="M813" s="102"/>
      <c r="N813" s="7"/>
      <c r="O813" s="7"/>
    </row>
    <row r="814" spans="2:15" s="100" customFormat="1" x14ac:dyDescent="0.2">
      <c r="B814" s="101"/>
      <c r="D814" s="102"/>
      <c r="E814" s="102"/>
      <c r="F814" s="102"/>
      <c r="G814" s="102"/>
      <c r="H814" s="102"/>
      <c r="I814" s="102"/>
      <c r="J814" s="102"/>
      <c r="K814" s="102"/>
      <c r="L814" s="102"/>
      <c r="M814" s="102"/>
      <c r="N814" s="7"/>
      <c r="O814" s="7"/>
    </row>
    <row r="815" spans="2:15" s="100" customFormat="1" x14ac:dyDescent="0.2">
      <c r="B815" s="101"/>
      <c r="D815" s="102"/>
      <c r="E815" s="102"/>
      <c r="F815" s="102"/>
      <c r="G815" s="102"/>
      <c r="H815" s="102"/>
      <c r="I815" s="102"/>
      <c r="J815" s="102"/>
      <c r="K815" s="102"/>
      <c r="L815" s="102"/>
      <c r="M815" s="102"/>
      <c r="N815" s="7"/>
      <c r="O815" s="7"/>
    </row>
    <row r="816" spans="2:15" s="100" customFormat="1" x14ac:dyDescent="0.2">
      <c r="B816" s="101"/>
      <c r="D816" s="102"/>
      <c r="E816" s="102"/>
      <c r="F816" s="102"/>
      <c r="G816" s="102"/>
      <c r="H816" s="102"/>
      <c r="I816" s="102"/>
      <c r="J816" s="102"/>
      <c r="K816" s="102"/>
      <c r="L816" s="102"/>
      <c r="M816" s="102"/>
      <c r="N816" s="7"/>
      <c r="O816" s="7"/>
    </row>
    <row r="817" spans="2:15" s="100" customFormat="1" x14ac:dyDescent="0.2">
      <c r="B817" s="101"/>
      <c r="D817" s="102"/>
      <c r="E817" s="102"/>
      <c r="F817" s="102"/>
      <c r="G817" s="102"/>
      <c r="H817" s="102"/>
      <c r="I817" s="102"/>
      <c r="J817" s="102"/>
      <c r="K817" s="102"/>
      <c r="L817" s="102"/>
      <c r="M817" s="102"/>
      <c r="N817" s="7"/>
      <c r="O817" s="7"/>
    </row>
    <row r="818" spans="2:15" s="100" customFormat="1" x14ac:dyDescent="0.2">
      <c r="B818" s="101"/>
      <c r="D818" s="102"/>
      <c r="E818" s="102"/>
      <c r="F818" s="102"/>
      <c r="G818" s="102"/>
      <c r="H818" s="102"/>
      <c r="I818" s="102"/>
      <c r="J818" s="102"/>
      <c r="K818" s="102"/>
      <c r="L818" s="102"/>
      <c r="M818" s="102"/>
      <c r="N818" s="7"/>
      <c r="O818" s="7"/>
    </row>
    <row r="819" spans="2:15" s="100" customFormat="1" x14ac:dyDescent="0.2">
      <c r="B819" s="101"/>
      <c r="D819" s="102"/>
      <c r="E819" s="102"/>
      <c r="F819" s="102"/>
      <c r="G819" s="102"/>
      <c r="H819" s="102"/>
      <c r="I819" s="102"/>
      <c r="J819" s="102"/>
      <c r="K819" s="102"/>
      <c r="L819" s="102"/>
      <c r="M819" s="102"/>
      <c r="N819" s="7"/>
      <c r="O819" s="7"/>
    </row>
    <row r="820" spans="2:15" s="100" customFormat="1" x14ac:dyDescent="0.2">
      <c r="B820" s="101"/>
      <c r="D820" s="102"/>
      <c r="E820" s="102"/>
      <c r="F820" s="102"/>
      <c r="G820" s="102"/>
      <c r="H820" s="102"/>
      <c r="I820" s="102"/>
      <c r="J820" s="102"/>
      <c r="K820" s="102"/>
      <c r="L820" s="102"/>
      <c r="M820" s="102"/>
      <c r="N820" s="7"/>
      <c r="O820" s="7"/>
    </row>
    <row r="821" spans="2:15" s="100" customFormat="1" x14ac:dyDescent="0.2">
      <c r="B821" s="101"/>
      <c r="D821" s="102"/>
      <c r="E821" s="102"/>
      <c r="F821" s="102"/>
      <c r="G821" s="102"/>
      <c r="H821" s="102"/>
      <c r="I821" s="102"/>
      <c r="J821" s="102"/>
      <c r="K821" s="102"/>
      <c r="L821" s="102"/>
      <c r="M821" s="102"/>
      <c r="N821" s="7"/>
      <c r="O821" s="7"/>
    </row>
    <row r="822" spans="2:15" s="100" customFormat="1" x14ac:dyDescent="0.2">
      <c r="B822" s="101"/>
      <c r="D822" s="102"/>
      <c r="E822" s="102"/>
      <c r="F822" s="102"/>
      <c r="G822" s="102"/>
      <c r="H822" s="102"/>
      <c r="I822" s="102"/>
      <c r="J822" s="102"/>
      <c r="K822" s="102"/>
      <c r="L822" s="102"/>
      <c r="M822" s="102"/>
      <c r="N822" s="7"/>
      <c r="O822" s="7"/>
    </row>
    <row r="823" spans="2:15" s="100" customFormat="1" x14ac:dyDescent="0.2">
      <c r="B823" s="101"/>
      <c r="D823" s="102"/>
      <c r="E823" s="102"/>
      <c r="F823" s="102"/>
      <c r="G823" s="102"/>
      <c r="H823" s="102"/>
      <c r="I823" s="102"/>
      <c r="J823" s="102"/>
      <c r="K823" s="102"/>
      <c r="L823" s="102"/>
      <c r="M823" s="102"/>
      <c r="N823" s="7"/>
      <c r="O823" s="7"/>
    </row>
    <row r="824" spans="2:15" s="100" customFormat="1" x14ac:dyDescent="0.2">
      <c r="B824" s="101"/>
      <c r="D824" s="102"/>
      <c r="E824" s="102"/>
      <c r="F824" s="102"/>
      <c r="G824" s="102"/>
      <c r="H824" s="102"/>
      <c r="I824" s="102"/>
      <c r="J824" s="102"/>
      <c r="K824" s="102"/>
      <c r="L824" s="102"/>
      <c r="M824" s="102"/>
      <c r="N824" s="7"/>
      <c r="O824" s="7"/>
    </row>
    <row r="825" spans="2:15" s="100" customFormat="1" x14ac:dyDescent="0.2">
      <c r="B825" s="101"/>
      <c r="D825" s="102"/>
      <c r="E825" s="102"/>
      <c r="F825" s="102"/>
      <c r="G825" s="102"/>
      <c r="H825" s="102"/>
      <c r="I825" s="102"/>
      <c r="J825" s="102"/>
      <c r="K825" s="102"/>
      <c r="L825" s="102"/>
      <c r="M825" s="102"/>
      <c r="N825" s="7"/>
      <c r="O825" s="7"/>
    </row>
    <row r="826" spans="2:15" s="100" customFormat="1" x14ac:dyDescent="0.2">
      <c r="B826" s="101"/>
      <c r="D826" s="102"/>
      <c r="E826" s="102"/>
      <c r="F826" s="102"/>
      <c r="G826" s="102"/>
      <c r="H826" s="102"/>
      <c r="I826" s="102"/>
      <c r="J826" s="102"/>
      <c r="K826" s="102"/>
      <c r="L826" s="102"/>
      <c r="M826" s="102"/>
      <c r="N826" s="7"/>
      <c r="O826" s="7"/>
    </row>
    <row r="827" spans="2:15" s="100" customFormat="1" x14ac:dyDescent="0.2">
      <c r="B827" s="101"/>
      <c r="D827" s="102"/>
      <c r="E827" s="102"/>
      <c r="F827" s="102"/>
      <c r="G827" s="102"/>
      <c r="H827" s="102"/>
      <c r="I827" s="102"/>
      <c r="J827" s="102"/>
      <c r="K827" s="102"/>
      <c r="L827" s="102"/>
      <c r="M827" s="102"/>
      <c r="N827" s="7"/>
      <c r="O827" s="7"/>
    </row>
    <row r="828" spans="2:15" s="100" customFormat="1" x14ac:dyDescent="0.2">
      <c r="B828" s="101"/>
      <c r="D828" s="102"/>
      <c r="E828" s="102"/>
      <c r="F828" s="102"/>
      <c r="G828" s="102"/>
      <c r="H828" s="102"/>
      <c r="I828" s="102"/>
      <c r="J828" s="102"/>
      <c r="K828" s="102"/>
      <c r="L828" s="102"/>
      <c r="M828" s="102"/>
      <c r="N828" s="7"/>
      <c r="O828" s="7"/>
    </row>
    <row r="829" spans="2:15" s="100" customFormat="1" x14ac:dyDescent="0.2">
      <c r="B829" s="101"/>
      <c r="D829" s="102"/>
      <c r="E829" s="102"/>
      <c r="F829" s="102"/>
      <c r="G829" s="102"/>
      <c r="H829" s="102"/>
      <c r="I829" s="102"/>
      <c r="J829" s="102"/>
      <c r="K829" s="102"/>
      <c r="L829" s="102"/>
      <c r="M829" s="102"/>
      <c r="N829" s="7"/>
      <c r="O829" s="7"/>
    </row>
    <row r="830" spans="2:15" s="100" customFormat="1" x14ac:dyDescent="0.2">
      <c r="B830" s="101"/>
      <c r="D830" s="102"/>
      <c r="E830" s="102"/>
      <c r="F830" s="102"/>
      <c r="G830" s="102"/>
      <c r="H830" s="102"/>
      <c r="I830" s="102"/>
      <c r="J830" s="102"/>
      <c r="K830" s="102"/>
      <c r="L830" s="102"/>
      <c r="M830" s="102"/>
      <c r="N830" s="7"/>
      <c r="O830" s="7"/>
    </row>
    <row r="831" spans="2:15" s="100" customFormat="1" x14ac:dyDescent="0.2">
      <c r="B831" s="101"/>
      <c r="D831" s="102"/>
      <c r="E831" s="102"/>
      <c r="F831" s="102"/>
      <c r="G831" s="102"/>
      <c r="H831" s="102"/>
      <c r="I831" s="102"/>
      <c r="J831" s="102"/>
      <c r="K831" s="102"/>
      <c r="L831" s="102"/>
      <c r="M831" s="102"/>
      <c r="N831" s="7"/>
      <c r="O831" s="7"/>
    </row>
    <row r="832" spans="2:15" s="100" customFormat="1" x14ac:dyDescent="0.2">
      <c r="B832" s="101"/>
      <c r="D832" s="102"/>
      <c r="E832" s="102"/>
      <c r="F832" s="102"/>
      <c r="G832" s="102"/>
      <c r="H832" s="102"/>
      <c r="I832" s="102"/>
      <c r="J832" s="102"/>
      <c r="K832" s="102"/>
      <c r="L832" s="102"/>
      <c r="M832" s="102"/>
      <c r="N832" s="7"/>
      <c r="O832" s="7"/>
    </row>
    <row r="833" spans="2:15" s="100" customFormat="1" x14ac:dyDescent="0.2">
      <c r="B833" s="101"/>
      <c r="D833" s="102"/>
      <c r="E833" s="102"/>
      <c r="F833" s="102"/>
      <c r="G833" s="102"/>
      <c r="H833" s="102"/>
      <c r="I833" s="102"/>
      <c r="J833" s="102"/>
      <c r="K833" s="102"/>
      <c r="L833" s="102"/>
      <c r="M833" s="102"/>
      <c r="N833" s="7"/>
      <c r="O833" s="7"/>
    </row>
    <row r="834" spans="2:15" s="100" customFormat="1" x14ac:dyDescent="0.2">
      <c r="B834" s="101"/>
      <c r="D834" s="102"/>
      <c r="E834" s="102"/>
      <c r="F834" s="102"/>
      <c r="G834" s="102"/>
      <c r="H834" s="102"/>
      <c r="I834" s="102"/>
      <c r="J834" s="102"/>
      <c r="K834" s="102"/>
      <c r="L834" s="102"/>
      <c r="M834" s="102"/>
      <c r="N834" s="7"/>
      <c r="O834" s="7"/>
    </row>
    <row r="835" spans="2:15" s="100" customFormat="1" x14ac:dyDescent="0.2">
      <c r="B835" s="101"/>
      <c r="D835" s="102"/>
      <c r="E835" s="102"/>
      <c r="F835" s="102"/>
      <c r="G835" s="102"/>
      <c r="H835" s="102"/>
      <c r="I835" s="102"/>
      <c r="J835" s="102"/>
      <c r="K835" s="102"/>
      <c r="L835" s="102"/>
      <c r="M835" s="102"/>
      <c r="N835" s="7"/>
      <c r="O835" s="7"/>
    </row>
    <row r="836" spans="2:15" s="100" customFormat="1" x14ac:dyDescent="0.2">
      <c r="B836" s="101"/>
      <c r="D836" s="102"/>
      <c r="E836" s="102"/>
      <c r="F836" s="102"/>
      <c r="G836" s="102"/>
      <c r="H836" s="102"/>
      <c r="I836" s="102"/>
      <c r="J836" s="102"/>
      <c r="K836" s="102"/>
      <c r="L836" s="102"/>
      <c r="M836" s="102"/>
      <c r="N836" s="7"/>
      <c r="O836" s="7"/>
    </row>
    <row r="837" spans="2:15" s="100" customFormat="1" x14ac:dyDescent="0.2">
      <c r="B837" s="101"/>
      <c r="D837" s="102"/>
      <c r="E837" s="102"/>
      <c r="F837" s="102"/>
      <c r="G837" s="102"/>
      <c r="H837" s="102"/>
      <c r="I837" s="102"/>
      <c r="J837" s="102"/>
      <c r="K837" s="102"/>
      <c r="L837" s="102"/>
      <c r="M837" s="102"/>
      <c r="N837" s="7"/>
      <c r="O837" s="7"/>
    </row>
    <row r="838" spans="2:15" s="100" customFormat="1" x14ac:dyDescent="0.2">
      <c r="B838" s="101"/>
      <c r="D838" s="102"/>
      <c r="E838" s="102"/>
      <c r="F838" s="102"/>
      <c r="G838" s="102"/>
      <c r="H838" s="102"/>
      <c r="I838" s="102"/>
      <c r="J838" s="102"/>
      <c r="K838" s="102"/>
      <c r="L838" s="102"/>
      <c r="M838" s="102"/>
      <c r="N838" s="7"/>
      <c r="O838" s="7"/>
    </row>
    <row r="839" spans="2:15" s="100" customFormat="1" x14ac:dyDescent="0.2">
      <c r="B839" s="101"/>
      <c r="D839" s="102"/>
      <c r="E839" s="102"/>
      <c r="F839" s="102"/>
      <c r="G839" s="102"/>
      <c r="H839" s="102"/>
      <c r="I839" s="102"/>
      <c r="J839" s="102"/>
      <c r="K839" s="102"/>
      <c r="L839" s="102"/>
      <c r="M839" s="102"/>
      <c r="N839" s="7"/>
      <c r="O839" s="7"/>
    </row>
    <row r="840" spans="2:15" s="100" customFormat="1" x14ac:dyDescent="0.2">
      <c r="B840" s="101"/>
      <c r="D840" s="102"/>
      <c r="E840" s="102"/>
      <c r="F840" s="102"/>
      <c r="G840" s="102"/>
      <c r="H840" s="102"/>
      <c r="I840" s="102"/>
      <c r="J840" s="102"/>
      <c r="K840" s="102"/>
      <c r="L840" s="102"/>
      <c r="M840" s="102"/>
      <c r="N840" s="7"/>
      <c r="O840" s="7"/>
    </row>
    <row r="841" spans="2:15" s="100" customFormat="1" x14ac:dyDescent="0.2">
      <c r="B841" s="101"/>
      <c r="D841" s="102"/>
      <c r="E841" s="102"/>
      <c r="F841" s="102"/>
      <c r="G841" s="102"/>
      <c r="H841" s="102"/>
      <c r="I841" s="102"/>
      <c r="J841" s="102"/>
      <c r="K841" s="102"/>
      <c r="L841" s="102"/>
      <c r="M841" s="102"/>
      <c r="N841" s="7"/>
      <c r="O841" s="7"/>
    </row>
    <row r="842" spans="2:15" s="100" customFormat="1" x14ac:dyDescent="0.2">
      <c r="B842" s="101"/>
      <c r="D842" s="102"/>
      <c r="E842" s="102"/>
      <c r="F842" s="102"/>
      <c r="G842" s="102"/>
      <c r="H842" s="102"/>
      <c r="I842" s="102"/>
      <c r="J842" s="102"/>
      <c r="K842" s="102"/>
      <c r="L842" s="102"/>
      <c r="M842" s="102"/>
      <c r="N842" s="7"/>
      <c r="O842" s="7"/>
    </row>
    <row r="843" spans="2:15" s="100" customFormat="1" x14ac:dyDescent="0.2">
      <c r="B843" s="101"/>
      <c r="D843" s="102"/>
      <c r="E843" s="102"/>
      <c r="F843" s="102"/>
      <c r="G843" s="102"/>
      <c r="H843" s="102"/>
      <c r="I843" s="102"/>
      <c r="J843" s="102"/>
      <c r="K843" s="102"/>
      <c r="L843" s="102"/>
      <c r="M843" s="102"/>
      <c r="N843" s="7"/>
      <c r="O843" s="7"/>
    </row>
    <row r="844" spans="2:15" s="100" customFormat="1" x14ac:dyDescent="0.2">
      <c r="B844" s="101"/>
      <c r="D844" s="102"/>
      <c r="E844" s="102"/>
      <c r="F844" s="102"/>
      <c r="G844" s="102"/>
      <c r="H844" s="102"/>
      <c r="I844" s="102"/>
      <c r="J844" s="102"/>
      <c r="K844" s="102"/>
      <c r="L844" s="102"/>
      <c r="M844" s="102"/>
      <c r="N844" s="7"/>
      <c r="O844" s="7"/>
    </row>
    <row r="845" spans="2:15" s="100" customFormat="1" x14ac:dyDescent="0.2">
      <c r="B845" s="101"/>
      <c r="D845" s="102"/>
      <c r="E845" s="102"/>
      <c r="F845" s="102"/>
      <c r="G845" s="102"/>
      <c r="H845" s="102"/>
      <c r="I845" s="102"/>
      <c r="J845" s="102"/>
      <c r="K845" s="102"/>
      <c r="L845" s="102"/>
      <c r="M845" s="102"/>
      <c r="N845" s="7"/>
      <c r="O845" s="7"/>
    </row>
    <row r="846" spans="2:15" s="100" customFormat="1" x14ac:dyDescent="0.2">
      <c r="B846" s="101"/>
      <c r="D846" s="102"/>
      <c r="E846" s="102"/>
      <c r="F846" s="102"/>
      <c r="G846" s="102"/>
      <c r="H846" s="102"/>
      <c r="I846" s="102"/>
      <c r="J846" s="102"/>
      <c r="K846" s="102"/>
      <c r="L846" s="102"/>
      <c r="M846" s="102"/>
      <c r="N846" s="7"/>
      <c r="O846" s="7"/>
    </row>
    <row r="847" spans="2:15" s="100" customFormat="1" x14ac:dyDescent="0.2">
      <c r="B847" s="101"/>
      <c r="D847" s="102"/>
      <c r="E847" s="102"/>
      <c r="F847" s="102"/>
      <c r="G847" s="102"/>
      <c r="H847" s="102"/>
      <c r="I847" s="102"/>
      <c r="J847" s="102"/>
      <c r="K847" s="102"/>
      <c r="L847" s="102"/>
      <c r="M847" s="102"/>
      <c r="N847" s="7"/>
      <c r="O847" s="7"/>
    </row>
    <row r="848" spans="2:15" s="100" customFormat="1" x14ac:dyDescent="0.2">
      <c r="B848" s="101"/>
      <c r="D848" s="102"/>
      <c r="E848" s="102"/>
      <c r="F848" s="102"/>
      <c r="G848" s="102"/>
      <c r="H848" s="102"/>
      <c r="I848" s="102"/>
      <c r="J848" s="102"/>
      <c r="K848" s="102"/>
      <c r="L848" s="102"/>
      <c r="M848" s="102"/>
      <c r="N848" s="7"/>
      <c r="O848" s="7"/>
    </row>
    <row r="849" spans="2:15" s="100" customFormat="1" x14ac:dyDescent="0.2">
      <c r="B849" s="101"/>
      <c r="D849" s="102"/>
      <c r="E849" s="102"/>
      <c r="F849" s="102"/>
      <c r="G849" s="102"/>
      <c r="H849" s="102"/>
      <c r="I849" s="102"/>
      <c r="J849" s="102"/>
      <c r="K849" s="102"/>
      <c r="L849" s="102"/>
      <c r="M849" s="102"/>
      <c r="N849" s="7"/>
      <c r="O849" s="7"/>
    </row>
    <row r="850" spans="2:15" s="100" customFormat="1" x14ac:dyDescent="0.2">
      <c r="B850" s="101"/>
      <c r="D850" s="102"/>
      <c r="E850" s="102"/>
      <c r="F850" s="102"/>
      <c r="G850" s="102"/>
      <c r="H850" s="102"/>
      <c r="I850" s="102"/>
      <c r="J850" s="102"/>
      <c r="K850" s="102"/>
      <c r="L850" s="102"/>
      <c r="M850" s="102"/>
      <c r="N850" s="7"/>
      <c r="O850" s="7"/>
    </row>
    <row r="851" spans="2:15" s="100" customFormat="1" x14ac:dyDescent="0.2">
      <c r="B851" s="101"/>
      <c r="D851" s="102"/>
      <c r="E851" s="102"/>
      <c r="F851" s="102"/>
      <c r="G851" s="102"/>
      <c r="H851" s="102"/>
      <c r="I851" s="102"/>
      <c r="J851" s="102"/>
      <c r="K851" s="102"/>
      <c r="L851" s="102"/>
      <c r="M851" s="102"/>
      <c r="N851" s="7"/>
      <c r="O851" s="7"/>
    </row>
    <row r="852" spans="2:15" s="100" customFormat="1" x14ac:dyDescent="0.2">
      <c r="B852" s="101"/>
      <c r="D852" s="102"/>
      <c r="E852" s="102"/>
      <c r="F852" s="102"/>
      <c r="G852" s="102"/>
      <c r="H852" s="102"/>
      <c r="I852" s="102"/>
      <c r="J852" s="102"/>
      <c r="K852" s="102"/>
      <c r="L852" s="102"/>
      <c r="M852" s="102"/>
      <c r="N852" s="7"/>
      <c r="O852" s="7"/>
    </row>
    <row r="853" spans="2:15" s="100" customFormat="1" x14ac:dyDescent="0.2">
      <c r="B853" s="101"/>
      <c r="D853" s="102"/>
      <c r="E853" s="102"/>
      <c r="F853" s="102"/>
      <c r="G853" s="102"/>
      <c r="H853" s="102"/>
      <c r="I853" s="102"/>
      <c r="J853" s="102"/>
      <c r="K853" s="102"/>
      <c r="L853" s="102"/>
      <c r="M853" s="102"/>
      <c r="N853" s="7"/>
      <c r="O853" s="7"/>
    </row>
    <row r="854" spans="2:15" s="100" customFormat="1" x14ac:dyDescent="0.2">
      <c r="B854" s="101"/>
      <c r="D854" s="102"/>
      <c r="E854" s="102"/>
      <c r="F854" s="102"/>
      <c r="G854" s="102"/>
      <c r="H854" s="102"/>
      <c r="I854" s="102"/>
      <c r="J854" s="102"/>
      <c r="K854" s="102"/>
      <c r="L854" s="102"/>
      <c r="M854" s="102"/>
      <c r="N854" s="7"/>
      <c r="O854" s="7"/>
    </row>
    <row r="855" spans="2:15" s="100" customFormat="1" x14ac:dyDescent="0.2">
      <c r="B855" s="101"/>
      <c r="D855" s="102"/>
      <c r="E855" s="102"/>
      <c r="F855" s="102"/>
      <c r="G855" s="102"/>
      <c r="H855" s="102"/>
      <c r="I855" s="102"/>
      <c r="J855" s="102"/>
      <c r="K855" s="102"/>
      <c r="L855" s="102"/>
      <c r="M855" s="102"/>
      <c r="N855" s="7"/>
      <c r="O855" s="7"/>
    </row>
    <row r="856" spans="2:15" s="100" customFormat="1" x14ac:dyDescent="0.2">
      <c r="B856" s="101"/>
      <c r="D856" s="102"/>
      <c r="E856" s="102"/>
      <c r="F856" s="102"/>
      <c r="G856" s="102"/>
      <c r="H856" s="102"/>
      <c r="I856" s="102"/>
      <c r="J856" s="102"/>
      <c r="K856" s="102"/>
      <c r="L856" s="102"/>
      <c r="M856" s="102"/>
      <c r="N856" s="7"/>
      <c r="O856" s="7"/>
    </row>
    <row r="857" spans="2:15" s="100" customFormat="1" x14ac:dyDescent="0.2">
      <c r="B857" s="101"/>
      <c r="D857" s="102"/>
      <c r="E857" s="102"/>
      <c r="F857" s="102"/>
      <c r="G857" s="102"/>
      <c r="H857" s="102"/>
      <c r="I857" s="102"/>
      <c r="J857" s="102"/>
      <c r="K857" s="102"/>
      <c r="L857" s="102"/>
      <c r="M857" s="102"/>
      <c r="N857" s="7"/>
      <c r="O857" s="7"/>
    </row>
    <row r="858" spans="2:15" s="100" customFormat="1" x14ac:dyDescent="0.2">
      <c r="B858" s="101"/>
      <c r="D858" s="102"/>
      <c r="E858" s="102"/>
      <c r="F858" s="102"/>
      <c r="G858" s="102"/>
      <c r="H858" s="102"/>
      <c r="I858" s="102"/>
      <c r="J858" s="102"/>
      <c r="K858" s="102"/>
      <c r="L858" s="102"/>
      <c r="M858" s="102"/>
      <c r="N858" s="7"/>
      <c r="O858" s="7"/>
    </row>
    <row r="859" spans="2:15" s="100" customFormat="1" x14ac:dyDescent="0.2">
      <c r="B859" s="101"/>
      <c r="D859" s="102"/>
      <c r="E859" s="102"/>
      <c r="F859" s="102"/>
      <c r="G859" s="102"/>
      <c r="H859" s="102"/>
      <c r="I859" s="102"/>
      <c r="J859" s="102"/>
      <c r="K859" s="102"/>
      <c r="L859" s="102"/>
      <c r="M859" s="102"/>
      <c r="N859" s="7"/>
      <c r="O859" s="7"/>
    </row>
    <row r="860" spans="2:15" s="100" customFormat="1" x14ac:dyDescent="0.2">
      <c r="B860" s="101"/>
      <c r="D860" s="102"/>
      <c r="E860" s="102"/>
      <c r="F860" s="102"/>
      <c r="G860" s="102"/>
      <c r="H860" s="102"/>
      <c r="I860" s="102"/>
      <c r="J860" s="102"/>
      <c r="K860" s="102"/>
      <c r="L860" s="102"/>
      <c r="M860" s="102"/>
      <c r="N860" s="7"/>
      <c r="O860" s="7"/>
    </row>
    <row r="861" spans="2:15" s="100" customFormat="1" x14ac:dyDescent="0.2">
      <c r="B861" s="101"/>
      <c r="D861" s="102"/>
      <c r="E861" s="102"/>
      <c r="F861" s="102"/>
      <c r="G861" s="102"/>
      <c r="H861" s="102"/>
      <c r="I861" s="102"/>
      <c r="J861" s="102"/>
      <c r="K861" s="102"/>
      <c r="L861" s="102"/>
      <c r="M861" s="102"/>
      <c r="N861" s="7"/>
      <c r="O861" s="7"/>
    </row>
    <row r="862" spans="2:15" s="100" customFormat="1" x14ac:dyDescent="0.2">
      <c r="B862" s="101"/>
      <c r="D862" s="102"/>
      <c r="E862" s="102"/>
      <c r="F862" s="102"/>
      <c r="G862" s="102"/>
      <c r="H862" s="102"/>
      <c r="I862" s="102"/>
      <c r="J862" s="102"/>
      <c r="K862" s="102"/>
      <c r="L862" s="102"/>
      <c r="M862" s="102"/>
      <c r="N862" s="7"/>
      <c r="O862" s="7"/>
    </row>
    <row r="863" spans="2:15" s="100" customFormat="1" x14ac:dyDescent="0.2">
      <c r="B863" s="101"/>
      <c r="D863" s="102"/>
      <c r="E863" s="102"/>
      <c r="F863" s="102"/>
      <c r="G863" s="102"/>
      <c r="H863" s="102"/>
      <c r="I863" s="102"/>
      <c r="J863" s="102"/>
      <c r="K863" s="102"/>
      <c r="L863" s="102"/>
      <c r="M863" s="102"/>
      <c r="N863" s="7"/>
      <c r="O863" s="7"/>
    </row>
    <row r="864" spans="2:15" s="100" customFormat="1" x14ac:dyDescent="0.2">
      <c r="B864" s="101"/>
      <c r="D864" s="102"/>
      <c r="E864" s="102"/>
      <c r="F864" s="102"/>
      <c r="G864" s="102"/>
      <c r="H864" s="102"/>
      <c r="I864" s="102"/>
      <c r="J864" s="102"/>
      <c r="K864" s="102"/>
      <c r="L864" s="102"/>
      <c r="M864" s="102"/>
      <c r="N864" s="7"/>
      <c r="O864" s="7"/>
    </row>
    <row r="865" spans="2:15" s="100" customFormat="1" x14ac:dyDescent="0.2">
      <c r="B865" s="101"/>
      <c r="D865" s="102"/>
      <c r="E865" s="102"/>
      <c r="F865" s="102"/>
      <c r="G865" s="102"/>
      <c r="H865" s="102"/>
      <c r="I865" s="102"/>
      <c r="J865" s="102"/>
      <c r="K865" s="102"/>
      <c r="L865" s="102"/>
      <c r="M865" s="102"/>
      <c r="N865" s="7"/>
      <c r="O865" s="7"/>
    </row>
    <row r="866" spans="2:15" s="100" customFormat="1" x14ac:dyDescent="0.2">
      <c r="B866" s="101"/>
      <c r="D866" s="102"/>
      <c r="E866" s="102"/>
      <c r="F866" s="102"/>
      <c r="G866" s="102"/>
      <c r="H866" s="102"/>
      <c r="I866" s="102"/>
      <c r="J866" s="102"/>
      <c r="K866" s="102"/>
      <c r="L866" s="102"/>
      <c r="M866" s="102"/>
      <c r="N866" s="7"/>
      <c r="O866" s="7"/>
    </row>
    <row r="867" spans="2:15" s="100" customFormat="1" x14ac:dyDescent="0.2">
      <c r="B867" s="101"/>
      <c r="D867" s="102"/>
      <c r="E867" s="102"/>
      <c r="F867" s="102"/>
      <c r="G867" s="102"/>
      <c r="H867" s="102"/>
      <c r="I867" s="102"/>
      <c r="J867" s="102"/>
      <c r="K867" s="102"/>
      <c r="L867" s="102"/>
      <c r="M867" s="102"/>
      <c r="N867" s="7"/>
      <c r="O867" s="7"/>
    </row>
    <row r="868" spans="2:15" s="100" customFormat="1" x14ac:dyDescent="0.2">
      <c r="B868" s="101"/>
      <c r="D868" s="102"/>
      <c r="E868" s="102"/>
      <c r="F868" s="102"/>
      <c r="G868" s="102"/>
      <c r="H868" s="102"/>
      <c r="I868" s="102"/>
      <c r="J868" s="102"/>
      <c r="K868" s="102"/>
      <c r="L868" s="102"/>
      <c r="M868" s="102"/>
      <c r="N868" s="7"/>
      <c r="O868" s="7"/>
    </row>
    <row r="869" spans="2:15" s="100" customFormat="1" x14ac:dyDescent="0.2">
      <c r="B869" s="101"/>
      <c r="D869" s="102"/>
      <c r="E869" s="102"/>
      <c r="F869" s="102"/>
      <c r="G869" s="102"/>
      <c r="H869" s="102"/>
      <c r="I869" s="102"/>
      <c r="J869" s="102"/>
      <c r="K869" s="102"/>
      <c r="L869" s="102"/>
      <c r="M869" s="102"/>
      <c r="N869" s="7"/>
      <c r="O869" s="7"/>
    </row>
    <row r="870" spans="2:15" s="100" customFormat="1" x14ac:dyDescent="0.2">
      <c r="B870" s="101"/>
      <c r="D870" s="102"/>
      <c r="E870" s="102"/>
      <c r="F870" s="102"/>
      <c r="G870" s="102"/>
      <c r="H870" s="102"/>
      <c r="I870" s="102"/>
      <c r="J870" s="102"/>
      <c r="K870" s="102"/>
      <c r="L870" s="102"/>
      <c r="M870" s="102"/>
      <c r="N870" s="7"/>
      <c r="O870" s="7"/>
    </row>
    <row r="871" spans="2:15" s="100" customFormat="1" x14ac:dyDescent="0.2">
      <c r="B871" s="101"/>
      <c r="D871" s="102"/>
      <c r="E871" s="102"/>
      <c r="F871" s="102"/>
      <c r="G871" s="102"/>
      <c r="H871" s="102"/>
      <c r="I871" s="102"/>
      <c r="J871" s="102"/>
      <c r="K871" s="102"/>
      <c r="L871" s="102"/>
      <c r="M871" s="102"/>
      <c r="N871" s="7"/>
      <c r="O871" s="7"/>
    </row>
    <row r="872" spans="2:15" s="100" customFormat="1" x14ac:dyDescent="0.2">
      <c r="B872" s="101"/>
      <c r="D872" s="102"/>
      <c r="E872" s="102"/>
      <c r="F872" s="102"/>
      <c r="G872" s="102"/>
      <c r="H872" s="102"/>
      <c r="I872" s="102"/>
      <c r="J872" s="102"/>
      <c r="K872" s="102"/>
      <c r="L872" s="102"/>
      <c r="M872" s="102"/>
      <c r="N872" s="7"/>
      <c r="O872" s="7"/>
    </row>
    <row r="873" spans="2:15" s="100" customFormat="1" x14ac:dyDescent="0.2">
      <c r="B873" s="101"/>
      <c r="D873" s="102"/>
      <c r="E873" s="102"/>
      <c r="F873" s="102"/>
      <c r="G873" s="102"/>
      <c r="H873" s="102"/>
      <c r="I873" s="102"/>
      <c r="J873" s="102"/>
      <c r="K873" s="102"/>
      <c r="L873" s="102"/>
      <c r="M873" s="102"/>
      <c r="N873" s="7"/>
      <c r="O873" s="7"/>
    </row>
    <row r="874" spans="2:15" s="100" customFormat="1" x14ac:dyDescent="0.2">
      <c r="B874" s="101"/>
      <c r="D874" s="102"/>
      <c r="E874" s="102"/>
      <c r="F874" s="102"/>
      <c r="G874" s="102"/>
      <c r="H874" s="102"/>
      <c r="I874" s="102"/>
      <c r="J874" s="102"/>
      <c r="K874" s="102"/>
      <c r="L874" s="102"/>
      <c r="M874" s="102"/>
      <c r="N874" s="7"/>
      <c r="O874" s="7"/>
    </row>
    <row r="875" spans="2:15" s="100" customFormat="1" x14ac:dyDescent="0.2">
      <c r="B875" s="101"/>
      <c r="D875" s="102"/>
      <c r="E875" s="102"/>
      <c r="F875" s="102"/>
      <c r="G875" s="102"/>
      <c r="H875" s="102"/>
      <c r="I875" s="102"/>
      <c r="J875" s="102"/>
      <c r="K875" s="102"/>
      <c r="L875" s="102"/>
      <c r="M875" s="102"/>
      <c r="N875" s="7"/>
      <c r="O875" s="7"/>
    </row>
    <row r="876" spans="2:15" s="100" customFormat="1" x14ac:dyDescent="0.2">
      <c r="B876" s="101"/>
      <c r="D876" s="102"/>
      <c r="E876" s="102"/>
      <c r="F876" s="102"/>
      <c r="G876" s="102"/>
      <c r="H876" s="102"/>
      <c r="I876" s="102"/>
      <c r="J876" s="102"/>
      <c r="K876" s="102"/>
      <c r="L876" s="102"/>
      <c r="M876" s="102"/>
      <c r="N876" s="7"/>
      <c r="O876" s="7"/>
    </row>
    <row r="877" spans="2:15" s="100" customFormat="1" x14ac:dyDescent="0.2">
      <c r="B877" s="101"/>
      <c r="D877" s="102"/>
      <c r="E877" s="102"/>
      <c r="F877" s="102"/>
      <c r="G877" s="102"/>
      <c r="H877" s="102"/>
      <c r="I877" s="102"/>
      <c r="J877" s="102"/>
      <c r="K877" s="102"/>
      <c r="L877" s="102"/>
      <c r="M877" s="102"/>
      <c r="N877" s="7"/>
      <c r="O877" s="7"/>
    </row>
    <row r="878" spans="2:15" s="100" customFormat="1" x14ac:dyDescent="0.2">
      <c r="B878" s="101"/>
      <c r="D878" s="102"/>
      <c r="E878" s="102"/>
      <c r="F878" s="102"/>
      <c r="G878" s="102"/>
      <c r="H878" s="102"/>
      <c r="I878" s="102"/>
      <c r="J878" s="102"/>
      <c r="K878" s="102"/>
      <c r="L878" s="102"/>
      <c r="M878" s="102"/>
      <c r="N878" s="7"/>
      <c r="O878" s="7"/>
    </row>
    <row r="879" spans="2:15" s="100" customFormat="1" x14ac:dyDescent="0.2">
      <c r="B879" s="101"/>
      <c r="D879" s="102"/>
      <c r="E879" s="102"/>
      <c r="F879" s="102"/>
      <c r="G879" s="102"/>
      <c r="H879" s="102"/>
      <c r="I879" s="102"/>
      <c r="J879" s="102"/>
      <c r="K879" s="102"/>
      <c r="L879" s="102"/>
      <c r="M879" s="102"/>
      <c r="N879" s="7"/>
      <c r="O879" s="7"/>
    </row>
    <row r="880" spans="2:15" s="100" customFormat="1" x14ac:dyDescent="0.2">
      <c r="B880" s="101"/>
      <c r="D880" s="102"/>
      <c r="E880" s="102"/>
      <c r="F880" s="102"/>
      <c r="G880" s="102"/>
      <c r="H880" s="102"/>
      <c r="I880" s="102"/>
      <c r="J880" s="102"/>
      <c r="K880" s="102"/>
      <c r="L880" s="102"/>
      <c r="M880" s="102"/>
      <c r="N880" s="7"/>
      <c r="O880" s="7"/>
    </row>
    <row r="881" spans="2:15" s="100" customFormat="1" x14ac:dyDescent="0.2">
      <c r="B881" s="101"/>
      <c r="D881" s="102"/>
      <c r="E881" s="102"/>
      <c r="F881" s="102"/>
      <c r="G881" s="102"/>
      <c r="H881" s="102"/>
      <c r="I881" s="102"/>
      <c r="J881" s="102"/>
      <c r="K881" s="102"/>
      <c r="L881" s="102"/>
      <c r="M881" s="102"/>
      <c r="N881" s="7"/>
      <c r="O881" s="7"/>
    </row>
    <row r="882" spans="2:15" s="100" customFormat="1" x14ac:dyDescent="0.2">
      <c r="B882" s="101"/>
      <c r="D882" s="102"/>
      <c r="E882" s="102"/>
      <c r="F882" s="102"/>
      <c r="G882" s="102"/>
      <c r="H882" s="102"/>
      <c r="I882" s="102"/>
      <c r="J882" s="102"/>
      <c r="K882" s="102"/>
      <c r="L882" s="102"/>
      <c r="M882" s="102"/>
      <c r="N882" s="7"/>
      <c r="O882" s="7"/>
    </row>
    <row r="883" spans="2:15" s="100" customFormat="1" x14ac:dyDescent="0.2">
      <c r="B883" s="101"/>
      <c r="D883" s="102"/>
      <c r="E883" s="102"/>
      <c r="F883" s="102"/>
      <c r="G883" s="102"/>
      <c r="H883" s="102"/>
      <c r="I883" s="102"/>
      <c r="J883" s="102"/>
      <c r="K883" s="102"/>
      <c r="L883" s="102"/>
      <c r="M883" s="102"/>
      <c r="N883" s="7"/>
      <c r="O883" s="7"/>
    </row>
    <row r="884" spans="2:15" s="100" customFormat="1" x14ac:dyDescent="0.2">
      <c r="B884" s="101"/>
      <c r="D884" s="102"/>
      <c r="E884" s="102"/>
      <c r="F884" s="102"/>
      <c r="G884" s="102"/>
      <c r="H884" s="102"/>
      <c r="I884" s="102"/>
      <c r="J884" s="102"/>
      <c r="K884" s="102"/>
      <c r="L884" s="102"/>
      <c r="M884" s="102"/>
      <c r="N884" s="7"/>
      <c r="O884" s="7"/>
    </row>
    <row r="885" spans="2:15" s="100" customFormat="1" x14ac:dyDescent="0.2">
      <c r="B885" s="101"/>
      <c r="D885" s="102"/>
      <c r="E885" s="102"/>
      <c r="F885" s="102"/>
      <c r="G885" s="102"/>
      <c r="H885" s="102"/>
      <c r="I885" s="102"/>
      <c r="J885" s="102"/>
      <c r="K885" s="102"/>
      <c r="L885" s="102"/>
      <c r="M885" s="102"/>
      <c r="N885" s="7"/>
      <c r="O885" s="7"/>
    </row>
    <row r="886" spans="2:15" s="100" customFormat="1" x14ac:dyDescent="0.2">
      <c r="B886" s="101"/>
      <c r="D886" s="102"/>
      <c r="E886" s="102"/>
      <c r="F886" s="102"/>
      <c r="G886" s="102"/>
      <c r="H886" s="102"/>
      <c r="I886" s="102"/>
      <c r="J886" s="102"/>
      <c r="K886" s="102"/>
      <c r="L886" s="102"/>
      <c r="M886" s="102"/>
      <c r="N886" s="7"/>
      <c r="O886" s="7"/>
    </row>
    <row r="887" spans="2:15" s="100" customFormat="1" x14ac:dyDescent="0.2">
      <c r="B887" s="101"/>
      <c r="D887" s="102"/>
      <c r="E887" s="102"/>
      <c r="F887" s="102"/>
      <c r="G887" s="102"/>
      <c r="H887" s="102"/>
      <c r="I887" s="102"/>
      <c r="J887" s="102"/>
      <c r="K887" s="102"/>
      <c r="L887" s="102"/>
      <c r="M887" s="102"/>
      <c r="N887" s="7"/>
      <c r="O887" s="7"/>
    </row>
    <row r="888" spans="2:15" s="100" customFormat="1" x14ac:dyDescent="0.2">
      <c r="B888" s="101"/>
      <c r="D888" s="102"/>
      <c r="E888" s="102"/>
      <c r="F888" s="102"/>
      <c r="G888" s="102"/>
      <c r="H888" s="102"/>
      <c r="I888" s="102"/>
      <c r="J888" s="102"/>
      <c r="K888" s="102"/>
      <c r="L888" s="102"/>
      <c r="M888" s="102"/>
      <c r="N888" s="7"/>
      <c r="O888" s="7"/>
    </row>
    <row r="889" spans="2:15" s="100" customFormat="1" x14ac:dyDescent="0.2">
      <c r="B889" s="101"/>
      <c r="D889" s="102"/>
      <c r="E889" s="102"/>
      <c r="F889" s="102"/>
      <c r="G889" s="102"/>
      <c r="H889" s="102"/>
      <c r="I889" s="102"/>
      <c r="J889" s="102"/>
      <c r="K889" s="102"/>
      <c r="L889" s="102"/>
      <c r="M889" s="102"/>
      <c r="N889" s="7"/>
      <c r="O889" s="7"/>
    </row>
    <row r="890" spans="2:15" s="100" customFormat="1" x14ac:dyDescent="0.2">
      <c r="B890" s="101"/>
      <c r="D890" s="102"/>
      <c r="E890" s="102"/>
      <c r="F890" s="102"/>
      <c r="G890" s="102"/>
      <c r="H890" s="102"/>
      <c r="I890" s="102"/>
      <c r="J890" s="102"/>
      <c r="K890" s="102"/>
      <c r="L890" s="102"/>
      <c r="M890" s="102"/>
      <c r="N890" s="7"/>
      <c r="O890" s="7"/>
    </row>
    <row r="891" spans="2:15" s="100" customFormat="1" x14ac:dyDescent="0.2">
      <c r="B891" s="101"/>
      <c r="D891" s="102"/>
      <c r="E891" s="102"/>
      <c r="F891" s="102"/>
      <c r="G891" s="102"/>
      <c r="H891" s="102"/>
      <c r="I891" s="102"/>
      <c r="J891" s="102"/>
      <c r="K891" s="102"/>
      <c r="L891" s="102"/>
      <c r="M891" s="102"/>
      <c r="N891" s="7"/>
      <c r="O891" s="7"/>
    </row>
    <row r="892" spans="2:15" s="100" customFormat="1" x14ac:dyDescent="0.2">
      <c r="B892" s="101"/>
      <c r="D892" s="102"/>
      <c r="E892" s="102"/>
      <c r="F892" s="102"/>
      <c r="G892" s="102"/>
      <c r="H892" s="102"/>
      <c r="I892" s="102"/>
      <c r="J892" s="102"/>
      <c r="K892" s="102"/>
      <c r="L892" s="102"/>
      <c r="M892" s="102"/>
      <c r="N892" s="7"/>
      <c r="O892" s="7"/>
    </row>
    <row r="893" spans="2:15" s="100" customFormat="1" x14ac:dyDescent="0.2">
      <c r="B893" s="101"/>
      <c r="D893" s="102"/>
      <c r="E893" s="102"/>
      <c r="F893" s="102"/>
      <c r="G893" s="102"/>
      <c r="H893" s="102"/>
      <c r="I893" s="102"/>
      <c r="J893" s="102"/>
      <c r="K893" s="102"/>
      <c r="L893" s="102"/>
      <c r="M893" s="102"/>
      <c r="N893" s="7"/>
      <c r="O893" s="7"/>
    </row>
    <row r="894" spans="2:15" s="100" customFormat="1" x14ac:dyDescent="0.2">
      <c r="B894" s="101"/>
      <c r="D894" s="102"/>
      <c r="E894" s="102"/>
      <c r="F894" s="102"/>
      <c r="G894" s="102"/>
      <c r="H894" s="102"/>
      <c r="I894" s="102"/>
      <c r="J894" s="102"/>
      <c r="K894" s="102"/>
      <c r="L894" s="102"/>
      <c r="M894" s="102"/>
      <c r="N894" s="7"/>
      <c r="O894" s="7"/>
    </row>
    <row r="895" spans="2:15" s="100" customFormat="1" x14ac:dyDescent="0.2">
      <c r="B895" s="101"/>
      <c r="D895" s="102"/>
      <c r="E895" s="102"/>
      <c r="F895" s="102"/>
      <c r="G895" s="102"/>
      <c r="H895" s="102"/>
      <c r="I895" s="102"/>
      <c r="J895" s="102"/>
      <c r="K895" s="102"/>
      <c r="L895" s="102"/>
      <c r="M895" s="102"/>
      <c r="N895" s="7"/>
      <c r="O895" s="7"/>
    </row>
    <row r="896" spans="2:15" s="100" customFormat="1" x14ac:dyDescent="0.2">
      <c r="B896" s="101"/>
      <c r="D896" s="102"/>
      <c r="E896" s="102"/>
      <c r="F896" s="102"/>
      <c r="G896" s="102"/>
      <c r="H896" s="102"/>
      <c r="I896" s="102"/>
      <c r="J896" s="102"/>
      <c r="K896" s="102"/>
      <c r="L896" s="102"/>
      <c r="M896" s="102"/>
      <c r="N896" s="7"/>
      <c r="O896" s="7"/>
    </row>
    <row r="897" spans="2:15" s="100" customFormat="1" x14ac:dyDescent="0.2">
      <c r="B897" s="101"/>
      <c r="D897" s="102"/>
      <c r="E897" s="102"/>
      <c r="F897" s="102"/>
      <c r="G897" s="102"/>
      <c r="H897" s="102"/>
      <c r="I897" s="102"/>
      <c r="J897" s="102"/>
      <c r="K897" s="102"/>
      <c r="L897" s="102"/>
      <c r="M897" s="102"/>
      <c r="N897" s="7"/>
      <c r="O897" s="7"/>
    </row>
    <row r="898" spans="2:15" s="100" customFormat="1" x14ac:dyDescent="0.2">
      <c r="B898" s="101"/>
      <c r="D898" s="102"/>
      <c r="E898" s="102"/>
      <c r="F898" s="102"/>
      <c r="G898" s="102"/>
      <c r="H898" s="102"/>
      <c r="I898" s="102"/>
      <c r="J898" s="102"/>
      <c r="K898" s="102"/>
      <c r="L898" s="102"/>
      <c r="M898" s="102"/>
      <c r="N898" s="7"/>
      <c r="O898" s="7"/>
    </row>
    <row r="899" spans="2:15" s="100" customFormat="1" x14ac:dyDescent="0.2">
      <c r="B899" s="101"/>
      <c r="D899" s="102"/>
      <c r="E899" s="102"/>
      <c r="F899" s="102"/>
      <c r="G899" s="102"/>
      <c r="H899" s="102"/>
      <c r="I899" s="102"/>
      <c r="J899" s="102"/>
      <c r="K899" s="102"/>
      <c r="L899" s="102"/>
      <c r="M899" s="102"/>
      <c r="N899" s="7"/>
      <c r="O899" s="7"/>
    </row>
    <row r="900" spans="2:15" s="100" customFormat="1" x14ac:dyDescent="0.2">
      <c r="B900" s="101"/>
      <c r="D900" s="102"/>
      <c r="E900" s="102"/>
      <c r="F900" s="102"/>
      <c r="G900" s="102"/>
      <c r="H900" s="102"/>
      <c r="I900" s="102"/>
      <c r="J900" s="102"/>
      <c r="K900" s="102"/>
      <c r="L900" s="102"/>
      <c r="M900" s="102"/>
      <c r="N900" s="7"/>
      <c r="O900" s="7"/>
    </row>
    <row r="901" spans="2:15" s="100" customFormat="1" x14ac:dyDescent="0.2">
      <c r="B901" s="101"/>
      <c r="D901" s="102"/>
      <c r="E901" s="102"/>
      <c r="F901" s="102"/>
      <c r="G901" s="102"/>
      <c r="H901" s="102"/>
      <c r="I901" s="102"/>
      <c r="J901" s="102"/>
      <c r="K901" s="102"/>
      <c r="L901" s="102"/>
      <c r="M901" s="102"/>
      <c r="N901" s="7"/>
      <c r="O901" s="7"/>
    </row>
    <row r="902" spans="2:15" s="100" customFormat="1" x14ac:dyDescent="0.2">
      <c r="B902" s="101"/>
      <c r="D902" s="102"/>
      <c r="E902" s="102"/>
      <c r="F902" s="102"/>
      <c r="G902" s="102"/>
      <c r="H902" s="102"/>
      <c r="I902" s="102"/>
      <c r="J902" s="102"/>
      <c r="K902" s="102"/>
      <c r="L902" s="102"/>
      <c r="M902" s="102"/>
      <c r="N902" s="7"/>
      <c r="O902" s="7"/>
    </row>
    <row r="903" spans="2:15" s="100" customFormat="1" x14ac:dyDescent="0.2">
      <c r="B903" s="101"/>
      <c r="D903" s="102"/>
      <c r="E903" s="102"/>
      <c r="F903" s="102"/>
      <c r="G903" s="102"/>
      <c r="H903" s="102"/>
      <c r="I903" s="102"/>
      <c r="J903" s="102"/>
      <c r="K903" s="102"/>
      <c r="L903" s="102"/>
      <c r="M903" s="102"/>
      <c r="N903" s="7"/>
      <c r="O903" s="7"/>
    </row>
    <row r="904" spans="2:15" s="100" customFormat="1" x14ac:dyDescent="0.2">
      <c r="B904" s="101"/>
      <c r="D904" s="102"/>
      <c r="E904" s="102"/>
      <c r="F904" s="102"/>
      <c r="G904" s="102"/>
      <c r="H904" s="102"/>
      <c r="I904" s="102"/>
      <c r="J904" s="102"/>
      <c r="K904" s="102"/>
      <c r="L904" s="102"/>
      <c r="M904" s="102"/>
      <c r="N904" s="7"/>
      <c r="O904" s="7"/>
    </row>
    <row r="905" spans="2:15" s="100" customFormat="1" x14ac:dyDescent="0.2">
      <c r="B905" s="101"/>
      <c r="D905" s="102"/>
      <c r="E905" s="102"/>
      <c r="F905" s="102"/>
      <c r="G905" s="102"/>
      <c r="H905" s="102"/>
      <c r="I905" s="102"/>
      <c r="J905" s="102"/>
      <c r="K905" s="102"/>
      <c r="L905" s="102"/>
      <c r="M905" s="102"/>
      <c r="N905" s="7"/>
      <c r="O905" s="7"/>
    </row>
    <row r="906" spans="2:15" s="100" customFormat="1" x14ac:dyDescent="0.2">
      <c r="B906" s="101"/>
      <c r="D906" s="102"/>
      <c r="E906" s="102"/>
      <c r="F906" s="102"/>
      <c r="G906" s="102"/>
      <c r="H906" s="102"/>
      <c r="I906" s="102"/>
      <c r="J906" s="102"/>
      <c r="K906" s="102"/>
      <c r="L906" s="102"/>
      <c r="M906" s="102"/>
      <c r="N906" s="7"/>
      <c r="O906" s="7"/>
    </row>
    <row r="907" spans="2:15" s="100" customFormat="1" x14ac:dyDescent="0.2">
      <c r="B907" s="101"/>
      <c r="D907" s="102"/>
      <c r="E907" s="102"/>
      <c r="F907" s="102"/>
      <c r="G907" s="102"/>
      <c r="H907" s="102"/>
      <c r="I907" s="102"/>
      <c r="J907" s="102"/>
      <c r="K907" s="102"/>
      <c r="L907" s="102"/>
      <c r="M907" s="102"/>
      <c r="N907" s="7"/>
      <c r="O907" s="7"/>
    </row>
    <row r="908" spans="2:15" s="100" customFormat="1" x14ac:dyDescent="0.2">
      <c r="B908" s="101"/>
      <c r="D908" s="102"/>
      <c r="E908" s="102"/>
      <c r="F908" s="102"/>
      <c r="G908" s="102"/>
      <c r="H908" s="102"/>
      <c r="I908" s="102"/>
      <c r="J908" s="102"/>
      <c r="K908" s="102"/>
      <c r="L908" s="102"/>
      <c r="M908" s="102"/>
      <c r="N908" s="7"/>
      <c r="O908" s="7"/>
    </row>
    <row r="909" spans="2:15" s="100" customFormat="1" x14ac:dyDescent="0.2">
      <c r="B909" s="101"/>
      <c r="D909" s="102"/>
      <c r="E909" s="102"/>
      <c r="F909" s="102"/>
      <c r="G909" s="102"/>
      <c r="H909" s="102"/>
      <c r="I909" s="102"/>
      <c r="J909" s="102"/>
      <c r="K909" s="102"/>
      <c r="L909" s="102"/>
      <c r="M909" s="102"/>
      <c r="N909" s="7"/>
      <c r="O909" s="7"/>
    </row>
    <row r="910" spans="2:15" s="100" customFormat="1" x14ac:dyDescent="0.2">
      <c r="B910" s="101"/>
      <c r="D910" s="102"/>
      <c r="E910" s="102"/>
      <c r="F910" s="102"/>
      <c r="G910" s="102"/>
      <c r="H910" s="102"/>
      <c r="I910" s="102"/>
      <c r="J910" s="102"/>
      <c r="K910" s="102"/>
      <c r="L910" s="102"/>
      <c r="M910" s="102"/>
      <c r="N910" s="7"/>
      <c r="O910" s="7"/>
    </row>
    <row r="911" spans="2:15" s="100" customFormat="1" x14ac:dyDescent="0.2">
      <c r="B911" s="101"/>
      <c r="D911" s="102"/>
      <c r="E911" s="102"/>
      <c r="F911" s="102"/>
      <c r="G911" s="102"/>
      <c r="H911" s="102"/>
      <c r="I911" s="102"/>
      <c r="J911" s="102"/>
      <c r="K911" s="102"/>
      <c r="L911" s="102"/>
      <c r="M911" s="102"/>
      <c r="N911" s="7"/>
      <c r="O911" s="7"/>
    </row>
    <row r="912" spans="2:15" s="100" customFormat="1" x14ac:dyDescent="0.2">
      <c r="B912" s="101"/>
      <c r="D912" s="102"/>
      <c r="E912" s="102"/>
      <c r="F912" s="102"/>
      <c r="G912" s="102"/>
      <c r="H912" s="102"/>
      <c r="I912" s="102"/>
      <c r="J912" s="102"/>
      <c r="K912" s="102"/>
      <c r="L912" s="102"/>
      <c r="M912" s="102"/>
      <c r="N912" s="7"/>
      <c r="O912" s="7"/>
    </row>
    <row r="913" spans="2:15" s="100" customFormat="1" x14ac:dyDescent="0.2">
      <c r="B913" s="101"/>
      <c r="D913" s="102"/>
      <c r="E913" s="102"/>
      <c r="F913" s="102"/>
      <c r="G913" s="102"/>
      <c r="H913" s="102"/>
      <c r="I913" s="102"/>
      <c r="J913" s="102"/>
      <c r="K913" s="102"/>
      <c r="L913" s="102"/>
      <c r="M913" s="102"/>
      <c r="N913" s="7"/>
      <c r="O913" s="7"/>
    </row>
    <row r="914" spans="2:15" s="100" customFormat="1" x14ac:dyDescent="0.2">
      <c r="B914" s="101"/>
      <c r="D914" s="102"/>
      <c r="E914" s="102"/>
      <c r="F914" s="102"/>
      <c r="G914" s="102"/>
      <c r="H914" s="102"/>
      <c r="I914" s="102"/>
      <c r="J914" s="102"/>
      <c r="K914" s="102"/>
      <c r="L914" s="102"/>
      <c r="M914" s="102"/>
      <c r="N914" s="7"/>
      <c r="O914" s="7"/>
    </row>
    <row r="915" spans="2:15" s="100" customFormat="1" x14ac:dyDescent="0.2">
      <c r="B915" s="101"/>
      <c r="D915" s="102"/>
      <c r="E915" s="102"/>
      <c r="F915" s="102"/>
      <c r="G915" s="102"/>
      <c r="H915" s="102"/>
      <c r="I915" s="102"/>
      <c r="J915" s="102"/>
      <c r="K915" s="102"/>
      <c r="L915" s="102"/>
      <c r="M915" s="102"/>
      <c r="N915" s="7"/>
      <c r="O915" s="7"/>
    </row>
    <row r="916" spans="2:15" s="100" customFormat="1" x14ac:dyDescent="0.2">
      <c r="B916" s="101"/>
      <c r="D916" s="102"/>
      <c r="E916" s="102"/>
      <c r="F916" s="102"/>
      <c r="G916" s="102"/>
      <c r="H916" s="102"/>
      <c r="I916" s="102"/>
      <c r="J916" s="102"/>
      <c r="K916" s="102"/>
      <c r="L916" s="102"/>
      <c r="M916" s="102"/>
      <c r="N916" s="7"/>
      <c r="O916" s="7"/>
    </row>
    <row r="917" spans="2:15" s="100" customFormat="1" x14ac:dyDescent="0.2">
      <c r="B917" s="101"/>
      <c r="D917" s="102"/>
      <c r="E917" s="102"/>
      <c r="F917" s="102"/>
      <c r="G917" s="102"/>
      <c r="H917" s="102"/>
      <c r="I917" s="102"/>
      <c r="J917" s="102"/>
      <c r="K917" s="102"/>
      <c r="L917" s="102"/>
      <c r="M917" s="102"/>
      <c r="N917" s="7"/>
      <c r="O917" s="7"/>
    </row>
    <row r="918" spans="2:15" s="100" customFormat="1" x14ac:dyDescent="0.2">
      <c r="B918" s="101"/>
      <c r="D918" s="102"/>
      <c r="E918" s="102"/>
      <c r="F918" s="102"/>
      <c r="G918" s="102"/>
      <c r="H918" s="102"/>
      <c r="I918" s="102"/>
      <c r="J918" s="102"/>
      <c r="K918" s="102"/>
      <c r="L918" s="102"/>
      <c r="M918" s="102"/>
      <c r="N918" s="7"/>
      <c r="O918" s="7"/>
    </row>
    <row r="919" spans="2:15" s="100" customFormat="1" x14ac:dyDescent="0.2">
      <c r="B919" s="101"/>
      <c r="D919" s="102"/>
      <c r="E919" s="102"/>
      <c r="F919" s="102"/>
      <c r="G919" s="102"/>
      <c r="H919" s="102"/>
      <c r="I919" s="102"/>
      <c r="J919" s="102"/>
      <c r="K919" s="102"/>
      <c r="L919" s="102"/>
      <c r="M919" s="102"/>
      <c r="N919" s="7"/>
      <c r="O919" s="7"/>
    </row>
    <row r="920" spans="2:15" s="100" customFormat="1" x14ac:dyDescent="0.2">
      <c r="B920" s="101"/>
      <c r="D920" s="102"/>
      <c r="E920" s="102"/>
      <c r="F920" s="102"/>
      <c r="G920" s="102"/>
      <c r="H920" s="102"/>
      <c r="I920" s="102"/>
      <c r="J920" s="102"/>
      <c r="K920" s="102"/>
      <c r="L920" s="102"/>
      <c r="M920" s="102"/>
      <c r="N920" s="7"/>
      <c r="O920" s="7"/>
    </row>
    <row r="921" spans="2:15" s="100" customFormat="1" x14ac:dyDescent="0.2">
      <c r="B921" s="101"/>
      <c r="D921" s="102"/>
      <c r="E921" s="102"/>
      <c r="F921" s="102"/>
      <c r="G921" s="102"/>
      <c r="H921" s="102"/>
      <c r="I921" s="102"/>
      <c r="J921" s="102"/>
      <c r="K921" s="102"/>
      <c r="L921" s="102"/>
      <c r="M921" s="102"/>
      <c r="N921" s="7"/>
      <c r="O921" s="7"/>
    </row>
    <row r="922" spans="2:15" s="100" customFormat="1" x14ac:dyDescent="0.2">
      <c r="B922" s="101"/>
      <c r="D922" s="102"/>
      <c r="E922" s="102"/>
      <c r="F922" s="102"/>
      <c r="G922" s="102"/>
      <c r="H922" s="102"/>
      <c r="I922" s="102"/>
      <c r="J922" s="102"/>
      <c r="K922" s="102"/>
      <c r="L922" s="102"/>
      <c r="M922" s="102"/>
      <c r="N922" s="7"/>
      <c r="O922" s="7"/>
    </row>
    <row r="923" spans="2:15" s="100" customFormat="1" x14ac:dyDescent="0.2">
      <c r="B923" s="101"/>
      <c r="D923" s="102"/>
      <c r="E923" s="102"/>
      <c r="F923" s="102"/>
      <c r="G923" s="102"/>
      <c r="H923" s="102"/>
      <c r="I923" s="102"/>
      <c r="J923" s="102"/>
      <c r="K923" s="102"/>
      <c r="L923" s="102"/>
      <c r="M923" s="102"/>
      <c r="N923" s="7"/>
      <c r="O923" s="7"/>
    </row>
    <row r="924" spans="2:15" s="100" customFormat="1" x14ac:dyDescent="0.2">
      <c r="B924" s="101"/>
      <c r="D924" s="102"/>
      <c r="E924" s="102"/>
      <c r="F924" s="102"/>
      <c r="G924" s="102"/>
      <c r="H924" s="102"/>
      <c r="I924" s="102"/>
      <c r="J924" s="102"/>
      <c r="K924" s="102"/>
      <c r="L924" s="102"/>
      <c r="M924" s="102"/>
      <c r="N924" s="7"/>
      <c r="O924" s="7"/>
    </row>
    <row r="925" spans="2:15" s="100" customFormat="1" x14ac:dyDescent="0.2">
      <c r="B925" s="101"/>
      <c r="D925" s="102"/>
      <c r="E925" s="102"/>
      <c r="F925" s="102"/>
      <c r="G925" s="102"/>
      <c r="H925" s="102"/>
      <c r="I925" s="102"/>
      <c r="J925" s="102"/>
      <c r="K925" s="102"/>
      <c r="L925" s="102"/>
      <c r="M925" s="102"/>
      <c r="N925" s="7"/>
      <c r="O925" s="7"/>
    </row>
    <row r="926" spans="2:15" s="100" customFormat="1" x14ac:dyDescent="0.2">
      <c r="B926" s="101"/>
      <c r="D926" s="102"/>
      <c r="E926" s="102"/>
      <c r="F926" s="102"/>
      <c r="G926" s="102"/>
      <c r="H926" s="102"/>
      <c r="I926" s="102"/>
      <c r="J926" s="102"/>
      <c r="K926" s="102"/>
      <c r="L926" s="102"/>
      <c r="M926" s="102"/>
      <c r="N926" s="7"/>
      <c r="O926" s="7"/>
    </row>
    <row r="927" spans="2:15" s="100" customFormat="1" x14ac:dyDescent="0.2">
      <c r="B927" s="101"/>
      <c r="D927" s="102"/>
      <c r="E927" s="102"/>
      <c r="F927" s="102"/>
      <c r="G927" s="102"/>
      <c r="H927" s="102"/>
      <c r="I927" s="102"/>
      <c r="J927" s="102"/>
      <c r="K927" s="102"/>
      <c r="L927" s="102"/>
      <c r="M927" s="102"/>
      <c r="N927" s="7"/>
      <c r="O927" s="7"/>
    </row>
    <row r="928" spans="2:15" s="100" customFormat="1" x14ac:dyDescent="0.2">
      <c r="B928" s="101"/>
      <c r="D928" s="102"/>
      <c r="E928" s="102"/>
      <c r="F928" s="102"/>
      <c r="G928" s="102"/>
      <c r="H928" s="102"/>
      <c r="I928" s="102"/>
      <c r="J928" s="102"/>
      <c r="K928" s="102"/>
      <c r="L928" s="102"/>
      <c r="M928" s="102"/>
      <c r="N928" s="7"/>
      <c r="O928" s="7"/>
    </row>
    <row r="929" spans="2:15" s="100" customFormat="1" x14ac:dyDescent="0.2">
      <c r="B929" s="101"/>
      <c r="D929" s="102"/>
      <c r="E929" s="102"/>
      <c r="F929" s="102"/>
      <c r="G929" s="102"/>
      <c r="H929" s="102"/>
      <c r="I929" s="102"/>
      <c r="J929" s="102"/>
      <c r="K929" s="102"/>
      <c r="L929" s="102"/>
      <c r="M929" s="102"/>
      <c r="N929" s="7"/>
      <c r="O929" s="7"/>
    </row>
    <row r="930" spans="2:15" s="100" customFormat="1" x14ac:dyDescent="0.2">
      <c r="B930" s="101"/>
      <c r="D930" s="102"/>
      <c r="E930" s="102"/>
      <c r="F930" s="102"/>
      <c r="G930" s="102"/>
      <c r="H930" s="102"/>
      <c r="I930" s="102"/>
      <c r="J930" s="102"/>
      <c r="K930" s="102"/>
      <c r="L930" s="102"/>
      <c r="M930" s="102"/>
      <c r="N930" s="7"/>
      <c r="O930" s="7"/>
    </row>
    <row r="931" spans="2:15" s="100" customFormat="1" x14ac:dyDescent="0.2">
      <c r="B931" s="101"/>
      <c r="D931" s="102"/>
      <c r="E931" s="102"/>
      <c r="F931" s="102"/>
      <c r="G931" s="102"/>
      <c r="H931" s="102"/>
      <c r="I931" s="102"/>
      <c r="J931" s="102"/>
      <c r="K931" s="102"/>
      <c r="L931" s="102"/>
      <c r="M931" s="102"/>
      <c r="N931" s="7"/>
      <c r="O931" s="7"/>
    </row>
    <row r="932" spans="2:15" s="100" customFormat="1" x14ac:dyDescent="0.2">
      <c r="B932" s="101"/>
      <c r="D932" s="102"/>
      <c r="E932" s="102"/>
      <c r="F932" s="102"/>
      <c r="G932" s="102"/>
      <c r="H932" s="102"/>
      <c r="I932" s="102"/>
      <c r="J932" s="102"/>
      <c r="K932" s="102"/>
      <c r="L932" s="102"/>
      <c r="M932" s="102"/>
      <c r="N932" s="7"/>
      <c r="O932" s="7"/>
    </row>
    <row r="933" spans="2:15" s="100" customFormat="1" x14ac:dyDescent="0.2">
      <c r="B933" s="101"/>
      <c r="D933" s="102"/>
      <c r="E933" s="102"/>
      <c r="F933" s="102"/>
      <c r="G933" s="102"/>
      <c r="H933" s="102"/>
      <c r="I933" s="102"/>
      <c r="J933" s="102"/>
      <c r="K933" s="102"/>
      <c r="L933" s="102"/>
      <c r="M933" s="102"/>
      <c r="N933" s="7"/>
      <c r="O933" s="7"/>
    </row>
    <row r="934" spans="2:15" s="100" customFormat="1" x14ac:dyDescent="0.2">
      <c r="B934" s="101"/>
      <c r="D934" s="102"/>
      <c r="E934" s="102"/>
      <c r="F934" s="102"/>
      <c r="G934" s="102"/>
      <c r="H934" s="102"/>
      <c r="I934" s="102"/>
      <c r="J934" s="102"/>
      <c r="K934" s="102"/>
      <c r="L934" s="102"/>
      <c r="M934" s="102"/>
      <c r="N934" s="7"/>
      <c r="O934" s="7"/>
    </row>
    <row r="935" spans="2:15" s="100" customFormat="1" x14ac:dyDescent="0.2">
      <c r="B935" s="101"/>
      <c r="D935" s="102"/>
      <c r="E935" s="102"/>
      <c r="F935" s="102"/>
      <c r="G935" s="102"/>
      <c r="H935" s="102"/>
      <c r="I935" s="102"/>
      <c r="J935" s="102"/>
      <c r="K935" s="102"/>
      <c r="L935" s="102"/>
      <c r="M935" s="102"/>
      <c r="N935" s="7"/>
      <c r="O935" s="7"/>
    </row>
    <row r="936" spans="2:15" s="100" customFormat="1" x14ac:dyDescent="0.2">
      <c r="B936" s="101"/>
      <c r="D936" s="102"/>
      <c r="E936" s="102"/>
      <c r="F936" s="102"/>
      <c r="G936" s="102"/>
      <c r="H936" s="102"/>
      <c r="I936" s="102"/>
      <c r="J936" s="102"/>
      <c r="K936" s="102"/>
      <c r="L936" s="102"/>
      <c r="M936" s="102"/>
      <c r="N936" s="7"/>
      <c r="O936" s="7"/>
    </row>
    <row r="937" spans="2:15" s="100" customFormat="1" x14ac:dyDescent="0.2">
      <c r="B937" s="101"/>
      <c r="D937" s="102"/>
      <c r="E937" s="102"/>
      <c r="F937" s="102"/>
      <c r="G937" s="102"/>
      <c r="H937" s="102"/>
      <c r="I937" s="102"/>
      <c r="J937" s="102"/>
      <c r="K937" s="102"/>
      <c r="L937" s="102"/>
      <c r="M937" s="102"/>
      <c r="N937" s="7"/>
      <c r="O937" s="7"/>
    </row>
    <row r="938" spans="2:15" s="100" customFormat="1" x14ac:dyDescent="0.2">
      <c r="B938" s="101"/>
      <c r="D938" s="102"/>
      <c r="E938" s="102"/>
      <c r="F938" s="102"/>
      <c r="G938" s="102"/>
      <c r="H938" s="102"/>
      <c r="I938" s="102"/>
      <c r="J938" s="102"/>
      <c r="K938" s="102"/>
      <c r="L938" s="102"/>
      <c r="M938" s="102"/>
      <c r="N938" s="7"/>
      <c r="O938" s="7"/>
    </row>
    <row r="939" spans="2:15" s="100" customFormat="1" x14ac:dyDescent="0.2">
      <c r="B939" s="101"/>
      <c r="D939" s="102"/>
      <c r="E939" s="102"/>
      <c r="F939" s="102"/>
      <c r="G939" s="102"/>
      <c r="H939" s="102"/>
      <c r="I939" s="102"/>
      <c r="J939" s="102"/>
      <c r="K939" s="102"/>
      <c r="L939" s="102"/>
      <c r="M939" s="102"/>
      <c r="N939" s="7"/>
      <c r="O939" s="7"/>
    </row>
    <row r="940" spans="2:15" s="100" customFormat="1" x14ac:dyDescent="0.2">
      <c r="B940" s="101"/>
      <c r="D940" s="102"/>
      <c r="E940" s="102"/>
      <c r="F940" s="102"/>
      <c r="G940" s="102"/>
      <c r="H940" s="102"/>
      <c r="I940" s="102"/>
      <c r="J940" s="102"/>
      <c r="K940" s="102"/>
      <c r="L940" s="102"/>
      <c r="M940" s="102"/>
      <c r="N940" s="7"/>
      <c r="O940" s="7"/>
    </row>
    <row r="941" spans="2:15" s="100" customFormat="1" x14ac:dyDescent="0.2">
      <c r="B941" s="101"/>
      <c r="D941" s="102"/>
      <c r="E941" s="102"/>
      <c r="F941" s="102"/>
      <c r="G941" s="102"/>
      <c r="H941" s="102"/>
      <c r="I941" s="102"/>
      <c r="J941" s="102"/>
      <c r="K941" s="102"/>
      <c r="L941" s="102"/>
      <c r="M941" s="102"/>
      <c r="N941" s="7"/>
      <c r="O941" s="7"/>
    </row>
    <row r="942" spans="2:15" s="100" customFormat="1" x14ac:dyDescent="0.2">
      <c r="B942" s="101"/>
      <c r="D942" s="102"/>
      <c r="E942" s="102"/>
      <c r="F942" s="102"/>
      <c r="G942" s="102"/>
      <c r="H942" s="102"/>
      <c r="I942" s="102"/>
      <c r="J942" s="102"/>
      <c r="K942" s="102"/>
      <c r="L942" s="102"/>
      <c r="M942" s="102"/>
      <c r="N942" s="7"/>
      <c r="O942" s="7"/>
    </row>
    <row r="943" spans="2:15" s="100" customFormat="1" x14ac:dyDescent="0.2">
      <c r="B943" s="101"/>
      <c r="D943" s="102"/>
      <c r="E943" s="102"/>
      <c r="F943" s="102"/>
      <c r="G943" s="102"/>
      <c r="H943" s="102"/>
      <c r="I943" s="102"/>
      <c r="J943" s="102"/>
      <c r="K943" s="102"/>
      <c r="L943" s="102"/>
      <c r="M943" s="102"/>
      <c r="N943" s="7"/>
      <c r="O943" s="7"/>
    </row>
    <row r="944" spans="2:15" s="100" customFormat="1" x14ac:dyDescent="0.2">
      <c r="B944" s="101"/>
      <c r="D944" s="102"/>
      <c r="E944" s="102"/>
      <c r="F944" s="102"/>
      <c r="G944" s="102"/>
      <c r="H944" s="102"/>
      <c r="I944" s="102"/>
      <c r="J944" s="102"/>
      <c r="K944" s="102"/>
      <c r="L944" s="102"/>
      <c r="M944" s="102"/>
      <c r="N944" s="7"/>
      <c r="O944" s="7"/>
    </row>
    <row r="945" spans="2:15" s="100" customFormat="1" x14ac:dyDescent="0.2">
      <c r="B945" s="101"/>
      <c r="D945" s="102"/>
      <c r="E945" s="102"/>
      <c r="F945" s="102"/>
      <c r="G945" s="102"/>
      <c r="H945" s="102"/>
      <c r="I945" s="102"/>
      <c r="J945" s="102"/>
      <c r="K945" s="102"/>
      <c r="L945" s="102"/>
      <c r="M945" s="102"/>
      <c r="N945" s="7"/>
      <c r="O945" s="7"/>
    </row>
    <row r="946" spans="2:15" s="100" customFormat="1" x14ac:dyDescent="0.2">
      <c r="B946" s="101"/>
      <c r="D946" s="102"/>
      <c r="E946" s="102"/>
      <c r="F946" s="102"/>
      <c r="G946" s="102"/>
      <c r="H946" s="102"/>
      <c r="I946" s="102"/>
      <c r="J946" s="102"/>
      <c r="K946" s="102"/>
      <c r="L946" s="102"/>
      <c r="M946" s="102"/>
      <c r="N946" s="7"/>
      <c r="O946" s="7"/>
    </row>
    <row r="947" spans="2:15" s="100" customFormat="1" x14ac:dyDescent="0.2">
      <c r="B947" s="101"/>
      <c r="D947" s="102"/>
      <c r="E947" s="102"/>
      <c r="F947" s="102"/>
      <c r="G947" s="102"/>
      <c r="H947" s="102"/>
      <c r="I947" s="102"/>
      <c r="J947" s="102"/>
      <c r="K947" s="102"/>
      <c r="L947" s="102"/>
      <c r="M947" s="102"/>
      <c r="N947" s="7"/>
      <c r="O947" s="7"/>
    </row>
    <row r="948" spans="2:15" s="100" customFormat="1" x14ac:dyDescent="0.2">
      <c r="B948" s="101"/>
      <c r="D948" s="102"/>
      <c r="E948" s="102"/>
      <c r="F948" s="102"/>
      <c r="G948" s="102"/>
      <c r="H948" s="102"/>
      <c r="I948" s="102"/>
      <c r="J948" s="102"/>
      <c r="K948" s="102"/>
      <c r="L948" s="102"/>
      <c r="M948" s="102"/>
      <c r="N948" s="7"/>
      <c r="O948" s="7"/>
    </row>
    <row r="949" spans="2:15" s="100" customFormat="1" x14ac:dyDescent="0.2">
      <c r="B949" s="101"/>
      <c r="D949" s="102"/>
      <c r="E949" s="102"/>
      <c r="F949" s="102"/>
      <c r="G949" s="102"/>
      <c r="H949" s="102"/>
      <c r="I949" s="102"/>
      <c r="J949" s="102"/>
      <c r="K949" s="102"/>
      <c r="L949" s="102"/>
      <c r="M949" s="102"/>
      <c r="N949" s="7"/>
      <c r="O949" s="7"/>
    </row>
    <row r="950" spans="2:15" s="100" customFormat="1" x14ac:dyDescent="0.2">
      <c r="B950" s="101"/>
      <c r="D950" s="102"/>
      <c r="E950" s="102"/>
      <c r="F950" s="102"/>
      <c r="G950" s="102"/>
      <c r="H950" s="102"/>
      <c r="I950" s="102"/>
      <c r="J950" s="102"/>
      <c r="K950" s="102"/>
      <c r="L950" s="102"/>
      <c r="M950" s="102"/>
      <c r="N950" s="7"/>
      <c r="O950" s="7"/>
    </row>
    <row r="951" spans="2:15" s="100" customFormat="1" x14ac:dyDescent="0.2">
      <c r="B951" s="101"/>
      <c r="D951" s="102"/>
      <c r="E951" s="102"/>
      <c r="F951" s="102"/>
      <c r="G951" s="102"/>
      <c r="H951" s="102"/>
      <c r="I951" s="102"/>
      <c r="J951" s="102"/>
      <c r="K951" s="102"/>
      <c r="L951" s="102"/>
      <c r="M951" s="102"/>
      <c r="N951" s="7"/>
      <c r="O951" s="7"/>
    </row>
    <row r="952" spans="2:15" s="100" customFormat="1" x14ac:dyDescent="0.2">
      <c r="B952" s="101"/>
      <c r="D952" s="102"/>
      <c r="E952" s="102"/>
      <c r="F952" s="102"/>
      <c r="G952" s="102"/>
      <c r="H952" s="102"/>
      <c r="I952" s="102"/>
      <c r="J952" s="102"/>
      <c r="K952" s="102"/>
      <c r="L952" s="102"/>
      <c r="M952" s="102"/>
      <c r="N952" s="7"/>
      <c r="O952" s="7"/>
    </row>
    <row r="953" spans="2:15" s="100" customFormat="1" x14ac:dyDescent="0.2">
      <c r="B953" s="101"/>
      <c r="D953" s="102"/>
      <c r="E953" s="102"/>
      <c r="F953" s="102"/>
      <c r="G953" s="102"/>
      <c r="H953" s="102"/>
      <c r="I953" s="102"/>
      <c r="J953" s="102"/>
      <c r="K953" s="102"/>
      <c r="L953" s="102"/>
      <c r="M953" s="102"/>
      <c r="N953" s="7"/>
      <c r="O953" s="7"/>
    </row>
    <row r="954" spans="2:15" s="100" customFormat="1" x14ac:dyDescent="0.2">
      <c r="B954" s="101"/>
      <c r="D954" s="102"/>
      <c r="E954" s="102"/>
      <c r="F954" s="102"/>
      <c r="G954" s="102"/>
      <c r="H954" s="102"/>
      <c r="I954" s="102"/>
      <c r="J954" s="102"/>
      <c r="K954" s="102"/>
      <c r="L954" s="102"/>
      <c r="M954" s="102"/>
      <c r="N954" s="7"/>
      <c r="O954" s="7"/>
    </row>
    <row r="955" spans="2:15" s="100" customFormat="1" x14ac:dyDescent="0.2">
      <c r="B955" s="101"/>
      <c r="D955" s="102"/>
      <c r="E955" s="102"/>
      <c r="F955" s="102"/>
      <c r="G955" s="102"/>
      <c r="H955" s="102"/>
      <c r="I955" s="102"/>
      <c r="J955" s="102"/>
      <c r="K955" s="102"/>
      <c r="L955" s="102"/>
      <c r="M955" s="102"/>
      <c r="N955" s="7"/>
      <c r="O955" s="7"/>
    </row>
    <row r="956" spans="2:15" s="100" customFormat="1" x14ac:dyDescent="0.2">
      <c r="B956" s="101"/>
      <c r="D956" s="102"/>
      <c r="E956" s="102"/>
      <c r="F956" s="102"/>
      <c r="G956" s="102"/>
      <c r="H956" s="102"/>
      <c r="I956" s="102"/>
      <c r="J956" s="102"/>
      <c r="K956" s="102"/>
      <c r="L956" s="102"/>
      <c r="M956" s="102"/>
      <c r="N956" s="7"/>
      <c r="O956" s="7"/>
    </row>
    <row r="957" spans="2:15" s="100" customFormat="1" x14ac:dyDescent="0.2">
      <c r="B957" s="101"/>
      <c r="D957" s="102"/>
      <c r="E957" s="102"/>
      <c r="F957" s="102"/>
      <c r="G957" s="102"/>
      <c r="H957" s="102"/>
      <c r="I957" s="102"/>
      <c r="J957" s="102"/>
      <c r="K957" s="102"/>
      <c r="L957" s="102"/>
      <c r="M957" s="102"/>
      <c r="N957" s="7"/>
      <c r="O957" s="7"/>
    </row>
    <row r="958" spans="2:15" s="100" customFormat="1" x14ac:dyDescent="0.2">
      <c r="B958" s="101"/>
      <c r="D958" s="102"/>
      <c r="E958" s="102"/>
      <c r="F958" s="102"/>
      <c r="G958" s="102"/>
      <c r="H958" s="102"/>
      <c r="I958" s="102"/>
      <c r="J958" s="102"/>
      <c r="K958" s="102"/>
      <c r="L958" s="102"/>
      <c r="M958" s="102"/>
      <c r="N958" s="7"/>
      <c r="O958" s="7"/>
    </row>
    <row r="959" spans="2:15" s="100" customFormat="1" x14ac:dyDescent="0.2">
      <c r="B959" s="101"/>
      <c r="D959" s="102"/>
      <c r="E959" s="102"/>
      <c r="F959" s="102"/>
      <c r="G959" s="102"/>
      <c r="H959" s="102"/>
      <c r="I959" s="102"/>
      <c r="J959" s="102"/>
      <c r="K959" s="102"/>
      <c r="L959" s="102"/>
      <c r="M959" s="102"/>
      <c r="N959" s="7"/>
      <c r="O959" s="7"/>
    </row>
    <row r="960" spans="2:15" s="100" customFormat="1" x14ac:dyDescent="0.2">
      <c r="B960" s="101"/>
      <c r="D960" s="102"/>
      <c r="E960" s="102"/>
      <c r="F960" s="102"/>
      <c r="G960" s="102"/>
      <c r="H960" s="102"/>
      <c r="I960" s="102"/>
      <c r="J960" s="102"/>
      <c r="K960" s="102"/>
      <c r="L960" s="102"/>
      <c r="M960" s="102"/>
      <c r="N960" s="7"/>
      <c r="O960" s="7"/>
    </row>
    <row r="961" spans="2:15" s="100" customFormat="1" x14ac:dyDescent="0.2">
      <c r="B961" s="101"/>
      <c r="D961" s="102"/>
      <c r="E961" s="102"/>
      <c r="F961" s="102"/>
      <c r="G961" s="102"/>
      <c r="H961" s="102"/>
      <c r="I961" s="102"/>
      <c r="J961" s="102"/>
      <c r="K961" s="102"/>
      <c r="L961" s="102"/>
      <c r="M961" s="102"/>
      <c r="N961" s="7"/>
      <c r="O961" s="7"/>
    </row>
    <row r="962" spans="2:15" s="100" customFormat="1" x14ac:dyDescent="0.2">
      <c r="B962" s="101"/>
      <c r="D962" s="102"/>
      <c r="E962" s="102"/>
      <c r="F962" s="102"/>
      <c r="G962" s="102"/>
      <c r="H962" s="102"/>
      <c r="I962" s="102"/>
      <c r="J962" s="102"/>
      <c r="K962" s="102"/>
      <c r="L962" s="102"/>
      <c r="M962" s="102"/>
      <c r="N962" s="7"/>
      <c r="O962" s="7"/>
    </row>
    <row r="963" spans="2:15" s="100" customFormat="1" x14ac:dyDescent="0.2">
      <c r="B963" s="101"/>
      <c r="D963" s="102"/>
      <c r="E963" s="102"/>
      <c r="F963" s="102"/>
      <c r="G963" s="102"/>
      <c r="H963" s="102"/>
      <c r="I963" s="102"/>
      <c r="J963" s="102"/>
      <c r="K963" s="102"/>
      <c r="L963" s="102"/>
      <c r="M963" s="102"/>
      <c r="N963" s="7"/>
      <c r="O963" s="7"/>
    </row>
    <row r="964" spans="2:15" s="100" customFormat="1" x14ac:dyDescent="0.2">
      <c r="B964" s="101"/>
      <c r="D964" s="102"/>
      <c r="E964" s="102"/>
      <c r="F964" s="102"/>
      <c r="G964" s="102"/>
      <c r="H964" s="102"/>
      <c r="I964" s="102"/>
      <c r="J964" s="102"/>
      <c r="K964" s="102"/>
      <c r="L964" s="102"/>
      <c r="M964" s="102"/>
      <c r="N964" s="7"/>
      <c r="O964" s="7"/>
    </row>
    <row r="965" spans="2:15" s="100" customFormat="1" x14ac:dyDescent="0.2">
      <c r="B965" s="101"/>
      <c r="D965" s="102"/>
      <c r="E965" s="102"/>
      <c r="F965" s="102"/>
      <c r="G965" s="102"/>
      <c r="H965" s="102"/>
      <c r="I965" s="102"/>
      <c r="J965" s="102"/>
      <c r="K965" s="102"/>
      <c r="L965" s="102"/>
      <c r="M965" s="102"/>
      <c r="N965" s="7"/>
      <c r="O965" s="7"/>
    </row>
    <row r="966" spans="2:15" s="100" customFormat="1" x14ac:dyDescent="0.2">
      <c r="B966" s="101"/>
      <c r="D966" s="102"/>
      <c r="E966" s="102"/>
      <c r="F966" s="102"/>
      <c r="G966" s="102"/>
      <c r="H966" s="102"/>
      <c r="I966" s="102"/>
      <c r="J966" s="102"/>
      <c r="K966" s="102"/>
      <c r="L966" s="102"/>
      <c r="M966" s="102"/>
      <c r="N966" s="7"/>
      <c r="O966" s="7"/>
    </row>
    <row r="967" spans="2:15" s="100" customFormat="1" x14ac:dyDescent="0.2">
      <c r="B967" s="101"/>
      <c r="D967" s="102"/>
      <c r="E967" s="102"/>
      <c r="F967" s="102"/>
      <c r="G967" s="102"/>
      <c r="H967" s="102"/>
      <c r="I967" s="102"/>
      <c r="J967" s="102"/>
      <c r="K967" s="102"/>
      <c r="L967" s="102"/>
      <c r="M967" s="102"/>
      <c r="N967" s="7"/>
      <c r="O967" s="7"/>
    </row>
    <row r="968" spans="2:15" s="100" customFormat="1" x14ac:dyDescent="0.2">
      <c r="B968" s="101"/>
      <c r="D968" s="102"/>
      <c r="E968" s="102"/>
      <c r="F968" s="102"/>
      <c r="G968" s="102"/>
      <c r="H968" s="102"/>
      <c r="I968" s="102"/>
      <c r="J968" s="102"/>
      <c r="K968" s="102"/>
      <c r="L968" s="102"/>
      <c r="M968" s="102"/>
      <c r="N968" s="7"/>
      <c r="O968" s="7"/>
    </row>
    <row r="969" spans="2:15" s="100" customFormat="1" x14ac:dyDescent="0.2">
      <c r="B969" s="101"/>
      <c r="D969" s="102"/>
      <c r="E969" s="102"/>
      <c r="F969" s="102"/>
      <c r="G969" s="102"/>
      <c r="H969" s="102"/>
      <c r="I969" s="102"/>
      <c r="J969" s="102"/>
      <c r="K969" s="102"/>
      <c r="L969" s="102"/>
      <c r="M969" s="102"/>
      <c r="N969" s="7"/>
      <c r="O969" s="7"/>
    </row>
    <row r="970" spans="2:15" s="100" customFormat="1" x14ac:dyDescent="0.2">
      <c r="B970" s="101"/>
      <c r="D970" s="102"/>
      <c r="E970" s="102"/>
      <c r="F970" s="102"/>
      <c r="G970" s="102"/>
      <c r="H970" s="102"/>
      <c r="I970" s="102"/>
      <c r="J970" s="102"/>
      <c r="K970" s="102"/>
      <c r="L970" s="102"/>
      <c r="M970" s="102"/>
      <c r="N970" s="7"/>
      <c r="O970" s="7"/>
    </row>
    <row r="971" spans="2:15" s="100" customFormat="1" x14ac:dyDescent="0.2">
      <c r="B971" s="101"/>
      <c r="D971" s="102"/>
      <c r="E971" s="102"/>
      <c r="F971" s="102"/>
      <c r="G971" s="102"/>
      <c r="H971" s="102"/>
      <c r="I971" s="102"/>
      <c r="J971" s="102"/>
      <c r="K971" s="102"/>
      <c r="L971" s="102"/>
      <c r="M971" s="102"/>
      <c r="N971" s="7"/>
      <c r="O971" s="7"/>
    </row>
    <row r="972" spans="2:15" s="100" customFormat="1" x14ac:dyDescent="0.2">
      <c r="B972" s="101"/>
      <c r="D972" s="102"/>
      <c r="E972" s="102"/>
      <c r="F972" s="102"/>
      <c r="G972" s="102"/>
      <c r="H972" s="102"/>
      <c r="I972" s="102"/>
      <c r="J972" s="102"/>
      <c r="K972" s="102"/>
      <c r="L972" s="102"/>
      <c r="M972" s="102"/>
      <c r="N972" s="7"/>
      <c r="O972" s="7"/>
    </row>
    <row r="973" spans="2:15" s="100" customFormat="1" x14ac:dyDescent="0.2">
      <c r="B973" s="101"/>
      <c r="D973" s="102"/>
      <c r="E973" s="102"/>
      <c r="F973" s="102"/>
      <c r="G973" s="102"/>
      <c r="H973" s="102"/>
      <c r="I973" s="102"/>
      <c r="J973" s="102"/>
      <c r="K973" s="102"/>
      <c r="L973" s="102"/>
      <c r="M973" s="102"/>
      <c r="N973" s="7"/>
      <c r="O973" s="7"/>
    </row>
    <row r="974" spans="2:15" s="100" customFormat="1" x14ac:dyDescent="0.2">
      <c r="B974" s="101"/>
      <c r="D974" s="102"/>
      <c r="E974" s="102"/>
      <c r="F974" s="102"/>
      <c r="G974" s="102"/>
      <c r="H974" s="102"/>
      <c r="I974" s="102"/>
      <c r="J974" s="102"/>
      <c r="K974" s="102"/>
      <c r="L974" s="102"/>
      <c r="M974" s="102"/>
      <c r="N974" s="7"/>
      <c r="O974" s="7"/>
    </row>
    <row r="975" spans="2:15" s="100" customFormat="1" x14ac:dyDescent="0.2">
      <c r="B975" s="101"/>
      <c r="D975" s="102"/>
      <c r="E975" s="102"/>
      <c r="F975" s="102"/>
      <c r="G975" s="102"/>
      <c r="H975" s="102"/>
      <c r="I975" s="102"/>
      <c r="J975" s="102"/>
      <c r="K975" s="102"/>
      <c r="L975" s="102"/>
      <c r="M975" s="102"/>
      <c r="N975" s="7"/>
      <c r="O975" s="7"/>
    </row>
    <row r="976" spans="2:15" s="100" customFormat="1" x14ac:dyDescent="0.2">
      <c r="B976" s="101"/>
      <c r="D976" s="102"/>
      <c r="E976" s="102"/>
      <c r="F976" s="102"/>
      <c r="G976" s="102"/>
      <c r="H976" s="102"/>
      <c r="I976" s="102"/>
      <c r="J976" s="102"/>
      <c r="K976" s="102"/>
      <c r="L976" s="102"/>
      <c r="M976" s="102"/>
      <c r="N976" s="7"/>
      <c r="O976" s="7"/>
    </row>
    <row r="977" spans="2:15" s="100" customFormat="1" x14ac:dyDescent="0.2">
      <c r="B977" s="101"/>
      <c r="D977" s="102"/>
      <c r="E977" s="102"/>
      <c r="F977" s="102"/>
      <c r="G977" s="102"/>
      <c r="H977" s="102"/>
      <c r="I977" s="102"/>
      <c r="J977" s="102"/>
      <c r="K977" s="102"/>
      <c r="L977" s="102"/>
      <c r="M977" s="102"/>
      <c r="N977" s="7"/>
      <c r="O977" s="7"/>
    </row>
    <row r="978" spans="2:15" s="100" customFormat="1" x14ac:dyDescent="0.2">
      <c r="B978" s="101"/>
      <c r="D978" s="102"/>
      <c r="E978" s="102"/>
      <c r="F978" s="102"/>
      <c r="G978" s="102"/>
      <c r="H978" s="102"/>
      <c r="I978" s="102"/>
      <c r="J978" s="102"/>
      <c r="K978" s="102"/>
      <c r="L978" s="102"/>
      <c r="M978" s="102"/>
      <c r="N978" s="7"/>
      <c r="O978" s="7"/>
    </row>
    <row r="979" spans="2:15" s="100" customFormat="1" x14ac:dyDescent="0.2">
      <c r="B979" s="101"/>
      <c r="D979" s="102"/>
      <c r="E979" s="102"/>
      <c r="F979" s="102"/>
      <c r="G979" s="102"/>
      <c r="H979" s="102"/>
      <c r="I979" s="102"/>
      <c r="J979" s="102"/>
      <c r="K979" s="102"/>
      <c r="L979" s="102"/>
      <c r="M979" s="102"/>
      <c r="N979" s="7"/>
      <c r="O979" s="7"/>
    </row>
    <row r="980" spans="2:15" s="100" customFormat="1" x14ac:dyDescent="0.2">
      <c r="B980" s="101"/>
      <c r="D980" s="102"/>
      <c r="E980" s="102"/>
      <c r="F980" s="102"/>
      <c r="G980" s="102"/>
      <c r="H980" s="102"/>
      <c r="I980" s="102"/>
      <c r="J980" s="102"/>
      <c r="K980" s="102"/>
      <c r="L980" s="102"/>
      <c r="M980" s="102"/>
      <c r="N980" s="7"/>
      <c r="O980" s="7"/>
    </row>
    <row r="981" spans="2:15" s="100" customFormat="1" x14ac:dyDescent="0.2">
      <c r="B981" s="101"/>
      <c r="D981" s="102"/>
      <c r="E981" s="102"/>
      <c r="F981" s="102"/>
      <c r="G981" s="102"/>
      <c r="H981" s="102"/>
      <c r="I981" s="102"/>
      <c r="J981" s="102"/>
      <c r="K981" s="102"/>
      <c r="L981" s="102"/>
      <c r="M981" s="102"/>
      <c r="N981" s="7"/>
      <c r="O981" s="7"/>
    </row>
    <row r="982" spans="2:15" s="100" customFormat="1" x14ac:dyDescent="0.2">
      <c r="B982" s="101"/>
      <c r="D982" s="102"/>
      <c r="E982" s="102"/>
      <c r="F982" s="102"/>
      <c r="G982" s="102"/>
      <c r="H982" s="102"/>
      <c r="I982" s="102"/>
      <c r="J982" s="102"/>
      <c r="K982" s="102"/>
      <c r="L982" s="102"/>
      <c r="M982" s="102"/>
      <c r="N982" s="7"/>
      <c r="O982" s="7"/>
    </row>
    <row r="983" spans="2:15" s="100" customFormat="1" x14ac:dyDescent="0.2">
      <c r="B983" s="101"/>
      <c r="D983" s="102"/>
      <c r="E983" s="102"/>
      <c r="F983" s="102"/>
      <c r="G983" s="102"/>
      <c r="H983" s="102"/>
      <c r="I983" s="102"/>
      <c r="J983" s="102"/>
      <c r="K983" s="102"/>
      <c r="L983" s="102"/>
      <c r="M983" s="102"/>
      <c r="N983" s="7"/>
      <c r="O983" s="7"/>
    </row>
    <row r="984" spans="2:15" s="100" customFormat="1" x14ac:dyDescent="0.2">
      <c r="B984" s="101"/>
      <c r="D984" s="102"/>
      <c r="E984" s="102"/>
      <c r="F984" s="102"/>
      <c r="G984" s="102"/>
      <c r="H984" s="102"/>
      <c r="I984" s="102"/>
      <c r="J984" s="102"/>
      <c r="K984" s="102"/>
      <c r="L984" s="102"/>
      <c r="M984" s="102"/>
      <c r="N984" s="7"/>
      <c r="O984" s="7"/>
    </row>
    <row r="985" spans="2:15" s="100" customFormat="1" x14ac:dyDescent="0.2">
      <c r="B985" s="101"/>
      <c r="D985" s="102"/>
      <c r="E985" s="102"/>
      <c r="F985" s="102"/>
      <c r="G985" s="102"/>
      <c r="H985" s="102"/>
      <c r="I985" s="102"/>
      <c r="J985" s="102"/>
      <c r="K985" s="102"/>
      <c r="L985" s="102"/>
      <c r="M985" s="102"/>
      <c r="N985" s="7"/>
      <c r="O985" s="7"/>
    </row>
    <row r="986" spans="2:15" s="100" customFormat="1" x14ac:dyDescent="0.2">
      <c r="B986" s="101"/>
      <c r="D986" s="102"/>
      <c r="E986" s="102"/>
      <c r="F986" s="102"/>
      <c r="G986" s="102"/>
      <c r="H986" s="102"/>
      <c r="I986" s="102"/>
      <c r="J986" s="102"/>
      <c r="K986" s="102"/>
      <c r="L986" s="102"/>
      <c r="M986" s="102"/>
      <c r="N986" s="7"/>
      <c r="O986" s="7"/>
    </row>
    <row r="987" spans="2:15" s="100" customFormat="1" x14ac:dyDescent="0.2">
      <c r="B987" s="101"/>
      <c r="D987" s="102"/>
      <c r="E987" s="102"/>
      <c r="F987" s="102"/>
      <c r="G987" s="102"/>
      <c r="H987" s="102"/>
      <c r="I987" s="102"/>
      <c r="J987" s="102"/>
      <c r="K987" s="102"/>
      <c r="L987" s="102"/>
      <c r="M987" s="102"/>
      <c r="N987" s="7"/>
      <c r="O987" s="7"/>
    </row>
    <row r="988" spans="2:15" s="100" customFormat="1" x14ac:dyDescent="0.2">
      <c r="B988" s="101"/>
      <c r="D988" s="102"/>
      <c r="E988" s="102"/>
      <c r="F988" s="102"/>
      <c r="G988" s="102"/>
      <c r="H988" s="102"/>
      <c r="I988" s="102"/>
      <c r="J988" s="102"/>
      <c r="K988" s="102"/>
      <c r="L988" s="102"/>
      <c r="M988" s="102"/>
      <c r="N988" s="7"/>
      <c r="O988" s="7"/>
    </row>
    <row r="989" spans="2:15" s="100" customFormat="1" x14ac:dyDescent="0.2">
      <c r="B989" s="101"/>
      <c r="D989" s="102"/>
      <c r="E989" s="102"/>
      <c r="F989" s="102"/>
      <c r="G989" s="102"/>
      <c r="H989" s="102"/>
      <c r="I989" s="102"/>
      <c r="J989" s="102"/>
      <c r="K989" s="102"/>
      <c r="L989" s="102"/>
      <c r="M989" s="102"/>
      <c r="N989" s="7"/>
      <c r="O989" s="7"/>
    </row>
    <row r="990" spans="2:15" s="100" customFormat="1" x14ac:dyDescent="0.2">
      <c r="B990" s="101"/>
      <c r="D990" s="102"/>
      <c r="E990" s="102"/>
      <c r="F990" s="102"/>
      <c r="G990" s="102"/>
      <c r="H990" s="102"/>
      <c r="I990" s="102"/>
      <c r="J990" s="102"/>
      <c r="K990" s="102"/>
      <c r="L990" s="102"/>
      <c r="M990" s="102"/>
      <c r="N990" s="7"/>
      <c r="O990" s="7"/>
    </row>
    <row r="991" spans="2:15" s="100" customFormat="1" x14ac:dyDescent="0.2">
      <c r="B991" s="101"/>
      <c r="D991" s="102"/>
      <c r="E991" s="102"/>
      <c r="F991" s="102"/>
      <c r="G991" s="102"/>
      <c r="H991" s="102"/>
      <c r="I991" s="102"/>
      <c r="J991" s="102"/>
      <c r="K991" s="102"/>
      <c r="L991" s="102"/>
      <c r="M991" s="102"/>
      <c r="N991" s="7"/>
      <c r="O991" s="7"/>
    </row>
    <row r="992" spans="2:15" s="100" customFormat="1" x14ac:dyDescent="0.2">
      <c r="B992" s="101"/>
      <c r="D992" s="102"/>
      <c r="E992" s="102"/>
      <c r="F992" s="102"/>
      <c r="G992" s="102"/>
      <c r="H992" s="102"/>
      <c r="I992" s="102"/>
      <c r="J992" s="102"/>
      <c r="K992" s="102"/>
      <c r="L992" s="102"/>
      <c r="M992" s="102"/>
      <c r="N992" s="7"/>
      <c r="O992" s="7"/>
    </row>
    <row r="993" spans="2:15" s="100" customFormat="1" x14ac:dyDescent="0.2">
      <c r="B993" s="101"/>
      <c r="D993" s="102"/>
      <c r="E993" s="102"/>
      <c r="F993" s="102"/>
      <c r="G993" s="102"/>
      <c r="H993" s="102"/>
      <c r="I993" s="102"/>
      <c r="J993" s="102"/>
      <c r="K993" s="102"/>
      <c r="L993" s="102"/>
      <c r="M993" s="102"/>
      <c r="N993" s="7"/>
      <c r="O993" s="7"/>
    </row>
    <row r="994" spans="2:15" s="100" customFormat="1" x14ac:dyDescent="0.2">
      <c r="B994" s="101"/>
      <c r="D994" s="102"/>
      <c r="E994" s="102"/>
      <c r="F994" s="102"/>
      <c r="G994" s="102"/>
      <c r="H994" s="102"/>
      <c r="I994" s="102"/>
      <c r="J994" s="102"/>
      <c r="K994" s="102"/>
      <c r="L994" s="102"/>
      <c r="M994" s="102"/>
      <c r="N994" s="7"/>
      <c r="O994" s="7"/>
    </row>
    <row r="995" spans="2:15" s="100" customFormat="1" x14ac:dyDescent="0.2">
      <c r="B995" s="101"/>
      <c r="D995" s="102"/>
      <c r="E995" s="102"/>
      <c r="F995" s="102"/>
      <c r="G995" s="102"/>
      <c r="H995" s="102"/>
      <c r="I995" s="102"/>
      <c r="J995" s="102"/>
      <c r="K995" s="102"/>
      <c r="L995" s="102"/>
      <c r="M995" s="102"/>
      <c r="N995" s="7"/>
      <c r="O995" s="7"/>
    </row>
    <row r="996" spans="2:15" s="100" customFormat="1" x14ac:dyDescent="0.2">
      <c r="B996" s="101"/>
      <c r="D996" s="102"/>
      <c r="E996" s="102"/>
      <c r="F996" s="102"/>
      <c r="G996" s="102"/>
      <c r="H996" s="102"/>
      <c r="I996" s="102"/>
      <c r="J996" s="102"/>
      <c r="K996" s="102"/>
      <c r="L996" s="102"/>
      <c r="M996" s="102"/>
      <c r="N996" s="7"/>
      <c r="O996" s="7"/>
    </row>
    <row r="997" spans="2:15" s="100" customFormat="1" x14ac:dyDescent="0.2">
      <c r="B997" s="101"/>
      <c r="D997" s="102"/>
      <c r="E997" s="102"/>
      <c r="F997" s="102"/>
      <c r="G997" s="102"/>
      <c r="H997" s="102"/>
      <c r="I997" s="102"/>
      <c r="J997" s="102"/>
      <c r="K997" s="102"/>
      <c r="L997" s="102"/>
      <c r="M997" s="102"/>
      <c r="N997" s="7"/>
      <c r="O997" s="7"/>
    </row>
    <row r="998" spans="2:15" s="100" customFormat="1" x14ac:dyDescent="0.2">
      <c r="B998" s="101"/>
      <c r="D998" s="102"/>
      <c r="E998" s="102"/>
      <c r="F998" s="102"/>
      <c r="G998" s="102"/>
      <c r="H998" s="102"/>
      <c r="I998" s="102"/>
      <c r="J998" s="102"/>
      <c r="K998" s="102"/>
      <c r="L998" s="102"/>
      <c r="M998" s="102"/>
      <c r="N998" s="7"/>
      <c r="O998" s="7"/>
    </row>
    <row r="999" spans="2:15" s="100" customFormat="1" x14ac:dyDescent="0.2">
      <c r="B999" s="101"/>
      <c r="D999" s="102"/>
      <c r="E999" s="102"/>
      <c r="F999" s="102"/>
      <c r="G999" s="102"/>
      <c r="H999" s="102"/>
      <c r="I999" s="102"/>
      <c r="J999" s="102"/>
      <c r="K999" s="102"/>
      <c r="L999" s="102"/>
      <c r="M999" s="102"/>
      <c r="N999" s="7"/>
      <c r="O999" s="7"/>
    </row>
    <row r="1000" spans="2:15" s="100" customFormat="1" x14ac:dyDescent="0.2">
      <c r="B1000" s="101"/>
      <c r="D1000" s="102"/>
      <c r="E1000" s="102"/>
      <c r="F1000" s="102"/>
      <c r="G1000" s="102"/>
      <c r="H1000" s="102"/>
      <c r="I1000" s="102"/>
      <c r="J1000" s="102"/>
      <c r="K1000" s="102"/>
      <c r="L1000" s="102"/>
      <c r="M1000" s="102"/>
      <c r="N1000" s="7"/>
      <c r="O1000" s="7"/>
    </row>
    <row r="1001" spans="2:15" s="100" customFormat="1" x14ac:dyDescent="0.2">
      <c r="B1001" s="101"/>
      <c r="D1001" s="102"/>
      <c r="E1001" s="102"/>
      <c r="F1001" s="102"/>
      <c r="G1001" s="102"/>
      <c r="H1001" s="102"/>
      <c r="I1001" s="102"/>
      <c r="J1001" s="102"/>
      <c r="K1001" s="102"/>
      <c r="L1001" s="102"/>
      <c r="M1001" s="102"/>
      <c r="N1001" s="7"/>
      <c r="O1001" s="7"/>
    </row>
    <row r="1002" spans="2:15" s="100" customFormat="1" x14ac:dyDescent="0.2">
      <c r="B1002" s="101"/>
      <c r="D1002" s="102"/>
      <c r="E1002" s="102"/>
      <c r="F1002" s="102"/>
      <c r="G1002" s="102"/>
      <c r="H1002" s="102"/>
      <c r="I1002" s="102"/>
      <c r="J1002" s="102"/>
      <c r="K1002" s="102"/>
      <c r="L1002" s="102"/>
      <c r="M1002" s="102"/>
      <c r="N1002" s="7"/>
      <c r="O1002" s="7"/>
    </row>
    <row r="1003" spans="2:15" s="100" customFormat="1" x14ac:dyDescent="0.2">
      <c r="B1003" s="101"/>
      <c r="D1003" s="102"/>
      <c r="E1003" s="102"/>
      <c r="F1003" s="102"/>
      <c r="G1003" s="102"/>
      <c r="H1003" s="102"/>
      <c r="I1003" s="102"/>
      <c r="J1003" s="102"/>
      <c r="K1003" s="102"/>
      <c r="L1003" s="102"/>
      <c r="M1003" s="102"/>
      <c r="N1003" s="7"/>
      <c r="O1003" s="7"/>
    </row>
    <row r="1004" spans="2:15" s="100" customFormat="1" x14ac:dyDescent="0.2">
      <c r="B1004" s="101"/>
      <c r="D1004" s="102"/>
      <c r="E1004" s="102"/>
      <c r="F1004" s="102"/>
      <c r="G1004" s="102"/>
      <c r="H1004" s="102"/>
      <c r="I1004" s="102"/>
      <c r="J1004" s="102"/>
      <c r="K1004" s="102"/>
      <c r="L1004" s="102"/>
      <c r="M1004" s="102"/>
      <c r="N1004" s="7"/>
      <c r="O1004" s="7"/>
    </row>
    <row r="1005" spans="2:15" s="100" customFormat="1" x14ac:dyDescent="0.2">
      <c r="B1005" s="101"/>
      <c r="D1005" s="102"/>
      <c r="E1005" s="102"/>
      <c r="F1005" s="102"/>
      <c r="G1005" s="102"/>
      <c r="H1005" s="102"/>
      <c r="I1005" s="102"/>
      <c r="J1005" s="102"/>
      <c r="K1005" s="102"/>
      <c r="L1005" s="102"/>
      <c r="M1005" s="102"/>
      <c r="N1005" s="7"/>
      <c r="O1005" s="7"/>
    </row>
    <row r="1006" spans="2:15" s="100" customFormat="1" x14ac:dyDescent="0.2">
      <c r="B1006" s="101"/>
      <c r="D1006" s="102"/>
      <c r="E1006" s="102"/>
      <c r="F1006" s="102"/>
      <c r="G1006" s="102"/>
      <c r="H1006" s="102"/>
      <c r="I1006" s="102"/>
      <c r="J1006" s="102"/>
      <c r="K1006" s="102"/>
      <c r="L1006" s="102"/>
      <c r="M1006" s="102"/>
      <c r="N1006" s="7"/>
      <c r="O1006" s="7"/>
    </row>
    <row r="1007" spans="2:15" s="100" customFormat="1" x14ac:dyDescent="0.2">
      <c r="B1007" s="101"/>
      <c r="D1007" s="102"/>
      <c r="E1007" s="102"/>
      <c r="F1007" s="102"/>
      <c r="G1007" s="102"/>
      <c r="H1007" s="102"/>
      <c r="I1007" s="102"/>
      <c r="J1007" s="102"/>
      <c r="K1007" s="102"/>
      <c r="L1007" s="102"/>
      <c r="M1007" s="102"/>
      <c r="N1007" s="7"/>
      <c r="O1007" s="7"/>
    </row>
    <row r="1008" spans="2:15" s="100" customFormat="1" x14ac:dyDescent="0.2">
      <c r="B1008" s="101"/>
      <c r="D1008" s="102"/>
      <c r="E1008" s="102"/>
      <c r="F1008" s="102"/>
      <c r="G1008" s="102"/>
      <c r="H1008" s="102"/>
      <c r="I1008" s="102"/>
      <c r="J1008" s="102"/>
      <c r="K1008" s="102"/>
      <c r="L1008" s="102"/>
      <c r="M1008" s="102"/>
      <c r="N1008" s="7"/>
      <c r="O1008" s="7"/>
    </row>
    <row r="1009" spans="2:15" s="100" customFormat="1" x14ac:dyDescent="0.2">
      <c r="B1009" s="101"/>
      <c r="D1009" s="102"/>
      <c r="E1009" s="102"/>
      <c r="F1009" s="102"/>
      <c r="G1009" s="102"/>
      <c r="H1009" s="102"/>
      <c r="I1009" s="102"/>
      <c r="J1009" s="102"/>
      <c r="K1009" s="102"/>
      <c r="L1009" s="102"/>
      <c r="M1009" s="102"/>
      <c r="N1009" s="7"/>
      <c r="O1009" s="7"/>
    </row>
    <row r="1010" spans="2:15" s="100" customFormat="1" x14ac:dyDescent="0.2">
      <c r="B1010" s="101"/>
      <c r="D1010" s="102"/>
      <c r="E1010" s="102"/>
      <c r="F1010" s="102"/>
      <c r="G1010" s="102"/>
      <c r="H1010" s="102"/>
      <c r="I1010" s="102"/>
      <c r="J1010" s="102"/>
      <c r="K1010" s="102"/>
      <c r="L1010" s="102"/>
      <c r="M1010" s="102"/>
      <c r="N1010" s="7"/>
      <c r="O1010" s="7"/>
    </row>
    <row r="1011" spans="2:15" s="100" customFormat="1" x14ac:dyDescent="0.2">
      <c r="B1011" s="101"/>
      <c r="D1011" s="102"/>
      <c r="E1011" s="102"/>
      <c r="F1011" s="102"/>
      <c r="G1011" s="102"/>
      <c r="H1011" s="102"/>
      <c r="I1011" s="102"/>
      <c r="J1011" s="102"/>
      <c r="K1011" s="102"/>
      <c r="L1011" s="102"/>
      <c r="M1011" s="102"/>
      <c r="N1011" s="7"/>
      <c r="O1011" s="7"/>
    </row>
    <row r="1012" spans="2:15" s="100" customFormat="1" x14ac:dyDescent="0.2">
      <c r="B1012" s="101"/>
      <c r="D1012" s="102"/>
      <c r="E1012" s="102"/>
      <c r="F1012" s="102"/>
      <c r="G1012" s="102"/>
      <c r="H1012" s="102"/>
      <c r="I1012" s="102"/>
      <c r="J1012" s="102"/>
      <c r="K1012" s="102"/>
      <c r="L1012" s="102"/>
      <c r="M1012" s="102"/>
      <c r="N1012" s="7"/>
      <c r="O1012" s="7"/>
    </row>
    <row r="1013" spans="2:15" s="100" customFormat="1" x14ac:dyDescent="0.2">
      <c r="B1013" s="101"/>
      <c r="D1013" s="102"/>
      <c r="E1013" s="102"/>
      <c r="F1013" s="102"/>
      <c r="G1013" s="102"/>
      <c r="H1013" s="102"/>
      <c r="I1013" s="102"/>
      <c r="J1013" s="102"/>
      <c r="K1013" s="102"/>
      <c r="L1013" s="102"/>
      <c r="M1013" s="102"/>
      <c r="N1013" s="7"/>
      <c r="O1013" s="7"/>
    </row>
    <row r="1014" spans="2:15" s="100" customFormat="1" x14ac:dyDescent="0.2">
      <c r="B1014" s="101"/>
      <c r="D1014" s="102"/>
      <c r="E1014" s="102"/>
      <c r="F1014" s="102"/>
      <c r="G1014" s="102"/>
      <c r="H1014" s="102"/>
      <c r="I1014" s="102"/>
      <c r="J1014" s="102"/>
      <c r="K1014" s="102"/>
      <c r="L1014" s="102"/>
      <c r="M1014" s="102"/>
      <c r="N1014" s="7"/>
      <c r="O1014" s="7"/>
    </row>
    <row r="1015" spans="2:15" s="100" customFormat="1" x14ac:dyDescent="0.2">
      <c r="B1015" s="101"/>
      <c r="D1015" s="102"/>
      <c r="E1015" s="102"/>
      <c r="F1015" s="102"/>
      <c r="G1015" s="102"/>
      <c r="H1015" s="102"/>
      <c r="I1015" s="102"/>
      <c r="J1015" s="102"/>
      <c r="K1015" s="102"/>
      <c r="L1015" s="102"/>
      <c r="M1015" s="102"/>
      <c r="N1015" s="7"/>
      <c r="O1015" s="7"/>
    </row>
    <row r="1016" spans="2:15" s="100" customFormat="1" x14ac:dyDescent="0.2">
      <c r="B1016" s="101"/>
      <c r="D1016" s="102"/>
      <c r="E1016" s="102"/>
      <c r="F1016" s="102"/>
      <c r="G1016" s="102"/>
      <c r="H1016" s="102"/>
      <c r="I1016" s="102"/>
      <c r="J1016" s="102"/>
      <c r="K1016" s="102"/>
      <c r="L1016" s="102"/>
      <c r="M1016" s="102"/>
      <c r="N1016" s="7"/>
      <c r="O1016" s="7"/>
    </row>
    <row r="1017" spans="2:15" s="100" customFormat="1" x14ac:dyDescent="0.2">
      <c r="B1017" s="101"/>
      <c r="D1017" s="102"/>
      <c r="E1017" s="102"/>
      <c r="F1017" s="102"/>
      <c r="G1017" s="102"/>
      <c r="H1017" s="102"/>
      <c r="I1017" s="102"/>
      <c r="J1017" s="102"/>
      <c r="K1017" s="102"/>
      <c r="L1017" s="102"/>
      <c r="M1017" s="102"/>
      <c r="N1017" s="7"/>
      <c r="O1017" s="7"/>
    </row>
    <row r="1018" spans="2:15" s="100" customFormat="1" x14ac:dyDescent="0.2">
      <c r="B1018" s="101"/>
      <c r="D1018" s="102"/>
      <c r="E1018" s="102"/>
      <c r="F1018" s="102"/>
      <c r="G1018" s="102"/>
      <c r="H1018" s="102"/>
      <c r="I1018" s="102"/>
      <c r="J1018" s="102"/>
      <c r="K1018" s="102"/>
      <c r="L1018" s="102"/>
      <c r="M1018" s="102"/>
      <c r="N1018" s="7"/>
      <c r="O1018" s="7"/>
    </row>
    <row r="1019" spans="2:15" s="100" customFormat="1" x14ac:dyDescent="0.2">
      <c r="B1019" s="101"/>
      <c r="D1019" s="102"/>
      <c r="E1019" s="102"/>
      <c r="F1019" s="102"/>
      <c r="G1019" s="102"/>
      <c r="H1019" s="102"/>
      <c r="I1019" s="102"/>
      <c r="J1019" s="102"/>
      <c r="K1019" s="102"/>
      <c r="L1019" s="102"/>
      <c r="M1019" s="102"/>
      <c r="N1019" s="7"/>
      <c r="O1019" s="7"/>
    </row>
    <row r="1020" spans="2:15" s="100" customFormat="1" x14ac:dyDescent="0.2">
      <c r="B1020" s="101"/>
      <c r="D1020" s="102"/>
      <c r="E1020" s="102"/>
      <c r="F1020" s="102"/>
      <c r="G1020" s="102"/>
      <c r="H1020" s="102"/>
      <c r="I1020" s="102"/>
      <c r="J1020" s="102"/>
      <c r="K1020" s="102"/>
      <c r="L1020" s="102"/>
      <c r="M1020" s="102"/>
      <c r="N1020" s="7"/>
      <c r="O1020" s="7"/>
    </row>
    <row r="1021" spans="2:15" s="100" customFormat="1" x14ac:dyDescent="0.2">
      <c r="B1021" s="101"/>
      <c r="D1021" s="102"/>
      <c r="E1021" s="102"/>
      <c r="F1021" s="102"/>
      <c r="G1021" s="102"/>
      <c r="H1021" s="102"/>
      <c r="I1021" s="102"/>
      <c r="J1021" s="102"/>
      <c r="K1021" s="102"/>
      <c r="L1021" s="102"/>
      <c r="M1021" s="102"/>
      <c r="N1021" s="7"/>
      <c r="O1021" s="7"/>
    </row>
    <row r="1022" spans="2:15" s="100" customFormat="1" x14ac:dyDescent="0.2">
      <c r="B1022" s="101"/>
      <c r="D1022" s="102"/>
      <c r="E1022" s="102"/>
      <c r="F1022" s="102"/>
      <c r="G1022" s="102"/>
      <c r="H1022" s="102"/>
      <c r="I1022" s="102"/>
      <c r="J1022" s="102"/>
      <c r="K1022" s="102"/>
      <c r="L1022" s="102"/>
      <c r="M1022" s="102"/>
      <c r="N1022" s="7"/>
      <c r="O1022" s="7"/>
    </row>
    <row r="1023" spans="2:15" s="100" customFormat="1" x14ac:dyDescent="0.2">
      <c r="B1023" s="101"/>
      <c r="D1023" s="102"/>
      <c r="E1023" s="102"/>
      <c r="F1023" s="102"/>
      <c r="G1023" s="102"/>
      <c r="H1023" s="102"/>
      <c r="I1023" s="102"/>
      <c r="J1023" s="102"/>
      <c r="K1023" s="102"/>
      <c r="L1023" s="102"/>
      <c r="M1023" s="102"/>
      <c r="N1023" s="7"/>
      <c r="O1023" s="7"/>
    </row>
    <row r="1024" spans="2:15" s="100" customFormat="1" x14ac:dyDescent="0.2">
      <c r="B1024" s="101"/>
      <c r="D1024" s="102"/>
      <c r="E1024" s="102"/>
      <c r="F1024" s="102"/>
      <c r="G1024" s="102"/>
      <c r="H1024" s="102"/>
      <c r="I1024" s="102"/>
      <c r="J1024" s="102"/>
      <c r="K1024" s="102"/>
      <c r="L1024" s="102"/>
      <c r="M1024" s="102"/>
      <c r="N1024" s="7"/>
      <c r="O1024" s="7"/>
    </row>
    <row r="1025" spans="2:15" s="100" customFormat="1" x14ac:dyDescent="0.2">
      <c r="B1025" s="101"/>
      <c r="D1025" s="102"/>
      <c r="E1025" s="102"/>
      <c r="F1025" s="102"/>
      <c r="G1025" s="102"/>
      <c r="H1025" s="102"/>
      <c r="I1025" s="102"/>
      <c r="J1025" s="102"/>
      <c r="K1025" s="102"/>
      <c r="L1025" s="102"/>
      <c r="M1025" s="102"/>
      <c r="N1025" s="7"/>
      <c r="O1025" s="7"/>
    </row>
    <row r="1026" spans="2:15" s="100" customFormat="1" x14ac:dyDescent="0.2">
      <c r="B1026" s="101"/>
      <c r="D1026" s="102"/>
      <c r="E1026" s="102"/>
      <c r="F1026" s="102"/>
      <c r="G1026" s="102"/>
      <c r="H1026" s="102"/>
      <c r="I1026" s="102"/>
      <c r="J1026" s="102"/>
      <c r="K1026" s="102"/>
      <c r="L1026" s="102"/>
      <c r="M1026" s="102"/>
      <c r="N1026" s="7"/>
      <c r="O1026" s="7"/>
    </row>
    <row r="1027" spans="2:15" s="100" customFormat="1" x14ac:dyDescent="0.2">
      <c r="B1027" s="101"/>
      <c r="D1027" s="102"/>
      <c r="E1027" s="102"/>
      <c r="F1027" s="102"/>
      <c r="G1027" s="102"/>
      <c r="H1027" s="102"/>
      <c r="I1027" s="102"/>
      <c r="J1027" s="102"/>
      <c r="K1027" s="102"/>
      <c r="L1027" s="102"/>
      <c r="M1027" s="102"/>
      <c r="N1027" s="7"/>
      <c r="O1027" s="7"/>
    </row>
    <row r="1028" spans="2:15" s="100" customFormat="1" x14ac:dyDescent="0.2">
      <c r="B1028" s="101"/>
      <c r="D1028" s="102"/>
      <c r="E1028" s="102"/>
      <c r="F1028" s="102"/>
      <c r="G1028" s="102"/>
      <c r="H1028" s="102"/>
      <c r="I1028" s="102"/>
      <c r="J1028" s="102"/>
      <c r="K1028" s="102"/>
      <c r="L1028" s="102"/>
      <c r="M1028" s="102"/>
      <c r="N1028" s="7"/>
      <c r="O1028" s="7"/>
    </row>
    <row r="1029" spans="2:15" s="100" customFormat="1" x14ac:dyDescent="0.2">
      <c r="B1029" s="101"/>
      <c r="D1029" s="102"/>
      <c r="E1029" s="102"/>
      <c r="F1029" s="102"/>
      <c r="G1029" s="102"/>
      <c r="H1029" s="102"/>
      <c r="I1029" s="102"/>
      <c r="J1029" s="102"/>
      <c r="K1029" s="102"/>
      <c r="L1029" s="102"/>
      <c r="M1029" s="102"/>
      <c r="N1029" s="7"/>
      <c r="O1029" s="7"/>
    </row>
    <row r="1030" spans="2:15" s="100" customFormat="1" x14ac:dyDescent="0.2">
      <c r="B1030" s="101"/>
      <c r="D1030" s="102"/>
      <c r="E1030" s="102"/>
      <c r="F1030" s="102"/>
      <c r="G1030" s="102"/>
      <c r="H1030" s="102"/>
      <c r="I1030" s="102"/>
      <c r="J1030" s="102"/>
      <c r="K1030" s="102"/>
      <c r="L1030" s="102"/>
      <c r="M1030" s="102"/>
      <c r="N1030" s="7"/>
      <c r="O1030" s="7"/>
    </row>
    <row r="1031" spans="2:15" s="100" customFormat="1" x14ac:dyDescent="0.2">
      <c r="B1031" s="101"/>
      <c r="D1031" s="102"/>
      <c r="E1031" s="102"/>
      <c r="F1031" s="102"/>
      <c r="G1031" s="102"/>
      <c r="H1031" s="102"/>
      <c r="I1031" s="102"/>
      <c r="J1031" s="102"/>
      <c r="K1031" s="102"/>
      <c r="L1031" s="102"/>
      <c r="M1031" s="102"/>
      <c r="N1031" s="7"/>
      <c r="O1031" s="7"/>
    </row>
    <row r="1032" spans="2:15" s="100" customFormat="1" x14ac:dyDescent="0.2">
      <c r="B1032" s="101"/>
      <c r="D1032" s="102"/>
      <c r="E1032" s="102"/>
      <c r="F1032" s="102"/>
      <c r="G1032" s="102"/>
      <c r="H1032" s="102"/>
      <c r="I1032" s="102"/>
      <c r="J1032" s="102"/>
      <c r="K1032" s="102"/>
      <c r="L1032" s="102"/>
      <c r="M1032" s="102"/>
      <c r="N1032" s="7"/>
      <c r="O1032" s="7"/>
    </row>
    <row r="1033" spans="2:15" s="100" customFormat="1" x14ac:dyDescent="0.2">
      <c r="B1033" s="101"/>
      <c r="D1033" s="102"/>
      <c r="E1033" s="102"/>
      <c r="F1033" s="102"/>
      <c r="G1033" s="102"/>
      <c r="H1033" s="102"/>
      <c r="I1033" s="102"/>
      <c r="J1033" s="102"/>
      <c r="K1033" s="102"/>
      <c r="L1033" s="102"/>
      <c r="M1033" s="102"/>
      <c r="N1033" s="7"/>
      <c r="O1033" s="7"/>
    </row>
    <row r="1034" spans="2:15" s="100" customFormat="1" x14ac:dyDescent="0.2">
      <c r="B1034" s="101"/>
      <c r="D1034" s="102"/>
      <c r="E1034" s="102"/>
      <c r="F1034" s="102"/>
      <c r="G1034" s="102"/>
      <c r="H1034" s="102"/>
      <c r="I1034" s="102"/>
      <c r="J1034" s="102"/>
      <c r="K1034" s="102"/>
      <c r="L1034" s="102"/>
      <c r="M1034" s="102"/>
      <c r="N1034" s="7"/>
      <c r="O1034" s="7"/>
    </row>
    <row r="1035" spans="2:15" s="100" customFormat="1" x14ac:dyDescent="0.2">
      <c r="B1035" s="101"/>
      <c r="D1035" s="102"/>
      <c r="E1035" s="102"/>
      <c r="F1035" s="102"/>
      <c r="G1035" s="102"/>
      <c r="H1035" s="102"/>
      <c r="I1035" s="102"/>
      <c r="J1035" s="102"/>
      <c r="K1035" s="102"/>
      <c r="L1035" s="102"/>
      <c r="M1035" s="102"/>
      <c r="N1035" s="7"/>
      <c r="O1035" s="7"/>
    </row>
    <row r="1036" spans="2:15" s="100" customFormat="1" x14ac:dyDescent="0.2">
      <c r="B1036" s="101"/>
      <c r="D1036" s="102"/>
      <c r="E1036" s="102"/>
      <c r="F1036" s="102"/>
      <c r="G1036" s="102"/>
      <c r="H1036" s="102"/>
      <c r="I1036" s="102"/>
      <c r="J1036" s="102"/>
      <c r="K1036" s="102"/>
      <c r="L1036" s="102"/>
      <c r="M1036" s="102"/>
      <c r="N1036" s="7"/>
      <c r="O1036" s="7"/>
    </row>
    <row r="1037" spans="2:15" s="100" customFormat="1" x14ac:dyDescent="0.2">
      <c r="B1037" s="101"/>
      <c r="D1037" s="102"/>
      <c r="E1037" s="102"/>
      <c r="F1037" s="102"/>
      <c r="G1037" s="102"/>
      <c r="H1037" s="102"/>
      <c r="I1037" s="102"/>
      <c r="J1037" s="102"/>
      <c r="K1037" s="102"/>
      <c r="L1037" s="102"/>
      <c r="M1037" s="102"/>
      <c r="N1037" s="7"/>
      <c r="O1037" s="7"/>
    </row>
    <row r="1038" spans="2:15" s="100" customFormat="1" x14ac:dyDescent="0.2">
      <c r="B1038" s="101"/>
      <c r="D1038" s="102"/>
      <c r="E1038" s="102"/>
      <c r="F1038" s="102"/>
      <c r="G1038" s="102"/>
      <c r="H1038" s="102"/>
      <c r="I1038" s="102"/>
      <c r="J1038" s="102"/>
      <c r="K1038" s="102"/>
      <c r="L1038" s="102"/>
      <c r="M1038" s="102"/>
      <c r="N1038" s="7"/>
      <c r="O1038" s="7"/>
    </row>
    <row r="1039" spans="2:15" s="100" customFormat="1" x14ac:dyDescent="0.2">
      <c r="B1039" s="101"/>
      <c r="D1039" s="102"/>
      <c r="E1039" s="102"/>
      <c r="F1039" s="102"/>
      <c r="G1039" s="102"/>
      <c r="H1039" s="102"/>
      <c r="I1039" s="102"/>
      <c r="J1039" s="102"/>
      <c r="K1039" s="102"/>
      <c r="L1039" s="102"/>
      <c r="M1039" s="102"/>
      <c r="N1039" s="7"/>
      <c r="O1039" s="7"/>
    </row>
    <row r="1040" spans="2:15" s="100" customFormat="1" x14ac:dyDescent="0.2">
      <c r="B1040" s="101"/>
      <c r="D1040" s="102"/>
      <c r="E1040" s="102"/>
      <c r="F1040" s="102"/>
      <c r="G1040" s="102"/>
      <c r="H1040" s="102"/>
      <c r="I1040" s="102"/>
      <c r="J1040" s="102"/>
      <c r="K1040" s="102"/>
      <c r="L1040" s="102"/>
      <c r="M1040" s="102"/>
      <c r="N1040" s="7"/>
      <c r="O1040" s="7"/>
    </row>
    <row r="1041" spans="2:15" s="100" customFormat="1" x14ac:dyDescent="0.2">
      <c r="B1041" s="101"/>
      <c r="D1041" s="102"/>
      <c r="E1041" s="102"/>
      <c r="F1041" s="102"/>
      <c r="G1041" s="102"/>
      <c r="H1041" s="102"/>
      <c r="I1041" s="102"/>
      <c r="J1041" s="102"/>
      <c r="K1041" s="102"/>
      <c r="L1041" s="102"/>
      <c r="M1041" s="102"/>
      <c r="N1041" s="7"/>
      <c r="O1041" s="7"/>
    </row>
    <row r="1042" spans="2:15" s="100" customFormat="1" x14ac:dyDescent="0.2">
      <c r="B1042" s="101"/>
      <c r="D1042" s="102"/>
      <c r="E1042" s="102"/>
      <c r="F1042" s="102"/>
      <c r="G1042" s="102"/>
      <c r="H1042" s="102"/>
      <c r="I1042" s="102"/>
      <c r="J1042" s="102"/>
      <c r="K1042" s="102"/>
      <c r="L1042" s="102"/>
      <c r="M1042" s="102"/>
      <c r="N1042" s="7"/>
      <c r="O1042" s="7"/>
    </row>
    <row r="1043" spans="2:15" s="100" customFormat="1" x14ac:dyDescent="0.2">
      <c r="B1043" s="101"/>
      <c r="D1043" s="102"/>
      <c r="E1043" s="102"/>
      <c r="F1043" s="102"/>
      <c r="G1043" s="102"/>
      <c r="H1043" s="102"/>
      <c r="I1043" s="102"/>
      <c r="J1043" s="102"/>
      <c r="K1043" s="102"/>
      <c r="L1043" s="102"/>
      <c r="M1043" s="102"/>
      <c r="N1043" s="7"/>
      <c r="O1043" s="7"/>
    </row>
    <row r="1044" spans="2:15" s="100" customFormat="1" x14ac:dyDescent="0.2">
      <c r="B1044" s="101"/>
      <c r="D1044" s="102"/>
      <c r="E1044" s="102"/>
      <c r="F1044" s="102"/>
      <c r="G1044" s="102"/>
      <c r="H1044" s="102"/>
      <c r="I1044" s="102"/>
      <c r="J1044" s="102"/>
      <c r="K1044" s="102"/>
      <c r="L1044" s="102"/>
      <c r="M1044" s="102"/>
      <c r="N1044" s="7"/>
      <c r="O1044" s="7"/>
    </row>
    <row r="1045" spans="2:15" s="100" customFormat="1" x14ac:dyDescent="0.2">
      <c r="B1045" s="101"/>
      <c r="D1045" s="102"/>
      <c r="E1045" s="102"/>
      <c r="F1045" s="102"/>
      <c r="G1045" s="102"/>
      <c r="H1045" s="102"/>
      <c r="I1045" s="102"/>
      <c r="J1045" s="102"/>
      <c r="K1045" s="102"/>
      <c r="L1045" s="102"/>
      <c r="M1045" s="102"/>
      <c r="N1045" s="7"/>
      <c r="O1045" s="7"/>
    </row>
    <row r="1046" spans="2:15" s="100" customFormat="1" x14ac:dyDescent="0.2">
      <c r="B1046" s="101"/>
      <c r="D1046" s="102"/>
      <c r="E1046" s="102"/>
      <c r="F1046" s="102"/>
      <c r="G1046" s="102"/>
      <c r="H1046" s="102"/>
      <c r="I1046" s="102"/>
      <c r="J1046" s="102"/>
      <c r="K1046" s="102"/>
      <c r="L1046" s="102"/>
      <c r="M1046" s="102"/>
      <c r="N1046" s="7"/>
      <c r="O1046" s="7"/>
    </row>
    <row r="1047" spans="2:15" s="100" customFormat="1" x14ac:dyDescent="0.2">
      <c r="B1047" s="101"/>
      <c r="D1047" s="102"/>
      <c r="E1047" s="102"/>
      <c r="F1047" s="102"/>
      <c r="G1047" s="102"/>
      <c r="H1047" s="102"/>
      <c r="I1047" s="102"/>
      <c r="J1047" s="102"/>
      <c r="K1047" s="102"/>
      <c r="L1047" s="102"/>
      <c r="M1047" s="102"/>
      <c r="N1047" s="7"/>
      <c r="O1047" s="7"/>
    </row>
    <row r="1048" spans="2:15" s="100" customFormat="1" x14ac:dyDescent="0.2">
      <c r="B1048" s="101"/>
      <c r="D1048" s="102"/>
      <c r="E1048" s="102"/>
      <c r="F1048" s="102"/>
      <c r="G1048" s="102"/>
      <c r="H1048" s="102"/>
      <c r="I1048" s="102"/>
      <c r="J1048" s="102"/>
      <c r="K1048" s="102"/>
      <c r="L1048" s="102"/>
      <c r="M1048" s="102"/>
      <c r="N1048" s="7"/>
      <c r="O1048" s="7"/>
    </row>
    <row r="1049" spans="2:15" s="100" customFormat="1" x14ac:dyDescent="0.2">
      <c r="B1049" s="101"/>
      <c r="D1049" s="102"/>
      <c r="E1049" s="102"/>
      <c r="F1049" s="102"/>
      <c r="G1049" s="102"/>
      <c r="H1049" s="102"/>
      <c r="I1049" s="102"/>
      <c r="J1049" s="102"/>
      <c r="K1049" s="102"/>
      <c r="L1049" s="102"/>
      <c r="M1049" s="102"/>
      <c r="N1049" s="7"/>
      <c r="O1049" s="7"/>
    </row>
    <row r="1050" spans="2:15" s="100" customFormat="1" x14ac:dyDescent="0.2">
      <c r="B1050" s="101"/>
      <c r="D1050" s="102"/>
      <c r="E1050" s="102"/>
      <c r="F1050" s="102"/>
      <c r="G1050" s="102"/>
      <c r="H1050" s="102"/>
      <c r="I1050" s="102"/>
      <c r="J1050" s="102"/>
      <c r="K1050" s="102"/>
      <c r="L1050" s="102"/>
      <c r="M1050" s="102"/>
      <c r="N1050" s="7"/>
      <c r="O1050" s="7"/>
    </row>
    <row r="1051" spans="2:15" s="100" customFormat="1" x14ac:dyDescent="0.2">
      <c r="B1051" s="101"/>
      <c r="D1051" s="102"/>
      <c r="E1051" s="102"/>
      <c r="F1051" s="102"/>
      <c r="G1051" s="102"/>
      <c r="H1051" s="102"/>
      <c r="I1051" s="102"/>
      <c r="J1051" s="102"/>
      <c r="K1051" s="102"/>
      <c r="L1051" s="102"/>
      <c r="M1051" s="102"/>
      <c r="N1051" s="7"/>
      <c r="O1051" s="7"/>
    </row>
    <row r="1052" spans="2:15" s="100" customFormat="1" x14ac:dyDescent="0.2">
      <c r="B1052" s="101"/>
      <c r="D1052" s="102"/>
      <c r="E1052" s="102"/>
      <c r="F1052" s="102"/>
      <c r="G1052" s="102"/>
      <c r="H1052" s="102"/>
      <c r="I1052" s="102"/>
      <c r="J1052" s="102"/>
      <c r="K1052" s="102"/>
      <c r="L1052" s="102"/>
      <c r="M1052" s="102"/>
      <c r="N1052" s="7"/>
      <c r="O1052" s="7"/>
    </row>
    <row r="1053" spans="2:15" s="100" customFormat="1" x14ac:dyDescent="0.2">
      <c r="B1053" s="101"/>
      <c r="D1053" s="102"/>
      <c r="E1053" s="102"/>
      <c r="F1053" s="102"/>
      <c r="G1053" s="102"/>
      <c r="H1053" s="102"/>
      <c r="I1053" s="102"/>
      <c r="J1053" s="102"/>
      <c r="K1053" s="102"/>
      <c r="L1053" s="102"/>
      <c r="M1053" s="102"/>
      <c r="N1053" s="7"/>
      <c r="O1053" s="7"/>
    </row>
    <row r="1054" spans="2:15" s="100" customFormat="1" x14ac:dyDescent="0.2">
      <c r="B1054" s="101"/>
      <c r="D1054" s="102"/>
      <c r="E1054" s="102"/>
      <c r="F1054" s="102"/>
      <c r="G1054" s="102"/>
      <c r="H1054" s="102"/>
      <c r="I1054" s="102"/>
      <c r="J1054" s="102"/>
      <c r="K1054" s="102"/>
      <c r="L1054" s="102"/>
      <c r="M1054" s="102"/>
      <c r="N1054" s="7"/>
      <c r="O1054" s="7"/>
    </row>
    <row r="1055" spans="2:15" s="100" customFormat="1" x14ac:dyDescent="0.2">
      <c r="B1055" s="101"/>
      <c r="D1055" s="102"/>
      <c r="E1055" s="102"/>
      <c r="F1055" s="102"/>
      <c r="G1055" s="102"/>
      <c r="H1055" s="102"/>
      <c r="I1055" s="102"/>
      <c r="J1055" s="102"/>
      <c r="K1055" s="102"/>
      <c r="L1055" s="102"/>
      <c r="M1055" s="102"/>
      <c r="N1055" s="7"/>
      <c r="O1055" s="7"/>
    </row>
    <row r="1056" spans="2:15" s="100" customFormat="1" x14ac:dyDescent="0.2">
      <c r="B1056" s="101"/>
      <c r="D1056" s="102"/>
      <c r="E1056" s="102"/>
      <c r="F1056" s="102"/>
      <c r="G1056" s="102"/>
      <c r="H1056" s="102"/>
      <c r="I1056" s="102"/>
      <c r="J1056" s="102"/>
      <c r="K1056" s="102"/>
      <c r="L1056" s="102"/>
      <c r="M1056" s="102"/>
      <c r="N1056" s="7"/>
      <c r="O1056" s="7"/>
    </row>
    <row r="1057" spans="2:15" s="100" customFormat="1" x14ac:dyDescent="0.2">
      <c r="B1057" s="101"/>
      <c r="D1057" s="102"/>
      <c r="E1057" s="102"/>
      <c r="F1057" s="102"/>
      <c r="G1057" s="102"/>
      <c r="H1057" s="102"/>
      <c r="I1057" s="102"/>
      <c r="J1057" s="102"/>
      <c r="K1057" s="102"/>
      <c r="L1057" s="102"/>
      <c r="M1057" s="102"/>
      <c r="N1057" s="7"/>
      <c r="O1057" s="7"/>
    </row>
    <row r="1058" spans="2:15" s="100" customFormat="1" x14ac:dyDescent="0.2">
      <c r="B1058" s="101"/>
      <c r="D1058" s="102"/>
      <c r="E1058" s="102"/>
      <c r="F1058" s="102"/>
      <c r="G1058" s="102"/>
      <c r="H1058" s="102"/>
      <c r="I1058" s="102"/>
      <c r="J1058" s="102"/>
      <c r="K1058" s="102"/>
      <c r="L1058" s="102"/>
      <c r="M1058" s="102"/>
      <c r="N1058" s="7"/>
      <c r="O1058" s="7"/>
    </row>
    <row r="1059" spans="2:15" s="100" customFormat="1" x14ac:dyDescent="0.2">
      <c r="B1059" s="101"/>
      <c r="D1059" s="102"/>
      <c r="E1059" s="102"/>
      <c r="F1059" s="102"/>
      <c r="G1059" s="102"/>
      <c r="H1059" s="102"/>
      <c r="I1059" s="102"/>
      <c r="J1059" s="102"/>
      <c r="K1059" s="102"/>
      <c r="L1059" s="102"/>
      <c r="M1059" s="102"/>
      <c r="N1059" s="7"/>
      <c r="O1059" s="7"/>
    </row>
    <row r="1060" spans="2:15" s="100" customFormat="1" x14ac:dyDescent="0.2">
      <c r="B1060" s="101"/>
      <c r="D1060" s="102"/>
      <c r="E1060" s="102"/>
      <c r="F1060" s="102"/>
      <c r="G1060" s="102"/>
      <c r="H1060" s="102"/>
      <c r="I1060" s="102"/>
      <c r="J1060" s="102"/>
      <c r="K1060" s="102"/>
      <c r="L1060" s="102"/>
      <c r="M1060" s="102"/>
      <c r="N1060" s="7"/>
      <c r="O1060" s="7"/>
    </row>
    <row r="1061" spans="2:15" s="100" customFormat="1" x14ac:dyDescent="0.2">
      <c r="B1061" s="101"/>
      <c r="D1061" s="102"/>
      <c r="E1061" s="102"/>
      <c r="F1061" s="102"/>
      <c r="G1061" s="102"/>
      <c r="H1061" s="102"/>
      <c r="I1061" s="102"/>
      <c r="J1061" s="102"/>
      <c r="K1061" s="102"/>
      <c r="L1061" s="102"/>
      <c r="M1061" s="102"/>
      <c r="N1061" s="7"/>
      <c r="O1061" s="7"/>
    </row>
    <row r="1062" spans="2:15" s="100" customFormat="1" x14ac:dyDescent="0.2">
      <c r="B1062" s="101"/>
      <c r="D1062" s="102"/>
      <c r="E1062" s="102"/>
      <c r="F1062" s="102"/>
      <c r="G1062" s="102"/>
      <c r="H1062" s="102"/>
      <c r="I1062" s="102"/>
      <c r="J1062" s="102"/>
      <c r="K1062" s="102"/>
      <c r="L1062" s="102"/>
      <c r="M1062" s="102"/>
      <c r="N1062" s="7"/>
      <c r="O1062" s="7"/>
    </row>
    <row r="1063" spans="2:15" s="100" customFormat="1" x14ac:dyDescent="0.2">
      <c r="B1063" s="101"/>
      <c r="D1063" s="102"/>
      <c r="E1063" s="102"/>
      <c r="F1063" s="102"/>
      <c r="G1063" s="102"/>
      <c r="H1063" s="102"/>
      <c r="I1063" s="102"/>
      <c r="J1063" s="102"/>
      <c r="K1063" s="102"/>
      <c r="L1063" s="102"/>
      <c r="M1063" s="102"/>
      <c r="N1063" s="7"/>
      <c r="O1063" s="7"/>
    </row>
    <row r="1064" spans="2:15" s="100" customFormat="1" x14ac:dyDescent="0.2">
      <c r="B1064" s="101"/>
      <c r="D1064" s="102"/>
      <c r="E1064" s="102"/>
      <c r="F1064" s="102"/>
      <c r="G1064" s="102"/>
      <c r="H1064" s="102"/>
      <c r="I1064" s="102"/>
      <c r="J1064" s="102"/>
      <c r="K1064" s="102"/>
      <c r="L1064" s="102"/>
      <c r="M1064" s="102"/>
      <c r="N1064" s="7"/>
      <c r="O1064" s="7"/>
    </row>
    <row r="1065" spans="2:15" s="100" customFormat="1" x14ac:dyDescent="0.2">
      <c r="B1065" s="101"/>
      <c r="D1065" s="102"/>
      <c r="E1065" s="102"/>
      <c r="F1065" s="102"/>
      <c r="G1065" s="102"/>
      <c r="H1065" s="102"/>
      <c r="I1065" s="102"/>
      <c r="J1065" s="102"/>
      <c r="K1065" s="102"/>
      <c r="L1065" s="102"/>
      <c r="M1065" s="102"/>
      <c r="N1065" s="7"/>
      <c r="O1065" s="7"/>
    </row>
    <row r="1066" spans="2:15" s="100" customFormat="1" x14ac:dyDescent="0.2">
      <c r="B1066" s="101"/>
      <c r="D1066" s="102"/>
      <c r="E1066" s="102"/>
      <c r="F1066" s="102"/>
      <c r="G1066" s="102"/>
      <c r="H1066" s="102"/>
      <c r="I1066" s="102"/>
      <c r="J1066" s="102"/>
      <c r="K1066" s="102"/>
      <c r="L1066" s="102"/>
      <c r="M1066" s="102"/>
      <c r="N1066" s="7"/>
      <c r="O1066" s="7"/>
    </row>
    <row r="1067" spans="2:15" s="100" customFormat="1" x14ac:dyDescent="0.2">
      <c r="B1067" s="101"/>
      <c r="D1067" s="102"/>
      <c r="E1067" s="102"/>
      <c r="F1067" s="102"/>
      <c r="G1067" s="102"/>
      <c r="H1067" s="102"/>
      <c r="I1067" s="102"/>
      <c r="J1067" s="102"/>
      <c r="K1067" s="102"/>
      <c r="L1067" s="102"/>
      <c r="M1067" s="102"/>
      <c r="N1067" s="7"/>
      <c r="O1067" s="7"/>
    </row>
    <row r="1068" spans="2:15" s="100" customFormat="1" x14ac:dyDescent="0.2">
      <c r="B1068" s="101"/>
      <c r="D1068" s="102"/>
      <c r="E1068" s="102"/>
      <c r="F1068" s="102"/>
      <c r="G1068" s="102"/>
      <c r="H1068" s="102"/>
      <c r="I1068" s="102"/>
      <c r="J1068" s="102"/>
      <c r="K1068" s="102"/>
      <c r="L1068" s="102"/>
      <c r="M1068" s="102"/>
      <c r="N1068" s="7"/>
      <c r="O1068" s="7"/>
    </row>
    <row r="1069" spans="2:15" s="100" customFormat="1" x14ac:dyDescent="0.2">
      <c r="B1069" s="101"/>
      <c r="D1069" s="102"/>
      <c r="E1069" s="102"/>
      <c r="F1069" s="102"/>
      <c r="G1069" s="102"/>
      <c r="H1069" s="102"/>
      <c r="I1069" s="102"/>
      <c r="J1069" s="102"/>
      <c r="K1069" s="102"/>
      <c r="L1069" s="102"/>
      <c r="M1069" s="102"/>
      <c r="N1069" s="7"/>
      <c r="O1069" s="7"/>
    </row>
    <row r="1070" spans="2:15" s="100" customFormat="1" x14ac:dyDescent="0.2">
      <c r="B1070" s="101"/>
      <c r="D1070" s="102"/>
      <c r="E1070" s="102"/>
      <c r="F1070" s="102"/>
      <c r="G1070" s="102"/>
      <c r="H1070" s="102"/>
      <c r="I1070" s="102"/>
      <c r="J1070" s="102"/>
      <c r="K1070" s="102"/>
      <c r="L1070" s="102"/>
      <c r="M1070" s="102"/>
      <c r="N1070" s="7"/>
      <c r="O1070" s="7"/>
    </row>
    <row r="1071" spans="2:15" s="100" customFormat="1" x14ac:dyDescent="0.2">
      <c r="B1071" s="101"/>
      <c r="D1071" s="102"/>
      <c r="E1071" s="102"/>
      <c r="F1071" s="102"/>
      <c r="G1071" s="102"/>
      <c r="H1071" s="102"/>
      <c r="I1071" s="102"/>
      <c r="J1071" s="102"/>
      <c r="K1071" s="102"/>
      <c r="L1071" s="102"/>
      <c r="M1071" s="102"/>
      <c r="N1071" s="7"/>
      <c r="O1071" s="7"/>
    </row>
    <row r="1072" spans="2:15" s="100" customFormat="1" x14ac:dyDescent="0.2">
      <c r="B1072" s="101"/>
      <c r="D1072" s="102"/>
      <c r="E1072" s="102"/>
      <c r="F1072" s="102"/>
      <c r="G1072" s="102"/>
      <c r="H1072" s="102"/>
      <c r="I1072" s="102"/>
      <c r="J1072" s="102"/>
      <c r="K1072" s="102"/>
      <c r="L1072" s="102"/>
      <c r="M1072" s="102"/>
      <c r="N1072" s="7"/>
      <c r="O1072" s="7"/>
    </row>
    <row r="1073" spans="2:15" s="100" customFormat="1" x14ac:dyDescent="0.2">
      <c r="B1073" s="101"/>
      <c r="D1073" s="102"/>
      <c r="E1073" s="102"/>
      <c r="F1073" s="102"/>
      <c r="G1073" s="102"/>
      <c r="H1073" s="102"/>
      <c r="I1073" s="102"/>
      <c r="J1073" s="102"/>
      <c r="K1073" s="102"/>
      <c r="L1073" s="102"/>
      <c r="M1073" s="102"/>
      <c r="N1073" s="7"/>
      <c r="O1073" s="7"/>
    </row>
    <row r="1074" spans="2:15" s="100" customFormat="1" x14ac:dyDescent="0.2">
      <c r="B1074" s="101"/>
      <c r="D1074" s="102"/>
      <c r="E1074" s="102"/>
      <c r="F1074" s="102"/>
      <c r="G1074" s="102"/>
      <c r="H1074" s="102"/>
      <c r="I1074" s="102"/>
      <c r="J1074" s="102"/>
      <c r="K1074" s="102"/>
      <c r="L1074" s="102"/>
      <c r="M1074" s="102"/>
      <c r="N1074" s="7"/>
      <c r="O1074" s="7"/>
    </row>
    <row r="1075" spans="2:15" s="100" customFormat="1" x14ac:dyDescent="0.2">
      <c r="B1075" s="101"/>
      <c r="D1075" s="102"/>
      <c r="E1075" s="102"/>
      <c r="F1075" s="102"/>
      <c r="G1075" s="102"/>
      <c r="H1075" s="102"/>
      <c r="I1075" s="102"/>
      <c r="J1075" s="102"/>
      <c r="K1075" s="102"/>
      <c r="L1075" s="102"/>
      <c r="M1075" s="102"/>
      <c r="N1075" s="7"/>
      <c r="O1075" s="7"/>
    </row>
    <row r="1076" spans="2:15" s="100" customFormat="1" x14ac:dyDescent="0.2">
      <c r="B1076" s="101"/>
      <c r="D1076" s="102"/>
      <c r="E1076" s="102"/>
      <c r="F1076" s="102"/>
      <c r="G1076" s="102"/>
      <c r="H1076" s="102"/>
      <c r="I1076" s="102"/>
      <c r="J1076" s="102"/>
      <c r="K1076" s="102"/>
      <c r="L1076" s="102"/>
      <c r="M1076" s="102"/>
      <c r="N1076" s="7"/>
      <c r="O1076" s="7"/>
    </row>
    <row r="1077" spans="2:15" s="100" customFormat="1" x14ac:dyDescent="0.2">
      <c r="B1077" s="101"/>
      <c r="D1077" s="102"/>
      <c r="E1077" s="102"/>
      <c r="F1077" s="102"/>
      <c r="G1077" s="102"/>
      <c r="H1077" s="102"/>
      <c r="I1077" s="102"/>
      <c r="J1077" s="102"/>
      <c r="K1077" s="102"/>
      <c r="L1077" s="102"/>
      <c r="M1077" s="102"/>
      <c r="N1077" s="7"/>
      <c r="O1077" s="7"/>
    </row>
    <row r="1078" spans="2:15" s="100" customFormat="1" x14ac:dyDescent="0.2">
      <c r="B1078" s="101"/>
      <c r="D1078" s="102"/>
      <c r="E1078" s="102"/>
      <c r="F1078" s="102"/>
      <c r="G1078" s="102"/>
      <c r="H1078" s="102"/>
      <c r="I1078" s="102"/>
      <c r="J1078" s="102"/>
      <c r="K1078" s="102"/>
      <c r="L1078" s="102"/>
      <c r="M1078" s="102"/>
      <c r="N1078" s="7"/>
      <c r="O1078" s="7"/>
    </row>
    <row r="1079" spans="2:15" s="100" customFormat="1" x14ac:dyDescent="0.2">
      <c r="B1079" s="101"/>
      <c r="D1079" s="102"/>
      <c r="E1079" s="102"/>
      <c r="F1079" s="102"/>
      <c r="G1079" s="102"/>
      <c r="H1079" s="102"/>
      <c r="I1079" s="102"/>
      <c r="J1079" s="102"/>
      <c r="K1079" s="102"/>
      <c r="L1079" s="102"/>
      <c r="M1079" s="102"/>
      <c r="N1079" s="7"/>
      <c r="O1079" s="7"/>
    </row>
    <row r="1080" spans="2:15" s="100" customFormat="1" x14ac:dyDescent="0.2">
      <c r="B1080" s="101"/>
      <c r="D1080" s="102"/>
      <c r="E1080" s="102"/>
      <c r="F1080" s="102"/>
      <c r="G1080" s="102"/>
      <c r="H1080" s="102"/>
      <c r="I1080" s="102"/>
      <c r="J1080" s="102"/>
      <c r="K1080" s="102"/>
      <c r="L1080" s="102"/>
      <c r="M1080" s="102"/>
      <c r="N1080" s="7"/>
      <c r="O1080" s="7"/>
    </row>
    <row r="1081" spans="2:15" s="100" customFormat="1" x14ac:dyDescent="0.2">
      <c r="B1081" s="101"/>
      <c r="D1081" s="102"/>
      <c r="E1081" s="102"/>
      <c r="F1081" s="102"/>
      <c r="G1081" s="102"/>
      <c r="H1081" s="102"/>
      <c r="I1081" s="102"/>
      <c r="J1081" s="102"/>
      <c r="K1081" s="102"/>
      <c r="L1081" s="102"/>
      <c r="M1081" s="102"/>
      <c r="N1081" s="7"/>
      <c r="O1081" s="7"/>
    </row>
    <row r="1082" spans="2:15" s="100" customFormat="1" x14ac:dyDescent="0.2">
      <c r="B1082" s="101"/>
      <c r="D1082" s="102"/>
      <c r="E1082" s="102"/>
      <c r="F1082" s="102"/>
      <c r="G1082" s="102"/>
      <c r="H1082" s="102"/>
      <c r="I1082" s="102"/>
      <c r="J1082" s="102"/>
      <c r="K1082" s="102"/>
      <c r="L1082" s="102"/>
      <c r="M1082" s="102"/>
      <c r="N1082" s="7"/>
      <c r="O1082" s="7"/>
    </row>
    <row r="1083" spans="2:15" s="100" customFormat="1" x14ac:dyDescent="0.2">
      <c r="B1083" s="101"/>
      <c r="D1083" s="102"/>
      <c r="E1083" s="102"/>
      <c r="F1083" s="102"/>
      <c r="G1083" s="102"/>
      <c r="H1083" s="102"/>
      <c r="I1083" s="102"/>
      <c r="J1083" s="102"/>
      <c r="K1083" s="102"/>
      <c r="L1083" s="102"/>
      <c r="M1083" s="102"/>
      <c r="N1083" s="7"/>
      <c r="O1083" s="7"/>
    </row>
    <row r="1084" spans="2:15" s="100" customFormat="1" x14ac:dyDescent="0.2">
      <c r="B1084" s="101"/>
      <c r="D1084" s="102"/>
      <c r="E1084" s="102"/>
      <c r="F1084" s="102"/>
      <c r="G1084" s="102"/>
      <c r="H1084" s="102"/>
      <c r="I1084" s="102"/>
      <c r="J1084" s="102"/>
      <c r="K1084" s="102"/>
      <c r="L1084" s="102"/>
      <c r="M1084" s="102"/>
      <c r="N1084" s="7"/>
      <c r="O1084" s="7"/>
    </row>
    <row r="1085" spans="2:15" s="100" customFormat="1" x14ac:dyDescent="0.2">
      <c r="B1085" s="101"/>
      <c r="D1085" s="102"/>
      <c r="E1085" s="102"/>
      <c r="F1085" s="102"/>
      <c r="G1085" s="102"/>
      <c r="H1085" s="102"/>
      <c r="I1085" s="102"/>
      <c r="J1085" s="102"/>
      <c r="K1085" s="102"/>
      <c r="L1085" s="102"/>
      <c r="M1085" s="102"/>
      <c r="N1085" s="7"/>
      <c r="O1085" s="7"/>
    </row>
    <row r="1086" spans="2:15" s="100" customFormat="1" x14ac:dyDescent="0.2">
      <c r="B1086" s="101"/>
      <c r="D1086" s="102"/>
      <c r="E1086" s="102"/>
      <c r="F1086" s="102"/>
      <c r="G1086" s="102"/>
      <c r="H1086" s="102"/>
      <c r="I1086" s="102"/>
      <c r="J1086" s="102"/>
      <c r="K1086" s="102"/>
      <c r="L1086" s="102"/>
      <c r="M1086" s="102"/>
      <c r="N1086" s="7"/>
      <c r="O1086" s="7"/>
    </row>
    <row r="1087" spans="2:15" s="100" customFormat="1" x14ac:dyDescent="0.2">
      <c r="B1087" s="101"/>
      <c r="D1087" s="102"/>
      <c r="E1087" s="102"/>
      <c r="F1087" s="102"/>
      <c r="G1087" s="102"/>
      <c r="H1087" s="102"/>
      <c r="I1087" s="102"/>
      <c r="J1087" s="102"/>
      <c r="K1087" s="102"/>
      <c r="L1087" s="102"/>
      <c r="M1087" s="102"/>
      <c r="N1087" s="7"/>
      <c r="O1087" s="7"/>
    </row>
    <row r="1088" spans="2:15" s="100" customFormat="1" x14ac:dyDescent="0.2">
      <c r="B1088" s="101"/>
      <c r="D1088" s="102"/>
      <c r="E1088" s="102"/>
      <c r="F1088" s="102"/>
      <c r="G1088" s="102"/>
      <c r="H1088" s="102"/>
      <c r="I1088" s="102"/>
      <c r="J1088" s="102"/>
      <c r="K1088" s="102"/>
      <c r="L1088" s="102"/>
      <c r="M1088" s="102"/>
      <c r="N1088" s="7"/>
      <c r="O1088" s="7"/>
    </row>
    <row r="1089" spans="2:15" s="100" customFormat="1" x14ac:dyDescent="0.2">
      <c r="B1089" s="101"/>
      <c r="D1089" s="102"/>
      <c r="E1089" s="102"/>
      <c r="F1089" s="102"/>
      <c r="G1089" s="102"/>
      <c r="H1089" s="102"/>
      <c r="I1089" s="102"/>
      <c r="J1089" s="102"/>
      <c r="K1089" s="102"/>
      <c r="L1089" s="102"/>
      <c r="M1089" s="102"/>
      <c r="N1089" s="7"/>
      <c r="O1089" s="7"/>
    </row>
    <row r="1090" spans="2:15" s="100" customFormat="1" x14ac:dyDescent="0.2">
      <c r="B1090" s="101"/>
      <c r="D1090" s="102"/>
      <c r="E1090" s="102"/>
      <c r="F1090" s="102"/>
      <c r="G1090" s="102"/>
      <c r="H1090" s="102"/>
      <c r="I1090" s="102"/>
      <c r="J1090" s="102"/>
      <c r="K1090" s="102"/>
      <c r="L1090" s="102"/>
      <c r="M1090" s="102"/>
      <c r="N1090" s="7"/>
      <c r="O1090" s="7"/>
    </row>
    <row r="1091" spans="2:15" s="100" customFormat="1" x14ac:dyDescent="0.2">
      <c r="B1091" s="101"/>
      <c r="D1091" s="102"/>
      <c r="E1091" s="102"/>
      <c r="F1091" s="102"/>
      <c r="G1091" s="102"/>
      <c r="H1091" s="102"/>
      <c r="I1091" s="102"/>
      <c r="J1091" s="102"/>
      <c r="K1091" s="102"/>
      <c r="L1091" s="102"/>
      <c r="M1091" s="102"/>
      <c r="N1091" s="7"/>
      <c r="O1091" s="7"/>
    </row>
    <row r="1092" spans="2:15" s="100" customFormat="1" x14ac:dyDescent="0.2">
      <c r="B1092" s="101"/>
      <c r="D1092" s="102"/>
      <c r="E1092" s="102"/>
      <c r="F1092" s="102"/>
      <c r="G1092" s="102"/>
      <c r="H1092" s="102"/>
      <c r="I1092" s="102"/>
      <c r="J1092" s="102"/>
      <c r="K1092" s="102"/>
      <c r="L1092" s="102"/>
      <c r="M1092" s="102"/>
      <c r="N1092" s="7"/>
      <c r="O1092" s="7"/>
    </row>
    <row r="1093" spans="2:15" s="100" customFormat="1" x14ac:dyDescent="0.2">
      <c r="B1093" s="101"/>
      <c r="D1093" s="102"/>
      <c r="E1093" s="102"/>
      <c r="F1093" s="102"/>
      <c r="G1093" s="102"/>
      <c r="H1093" s="102"/>
      <c r="I1093" s="102"/>
      <c r="J1093" s="102"/>
      <c r="K1093" s="102"/>
      <c r="L1093" s="102"/>
      <c r="M1093" s="102"/>
      <c r="N1093" s="7"/>
      <c r="O1093" s="7"/>
    </row>
    <row r="1094" spans="2:15" s="100" customFormat="1" x14ac:dyDescent="0.2">
      <c r="B1094" s="101"/>
      <c r="D1094" s="102"/>
      <c r="E1094" s="102"/>
      <c r="F1094" s="102"/>
      <c r="G1094" s="102"/>
      <c r="H1094" s="102"/>
      <c r="I1094" s="102"/>
      <c r="J1094" s="102"/>
      <c r="K1094" s="102"/>
      <c r="L1094" s="102"/>
      <c r="M1094" s="102"/>
      <c r="N1094" s="7"/>
      <c r="O1094" s="7"/>
    </row>
    <row r="1095" spans="2:15" s="100" customFormat="1" x14ac:dyDescent="0.2">
      <c r="B1095" s="101"/>
      <c r="D1095" s="102"/>
      <c r="E1095" s="102"/>
      <c r="F1095" s="102"/>
      <c r="G1095" s="102"/>
      <c r="H1095" s="102"/>
      <c r="I1095" s="102"/>
      <c r="J1095" s="102"/>
      <c r="K1095" s="102"/>
      <c r="L1095" s="102"/>
      <c r="M1095" s="102"/>
      <c r="N1095" s="7"/>
      <c r="O1095" s="7"/>
    </row>
    <row r="1096" spans="2:15" s="100" customFormat="1" x14ac:dyDescent="0.2">
      <c r="B1096" s="101"/>
      <c r="D1096" s="102"/>
      <c r="E1096" s="102"/>
      <c r="F1096" s="102"/>
      <c r="G1096" s="102"/>
      <c r="H1096" s="102"/>
      <c r="I1096" s="102"/>
      <c r="J1096" s="102"/>
      <c r="K1096" s="102"/>
      <c r="L1096" s="102"/>
      <c r="M1096" s="102"/>
      <c r="N1096" s="7"/>
      <c r="O1096" s="7"/>
    </row>
    <row r="1097" spans="2:15" s="100" customFormat="1" x14ac:dyDescent="0.2">
      <c r="B1097" s="101"/>
      <c r="D1097" s="102"/>
      <c r="E1097" s="102"/>
      <c r="F1097" s="102"/>
      <c r="G1097" s="102"/>
      <c r="H1097" s="102"/>
      <c r="I1097" s="102"/>
      <c r="J1097" s="102"/>
      <c r="K1097" s="102"/>
      <c r="L1097" s="102"/>
      <c r="M1097" s="102"/>
      <c r="N1097" s="7"/>
      <c r="O1097" s="7"/>
    </row>
    <row r="1098" spans="2:15" s="100" customFormat="1" x14ac:dyDescent="0.2">
      <c r="B1098" s="101"/>
      <c r="D1098" s="102"/>
      <c r="E1098" s="102"/>
      <c r="F1098" s="102"/>
      <c r="G1098" s="102"/>
      <c r="H1098" s="102"/>
      <c r="I1098" s="102"/>
      <c r="J1098" s="102"/>
      <c r="K1098" s="102"/>
      <c r="L1098" s="102"/>
      <c r="M1098" s="102"/>
      <c r="N1098" s="7"/>
      <c r="O1098" s="7"/>
    </row>
    <row r="1099" spans="2:15" s="100" customFormat="1" x14ac:dyDescent="0.2">
      <c r="B1099" s="101"/>
      <c r="D1099" s="102"/>
      <c r="E1099" s="102"/>
      <c r="F1099" s="102"/>
      <c r="G1099" s="102"/>
      <c r="H1099" s="102"/>
      <c r="I1099" s="102"/>
      <c r="J1099" s="102"/>
      <c r="K1099" s="102"/>
      <c r="L1099" s="102"/>
      <c r="M1099" s="102"/>
      <c r="N1099" s="7"/>
      <c r="O1099" s="7"/>
    </row>
    <row r="1100" spans="2:15" s="100" customFormat="1" x14ac:dyDescent="0.2">
      <c r="B1100" s="101"/>
      <c r="D1100" s="102"/>
      <c r="E1100" s="102"/>
      <c r="F1100" s="102"/>
      <c r="G1100" s="102"/>
      <c r="H1100" s="102"/>
      <c r="I1100" s="102"/>
      <c r="J1100" s="102"/>
      <c r="K1100" s="102"/>
      <c r="L1100" s="102"/>
      <c r="M1100" s="102"/>
      <c r="N1100" s="7"/>
      <c r="O1100" s="7"/>
    </row>
    <row r="1101" spans="2:15" s="100" customFormat="1" x14ac:dyDescent="0.2">
      <c r="B1101" s="101"/>
      <c r="D1101" s="102"/>
      <c r="E1101" s="102"/>
      <c r="F1101" s="102"/>
      <c r="G1101" s="102"/>
      <c r="H1101" s="102"/>
      <c r="I1101" s="102"/>
      <c r="J1101" s="102"/>
      <c r="K1101" s="102"/>
      <c r="L1101" s="102"/>
      <c r="M1101" s="102"/>
      <c r="N1101" s="7"/>
      <c r="O1101" s="7"/>
    </row>
    <row r="1102" spans="2:15" s="100" customFormat="1" x14ac:dyDescent="0.2">
      <c r="B1102" s="101"/>
      <c r="D1102" s="102"/>
      <c r="E1102" s="102"/>
      <c r="F1102" s="102"/>
      <c r="G1102" s="102"/>
      <c r="H1102" s="102"/>
      <c r="I1102" s="102"/>
      <c r="J1102" s="102"/>
      <c r="K1102" s="102"/>
      <c r="L1102" s="102"/>
      <c r="M1102" s="102"/>
      <c r="N1102" s="7"/>
      <c r="O1102" s="7"/>
    </row>
    <row r="1103" spans="2:15" s="100" customFormat="1" x14ac:dyDescent="0.2">
      <c r="B1103" s="101"/>
      <c r="D1103" s="102"/>
      <c r="E1103" s="102"/>
      <c r="F1103" s="102"/>
      <c r="G1103" s="102"/>
      <c r="H1103" s="102"/>
      <c r="I1103" s="102"/>
      <c r="J1103" s="102"/>
      <c r="K1103" s="102"/>
      <c r="L1103" s="102"/>
      <c r="M1103" s="102"/>
      <c r="N1103" s="7"/>
      <c r="O1103" s="7"/>
    </row>
    <row r="1104" spans="2:15" s="100" customFormat="1" x14ac:dyDescent="0.2">
      <c r="B1104" s="101"/>
      <c r="D1104" s="102"/>
      <c r="E1104" s="102"/>
      <c r="F1104" s="102"/>
      <c r="G1104" s="102"/>
      <c r="H1104" s="102"/>
      <c r="I1104" s="102"/>
      <c r="J1104" s="102"/>
      <c r="K1104" s="102"/>
      <c r="L1104" s="102"/>
      <c r="M1104" s="102"/>
      <c r="N1104" s="7"/>
      <c r="O1104" s="7"/>
    </row>
    <row r="1105" spans="2:15" s="100" customFormat="1" x14ac:dyDescent="0.2">
      <c r="B1105" s="101"/>
      <c r="D1105" s="102"/>
      <c r="E1105" s="102"/>
      <c r="F1105" s="102"/>
      <c r="G1105" s="102"/>
      <c r="H1105" s="102"/>
      <c r="I1105" s="102"/>
      <c r="J1105" s="102"/>
      <c r="K1105" s="102"/>
      <c r="L1105" s="102"/>
      <c r="M1105" s="102"/>
      <c r="N1105" s="7"/>
      <c r="O1105" s="7"/>
    </row>
    <row r="1106" spans="2:15" s="100" customFormat="1" x14ac:dyDescent="0.2">
      <c r="B1106" s="101"/>
      <c r="D1106" s="102"/>
      <c r="E1106" s="102"/>
      <c r="F1106" s="102"/>
      <c r="G1106" s="102"/>
      <c r="H1106" s="102"/>
      <c r="I1106" s="102"/>
      <c r="J1106" s="102"/>
      <c r="K1106" s="102"/>
      <c r="L1106" s="102"/>
      <c r="M1106" s="102"/>
      <c r="N1106" s="7"/>
      <c r="O1106" s="7"/>
    </row>
    <row r="1107" spans="2:15" s="100" customFormat="1" x14ac:dyDescent="0.2">
      <c r="B1107" s="101"/>
      <c r="D1107" s="102"/>
      <c r="E1107" s="102"/>
      <c r="F1107" s="102"/>
      <c r="G1107" s="102"/>
      <c r="H1107" s="102"/>
      <c r="I1107" s="102"/>
      <c r="J1107" s="102"/>
      <c r="K1107" s="102"/>
      <c r="L1107" s="102"/>
      <c r="M1107" s="102"/>
      <c r="N1107" s="7"/>
      <c r="O1107" s="7"/>
    </row>
    <row r="1108" spans="2:15" s="100" customFormat="1" x14ac:dyDescent="0.2">
      <c r="B1108" s="101"/>
      <c r="D1108" s="102"/>
      <c r="E1108" s="102"/>
      <c r="F1108" s="102"/>
      <c r="G1108" s="102"/>
      <c r="H1108" s="102"/>
      <c r="I1108" s="102"/>
      <c r="J1108" s="102"/>
      <c r="K1108" s="102"/>
      <c r="L1108" s="102"/>
      <c r="M1108" s="102"/>
      <c r="N1108" s="7"/>
      <c r="O1108" s="7"/>
    </row>
    <row r="1109" spans="2:15" s="100" customFormat="1" x14ac:dyDescent="0.2">
      <c r="B1109" s="101"/>
      <c r="D1109" s="102"/>
      <c r="E1109" s="102"/>
      <c r="F1109" s="102"/>
      <c r="G1109" s="102"/>
      <c r="H1109" s="102"/>
      <c r="I1109" s="102"/>
      <c r="J1109" s="102"/>
      <c r="K1109" s="102"/>
      <c r="L1109" s="102"/>
      <c r="M1109" s="102"/>
      <c r="N1109" s="7"/>
      <c r="O1109" s="7"/>
    </row>
    <row r="1110" spans="2:15" s="100" customFormat="1" x14ac:dyDescent="0.2">
      <c r="B1110" s="101"/>
      <c r="D1110" s="102"/>
      <c r="E1110" s="102"/>
      <c r="F1110" s="102"/>
      <c r="G1110" s="102"/>
      <c r="H1110" s="102"/>
      <c r="I1110" s="102"/>
      <c r="J1110" s="102"/>
      <c r="K1110" s="102"/>
      <c r="L1110" s="102"/>
      <c r="M1110" s="102"/>
      <c r="N1110" s="7"/>
      <c r="O1110" s="7"/>
    </row>
    <row r="1111" spans="2:15" s="100" customFormat="1" x14ac:dyDescent="0.2">
      <c r="B1111" s="101"/>
      <c r="D1111" s="102"/>
      <c r="E1111" s="102"/>
      <c r="F1111" s="102"/>
      <c r="G1111" s="102"/>
      <c r="H1111" s="102"/>
      <c r="I1111" s="102"/>
      <c r="J1111" s="102"/>
      <c r="K1111" s="102"/>
      <c r="L1111" s="102"/>
      <c r="M1111" s="102"/>
      <c r="N1111" s="7"/>
      <c r="O1111" s="7"/>
    </row>
    <row r="1112" spans="2:15" s="100" customFormat="1" x14ac:dyDescent="0.2">
      <c r="B1112" s="101"/>
      <c r="D1112" s="102"/>
      <c r="E1112" s="102"/>
      <c r="F1112" s="102"/>
      <c r="G1112" s="102"/>
      <c r="H1112" s="102"/>
      <c r="I1112" s="102"/>
      <c r="J1112" s="102"/>
      <c r="K1112" s="102"/>
      <c r="L1112" s="102"/>
      <c r="M1112" s="102"/>
      <c r="N1112" s="7"/>
      <c r="O1112" s="7"/>
    </row>
    <row r="1113" spans="2:15" s="100" customFormat="1" x14ac:dyDescent="0.2">
      <c r="B1113" s="101"/>
      <c r="D1113" s="102"/>
      <c r="E1113" s="102"/>
      <c r="F1113" s="102"/>
      <c r="G1113" s="102"/>
      <c r="H1113" s="102"/>
      <c r="I1113" s="102"/>
      <c r="J1113" s="102"/>
      <c r="K1113" s="102"/>
      <c r="L1113" s="102"/>
      <c r="M1113" s="102"/>
      <c r="N1113" s="7"/>
      <c r="O1113" s="7"/>
    </row>
    <row r="1114" spans="2:15" s="100" customFormat="1" x14ac:dyDescent="0.2">
      <c r="B1114" s="101"/>
      <c r="D1114" s="102"/>
      <c r="E1114" s="102"/>
      <c r="F1114" s="102"/>
      <c r="G1114" s="102"/>
      <c r="H1114" s="102"/>
      <c r="I1114" s="102"/>
      <c r="J1114" s="102"/>
      <c r="K1114" s="102"/>
      <c r="L1114" s="102"/>
      <c r="M1114" s="102"/>
      <c r="N1114" s="7"/>
      <c r="O1114" s="7"/>
    </row>
    <row r="1115" spans="2:15" s="100" customFormat="1" x14ac:dyDescent="0.2">
      <c r="B1115" s="101"/>
      <c r="D1115" s="102"/>
      <c r="E1115" s="102"/>
      <c r="F1115" s="102"/>
      <c r="G1115" s="102"/>
      <c r="H1115" s="102"/>
      <c r="I1115" s="102"/>
      <c r="J1115" s="102"/>
      <c r="K1115" s="102"/>
      <c r="L1115" s="102"/>
      <c r="M1115" s="102"/>
      <c r="N1115" s="7"/>
      <c r="O1115" s="7"/>
    </row>
    <row r="1116" spans="2:15" s="100" customFormat="1" x14ac:dyDescent="0.2">
      <c r="B1116" s="101"/>
      <c r="D1116" s="102"/>
      <c r="E1116" s="102"/>
      <c r="F1116" s="102"/>
      <c r="G1116" s="102"/>
      <c r="H1116" s="102"/>
      <c r="I1116" s="102"/>
      <c r="J1116" s="102"/>
      <c r="K1116" s="102"/>
      <c r="L1116" s="102"/>
      <c r="M1116" s="102"/>
      <c r="N1116" s="7"/>
      <c r="O1116" s="7"/>
    </row>
    <row r="1117" spans="2:15" s="100" customFormat="1" x14ac:dyDescent="0.2">
      <c r="B1117" s="101"/>
      <c r="D1117" s="102"/>
      <c r="E1117" s="102"/>
      <c r="F1117" s="102"/>
      <c r="G1117" s="102"/>
      <c r="H1117" s="102"/>
      <c r="I1117" s="102"/>
      <c r="J1117" s="102"/>
      <c r="K1117" s="102"/>
      <c r="L1117" s="102"/>
      <c r="M1117" s="102"/>
      <c r="N1117" s="7"/>
      <c r="O1117" s="7"/>
    </row>
    <row r="1118" spans="2:15" s="100" customFormat="1" x14ac:dyDescent="0.2">
      <c r="B1118" s="101"/>
      <c r="D1118" s="102"/>
      <c r="E1118" s="102"/>
      <c r="F1118" s="102"/>
      <c r="G1118" s="102"/>
      <c r="H1118" s="102"/>
      <c r="I1118" s="102"/>
      <c r="J1118" s="102"/>
      <c r="K1118" s="102"/>
      <c r="L1118" s="102"/>
      <c r="M1118" s="102"/>
      <c r="N1118" s="7"/>
      <c r="O1118" s="7"/>
    </row>
    <row r="1119" spans="2:15" s="100" customFormat="1" x14ac:dyDescent="0.2">
      <c r="B1119" s="101"/>
      <c r="D1119" s="102"/>
      <c r="E1119" s="102"/>
      <c r="F1119" s="102"/>
      <c r="G1119" s="102"/>
      <c r="H1119" s="102"/>
      <c r="I1119" s="102"/>
      <c r="J1119" s="102"/>
      <c r="K1119" s="102"/>
      <c r="L1119" s="102"/>
      <c r="M1119" s="102"/>
      <c r="N1119" s="7"/>
      <c r="O1119" s="7"/>
    </row>
    <row r="1120" spans="2:15" s="100" customFormat="1" x14ac:dyDescent="0.2">
      <c r="B1120" s="101"/>
      <c r="D1120" s="102"/>
      <c r="E1120" s="102"/>
      <c r="F1120" s="102"/>
      <c r="G1120" s="102"/>
      <c r="H1120" s="102"/>
      <c r="I1120" s="102"/>
      <c r="J1120" s="102"/>
      <c r="K1120" s="102"/>
      <c r="L1120" s="102"/>
      <c r="M1120" s="102"/>
      <c r="N1120" s="7"/>
      <c r="O1120" s="7"/>
    </row>
    <row r="1121" spans="2:15" s="100" customFormat="1" x14ac:dyDescent="0.2">
      <c r="B1121" s="101"/>
      <c r="D1121" s="102"/>
      <c r="E1121" s="102"/>
      <c r="F1121" s="102"/>
      <c r="G1121" s="102"/>
      <c r="H1121" s="102"/>
      <c r="I1121" s="102"/>
      <c r="J1121" s="102"/>
      <c r="K1121" s="102"/>
      <c r="L1121" s="102"/>
      <c r="M1121" s="102"/>
      <c r="N1121" s="7"/>
      <c r="O1121" s="7"/>
    </row>
    <row r="1122" spans="2:15" s="100" customFormat="1" x14ac:dyDescent="0.2">
      <c r="B1122" s="101"/>
      <c r="D1122" s="102"/>
      <c r="E1122" s="102"/>
      <c r="F1122" s="102"/>
      <c r="G1122" s="102"/>
      <c r="H1122" s="102"/>
      <c r="I1122" s="102"/>
      <c r="J1122" s="102"/>
      <c r="K1122" s="102"/>
      <c r="L1122" s="102"/>
      <c r="M1122" s="102"/>
      <c r="N1122" s="7"/>
      <c r="O1122" s="7"/>
    </row>
    <row r="1123" spans="2:15" s="100" customFormat="1" x14ac:dyDescent="0.2">
      <c r="B1123" s="101"/>
      <c r="D1123" s="102"/>
      <c r="E1123" s="102"/>
      <c r="F1123" s="102"/>
      <c r="G1123" s="102"/>
      <c r="H1123" s="102"/>
      <c r="I1123" s="102"/>
      <c r="J1123" s="102"/>
      <c r="K1123" s="102"/>
      <c r="L1123" s="102"/>
      <c r="M1123" s="102"/>
      <c r="N1123" s="7"/>
      <c r="O1123" s="7"/>
    </row>
    <row r="1124" spans="2:15" s="100" customFormat="1" x14ac:dyDescent="0.2">
      <c r="B1124" s="101"/>
      <c r="D1124" s="102"/>
      <c r="E1124" s="102"/>
      <c r="F1124" s="102"/>
      <c r="G1124" s="102"/>
      <c r="H1124" s="102"/>
      <c r="I1124" s="102"/>
      <c r="J1124" s="102"/>
      <c r="K1124" s="102"/>
      <c r="L1124" s="102"/>
      <c r="M1124" s="102"/>
      <c r="N1124" s="7"/>
      <c r="O1124" s="7"/>
    </row>
    <row r="1125" spans="2:15" s="100" customFormat="1" x14ac:dyDescent="0.2">
      <c r="B1125" s="101"/>
      <c r="D1125" s="102"/>
      <c r="E1125" s="102"/>
      <c r="F1125" s="102"/>
      <c r="G1125" s="102"/>
      <c r="H1125" s="102"/>
      <c r="I1125" s="102"/>
      <c r="J1125" s="102"/>
      <c r="K1125" s="102"/>
      <c r="L1125" s="102"/>
      <c r="M1125" s="102"/>
      <c r="N1125" s="7"/>
      <c r="O1125" s="7"/>
    </row>
    <row r="1126" spans="2:15" s="100" customFormat="1" x14ac:dyDescent="0.2">
      <c r="B1126" s="101"/>
      <c r="D1126" s="102"/>
      <c r="E1126" s="102"/>
      <c r="F1126" s="102"/>
      <c r="G1126" s="102"/>
      <c r="H1126" s="102"/>
      <c r="I1126" s="102"/>
      <c r="J1126" s="102"/>
      <c r="K1126" s="102"/>
      <c r="L1126" s="102"/>
      <c r="M1126" s="102"/>
      <c r="N1126" s="7"/>
      <c r="O1126" s="7"/>
    </row>
    <row r="1127" spans="2:15" s="100" customFormat="1" x14ac:dyDescent="0.2">
      <c r="B1127" s="101"/>
      <c r="D1127" s="102"/>
      <c r="E1127" s="102"/>
      <c r="F1127" s="102"/>
      <c r="G1127" s="102"/>
      <c r="H1127" s="102"/>
      <c r="I1127" s="102"/>
      <c r="J1127" s="102"/>
      <c r="K1127" s="102"/>
      <c r="L1127" s="102"/>
      <c r="M1127" s="102"/>
      <c r="N1127" s="7"/>
      <c r="O1127" s="7"/>
    </row>
    <row r="1128" spans="2:15" s="100" customFormat="1" x14ac:dyDescent="0.2">
      <c r="B1128" s="101"/>
      <c r="D1128" s="102"/>
      <c r="E1128" s="102"/>
      <c r="F1128" s="102"/>
      <c r="G1128" s="102"/>
      <c r="H1128" s="102"/>
      <c r="I1128" s="102"/>
      <c r="J1128" s="102"/>
      <c r="K1128" s="102"/>
      <c r="L1128" s="102"/>
      <c r="M1128" s="102"/>
      <c r="N1128" s="7"/>
      <c r="O1128" s="7"/>
    </row>
    <row r="1129" spans="2:15" s="100" customFormat="1" x14ac:dyDescent="0.2">
      <c r="B1129" s="101"/>
      <c r="D1129" s="102"/>
      <c r="E1129" s="102"/>
      <c r="F1129" s="102"/>
      <c r="G1129" s="102"/>
      <c r="H1129" s="102"/>
      <c r="I1129" s="102"/>
      <c r="J1129" s="102"/>
      <c r="K1129" s="102"/>
      <c r="L1129" s="102"/>
      <c r="M1129" s="102"/>
      <c r="N1129" s="7"/>
      <c r="O1129" s="7"/>
    </row>
    <row r="1130" spans="2:15" s="100" customFormat="1" x14ac:dyDescent="0.2">
      <c r="B1130" s="101"/>
      <c r="D1130" s="102"/>
      <c r="E1130" s="102"/>
      <c r="F1130" s="102"/>
      <c r="G1130" s="102"/>
      <c r="H1130" s="102"/>
      <c r="I1130" s="102"/>
      <c r="J1130" s="102"/>
      <c r="K1130" s="102"/>
      <c r="L1130" s="102"/>
      <c r="M1130" s="102"/>
      <c r="N1130" s="7"/>
      <c r="O1130" s="7"/>
    </row>
    <row r="1131" spans="2:15" s="100" customFormat="1" x14ac:dyDescent="0.2">
      <c r="B1131" s="101"/>
      <c r="D1131" s="102"/>
      <c r="E1131" s="102"/>
      <c r="F1131" s="102"/>
      <c r="G1131" s="102"/>
      <c r="H1131" s="102"/>
      <c r="I1131" s="102"/>
      <c r="J1131" s="102"/>
      <c r="K1131" s="102"/>
      <c r="L1131" s="102"/>
      <c r="M1131" s="102"/>
      <c r="N1131" s="7"/>
      <c r="O1131" s="7"/>
    </row>
    <row r="1132" spans="2:15" s="100" customFormat="1" x14ac:dyDescent="0.2">
      <c r="B1132" s="101"/>
      <c r="D1132" s="102"/>
      <c r="E1132" s="102"/>
      <c r="F1132" s="102"/>
      <c r="G1132" s="102"/>
      <c r="H1132" s="102"/>
      <c r="I1132" s="102"/>
      <c r="J1132" s="102"/>
      <c r="K1132" s="102"/>
      <c r="L1132" s="102"/>
      <c r="M1132" s="102"/>
      <c r="N1132" s="7"/>
      <c r="O1132" s="7"/>
    </row>
    <row r="1133" spans="2:15" s="100" customFormat="1" x14ac:dyDescent="0.2">
      <c r="B1133" s="101"/>
      <c r="D1133" s="102"/>
      <c r="E1133" s="102"/>
      <c r="F1133" s="102"/>
      <c r="G1133" s="102"/>
      <c r="H1133" s="102"/>
      <c r="I1133" s="102"/>
      <c r="J1133" s="102"/>
      <c r="K1133" s="102"/>
      <c r="L1133" s="102"/>
      <c r="M1133" s="102"/>
      <c r="N1133" s="7"/>
      <c r="O1133" s="7"/>
    </row>
    <row r="1134" spans="2:15" s="100" customFormat="1" x14ac:dyDescent="0.2">
      <c r="B1134" s="101"/>
      <c r="D1134" s="102"/>
      <c r="E1134" s="102"/>
      <c r="F1134" s="102"/>
      <c r="G1134" s="102"/>
      <c r="H1134" s="102"/>
      <c r="I1134" s="102"/>
      <c r="J1134" s="102"/>
      <c r="K1134" s="102"/>
      <c r="L1134" s="102"/>
      <c r="M1134" s="102"/>
      <c r="N1134" s="7"/>
      <c r="O1134" s="7"/>
    </row>
    <row r="1135" spans="2:15" s="100" customFormat="1" x14ac:dyDescent="0.2">
      <c r="B1135" s="101"/>
      <c r="D1135" s="102"/>
      <c r="E1135" s="102"/>
      <c r="F1135" s="102"/>
      <c r="G1135" s="102"/>
      <c r="H1135" s="102"/>
      <c r="I1135" s="102"/>
      <c r="J1135" s="102"/>
      <c r="K1135" s="102"/>
      <c r="L1135" s="102"/>
      <c r="M1135" s="102"/>
      <c r="N1135" s="7"/>
      <c r="O1135" s="7"/>
    </row>
    <row r="1136" spans="2:15" s="100" customFormat="1" x14ac:dyDescent="0.2">
      <c r="B1136" s="101"/>
      <c r="D1136" s="102"/>
      <c r="E1136" s="102"/>
      <c r="F1136" s="102"/>
      <c r="G1136" s="102"/>
      <c r="H1136" s="102"/>
      <c r="I1136" s="102"/>
      <c r="J1136" s="102"/>
      <c r="K1136" s="102"/>
      <c r="L1136" s="102"/>
      <c r="M1136" s="102"/>
      <c r="N1136" s="7"/>
      <c r="O1136" s="7"/>
    </row>
    <row r="1137" spans="2:15" s="100" customFormat="1" x14ac:dyDescent="0.2">
      <c r="B1137" s="101"/>
      <c r="D1137" s="102"/>
      <c r="E1137" s="102"/>
      <c r="F1137" s="102"/>
      <c r="G1137" s="102"/>
      <c r="H1137" s="102"/>
      <c r="I1137" s="102"/>
      <c r="J1137" s="102"/>
      <c r="K1137" s="102"/>
      <c r="L1137" s="102"/>
      <c r="M1137" s="102"/>
      <c r="N1137" s="7"/>
      <c r="O1137" s="7"/>
    </row>
    <row r="1138" spans="2:15" s="100" customFormat="1" x14ac:dyDescent="0.2">
      <c r="B1138" s="101"/>
      <c r="D1138" s="102"/>
      <c r="E1138" s="102"/>
      <c r="F1138" s="102"/>
      <c r="G1138" s="102"/>
      <c r="H1138" s="102"/>
      <c r="I1138" s="102"/>
      <c r="J1138" s="102"/>
      <c r="K1138" s="102"/>
      <c r="L1138" s="102"/>
      <c r="M1138" s="102"/>
      <c r="N1138" s="7"/>
      <c r="O1138" s="7"/>
    </row>
    <row r="1139" spans="2:15" s="100" customFormat="1" x14ac:dyDescent="0.2">
      <c r="B1139" s="101"/>
      <c r="D1139" s="102"/>
      <c r="E1139" s="102"/>
      <c r="F1139" s="102"/>
      <c r="G1139" s="102"/>
      <c r="H1139" s="102"/>
      <c r="I1139" s="102"/>
      <c r="J1139" s="102"/>
      <c r="K1139" s="102"/>
      <c r="L1139" s="102"/>
      <c r="M1139" s="102"/>
      <c r="N1139" s="7"/>
      <c r="O1139" s="7"/>
    </row>
    <row r="1140" spans="2:15" s="100" customFormat="1" x14ac:dyDescent="0.2">
      <c r="B1140" s="101"/>
      <c r="D1140" s="102"/>
      <c r="E1140" s="102"/>
      <c r="F1140" s="102"/>
      <c r="G1140" s="102"/>
      <c r="H1140" s="102"/>
      <c r="I1140" s="102"/>
      <c r="J1140" s="102"/>
      <c r="K1140" s="102"/>
      <c r="L1140" s="102"/>
      <c r="M1140" s="102"/>
      <c r="N1140" s="7"/>
      <c r="O1140" s="7"/>
    </row>
    <row r="1141" spans="2:15" s="100" customFormat="1" x14ac:dyDescent="0.2">
      <c r="B1141" s="101"/>
      <c r="D1141" s="102"/>
      <c r="E1141" s="102"/>
      <c r="F1141" s="102"/>
      <c r="G1141" s="102"/>
      <c r="H1141" s="102"/>
      <c r="I1141" s="102"/>
      <c r="J1141" s="102"/>
      <c r="K1141" s="102"/>
      <c r="L1141" s="102"/>
      <c r="M1141" s="102"/>
      <c r="N1141" s="7"/>
      <c r="O1141" s="7"/>
    </row>
    <row r="1142" spans="2:15" s="100" customFormat="1" x14ac:dyDescent="0.2">
      <c r="B1142" s="101"/>
      <c r="D1142" s="102"/>
      <c r="E1142" s="102"/>
      <c r="F1142" s="102"/>
      <c r="G1142" s="102"/>
      <c r="H1142" s="102"/>
      <c r="I1142" s="102"/>
      <c r="J1142" s="102"/>
      <c r="K1142" s="102"/>
      <c r="L1142" s="102"/>
      <c r="M1142" s="102"/>
      <c r="N1142" s="7"/>
      <c r="O1142" s="7"/>
    </row>
    <row r="1143" spans="2:15" s="100" customFormat="1" x14ac:dyDescent="0.2">
      <c r="B1143" s="101"/>
      <c r="D1143" s="102"/>
      <c r="E1143" s="102"/>
      <c r="F1143" s="102"/>
      <c r="G1143" s="102"/>
      <c r="H1143" s="102"/>
      <c r="I1143" s="102"/>
      <c r="J1143" s="102"/>
      <c r="K1143" s="102"/>
      <c r="L1143" s="102"/>
      <c r="M1143" s="102"/>
      <c r="N1143" s="7"/>
      <c r="O1143" s="7"/>
    </row>
    <row r="1144" spans="2:15" s="100" customFormat="1" x14ac:dyDescent="0.2">
      <c r="B1144" s="101"/>
      <c r="D1144" s="102"/>
      <c r="E1144" s="102"/>
      <c r="F1144" s="102"/>
      <c r="G1144" s="102"/>
      <c r="H1144" s="102"/>
      <c r="I1144" s="102"/>
      <c r="J1144" s="102"/>
      <c r="K1144" s="102"/>
      <c r="L1144" s="102"/>
      <c r="M1144" s="102"/>
      <c r="N1144" s="7"/>
      <c r="O1144" s="7"/>
    </row>
    <row r="1145" spans="2:15" s="100" customFormat="1" x14ac:dyDescent="0.2">
      <c r="B1145" s="101"/>
      <c r="D1145" s="102"/>
      <c r="E1145" s="102"/>
      <c r="F1145" s="102"/>
      <c r="G1145" s="102"/>
      <c r="H1145" s="102"/>
      <c r="I1145" s="102"/>
      <c r="J1145" s="102"/>
      <c r="K1145" s="102"/>
      <c r="L1145" s="102"/>
      <c r="M1145" s="102"/>
      <c r="N1145" s="7"/>
      <c r="O1145" s="7"/>
    </row>
    <row r="1146" spans="2:15" s="100" customFormat="1" x14ac:dyDescent="0.2">
      <c r="B1146" s="101"/>
      <c r="D1146" s="102"/>
      <c r="E1146" s="102"/>
      <c r="F1146" s="102"/>
      <c r="G1146" s="102"/>
      <c r="H1146" s="102"/>
      <c r="I1146" s="102"/>
      <c r="J1146" s="102"/>
      <c r="K1146" s="102"/>
      <c r="L1146" s="102"/>
      <c r="M1146" s="102"/>
      <c r="N1146" s="7"/>
      <c r="O1146" s="7"/>
    </row>
    <row r="1147" spans="2:15" s="100" customFormat="1" x14ac:dyDescent="0.2">
      <c r="B1147" s="101"/>
      <c r="D1147" s="102"/>
      <c r="E1147" s="102"/>
      <c r="F1147" s="102"/>
      <c r="G1147" s="102"/>
      <c r="H1147" s="102"/>
      <c r="I1147" s="102"/>
      <c r="J1147" s="102"/>
      <c r="K1147" s="102"/>
      <c r="L1147" s="102"/>
      <c r="M1147" s="102"/>
      <c r="N1147" s="7"/>
      <c r="O1147" s="7"/>
    </row>
    <row r="1148" spans="2:15" s="100" customFormat="1" x14ac:dyDescent="0.2">
      <c r="B1148" s="101"/>
      <c r="D1148" s="102"/>
      <c r="E1148" s="102"/>
      <c r="F1148" s="102"/>
      <c r="G1148" s="102"/>
      <c r="H1148" s="102"/>
      <c r="I1148" s="102"/>
      <c r="J1148" s="102"/>
      <c r="K1148" s="102"/>
      <c r="L1148" s="102"/>
      <c r="M1148" s="102"/>
      <c r="N1148" s="7"/>
      <c r="O1148" s="7"/>
    </row>
    <row r="1149" spans="2:15" s="100" customFormat="1" x14ac:dyDescent="0.2">
      <c r="B1149" s="101"/>
      <c r="D1149" s="102"/>
      <c r="E1149" s="102"/>
      <c r="F1149" s="102"/>
      <c r="G1149" s="102"/>
      <c r="H1149" s="102"/>
      <c r="I1149" s="102"/>
      <c r="J1149" s="102"/>
      <c r="K1149" s="102"/>
      <c r="L1149" s="102"/>
      <c r="M1149" s="102"/>
      <c r="N1149" s="7"/>
      <c r="O1149" s="7"/>
    </row>
    <row r="1150" spans="2:15" s="100" customFormat="1" x14ac:dyDescent="0.2">
      <c r="B1150" s="101"/>
      <c r="D1150" s="102"/>
      <c r="E1150" s="102"/>
      <c r="F1150" s="102"/>
      <c r="G1150" s="102"/>
      <c r="H1150" s="102"/>
      <c r="I1150" s="102"/>
      <c r="J1150" s="102"/>
      <c r="K1150" s="102"/>
      <c r="L1150" s="102"/>
      <c r="M1150" s="102"/>
      <c r="N1150" s="7"/>
      <c r="O1150" s="7"/>
    </row>
    <row r="1151" spans="2:15" s="100" customFormat="1" x14ac:dyDescent="0.2">
      <c r="B1151" s="101"/>
      <c r="D1151" s="102"/>
      <c r="E1151" s="102"/>
      <c r="F1151" s="102"/>
      <c r="G1151" s="102"/>
      <c r="H1151" s="102"/>
      <c r="I1151" s="102"/>
      <c r="J1151" s="102"/>
      <c r="K1151" s="102"/>
      <c r="L1151" s="102"/>
      <c r="M1151" s="102"/>
      <c r="N1151" s="7"/>
      <c r="O1151" s="7"/>
    </row>
    <row r="1152" spans="2:15" s="100" customFormat="1" x14ac:dyDescent="0.2">
      <c r="B1152" s="101"/>
      <c r="D1152" s="102"/>
      <c r="E1152" s="102"/>
      <c r="F1152" s="102"/>
      <c r="G1152" s="102"/>
      <c r="H1152" s="102"/>
      <c r="I1152" s="102"/>
      <c r="J1152" s="102"/>
      <c r="K1152" s="102"/>
      <c r="L1152" s="102"/>
      <c r="M1152" s="102"/>
      <c r="N1152" s="7"/>
      <c r="O1152" s="7"/>
    </row>
    <row r="1153" spans="2:15" s="100" customFormat="1" x14ac:dyDescent="0.2">
      <c r="B1153" s="101"/>
      <c r="D1153" s="102"/>
      <c r="E1153" s="102"/>
      <c r="F1153" s="102"/>
      <c r="G1153" s="102"/>
      <c r="H1153" s="102"/>
      <c r="I1153" s="102"/>
      <c r="J1153" s="102"/>
      <c r="K1153" s="102"/>
      <c r="L1153" s="102"/>
      <c r="M1153" s="102"/>
      <c r="N1153" s="7"/>
      <c r="O1153" s="7"/>
    </row>
    <row r="1154" spans="2:15" s="100" customFormat="1" x14ac:dyDescent="0.2">
      <c r="B1154" s="101"/>
      <c r="D1154" s="102"/>
      <c r="E1154" s="102"/>
      <c r="F1154" s="102"/>
      <c r="G1154" s="102"/>
      <c r="H1154" s="102"/>
      <c r="I1154" s="102"/>
      <c r="J1154" s="102"/>
      <c r="K1154" s="102"/>
      <c r="L1154" s="102"/>
      <c r="M1154" s="102"/>
      <c r="N1154" s="7"/>
      <c r="O1154" s="7"/>
    </row>
    <row r="1155" spans="2:15" s="100" customFormat="1" x14ac:dyDescent="0.2">
      <c r="B1155" s="101"/>
      <c r="D1155" s="102"/>
      <c r="E1155" s="102"/>
      <c r="F1155" s="102"/>
      <c r="G1155" s="102"/>
      <c r="H1155" s="102"/>
      <c r="I1155" s="102"/>
      <c r="J1155" s="102"/>
      <c r="K1155" s="102"/>
      <c r="L1155" s="102"/>
      <c r="M1155" s="102"/>
      <c r="N1155" s="7"/>
      <c r="O1155" s="7"/>
    </row>
    <row r="1156" spans="2:15" s="100" customFormat="1" x14ac:dyDescent="0.2">
      <c r="B1156" s="101"/>
      <c r="D1156" s="102"/>
      <c r="E1156" s="102"/>
      <c r="F1156" s="102"/>
      <c r="G1156" s="102"/>
      <c r="H1156" s="102"/>
      <c r="I1156" s="102"/>
      <c r="J1156" s="102"/>
      <c r="K1156" s="102"/>
      <c r="L1156" s="102"/>
      <c r="M1156" s="102"/>
      <c r="N1156" s="7"/>
      <c r="O1156" s="7"/>
    </row>
    <row r="1157" spans="2:15" s="100" customFormat="1" x14ac:dyDescent="0.2">
      <c r="B1157" s="101"/>
      <c r="D1157" s="102"/>
      <c r="E1157" s="102"/>
      <c r="F1157" s="102"/>
      <c r="G1157" s="102"/>
      <c r="H1157" s="102"/>
      <c r="I1157" s="102"/>
      <c r="J1157" s="102"/>
      <c r="K1157" s="102"/>
      <c r="L1157" s="102"/>
      <c r="M1157" s="102"/>
      <c r="N1157" s="7"/>
      <c r="O1157" s="7"/>
    </row>
    <row r="1158" spans="2:15" s="100" customFormat="1" x14ac:dyDescent="0.2">
      <c r="B1158" s="101"/>
      <c r="D1158" s="102"/>
      <c r="E1158" s="102"/>
      <c r="F1158" s="102"/>
      <c r="G1158" s="102"/>
      <c r="H1158" s="102"/>
      <c r="I1158" s="102"/>
      <c r="J1158" s="102"/>
      <c r="K1158" s="102"/>
      <c r="L1158" s="102"/>
      <c r="M1158" s="102"/>
      <c r="N1158" s="7"/>
      <c r="O1158" s="7"/>
    </row>
    <row r="1159" spans="2:15" s="100" customFormat="1" x14ac:dyDescent="0.2">
      <c r="B1159" s="101"/>
      <c r="D1159" s="102"/>
      <c r="E1159" s="102"/>
      <c r="F1159" s="102"/>
      <c r="G1159" s="102"/>
      <c r="H1159" s="102"/>
      <c r="I1159" s="102"/>
      <c r="J1159" s="102"/>
      <c r="K1159" s="102"/>
      <c r="L1159" s="102"/>
      <c r="M1159" s="102"/>
      <c r="N1159" s="7"/>
      <c r="O1159" s="7"/>
    </row>
    <row r="1160" spans="2:15" s="100" customFormat="1" x14ac:dyDescent="0.2">
      <c r="B1160" s="101"/>
      <c r="D1160" s="102"/>
      <c r="E1160" s="102"/>
      <c r="F1160" s="102"/>
      <c r="G1160" s="102"/>
      <c r="H1160" s="102"/>
      <c r="I1160" s="102"/>
      <c r="J1160" s="102"/>
      <c r="K1160" s="102"/>
      <c r="L1160" s="102"/>
      <c r="M1160" s="102"/>
      <c r="N1160" s="7"/>
      <c r="O1160" s="7"/>
    </row>
    <row r="1161" spans="2:15" s="100" customFormat="1" x14ac:dyDescent="0.2">
      <c r="B1161" s="101"/>
      <c r="D1161" s="102"/>
      <c r="E1161" s="102"/>
      <c r="F1161" s="102"/>
      <c r="G1161" s="102"/>
      <c r="H1161" s="102"/>
      <c r="I1161" s="102"/>
      <c r="J1161" s="102"/>
      <c r="K1161" s="102"/>
      <c r="L1161" s="102"/>
      <c r="M1161" s="102"/>
      <c r="N1161" s="7"/>
      <c r="O1161" s="7"/>
    </row>
    <row r="1162" spans="2:15" s="100" customFormat="1" x14ac:dyDescent="0.2">
      <c r="B1162" s="101"/>
      <c r="D1162" s="102"/>
      <c r="E1162" s="102"/>
      <c r="F1162" s="102"/>
      <c r="G1162" s="102"/>
      <c r="H1162" s="102"/>
      <c r="I1162" s="102"/>
      <c r="J1162" s="102"/>
      <c r="K1162" s="102"/>
      <c r="L1162" s="102"/>
      <c r="M1162" s="102"/>
      <c r="N1162" s="7"/>
      <c r="O1162" s="7"/>
    </row>
    <row r="1163" spans="2:15" s="100" customFormat="1" x14ac:dyDescent="0.2">
      <c r="B1163" s="101"/>
      <c r="D1163" s="102"/>
      <c r="E1163" s="102"/>
      <c r="F1163" s="102"/>
      <c r="G1163" s="102"/>
      <c r="H1163" s="102"/>
      <c r="I1163" s="102"/>
      <c r="J1163" s="102"/>
      <c r="K1163" s="102"/>
      <c r="L1163" s="102"/>
      <c r="M1163" s="102"/>
      <c r="N1163" s="7"/>
      <c r="O1163" s="7"/>
    </row>
    <row r="1164" spans="2:15" s="100" customFormat="1" x14ac:dyDescent="0.2">
      <c r="B1164" s="101"/>
      <c r="D1164" s="102"/>
      <c r="E1164" s="102"/>
      <c r="F1164" s="102"/>
      <c r="G1164" s="102"/>
      <c r="H1164" s="102"/>
      <c r="I1164" s="102"/>
      <c r="J1164" s="102"/>
      <c r="K1164" s="102"/>
      <c r="L1164" s="102"/>
      <c r="M1164" s="102"/>
      <c r="N1164" s="7"/>
      <c r="O1164" s="7"/>
    </row>
    <row r="1165" spans="2:15" s="100" customFormat="1" x14ac:dyDescent="0.2">
      <c r="B1165" s="101"/>
      <c r="D1165" s="102"/>
      <c r="E1165" s="102"/>
      <c r="F1165" s="102"/>
      <c r="G1165" s="102"/>
      <c r="H1165" s="102"/>
      <c r="I1165" s="102"/>
      <c r="J1165" s="102"/>
      <c r="K1165" s="102"/>
      <c r="L1165" s="102"/>
      <c r="M1165" s="102"/>
      <c r="N1165" s="7"/>
      <c r="O1165" s="7"/>
    </row>
    <row r="1166" spans="2:15" s="100" customFormat="1" x14ac:dyDescent="0.2">
      <c r="B1166" s="101"/>
      <c r="D1166" s="102"/>
      <c r="E1166" s="102"/>
      <c r="F1166" s="102"/>
      <c r="G1166" s="102"/>
      <c r="H1166" s="102"/>
      <c r="I1166" s="102"/>
      <c r="J1166" s="102"/>
      <c r="K1166" s="102"/>
      <c r="L1166" s="102"/>
      <c r="M1166" s="102"/>
      <c r="N1166" s="7"/>
      <c r="O1166" s="7"/>
    </row>
    <row r="1167" spans="2:15" s="100" customFormat="1" x14ac:dyDescent="0.2">
      <c r="B1167" s="101"/>
      <c r="D1167" s="102"/>
      <c r="E1167" s="102"/>
      <c r="F1167" s="102"/>
      <c r="G1167" s="102"/>
      <c r="H1167" s="102"/>
      <c r="I1167" s="102"/>
      <c r="J1167" s="102"/>
      <c r="K1167" s="102"/>
      <c r="L1167" s="102"/>
      <c r="M1167" s="102"/>
      <c r="N1167" s="7"/>
      <c r="O1167" s="7"/>
    </row>
    <row r="1168" spans="2:15" s="100" customFormat="1" x14ac:dyDescent="0.2">
      <c r="B1168" s="101"/>
      <c r="D1168" s="102"/>
      <c r="E1168" s="102"/>
      <c r="F1168" s="102"/>
      <c r="G1168" s="102"/>
      <c r="H1168" s="102"/>
      <c r="I1168" s="102"/>
      <c r="J1168" s="102"/>
      <c r="K1168" s="102"/>
      <c r="L1168" s="102"/>
      <c r="M1168" s="102"/>
      <c r="N1168" s="7"/>
      <c r="O1168" s="7"/>
    </row>
    <row r="1169" spans="2:15" s="100" customFormat="1" x14ac:dyDescent="0.2">
      <c r="B1169" s="101"/>
      <c r="D1169" s="102"/>
      <c r="E1169" s="102"/>
      <c r="F1169" s="102"/>
      <c r="G1169" s="102"/>
      <c r="H1169" s="102"/>
      <c r="I1169" s="102"/>
      <c r="J1169" s="102"/>
      <c r="K1169" s="102"/>
      <c r="L1169" s="102"/>
      <c r="M1169" s="102"/>
      <c r="N1169" s="7"/>
      <c r="O1169" s="7"/>
    </row>
    <row r="1170" spans="2:15" s="100" customFormat="1" x14ac:dyDescent="0.2">
      <c r="B1170" s="101"/>
      <c r="D1170" s="102"/>
      <c r="E1170" s="102"/>
      <c r="F1170" s="102"/>
      <c r="G1170" s="102"/>
      <c r="H1170" s="102"/>
      <c r="I1170" s="102"/>
      <c r="J1170" s="102"/>
      <c r="K1170" s="102"/>
      <c r="L1170" s="102"/>
      <c r="M1170" s="102"/>
      <c r="N1170" s="7"/>
      <c r="O1170" s="7"/>
    </row>
    <row r="1171" spans="2:15" s="100" customFormat="1" x14ac:dyDescent="0.2">
      <c r="B1171" s="101"/>
      <c r="D1171" s="102"/>
      <c r="E1171" s="102"/>
      <c r="F1171" s="102"/>
      <c r="G1171" s="102"/>
      <c r="H1171" s="102"/>
      <c r="I1171" s="102"/>
      <c r="J1171" s="102"/>
      <c r="K1171" s="102"/>
      <c r="L1171" s="102"/>
      <c r="M1171" s="102"/>
      <c r="N1171" s="7"/>
      <c r="O1171" s="7"/>
    </row>
    <row r="1172" spans="2:15" s="100" customFormat="1" x14ac:dyDescent="0.2">
      <c r="B1172" s="101"/>
      <c r="D1172" s="102"/>
      <c r="E1172" s="102"/>
      <c r="F1172" s="102"/>
      <c r="G1172" s="102"/>
      <c r="H1172" s="102"/>
      <c r="I1172" s="102"/>
      <c r="J1172" s="102"/>
      <c r="K1172" s="102"/>
      <c r="L1172" s="102"/>
      <c r="M1172" s="102"/>
      <c r="N1172" s="7"/>
      <c r="O1172" s="7"/>
    </row>
    <row r="1173" spans="2:15" s="100" customFormat="1" x14ac:dyDescent="0.2">
      <c r="B1173" s="101"/>
      <c r="D1173" s="102"/>
      <c r="E1173" s="102"/>
      <c r="F1173" s="102"/>
      <c r="G1173" s="102"/>
      <c r="H1173" s="102"/>
      <c r="I1173" s="102"/>
      <c r="J1173" s="102"/>
      <c r="K1173" s="102"/>
      <c r="L1173" s="102"/>
      <c r="M1173" s="102"/>
      <c r="N1173" s="7"/>
      <c r="O1173" s="7"/>
    </row>
    <row r="1174" spans="2:15" s="100" customFormat="1" x14ac:dyDescent="0.2">
      <c r="B1174" s="101"/>
      <c r="D1174" s="102"/>
      <c r="E1174" s="102"/>
      <c r="F1174" s="102"/>
      <c r="G1174" s="102"/>
      <c r="H1174" s="102"/>
      <c r="I1174" s="102"/>
      <c r="J1174" s="102"/>
      <c r="K1174" s="102"/>
      <c r="L1174" s="102"/>
      <c r="M1174" s="102"/>
      <c r="N1174" s="7"/>
      <c r="O1174" s="7"/>
    </row>
    <row r="1175" spans="2:15" s="100" customFormat="1" x14ac:dyDescent="0.2">
      <c r="B1175" s="101"/>
      <c r="D1175" s="102"/>
      <c r="E1175" s="102"/>
      <c r="F1175" s="102"/>
      <c r="G1175" s="102"/>
      <c r="H1175" s="102"/>
      <c r="I1175" s="102"/>
      <c r="J1175" s="102"/>
      <c r="K1175" s="102"/>
      <c r="L1175" s="102"/>
      <c r="M1175" s="102"/>
      <c r="N1175" s="7"/>
      <c r="O1175" s="7"/>
    </row>
    <row r="1176" spans="2:15" s="100" customFormat="1" x14ac:dyDescent="0.2">
      <c r="B1176" s="101"/>
      <c r="D1176" s="102"/>
      <c r="E1176" s="102"/>
      <c r="F1176" s="102"/>
      <c r="G1176" s="102"/>
      <c r="H1176" s="102"/>
      <c r="I1176" s="102"/>
      <c r="J1176" s="102"/>
      <c r="K1176" s="102"/>
      <c r="L1176" s="102"/>
      <c r="M1176" s="102"/>
      <c r="N1176" s="7"/>
      <c r="O1176" s="7"/>
    </row>
    <row r="1177" spans="2:15" s="100" customFormat="1" x14ac:dyDescent="0.2">
      <c r="B1177" s="101"/>
      <c r="D1177" s="102"/>
      <c r="E1177" s="102"/>
      <c r="F1177" s="102"/>
      <c r="G1177" s="102"/>
      <c r="H1177" s="102"/>
      <c r="I1177" s="102"/>
      <c r="J1177" s="102"/>
      <c r="K1177" s="102"/>
      <c r="L1177" s="102"/>
      <c r="M1177" s="102"/>
      <c r="N1177" s="7"/>
      <c r="O1177" s="7"/>
    </row>
    <row r="1178" spans="2:15" s="100" customFormat="1" x14ac:dyDescent="0.2">
      <c r="B1178" s="101"/>
      <c r="D1178" s="102"/>
      <c r="E1178" s="102"/>
      <c r="F1178" s="102"/>
      <c r="G1178" s="102"/>
      <c r="H1178" s="102"/>
      <c r="I1178" s="102"/>
      <c r="J1178" s="102"/>
      <c r="K1178" s="102"/>
      <c r="L1178" s="102"/>
      <c r="M1178" s="102"/>
      <c r="N1178" s="7"/>
      <c r="O1178" s="7"/>
    </row>
    <row r="1179" spans="2:15" s="100" customFormat="1" x14ac:dyDescent="0.2">
      <c r="B1179" s="101"/>
      <c r="D1179" s="102"/>
      <c r="E1179" s="102"/>
      <c r="F1179" s="102"/>
      <c r="G1179" s="102"/>
      <c r="H1179" s="102"/>
      <c r="I1179" s="102"/>
      <c r="J1179" s="102"/>
      <c r="K1179" s="102"/>
      <c r="L1179" s="102"/>
      <c r="M1179" s="102"/>
      <c r="N1179" s="7"/>
      <c r="O1179" s="7"/>
    </row>
    <row r="1180" spans="2:15" s="100" customFormat="1" x14ac:dyDescent="0.2">
      <c r="B1180" s="101"/>
      <c r="D1180" s="102"/>
      <c r="E1180" s="102"/>
      <c r="F1180" s="102"/>
      <c r="G1180" s="102"/>
      <c r="H1180" s="102"/>
      <c r="I1180" s="102"/>
      <c r="J1180" s="102"/>
      <c r="K1180" s="102"/>
      <c r="L1180" s="102"/>
      <c r="M1180" s="102"/>
      <c r="N1180" s="7"/>
      <c r="O1180" s="7"/>
    </row>
    <row r="1181" spans="2:15" s="100" customFormat="1" x14ac:dyDescent="0.2">
      <c r="B1181" s="101"/>
      <c r="D1181" s="102"/>
      <c r="E1181" s="102"/>
      <c r="F1181" s="102"/>
      <c r="G1181" s="102"/>
      <c r="H1181" s="102"/>
      <c r="I1181" s="102"/>
      <c r="J1181" s="102"/>
      <c r="K1181" s="102"/>
      <c r="L1181" s="102"/>
      <c r="M1181" s="102"/>
      <c r="N1181" s="7"/>
      <c r="O1181" s="7"/>
    </row>
    <row r="1182" spans="2:15" s="100" customFormat="1" x14ac:dyDescent="0.2">
      <c r="B1182" s="101"/>
      <c r="D1182" s="102"/>
      <c r="E1182" s="102"/>
      <c r="F1182" s="102"/>
      <c r="G1182" s="102"/>
      <c r="H1182" s="102"/>
      <c r="I1182" s="102"/>
      <c r="J1182" s="102"/>
      <c r="K1182" s="102"/>
      <c r="L1182" s="102"/>
      <c r="M1182" s="102"/>
      <c r="N1182" s="7"/>
      <c r="O1182" s="7"/>
    </row>
    <row r="1183" spans="2:15" s="100" customFormat="1" x14ac:dyDescent="0.2">
      <c r="B1183" s="101"/>
      <c r="D1183" s="102"/>
      <c r="E1183" s="102"/>
      <c r="F1183" s="102"/>
      <c r="G1183" s="102"/>
      <c r="H1183" s="102"/>
      <c r="I1183" s="102"/>
      <c r="J1183" s="102"/>
      <c r="K1183" s="102"/>
      <c r="L1183" s="102"/>
      <c r="M1183" s="102"/>
      <c r="N1183" s="7"/>
      <c r="O1183" s="7"/>
    </row>
    <row r="1184" spans="2:15" s="100" customFormat="1" x14ac:dyDescent="0.2">
      <c r="B1184" s="101"/>
      <c r="D1184" s="102"/>
      <c r="E1184" s="102"/>
      <c r="F1184" s="102"/>
      <c r="G1184" s="102"/>
      <c r="H1184" s="102"/>
      <c r="I1184" s="102"/>
      <c r="J1184" s="102"/>
      <c r="K1184" s="102"/>
      <c r="L1184" s="102"/>
      <c r="M1184" s="102"/>
      <c r="N1184" s="7"/>
      <c r="O1184" s="7"/>
    </row>
    <row r="1185" spans="2:15" s="100" customFormat="1" x14ac:dyDescent="0.2">
      <c r="B1185" s="101"/>
      <c r="D1185" s="102"/>
      <c r="E1185" s="102"/>
      <c r="F1185" s="102"/>
      <c r="G1185" s="102"/>
      <c r="H1185" s="102"/>
      <c r="I1185" s="102"/>
      <c r="J1185" s="102"/>
      <c r="K1185" s="102"/>
      <c r="L1185" s="102"/>
      <c r="M1185" s="102"/>
      <c r="N1185" s="7"/>
      <c r="O1185" s="7"/>
    </row>
    <row r="1186" spans="2:15" s="100" customFormat="1" x14ac:dyDescent="0.2">
      <c r="B1186" s="101"/>
      <c r="D1186" s="102"/>
      <c r="E1186" s="102"/>
      <c r="F1186" s="102"/>
      <c r="G1186" s="102"/>
      <c r="H1186" s="102"/>
      <c r="I1186" s="102"/>
      <c r="J1186" s="102"/>
      <c r="K1186" s="102"/>
      <c r="L1186" s="102"/>
      <c r="M1186" s="102"/>
      <c r="N1186" s="7"/>
      <c r="O1186" s="7"/>
    </row>
    <row r="1187" spans="2:15" s="100" customFormat="1" x14ac:dyDescent="0.2">
      <c r="B1187" s="101"/>
      <c r="D1187" s="102"/>
      <c r="E1187" s="102"/>
      <c r="F1187" s="102"/>
      <c r="G1187" s="102"/>
      <c r="H1187" s="102"/>
      <c r="I1187" s="102"/>
      <c r="J1187" s="102"/>
      <c r="K1187" s="102"/>
      <c r="L1187" s="102"/>
      <c r="M1187" s="102"/>
      <c r="N1187" s="7"/>
      <c r="O1187" s="7"/>
    </row>
    <row r="1188" spans="2:15" s="100" customFormat="1" x14ac:dyDescent="0.2">
      <c r="B1188" s="101"/>
      <c r="D1188" s="102"/>
      <c r="E1188" s="102"/>
      <c r="F1188" s="102"/>
      <c r="G1188" s="102"/>
      <c r="H1188" s="102"/>
      <c r="I1188" s="102"/>
      <c r="J1188" s="102"/>
      <c r="K1188" s="102"/>
      <c r="L1188" s="102"/>
      <c r="M1188" s="102"/>
      <c r="N1188" s="7"/>
      <c r="O1188" s="7"/>
    </row>
    <row r="1189" spans="2:15" s="100" customFormat="1" x14ac:dyDescent="0.2">
      <c r="B1189" s="101"/>
      <c r="D1189" s="102"/>
      <c r="E1189" s="102"/>
      <c r="F1189" s="102"/>
      <c r="G1189" s="102"/>
      <c r="H1189" s="102"/>
      <c r="I1189" s="102"/>
      <c r="J1189" s="102"/>
      <c r="K1189" s="102"/>
      <c r="L1189" s="102"/>
      <c r="M1189" s="102"/>
      <c r="N1189" s="7"/>
      <c r="O1189" s="7"/>
    </row>
    <row r="1190" spans="2:15" s="100" customFormat="1" x14ac:dyDescent="0.2">
      <c r="B1190" s="101"/>
      <c r="D1190" s="102"/>
      <c r="E1190" s="102"/>
      <c r="F1190" s="102"/>
      <c r="G1190" s="102"/>
      <c r="H1190" s="102"/>
      <c r="I1190" s="102"/>
      <c r="J1190" s="102"/>
      <c r="K1190" s="102"/>
      <c r="L1190" s="102"/>
      <c r="M1190" s="102"/>
      <c r="N1190" s="7"/>
      <c r="O1190" s="7"/>
    </row>
    <row r="1191" spans="2:15" s="100" customFormat="1" x14ac:dyDescent="0.2">
      <c r="B1191" s="101"/>
      <c r="D1191" s="102"/>
      <c r="E1191" s="102"/>
      <c r="F1191" s="102"/>
      <c r="G1191" s="102"/>
      <c r="H1191" s="102"/>
      <c r="I1191" s="102"/>
      <c r="J1191" s="102"/>
      <c r="K1191" s="102"/>
      <c r="L1191" s="102"/>
      <c r="M1191" s="102"/>
      <c r="N1191" s="7"/>
      <c r="O1191" s="7"/>
    </row>
    <row r="1192" spans="2:15" s="100" customFormat="1" x14ac:dyDescent="0.2">
      <c r="B1192" s="101"/>
      <c r="D1192" s="102"/>
      <c r="E1192" s="102"/>
      <c r="F1192" s="102"/>
      <c r="G1192" s="102"/>
      <c r="H1192" s="102"/>
      <c r="I1192" s="102"/>
      <c r="J1192" s="102"/>
      <c r="K1192" s="102"/>
      <c r="L1192" s="102"/>
      <c r="M1192" s="102"/>
      <c r="N1192" s="7"/>
      <c r="O1192" s="7"/>
    </row>
    <row r="1193" spans="2:15" s="100" customFormat="1" x14ac:dyDescent="0.2">
      <c r="B1193" s="101"/>
      <c r="D1193" s="102"/>
      <c r="E1193" s="102"/>
      <c r="F1193" s="102"/>
      <c r="G1193" s="102"/>
      <c r="H1193" s="102"/>
      <c r="I1193" s="102"/>
      <c r="J1193" s="102"/>
      <c r="K1193" s="102"/>
      <c r="L1193" s="102"/>
      <c r="M1193" s="102"/>
      <c r="N1193" s="7"/>
      <c r="O1193" s="7"/>
    </row>
    <row r="1194" spans="2:15" s="100" customFormat="1" x14ac:dyDescent="0.2">
      <c r="B1194" s="101"/>
      <c r="D1194" s="102"/>
      <c r="E1194" s="102"/>
      <c r="F1194" s="102"/>
      <c r="G1194" s="102"/>
      <c r="H1194" s="102"/>
      <c r="I1194" s="102"/>
      <c r="J1194" s="102"/>
      <c r="K1194" s="102"/>
      <c r="L1194" s="102"/>
      <c r="M1194" s="102"/>
      <c r="N1194" s="7"/>
      <c r="O1194" s="7"/>
    </row>
    <row r="1195" spans="2:15" s="100" customFormat="1" x14ac:dyDescent="0.2">
      <c r="B1195" s="101"/>
      <c r="D1195" s="102"/>
      <c r="E1195" s="102"/>
      <c r="F1195" s="102"/>
      <c r="G1195" s="102"/>
      <c r="H1195" s="102"/>
      <c r="I1195" s="102"/>
      <c r="J1195" s="102"/>
      <c r="K1195" s="102"/>
      <c r="L1195" s="102"/>
      <c r="M1195" s="102"/>
      <c r="N1195" s="7"/>
      <c r="O1195" s="7"/>
    </row>
    <row r="1196" spans="2:15" s="100" customFormat="1" x14ac:dyDescent="0.2">
      <c r="B1196" s="101"/>
      <c r="D1196" s="102"/>
      <c r="E1196" s="102"/>
      <c r="F1196" s="102"/>
      <c r="G1196" s="102"/>
      <c r="H1196" s="102"/>
      <c r="I1196" s="102"/>
      <c r="J1196" s="102"/>
      <c r="K1196" s="102"/>
      <c r="L1196" s="102"/>
      <c r="M1196" s="102"/>
      <c r="N1196" s="7"/>
      <c r="O1196" s="7"/>
    </row>
    <row r="1197" spans="2:15" s="100" customFormat="1" x14ac:dyDescent="0.2">
      <c r="B1197" s="101"/>
      <c r="D1197" s="102"/>
      <c r="E1197" s="102"/>
      <c r="F1197" s="102"/>
      <c r="G1197" s="102"/>
      <c r="H1197" s="102"/>
      <c r="I1197" s="102"/>
      <c r="J1197" s="102"/>
      <c r="K1197" s="102"/>
      <c r="L1197" s="102"/>
      <c r="M1197" s="102"/>
      <c r="N1197" s="7"/>
      <c r="O1197" s="7"/>
    </row>
    <row r="1198" spans="2:15" s="100" customFormat="1" x14ac:dyDescent="0.2">
      <c r="B1198" s="101"/>
      <c r="D1198" s="102"/>
      <c r="E1198" s="102"/>
      <c r="F1198" s="102"/>
      <c r="G1198" s="102"/>
      <c r="H1198" s="102"/>
      <c r="I1198" s="102"/>
      <c r="J1198" s="102"/>
      <c r="K1198" s="102"/>
      <c r="L1198" s="102"/>
      <c r="M1198" s="102"/>
      <c r="N1198" s="7"/>
      <c r="O1198" s="7"/>
    </row>
    <row r="1199" spans="2:15" s="100" customFormat="1" x14ac:dyDescent="0.2">
      <c r="B1199" s="101"/>
      <c r="D1199" s="102"/>
      <c r="E1199" s="102"/>
      <c r="F1199" s="102"/>
      <c r="G1199" s="102"/>
      <c r="H1199" s="102"/>
      <c r="I1199" s="102"/>
      <c r="J1199" s="102"/>
      <c r="K1199" s="102"/>
      <c r="L1199" s="102"/>
      <c r="M1199" s="102"/>
      <c r="N1199" s="7"/>
      <c r="O1199" s="7"/>
    </row>
    <row r="1200" spans="2:15" s="100" customFormat="1" x14ac:dyDescent="0.2">
      <c r="B1200" s="101"/>
      <c r="D1200" s="102"/>
      <c r="E1200" s="102"/>
      <c r="F1200" s="102"/>
      <c r="G1200" s="102"/>
      <c r="H1200" s="102"/>
      <c r="I1200" s="102"/>
      <c r="J1200" s="102"/>
      <c r="K1200" s="102"/>
      <c r="L1200" s="102"/>
      <c r="M1200" s="102"/>
      <c r="N1200" s="7"/>
      <c r="O1200" s="7"/>
    </row>
    <row r="1201" spans="2:15" s="100" customFormat="1" x14ac:dyDescent="0.2">
      <c r="B1201" s="101"/>
      <c r="D1201" s="102"/>
      <c r="E1201" s="102"/>
      <c r="F1201" s="102"/>
      <c r="G1201" s="102"/>
      <c r="H1201" s="102"/>
      <c r="I1201" s="102"/>
      <c r="J1201" s="102"/>
      <c r="K1201" s="102"/>
      <c r="L1201" s="102"/>
      <c r="M1201" s="102"/>
      <c r="N1201" s="7"/>
      <c r="O1201" s="7"/>
    </row>
    <row r="1202" spans="2:15" s="100" customFormat="1" x14ac:dyDescent="0.2">
      <c r="B1202" s="101"/>
      <c r="D1202" s="102"/>
      <c r="E1202" s="102"/>
      <c r="F1202" s="102"/>
      <c r="G1202" s="102"/>
      <c r="H1202" s="102"/>
      <c r="I1202" s="102"/>
      <c r="J1202" s="102"/>
      <c r="K1202" s="102"/>
      <c r="L1202" s="102"/>
      <c r="M1202" s="102"/>
      <c r="N1202" s="7"/>
      <c r="O1202" s="7"/>
    </row>
    <row r="1203" spans="2:15" s="100" customFormat="1" x14ac:dyDescent="0.2">
      <c r="B1203" s="101"/>
      <c r="D1203" s="102"/>
      <c r="E1203" s="102"/>
      <c r="F1203" s="102"/>
      <c r="G1203" s="102"/>
      <c r="H1203" s="102"/>
      <c r="I1203" s="102"/>
      <c r="J1203" s="102"/>
      <c r="K1203" s="102"/>
      <c r="L1203" s="102"/>
      <c r="M1203" s="102"/>
      <c r="N1203" s="7"/>
      <c r="O1203" s="7"/>
    </row>
    <row r="1204" spans="2:15" s="100" customFormat="1" x14ac:dyDescent="0.2">
      <c r="B1204" s="101"/>
      <c r="D1204" s="102"/>
      <c r="E1204" s="102"/>
      <c r="F1204" s="102"/>
      <c r="G1204" s="102"/>
      <c r="H1204" s="102"/>
      <c r="I1204" s="102"/>
      <c r="J1204" s="102"/>
      <c r="K1204" s="102"/>
      <c r="L1204" s="102"/>
      <c r="M1204" s="102"/>
      <c r="N1204" s="7"/>
      <c r="O1204" s="7"/>
    </row>
    <row r="1205" spans="2:15" s="100" customFormat="1" x14ac:dyDescent="0.2">
      <c r="B1205" s="101"/>
      <c r="D1205" s="102"/>
      <c r="E1205" s="102"/>
      <c r="F1205" s="102"/>
      <c r="G1205" s="102"/>
      <c r="H1205" s="102"/>
      <c r="I1205" s="102"/>
      <c r="J1205" s="102"/>
      <c r="K1205" s="102"/>
      <c r="L1205" s="102"/>
      <c r="M1205" s="102"/>
      <c r="N1205" s="7"/>
      <c r="O1205" s="7"/>
    </row>
    <row r="1206" spans="2:15" s="100" customFormat="1" x14ac:dyDescent="0.2">
      <c r="B1206" s="101"/>
      <c r="D1206" s="102"/>
      <c r="E1206" s="102"/>
      <c r="F1206" s="102"/>
      <c r="G1206" s="102"/>
      <c r="H1206" s="102"/>
      <c r="I1206" s="102"/>
      <c r="J1206" s="102"/>
      <c r="K1206" s="102"/>
      <c r="L1206" s="102"/>
      <c r="M1206" s="102"/>
      <c r="N1206" s="7"/>
      <c r="O1206" s="7"/>
    </row>
    <row r="1207" spans="2:15" s="100" customFormat="1" x14ac:dyDescent="0.2">
      <c r="B1207" s="101"/>
      <c r="D1207" s="102"/>
      <c r="E1207" s="102"/>
      <c r="F1207" s="102"/>
      <c r="G1207" s="102"/>
      <c r="H1207" s="102"/>
      <c r="I1207" s="102"/>
      <c r="J1207" s="102"/>
      <c r="K1207" s="102"/>
      <c r="L1207" s="102"/>
      <c r="M1207" s="102"/>
      <c r="N1207" s="7"/>
      <c r="O1207" s="7"/>
    </row>
    <row r="1208" spans="2:15" s="100" customFormat="1" x14ac:dyDescent="0.2">
      <c r="B1208" s="101"/>
      <c r="D1208" s="102"/>
      <c r="E1208" s="102"/>
      <c r="F1208" s="102"/>
      <c r="G1208" s="102"/>
      <c r="H1208" s="102"/>
      <c r="I1208" s="102"/>
      <c r="J1208" s="102"/>
      <c r="K1208" s="102"/>
      <c r="L1208" s="102"/>
      <c r="M1208" s="102"/>
      <c r="N1208" s="7"/>
      <c r="O1208" s="7"/>
    </row>
    <row r="1209" spans="2:15" s="100" customFormat="1" x14ac:dyDescent="0.2">
      <c r="B1209" s="101"/>
      <c r="D1209" s="102"/>
      <c r="E1209" s="102"/>
      <c r="F1209" s="102"/>
      <c r="G1209" s="102"/>
      <c r="H1209" s="102"/>
      <c r="I1209" s="102"/>
      <c r="J1209" s="102"/>
      <c r="K1209" s="102"/>
      <c r="L1209" s="102"/>
      <c r="M1209" s="102"/>
      <c r="N1209" s="7"/>
      <c r="O1209" s="7"/>
    </row>
    <row r="1210" spans="2:15" s="100" customFormat="1" x14ac:dyDescent="0.2">
      <c r="B1210" s="101"/>
      <c r="D1210" s="102"/>
      <c r="E1210" s="102"/>
      <c r="F1210" s="102"/>
      <c r="G1210" s="102"/>
      <c r="H1210" s="102"/>
      <c r="I1210" s="102"/>
      <c r="J1210" s="102"/>
      <c r="K1210" s="102"/>
      <c r="L1210" s="102"/>
      <c r="M1210" s="102"/>
      <c r="N1210" s="7"/>
      <c r="O1210" s="7"/>
    </row>
    <row r="1211" spans="2:15" s="100" customFormat="1" x14ac:dyDescent="0.2">
      <c r="B1211" s="101"/>
      <c r="D1211" s="102"/>
      <c r="E1211" s="102"/>
      <c r="F1211" s="102"/>
      <c r="G1211" s="102"/>
      <c r="H1211" s="102"/>
      <c r="I1211" s="102"/>
      <c r="J1211" s="102"/>
      <c r="K1211" s="102"/>
      <c r="L1211" s="102"/>
      <c r="M1211" s="102"/>
      <c r="N1211" s="7"/>
      <c r="O1211" s="7"/>
    </row>
    <row r="1212" spans="2:15" s="100" customFormat="1" x14ac:dyDescent="0.2">
      <c r="B1212" s="101"/>
      <c r="D1212" s="102"/>
      <c r="E1212" s="102"/>
      <c r="F1212" s="102"/>
      <c r="G1212" s="102"/>
      <c r="H1212" s="102"/>
      <c r="I1212" s="102"/>
      <c r="J1212" s="102"/>
      <c r="K1212" s="102"/>
      <c r="L1212" s="102"/>
      <c r="M1212" s="102"/>
      <c r="N1212" s="7"/>
      <c r="O1212" s="7"/>
    </row>
    <row r="1213" spans="2:15" s="100" customFormat="1" x14ac:dyDescent="0.2">
      <c r="B1213" s="101"/>
      <c r="D1213" s="102"/>
      <c r="E1213" s="102"/>
      <c r="F1213" s="102"/>
      <c r="G1213" s="102"/>
      <c r="H1213" s="102"/>
      <c r="I1213" s="102"/>
      <c r="J1213" s="102"/>
      <c r="K1213" s="102"/>
      <c r="L1213" s="102"/>
      <c r="M1213" s="102"/>
      <c r="N1213" s="7"/>
      <c r="O1213" s="7"/>
    </row>
    <row r="1214" spans="2:15" s="100" customFormat="1" x14ac:dyDescent="0.2">
      <c r="B1214" s="101"/>
      <c r="D1214" s="102"/>
      <c r="E1214" s="102"/>
      <c r="F1214" s="102"/>
      <c r="G1214" s="102"/>
      <c r="H1214" s="102"/>
      <c r="I1214" s="102"/>
      <c r="J1214" s="102"/>
      <c r="K1214" s="102"/>
      <c r="L1214" s="102"/>
      <c r="M1214" s="102"/>
      <c r="N1214" s="7"/>
      <c r="O1214" s="7"/>
    </row>
    <row r="1215" spans="2:15" s="100" customFormat="1" x14ac:dyDescent="0.2">
      <c r="B1215" s="101"/>
      <c r="D1215" s="102"/>
      <c r="E1215" s="102"/>
      <c r="F1215" s="102"/>
      <c r="G1215" s="102"/>
      <c r="H1215" s="102"/>
      <c r="I1215" s="102"/>
      <c r="J1215" s="102"/>
      <c r="K1215" s="102"/>
      <c r="L1215" s="102"/>
      <c r="M1215" s="102"/>
      <c r="N1215" s="7"/>
      <c r="O1215" s="7"/>
    </row>
    <row r="1216" spans="2:15" s="100" customFormat="1" x14ac:dyDescent="0.2">
      <c r="B1216" s="101"/>
      <c r="D1216" s="102"/>
      <c r="E1216" s="102"/>
      <c r="F1216" s="102"/>
      <c r="G1216" s="102"/>
      <c r="H1216" s="102"/>
      <c r="I1216" s="102"/>
      <c r="J1216" s="102"/>
      <c r="K1216" s="102"/>
      <c r="L1216" s="102"/>
      <c r="M1216" s="102"/>
      <c r="N1216" s="7"/>
      <c r="O1216" s="7"/>
    </row>
    <row r="1217" spans="2:15" s="100" customFormat="1" x14ac:dyDescent="0.2">
      <c r="B1217" s="101"/>
      <c r="D1217" s="102"/>
      <c r="E1217" s="102"/>
      <c r="F1217" s="102"/>
      <c r="G1217" s="102"/>
      <c r="H1217" s="102"/>
      <c r="I1217" s="102"/>
      <c r="J1217" s="102"/>
      <c r="K1217" s="102"/>
      <c r="L1217" s="102"/>
      <c r="M1217" s="102"/>
      <c r="N1217" s="7"/>
      <c r="O1217" s="7"/>
    </row>
    <row r="1218" spans="2:15" s="100" customFormat="1" x14ac:dyDescent="0.2">
      <c r="B1218" s="101"/>
      <c r="D1218" s="102"/>
      <c r="E1218" s="102"/>
      <c r="F1218" s="102"/>
      <c r="G1218" s="102"/>
      <c r="H1218" s="102"/>
      <c r="I1218" s="102"/>
      <c r="J1218" s="102"/>
      <c r="K1218" s="102"/>
      <c r="L1218" s="102"/>
      <c r="M1218" s="102"/>
      <c r="N1218" s="7"/>
      <c r="O1218" s="7"/>
    </row>
    <row r="1219" spans="2:15" s="100" customFormat="1" x14ac:dyDescent="0.2">
      <c r="B1219" s="101"/>
      <c r="D1219" s="102"/>
      <c r="E1219" s="102"/>
      <c r="F1219" s="102"/>
      <c r="G1219" s="102"/>
      <c r="H1219" s="102"/>
      <c r="I1219" s="102"/>
      <c r="J1219" s="102"/>
      <c r="K1219" s="102"/>
      <c r="L1219" s="102"/>
      <c r="M1219" s="102"/>
      <c r="N1219" s="7"/>
      <c r="O1219" s="7"/>
    </row>
    <row r="1220" spans="2:15" s="100" customFormat="1" x14ac:dyDescent="0.2">
      <c r="B1220" s="101"/>
      <c r="D1220" s="102"/>
      <c r="E1220" s="102"/>
      <c r="F1220" s="102"/>
      <c r="G1220" s="102"/>
      <c r="H1220" s="102"/>
      <c r="I1220" s="102"/>
      <c r="J1220" s="102"/>
      <c r="K1220" s="102"/>
      <c r="L1220" s="102"/>
      <c r="M1220" s="102"/>
      <c r="N1220" s="7"/>
      <c r="O1220" s="7"/>
    </row>
    <row r="1221" spans="2:15" s="100" customFormat="1" x14ac:dyDescent="0.2">
      <c r="B1221" s="101"/>
      <c r="D1221" s="102"/>
      <c r="E1221" s="102"/>
      <c r="F1221" s="102"/>
      <c r="G1221" s="102"/>
      <c r="H1221" s="102"/>
      <c r="I1221" s="102"/>
      <c r="J1221" s="102"/>
      <c r="K1221" s="102"/>
      <c r="L1221" s="102"/>
      <c r="M1221" s="102"/>
      <c r="N1221" s="7"/>
      <c r="O1221" s="7"/>
    </row>
    <row r="1222" spans="2:15" s="100" customFormat="1" x14ac:dyDescent="0.2">
      <c r="B1222" s="101"/>
      <c r="D1222" s="102"/>
      <c r="E1222" s="102"/>
      <c r="F1222" s="102"/>
      <c r="G1222" s="102"/>
      <c r="H1222" s="102"/>
      <c r="I1222" s="102"/>
      <c r="J1222" s="102"/>
      <c r="K1222" s="102"/>
      <c r="L1222" s="102"/>
      <c r="M1222" s="102"/>
      <c r="N1222" s="7"/>
      <c r="O1222" s="7"/>
    </row>
    <row r="1223" spans="2:15" s="100" customFormat="1" x14ac:dyDescent="0.2">
      <c r="B1223" s="101"/>
      <c r="D1223" s="102"/>
      <c r="E1223" s="102"/>
      <c r="F1223" s="102"/>
      <c r="G1223" s="102"/>
      <c r="H1223" s="102"/>
      <c r="I1223" s="102"/>
      <c r="J1223" s="102"/>
      <c r="K1223" s="102"/>
      <c r="L1223" s="102"/>
      <c r="M1223" s="102"/>
      <c r="N1223" s="7"/>
      <c r="O1223" s="7"/>
    </row>
    <row r="1224" spans="2:15" s="100" customFormat="1" x14ac:dyDescent="0.2">
      <c r="B1224" s="101"/>
      <c r="D1224" s="102"/>
      <c r="E1224" s="102"/>
      <c r="F1224" s="102"/>
      <c r="G1224" s="102"/>
      <c r="H1224" s="102"/>
      <c r="I1224" s="102"/>
      <c r="J1224" s="102"/>
      <c r="K1224" s="102"/>
      <c r="L1224" s="102"/>
      <c r="M1224" s="102"/>
      <c r="N1224" s="7"/>
      <c r="O1224" s="7"/>
    </row>
    <row r="1225" spans="2:15" s="100" customFormat="1" x14ac:dyDescent="0.2">
      <c r="B1225" s="101"/>
      <c r="D1225" s="102"/>
      <c r="E1225" s="102"/>
      <c r="F1225" s="102"/>
      <c r="G1225" s="102"/>
      <c r="H1225" s="102"/>
      <c r="I1225" s="102"/>
      <c r="J1225" s="102"/>
      <c r="K1225" s="102"/>
      <c r="L1225" s="102"/>
      <c r="M1225" s="102"/>
      <c r="N1225" s="7"/>
      <c r="O1225" s="7"/>
    </row>
    <row r="1226" spans="2:15" s="100" customFormat="1" x14ac:dyDescent="0.2">
      <c r="B1226" s="101"/>
      <c r="D1226" s="102"/>
      <c r="E1226" s="102"/>
      <c r="F1226" s="102"/>
      <c r="G1226" s="102"/>
      <c r="H1226" s="102"/>
      <c r="I1226" s="102"/>
      <c r="J1226" s="102"/>
      <c r="K1226" s="102"/>
      <c r="L1226" s="102"/>
      <c r="M1226" s="102"/>
      <c r="N1226" s="7"/>
      <c r="O1226" s="7"/>
    </row>
    <row r="1227" spans="2:15" s="100" customFormat="1" x14ac:dyDescent="0.2">
      <c r="B1227" s="101"/>
      <c r="D1227" s="102"/>
      <c r="E1227" s="102"/>
      <c r="F1227" s="102"/>
      <c r="G1227" s="102"/>
      <c r="H1227" s="102"/>
      <c r="I1227" s="102"/>
      <c r="J1227" s="102"/>
      <c r="K1227" s="102"/>
      <c r="L1227" s="102"/>
      <c r="M1227" s="102"/>
      <c r="N1227" s="7"/>
      <c r="O1227" s="7"/>
    </row>
    <row r="1228" spans="2:15" s="100" customFormat="1" x14ac:dyDescent="0.2">
      <c r="B1228" s="101"/>
      <c r="D1228" s="102"/>
      <c r="E1228" s="102"/>
      <c r="F1228" s="102"/>
      <c r="G1228" s="102"/>
      <c r="H1228" s="102"/>
      <c r="I1228" s="102"/>
      <c r="J1228" s="102"/>
      <c r="K1228" s="102"/>
      <c r="L1228" s="102"/>
      <c r="M1228" s="102"/>
      <c r="N1228" s="7"/>
      <c r="O1228" s="7"/>
    </row>
    <row r="1229" spans="2:15" s="100" customFormat="1" x14ac:dyDescent="0.2">
      <c r="B1229" s="101"/>
      <c r="D1229" s="102"/>
      <c r="E1229" s="102"/>
      <c r="F1229" s="102"/>
      <c r="G1229" s="102"/>
      <c r="H1229" s="102"/>
      <c r="I1229" s="102"/>
      <c r="J1229" s="102"/>
      <c r="K1229" s="102"/>
      <c r="L1229" s="102"/>
      <c r="M1229" s="102"/>
      <c r="N1229" s="7"/>
      <c r="O1229" s="7"/>
    </row>
    <row r="1230" spans="2:15" s="100" customFormat="1" x14ac:dyDescent="0.2">
      <c r="B1230" s="101"/>
      <c r="D1230" s="102"/>
      <c r="E1230" s="102"/>
      <c r="F1230" s="102"/>
      <c r="G1230" s="102"/>
      <c r="H1230" s="102"/>
      <c r="I1230" s="102"/>
      <c r="J1230" s="102"/>
      <c r="K1230" s="102"/>
      <c r="L1230" s="102"/>
      <c r="M1230" s="102"/>
      <c r="N1230" s="7"/>
      <c r="O1230" s="7"/>
    </row>
    <row r="1231" spans="2:15" s="100" customFormat="1" x14ac:dyDescent="0.2">
      <c r="B1231" s="101"/>
      <c r="D1231" s="102"/>
      <c r="E1231" s="102"/>
      <c r="F1231" s="102"/>
      <c r="G1231" s="102"/>
      <c r="H1231" s="102"/>
      <c r="I1231" s="102"/>
      <c r="J1231" s="102"/>
      <c r="K1231" s="102"/>
      <c r="L1231" s="102"/>
      <c r="M1231" s="102"/>
      <c r="N1231" s="7"/>
      <c r="O1231" s="7"/>
    </row>
    <row r="1232" spans="2:15" s="100" customFormat="1" x14ac:dyDescent="0.2">
      <c r="B1232" s="101"/>
      <c r="D1232" s="102"/>
      <c r="E1232" s="102"/>
      <c r="F1232" s="102"/>
      <c r="G1232" s="102"/>
      <c r="H1232" s="102"/>
      <c r="I1232" s="102"/>
      <c r="J1232" s="102"/>
      <c r="K1232" s="102"/>
      <c r="L1232" s="102"/>
      <c r="M1232" s="102"/>
      <c r="N1232" s="7"/>
      <c r="O1232" s="7"/>
    </row>
    <row r="1233" spans="2:15" s="100" customFormat="1" x14ac:dyDescent="0.2">
      <c r="B1233" s="101"/>
      <c r="D1233" s="102"/>
      <c r="E1233" s="102"/>
      <c r="F1233" s="102"/>
      <c r="G1233" s="102"/>
      <c r="H1233" s="102"/>
      <c r="I1233" s="102"/>
      <c r="J1233" s="102"/>
      <c r="K1233" s="102"/>
      <c r="L1233" s="102"/>
      <c r="M1233" s="102"/>
      <c r="N1233" s="7"/>
      <c r="O1233" s="7"/>
    </row>
    <row r="1234" spans="2:15" s="100" customFormat="1" x14ac:dyDescent="0.2">
      <c r="B1234" s="101"/>
      <c r="D1234" s="102"/>
      <c r="E1234" s="102"/>
      <c r="F1234" s="102"/>
      <c r="G1234" s="102"/>
      <c r="H1234" s="102"/>
      <c r="I1234" s="102"/>
      <c r="J1234" s="102"/>
      <c r="K1234" s="102"/>
      <c r="L1234" s="102"/>
      <c r="M1234" s="102"/>
      <c r="N1234" s="7"/>
      <c r="O1234" s="7"/>
    </row>
    <row r="1235" spans="2:15" s="100" customFormat="1" x14ac:dyDescent="0.2">
      <c r="B1235" s="101"/>
      <c r="D1235" s="102"/>
      <c r="E1235" s="102"/>
      <c r="F1235" s="102"/>
      <c r="G1235" s="102"/>
      <c r="H1235" s="102"/>
      <c r="I1235" s="102"/>
      <c r="J1235" s="102"/>
      <c r="K1235" s="102"/>
      <c r="L1235" s="102"/>
      <c r="M1235" s="102"/>
      <c r="N1235" s="7"/>
      <c r="O1235" s="7"/>
    </row>
    <row r="1236" spans="2:15" s="100" customFormat="1" x14ac:dyDescent="0.2">
      <c r="B1236" s="101"/>
      <c r="D1236" s="102"/>
      <c r="E1236" s="102"/>
      <c r="F1236" s="102"/>
      <c r="G1236" s="102"/>
      <c r="H1236" s="102"/>
      <c r="I1236" s="102"/>
      <c r="J1236" s="102"/>
      <c r="K1236" s="102"/>
      <c r="L1236" s="102"/>
      <c r="M1236" s="102"/>
      <c r="N1236" s="7"/>
      <c r="O1236" s="7"/>
    </row>
    <row r="1237" spans="2:15" s="100" customFormat="1" x14ac:dyDescent="0.2">
      <c r="B1237" s="101"/>
      <c r="D1237" s="102"/>
      <c r="E1237" s="102"/>
      <c r="F1237" s="102"/>
      <c r="G1237" s="102"/>
      <c r="H1237" s="102"/>
      <c r="I1237" s="102"/>
      <c r="J1237" s="102"/>
      <c r="K1237" s="102"/>
      <c r="L1237" s="102"/>
      <c r="M1237" s="102"/>
      <c r="N1237" s="7"/>
      <c r="O1237" s="7"/>
    </row>
    <row r="1238" spans="2:15" s="100" customFormat="1" x14ac:dyDescent="0.2">
      <c r="B1238" s="101"/>
      <c r="D1238" s="102"/>
      <c r="E1238" s="102"/>
      <c r="F1238" s="102"/>
      <c r="G1238" s="102"/>
      <c r="H1238" s="102"/>
      <c r="I1238" s="102"/>
      <c r="J1238" s="102"/>
      <c r="K1238" s="102"/>
      <c r="L1238" s="102"/>
      <c r="M1238" s="102"/>
      <c r="N1238" s="7"/>
      <c r="O1238" s="7"/>
    </row>
    <row r="1239" spans="2:15" s="100" customFormat="1" x14ac:dyDescent="0.2">
      <c r="B1239" s="101"/>
      <c r="D1239" s="102"/>
      <c r="E1239" s="102"/>
      <c r="F1239" s="102"/>
      <c r="G1239" s="102"/>
      <c r="H1239" s="102"/>
      <c r="I1239" s="102"/>
      <c r="J1239" s="102"/>
      <c r="K1239" s="102"/>
      <c r="L1239" s="102"/>
      <c r="M1239" s="102"/>
      <c r="N1239" s="7"/>
      <c r="O1239" s="7"/>
    </row>
    <row r="1240" spans="2:15" s="100" customFormat="1" x14ac:dyDescent="0.2">
      <c r="B1240" s="101"/>
      <c r="D1240" s="102"/>
      <c r="E1240" s="102"/>
      <c r="F1240" s="102"/>
      <c r="G1240" s="102"/>
      <c r="H1240" s="102"/>
      <c r="I1240" s="102"/>
      <c r="J1240" s="102"/>
      <c r="K1240" s="102"/>
      <c r="L1240" s="102"/>
      <c r="M1240" s="102"/>
      <c r="N1240" s="7"/>
      <c r="O1240" s="7"/>
    </row>
    <row r="1241" spans="2:15" s="100" customFormat="1" x14ac:dyDescent="0.2">
      <c r="B1241" s="101"/>
      <c r="D1241" s="102"/>
      <c r="E1241" s="102"/>
      <c r="F1241" s="102"/>
      <c r="G1241" s="102"/>
      <c r="H1241" s="102"/>
      <c r="I1241" s="102"/>
      <c r="J1241" s="102"/>
      <c r="K1241" s="102"/>
      <c r="L1241" s="102"/>
      <c r="M1241" s="102"/>
      <c r="N1241" s="7"/>
      <c r="O1241" s="7"/>
    </row>
    <row r="1242" spans="2:15" s="100" customFormat="1" x14ac:dyDescent="0.2">
      <c r="B1242" s="101"/>
      <c r="D1242" s="102"/>
      <c r="E1242" s="102"/>
      <c r="F1242" s="102"/>
      <c r="G1242" s="102"/>
      <c r="H1242" s="102"/>
      <c r="I1242" s="102"/>
      <c r="J1242" s="102"/>
      <c r="K1242" s="102"/>
      <c r="L1242" s="102"/>
      <c r="M1242" s="102"/>
      <c r="N1242" s="7"/>
      <c r="O1242" s="7"/>
    </row>
    <row r="1243" spans="2:15" s="100" customFormat="1" x14ac:dyDescent="0.2">
      <c r="B1243" s="101"/>
      <c r="D1243" s="102"/>
      <c r="E1243" s="102"/>
      <c r="F1243" s="102"/>
      <c r="G1243" s="102"/>
      <c r="H1243" s="102"/>
      <c r="I1243" s="102"/>
      <c r="J1243" s="102"/>
      <c r="K1243" s="102"/>
      <c r="L1243" s="102"/>
      <c r="M1243" s="102"/>
      <c r="N1243" s="7"/>
      <c r="O1243" s="7"/>
    </row>
    <row r="1244" spans="2:15" s="100" customFormat="1" x14ac:dyDescent="0.2">
      <c r="B1244" s="101"/>
      <c r="D1244" s="102"/>
      <c r="E1244" s="102"/>
      <c r="F1244" s="102"/>
      <c r="G1244" s="102"/>
      <c r="H1244" s="102"/>
      <c r="I1244" s="102"/>
      <c r="J1244" s="102"/>
      <c r="K1244" s="102"/>
      <c r="L1244" s="102"/>
      <c r="M1244" s="102"/>
      <c r="N1244" s="7"/>
      <c r="O1244" s="7"/>
    </row>
    <row r="1245" spans="2:15" s="100" customFormat="1" x14ac:dyDescent="0.2">
      <c r="B1245" s="101"/>
      <c r="D1245" s="102"/>
      <c r="E1245" s="102"/>
      <c r="F1245" s="102"/>
      <c r="G1245" s="102"/>
      <c r="H1245" s="102"/>
      <c r="I1245" s="102"/>
      <c r="J1245" s="102"/>
      <c r="K1245" s="102"/>
      <c r="L1245" s="102"/>
      <c r="M1245" s="102"/>
      <c r="N1245" s="7"/>
      <c r="O1245" s="7"/>
    </row>
    <row r="1246" spans="2:15" s="100" customFormat="1" x14ac:dyDescent="0.2">
      <c r="B1246" s="101"/>
      <c r="D1246" s="102"/>
      <c r="E1246" s="102"/>
      <c r="F1246" s="102"/>
      <c r="G1246" s="102"/>
      <c r="H1246" s="102"/>
      <c r="I1246" s="102"/>
      <c r="J1246" s="102"/>
      <c r="K1246" s="102"/>
      <c r="L1246" s="102"/>
      <c r="M1246" s="102"/>
      <c r="N1246" s="7"/>
      <c r="O1246" s="7"/>
    </row>
    <row r="1247" spans="2:15" s="100" customFormat="1" x14ac:dyDescent="0.2">
      <c r="B1247" s="101"/>
      <c r="D1247" s="102"/>
      <c r="E1247" s="102"/>
      <c r="F1247" s="102"/>
      <c r="G1247" s="102"/>
      <c r="H1247" s="102"/>
      <c r="I1247" s="102"/>
      <c r="J1247" s="102"/>
      <c r="K1247" s="102"/>
      <c r="L1247" s="102"/>
      <c r="M1247" s="102"/>
      <c r="N1247" s="7"/>
      <c r="O1247" s="7"/>
    </row>
    <row r="1248" spans="2:15" s="100" customFormat="1" x14ac:dyDescent="0.2">
      <c r="B1248" s="101"/>
      <c r="D1248" s="102"/>
      <c r="E1248" s="102"/>
      <c r="F1248" s="102"/>
      <c r="G1248" s="102"/>
      <c r="H1248" s="102"/>
      <c r="I1248" s="102"/>
      <c r="J1248" s="102"/>
      <c r="K1248" s="102"/>
      <c r="L1248" s="102"/>
      <c r="M1248" s="102"/>
      <c r="N1248" s="7"/>
      <c r="O1248" s="7"/>
    </row>
    <row r="1249" spans="2:15" s="100" customFormat="1" x14ac:dyDescent="0.2">
      <c r="B1249" s="101"/>
      <c r="D1249" s="102"/>
      <c r="E1249" s="102"/>
      <c r="F1249" s="102"/>
      <c r="G1249" s="102"/>
      <c r="H1249" s="102"/>
      <c r="I1249" s="102"/>
      <c r="J1249" s="102"/>
      <c r="K1249" s="102"/>
      <c r="L1249" s="102"/>
      <c r="M1249" s="102"/>
      <c r="N1249" s="7"/>
      <c r="O1249" s="7"/>
    </row>
    <row r="1250" spans="2:15" s="100" customFormat="1" x14ac:dyDescent="0.2">
      <c r="B1250" s="101"/>
      <c r="D1250" s="102"/>
      <c r="E1250" s="102"/>
      <c r="F1250" s="102"/>
      <c r="G1250" s="102"/>
      <c r="H1250" s="102"/>
      <c r="I1250" s="102"/>
      <c r="J1250" s="102"/>
      <c r="K1250" s="102"/>
      <c r="L1250" s="102"/>
      <c r="M1250" s="102"/>
      <c r="N1250" s="7"/>
      <c r="O1250" s="7"/>
    </row>
    <row r="1251" spans="2:15" s="100" customFormat="1" x14ac:dyDescent="0.2">
      <c r="B1251" s="101"/>
      <c r="D1251" s="102"/>
      <c r="E1251" s="102"/>
      <c r="F1251" s="102"/>
      <c r="G1251" s="102"/>
      <c r="H1251" s="102"/>
      <c r="I1251" s="102"/>
      <c r="J1251" s="102"/>
      <c r="K1251" s="102"/>
      <c r="L1251" s="102"/>
      <c r="M1251" s="102"/>
      <c r="N1251" s="7"/>
      <c r="O1251" s="7"/>
    </row>
    <row r="1252" spans="2:15" s="100" customFormat="1" x14ac:dyDescent="0.2">
      <c r="B1252" s="101"/>
      <c r="D1252" s="102"/>
      <c r="E1252" s="102"/>
      <c r="F1252" s="102"/>
      <c r="G1252" s="102"/>
      <c r="H1252" s="102"/>
      <c r="I1252" s="102"/>
      <c r="J1252" s="102"/>
      <c r="K1252" s="102"/>
      <c r="L1252" s="102"/>
      <c r="M1252" s="102"/>
      <c r="N1252" s="7"/>
      <c r="O1252" s="7"/>
    </row>
    <row r="1253" spans="2:15" s="100" customFormat="1" x14ac:dyDescent="0.2">
      <c r="B1253" s="101"/>
      <c r="D1253" s="102"/>
      <c r="E1253" s="102"/>
      <c r="F1253" s="102"/>
      <c r="G1253" s="102"/>
      <c r="H1253" s="102"/>
      <c r="I1253" s="102"/>
      <c r="J1253" s="102"/>
      <c r="K1253" s="102"/>
      <c r="L1253" s="102"/>
      <c r="M1253" s="102"/>
      <c r="N1253" s="7"/>
      <c r="O1253" s="7"/>
    </row>
    <row r="1254" spans="2:15" s="100" customFormat="1" x14ac:dyDescent="0.2">
      <c r="B1254" s="101"/>
      <c r="D1254" s="102"/>
      <c r="E1254" s="102"/>
      <c r="F1254" s="102"/>
      <c r="G1254" s="102"/>
      <c r="H1254" s="102"/>
      <c r="I1254" s="102"/>
      <c r="J1254" s="102"/>
      <c r="K1254" s="102"/>
      <c r="L1254" s="102"/>
      <c r="M1254" s="102"/>
      <c r="N1254" s="7"/>
      <c r="O1254" s="7"/>
    </row>
    <row r="1255" spans="2:15" s="100" customFormat="1" x14ac:dyDescent="0.2">
      <c r="B1255" s="101"/>
      <c r="D1255" s="102"/>
      <c r="E1255" s="102"/>
      <c r="F1255" s="102"/>
      <c r="G1255" s="102"/>
      <c r="H1255" s="102"/>
      <c r="I1255" s="102"/>
      <c r="J1255" s="102"/>
      <c r="K1255" s="102"/>
      <c r="L1255" s="102"/>
      <c r="M1255" s="102"/>
      <c r="N1255" s="7"/>
      <c r="O1255" s="7"/>
    </row>
    <row r="1256" spans="2:15" s="100" customFormat="1" x14ac:dyDescent="0.2">
      <c r="B1256" s="101"/>
      <c r="D1256" s="102"/>
      <c r="E1256" s="102"/>
      <c r="F1256" s="102"/>
      <c r="G1256" s="102"/>
      <c r="H1256" s="102"/>
      <c r="I1256" s="102"/>
      <c r="J1256" s="102"/>
      <c r="K1256" s="102"/>
      <c r="L1256" s="102"/>
      <c r="M1256" s="102"/>
      <c r="N1256" s="7"/>
      <c r="O1256" s="7"/>
    </row>
    <row r="1257" spans="2:15" s="100" customFormat="1" x14ac:dyDescent="0.2">
      <c r="B1257" s="101"/>
      <c r="D1257" s="102"/>
      <c r="E1257" s="102"/>
      <c r="F1257" s="102"/>
      <c r="G1257" s="102"/>
      <c r="H1257" s="102"/>
      <c r="I1257" s="102"/>
      <c r="J1257" s="102"/>
      <c r="K1257" s="102"/>
      <c r="L1257" s="102"/>
      <c r="M1257" s="102"/>
      <c r="N1257" s="7"/>
      <c r="O1257" s="7"/>
    </row>
    <row r="1258" spans="2:15" s="100" customFormat="1" x14ac:dyDescent="0.2">
      <c r="B1258" s="101"/>
      <c r="D1258" s="102"/>
      <c r="E1258" s="102"/>
      <c r="F1258" s="102"/>
      <c r="G1258" s="102"/>
      <c r="H1258" s="102"/>
      <c r="I1258" s="102"/>
      <c r="J1258" s="102"/>
      <c r="K1258" s="102"/>
      <c r="L1258" s="102"/>
      <c r="M1258" s="102"/>
      <c r="N1258" s="7"/>
      <c r="O1258" s="7"/>
    </row>
    <row r="1259" spans="2:15" s="100" customFormat="1" x14ac:dyDescent="0.2">
      <c r="B1259" s="101"/>
      <c r="D1259" s="102"/>
      <c r="E1259" s="102"/>
      <c r="F1259" s="102"/>
      <c r="G1259" s="102"/>
      <c r="H1259" s="102"/>
      <c r="I1259" s="102"/>
      <c r="J1259" s="102"/>
      <c r="K1259" s="102"/>
      <c r="L1259" s="102"/>
      <c r="M1259" s="102"/>
      <c r="N1259" s="7"/>
      <c r="O1259" s="7"/>
    </row>
    <row r="1260" spans="2:15" s="100" customFormat="1" x14ac:dyDescent="0.2">
      <c r="B1260" s="101"/>
      <c r="D1260" s="102"/>
      <c r="E1260" s="102"/>
      <c r="F1260" s="102"/>
      <c r="G1260" s="102"/>
      <c r="H1260" s="102"/>
      <c r="I1260" s="102"/>
      <c r="J1260" s="102"/>
      <c r="K1260" s="102"/>
      <c r="L1260" s="102"/>
      <c r="M1260" s="102"/>
      <c r="N1260" s="7"/>
      <c r="O1260" s="7"/>
    </row>
    <row r="1261" spans="2:15" s="100" customFormat="1" x14ac:dyDescent="0.2">
      <c r="B1261" s="101"/>
      <c r="D1261" s="102"/>
      <c r="E1261" s="102"/>
      <c r="F1261" s="102"/>
      <c r="G1261" s="102"/>
      <c r="H1261" s="102"/>
      <c r="I1261" s="102"/>
      <c r="J1261" s="102"/>
      <c r="K1261" s="102"/>
      <c r="L1261" s="102"/>
      <c r="M1261" s="102"/>
      <c r="N1261" s="7"/>
      <c r="O1261" s="7"/>
    </row>
    <row r="1262" spans="2:15" s="100" customFormat="1" x14ac:dyDescent="0.2">
      <c r="B1262" s="101"/>
      <c r="D1262" s="102"/>
      <c r="E1262" s="102"/>
      <c r="F1262" s="102"/>
      <c r="G1262" s="102"/>
      <c r="H1262" s="102"/>
      <c r="I1262" s="102"/>
      <c r="J1262" s="102"/>
      <c r="K1262" s="102"/>
      <c r="L1262" s="102"/>
      <c r="M1262" s="102"/>
      <c r="N1262" s="7"/>
      <c r="O1262" s="7"/>
    </row>
    <row r="1263" spans="2:15" s="100" customFormat="1" x14ac:dyDescent="0.2">
      <c r="B1263" s="101"/>
      <c r="D1263" s="102"/>
      <c r="E1263" s="102"/>
      <c r="F1263" s="102"/>
      <c r="G1263" s="102"/>
      <c r="H1263" s="102"/>
      <c r="I1263" s="102"/>
      <c r="J1263" s="102"/>
      <c r="K1263" s="102"/>
      <c r="L1263" s="102"/>
      <c r="M1263" s="102"/>
      <c r="N1263" s="7"/>
      <c r="O1263" s="7"/>
    </row>
    <row r="1264" spans="2:15" s="100" customFormat="1" x14ac:dyDescent="0.2">
      <c r="B1264" s="101"/>
      <c r="D1264" s="102"/>
      <c r="E1264" s="102"/>
      <c r="F1264" s="102"/>
      <c r="G1264" s="102"/>
      <c r="H1264" s="102"/>
      <c r="I1264" s="102"/>
      <c r="J1264" s="102"/>
      <c r="K1264" s="102"/>
      <c r="L1264" s="102"/>
      <c r="M1264" s="102"/>
      <c r="N1264" s="7"/>
      <c r="O1264" s="7"/>
    </row>
    <row r="1265" spans="2:15" s="100" customFormat="1" x14ac:dyDescent="0.2">
      <c r="B1265" s="101"/>
      <c r="D1265" s="102"/>
      <c r="E1265" s="102"/>
      <c r="F1265" s="102"/>
      <c r="G1265" s="102"/>
      <c r="H1265" s="102"/>
      <c r="I1265" s="102"/>
      <c r="J1265" s="102"/>
      <c r="K1265" s="102"/>
      <c r="L1265" s="102"/>
      <c r="M1265" s="102"/>
      <c r="N1265" s="7"/>
      <c r="O1265" s="7"/>
    </row>
    <row r="1266" spans="2:15" s="100" customFormat="1" x14ac:dyDescent="0.2">
      <c r="B1266" s="101"/>
      <c r="D1266" s="102"/>
      <c r="E1266" s="102"/>
      <c r="F1266" s="102"/>
      <c r="G1266" s="102"/>
      <c r="H1266" s="102"/>
      <c r="I1266" s="102"/>
      <c r="J1266" s="102"/>
      <c r="K1266" s="102"/>
      <c r="L1266" s="102"/>
      <c r="M1266" s="102"/>
      <c r="N1266" s="7"/>
      <c r="O1266" s="7"/>
    </row>
    <row r="1267" spans="2:15" s="100" customFormat="1" x14ac:dyDescent="0.2">
      <c r="B1267" s="101"/>
      <c r="D1267" s="102"/>
      <c r="E1267" s="102"/>
      <c r="F1267" s="102"/>
      <c r="G1267" s="102"/>
      <c r="H1267" s="102"/>
      <c r="I1267" s="102"/>
      <c r="J1267" s="102"/>
      <c r="K1267" s="102"/>
      <c r="L1267" s="102"/>
      <c r="M1267" s="102"/>
      <c r="N1267" s="7"/>
      <c r="O1267" s="7"/>
    </row>
    <row r="1268" spans="2:15" s="100" customFormat="1" x14ac:dyDescent="0.2">
      <c r="B1268" s="101"/>
      <c r="D1268" s="102"/>
      <c r="E1268" s="102"/>
      <c r="F1268" s="102"/>
      <c r="G1268" s="102"/>
      <c r="H1268" s="102"/>
      <c r="I1268" s="102"/>
      <c r="J1268" s="102"/>
      <c r="K1268" s="102"/>
      <c r="L1268" s="102"/>
      <c r="M1268" s="102"/>
      <c r="N1268" s="7"/>
      <c r="O1268" s="7"/>
    </row>
    <row r="1269" spans="2:15" s="100" customFormat="1" x14ac:dyDescent="0.2">
      <c r="B1269" s="101"/>
      <c r="D1269" s="102"/>
      <c r="E1269" s="102"/>
      <c r="F1269" s="102"/>
      <c r="G1269" s="102"/>
      <c r="H1269" s="102"/>
      <c r="I1269" s="102"/>
      <c r="J1269" s="102"/>
      <c r="K1269" s="102"/>
      <c r="L1269" s="102"/>
      <c r="M1269" s="102"/>
      <c r="N1269" s="7"/>
      <c r="O1269" s="7"/>
    </row>
    <row r="1270" spans="2:15" s="100" customFormat="1" x14ac:dyDescent="0.2">
      <c r="B1270" s="101"/>
      <c r="D1270" s="102"/>
      <c r="E1270" s="102"/>
      <c r="F1270" s="102"/>
      <c r="G1270" s="102"/>
      <c r="H1270" s="102"/>
      <c r="I1270" s="102"/>
      <c r="J1270" s="102"/>
      <c r="K1270" s="102"/>
      <c r="L1270" s="102"/>
      <c r="M1270" s="102"/>
      <c r="N1270" s="7"/>
      <c r="O1270" s="7"/>
    </row>
    <row r="1271" spans="2:15" s="100" customFormat="1" x14ac:dyDescent="0.2">
      <c r="B1271" s="101"/>
      <c r="D1271" s="102"/>
      <c r="E1271" s="102"/>
      <c r="F1271" s="102"/>
      <c r="G1271" s="102"/>
      <c r="H1271" s="102"/>
      <c r="I1271" s="102"/>
      <c r="J1271" s="102"/>
      <c r="K1271" s="102"/>
      <c r="L1271" s="102"/>
      <c r="M1271" s="102"/>
      <c r="N1271" s="7"/>
      <c r="O1271" s="7"/>
    </row>
    <row r="1272" spans="2:15" s="100" customFormat="1" x14ac:dyDescent="0.2">
      <c r="B1272" s="101"/>
      <c r="D1272" s="102"/>
      <c r="E1272" s="102"/>
      <c r="F1272" s="102"/>
      <c r="G1272" s="102"/>
      <c r="H1272" s="102"/>
      <c r="I1272" s="102"/>
      <c r="J1272" s="102"/>
      <c r="K1272" s="102"/>
      <c r="L1272" s="102"/>
      <c r="M1272" s="102"/>
      <c r="N1272" s="7"/>
      <c r="O1272" s="7"/>
    </row>
    <row r="1273" spans="2:15" s="100" customFormat="1" x14ac:dyDescent="0.2">
      <c r="B1273" s="101"/>
      <c r="D1273" s="102"/>
      <c r="E1273" s="102"/>
      <c r="F1273" s="102"/>
      <c r="G1273" s="102"/>
      <c r="H1273" s="102"/>
      <c r="I1273" s="102"/>
      <c r="J1273" s="102"/>
      <c r="K1273" s="102"/>
      <c r="L1273" s="102"/>
      <c r="M1273" s="102"/>
      <c r="N1273" s="7"/>
      <c r="O1273" s="7"/>
    </row>
    <row r="1274" spans="2:15" s="100" customFormat="1" x14ac:dyDescent="0.2">
      <c r="B1274" s="101"/>
      <c r="D1274" s="102"/>
      <c r="E1274" s="102"/>
      <c r="F1274" s="102"/>
      <c r="G1274" s="102"/>
      <c r="H1274" s="102"/>
      <c r="I1274" s="102"/>
      <c r="J1274" s="102"/>
      <c r="K1274" s="102"/>
      <c r="L1274" s="102"/>
      <c r="M1274" s="102"/>
      <c r="N1274" s="7"/>
      <c r="O1274" s="7"/>
    </row>
    <row r="1275" spans="2:15" s="100" customFormat="1" x14ac:dyDescent="0.2">
      <c r="B1275" s="101"/>
      <c r="D1275" s="102"/>
      <c r="E1275" s="102"/>
      <c r="F1275" s="102"/>
      <c r="G1275" s="102"/>
      <c r="H1275" s="102"/>
      <c r="I1275" s="102"/>
      <c r="J1275" s="102"/>
      <c r="K1275" s="102"/>
      <c r="L1275" s="102"/>
      <c r="M1275" s="102"/>
      <c r="N1275" s="7"/>
      <c r="O1275" s="7"/>
    </row>
    <row r="1276" spans="2:15" s="100" customFormat="1" x14ac:dyDescent="0.2">
      <c r="B1276" s="101"/>
      <c r="D1276" s="102"/>
      <c r="E1276" s="102"/>
      <c r="F1276" s="102"/>
      <c r="G1276" s="102"/>
      <c r="H1276" s="102"/>
      <c r="I1276" s="102"/>
      <c r="J1276" s="102"/>
      <c r="K1276" s="102"/>
      <c r="L1276" s="102"/>
      <c r="M1276" s="102"/>
      <c r="N1276" s="7"/>
      <c r="O1276" s="7"/>
    </row>
    <row r="1277" spans="2:15" s="100" customFormat="1" x14ac:dyDescent="0.2">
      <c r="B1277" s="101"/>
      <c r="D1277" s="102"/>
      <c r="E1277" s="102"/>
      <c r="F1277" s="102"/>
      <c r="G1277" s="102"/>
      <c r="H1277" s="102"/>
      <c r="I1277" s="102"/>
      <c r="J1277" s="102"/>
      <c r="K1277" s="102"/>
      <c r="L1277" s="102"/>
      <c r="M1277" s="102"/>
      <c r="N1277" s="7"/>
      <c r="O1277" s="7"/>
    </row>
    <row r="1278" spans="2:15" s="100" customFormat="1" x14ac:dyDescent="0.2">
      <c r="B1278" s="101"/>
      <c r="D1278" s="102"/>
      <c r="E1278" s="102"/>
      <c r="F1278" s="102"/>
      <c r="G1278" s="102"/>
      <c r="H1278" s="102"/>
      <c r="I1278" s="102"/>
      <c r="J1278" s="102"/>
      <c r="K1278" s="102"/>
      <c r="L1278" s="102"/>
      <c r="M1278" s="102"/>
      <c r="N1278" s="7"/>
      <c r="O1278" s="7"/>
    </row>
    <row r="1279" spans="2:15" s="100" customFormat="1" x14ac:dyDescent="0.2">
      <c r="B1279" s="101"/>
      <c r="D1279" s="102"/>
      <c r="E1279" s="102"/>
      <c r="F1279" s="102"/>
      <c r="G1279" s="102"/>
      <c r="H1279" s="102"/>
      <c r="I1279" s="102"/>
      <c r="J1279" s="102"/>
      <c r="K1279" s="102"/>
      <c r="L1279" s="102"/>
      <c r="M1279" s="102"/>
      <c r="N1279" s="7"/>
      <c r="O1279" s="7"/>
    </row>
    <row r="1280" spans="2:15" s="100" customFormat="1" x14ac:dyDescent="0.2">
      <c r="B1280" s="101"/>
      <c r="D1280" s="102"/>
      <c r="E1280" s="102"/>
      <c r="F1280" s="102"/>
      <c r="G1280" s="102"/>
      <c r="H1280" s="102"/>
      <c r="I1280" s="102"/>
      <c r="J1280" s="102"/>
      <c r="K1280" s="102"/>
      <c r="L1280" s="102"/>
      <c r="M1280" s="102"/>
      <c r="N1280" s="7"/>
      <c r="O1280" s="7"/>
    </row>
    <row r="1281" spans="2:15" s="100" customFormat="1" x14ac:dyDescent="0.2">
      <c r="B1281" s="101"/>
      <c r="D1281" s="102"/>
      <c r="E1281" s="102"/>
      <c r="F1281" s="102"/>
      <c r="G1281" s="102"/>
      <c r="H1281" s="102"/>
      <c r="I1281" s="102"/>
      <c r="J1281" s="102"/>
      <c r="K1281" s="102"/>
      <c r="L1281" s="102"/>
      <c r="M1281" s="102"/>
      <c r="N1281" s="7"/>
      <c r="O1281" s="7"/>
    </row>
    <row r="1282" spans="2:15" s="100" customFormat="1" x14ac:dyDescent="0.2">
      <c r="B1282" s="101"/>
      <c r="D1282" s="102"/>
      <c r="E1282" s="102"/>
      <c r="F1282" s="102"/>
      <c r="G1282" s="102"/>
      <c r="H1282" s="102"/>
      <c r="I1282" s="102"/>
      <c r="J1282" s="102"/>
      <c r="K1282" s="102"/>
      <c r="L1282" s="102"/>
      <c r="M1282" s="102"/>
      <c r="N1282" s="7"/>
      <c r="O1282" s="7"/>
    </row>
    <row r="1283" spans="2:15" s="100" customFormat="1" x14ac:dyDescent="0.2">
      <c r="B1283" s="101"/>
      <c r="D1283" s="102"/>
      <c r="E1283" s="102"/>
      <c r="F1283" s="102"/>
      <c r="G1283" s="102"/>
      <c r="H1283" s="102"/>
      <c r="I1283" s="102"/>
      <c r="J1283" s="102"/>
      <c r="K1283" s="102"/>
      <c r="L1283" s="102"/>
      <c r="M1283" s="102"/>
      <c r="N1283" s="7"/>
      <c r="O1283" s="7"/>
    </row>
    <row r="1284" spans="2:15" s="100" customFormat="1" x14ac:dyDescent="0.2">
      <c r="B1284" s="101"/>
      <c r="D1284" s="102"/>
      <c r="E1284" s="102"/>
      <c r="F1284" s="102"/>
      <c r="G1284" s="102"/>
      <c r="H1284" s="102"/>
      <c r="I1284" s="102"/>
      <c r="J1284" s="102"/>
      <c r="K1284" s="102"/>
      <c r="L1284" s="102"/>
      <c r="M1284" s="102"/>
      <c r="N1284" s="7"/>
      <c r="O1284" s="7"/>
    </row>
    <row r="1285" spans="2:15" s="100" customFormat="1" x14ac:dyDescent="0.2">
      <c r="B1285" s="101"/>
      <c r="D1285" s="102"/>
      <c r="E1285" s="102"/>
      <c r="F1285" s="102"/>
      <c r="G1285" s="102"/>
      <c r="H1285" s="102"/>
      <c r="I1285" s="102"/>
      <c r="J1285" s="102"/>
      <c r="K1285" s="102"/>
      <c r="L1285" s="102"/>
      <c r="M1285" s="102"/>
      <c r="N1285" s="7"/>
      <c r="O1285" s="7"/>
    </row>
    <row r="1286" spans="2:15" s="100" customFormat="1" x14ac:dyDescent="0.2">
      <c r="B1286" s="101"/>
      <c r="D1286" s="102"/>
      <c r="E1286" s="102"/>
      <c r="F1286" s="102"/>
      <c r="G1286" s="102"/>
      <c r="H1286" s="102"/>
      <c r="I1286" s="102"/>
      <c r="J1286" s="102"/>
      <c r="K1286" s="102"/>
      <c r="L1286" s="102"/>
      <c r="M1286" s="102"/>
      <c r="N1286" s="7"/>
      <c r="O1286" s="7"/>
    </row>
    <row r="1287" spans="2:15" s="100" customFormat="1" x14ac:dyDescent="0.2">
      <c r="B1287" s="101"/>
      <c r="D1287" s="102"/>
      <c r="E1287" s="102"/>
      <c r="F1287" s="102"/>
      <c r="G1287" s="102"/>
      <c r="H1287" s="102"/>
      <c r="I1287" s="102"/>
      <c r="J1287" s="102"/>
      <c r="K1287" s="102"/>
      <c r="L1287" s="102"/>
      <c r="M1287" s="102"/>
      <c r="N1287" s="7"/>
      <c r="O1287" s="7"/>
    </row>
    <row r="1288" spans="2:15" s="100" customFormat="1" x14ac:dyDescent="0.2">
      <c r="B1288" s="101"/>
      <c r="D1288" s="102"/>
      <c r="E1288" s="102"/>
      <c r="F1288" s="102"/>
      <c r="G1288" s="102"/>
      <c r="H1288" s="102"/>
      <c r="I1288" s="102"/>
      <c r="J1288" s="102"/>
      <c r="K1288" s="102"/>
      <c r="L1288" s="102"/>
      <c r="M1288" s="102"/>
      <c r="N1288" s="7"/>
      <c r="O1288" s="7"/>
    </row>
    <row r="1289" spans="2:15" s="100" customFormat="1" x14ac:dyDescent="0.2">
      <c r="B1289" s="101"/>
      <c r="D1289" s="102"/>
      <c r="E1289" s="102"/>
      <c r="F1289" s="102"/>
      <c r="G1289" s="102"/>
      <c r="H1289" s="102"/>
      <c r="I1289" s="102"/>
      <c r="J1289" s="102"/>
      <c r="K1289" s="102"/>
      <c r="L1289" s="102"/>
      <c r="M1289" s="102"/>
      <c r="N1289" s="7"/>
      <c r="O1289" s="7"/>
    </row>
    <row r="1290" spans="2:15" s="100" customFormat="1" x14ac:dyDescent="0.2">
      <c r="B1290" s="101"/>
      <c r="D1290" s="102"/>
      <c r="E1290" s="102"/>
      <c r="F1290" s="102"/>
      <c r="G1290" s="102"/>
      <c r="H1290" s="102"/>
      <c r="I1290" s="102"/>
      <c r="J1290" s="102"/>
      <c r="K1290" s="102"/>
      <c r="L1290" s="102"/>
      <c r="M1290" s="102"/>
      <c r="N1290" s="7"/>
      <c r="O1290" s="7"/>
    </row>
    <row r="1291" spans="2:15" s="100" customFormat="1" x14ac:dyDescent="0.2">
      <c r="B1291" s="101"/>
      <c r="D1291" s="102"/>
      <c r="E1291" s="102"/>
      <c r="F1291" s="102"/>
      <c r="G1291" s="102"/>
      <c r="H1291" s="102"/>
      <c r="I1291" s="102"/>
      <c r="J1291" s="102"/>
      <c r="K1291" s="102"/>
      <c r="L1291" s="102"/>
      <c r="M1291" s="102"/>
      <c r="N1291" s="7"/>
      <c r="O1291" s="7"/>
    </row>
    <row r="1292" spans="2:15" s="100" customFormat="1" x14ac:dyDescent="0.2">
      <c r="B1292" s="101"/>
      <c r="D1292" s="102"/>
      <c r="E1292" s="102"/>
      <c r="F1292" s="102"/>
      <c r="G1292" s="102"/>
      <c r="H1292" s="102"/>
      <c r="I1292" s="102"/>
      <c r="J1292" s="102"/>
      <c r="K1292" s="102"/>
      <c r="L1292" s="102"/>
      <c r="M1292" s="102"/>
      <c r="N1292" s="7"/>
      <c r="O1292" s="7"/>
    </row>
    <row r="1293" spans="2:15" s="100" customFormat="1" x14ac:dyDescent="0.2">
      <c r="B1293" s="101"/>
      <c r="D1293" s="102"/>
      <c r="E1293" s="102"/>
      <c r="F1293" s="102"/>
      <c r="G1293" s="102"/>
      <c r="H1293" s="102"/>
      <c r="I1293" s="102"/>
      <c r="J1293" s="102"/>
      <c r="K1293" s="102"/>
      <c r="L1293" s="102"/>
      <c r="M1293" s="102"/>
      <c r="N1293" s="7"/>
      <c r="O1293" s="7"/>
    </row>
    <row r="1294" spans="2:15" s="100" customFormat="1" x14ac:dyDescent="0.2">
      <c r="B1294" s="101"/>
      <c r="D1294" s="102"/>
      <c r="E1294" s="102"/>
      <c r="F1294" s="102"/>
      <c r="G1294" s="102"/>
      <c r="H1294" s="102"/>
      <c r="I1294" s="102"/>
      <c r="J1294" s="102"/>
      <c r="K1294" s="102"/>
      <c r="L1294" s="102"/>
      <c r="M1294" s="102"/>
      <c r="N1294" s="7"/>
      <c r="O1294" s="7"/>
    </row>
    <row r="1295" spans="2:15" s="100" customFormat="1" x14ac:dyDescent="0.2">
      <c r="B1295" s="101"/>
      <c r="D1295" s="102"/>
      <c r="E1295" s="102"/>
      <c r="F1295" s="102"/>
      <c r="G1295" s="102"/>
      <c r="H1295" s="102"/>
      <c r="I1295" s="102"/>
      <c r="J1295" s="102"/>
      <c r="K1295" s="102"/>
      <c r="L1295" s="102"/>
      <c r="M1295" s="102"/>
      <c r="N1295" s="7"/>
      <c r="O1295" s="7"/>
    </row>
    <row r="1296" spans="2:15" s="100" customFormat="1" x14ac:dyDescent="0.2">
      <c r="B1296" s="101"/>
      <c r="D1296" s="102"/>
      <c r="E1296" s="102"/>
      <c r="F1296" s="102"/>
      <c r="G1296" s="102"/>
      <c r="H1296" s="102"/>
      <c r="I1296" s="102"/>
      <c r="J1296" s="102"/>
      <c r="K1296" s="102"/>
      <c r="L1296" s="102"/>
      <c r="M1296" s="102"/>
      <c r="N1296" s="7"/>
      <c r="O1296" s="7"/>
    </row>
    <row r="1297" spans="2:15" s="100" customFormat="1" x14ac:dyDescent="0.2">
      <c r="B1297" s="101"/>
      <c r="D1297" s="102"/>
      <c r="E1297" s="102"/>
      <c r="F1297" s="102"/>
      <c r="G1297" s="102"/>
      <c r="H1297" s="102"/>
      <c r="I1297" s="102"/>
      <c r="J1297" s="102"/>
      <c r="K1297" s="102"/>
      <c r="L1297" s="102"/>
      <c r="M1297" s="102"/>
      <c r="N1297" s="7"/>
      <c r="O1297" s="7"/>
    </row>
    <row r="1298" spans="2:15" s="100" customFormat="1" x14ac:dyDescent="0.2">
      <c r="B1298" s="101"/>
      <c r="D1298" s="102"/>
      <c r="E1298" s="102"/>
      <c r="F1298" s="102"/>
      <c r="G1298" s="102"/>
      <c r="H1298" s="102"/>
      <c r="I1298" s="102"/>
      <c r="J1298" s="102"/>
      <c r="K1298" s="102"/>
      <c r="L1298" s="102"/>
      <c r="M1298" s="102"/>
      <c r="N1298" s="7"/>
      <c r="O1298" s="7"/>
    </row>
    <row r="1299" spans="2:15" s="100" customFormat="1" x14ac:dyDescent="0.2">
      <c r="B1299" s="101"/>
      <c r="D1299" s="102"/>
      <c r="E1299" s="102"/>
      <c r="F1299" s="102"/>
      <c r="G1299" s="102"/>
      <c r="H1299" s="102"/>
      <c r="I1299" s="102"/>
      <c r="J1299" s="102"/>
      <c r="K1299" s="102"/>
      <c r="L1299" s="102"/>
      <c r="M1299" s="102"/>
      <c r="N1299" s="7"/>
      <c r="O1299" s="7"/>
    </row>
    <row r="1300" spans="2:15" s="100" customFormat="1" x14ac:dyDescent="0.2">
      <c r="B1300" s="101"/>
      <c r="D1300" s="102"/>
      <c r="E1300" s="102"/>
      <c r="F1300" s="102"/>
      <c r="G1300" s="102"/>
      <c r="H1300" s="102"/>
      <c r="I1300" s="102"/>
      <c r="J1300" s="102"/>
      <c r="K1300" s="102"/>
      <c r="L1300" s="102"/>
      <c r="M1300" s="102"/>
      <c r="N1300" s="7"/>
      <c r="O1300" s="7"/>
    </row>
    <row r="1301" spans="2:15" s="100" customFormat="1" x14ac:dyDescent="0.2">
      <c r="B1301" s="101"/>
      <c r="D1301" s="102"/>
      <c r="E1301" s="102"/>
      <c r="F1301" s="102"/>
      <c r="G1301" s="102"/>
      <c r="H1301" s="102"/>
      <c r="I1301" s="102"/>
      <c r="J1301" s="102"/>
      <c r="K1301" s="102"/>
      <c r="L1301" s="102"/>
      <c r="M1301" s="102"/>
      <c r="N1301" s="7"/>
      <c r="O1301" s="7"/>
    </row>
    <row r="1302" spans="2:15" s="100" customFormat="1" x14ac:dyDescent="0.2">
      <c r="B1302" s="101"/>
      <c r="D1302" s="102"/>
      <c r="E1302" s="102"/>
      <c r="F1302" s="102"/>
      <c r="G1302" s="102"/>
      <c r="H1302" s="102"/>
      <c r="I1302" s="102"/>
      <c r="J1302" s="102"/>
      <c r="K1302" s="102"/>
      <c r="L1302" s="102"/>
      <c r="M1302" s="102"/>
      <c r="N1302" s="7"/>
      <c r="O1302" s="7"/>
    </row>
    <row r="1303" spans="2:15" s="100" customFormat="1" x14ac:dyDescent="0.2">
      <c r="B1303" s="101"/>
      <c r="D1303" s="102"/>
      <c r="E1303" s="102"/>
      <c r="F1303" s="102"/>
      <c r="G1303" s="102"/>
      <c r="H1303" s="102"/>
      <c r="I1303" s="102"/>
      <c r="J1303" s="102"/>
      <c r="K1303" s="102"/>
      <c r="L1303" s="102"/>
      <c r="M1303" s="102"/>
      <c r="N1303" s="7"/>
      <c r="O1303" s="7"/>
    </row>
    <row r="1304" spans="2:15" s="100" customFormat="1" x14ac:dyDescent="0.2">
      <c r="B1304" s="101"/>
      <c r="D1304" s="102"/>
      <c r="E1304" s="102"/>
      <c r="F1304" s="102"/>
      <c r="G1304" s="102"/>
      <c r="H1304" s="102"/>
      <c r="I1304" s="102"/>
      <c r="J1304" s="102"/>
      <c r="K1304" s="102"/>
      <c r="L1304" s="102"/>
      <c r="M1304" s="102"/>
      <c r="N1304" s="7"/>
      <c r="O1304" s="7"/>
    </row>
    <row r="1305" spans="2:15" s="100" customFormat="1" x14ac:dyDescent="0.2">
      <c r="B1305" s="101"/>
      <c r="D1305" s="102"/>
      <c r="E1305" s="102"/>
      <c r="F1305" s="102"/>
      <c r="G1305" s="102"/>
      <c r="H1305" s="102"/>
      <c r="I1305" s="102"/>
      <c r="J1305" s="102"/>
      <c r="K1305" s="102"/>
      <c r="L1305" s="102"/>
      <c r="M1305" s="102"/>
      <c r="N1305" s="7"/>
      <c r="O1305" s="7"/>
    </row>
    <row r="1306" spans="2:15" s="100" customFormat="1" x14ac:dyDescent="0.2">
      <c r="B1306" s="101"/>
      <c r="D1306" s="102"/>
      <c r="E1306" s="102"/>
      <c r="F1306" s="102"/>
      <c r="G1306" s="102"/>
      <c r="H1306" s="102"/>
      <c r="I1306" s="102"/>
      <c r="J1306" s="102"/>
      <c r="K1306" s="102"/>
      <c r="L1306" s="102"/>
      <c r="M1306" s="102"/>
      <c r="N1306" s="7"/>
      <c r="O1306" s="7"/>
    </row>
    <row r="1307" spans="2:15" s="100" customFormat="1" x14ac:dyDescent="0.2">
      <c r="B1307" s="101"/>
      <c r="D1307" s="102"/>
      <c r="E1307" s="102"/>
      <c r="F1307" s="102"/>
      <c r="G1307" s="102"/>
      <c r="H1307" s="102"/>
      <c r="I1307" s="102"/>
      <c r="J1307" s="102"/>
      <c r="K1307" s="102"/>
      <c r="L1307" s="102"/>
      <c r="M1307" s="102"/>
      <c r="N1307" s="7"/>
      <c r="O1307" s="7"/>
    </row>
    <row r="1308" spans="2:15" s="100" customFormat="1" x14ac:dyDescent="0.2">
      <c r="B1308" s="101"/>
      <c r="D1308" s="102"/>
      <c r="E1308" s="102"/>
      <c r="F1308" s="102"/>
      <c r="G1308" s="102"/>
      <c r="H1308" s="102"/>
      <c r="I1308" s="102"/>
      <c r="J1308" s="102"/>
      <c r="K1308" s="102"/>
      <c r="L1308" s="102"/>
      <c r="M1308" s="102"/>
      <c r="N1308" s="7"/>
      <c r="O1308" s="7"/>
    </row>
    <row r="1309" spans="2:15" s="100" customFormat="1" x14ac:dyDescent="0.2">
      <c r="B1309" s="101"/>
      <c r="D1309" s="102"/>
      <c r="E1309" s="102"/>
      <c r="F1309" s="102"/>
      <c r="G1309" s="102"/>
      <c r="H1309" s="102"/>
      <c r="I1309" s="102"/>
      <c r="J1309" s="102"/>
      <c r="K1309" s="102"/>
      <c r="L1309" s="102"/>
      <c r="M1309" s="102"/>
      <c r="N1309" s="7"/>
      <c r="O1309" s="7"/>
    </row>
    <row r="1310" spans="2:15" s="100" customFormat="1" x14ac:dyDescent="0.2">
      <c r="B1310" s="101"/>
      <c r="D1310" s="102"/>
      <c r="E1310" s="102"/>
      <c r="F1310" s="102"/>
      <c r="G1310" s="102"/>
      <c r="H1310" s="102"/>
      <c r="I1310" s="102"/>
      <c r="J1310" s="102"/>
      <c r="K1310" s="102"/>
      <c r="L1310" s="102"/>
      <c r="M1310" s="102"/>
      <c r="N1310" s="7"/>
      <c r="O1310" s="7"/>
    </row>
    <row r="1311" spans="2:15" s="100" customFormat="1" x14ac:dyDescent="0.2">
      <c r="B1311" s="101"/>
      <c r="D1311" s="102"/>
      <c r="E1311" s="102"/>
      <c r="F1311" s="102"/>
      <c r="G1311" s="102"/>
      <c r="H1311" s="102"/>
      <c r="I1311" s="102"/>
      <c r="J1311" s="102"/>
      <c r="K1311" s="102"/>
      <c r="L1311" s="102"/>
      <c r="M1311" s="102"/>
      <c r="N1311" s="7"/>
      <c r="O1311" s="7"/>
    </row>
    <row r="1312" spans="2:15" s="100" customFormat="1" x14ac:dyDescent="0.2">
      <c r="B1312" s="101"/>
      <c r="D1312" s="102"/>
      <c r="E1312" s="102"/>
      <c r="F1312" s="102"/>
      <c r="G1312" s="102"/>
      <c r="H1312" s="102"/>
      <c r="I1312" s="102"/>
      <c r="J1312" s="102"/>
      <c r="K1312" s="102"/>
      <c r="L1312" s="102"/>
      <c r="M1312" s="102"/>
      <c r="N1312" s="7"/>
      <c r="O1312" s="7"/>
    </row>
    <row r="1313" spans="2:15" s="100" customFormat="1" x14ac:dyDescent="0.2">
      <c r="B1313" s="101"/>
      <c r="D1313" s="102"/>
      <c r="E1313" s="102"/>
      <c r="F1313" s="102"/>
      <c r="G1313" s="102"/>
      <c r="H1313" s="102"/>
      <c r="I1313" s="102"/>
      <c r="J1313" s="102"/>
      <c r="K1313" s="102"/>
      <c r="L1313" s="102"/>
      <c r="M1313" s="102"/>
      <c r="N1313" s="7"/>
      <c r="O1313" s="7"/>
    </row>
    <row r="1314" spans="2:15" s="100" customFormat="1" x14ac:dyDescent="0.2">
      <c r="B1314" s="101"/>
      <c r="D1314" s="102"/>
      <c r="E1314" s="102"/>
      <c r="F1314" s="102"/>
      <c r="G1314" s="102"/>
      <c r="H1314" s="102"/>
      <c r="I1314" s="102"/>
      <c r="J1314" s="102"/>
      <c r="K1314" s="102"/>
      <c r="L1314" s="102"/>
      <c r="M1314" s="102"/>
      <c r="N1314" s="7"/>
      <c r="O1314" s="7"/>
    </row>
    <row r="1315" spans="2:15" s="100" customFormat="1" x14ac:dyDescent="0.2">
      <c r="B1315" s="101"/>
      <c r="D1315" s="102"/>
      <c r="E1315" s="102"/>
      <c r="F1315" s="102"/>
      <c r="G1315" s="102"/>
      <c r="H1315" s="102"/>
      <c r="I1315" s="102"/>
      <c r="J1315" s="102"/>
      <c r="K1315" s="102"/>
      <c r="L1315" s="102"/>
      <c r="M1315" s="102"/>
      <c r="N1315" s="7"/>
      <c r="O1315" s="7"/>
    </row>
    <row r="1316" spans="2:15" s="100" customFormat="1" x14ac:dyDescent="0.2">
      <c r="B1316" s="101"/>
      <c r="D1316" s="102"/>
      <c r="E1316" s="102"/>
      <c r="F1316" s="102"/>
      <c r="G1316" s="102"/>
      <c r="H1316" s="102"/>
      <c r="I1316" s="102"/>
      <c r="J1316" s="102"/>
      <c r="K1316" s="102"/>
      <c r="L1316" s="102"/>
      <c r="M1316" s="102"/>
      <c r="N1316" s="7"/>
      <c r="O1316" s="7"/>
    </row>
    <row r="1317" spans="2:15" s="100" customFormat="1" x14ac:dyDescent="0.2">
      <c r="B1317" s="101"/>
      <c r="D1317" s="102"/>
      <c r="E1317" s="102"/>
      <c r="F1317" s="102"/>
      <c r="G1317" s="102"/>
      <c r="H1317" s="102"/>
      <c r="I1317" s="102"/>
      <c r="J1317" s="102"/>
      <c r="K1317" s="102"/>
      <c r="L1317" s="102"/>
      <c r="M1317" s="102"/>
      <c r="N1317" s="7"/>
      <c r="O1317" s="7"/>
    </row>
    <row r="1318" spans="2:15" s="100" customFormat="1" x14ac:dyDescent="0.2">
      <c r="B1318" s="101"/>
      <c r="D1318" s="102"/>
      <c r="E1318" s="102"/>
      <c r="F1318" s="102"/>
      <c r="G1318" s="102"/>
      <c r="H1318" s="102"/>
      <c r="I1318" s="102"/>
      <c r="J1318" s="102"/>
      <c r="K1318" s="102"/>
      <c r="L1318" s="102"/>
      <c r="M1318" s="102"/>
      <c r="N1318" s="7"/>
      <c r="O1318" s="7"/>
    </row>
    <row r="1319" spans="2:15" s="100" customFormat="1" x14ac:dyDescent="0.2">
      <c r="B1319" s="101"/>
      <c r="D1319" s="102"/>
      <c r="E1319" s="102"/>
      <c r="F1319" s="102"/>
      <c r="G1319" s="102"/>
      <c r="H1319" s="102"/>
      <c r="I1319" s="102"/>
      <c r="J1319" s="102"/>
      <c r="K1319" s="102"/>
      <c r="L1319" s="102"/>
      <c r="M1319" s="102"/>
      <c r="N1319" s="7"/>
      <c r="O1319" s="7"/>
    </row>
    <row r="1320" spans="2:15" s="100" customFormat="1" x14ac:dyDescent="0.2">
      <c r="B1320" s="101"/>
      <c r="D1320" s="102"/>
      <c r="E1320" s="102"/>
      <c r="F1320" s="102"/>
      <c r="G1320" s="102"/>
      <c r="H1320" s="102"/>
      <c r="I1320" s="102"/>
      <c r="J1320" s="102"/>
      <c r="K1320" s="102"/>
      <c r="L1320" s="102"/>
      <c r="M1320" s="102"/>
      <c r="N1320" s="7"/>
      <c r="O1320" s="7"/>
    </row>
    <row r="1321" spans="2:15" s="100" customFormat="1" x14ac:dyDescent="0.2">
      <c r="B1321" s="101"/>
      <c r="D1321" s="102"/>
      <c r="E1321" s="102"/>
      <c r="F1321" s="102"/>
      <c r="G1321" s="102"/>
      <c r="H1321" s="102"/>
      <c r="I1321" s="102"/>
      <c r="J1321" s="102"/>
      <c r="K1321" s="102"/>
      <c r="L1321" s="102"/>
      <c r="M1321" s="102"/>
      <c r="N1321" s="7"/>
      <c r="O1321" s="7"/>
    </row>
    <row r="1322" spans="2:15" s="100" customFormat="1" x14ac:dyDescent="0.2">
      <c r="B1322" s="101"/>
      <c r="D1322" s="102"/>
      <c r="E1322" s="102"/>
      <c r="F1322" s="102"/>
      <c r="G1322" s="102"/>
      <c r="H1322" s="102"/>
      <c r="I1322" s="102"/>
      <c r="J1322" s="102"/>
      <c r="K1322" s="102"/>
      <c r="L1322" s="102"/>
      <c r="M1322" s="102"/>
      <c r="N1322" s="7"/>
      <c r="O1322" s="7"/>
    </row>
    <row r="1323" spans="2:15" s="100" customFormat="1" x14ac:dyDescent="0.2">
      <c r="B1323" s="101"/>
      <c r="D1323" s="102"/>
      <c r="E1323" s="102"/>
      <c r="F1323" s="102"/>
      <c r="G1323" s="102"/>
      <c r="H1323" s="102"/>
      <c r="I1323" s="102"/>
      <c r="J1323" s="102"/>
      <c r="K1323" s="102"/>
      <c r="L1323" s="102"/>
      <c r="M1323" s="102"/>
      <c r="N1323" s="7"/>
      <c r="O1323" s="7"/>
    </row>
    <row r="1324" spans="2:15" s="100" customFormat="1" x14ac:dyDescent="0.2">
      <c r="B1324" s="101"/>
      <c r="D1324" s="102"/>
      <c r="E1324" s="102"/>
      <c r="F1324" s="102"/>
      <c r="G1324" s="102"/>
      <c r="H1324" s="102"/>
      <c r="I1324" s="102"/>
      <c r="J1324" s="102"/>
      <c r="K1324" s="102"/>
      <c r="L1324" s="102"/>
      <c r="M1324" s="102"/>
      <c r="N1324" s="7"/>
      <c r="O1324" s="7"/>
    </row>
    <row r="1325" spans="2:15" s="100" customFormat="1" x14ac:dyDescent="0.2">
      <c r="B1325" s="101"/>
      <c r="D1325" s="102"/>
      <c r="E1325" s="102"/>
      <c r="F1325" s="102"/>
      <c r="G1325" s="102"/>
      <c r="H1325" s="102"/>
      <c r="I1325" s="102"/>
      <c r="J1325" s="102"/>
      <c r="K1325" s="102"/>
      <c r="L1325" s="102"/>
      <c r="M1325" s="102"/>
      <c r="N1325" s="7"/>
      <c r="O1325" s="7"/>
    </row>
    <row r="1326" spans="2:15" s="100" customFormat="1" x14ac:dyDescent="0.2">
      <c r="B1326" s="101"/>
      <c r="D1326" s="102"/>
      <c r="E1326" s="102"/>
      <c r="F1326" s="102"/>
      <c r="G1326" s="102"/>
      <c r="H1326" s="102"/>
      <c r="I1326" s="102"/>
      <c r="J1326" s="102"/>
      <c r="K1326" s="102"/>
      <c r="L1326" s="102"/>
      <c r="M1326" s="102"/>
      <c r="N1326" s="7"/>
      <c r="O1326" s="7"/>
    </row>
    <row r="1327" spans="2:15" s="100" customFormat="1" x14ac:dyDescent="0.2">
      <c r="B1327" s="101"/>
      <c r="D1327" s="102"/>
      <c r="E1327" s="102"/>
      <c r="F1327" s="102"/>
      <c r="G1327" s="102"/>
      <c r="H1327" s="102"/>
      <c r="I1327" s="102"/>
      <c r="J1327" s="102"/>
      <c r="K1327" s="102"/>
      <c r="L1327" s="102"/>
      <c r="M1327" s="102"/>
      <c r="N1327" s="7"/>
      <c r="O1327" s="7"/>
    </row>
    <row r="1328" spans="2:15" s="100" customFormat="1" x14ac:dyDescent="0.2">
      <c r="B1328" s="101"/>
      <c r="D1328" s="102"/>
      <c r="E1328" s="102"/>
      <c r="F1328" s="102"/>
      <c r="G1328" s="102"/>
      <c r="H1328" s="102"/>
      <c r="I1328" s="102"/>
      <c r="J1328" s="102"/>
      <c r="K1328" s="102"/>
      <c r="L1328" s="102"/>
      <c r="M1328" s="102"/>
      <c r="N1328" s="7"/>
      <c r="O1328" s="7"/>
    </row>
    <row r="1329" spans="2:15" s="100" customFormat="1" x14ac:dyDescent="0.2">
      <c r="B1329" s="101"/>
      <c r="D1329" s="102"/>
      <c r="E1329" s="102"/>
      <c r="F1329" s="102"/>
      <c r="G1329" s="102"/>
      <c r="H1329" s="102"/>
      <c r="I1329" s="102"/>
      <c r="J1329" s="102"/>
      <c r="K1329" s="102"/>
      <c r="L1329" s="102"/>
      <c r="M1329" s="102"/>
      <c r="N1329" s="7"/>
      <c r="O1329" s="7"/>
    </row>
    <row r="1330" spans="2:15" s="100" customFormat="1" x14ac:dyDescent="0.2">
      <c r="B1330" s="101"/>
      <c r="D1330" s="102"/>
      <c r="E1330" s="102"/>
      <c r="F1330" s="102"/>
      <c r="G1330" s="102"/>
      <c r="H1330" s="102"/>
      <c r="I1330" s="102"/>
      <c r="J1330" s="102"/>
      <c r="K1330" s="102"/>
      <c r="L1330" s="102"/>
      <c r="M1330" s="102"/>
      <c r="N1330" s="7"/>
      <c r="O1330" s="7"/>
    </row>
    <row r="1331" spans="2:15" s="100" customFormat="1" x14ac:dyDescent="0.2">
      <c r="B1331" s="101"/>
      <c r="D1331" s="102"/>
      <c r="E1331" s="102"/>
      <c r="F1331" s="102"/>
      <c r="G1331" s="102"/>
      <c r="H1331" s="102"/>
      <c r="I1331" s="102"/>
      <c r="J1331" s="102"/>
      <c r="K1331" s="102"/>
      <c r="L1331" s="102"/>
      <c r="M1331" s="102"/>
      <c r="N1331" s="7"/>
      <c r="O1331" s="7"/>
    </row>
    <row r="1332" spans="2:15" s="100" customFormat="1" x14ac:dyDescent="0.2">
      <c r="B1332" s="101"/>
      <c r="D1332" s="102"/>
      <c r="E1332" s="102"/>
      <c r="F1332" s="102"/>
      <c r="G1332" s="102"/>
      <c r="H1332" s="102"/>
      <c r="I1332" s="102"/>
      <c r="J1332" s="102"/>
      <c r="K1332" s="102"/>
      <c r="L1332" s="102"/>
      <c r="M1332" s="102"/>
      <c r="N1332" s="7"/>
      <c r="O1332" s="7"/>
    </row>
    <row r="1333" spans="2:15" s="100" customFormat="1" x14ac:dyDescent="0.2">
      <c r="B1333" s="101"/>
      <c r="D1333" s="102"/>
      <c r="E1333" s="102"/>
      <c r="F1333" s="102"/>
      <c r="G1333" s="102"/>
      <c r="H1333" s="102"/>
      <c r="I1333" s="102"/>
      <c r="J1333" s="102"/>
      <c r="K1333" s="102"/>
      <c r="L1333" s="102"/>
      <c r="M1333" s="102"/>
      <c r="N1333" s="7"/>
      <c r="O1333" s="7"/>
    </row>
    <row r="1334" spans="2:15" s="100" customFormat="1" x14ac:dyDescent="0.2">
      <c r="B1334" s="101"/>
      <c r="D1334" s="102"/>
      <c r="E1334" s="102"/>
      <c r="F1334" s="102"/>
      <c r="G1334" s="102"/>
      <c r="H1334" s="102"/>
      <c r="I1334" s="102"/>
      <c r="J1334" s="102"/>
      <c r="K1334" s="102"/>
      <c r="L1334" s="102"/>
      <c r="M1334" s="102"/>
      <c r="N1334" s="7"/>
      <c r="O1334" s="7"/>
    </row>
    <row r="1335" spans="2:15" s="100" customFormat="1" x14ac:dyDescent="0.2">
      <c r="B1335" s="101"/>
      <c r="D1335" s="102"/>
      <c r="E1335" s="102"/>
      <c r="F1335" s="102"/>
      <c r="G1335" s="102"/>
      <c r="H1335" s="102"/>
      <c r="I1335" s="102"/>
      <c r="J1335" s="102"/>
      <c r="K1335" s="102"/>
      <c r="L1335" s="102"/>
      <c r="M1335" s="102"/>
      <c r="N1335" s="7"/>
      <c r="O1335" s="7"/>
    </row>
    <row r="1336" spans="2:15" s="100" customFormat="1" x14ac:dyDescent="0.2">
      <c r="B1336" s="101"/>
      <c r="D1336" s="102"/>
      <c r="E1336" s="102"/>
      <c r="F1336" s="102"/>
      <c r="G1336" s="102"/>
      <c r="H1336" s="102"/>
      <c r="I1336" s="102"/>
      <c r="J1336" s="102"/>
      <c r="K1336" s="102"/>
      <c r="L1336" s="102"/>
      <c r="M1336" s="102"/>
      <c r="N1336" s="7"/>
      <c r="O1336" s="7"/>
    </row>
    <row r="1337" spans="2:15" s="100" customFormat="1" x14ac:dyDescent="0.2">
      <c r="B1337" s="101"/>
      <c r="D1337" s="102"/>
      <c r="E1337" s="102"/>
      <c r="F1337" s="102"/>
      <c r="G1337" s="102"/>
      <c r="H1337" s="102"/>
      <c r="I1337" s="102"/>
      <c r="J1337" s="102"/>
      <c r="K1337" s="102"/>
      <c r="L1337" s="102"/>
      <c r="M1337" s="102"/>
      <c r="N1337" s="7"/>
      <c r="O1337" s="7"/>
    </row>
    <row r="1338" spans="2:15" s="100" customFormat="1" x14ac:dyDescent="0.2">
      <c r="B1338" s="101"/>
      <c r="D1338" s="102"/>
      <c r="E1338" s="102"/>
      <c r="F1338" s="102"/>
      <c r="G1338" s="102"/>
      <c r="H1338" s="102"/>
      <c r="I1338" s="102"/>
      <c r="J1338" s="102"/>
      <c r="K1338" s="102"/>
      <c r="L1338" s="102"/>
      <c r="M1338" s="102"/>
      <c r="N1338" s="7"/>
      <c r="O1338" s="7"/>
    </row>
    <row r="1339" spans="2:15" s="100" customFormat="1" x14ac:dyDescent="0.2">
      <c r="B1339" s="101"/>
      <c r="D1339" s="102"/>
      <c r="E1339" s="102"/>
      <c r="F1339" s="102"/>
      <c r="G1339" s="102"/>
      <c r="H1339" s="102"/>
      <c r="I1339" s="102"/>
      <c r="J1339" s="102"/>
      <c r="K1339" s="102"/>
      <c r="L1339" s="102"/>
      <c r="M1339" s="102"/>
      <c r="N1339" s="7"/>
      <c r="O1339" s="7"/>
    </row>
    <row r="1340" spans="2:15" s="100" customFormat="1" x14ac:dyDescent="0.2">
      <c r="B1340" s="101"/>
      <c r="D1340" s="102"/>
      <c r="E1340" s="102"/>
      <c r="F1340" s="102"/>
      <c r="G1340" s="102"/>
      <c r="H1340" s="102"/>
      <c r="I1340" s="102"/>
      <c r="J1340" s="102"/>
      <c r="K1340" s="102"/>
      <c r="L1340" s="102"/>
      <c r="M1340" s="102"/>
      <c r="N1340" s="7"/>
      <c r="O1340" s="7"/>
    </row>
    <row r="1341" spans="2:15" s="100" customFormat="1" x14ac:dyDescent="0.2">
      <c r="B1341" s="101"/>
      <c r="D1341" s="102"/>
      <c r="E1341" s="102"/>
      <c r="F1341" s="102"/>
      <c r="G1341" s="102"/>
      <c r="H1341" s="102"/>
      <c r="I1341" s="102"/>
      <c r="J1341" s="102"/>
      <c r="K1341" s="102"/>
      <c r="L1341" s="102"/>
      <c r="M1341" s="102"/>
      <c r="N1341" s="7"/>
      <c r="O1341" s="7"/>
    </row>
    <row r="1342" spans="2:15" s="100" customFormat="1" x14ac:dyDescent="0.2">
      <c r="B1342" s="101"/>
      <c r="D1342" s="102"/>
      <c r="E1342" s="102"/>
      <c r="F1342" s="102"/>
      <c r="G1342" s="102"/>
      <c r="H1342" s="102"/>
      <c r="I1342" s="102"/>
      <c r="J1342" s="102"/>
      <c r="K1342" s="102"/>
      <c r="L1342" s="102"/>
      <c r="M1342" s="102"/>
      <c r="N1342" s="7"/>
      <c r="O1342" s="7"/>
    </row>
    <row r="1343" spans="2:15" s="100" customFormat="1" x14ac:dyDescent="0.2">
      <c r="B1343" s="101"/>
      <c r="D1343" s="102"/>
      <c r="E1343" s="102"/>
      <c r="F1343" s="102"/>
      <c r="G1343" s="102"/>
      <c r="H1343" s="102"/>
      <c r="I1343" s="102"/>
      <c r="J1343" s="102"/>
      <c r="K1343" s="102"/>
      <c r="L1343" s="102"/>
      <c r="M1343" s="102"/>
      <c r="N1343" s="7"/>
      <c r="O1343" s="7"/>
    </row>
    <row r="1344" spans="2:15" s="100" customFormat="1" x14ac:dyDescent="0.2">
      <c r="B1344" s="101"/>
      <c r="D1344" s="102"/>
      <c r="E1344" s="102"/>
      <c r="F1344" s="102"/>
      <c r="G1344" s="102"/>
      <c r="H1344" s="102"/>
      <c r="I1344" s="102"/>
      <c r="J1344" s="102"/>
      <c r="K1344" s="102"/>
      <c r="L1344" s="102"/>
      <c r="M1344" s="102"/>
      <c r="N1344" s="7"/>
      <c r="O1344" s="7"/>
    </row>
    <row r="1345" spans="2:15" s="100" customFormat="1" x14ac:dyDescent="0.2">
      <c r="B1345" s="101"/>
      <c r="D1345" s="102"/>
      <c r="E1345" s="102"/>
      <c r="F1345" s="102"/>
      <c r="G1345" s="102"/>
      <c r="H1345" s="102"/>
      <c r="I1345" s="102"/>
      <c r="J1345" s="102"/>
      <c r="K1345" s="102"/>
      <c r="L1345" s="102"/>
      <c r="M1345" s="102"/>
      <c r="N1345" s="7"/>
      <c r="O1345" s="7"/>
    </row>
    <row r="1346" spans="2:15" s="100" customFormat="1" x14ac:dyDescent="0.2">
      <c r="B1346" s="101"/>
      <c r="D1346" s="102"/>
      <c r="E1346" s="102"/>
      <c r="F1346" s="102"/>
      <c r="G1346" s="102"/>
      <c r="H1346" s="102"/>
      <c r="I1346" s="102"/>
      <c r="J1346" s="102"/>
      <c r="K1346" s="102"/>
      <c r="L1346" s="102"/>
      <c r="M1346" s="102"/>
      <c r="N1346" s="7"/>
      <c r="O1346" s="7"/>
    </row>
    <row r="1347" spans="2:15" s="100" customFormat="1" x14ac:dyDescent="0.2">
      <c r="B1347" s="101"/>
      <c r="D1347" s="102"/>
      <c r="E1347" s="102"/>
      <c r="F1347" s="102"/>
      <c r="G1347" s="102"/>
      <c r="H1347" s="102"/>
      <c r="I1347" s="102"/>
      <c r="J1347" s="102"/>
      <c r="K1347" s="102"/>
      <c r="L1347" s="102"/>
      <c r="M1347" s="102"/>
      <c r="N1347" s="7"/>
      <c r="O1347" s="7"/>
    </row>
    <row r="1348" spans="2:15" s="100" customFormat="1" x14ac:dyDescent="0.2">
      <c r="B1348" s="101"/>
      <c r="D1348" s="102"/>
      <c r="E1348" s="102"/>
      <c r="F1348" s="102"/>
      <c r="G1348" s="102"/>
      <c r="H1348" s="102"/>
      <c r="I1348" s="102"/>
      <c r="J1348" s="102"/>
      <c r="K1348" s="102"/>
      <c r="L1348" s="102"/>
      <c r="M1348" s="102"/>
      <c r="N1348" s="7"/>
      <c r="O1348" s="7"/>
    </row>
    <row r="1349" spans="2:15" s="100" customFormat="1" x14ac:dyDescent="0.2">
      <c r="B1349" s="101"/>
      <c r="D1349" s="102"/>
      <c r="E1349" s="102"/>
      <c r="F1349" s="102"/>
      <c r="G1349" s="102"/>
      <c r="H1349" s="102"/>
      <c r="I1349" s="102"/>
      <c r="J1349" s="102"/>
      <c r="K1349" s="102"/>
      <c r="L1349" s="102"/>
      <c r="M1349" s="102"/>
      <c r="N1349" s="7"/>
      <c r="O1349" s="7"/>
    </row>
    <row r="1350" spans="2:15" s="100" customFormat="1" x14ac:dyDescent="0.2">
      <c r="B1350" s="101"/>
      <c r="D1350" s="102"/>
      <c r="E1350" s="102"/>
      <c r="F1350" s="102"/>
      <c r="G1350" s="102"/>
      <c r="H1350" s="102"/>
      <c r="I1350" s="102"/>
      <c r="J1350" s="102"/>
      <c r="K1350" s="102"/>
      <c r="L1350" s="102"/>
      <c r="M1350" s="102"/>
      <c r="N1350" s="7"/>
      <c r="O1350" s="7"/>
    </row>
    <row r="1351" spans="2:15" s="100" customFormat="1" x14ac:dyDescent="0.2">
      <c r="B1351" s="101"/>
      <c r="D1351" s="102"/>
      <c r="E1351" s="102"/>
      <c r="F1351" s="102"/>
      <c r="G1351" s="102"/>
      <c r="H1351" s="102"/>
      <c r="I1351" s="102"/>
      <c r="J1351" s="102"/>
      <c r="K1351" s="102"/>
      <c r="L1351" s="102"/>
      <c r="M1351" s="102"/>
      <c r="N1351" s="7"/>
      <c r="O1351" s="7"/>
    </row>
    <row r="1352" spans="2:15" s="100" customFormat="1" x14ac:dyDescent="0.2">
      <c r="B1352" s="101"/>
      <c r="D1352" s="102"/>
      <c r="E1352" s="102"/>
      <c r="F1352" s="102"/>
      <c r="G1352" s="102"/>
      <c r="H1352" s="102"/>
      <c r="I1352" s="102"/>
      <c r="J1352" s="102"/>
      <c r="K1352" s="102"/>
      <c r="L1352" s="102"/>
      <c r="M1352" s="102"/>
      <c r="N1352" s="7"/>
      <c r="O1352" s="7"/>
    </row>
    <row r="1353" spans="2:15" s="100" customFormat="1" x14ac:dyDescent="0.2">
      <c r="B1353" s="101"/>
      <c r="D1353" s="102"/>
      <c r="E1353" s="102"/>
      <c r="F1353" s="102"/>
      <c r="G1353" s="102"/>
      <c r="H1353" s="102"/>
      <c r="I1353" s="102"/>
      <c r="J1353" s="102"/>
      <c r="K1353" s="102"/>
      <c r="L1353" s="102"/>
      <c r="M1353" s="102"/>
      <c r="N1353" s="7"/>
      <c r="O1353" s="7"/>
    </row>
    <row r="1354" spans="2:15" s="100" customFormat="1" x14ac:dyDescent="0.2">
      <c r="B1354" s="101"/>
      <c r="D1354" s="102"/>
      <c r="E1354" s="102"/>
      <c r="F1354" s="102"/>
      <c r="G1354" s="102"/>
      <c r="H1354" s="102"/>
      <c r="I1354" s="102"/>
      <c r="J1354" s="102"/>
      <c r="K1354" s="102"/>
      <c r="L1354" s="102"/>
      <c r="M1354" s="102"/>
      <c r="N1354" s="7"/>
      <c r="O1354" s="7"/>
    </row>
    <row r="1355" spans="2:15" s="100" customFormat="1" x14ac:dyDescent="0.2">
      <c r="B1355" s="101"/>
      <c r="D1355" s="102"/>
      <c r="E1355" s="102"/>
      <c r="F1355" s="102"/>
      <c r="G1355" s="102"/>
      <c r="H1355" s="102"/>
      <c r="I1355" s="102"/>
      <c r="J1355" s="102"/>
      <c r="K1355" s="102"/>
      <c r="L1355" s="102"/>
      <c r="M1355" s="102"/>
      <c r="N1355" s="7"/>
      <c r="O1355" s="7"/>
    </row>
    <row r="1356" spans="2:15" s="100" customFormat="1" x14ac:dyDescent="0.2">
      <c r="B1356" s="101"/>
      <c r="D1356" s="102"/>
      <c r="E1356" s="102"/>
      <c r="F1356" s="102"/>
      <c r="G1356" s="102"/>
      <c r="H1356" s="102"/>
      <c r="I1356" s="102"/>
      <c r="J1356" s="102"/>
      <c r="K1356" s="102"/>
      <c r="L1356" s="102"/>
      <c r="M1356" s="102"/>
      <c r="N1356" s="7"/>
      <c r="O1356" s="7"/>
    </row>
    <row r="1357" spans="2:15" s="100" customFormat="1" x14ac:dyDescent="0.2">
      <c r="B1357" s="101"/>
      <c r="D1357" s="102"/>
      <c r="E1357" s="102"/>
      <c r="F1357" s="102"/>
      <c r="G1357" s="102"/>
      <c r="H1357" s="102"/>
      <c r="I1357" s="102"/>
      <c r="J1357" s="102"/>
      <c r="K1357" s="102"/>
      <c r="L1357" s="102"/>
      <c r="M1357" s="102"/>
      <c r="N1357" s="7"/>
      <c r="O1357" s="7"/>
    </row>
    <row r="1358" spans="2:15" s="100" customFormat="1" x14ac:dyDescent="0.2">
      <c r="B1358" s="101"/>
      <c r="D1358" s="102"/>
      <c r="E1358" s="102"/>
      <c r="F1358" s="102"/>
      <c r="G1358" s="102"/>
      <c r="H1358" s="102"/>
      <c r="I1358" s="102"/>
      <c r="J1358" s="102"/>
      <c r="K1358" s="102"/>
      <c r="L1358" s="102"/>
      <c r="M1358" s="102"/>
      <c r="N1358" s="7"/>
      <c r="O1358" s="7"/>
    </row>
    <row r="1359" spans="2:15" s="100" customFormat="1" x14ac:dyDescent="0.2">
      <c r="B1359" s="101"/>
      <c r="D1359" s="102"/>
      <c r="E1359" s="102"/>
      <c r="F1359" s="102"/>
      <c r="G1359" s="102"/>
      <c r="H1359" s="102"/>
      <c r="I1359" s="102"/>
      <c r="J1359" s="102"/>
      <c r="K1359" s="102"/>
      <c r="L1359" s="102"/>
      <c r="M1359" s="102"/>
      <c r="N1359" s="7"/>
      <c r="O1359" s="7"/>
    </row>
    <row r="1360" spans="2:15" s="100" customFormat="1" x14ac:dyDescent="0.2">
      <c r="B1360" s="101"/>
      <c r="D1360" s="102"/>
      <c r="E1360" s="102"/>
      <c r="F1360" s="102"/>
      <c r="G1360" s="102"/>
      <c r="H1360" s="102"/>
      <c r="I1360" s="102"/>
      <c r="J1360" s="102"/>
      <c r="K1360" s="102"/>
      <c r="L1360" s="102"/>
      <c r="M1360" s="102"/>
      <c r="N1360" s="7"/>
      <c r="O1360" s="7"/>
    </row>
    <row r="1361" spans="2:15" s="100" customFormat="1" x14ac:dyDescent="0.2">
      <c r="B1361" s="101"/>
      <c r="D1361" s="102"/>
      <c r="E1361" s="102"/>
      <c r="F1361" s="102"/>
      <c r="G1361" s="102"/>
      <c r="H1361" s="102"/>
      <c r="I1361" s="102"/>
      <c r="J1361" s="102"/>
      <c r="K1361" s="102"/>
      <c r="L1361" s="102"/>
      <c r="M1361" s="102"/>
      <c r="N1361" s="7"/>
      <c r="O1361" s="7"/>
    </row>
    <row r="1362" spans="2:15" s="100" customFormat="1" x14ac:dyDescent="0.2">
      <c r="B1362" s="101"/>
      <c r="D1362" s="102"/>
      <c r="E1362" s="102"/>
      <c r="F1362" s="102"/>
      <c r="G1362" s="102"/>
      <c r="H1362" s="102"/>
      <c r="I1362" s="102"/>
      <c r="J1362" s="102"/>
      <c r="K1362" s="102"/>
      <c r="L1362" s="102"/>
      <c r="M1362" s="102"/>
      <c r="N1362" s="7"/>
      <c r="O1362" s="7"/>
    </row>
    <row r="1363" spans="2:15" s="100" customFormat="1" x14ac:dyDescent="0.2">
      <c r="B1363" s="101"/>
      <c r="D1363" s="102"/>
      <c r="E1363" s="102"/>
      <c r="F1363" s="102"/>
      <c r="G1363" s="102"/>
      <c r="H1363" s="102"/>
      <c r="I1363" s="102"/>
      <c r="J1363" s="102"/>
      <c r="K1363" s="102"/>
      <c r="L1363" s="102"/>
      <c r="M1363" s="102"/>
      <c r="N1363" s="7"/>
      <c r="O1363" s="7"/>
    </row>
    <row r="1364" spans="2:15" s="100" customFormat="1" x14ac:dyDescent="0.2">
      <c r="B1364" s="101"/>
      <c r="D1364" s="102"/>
      <c r="E1364" s="102"/>
      <c r="F1364" s="102"/>
      <c r="G1364" s="102"/>
      <c r="H1364" s="102"/>
      <c r="I1364" s="102"/>
      <c r="J1364" s="102"/>
      <c r="K1364" s="102"/>
      <c r="L1364" s="102"/>
      <c r="M1364" s="102"/>
      <c r="N1364" s="7"/>
      <c r="O1364" s="7"/>
    </row>
    <row r="1365" spans="2:15" s="100" customFormat="1" x14ac:dyDescent="0.2">
      <c r="B1365" s="101"/>
      <c r="D1365" s="102"/>
      <c r="E1365" s="102"/>
      <c r="F1365" s="102"/>
      <c r="G1365" s="102"/>
      <c r="H1365" s="102"/>
      <c r="I1365" s="102"/>
      <c r="J1365" s="102"/>
      <c r="K1365" s="102"/>
      <c r="L1365" s="102"/>
      <c r="M1365" s="102"/>
      <c r="N1365" s="7"/>
      <c r="O1365" s="7"/>
    </row>
    <row r="1366" spans="2:15" s="100" customFormat="1" x14ac:dyDescent="0.2">
      <c r="B1366" s="101"/>
      <c r="D1366" s="102"/>
      <c r="E1366" s="102"/>
      <c r="F1366" s="102"/>
      <c r="G1366" s="102"/>
      <c r="H1366" s="102"/>
      <c r="I1366" s="102"/>
      <c r="J1366" s="102"/>
      <c r="K1366" s="102"/>
      <c r="L1366" s="102"/>
      <c r="M1366" s="102"/>
      <c r="N1366" s="7"/>
      <c r="O1366" s="7"/>
    </row>
    <row r="1367" spans="2:15" s="100" customFormat="1" x14ac:dyDescent="0.2">
      <c r="B1367" s="101"/>
      <c r="D1367" s="102"/>
      <c r="E1367" s="102"/>
      <c r="F1367" s="102"/>
      <c r="G1367" s="102"/>
      <c r="H1367" s="102"/>
      <c r="I1367" s="102"/>
      <c r="J1367" s="102"/>
      <c r="K1367" s="102"/>
      <c r="L1367" s="102"/>
      <c r="M1367" s="102"/>
      <c r="N1367" s="7"/>
      <c r="O1367" s="7"/>
    </row>
    <row r="1368" spans="2:15" s="100" customFormat="1" x14ac:dyDescent="0.2">
      <c r="B1368" s="101"/>
      <c r="D1368" s="102"/>
      <c r="E1368" s="102"/>
      <c r="F1368" s="102"/>
      <c r="G1368" s="102"/>
      <c r="H1368" s="102"/>
      <c r="I1368" s="102"/>
      <c r="J1368" s="102"/>
      <c r="K1368" s="102"/>
      <c r="L1368" s="102"/>
      <c r="M1368" s="102"/>
      <c r="N1368" s="7"/>
      <c r="O1368" s="7"/>
    </row>
    <row r="1369" spans="2:15" s="100" customFormat="1" x14ac:dyDescent="0.2">
      <c r="B1369" s="101"/>
      <c r="D1369" s="102"/>
      <c r="E1369" s="102"/>
      <c r="F1369" s="102"/>
      <c r="G1369" s="102"/>
      <c r="H1369" s="102"/>
      <c r="I1369" s="102"/>
      <c r="J1369" s="102"/>
      <c r="K1369" s="102"/>
      <c r="L1369" s="102"/>
      <c r="M1369" s="102"/>
      <c r="N1369" s="7"/>
      <c r="O1369" s="7"/>
    </row>
    <row r="1370" spans="2:15" s="100" customFormat="1" x14ac:dyDescent="0.2">
      <c r="B1370" s="101"/>
      <c r="D1370" s="102"/>
      <c r="E1370" s="102"/>
      <c r="F1370" s="102"/>
      <c r="G1370" s="102"/>
      <c r="H1370" s="102"/>
      <c r="I1370" s="102"/>
      <c r="J1370" s="102"/>
      <c r="K1370" s="102"/>
      <c r="L1370" s="102"/>
      <c r="M1370" s="102"/>
      <c r="N1370" s="7"/>
      <c r="O1370" s="7"/>
    </row>
    <row r="1371" spans="2:15" s="100" customFormat="1" x14ac:dyDescent="0.2">
      <c r="B1371" s="101"/>
      <c r="D1371" s="102"/>
      <c r="E1371" s="102"/>
      <c r="F1371" s="102"/>
      <c r="G1371" s="102"/>
      <c r="H1371" s="102"/>
      <c r="I1371" s="102"/>
      <c r="J1371" s="102"/>
      <c r="K1371" s="102"/>
      <c r="L1371" s="102"/>
      <c r="M1371" s="102"/>
      <c r="N1371" s="7"/>
      <c r="O1371" s="7"/>
    </row>
    <row r="1372" spans="2:15" s="100" customFormat="1" x14ac:dyDescent="0.2">
      <c r="B1372" s="101"/>
      <c r="D1372" s="102"/>
      <c r="E1372" s="102"/>
      <c r="F1372" s="102"/>
      <c r="G1372" s="102"/>
      <c r="H1372" s="102"/>
      <c r="I1372" s="102"/>
      <c r="J1372" s="102"/>
      <c r="K1372" s="102"/>
      <c r="L1372" s="102"/>
      <c r="M1372" s="102"/>
      <c r="N1372" s="7"/>
      <c r="O1372" s="7"/>
    </row>
    <row r="1373" spans="2:15" s="100" customFormat="1" x14ac:dyDescent="0.2">
      <c r="B1373" s="101"/>
      <c r="D1373" s="102"/>
      <c r="E1373" s="102"/>
      <c r="F1373" s="102"/>
      <c r="G1373" s="102"/>
      <c r="H1373" s="102"/>
      <c r="I1373" s="102"/>
      <c r="J1373" s="102"/>
      <c r="K1373" s="102"/>
      <c r="L1373" s="102"/>
      <c r="M1373" s="102"/>
      <c r="N1373" s="7"/>
      <c r="O1373" s="7"/>
    </row>
    <row r="1374" spans="2:15" s="100" customFormat="1" x14ac:dyDescent="0.2">
      <c r="B1374" s="101"/>
      <c r="D1374" s="102"/>
      <c r="E1374" s="102"/>
      <c r="F1374" s="102"/>
      <c r="G1374" s="102"/>
      <c r="H1374" s="102"/>
      <c r="I1374" s="102"/>
      <c r="J1374" s="102"/>
      <c r="K1374" s="102"/>
      <c r="L1374" s="102"/>
      <c r="M1374" s="102"/>
      <c r="N1374" s="7"/>
      <c r="O1374" s="7"/>
    </row>
    <row r="1375" spans="2:15" s="100" customFormat="1" x14ac:dyDescent="0.2">
      <c r="B1375" s="101"/>
      <c r="D1375" s="102"/>
      <c r="E1375" s="102"/>
      <c r="F1375" s="102"/>
      <c r="G1375" s="102"/>
      <c r="H1375" s="102"/>
      <c r="I1375" s="102"/>
      <c r="J1375" s="102"/>
      <c r="K1375" s="102"/>
      <c r="L1375" s="102"/>
      <c r="M1375" s="102"/>
      <c r="N1375" s="7"/>
      <c r="O1375" s="7"/>
    </row>
    <row r="1376" spans="2:15" s="100" customFormat="1" x14ac:dyDescent="0.2">
      <c r="B1376" s="101"/>
      <c r="D1376" s="102"/>
      <c r="E1376" s="102"/>
      <c r="F1376" s="102"/>
      <c r="G1376" s="102"/>
      <c r="H1376" s="102"/>
      <c r="I1376" s="102"/>
      <c r="J1376" s="102"/>
      <c r="K1376" s="102"/>
      <c r="L1376" s="102"/>
      <c r="M1376" s="102"/>
      <c r="N1376" s="7"/>
      <c r="O1376" s="7"/>
    </row>
    <row r="1377" spans="2:15" s="100" customFormat="1" x14ac:dyDescent="0.2">
      <c r="B1377" s="101"/>
      <c r="D1377" s="102"/>
      <c r="E1377" s="102"/>
      <c r="F1377" s="102"/>
      <c r="G1377" s="102"/>
      <c r="H1377" s="102"/>
      <c r="I1377" s="102"/>
      <c r="J1377" s="102"/>
      <c r="K1377" s="102"/>
      <c r="L1377" s="102"/>
      <c r="M1377" s="102"/>
      <c r="N1377" s="7"/>
      <c r="O1377" s="7"/>
    </row>
    <row r="1378" spans="2:15" s="100" customFormat="1" x14ac:dyDescent="0.2">
      <c r="B1378" s="101"/>
      <c r="D1378" s="102"/>
      <c r="E1378" s="102"/>
      <c r="F1378" s="102"/>
      <c r="G1378" s="102"/>
      <c r="H1378" s="102"/>
      <c r="I1378" s="102"/>
      <c r="J1378" s="102"/>
      <c r="K1378" s="102"/>
      <c r="L1378" s="102"/>
      <c r="M1378" s="102"/>
      <c r="N1378" s="7"/>
      <c r="O1378" s="7"/>
    </row>
    <row r="1379" spans="2:15" s="100" customFormat="1" x14ac:dyDescent="0.2">
      <c r="B1379" s="101"/>
      <c r="D1379" s="102"/>
      <c r="E1379" s="102"/>
      <c r="F1379" s="102"/>
      <c r="G1379" s="102"/>
      <c r="H1379" s="102"/>
      <c r="I1379" s="102"/>
      <c r="J1379" s="102"/>
      <c r="K1379" s="102"/>
      <c r="L1379" s="102"/>
      <c r="M1379" s="102"/>
      <c r="N1379" s="7"/>
      <c r="O1379" s="7"/>
    </row>
    <row r="1380" spans="2:15" s="100" customFormat="1" x14ac:dyDescent="0.2">
      <c r="B1380" s="101"/>
      <c r="D1380" s="102"/>
      <c r="E1380" s="102"/>
      <c r="F1380" s="102"/>
      <c r="G1380" s="102"/>
      <c r="H1380" s="102"/>
      <c r="I1380" s="102"/>
      <c r="J1380" s="102"/>
      <c r="K1380" s="102"/>
      <c r="L1380" s="102"/>
      <c r="M1380" s="102"/>
      <c r="N1380" s="7"/>
      <c r="O1380" s="7"/>
    </row>
    <row r="1381" spans="2:15" s="100" customFormat="1" x14ac:dyDescent="0.2">
      <c r="B1381" s="101"/>
      <c r="D1381" s="102"/>
      <c r="E1381" s="102"/>
      <c r="F1381" s="102"/>
      <c r="G1381" s="102"/>
      <c r="H1381" s="102"/>
      <c r="I1381" s="102"/>
      <c r="J1381" s="102"/>
      <c r="K1381" s="102"/>
      <c r="L1381" s="102"/>
      <c r="M1381" s="102"/>
      <c r="N1381" s="7"/>
      <c r="O1381" s="7"/>
    </row>
    <row r="1382" spans="2:15" s="100" customFormat="1" x14ac:dyDescent="0.2">
      <c r="B1382" s="101"/>
      <c r="D1382" s="102"/>
      <c r="E1382" s="102"/>
      <c r="F1382" s="102"/>
      <c r="G1382" s="102"/>
      <c r="H1382" s="102"/>
      <c r="I1382" s="102"/>
      <c r="J1382" s="102"/>
      <c r="K1382" s="102"/>
      <c r="L1382" s="102"/>
      <c r="M1382" s="102"/>
      <c r="N1382" s="7"/>
      <c r="O1382" s="7"/>
    </row>
    <row r="1383" spans="2:15" s="100" customFormat="1" x14ac:dyDescent="0.2">
      <c r="B1383" s="101"/>
      <c r="D1383" s="102"/>
      <c r="E1383" s="102"/>
      <c r="F1383" s="102"/>
      <c r="G1383" s="102"/>
      <c r="H1383" s="102"/>
      <c r="I1383" s="102"/>
      <c r="J1383" s="102"/>
      <c r="K1383" s="102"/>
      <c r="L1383" s="102"/>
      <c r="M1383" s="102"/>
      <c r="N1383" s="7"/>
      <c r="O1383" s="7"/>
    </row>
    <row r="1384" spans="2:15" s="100" customFormat="1" x14ac:dyDescent="0.2">
      <c r="B1384" s="101"/>
      <c r="D1384" s="102"/>
      <c r="E1384" s="102"/>
      <c r="F1384" s="102"/>
      <c r="G1384" s="102"/>
      <c r="H1384" s="102"/>
      <c r="I1384" s="102"/>
      <c r="J1384" s="102"/>
      <c r="K1384" s="102"/>
      <c r="L1384" s="102"/>
      <c r="M1384" s="102"/>
      <c r="N1384" s="7"/>
      <c r="O1384" s="7"/>
    </row>
    <row r="1385" spans="2:15" s="100" customFormat="1" x14ac:dyDescent="0.2">
      <c r="B1385" s="101"/>
      <c r="D1385" s="102"/>
      <c r="E1385" s="102"/>
      <c r="F1385" s="102"/>
      <c r="G1385" s="102"/>
      <c r="H1385" s="102"/>
      <c r="I1385" s="102"/>
      <c r="J1385" s="102"/>
      <c r="K1385" s="102"/>
      <c r="L1385" s="102"/>
      <c r="M1385" s="102"/>
      <c r="N1385" s="7"/>
      <c r="O1385" s="7"/>
    </row>
    <row r="1386" spans="2:15" s="100" customFormat="1" x14ac:dyDescent="0.2">
      <c r="B1386" s="101"/>
      <c r="D1386" s="102"/>
      <c r="E1386" s="102"/>
      <c r="F1386" s="102"/>
      <c r="G1386" s="102"/>
      <c r="H1386" s="102"/>
      <c r="I1386" s="102"/>
      <c r="J1386" s="102"/>
      <c r="K1386" s="102"/>
      <c r="L1386" s="102"/>
      <c r="M1386" s="102"/>
      <c r="N1386" s="7"/>
      <c r="O1386" s="7"/>
    </row>
    <row r="1387" spans="2:15" s="100" customFormat="1" x14ac:dyDescent="0.2">
      <c r="B1387" s="101"/>
      <c r="D1387" s="102"/>
      <c r="E1387" s="102"/>
      <c r="F1387" s="102"/>
      <c r="G1387" s="102"/>
      <c r="H1387" s="102"/>
      <c r="I1387" s="102"/>
      <c r="J1387" s="102"/>
      <c r="K1387" s="102"/>
      <c r="L1387" s="102"/>
      <c r="M1387" s="102"/>
      <c r="N1387" s="7"/>
      <c r="O1387" s="7"/>
    </row>
    <row r="1388" spans="2:15" s="100" customFormat="1" x14ac:dyDescent="0.2">
      <c r="B1388" s="101"/>
      <c r="D1388" s="102"/>
      <c r="E1388" s="102"/>
      <c r="F1388" s="102"/>
      <c r="G1388" s="102"/>
      <c r="H1388" s="102"/>
      <c r="I1388" s="102"/>
      <c r="J1388" s="102"/>
      <c r="K1388" s="102"/>
      <c r="L1388" s="102"/>
      <c r="M1388" s="102"/>
      <c r="N1388" s="7"/>
      <c r="O1388" s="7"/>
    </row>
    <row r="1389" spans="2:15" s="100" customFormat="1" x14ac:dyDescent="0.2">
      <c r="B1389" s="101"/>
      <c r="D1389" s="102"/>
      <c r="E1389" s="102"/>
      <c r="F1389" s="102"/>
      <c r="G1389" s="102"/>
      <c r="H1389" s="102"/>
      <c r="I1389" s="102"/>
      <c r="J1389" s="102"/>
      <c r="K1389" s="102"/>
      <c r="L1389" s="102"/>
      <c r="M1389" s="102"/>
      <c r="N1389" s="7"/>
      <c r="O1389" s="7"/>
    </row>
    <row r="1390" spans="2:15" s="100" customFormat="1" x14ac:dyDescent="0.2">
      <c r="B1390" s="101"/>
      <c r="D1390" s="102"/>
      <c r="E1390" s="102"/>
      <c r="F1390" s="102"/>
      <c r="G1390" s="102"/>
      <c r="H1390" s="102"/>
      <c r="I1390" s="102"/>
      <c r="J1390" s="102"/>
      <c r="K1390" s="102"/>
      <c r="L1390" s="102"/>
      <c r="M1390" s="102"/>
      <c r="N1390" s="7"/>
      <c r="O1390" s="7"/>
    </row>
    <row r="1391" spans="2:15" s="100" customFormat="1" x14ac:dyDescent="0.2">
      <c r="B1391" s="101"/>
      <c r="D1391" s="102"/>
      <c r="E1391" s="102"/>
      <c r="F1391" s="102"/>
      <c r="G1391" s="102"/>
      <c r="H1391" s="102"/>
      <c r="I1391" s="102"/>
      <c r="J1391" s="102"/>
      <c r="K1391" s="102"/>
      <c r="L1391" s="102"/>
      <c r="M1391" s="102"/>
      <c r="N1391" s="7"/>
      <c r="O1391" s="7"/>
    </row>
    <row r="1392" spans="2:15" s="100" customFormat="1" x14ac:dyDescent="0.2">
      <c r="B1392" s="101"/>
      <c r="D1392" s="102"/>
      <c r="E1392" s="102"/>
      <c r="F1392" s="102"/>
      <c r="G1392" s="102"/>
      <c r="H1392" s="102"/>
      <c r="I1392" s="102"/>
      <c r="J1392" s="102"/>
      <c r="K1392" s="102"/>
      <c r="L1392" s="102"/>
      <c r="M1392" s="102"/>
      <c r="N1392" s="7"/>
      <c r="O1392" s="7"/>
    </row>
    <row r="1393" spans="2:15" s="100" customFormat="1" x14ac:dyDescent="0.2">
      <c r="B1393" s="101"/>
      <c r="D1393" s="102"/>
      <c r="E1393" s="102"/>
      <c r="F1393" s="102"/>
      <c r="G1393" s="102"/>
      <c r="H1393" s="102"/>
      <c r="I1393" s="102"/>
      <c r="J1393" s="102"/>
      <c r="K1393" s="102"/>
      <c r="L1393" s="102"/>
      <c r="M1393" s="102"/>
      <c r="N1393" s="7"/>
      <c r="O1393" s="7"/>
    </row>
    <row r="1394" spans="2:15" s="100" customFormat="1" x14ac:dyDescent="0.2">
      <c r="B1394" s="101"/>
      <c r="D1394" s="102"/>
      <c r="E1394" s="102"/>
      <c r="F1394" s="102"/>
      <c r="G1394" s="102"/>
      <c r="H1394" s="102"/>
      <c r="I1394" s="102"/>
      <c r="J1394" s="102"/>
      <c r="K1394" s="102"/>
      <c r="L1394" s="102"/>
      <c r="M1394" s="102"/>
      <c r="N1394" s="7"/>
      <c r="O1394" s="7"/>
    </row>
    <row r="1395" spans="2:15" s="100" customFormat="1" x14ac:dyDescent="0.2">
      <c r="B1395" s="101"/>
      <c r="D1395" s="102"/>
      <c r="E1395" s="102"/>
      <c r="F1395" s="102"/>
      <c r="G1395" s="102"/>
      <c r="H1395" s="102"/>
      <c r="I1395" s="102"/>
      <c r="J1395" s="102"/>
      <c r="K1395" s="102"/>
      <c r="L1395" s="102"/>
      <c r="M1395" s="102"/>
      <c r="N1395" s="7"/>
      <c r="O1395" s="7"/>
    </row>
    <row r="1396" spans="2:15" s="100" customFormat="1" x14ac:dyDescent="0.2">
      <c r="B1396" s="101"/>
      <c r="D1396" s="102"/>
      <c r="E1396" s="102"/>
      <c r="F1396" s="102"/>
      <c r="G1396" s="102"/>
      <c r="H1396" s="102"/>
      <c r="I1396" s="102"/>
      <c r="J1396" s="102"/>
      <c r="K1396" s="102"/>
      <c r="L1396" s="102"/>
      <c r="M1396" s="102"/>
      <c r="N1396" s="7"/>
      <c r="O1396" s="7"/>
    </row>
    <row r="1397" spans="2:15" s="100" customFormat="1" x14ac:dyDescent="0.2">
      <c r="B1397" s="101"/>
      <c r="D1397" s="102"/>
      <c r="E1397" s="102"/>
      <c r="F1397" s="102"/>
      <c r="G1397" s="102"/>
      <c r="H1397" s="102"/>
      <c r="I1397" s="102"/>
      <c r="J1397" s="102"/>
      <c r="K1397" s="102"/>
      <c r="L1397" s="102"/>
      <c r="M1397" s="102"/>
      <c r="N1397" s="7"/>
      <c r="O1397" s="7"/>
    </row>
    <row r="1398" spans="2:15" s="100" customFormat="1" x14ac:dyDescent="0.2">
      <c r="B1398" s="101"/>
      <c r="D1398" s="102"/>
      <c r="E1398" s="102"/>
      <c r="F1398" s="102"/>
      <c r="G1398" s="102"/>
      <c r="H1398" s="102"/>
      <c r="I1398" s="102"/>
      <c r="J1398" s="102"/>
      <c r="K1398" s="102"/>
      <c r="L1398" s="102"/>
      <c r="M1398" s="102"/>
      <c r="N1398" s="7"/>
      <c r="O1398" s="7"/>
    </row>
    <row r="1399" spans="2:15" s="100" customFormat="1" x14ac:dyDescent="0.2">
      <c r="B1399" s="101"/>
      <c r="D1399" s="102"/>
      <c r="E1399" s="102"/>
      <c r="F1399" s="102"/>
      <c r="G1399" s="102"/>
      <c r="H1399" s="102"/>
      <c r="I1399" s="102"/>
      <c r="J1399" s="102"/>
      <c r="K1399" s="102"/>
      <c r="L1399" s="102"/>
      <c r="M1399" s="102"/>
      <c r="N1399" s="7"/>
      <c r="O1399" s="7"/>
    </row>
    <row r="1400" spans="2:15" s="100" customFormat="1" x14ac:dyDescent="0.2">
      <c r="B1400" s="101"/>
      <c r="D1400" s="102"/>
      <c r="E1400" s="102"/>
      <c r="F1400" s="102"/>
      <c r="G1400" s="102"/>
      <c r="H1400" s="102"/>
      <c r="I1400" s="102"/>
      <c r="J1400" s="102"/>
      <c r="K1400" s="102"/>
      <c r="L1400" s="102"/>
      <c r="M1400" s="102"/>
      <c r="N1400" s="7"/>
      <c r="O1400" s="7"/>
    </row>
    <row r="1401" spans="2:15" s="100" customFormat="1" x14ac:dyDescent="0.2">
      <c r="B1401" s="101"/>
      <c r="D1401" s="102"/>
      <c r="E1401" s="102"/>
      <c r="F1401" s="102"/>
      <c r="G1401" s="102"/>
      <c r="H1401" s="102"/>
      <c r="I1401" s="102"/>
      <c r="J1401" s="102"/>
      <c r="K1401" s="102"/>
      <c r="L1401" s="102"/>
      <c r="M1401" s="102"/>
      <c r="N1401" s="7"/>
      <c r="O1401" s="7"/>
    </row>
    <row r="1402" spans="2:15" s="100" customFormat="1" x14ac:dyDescent="0.2">
      <c r="B1402" s="101"/>
      <c r="D1402" s="102"/>
      <c r="E1402" s="102"/>
      <c r="F1402" s="102"/>
      <c r="G1402" s="102"/>
      <c r="H1402" s="102"/>
      <c r="I1402" s="102"/>
      <c r="J1402" s="102"/>
      <c r="K1402" s="102"/>
      <c r="L1402" s="102"/>
      <c r="M1402" s="102"/>
      <c r="N1402" s="7"/>
      <c r="O1402" s="7"/>
    </row>
    <row r="1403" spans="2:15" s="100" customFormat="1" x14ac:dyDescent="0.2">
      <c r="B1403" s="101"/>
      <c r="D1403" s="102"/>
      <c r="E1403" s="102"/>
      <c r="F1403" s="102"/>
      <c r="G1403" s="102"/>
      <c r="H1403" s="102"/>
      <c r="I1403" s="102"/>
      <c r="J1403" s="102"/>
      <c r="K1403" s="102"/>
      <c r="L1403" s="102"/>
      <c r="M1403" s="102"/>
      <c r="N1403" s="7"/>
      <c r="O1403" s="7"/>
    </row>
    <row r="1404" spans="2:15" s="100" customFormat="1" x14ac:dyDescent="0.2">
      <c r="B1404" s="101"/>
      <c r="D1404" s="102"/>
      <c r="E1404" s="102"/>
      <c r="F1404" s="102"/>
      <c r="G1404" s="102"/>
      <c r="H1404" s="102"/>
      <c r="I1404" s="102"/>
      <c r="J1404" s="102"/>
      <c r="K1404" s="102"/>
      <c r="L1404" s="102"/>
      <c r="M1404" s="102"/>
      <c r="N1404" s="7"/>
      <c r="O1404" s="7"/>
    </row>
    <row r="1405" spans="2:15" s="100" customFormat="1" x14ac:dyDescent="0.2">
      <c r="B1405" s="101"/>
      <c r="D1405" s="102"/>
      <c r="E1405" s="102"/>
      <c r="F1405" s="102"/>
      <c r="G1405" s="102"/>
      <c r="H1405" s="102"/>
      <c r="I1405" s="102"/>
      <c r="J1405" s="102"/>
      <c r="K1405" s="102"/>
      <c r="L1405" s="102"/>
      <c r="M1405" s="102"/>
      <c r="N1405" s="7"/>
      <c r="O1405" s="7"/>
    </row>
    <row r="1406" spans="2:15" s="100" customFormat="1" x14ac:dyDescent="0.2">
      <c r="B1406" s="101"/>
      <c r="D1406" s="102"/>
      <c r="E1406" s="102"/>
      <c r="F1406" s="102"/>
      <c r="G1406" s="102"/>
      <c r="H1406" s="102"/>
      <c r="I1406" s="102"/>
      <c r="J1406" s="102"/>
      <c r="K1406" s="102"/>
      <c r="L1406" s="102"/>
      <c r="M1406" s="102"/>
      <c r="N1406" s="7"/>
      <c r="O1406" s="7"/>
    </row>
    <row r="1407" spans="2:15" s="100" customFormat="1" x14ac:dyDescent="0.2">
      <c r="B1407" s="101"/>
      <c r="D1407" s="102"/>
      <c r="E1407" s="102"/>
      <c r="F1407" s="102"/>
      <c r="G1407" s="102"/>
      <c r="H1407" s="102"/>
      <c r="I1407" s="102"/>
      <c r="J1407" s="102"/>
      <c r="K1407" s="102"/>
      <c r="L1407" s="102"/>
      <c r="M1407" s="102"/>
      <c r="N1407" s="7"/>
      <c r="O1407" s="7"/>
    </row>
    <row r="1408" spans="2:15" s="100" customFormat="1" x14ac:dyDescent="0.2">
      <c r="B1408" s="101"/>
      <c r="D1408" s="102"/>
      <c r="E1408" s="102"/>
      <c r="F1408" s="102"/>
      <c r="G1408" s="102"/>
      <c r="H1408" s="102"/>
      <c r="I1408" s="102"/>
      <c r="J1408" s="102"/>
      <c r="K1408" s="102"/>
      <c r="L1408" s="102"/>
      <c r="M1408" s="102"/>
      <c r="N1408" s="7"/>
      <c r="O1408" s="7"/>
    </row>
    <row r="1409" spans="2:15" s="100" customFormat="1" x14ac:dyDescent="0.2">
      <c r="B1409" s="101"/>
      <c r="D1409" s="102"/>
      <c r="E1409" s="102"/>
      <c r="F1409" s="102"/>
      <c r="G1409" s="102"/>
      <c r="H1409" s="102"/>
      <c r="I1409" s="102"/>
      <c r="J1409" s="102"/>
      <c r="K1409" s="102"/>
      <c r="L1409" s="102"/>
      <c r="M1409" s="102"/>
      <c r="N1409" s="7"/>
      <c r="O1409" s="7"/>
    </row>
    <row r="1410" spans="2:15" s="100" customFormat="1" x14ac:dyDescent="0.2">
      <c r="B1410" s="101"/>
      <c r="D1410" s="102"/>
      <c r="E1410" s="102"/>
      <c r="F1410" s="102"/>
      <c r="G1410" s="102"/>
      <c r="H1410" s="102"/>
      <c r="I1410" s="102"/>
      <c r="J1410" s="102"/>
      <c r="K1410" s="102"/>
      <c r="L1410" s="102"/>
      <c r="M1410" s="102"/>
      <c r="N1410" s="7"/>
      <c r="O1410" s="7"/>
    </row>
    <row r="1411" spans="2:15" s="100" customFormat="1" x14ac:dyDescent="0.2">
      <c r="B1411" s="101"/>
      <c r="D1411" s="102"/>
      <c r="E1411" s="102"/>
      <c r="F1411" s="102"/>
      <c r="G1411" s="102"/>
      <c r="H1411" s="102"/>
      <c r="I1411" s="102"/>
      <c r="J1411" s="102"/>
      <c r="K1411" s="102"/>
      <c r="L1411" s="102"/>
      <c r="M1411" s="102"/>
      <c r="N1411" s="7"/>
      <c r="O1411" s="7"/>
    </row>
    <row r="1412" spans="2:15" s="100" customFormat="1" x14ac:dyDescent="0.2">
      <c r="B1412" s="101"/>
      <c r="D1412" s="102"/>
      <c r="E1412" s="102"/>
      <c r="F1412" s="102"/>
      <c r="G1412" s="102"/>
      <c r="H1412" s="102"/>
      <c r="I1412" s="102"/>
      <c r="J1412" s="102"/>
      <c r="K1412" s="102"/>
      <c r="L1412" s="102"/>
      <c r="M1412" s="102"/>
      <c r="N1412" s="7"/>
      <c r="O1412" s="7"/>
    </row>
    <row r="1413" spans="2:15" s="100" customFormat="1" x14ac:dyDescent="0.2">
      <c r="B1413" s="101"/>
      <c r="D1413" s="102"/>
      <c r="E1413" s="102"/>
      <c r="F1413" s="102"/>
      <c r="G1413" s="102"/>
      <c r="H1413" s="102"/>
      <c r="I1413" s="102"/>
      <c r="J1413" s="102"/>
      <c r="K1413" s="102"/>
      <c r="L1413" s="102"/>
      <c r="M1413" s="102"/>
      <c r="N1413" s="7"/>
      <c r="O1413" s="7"/>
    </row>
    <row r="1414" spans="2:15" s="100" customFormat="1" x14ac:dyDescent="0.2">
      <c r="B1414" s="101"/>
      <c r="D1414" s="102"/>
      <c r="E1414" s="102"/>
      <c r="F1414" s="102"/>
      <c r="G1414" s="102"/>
      <c r="H1414" s="102"/>
      <c r="I1414" s="102"/>
      <c r="J1414" s="102"/>
      <c r="K1414" s="102"/>
      <c r="L1414" s="102"/>
      <c r="M1414" s="102"/>
      <c r="N1414" s="7"/>
      <c r="O1414" s="7"/>
    </row>
    <row r="1415" spans="2:15" s="100" customFormat="1" x14ac:dyDescent="0.2">
      <c r="B1415" s="101"/>
      <c r="D1415" s="102"/>
      <c r="E1415" s="102"/>
      <c r="F1415" s="102"/>
      <c r="G1415" s="102"/>
      <c r="H1415" s="102"/>
      <c r="I1415" s="102"/>
      <c r="J1415" s="102"/>
      <c r="K1415" s="102"/>
      <c r="L1415" s="102"/>
      <c r="M1415" s="102"/>
      <c r="N1415" s="7"/>
      <c r="O1415" s="7"/>
    </row>
    <row r="1416" spans="2:15" s="100" customFormat="1" x14ac:dyDescent="0.2">
      <c r="B1416" s="101"/>
      <c r="D1416" s="102"/>
      <c r="E1416" s="102"/>
      <c r="F1416" s="102"/>
      <c r="G1416" s="102"/>
      <c r="H1416" s="102"/>
      <c r="I1416" s="102"/>
      <c r="J1416" s="102"/>
      <c r="K1416" s="102"/>
      <c r="L1416" s="102"/>
      <c r="M1416" s="102"/>
      <c r="N1416" s="7"/>
      <c r="O1416" s="7"/>
    </row>
    <row r="1417" spans="2:15" s="100" customFormat="1" x14ac:dyDescent="0.2">
      <c r="B1417" s="101"/>
      <c r="D1417" s="102"/>
      <c r="E1417" s="102"/>
      <c r="F1417" s="102"/>
      <c r="G1417" s="102"/>
      <c r="H1417" s="102"/>
      <c r="I1417" s="102"/>
      <c r="J1417" s="102"/>
      <c r="K1417" s="102"/>
      <c r="L1417" s="102"/>
      <c r="M1417" s="102"/>
      <c r="N1417" s="7"/>
      <c r="O1417" s="7"/>
    </row>
    <row r="1418" spans="2:15" s="100" customFormat="1" x14ac:dyDescent="0.2">
      <c r="B1418" s="101"/>
      <c r="D1418" s="102"/>
      <c r="E1418" s="102"/>
      <c r="F1418" s="102"/>
      <c r="G1418" s="102"/>
      <c r="H1418" s="102"/>
      <c r="I1418" s="102"/>
      <c r="J1418" s="102"/>
      <c r="K1418" s="102"/>
      <c r="L1418" s="102"/>
      <c r="M1418" s="102"/>
      <c r="N1418" s="7"/>
      <c r="O1418" s="7"/>
    </row>
    <row r="1419" spans="2:15" s="100" customFormat="1" x14ac:dyDescent="0.2">
      <c r="B1419" s="101"/>
      <c r="D1419" s="102"/>
      <c r="E1419" s="102"/>
      <c r="F1419" s="102"/>
      <c r="G1419" s="102"/>
      <c r="H1419" s="102"/>
      <c r="I1419" s="102"/>
      <c r="J1419" s="102"/>
      <c r="K1419" s="102"/>
      <c r="L1419" s="102"/>
      <c r="M1419" s="102"/>
      <c r="N1419" s="7"/>
      <c r="O1419" s="7"/>
    </row>
    <row r="1420" spans="2:15" s="100" customFormat="1" x14ac:dyDescent="0.2">
      <c r="B1420" s="101"/>
      <c r="D1420" s="102"/>
      <c r="E1420" s="102"/>
      <c r="F1420" s="102"/>
      <c r="G1420" s="102"/>
      <c r="H1420" s="102"/>
      <c r="I1420" s="102"/>
      <c r="J1420" s="102"/>
      <c r="K1420" s="102"/>
      <c r="L1420" s="102"/>
      <c r="M1420" s="102"/>
      <c r="N1420" s="7"/>
      <c r="O1420" s="7"/>
    </row>
    <row r="1421" spans="2:15" s="100" customFormat="1" x14ac:dyDescent="0.2">
      <c r="B1421" s="101"/>
      <c r="D1421" s="102"/>
      <c r="E1421" s="102"/>
      <c r="F1421" s="102"/>
      <c r="G1421" s="102"/>
      <c r="H1421" s="102"/>
      <c r="I1421" s="102"/>
      <c r="J1421" s="102"/>
      <c r="K1421" s="102"/>
      <c r="L1421" s="102"/>
      <c r="M1421" s="102"/>
      <c r="N1421" s="7"/>
      <c r="O1421" s="7"/>
    </row>
    <row r="1422" spans="2:15" s="100" customFormat="1" x14ac:dyDescent="0.2">
      <c r="B1422" s="101"/>
      <c r="D1422" s="102"/>
      <c r="E1422" s="102"/>
      <c r="F1422" s="102"/>
      <c r="G1422" s="102"/>
      <c r="H1422" s="102"/>
      <c r="I1422" s="102"/>
      <c r="J1422" s="102"/>
      <c r="K1422" s="102"/>
      <c r="L1422" s="102"/>
      <c r="M1422" s="102"/>
      <c r="N1422" s="7"/>
      <c r="O1422" s="7"/>
    </row>
    <row r="1423" spans="2:15" s="100" customFormat="1" x14ac:dyDescent="0.2">
      <c r="B1423" s="101"/>
      <c r="D1423" s="102"/>
      <c r="E1423" s="102"/>
      <c r="F1423" s="102"/>
      <c r="G1423" s="102"/>
      <c r="H1423" s="102"/>
      <c r="I1423" s="102"/>
      <c r="J1423" s="102"/>
      <c r="K1423" s="102"/>
      <c r="L1423" s="102"/>
      <c r="M1423" s="102"/>
      <c r="N1423" s="7"/>
      <c r="O1423" s="7"/>
    </row>
    <row r="1424" spans="2:15" s="100" customFormat="1" x14ac:dyDescent="0.2">
      <c r="B1424" s="101"/>
      <c r="D1424" s="102"/>
      <c r="E1424" s="102"/>
      <c r="F1424" s="102"/>
      <c r="G1424" s="102"/>
      <c r="H1424" s="102"/>
      <c r="I1424" s="102"/>
      <c r="J1424" s="102"/>
      <c r="K1424" s="102"/>
      <c r="L1424" s="102"/>
      <c r="M1424" s="102"/>
      <c r="N1424" s="7"/>
      <c r="O1424" s="7"/>
    </row>
    <row r="1425" spans="2:15" s="100" customFormat="1" x14ac:dyDescent="0.2">
      <c r="B1425" s="101"/>
      <c r="D1425" s="102"/>
      <c r="E1425" s="102"/>
      <c r="F1425" s="102"/>
      <c r="G1425" s="102"/>
      <c r="H1425" s="102"/>
      <c r="I1425" s="102"/>
      <c r="J1425" s="102"/>
      <c r="K1425" s="102"/>
      <c r="L1425" s="102"/>
      <c r="M1425" s="102"/>
      <c r="N1425" s="7"/>
      <c r="O1425" s="7"/>
    </row>
    <row r="1426" spans="2:15" s="100" customFormat="1" x14ac:dyDescent="0.2">
      <c r="B1426" s="101"/>
      <c r="D1426" s="102"/>
      <c r="E1426" s="102"/>
      <c r="F1426" s="102"/>
      <c r="G1426" s="102"/>
      <c r="H1426" s="102"/>
      <c r="I1426" s="102"/>
      <c r="J1426" s="102"/>
      <c r="K1426" s="102"/>
      <c r="L1426" s="102"/>
      <c r="M1426" s="102"/>
      <c r="N1426" s="7"/>
      <c r="O1426" s="7"/>
    </row>
    <row r="1427" spans="2:15" s="100" customFormat="1" x14ac:dyDescent="0.2">
      <c r="B1427" s="101"/>
      <c r="D1427" s="102"/>
      <c r="E1427" s="102"/>
      <c r="F1427" s="102"/>
      <c r="G1427" s="102"/>
      <c r="H1427" s="102"/>
      <c r="I1427" s="102"/>
      <c r="J1427" s="102"/>
      <c r="K1427" s="102"/>
      <c r="L1427" s="102"/>
      <c r="M1427" s="102"/>
      <c r="N1427" s="7"/>
      <c r="O1427" s="7"/>
    </row>
    <row r="1428" spans="2:15" s="100" customFormat="1" x14ac:dyDescent="0.2">
      <c r="B1428" s="101"/>
      <c r="D1428" s="102"/>
      <c r="E1428" s="102"/>
      <c r="F1428" s="102"/>
      <c r="G1428" s="102"/>
      <c r="H1428" s="102"/>
      <c r="I1428" s="102"/>
      <c r="J1428" s="102"/>
      <c r="K1428" s="102"/>
      <c r="L1428" s="102"/>
      <c r="M1428" s="102"/>
      <c r="N1428" s="7"/>
      <c r="O1428" s="7"/>
    </row>
    <row r="1429" spans="2:15" s="100" customFormat="1" x14ac:dyDescent="0.2">
      <c r="B1429" s="101"/>
      <c r="D1429" s="102"/>
      <c r="E1429" s="102"/>
      <c r="F1429" s="102"/>
      <c r="G1429" s="102"/>
      <c r="H1429" s="102"/>
      <c r="I1429" s="102"/>
      <c r="J1429" s="102"/>
      <c r="K1429" s="102"/>
      <c r="L1429" s="102"/>
      <c r="M1429" s="102"/>
      <c r="N1429" s="7"/>
      <c r="O1429" s="7"/>
    </row>
    <row r="1430" spans="2:15" s="100" customFormat="1" x14ac:dyDescent="0.2">
      <c r="B1430" s="101"/>
      <c r="D1430" s="102"/>
      <c r="E1430" s="102"/>
      <c r="F1430" s="102"/>
      <c r="G1430" s="102"/>
      <c r="H1430" s="102"/>
      <c r="I1430" s="102"/>
      <c r="J1430" s="102"/>
      <c r="K1430" s="102"/>
      <c r="L1430" s="102"/>
      <c r="M1430" s="102"/>
      <c r="N1430" s="7"/>
      <c r="O1430" s="7"/>
    </row>
    <row r="1431" spans="2:15" s="100" customFormat="1" x14ac:dyDescent="0.2">
      <c r="B1431" s="101"/>
      <c r="D1431" s="102"/>
      <c r="E1431" s="102"/>
      <c r="F1431" s="102"/>
      <c r="G1431" s="102"/>
      <c r="H1431" s="102"/>
      <c r="I1431" s="102"/>
      <c r="J1431" s="102"/>
      <c r="K1431" s="102"/>
      <c r="L1431" s="102"/>
      <c r="M1431" s="102"/>
      <c r="N1431" s="7"/>
      <c r="O1431" s="7"/>
    </row>
    <row r="1432" spans="2:15" s="100" customFormat="1" x14ac:dyDescent="0.2">
      <c r="B1432" s="101"/>
      <c r="D1432" s="102"/>
      <c r="E1432" s="102"/>
      <c r="F1432" s="102"/>
      <c r="G1432" s="102"/>
      <c r="H1432" s="102"/>
      <c r="I1432" s="102"/>
      <c r="J1432" s="102"/>
      <c r="K1432" s="102"/>
      <c r="L1432" s="102"/>
      <c r="M1432" s="102"/>
      <c r="N1432" s="7"/>
      <c r="O1432" s="7"/>
    </row>
    <row r="1433" spans="2:15" s="100" customFormat="1" x14ac:dyDescent="0.2">
      <c r="B1433" s="101"/>
      <c r="D1433" s="102"/>
      <c r="E1433" s="102"/>
      <c r="F1433" s="102"/>
      <c r="G1433" s="102"/>
      <c r="H1433" s="102"/>
      <c r="I1433" s="102"/>
      <c r="J1433" s="102"/>
      <c r="K1433" s="102"/>
      <c r="L1433" s="102"/>
      <c r="M1433" s="102"/>
      <c r="N1433" s="7"/>
      <c r="O1433" s="7"/>
    </row>
    <row r="1434" spans="2:15" s="100" customFormat="1" x14ac:dyDescent="0.2">
      <c r="B1434" s="101"/>
      <c r="D1434" s="102"/>
      <c r="E1434" s="102"/>
      <c r="F1434" s="102"/>
      <c r="G1434" s="102"/>
      <c r="H1434" s="102"/>
      <c r="I1434" s="102"/>
      <c r="J1434" s="102"/>
      <c r="K1434" s="102"/>
      <c r="L1434" s="102"/>
      <c r="M1434" s="102"/>
      <c r="N1434" s="7"/>
      <c r="O1434" s="7"/>
    </row>
    <row r="1435" spans="2:15" s="100" customFormat="1" x14ac:dyDescent="0.2">
      <c r="B1435" s="101"/>
      <c r="D1435" s="102"/>
      <c r="E1435" s="102"/>
      <c r="F1435" s="102"/>
      <c r="G1435" s="102"/>
      <c r="H1435" s="102"/>
      <c r="I1435" s="102"/>
      <c r="J1435" s="102"/>
      <c r="K1435" s="102"/>
      <c r="L1435" s="102"/>
      <c r="M1435" s="102"/>
      <c r="N1435" s="7"/>
      <c r="O1435" s="7"/>
    </row>
    <row r="1436" spans="2:15" s="100" customFormat="1" x14ac:dyDescent="0.2">
      <c r="B1436" s="101"/>
      <c r="D1436" s="102"/>
      <c r="E1436" s="102"/>
      <c r="F1436" s="102"/>
      <c r="G1436" s="102"/>
      <c r="H1436" s="102"/>
      <c r="I1436" s="102"/>
      <c r="J1436" s="102"/>
      <c r="K1436" s="102"/>
      <c r="L1436" s="102"/>
      <c r="M1436" s="102"/>
      <c r="N1436" s="7"/>
      <c r="O1436" s="7"/>
    </row>
    <row r="1437" spans="2:15" s="100" customFormat="1" x14ac:dyDescent="0.2">
      <c r="B1437" s="101"/>
      <c r="D1437" s="102"/>
      <c r="E1437" s="102"/>
      <c r="F1437" s="102"/>
      <c r="G1437" s="102"/>
      <c r="H1437" s="102"/>
      <c r="I1437" s="102"/>
      <c r="J1437" s="102"/>
      <c r="K1437" s="102"/>
      <c r="L1437" s="102"/>
      <c r="M1437" s="102"/>
      <c r="N1437" s="7"/>
      <c r="O1437" s="7"/>
    </row>
    <row r="1438" spans="2:15" s="100" customFormat="1" x14ac:dyDescent="0.2">
      <c r="B1438" s="101"/>
      <c r="D1438" s="102"/>
      <c r="E1438" s="102"/>
      <c r="F1438" s="102"/>
      <c r="G1438" s="102"/>
      <c r="H1438" s="102"/>
      <c r="I1438" s="102"/>
      <c r="J1438" s="102"/>
      <c r="K1438" s="102"/>
      <c r="L1438" s="102"/>
      <c r="M1438" s="102"/>
      <c r="N1438" s="7"/>
      <c r="O1438" s="7"/>
    </row>
    <row r="1439" spans="2:15" s="100" customFormat="1" x14ac:dyDescent="0.2">
      <c r="B1439" s="101"/>
      <c r="D1439" s="102"/>
      <c r="E1439" s="102"/>
      <c r="F1439" s="102"/>
      <c r="G1439" s="102"/>
      <c r="H1439" s="102"/>
      <c r="I1439" s="102"/>
      <c r="J1439" s="102"/>
      <c r="K1439" s="102"/>
      <c r="L1439" s="102"/>
      <c r="M1439" s="102"/>
      <c r="N1439" s="7"/>
      <c r="O1439" s="7"/>
    </row>
    <row r="1440" spans="2:15" s="100" customFormat="1" x14ac:dyDescent="0.2">
      <c r="B1440" s="101"/>
      <c r="D1440" s="102"/>
      <c r="E1440" s="102"/>
      <c r="F1440" s="102"/>
      <c r="G1440" s="102"/>
      <c r="H1440" s="102"/>
      <c r="I1440" s="102"/>
      <c r="J1440" s="102"/>
      <c r="K1440" s="102"/>
      <c r="L1440" s="102"/>
      <c r="M1440" s="102"/>
      <c r="N1440" s="7"/>
      <c r="O1440" s="7"/>
    </row>
    <row r="1441" spans="2:15" s="100" customFormat="1" x14ac:dyDescent="0.2">
      <c r="B1441" s="101"/>
      <c r="D1441" s="102"/>
      <c r="E1441" s="102"/>
      <c r="F1441" s="102"/>
      <c r="G1441" s="102"/>
      <c r="H1441" s="102"/>
      <c r="I1441" s="102"/>
      <c r="J1441" s="102"/>
      <c r="K1441" s="102"/>
      <c r="L1441" s="102"/>
      <c r="M1441" s="102"/>
      <c r="N1441" s="7"/>
      <c r="O1441" s="7"/>
    </row>
    <row r="1442" spans="2:15" s="100" customFormat="1" x14ac:dyDescent="0.2">
      <c r="B1442" s="101"/>
      <c r="D1442" s="102"/>
      <c r="E1442" s="102"/>
      <c r="F1442" s="102"/>
      <c r="G1442" s="102"/>
      <c r="H1442" s="102"/>
      <c r="I1442" s="102"/>
      <c r="J1442" s="102"/>
      <c r="K1442" s="102"/>
      <c r="L1442" s="102"/>
      <c r="M1442" s="102"/>
      <c r="N1442" s="7"/>
      <c r="O1442" s="7"/>
    </row>
    <row r="1443" spans="2:15" s="100" customFormat="1" x14ac:dyDescent="0.2">
      <c r="B1443" s="101"/>
      <c r="D1443" s="102"/>
      <c r="E1443" s="102"/>
      <c r="F1443" s="102"/>
      <c r="G1443" s="102"/>
      <c r="H1443" s="102"/>
      <c r="I1443" s="102"/>
      <c r="J1443" s="102"/>
      <c r="K1443" s="102"/>
      <c r="L1443" s="102"/>
      <c r="M1443" s="102"/>
      <c r="N1443" s="7"/>
      <c r="O1443" s="7"/>
    </row>
    <row r="1444" spans="2:15" s="100" customFormat="1" x14ac:dyDescent="0.2">
      <c r="B1444" s="101"/>
      <c r="D1444" s="102"/>
      <c r="E1444" s="102"/>
      <c r="F1444" s="102"/>
      <c r="G1444" s="102"/>
      <c r="H1444" s="102"/>
      <c r="I1444" s="102"/>
      <c r="J1444" s="102"/>
      <c r="K1444" s="102"/>
      <c r="L1444" s="102"/>
      <c r="M1444" s="102"/>
      <c r="N1444" s="7"/>
      <c r="O1444" s="7"/>
    </row>
    <row r="1445" spans="2:15" s="100" customFormat="1" x14ac:dyDescent="0.2">
      <c r="B1445" s="101"/>
      <c r="D1445" s="102"/>
      <c r="E1445" s="102"/>
      <c r="F1445" s="102"/>
      <c r="G1445" s="102"/>
      <c r="H1445" s="102"/>
      <c r="I1445" s="102"/>
      <c r="J1445" s="102"/>
      <c r="K1445" s="102"/>
      <c r="L1445" s="102"/>
      <c r="M1445" s="102"/>
      <c r="N1445" s="7"/>
      <c r="O1445" s="7"/>
    </row>
    <row r="1446" spans="2:15" s="100" customFormat="1" x14ac:dyDescent="0.2">
      <c r="B1446" s="101"/>
      <c r="D1446" s="102"/>
      <c r="E1446" s="102"/>
      <c r="F1446" s="102"/>
      <c r="G1446" s="102"/>
      <c r="H1446" s="102"/>
      <c r="I1446" s="102"/>
      <c r="J1446" s="102"/>
      <c r="K1446" s="102"/>
      <c r="L1446" s="102"/>
      <c r="M1446" s="102"/>
      <c r="N1446" s="7"/>
      <c r="O1446" s="7"/>
    </row>
    <row r="1447" spans="2:15" s="100" customFormat="1" x14ac:dyDescent="0.2">
      <c r="B1447" s="101"/>
      <c r="D1447" s="102"/>
      <c r="E1447" s="102"/>
      <c r="F1447" s="102"/>
      <c r="G1447" s="102"/>
      <c r="H1447" s="102"/>
      <c r="I1447" s="102"/>
      <c r="J1447" s="102"/>
      <c r="K1447" s="102"/>
      <c r="L1447" s="102"/>
      <c r="M1447" s="102"/>
      <c r="N1447" s="7"/>
      <c r="O1447" s="7"/>
    </row>
    <row r="1448" spans="2:15" s="100" customFormat="1" x14ac:dyDescent="0.2">
      <c r="B1448" s="101"/>
      <c r="D1448" s="102"/>
      <c r="E1448" s="102"/>
      <c r="F1448" s="102"/>
      <c r="G1448" s="102"/>
      <c r="H1448" s="102"/>
      <c r="I1448" s="102"/>
      <c r="J1448" s="102"/>
      <c r="K1448" s="102"/>
      <c r="L1448" s="102"/>
      <c r="M1448" s="102"/>
      <c r="N1448" s="7"/>
      <c r="O1448" s="7"/>
    </row>
    <row r="1449" spans="2:15" s="100" customFormat="1" x14ac:dyDescent="0.2">
      <c r="B1449" s="101"/>
      <c r="D1449" s="102"/>
      <c r="E1449" s="102"/>
      <c r="F1449" s="102"/>
      <c r="G1449" s="102"/>
      <c r="H1449" s="102"/>
      <c r="I1449" s="102"/>
      <c r="J1449" s="102"/>
      <c r="K1449" s="102"/>
      <c r="L1449" s="102"/>
      <c r="M1449" s="102"/>
      <c r="N1449" s="7"/>
      <c r="O1449" s="7"/>
    </row>
    <row r="1450" spans="2:15" s="100" customFormat="1" x14ac:dyDescent="0.2">
      <c r="B1450" s="101"/>
      <c r="D1450" s="102"/>
      <c r="E1450" s="102"/>
      <c r="F1450" s="102"/>
      <c r="G1450" s="102"/>
      <c r="H1450" s="102"/>
      <c r="I1450" s="102"/>
      <c r="J1450" s="102"/>
      <c r="K1450" s="102"/>
      <c r="L1450" s="102"/>
      <c r="M1450" s="102"/>
      <c r="N1450" s="7"/>
      <c r="O1450" s="7"/>
    </row>
    <row r="1451" spans="2:15" s="100" customFormat="1" x14ac:dyDescent="0.2">
      <c r="B1451" s="101"/>
      <c r="D1451" s="102"/>
      <c r="E1451" s="102"/>
      <c r="F1451" s="102"/>
      <c r="G1451" s="102"/>
      <c r="H1451" s="102"/>
      <c r="I1451" s="102"/>
      <c r="J1451" s="102"/>
      <c r="K1451" s="102"/>
      <c r="L1451" s="102"/>
      <c r="M1451" s="102"/>
      <c r="N1451" s="7"/>
      <c r="O1451" s="7"/>
    </row>
    <row r="1452" spans="2:15" s="100" customFormat="1" x14ac:dyDescent="0.2">
      <c r="B1452" s="101"/>
      <c r="D1452" s="102"/>
      <c r="E1452" s="102"/>
      <c r="F1452" s="102"/>
      <c r="G1452" s="102"/>
      <c r="H1452" s="102"/>
      <c r="I1452" s="102"/>
      <c r="J1452" s="102"/>
      <c r="K1452" s="102"/>
      <c r="L1452" s="102"/>
      <c r="M1452" s="102"/>
      <c r="N1452" s="7"/>
      <c r="O1452" s="7"/>
    </row>
    <row r="1453" spans="2:15" s="100" customFormat="1" x14ac:dyDescent="0.2">
      <c r="B1453" s="101"/>
      <c r="D1453" s="102"/>
      <c r="E1453" s="102"/>
      <c r="F1453" s="102"/>
      <c r="G1453" s="102"/>
      <c r="H1453" s="102"/>
      <c r="I1453" s="102"/>
      <c r="J1453" s="102"/>
      <c r="K1453" s="102"/>
      <c r="L1453" s="102"/>
      <c r="M1453" s="102"/>
      <c r="N1453" s="7"/>
      <c r="O1453" s="7"/>
    </row>
    <row r="1454" spans="2:15" s="100" customFormat="1" x14ac:dyDescent="0.2">
      <c r="B1454" s="101"/>
      <c r="D1454" s="102"/>
      <c r="E1454" s="102"/>
      <c r="F1454" s="102"/>
      <c r="G1454" s="102"/>
      <c r="H1454" s="102"/>
      <c r="I1454" s="102"/>
      <c r="J1454" s="102"/>
      <c r="K1454" s="102"/>
      <c r="L1454" s="102"/>
      <c r="M1454" s="102"/>
      <c r="N1454" s="7"/>
      <c r="O1454" s="7"/>
    </row>
    <row r="1455" spans="2:15" s="100" customFormat="1" x14ac:dyDescent="0.2">
      <c r="B1455" s="101"/>
      <c r="D1455" s="102"/>
      <c r="E1455" s="102"/>
      <c r="F1455" s="102"/>
      <c r="G1455" s="102"/>
      <c r="H1455" s="102"/>
      <c r="I1455" s="102"/>
      <c r="J1455" s="102"/>
      <c r="K1455" s="102"/>
      <c r="L1455" s="102"/>
      <c r="M1455" s="102"/>
      <c r="N1455" s="7"/>
      <c r="O1455" s="7"/>
    </row>
    <row r="1456" spans="2:15" s="100" customFormat="1" x14ac:dyDescent="0.2">
      <c r="B1456" s="101"/>
      <c r="D1456" s="102"/>
      <c r="E1456" s="102"/>
      <c r="F1456" s="102"/>
      <c r="G1456" s="102"/>
      <c r="H1456" s="102"/>
      <c r="I1456" s="102"/>
      <c r="J1456" s="102"/>
      <c r="K1456" s="102"/>
      <c r="L1456" s="102"/>
      <c r="M1456" s="102"/>
      <c r="N1456" s="7"/>
      <c r="O1456" s="7"/>
    </row>
    <row r="1457" spans="2:15" s="100" customFormat="1" x14ac:dyDescent="0.2">
      <c r="B1457" s="101"/>
      <c r="D1457" s="102"/>
      <c r="E1457" s="102"/>
      <c r="F1457" s="102"/>
      <c r="G1457" s="102"/>
      <c r="H1457" s="102"/>
      <c r="I1457" s="102"/>
      <c r="J1457" s="102"/>
      <c r="K1457" s="102"/>
      <c r="L1457" s="102"/>
      <c r="M1457" s="102"/>
      <c r="N1457" s="7"/>
      <c r="O1457" s="7"/>
    </row>
    <row r="1458" spans="2:15" s="100" customFormat="1" x14ac:dyDescent="0.2">
      <c r="B1458" s="101"/>
      <c r="D1458" s="102"/>
      <c r="E1458" s="102"/>
      <c r="F1458" s="102"/>
      <c r="G1458" s="102"/>
      <c r="H1458" s="102"/>
      <c r="I1458" s="102"/>
      <c r="J1458" s="102"/>
      <c r="K1458" s="102"/>
      <c r="L1458" s="102"/>
      <c r="M1458" s="102"/>
      <c r="N1458" s="7"/>
      <c r="O1458" s="7"/>
    </row>
    <row r="1459" spans="2:15" s="100" customFormat="1" x14ac:dyDescent="0.2">
      <c r="B1459" s="101"/>
      <c r="D1459" s="102"/>
      <c r="E1459" s="102"/>
      <c r="F1459" s="102"/>
      <c r="G1459" s="102"/>
      <c r="H1459" s="102"/>
      <c r="I1459" s="102"/>
      <c r="J1459" s="102"/>
      <c r="K1459" s="102"/>
      <c r="L1459" s="102"/>
      <c r="M1459" s="102"/>
      <c r="N1459" s="7"/>
      <c r="O1459" s="7"/>
    </row>
    <row r="1460" spans="2:15" s="100" customFormat="1" x14ac:dyDescent="0.2">
      <c r="B1460" s="101"/>
      <c r="D1460" s="102"/>
      <c r="E1460" s="102"/>
      <c r="F1460" s="102"/>
      <c r="G1460" s="102"/>
      <c r="H1460" s="102"/>
      <c r="I1460" s="102"/>
      <c r="J1460" s="102"/>
      <c r="K1460" s="102"/>
      <c r="L1460" s="102"/>
      <c r="M1460" s="102"/>
      <c r="N1460" s="7"/>
      <c r="O1460" s="7"/>
    </row>
    <row r="1461" spans="2:15" s="100" customFormat="1" x14ac:dyDescent="0.2">
      <c r="B1461" s="101"/>
      <c r="D1461" s="102"/>
      <c r="E1461" s="102"/>
      <c r="F1461" s="102"/>
      <c r="G1461" s="102"/>
      <c r="H1461" s="102"/>
      <c r="I1461" s="102"/>
      <c r="J1461" s="102"/>
      <c r="K1461" s="102"/>
      <c r="L1461" s="102"/>
      <c r="M1461" s="102"/>
      <c r="N1461" s="7"/>
      <c r="O1461" s="7"/>
    </row>
    <row r="1462" spans="2:15" s="100" customFormat="1" x14ac:dyDescent="0.2">
      <c r="B1462" s="101"/>
      <c r="D1462" s="102"/>
      <c r="E1462" s="102"/>
      <c r="F1462" s="102"/>
      <c r="G1462" s="102"/>
      <c r="H1462" s="102"/>
      <c r="I1462" s="102"/>
      <c r="J1462" s="102"/>
      <c r="K1462" s="102"/>
      <c r="L1462" s="102"/>
      <c r="M1462" s="102"/>
      <c r="N1462" s="7"/>
      <c r="O1462" s="7"/>
    </row>
    <row r="1463" spans="2:15" s="100" customFormat="1" x14ac:dyDescent="0.2">
      <c r="B1463" s="101"/>
      <c r="D1463" s="102"/>
      <c r="E1463" s="102"/>
      <c r="F1463" s="102"/>
      <c r="G1463" s="102"/>
      <c r="H1463" s="102"/>
      <c r="I1463" s="102"/>
      <c r="J1463" s="102"/>
      <c r="K1463" s="102"/>
      <c r="L1463" s="102"/>
      <c r="M1463" s="102"/>
      <c r="N1463" s="7"/>
      <c r="O1463" s="7"/>
    </row>
    <row r="1464" spans="2:15" s="100" customFormat="1" x14ac:dyDescent="0.2">
      <c r="B1464" s="101"/>
      <c r="D1464" s="102"/>
      <c r="E1464" s="102"/>
      <c r="F1464" s="102"/>
      <c r="G1464" s="102"/>
      <c r="H1464" s="102"/>
      <c r="I1464" s="102"/>
      <c r="J1464" s="102"/>
      <c r="K1464" s="102"/>
      <c r="L1464" s="102"/>
      <c r="M1464" s="102"/>
      <c r="N1464" s="7"/>
      <c r="O1464" s="7"/>
    </row>
    <row r="1465" spans="2:15" s="100" customFormat="1" x14ac:dyDescent="0.2">
      <c r="B1465" s="101"/>
      <c r="D1465" s="102"/>
      <c r="E1465" s="102"/>
      <c r="F1465" s="102"/>
      <c r="G1465" s="102"/>
      <c r="H1465" s="102"/>
      <c r="I1465" s="102"/>
      <c r="J1465" s="102"/>
      <c r="K1465" s="102"/>
      <c r="L1465" s="102"/>
      <c r="M1465" s="102"/>
      <c r="N1465" s="7"/>
      <c r="O1465" s="7"/>
    </row>
    <row r="1466" spans="2:15" s="100" customFormat="1" x14ac:dyDescent="0.2">
      <c r="B1466" s="101"/>
      <c r="D1466" s="102"/>
      <c r="E1466" s="102"/>
      <c r="F1466" s="102"/>
      <c r="G1466" s="102"/>
      <c r="H1466" s="102"/>
      <c r="I1466" s="102"/>
      <c r="J1466" s="102"/>
      <c r="K1466" s="102"/>
      <c r="L1466" s="102"/>
      <c r="M1466" s="102"/>
      <c r="N1466" s="7"/>
      <c r="O1466" s="7"/>
    </row>
    <row r="1467" spans="2:15" s="100" customFormat="1" x14ac:dyDescent="0.2">
      <c r="B1467" s="101"/>
      <c r="D1467" s="102"/>
      <c r="E1467" s="102"/>
      <c r="F1467" s="102"/>
      <c r="G1467" s="102"/>
      <c r="H1467" s="102"/>
      <c r="I1467" s="102"/>
      <c r="J1467" s="102"/>
      <c r="K1467" s="102"/>
      <c r="L1467" s="102"/>
      <c r="M1467" s="102"/>
      <c r="N1467" s="7"/>
      <c r="O1467" s="7"/>
    </row>
    <row r="1468" spans="2:15" s="100" customFormat="1" x14ac:dyDescent="0.2">
      <c r="B1468" s="101"/>
      <c r="D1468" s="102"/>
      <c r="E1468" s="102"/>
      <c r="F1468" s="102"/>
      <c r="G1468" s="102"/>
      <c r="H1468" s="102"/>
      <c r="I1468" s="102"/>
      <c r="J1468" s="102"/>
      <c r="K1468" s="102"/>
      <c r="L1468" s="102"/>
      <c r="M1468" s="102"/>
      <c r="N1468" s="7"/>
      <c r="O1468" s="7"/>
    </row>
    <row r="1469" spans="2:15" s="100" customFormat="1" x14ac:dyDescent="0.2">
      <c r="B1469" s="101"/>
      <c r="D1469" s="102"/>
      <c r="E1469" s="102"/>
      <c r="F1469" s="102"/>
      <c r="G1469" s="102"/>
      <c r="H1469" s="102"/>
      <c r="I1469" s="102"/>
      <c r="J1469" s="102"/>
      <c r="K1469" s="102"/>
      <c r="L1469" s="102"/>
      <c r="M1469" s="102"/>
      <c r="N1469" s="7"/>
      <c r="O1469" s="7"/>
    </row>
    <row r="1470" spans="2:15" s="100" customFormat="1" x14ac:dyDescent="0.2">
      <c r="B1470" s="101"/>
      <c r="D1470" s="102"/>
      <c r="E1470" s="102"/>
      <c r="F1470" s="102"/>
      <c r="G1470" s="102"/>
      <c r="H1470" s="102"/>
      <c r="I1470" s="102"/>
      <c r="J1470" s="102"/>
      <c r="K1470" s="102"/>
      <c r="L1470" s="102"/>
      <c r="M1470" s="102"/>
      <c r="N1470" s="7"/>
      <c r="O1470" s="7"/>
    </row>
    <row r="1471" spans="2:15" s="100" customFormat="1" x14ac:dyDescent="0.2">
      <c r="B1471" s="101"/>
      <c r="D1471" s="102"/>
      <c r="E1471" s="102"/>
      <c r="F1471" s="102"/>
      <c r="G1471" s="102"/>
      <c r="H1471" s="102"/>
      <c r="I1471" s="102"/>
      <c r="J1471" s="102"/>
      <c r="K1471" s="102"/>
      <c r="L1471" s="102"/>
      <c r="M1471" s="102"/>
      <c r="N1471" s="7"/>
      <c r="O1471" s="7"/>
    </row>
    <row r="1472" spans="2:15" s="100" customFormat="1" x14ac:dyDescent="0.2">
      <c r="B1472" s="101"/>
      <c r="D1472" s="102"/>
      <c r="E1472" s="102"/>
      <c r="F1472" s="102"/>
      <c r="G1472" s="102"/>
      <c r="H1472" s="102"/>
      <c r="I1472" s="102"/>
      <c r="J1472" s="102"/>
      <c r="K1472" s="102"/>
      <c r="L1472" s="102"/>
      <c r="M1472" s="102"/>
      <c r="N1472" s="7"/>
      <c r="O1472" s="7"/>
    </row>
    <row r="1473" spans="2:15" s="100" customFormat="1" x14ac:dyDescent="0.2">
      <c r="B1473" s="101"/>
      <c r="D1473" s="102"/>
      <c r="E1473" s="102"/>
      <c r="F1473" s="102"/>
      <c r="G1473" s="102"/>
      <c r="H1473" s="102"/>
      <c r="I1473" s="102"/>
      <c r="J1473" s="102"/>
      <c r="K1473" s="102"/>
      <c r="L1473" s="102"/>
      <c r="M1473" s="102"/>
      <c r="N1473" s="7"/>
      <c r="O1473" s="7"/>
    </row>
    <row r="1474" spans="2:15" s="100" customFormat="1" x14ac:dyDescent="0.2">
      <c r="B1474" s="101"/>
      <c r="D1474" s="102"/>
      <c r="E1474" s="102"/>
      <c r="F1474" s="102"/>
      <c r="G1474" s="102"/>
      <c r="H1474" s="102"/>
      <c r="I1474" s="102"/>
      <c r="J1474" s="102"/>
      <c r="K1474" s="102"/>
      <c r="L1474" s="102"/>
      <c r="M1474" s="102"/>
      <c r="N1474" s="7"/>
      <c r="O1474" s="7"/>
    </row>
    <row r="1475" spans="2:15" s="100" customFormat="1" x14ac:dyDescent="0.2">
      <c r="B1475" s="101"/>
      <c r="D1475" s="102"/>
      <c r="E1475" s="102"/>
      <c r="F1475" s="102"/>
      <c r="G1475" s="102"/>
      <c r="H1475" s="102"/>
      <c r="I1475" s="102"/>
      <c r="J1475" s="102"/>
      <c r="K1475" s="102"/>
      <c r="L1475" s="102"/>
      <c r="M1475" s="102"/>
      <c r="N1475" s="7"/>
      <c r="O1475" s="7"/>
    </row>
    <row r="1476" spans="2:15" s="100" customFormat="1" x14ac:dyDescent="0.2">
      <c r="B1476" s="101"/>
      <c r="D1476" s="102"/>
      <c r="E1476" s="102"/>
      <c r="F1476" s="102"/>
      <c r="G1476" s="102"/>
      <c r="H1476" s="102"/>
      <c r="I1476" s="102"/>
      <c r="J1476" s="102"/>
      <c r="K1476" s="102"/>
      <c r="L1476" s="102"/>
      <c r="M1476" s="102"/>
      <c r="N1476" s="7"/>
      <c r="O1476" s="7"/>
    </row>
    <row r="1477" spans="2:15" s="100" customFormat="1" x14ac:dyDescent="0.2">
      <c r="B1477" s="101"/>
      <c r="D1477" s="102"/>
      <c r="E1477" s="102"/>
      <c r="F1477" s="102"/>
      <c r="G1477" s="102"/>
      <c r="H1477" s="102"/>
      <c r="I1477" s="102"/>
      <c r="J1477" s="102"/>
      <c r="K1477" s="102"/>
      <c r="L1477" s="102"/>
      <c r="M1477" s="102"/>
      <c r="N1477" s="7"/>
      <c r="O1477" s="7"/>
    </row>
    <row r="1478" spans="2:15" s="100" customFormat="1" x14ac:dyDescent="0.2">
      <c r="B1478" s="101"/>
      <c r="D1478" s="102"/>
      <c r="E1478" s="102"/>
      <c r="F1478" s="102"/>
      <c r="G1478" s="102"/>
      <c r="H1478" s="102"/>
      <c r="I1478" s="102"/>
      <c r="J1478" s="102"/>
      <c r="K1478" s="102"/>
      <c r="L1478" s="102"/>
      <c r="M1478" s="102"/>
      <c r="N1478" s="7"/>
      <c r="O1478" s="7"/>
    </row>
    <row r="1479" spans="2:15" s="100" customFormat="1" x14ac:dyDescent="0.2">
      <c r="B1479" s="101"/>
      <c r="D1479" s="102"/>
      <c r="E1479" s="102"/>
      <c r="F1479" s="102"/>
      <c r="G1479" s="102"/>
      <c r="H1479" s="102"/>
      <c r="I1479" s="102"/>
      <c r="J1479" s="102"/>
      <c r="K1479" s="102"/>
      <c r="L1479" s="102"/>
      <c r="M1479" s="102"/>
      <c r="N1479" s="7"/>
      <c r="O1479" s="7"/>
    </row>
    <row r="1480" spans="2:15" s="100" customFormat="1" x14ac:dyDescent="0.2">
      <c r="B1480" s="101"/>
      <c r="D1480" s="102"/>
      <c r="E1480" s="102"/>
      <c r="F1480" s="102"/>
      <c r="G1480" s="102"/>
      <c r="H1480" s="102"/>
      <c r="I1480" s="102"/>
      <c r="J1480" s="102"/>
      <c r="K1480" s="102"/>
      <c r="L1480" s="102"/>
      <c r="M1480" s="102"/>
      <c r="N1480" s="7"/>
      <c r="O1480" s="7"/>
    </row>
    <row r="1481" spans="2:15" s="100" customFormat="1" x14ac:dyDescent="0.2">
      <c r="B1481" s="101"/>
      <c r="D1481" s="102"/>
      <c r="E1481" s="102"/>
      <c r="F1481" s="102"/>
      <c r="G1481" s="102"/>
      <c r="H1481" s="102"/>
      <c r="I1481" s="102"/>
      <c r="J1481" s="102"/>
      <c r="K1481" s="102"/>
      <c r="L1481" s="102"/>
      <c r="M1481" s="102"/>
      <c r="N1481" s="7"/>
      <c r="O1481" s="7"/>
    </row>
    <row r="1482" spans="2:15" s="100" customFormat="1" x14ac:dyDescent="0.2">
      <c r="B1482" s="101"/>
      <c r="D1482" s="102"/>
      <c r="E1482" s="102"/>
      <c r="F1482" s="102"/>
      <c r="G1482" s="102"/>
      <c r="H1482" s="102"/>
      <c r="I1482" s="102"/>
      <c r="J1482" s="102"/>
      <c r="K1482" s="102"/>
      <c r="L1482" s="102"/>
      <c r="M1482" s="102"/>
      <c r="N1482" s="7"/>
      <c r="O1482" s="7"/>
    </row>
    <row r="1483" spans="2:15" s="100" customFormat="1" x14ac:dyDescent="0.2">
      <c r="B1483" s="101"/>
      <c r="D1483" s="102"/>
      <c r="E1483" s="102"/>
      <c r="F1483" s="102"/>
      <c r="G1483" s="102"/>
      <c r="H1483" s="102"/>
      <c r="I1483" s="102"/>
      <c r="J1483" s="102"/>
      <c r="K1483" s="102"/>
      <c r="L1483" s="102"/>
      <c r="M1483" s="102"/>
      <c r="N1483" s="7"/>
      <c r="O1483" s="7"/>
    </row>
    <row r="1484" spans="2:15" s="100" customFormat="1" x14ac:dyDescent="0.2">
      <c r="B1484" s="101"/>
      <c r="D1484" s="102"/>
      <c r="E1484" s="102"/>
      <c r="F1484" s="102"/>
      <c r="G1484" s="102"/>
      <c r="H1484" s="102"/>
      <c r="I1484" s="102"/>
      <c r="J1484" s="102"/>
      <c r="K1484" s="102"/>
      <c r="L1484" s="102"/>
      <c r="M1484" s="102"/>
      <c r="N1484" s="7"/>
      <c r="O1484" s="7"/>
    </row>
    <row r="1485" spans="2:15" s="100" customFormat="1" x14ac:dyDescent="0.2">
      <c r="B1485" s="101"/>
      <c r="D1485" s="102"/>
      <c r="E1485" s="102"/>
      <c r="F1485" s="102"/>
      <c r="G1485" s="102"/>
      <c r="H1485" s="102"/>
      <c r="I1485" s="102"/>
      <c r="J1485" s="102"/>
      <c r="K1485" s="102"/>
      <c r="L1485" s="102"/>
      <c r="M1485" s="102"/>
      <c r="N1485" s="7"/>
      <c r="O1485" s="7"/>
    </row>
    <row r="1486" spans="2:15" s="100" customFormat="1" x14ac:dyDescent="0.2">
      <c r="B1486" s="101"/>
      <c r="D1486" s="102"/>
      <c r="E1486" s="102"/>
      <c r="F1486" s="102"/>
      <c r="G1486" s="102"/>
      <c r="H1486" s="102"/>
      <c r="I1486" s="102"/>
      <c r="J1486" s="102"/>
      <c r="K1486" s="102"/>
      <c r="L1486" s="102"/>
      <c r="M1486" s="102"/>
      <c r="N1486" s="7"/>
      <c r="O1486" s="7"/>
    </row>
    <row r="1487" spans="2:15" s="100" customFormat="1" x14ac:dyDescent="0.2">
      <c r="B1487" s="101"/>
      <c r="D1487" s="102"/>
      <c r="E1487" s="102"/>
      <c r="F1487" s="102"/>
      <c r="G1487" s="102"/>
      <c r="H1487" s="102"/>
      <c r="I1487" s="102"/>
      <c r="J1487" s="102"/>
      <c r="K1487" s="102"/>
      <c r="L1487" s="102"/>
      <c r="M1487" s="102"/>
      <c r="N1487" s="7"/>
      <c r="O1487" s="7"/>
    </row>
    <row r="1488" spans="2:15" s="100" customFormat="1" x14ac:dyDescent="0.2">
      <c r="B1488" s="101"/>
      <c r="D1488" s="102"/>
      <c r="E1488" s="102"/>
      <c r="F1488" s="102"/>
      <c r="G1488" s="102"/>
      <c r="H1488" s="102"/>
      <c r="I1488" s="102"/>
      <c r="J1488" s="102"/>
      <c r="K1488" s="102"/>
      <c r="L1488" s="102"/>
      <c r="M1488" s="102"/>
      <c r="N1488" s="7"/>
      <c r="O1488" s="7"/>
    </row>
    <row r="1489" spans="2:15" s="100" customFormat="1" x14ac:dyDescent="0.2">
      <c r="B1489" s="101"/>
      <c r="D1489" s="102"/>
      <c r="E1489" s="102"/>
      <c r="F1489" s="102"/>
      <c r="G1489" s="102"/>
      <c r="H1489" s="102"/>
      <c r="I1489" s="102"/>
      <c r="J1489" s="102"/>
      <c r="K1489" s="102"/>
      <c r="L1489" s="102"/>
      <c r="M1489" s="102"/>
      <c r="N1489" s="7"/>
      <c r="O1489" s="7"/>
    </row>
    <row r="1490" spans="2:15" s="100" customFormat="1" x14ac:dyDescent="0.2">
      <c r="B1490" s="101"/>
      <c r="D1490" s="102"/>
      <c r="E1490" s="102"/>
      <c r="F1490" s="102"/>
      <c r="G1490" s="102"/>
      <c r="H1490" s="102"/>
      <c r="I1490" s="102"/>
      <c r="J1490" s="102"/>
      <c r="K1490" s="102"/>
      <c r="L1490" s="102"/>
      <c r="M1490" s="102"/>
      <c r="N1490" s="7"/>
      <c r="O1490" s="7"/>
    </row>
    <row r="1491" spans="2:15" s="100" customFormat="1" x14ac:dyDescent="0.2">
      <c r="B1491" s="101"/>
      <c r="D1491" s="102"/>
      <c r="E1491" s="102"/>
      <c r="F1491" s="102"/>
      <c r="G1491" s="102"/>
      <c r="H1491" s="102"/>
      <c r="I1491" s="102"/>
      <c r="J1491" s="102"/>
      <c r="K1491" s="102"/>
      <c r="L1491" s="102"/>
      <c r="M1491" s="102"/>
      <c r="N1491" s="7"/>
      <c r="O1491" s="7"/>
    </row>
    <row r="1492" spans="2:15" s="100" customFormat="1" x14ac:dyDescent="0.2">
      <c r="B1492" s="101"/>
      <c r="D1492" s="102"/>
      <c r="E1492" s="102"/>
      <c r="F1492" s="102"/>
      <c r="G1492" s="102"/>
      <c r="H1492" s="102"/>
      <c r="I1492" s="102"/>
      <c r="J1492" s="102"/>
      <c r="K1492" s="102"/>
      <c r="L1492" s="102"/>
      <c r="M1492" s="102"/>
      <c r="N1492" s="7"/>
      <c r="O1492" s="7"/>
    </row>
    <row r="1493" spans="2:15" s="100" customFormat="1" x14ac:dyDescent="0.2">
      <c r="B1493" s="101"/>
      <c r="D1493" s="102"/>
      <c r="E1493" s="102"/>
      <c r="F1493" s="102"/>
      <c r="G1493" s="102"/>
      <c r="H1493" s="102"/>
      <c r="I1493" s="102"/>
      <c r="J1493" s="102"/>
      <c r="K1493" s="102"/>
      <c r="L1493" s="102"/>
      <c r="M1493" s="102"/>
      <c r="N1493" s="7"/>
      <c r="O1493" s="7"/>
    </row>
    <row r="1494" spans="2:15" s="100" customFormat="1" x14ac:dyDescent="0.2">
      <c r="B1494" s="101"/>
      <c r="D1494" s="102"/>
      <c r="E1494" s="102"/>
      <c r="F1494" s="102"/>
      <c r="G1494" s="102"/>
      <c r="H1494" s="102"/>
      <c r="I1494" s="102"/>
      <c r="J1494" s="102"/>
      <c r="K1494" s="102"/>
      <c r="L1494" s="102"/>
      <c r="M1494" s="102"/>
      <c r="N1494" s="7"/>
      <c r="O1494" s="7"/>
    </row>
    <row r="1495" spans="2:15" s="100" customFormat="1" x14ac:dyDescent="0.2">
      <c r="B1495" s="101"/>
      <c r="D1495" s="102"/>
      <c r="E1495" s="102"/>
      <c r="F1495" s="102"/>
      <c r="G1495" s="102"/>
      <c r="H1495" s="102"/>
      <c r="I1495" s="102"/>
      <c r="J1495" s="102"/>
      <c r="K1495" s="102"/>
      <c r="L1495" s="102"/>
      <c r="M1495" s="102"/>
      <c r="N1495" s="7"/>
      <c r="O1495" s="7"/>
    </row>
    <row r="1496" spans="2:15" s="100" customFormat="1" x14ac:dyDescent="0.2">
      <c r="B1496" s="101"/>
      <c r="D1496" s="102"/>
      <c r="E1496" s="102"/>
      <c r="F1496" s="102"/>
      <c r="G1496" s="102"/>
      <c r="H1496" s="102"/>
      <c r="I1496" s="102"/>
      <c r="J1496" s="102"/>
      <c r="K1496" s="102"/>
      <c r="L1496" s="102"/>
      <c r="M1496" s="102"/>
      <c r="N1496" s="7"/>
      <c r="O1496" s="7"/>
    </row>
    <row r="1497" spans="2:15" s="100" customFormat="1" x14ac:dyDescent="0.2">
      <c r="B1497" s="101"/>
      <c r="D1497" s="102"/>
      <c r="E1497" s="102"/>
      <c r="F1497" s="102"/>
      <c r="G1497" s="102"/>
      <c r="H1497" s="102"/>
      <c r="I1497" s="102"/>
      <c r="J1497" s="102"/>
      <c r="K1497" s="102"/>
      <c r="L1497" s="102"/>
      <c r="M1497" s="102"/>
      <c r="N1497" s="7"/>
      <c r="O1497" s="7"/>
    </row>
    <row r="1498" spans="2:15" s="100" customFormat="1" x14ac:dyDescent="0.2">
      <c r="B1498" s="101"/>
      <c r="D1498" s="102"/>
      <c r="E1498" s="102"/>
      <c r="F1498" s="102"/>
      <c r="G1498" s="102"/>
      <c r="H1498" s="102"/>
      <c r="I1498" s="102"/>
      <c r="J1498" s="102"/>
      <c r="K1498" s="102"/>
      <c r="L1498" s="102"/>
      <c r="M1498" s="102"/>
      <c r="N1498" s="7"/>
      <c r="O1498" s="7"/>
    </row>
    <row r="1499" spans="2:15" s="100" customFormat="1" x14ac:dyDescent="0.2">
      <c r="B1499" s="101"/>
      <c r="D1499" s="102"/>
      <c r="E1499" s="102"/>
      <c r="F1499" s="102"/>
      <c r="G1499" s="102"/>
      <c r="H1499" s="102"/>
      <c r="I1499" s="102"/>
      <c r="J1499" s="102"/>
      <c r="K1499" s="102"/>
      <c r="L1499" s="102"/>
      <c r="M1499" s="102"/>
      <c r="N1499" s="7"/>
      <c r="O1499" s="7"/>
    </row>
    <row r="1500" spans="2:15" s="100" customFormat="1" x14ac:dyDescent="0.2">
      <c r="B1500" s="101"/>
      <c r="D1500" s="102"/>
      <c r="E1500" s="102"/>
      <c r="F1500" s="102"/>
      <c r="G1500" s="102"/>
      <c r="H1500" s="102"/>
      <c r="I1500" s="102"/>
      <c r="J1500" s="102"/>
      <c r="K1500" s="102"/>
      <c r="L1500" s="102"/>
      <c r="M1500" s="102"/>
      <c r="N1500" s="7"/>
      <c r="O1500" s="7"/>
    </row>
    <row r="1501" spans="2:15" s="100" customFormat="1" x14ac:dyDescent="0.2">
      <c r="B1501" s="101"/>
      <c r="D1501" s="102"/>
      <c r="E1501" s="102"/>
      <c r="F1501" s="102"/>
      <c r="G1501" s="102"/>
      <c r="H1501" s="102"/>
      <c r="I1501" s="102"/>
      <c r="J1501" s="102"/>
      <c r="K1501" s="102"/>
      <c r="L1501" s="102"/>
      <c r="M1501" s="102"/>
      <c r="N1501" s="7"/>
      <c r="O1501" s="7"/>
    </row>
    <row r="1502" spans="2:15" s="100" customFormat="1" x14ac:dyDescent="0.2">
      <c r="B1502" s="101"/>
      <c r="D1502" s="102"/>
      <c r="E1502" s="102"/>
      <c r="F1502" s="102"/>
      <c r="G1502" s="102"/>
      <c r="H1502" s="102"/>
      <c r="I1502" s="102"/>
      <c r="J1502" s="102"/>
      <c r="K1502" s="102"/>
      <c r="L1502" s="102"/>
      <c r="M1502" s="102"/>
      <c r="N1502" s="7"/>
      <c r="O1502" s="7"/>
    </row>
    <row r="1503" spans="2:15" s="100" customFormat="1" x14ac:dyDescent="0.2">
      <c r="B1503" s="101"/>
      <c r="D1503" s="102"/>
      <c r="E1503" s="102"/>
      <c r="F1503" s="102"/>
      <c r="G1503" s="102"/>
      <c r="H1503" s="102"/>
      <c r="I1503" s="102"/>
      <c r="J1503" s="102"/>
      <c r="K1503" s="102"/>
      <c r="L1503" s="102"/>
      <c r="M1503" s="102"/>
      <c r="N1503" s="7"/>
      <c r="O1503" s="7"/>
    </row>
    <row r="1504" spans="2:15" s="100" customFormat="1" x14ac:dyDescent="0.2">
      <c r="B1504" s="101"/>
      <c r="D1504" s="102"/>
      <c r="E1504" s="102"/>
      <c r="F1504" s="102"/>
      <c r="G1504" s="102"/>
      <c r="H1504" s="102"/>
      <c r="I1504" s="102"/>
      <c r="J1504" s="102"/>
      <c r="K1504" s="102"/>
      <c r="L1504" s="102"/>
      <c r="M1504" s="102"/>
      <c r="N1504" s="7"/>
      <c r="O1504" s="7"/>
    </row>
    <row r="1505" spans="2:15" s="100" customFormat="1" x14ac:dyDescent="0.2">
      <c r="B1505" s="101"/>
      <c r="D1505" s="102"/>
      <c r="E1505" s="102"/>
      <c r="F1505" s="102"/>
      <c r="G1505" s="102"/>
      <c r="H1505" s="102"/>
      <c r="I1505" s="102"/>
      <c r="J1505" s="102"/>
      <c r="K1505" s="102"/>
      <c r="L1505" s="102"/>
      <c r="M1505" s="102"/>
      <c r="N1505" s="7"/>
      <c r="O1505" s="7"/>
    </row>
    <row r="1506" spans="2:15" s="100" customFormat="1" x14ac:dyDescent="0.2">
      <c r="B1506" s="101"/>
      <c r="D1506" s="102"/>
      <c r="E1506" s="102"/>
      <c r="F1506" s="102"/>
      <c r="G1506" s="102"/>
      <c r="H1506" s="102"/>
      <c r="I1506" s="102"/>
      <c r="J1506" s="102"/>
      <c r="K1506" s="102"/>
      <c r="L1506" s="102"/>
      <c r="M1506" s="102"/>
      <c r="N1506" s="7"/>
      <c r="O1506" s="7"/>
    </row>
    <row r="1507" spans="2:15" s="100" customFormat="1" x14ac:dyDescent="0.2">
      <c r="B1507" s="101"/>
      <c r="D1507" s="102"/>
      <c r="E1507" s="102"/>
      <c r="F1507" s="102"/>
      <c r="G1507" s="102"/>
      <c r="H1507" s="102"/>
      <c r="I1507" s="102"/>
      <c r="J1507" s="102"/>
      <c r="K1507" s="102"/>
      <c r="L1507" s="102"/>
      <c r="M1507" s="102"/>
      <c r="N1507" s="7"/>
      <c r="O1507" s="7"/>
    </row>
    <row r="1508" spans="2:15" s="100" customFormat="1" x14ac:dyDescent="0.2">
      <c r="B1508" s="101"/>
      <c r="D1508" s="102"/>
      <c r="E1508" s="102"/>
      <c r="F1508" s="102"/>
      <c r="G1508" s="102"/>
      <c r="H1508" s="102"/>
      <c r="I1508" s="102"/>
      <c r="J1508" s="102"/>
      <c r="K1508" s="102"/>
      <c r="L1508" s="102"/>
      <c r="M1508" s="102"/>
      <c r="N1508" s="7"/>
      <c r="O1508" s="7"/>
    </row>
    <row r="1509" spans="2:15" s="100" customFormat="1" x14ac:dyDescent="0.2">
      <c r="B1509" s="101"/>
      <c r="D1509" s="102"/>
      <c r="E1509" s="102"/>
      <c r="F1509" s="102"/>
      <c r="G1509" s="102"/>
      <c r="H1509" s="102"/>
      <c r="I1509" s="102"/>
      <c r="J1509" s="102"/>
      <c r="K1509" s="102"/>
      <c r="L1509" s="102"/>
      <c r="M1509" s="102"/>
      <c r="N1509" s="7"/>
      <c r="O1509" s="7"/>
    </row>
    <row r="1510" spans="2:15" s="100" customFormat="1" x14ac:dyDescent="0.2">
      <c r="B1510" s="101"/>
      <c r="D1510" s="102"/>
      <c r="E1510" s="102"/>
      <c r="F1510" s="102"/>
      <c r="G1510" s="102"/>
      <c r="H1510" s="102"/>
      <c r="I1510" s="102"/>
      <c r="J1510" s="102"/>
      <c r="K1510" s="102"/>
      <c r="L1510" s="102"/>
      <c r="M1510" s="102"/>
      <c r="N1510" s="7"/>
      <c r="O1510" s="7"/>
    </row>
    <row r="1511" spans="2:15" s="100" customFormat="1" x14ac:dyDescent="0.2">
      <c r="B1511" s="101"/>
      <c r="D1511" s="102"/>
      <c r="E1511" s="102"/>
      <c r="F1511" s="102"/>
      <c r="G1511" s="102"/>
      <c r="H1511" s="102"/>
      <c r="I1511" s="102"/>
      <c r="J1511" s="102"/>
      <c r="K1511" s="102"/>
      <c r="L1511" s="102"/>
      <c r="M1511" s="102"/>
      <c r="N1511" s="7"/>
      <c r="O1511" s="7"/>
    </row>
    <row r="1512" spans="2:15" s="100" customFormat="1" x14ac:dyDescent="0.2">
      <c r="B1512" s="101"/>
      <c r="D1512" s="102"/>
      <c r="E1512" s="102"/>
      <c r="F1512" s="102"/>
      <c r="G1512" s="102"/>
      <c r="H1512" s="102"/>
      <c r="I1512" s="102"/>
      <c r="J1512" s="102"/>
      <c r="K1512" s="102"/>
      <c r="L1512" s="102"/>
      <c r="M1512" s="102"/>
      <c r="N1512" s="7"/>
      <c r="O1512" s="7"/>
    </row>
    <row r="1513" spans="2:15" s="100" customFormat="1" x14ac:dyDescent="0.2">
      <c r="B1513" s="101"/>
      <c r="D1513" s="102"/>
      <c r="E1513" s="102"/>
      <c r="F1513" s="102"/>
      <c r="G1513" s="102"/>
      <c r="H1513" s="102"/>
      <c r="I1513" s="102"/>
      <c r="J1513" s="102"/>
      <c r="K1513" s="102"/>
      <c r="L1513" s="102"/>
      <c r="M1513" s="102"/>
      <c r="N1513" s="7"/>
      <c r="O1513" s="7"/>
    </row>
    <row r="1514" spans="2:15" s="100" customFormat="1" x14ac:dyDescent="0.2">
      <c r="B1514" s="101"/>
      <c r="D1514" s="102"/>
      <c r="E1514" s="102"/>
      <c r="F1514" s="102"/>
      <c r="G1514" s="102"/>
      <c r="H1514" s="102"/>
      <c r="I1514" s="102"/>
      <c r="J1514" s="102"/>
      <c r="K1514" s="102"/>
      <c r="L1514" s="102"/>
      <c r="M1514" s="102"/>
      <c r="N1514" s="7"/>
      <c r="O1514" s="7"/>
    </row>
    <row r="1515" spans="2:15" s="100" customFormat="1" x14ac:dyDescent="0.2">
      <c r="B1515" s="101"/>
      <c r="D1515" s="102"/>
      <c r="E1515" s="102"/>
      <c r="F1515" s="102"/>
      <c r="G1515" s="102"/>
      <c r="H1515" s="102"/>
      <c r="I1515" s="102"/>
      <c r="J1515" s="102"/>
      <c r="K1515" s="102"/>
      <c r="L1515" s="102"/>
      <c r="M1515" s="102"/>
      <c r="N1515" s="7"/>
      <c r="O1515" s="7"/>
    </row>
    <row r="1516" spans="2:15" s="100" customFormat="1" x14ac:dyDescent="0.2">
      <c r="B1516" s="101"/>
      <c r="D1516" s="102"/>
      <c r="E1516" s="102"/>
      <c r="F1516" s="102"/>
      <c r="G1516" s="102"/>
      <c r="H1516" s="102"/>
      <c r="I1516" s="102"/>
      <c r="J1516" s="102"/>
      <c r="K1516" s="102"/>
      <c r="L1516" s="102"/>
      <c r="M1516" s="102"/>
      <c r="N1516" s="7"/>
      <c r="O1516" s="7"/>
    </row>
    <row r="1517" spans="2:15" s="100" customFormat="1" x14ac:dyDescent="0.2">
      <c r="B1517" s="101"/>
      <c r="D1517" s="102"/>
      <c r="E1517" s="102"/>
      <c r="F1517" s="102"/>
      <c r="G1517" s="102"/>
      <c r="H1517" s="102"/>
      <c r="I1517" s="102"/>
      <c r="J1517" s="102"/>
      <c r="K1517" s="102"/>
      <c r="L1517" s="102"/>
      <c r="M1517" s="102"/>
      <c r="N1517" s="7"/>
      <c r="O1517" s="7"/>
    </row>
    <row r="1518" spans="2:15" s="100" customFormat="1" x14ac:dyDescent="0.2">
      <c r="B1518" s="101"/>
      <c r="D1518" s="102"/>
      <c r="E1518" s="102"/>
      <c r="F1518" s="102"/>
      <c r="G1518" s="102"/>
      <c r="H1518" s="102"/>
      <c r="I1518" s="102"/>
      <c r="J1518" s="102"/>
      <c r="K1518" s="102"/>
      <c r="L1518" s="102"/>
      <c r="M1518" s="102"/>
      <c r="N1518" s="7"/>
      <c r="O1518" s="7"/>
    </row>
    <row r="1519" spans="2:15" s="100" customFormat="1" x14ac:dyDescent="0.2">
      <c r="B1519" s="101"/>
      <c r="D1519" s="102"/>
      <c r="E1519" s="102"/>
      <c r="F1519" s="102"/>
      <c r="G1519" s="102"/>
      <c r="H1519" s="102"/>
      <c r="I1519" s="102"/>
      <c r="J1519" s="102"/>
      <c r="K1519" s="102"/>
      <c r="L1519" s="102"/>
      <c r="M1519" s="102"/>
      <c r="N1519" s="7"/>
      <c r="O1519" s="7"/>
    </row>
    <row r="1520" spans="2:15" s="100" customFormat="1" x14ac:dyDescent="0.2">
      <c r="B1520" s="101"/>
      <c r="D1520" s="102"/>
      <c r="E1520" s="102"/>
      <c r="F1520" s="102"/>
      <c r="G1520" s="102"/>
      <c r="H1520" s="102"/>
      <c r="I1520" s="102"/>
      <c r="J1520" s="102"/>
      <c r="K1520" s="102"/>
      <c r="L1520" s="102"/>
      <c r="M1520" s="102"/>
      <c r="N1520" s="7"/>
      <c r="O1520" s="7"/>
    </row>
    <row r="1521" spans="2:15" s="100" customFormat="1" x14ac:dyDescent="0.2">
      <c r="B1521" s="101"/>
      <c r="D1521" s="102"/>
      <c r="E1521" s="102"/>
      <c r="F1521" s="102"/>
      <c r="G1521" s="102"/>
      <c r="H1521" s="102"/>
      <c r="I1521" s="102"/>
      <c r="J1521" s="102"/>
      <c r="K1521" s="102"/>
      <c r="L1521" s="102"/>
      <c r="M1521" s="102"/>
      <c r="N1521" s="7"/>
      <c r="O1521" s="7"/>
    </row>
    <row r="1522" spans="2:15" s="100" customFormat="1" x14ac:dyDescent="0.2">
      <c r="B1522" s="101"/>
      <c r="D1522" s="102"/>
      <c r="E1522" s="102"/>
      <c r="F1522" s="102"/>
      <c r="G1522" s="102"/>
      <c r="H1522" s="102"/>
      <c r="I1522" s="102"/>
      <c r="J1522" s="102"/>
      <c r="K1522" s="102"/>
      <c r="L1522" s="102"/>
      <c r="M1522" s="102"/>
      <c r="N1522" s="7"/>
      <c r="O1522" s="7"/>
    </row>
    <row r="1523" spans="2:15" s="100" customFormat="1" x14ac:dyDescent="0.2">
      <c r="B1523" s="101"/>
      <c r="D1523" s="102"/>
      <c r="E1523" s="102"/>
      <c r="F1523" s="102"/>
      <c r="G1523" s="102"/>
      <c r="H1523" s="102"/>
      <c r="I1523" s="102"/>
      <c r="J1523" s="102"/>
      <c r="K1523" s="102"/>
      <c r="L1523" s="102"/>
      <c r="M1523" s="102"/>
      <c r="N1523" s="7"/>
      <c r="O1523" s="7"/>
    </row>
    <row r="1524" spans="2:15" s="100" customFormat="1" x14ac:dyDescent="0.2">
      <c r="B1524" s="101"/>
      <c r="D1524" s="102"/>
      <c r="E1524" s="102"/>
      <c r="F1524" s="102"/>
      <c r="G1524" s="102"/>
      <c r="H1524" s="102"/>
      <c r="I1524" s="102"/>
      <c r="J1524" s="102"/>
      <c r="K1524" s="102"/>
      <c r="L1524" s="102"/>
      <c r="M1524" s="102"/>
      <c r="N1524" s="7"/>
      <c r="O1524" s="7"/>
    </row>
    <row r="1525" spans="2:15" s="100" customFormat="1" x14ac:dyDescent="0.2">
      <c r="B1525" s="101"/>
      <c r="D1525" s="102"/>
      <c r="E1525" s="102"/>
      <c r="F1525" s="102"/>
      <c r="G1525" s="102"/>
      <c r="H1525" s="102"/>
      <c r="I1525" s="102"/>
      <c r="J1525" s="102"/>
      <c r="K1525" s="102"/>
      <c r="L1525" s="102"/>
      <c r="M1525" s="102"/>
      <c r="N1525" s="7"/>
      <c r="O1525" s="7"/>
    </row>
    <row r="1526" spans="2:15" s="100" customFormat="1" x14ac:dyDescent="0.2">
      <c r="B1526" s="101"/>
      <c r="D1526" s="102"/>
      <c r="E1526" s="102"/>
      <c r="F1526" s="102"/>
      <c r="G1526" s="102"/>
      <c r="H1526" s="102"/>
      <c r="I1526" s="102"/>
      <c r="J1526" s="102"/>
      <c r="K1526" s="102"/>
      <c r="L1526" s="102"/>
      <c r="M1526" s="102"/>
      <c r="N1526" s="7"/>
      <c r="O1526" s="7"/>
    </row>
    <row r="1527" spans="2:15" s="100" customFormat="1" x14ac:dyDescent="0.2">
      <c r="B1527" s="101"/>
      <c r="D1527" s="102"/>
      <c r="E1527" s="102"/>
      <c r="F1527" s="102"/>
      <c r="G1527" s="102"/>
      <c r="H1527" s="102"/>
      <c r="I1527" s="102"/>
      <c r="J1527" s="102"/>
      <c r="K1527" s="102"/>
      <c r="L1527" s="102"/>
      <c r="M1527" s="102"/>
      <c r="N1527" s="7"/>
      <c r="O1527" s="7"/>
    </row>
    <row r="1528" spans="2:15" s="100" customFormat="1" x14ac:dyDescent="0.2">
      <c r="B1528" s="101"/>
      <c r="D1528" s="102"/>
      <c r="E1528" s="102"/>
      <c r="F1528" s="102"/>
      <c r="G1528" s="102"/>
      <c r="H1528" s="102"/>
      <c r="I1528" s="102"/>
      <c r="J1528" s="102"/>
      <c r="K1528" s="102"/>
      <c r="L1528" s="102"/>
      <c r="M1528" s="102"/>
      <c r="N1528" s="7"/>
      <c r="O1528" s="7"/>
    </row>
    <row r="1529" spans="2:15" s="100" customFormat="1" x14ac:dyDescent="0.2">
      <c r="B1529" s="101"/>
      <c r="D1529" s="102"/>
      <c r="E1529" s="102"/>
      <c r="F1529" s="102"/>
      <c r="G1529" s="102"/>
      <c r="H1529" s="102"/>
      <c r="I1529" s="102"/>
      <c r="J1529" s="102"/>
      <c r="K1529" s="102"/>
      <c r="L1529" s="102"/>
      <c r="M1529" s="102"/>
      <c r="N1529" s="7"/>
      <c r="O1529" s="7"/>
    </row>
    <row r="1530" spans="2:15" s="100" customFormat="1" x14ac:dyDescent="0.2">
      <c r="B1530" s="101"/>
      <c r="D1530" s="102"/>
      <c r="E1530" s="102"/>
      <c r="F1530" s="102"/>
      <c r="G1530" s="102"/>
      <c r="H1530" s="102"/>
      <c r="I1530" s="102"/>
      <c r="J1530" s="102"/>
      <c r="K1530" s="102"/>
      <c r="L1530" s="102"/>
      <c r="M1530" s="102"/>
      <c r="N1530" s="7"/>
      <c r="O1530" s="7"/>
    </row>
    <row r="1531" spans="2:15" s="100" customFormat="1" x14ac:dyDescent="0.2">
      <c r="B1531" s="101"/>
      <c r="D1531" s="102"/>
      <c r="E1531" s="102"/>
      <c r="F1531" s="102"/>
      <c r="G1531" s="102"/>
      <c r="H1531" s="102"/>
      <c r="I1531" s="102"/>
      <c r="J1531" s="102"/>
      <c r="K1531" s="102"/>
      <c r="L1531" s="102"/>
      <c r="M1531" s="102"/>
      <c r="N1531" s="7"/>
      <c r="O1531" s="7"/>
    </row>
    <row r="1532" spans="2:15" s="100" customFormat="1" x14ac:dyDescent="0.2">
      <c r="B1532" s="101"/>
      <c r="D1532" s="102"/>
      <c r="E1532" s="102"/>
      <c r="F1532" s="102"/>
      <c r="G1532" s="102"/>
      <c r="H1532" s="102"/>
      <c r="I1532" s="102"/>
      <c r="J1532" s="102"/>
      <c r="K1532" s="102"/>
      <c r="L1532" s="102"/>
      <c r="M1532" s="102"/>
      <c r="N1532" s="7"/>
      <c r="O1532" s="7"/>
    </row>
    <row r="1533" spans="2:15" s="100" customFormat="1" x14ac:dyDescent="0.2">
      <c r="B1533" s="101"/>
      <c r="D1533" s="102"/>
      <c r="E1533" s="102"/>
      <c r="F1533" s="102"/>
      <c r="G1533" s="102"/>
      <c r="H1533" s="102"/>
      <c r="I1533" s="102"/>
      <c r="J1533" s="102"/>
      <c r="K1533" s="102"/>
      <c r="L1533" s="102"/>
      <c r="M1533" s="102"/>
      <c r="N1533" s="7"/>
      <c r="O1533" s="7"/>
    </row>
    <row r="1534" spans="2:15" s="100" customFormat="1" x14ac:dyDescent="0.2">
      <c r="B1534" s="101"/>
      <c r="D1534" s="102"/>
      <c r="E1534" s="102"/>
      <c r="F1534" s="102"/>
      <c r="G1534" s="102"/>
      <c r="H1534" s="102"/>
      <c r="I1534" s="102"/>
      <c r="J1534" s="102"/>
      <c r="K1534" s="102"/>
      <c r="L1534" s="102"/>
      <c r="M1534" s="102"/>
      <c r="N1534" s="7"/>
      <c r="O1534" s="7"/>
    </row>
    <row r="1535" spans="2:15" s="100" customFormat="1" x14ac:dyDescent="0.2">
      <c r="B1535" s="101"/>
      <c r="D1535" s="102"/>
      <c r="E1535" s="102"/>
      <c r="F1535" s="102"/>
      <c r="G1535" s="102"/>
      <c r="H1535" s="102"/>
      <c r="I1535" s="102"/>
      <c r="J1535" s="102"/>
      <c r="K1535" s="102"/>
      <c r="L1535" s="102"/>
      <c r="M1535" s="102"/>
      <c r="N1535" s="7"/>
      <c r="O1535" s="7"/>
    </row>
    <row r="1536" spans="2:15" s="100" customFormat="1" x14ac:dyDescent="0.2">
      <c r="B1536" s="101"/>
      <c r="D1536" s="102"/>
      <c r="E1536" s="102"/>
      <c r="F1536" s="102"/>
      <c r="G1536" s="102"/>
      <c r="H1536" s="102"/>
      <c r="I1536" s="102"/>
      <c r="J1536" s="102"/>
      <c r="K1536" s="102"/>
      <c r="L1536" s="102"/>
      <c r="M1536" s="102"/>
      <c r="N1536" s="7"/>
      <c r="O1536" s="7"/>
    </row>
    <row r="1537" spans="2:15" s="100" customFormat="1" x14ac:dyDescent="0.2">
      <c r="B1537" s="101"/>
      <c r="D1537" s="102"/>
      <c r="E1537" s="102"/>
      <c r="F1537" s="102"/>
      <c r="G1537" s="102"/>
      <c r="H1537" s="102"/>
      <c r="I1537" s="102"/>
      <c r="J1537" s="102"/>
      <c r="K1537" s="102"/>
      <c r="L1537" s="102"/>
      <c r="M1537" s="102"/>
      <c r="N1537" s="7"/>
      <c r="O1537" s="7"/>
    </row>
    <row r="1538" spans="2:15" s="100" customFormat="1" x14ac:dyDescent="0.2">
      <c r="B1538" s="101"/>
      <c r="D1538" s="102"/>
      <c r="E1538" s="102"/>
      <c r="F1538" s="102"/>
      <c r="G1538" s="102"/>
      <c r="H1538" s="102"/>
      <c r="I1538" s="102"/>
      <c r="J1538" s="102"/>
      <c r="K1538" s="102"/>
      <c r="L1538" s="102"/>
      <c r="M1538" s="102"/>
      <c r="N1538" s="7"/>
      <c r="O1538" s="7"/>
    </row>
    <row r="1539" spans="2:15" s="100" customFormat="1" x14ac:dyDescent="0.2">
      <c r="B1539" s="101"/>
      <c r="D1539" s="102"/>
      <c r="E1539" s="102"/>
      <c r="F1539" s="102"/>
      <c r="G1539" s="102"/>
      <c r="H1539" s="102"/>
      <c r="I1539" s="102"/>
      <c r="J1539" s="102"/>
      <c r="K1539" s="102"/>
      <c r="L1539" s="102"/>
      <c r="M1539" s="102"/>
      <c r="N1539" s="7"/>
      <c r="O1539" s="7"/>
    </row>
    <row r="1540" spans="2:15" s="100" customFormat="1" x14ac:dyDescent="0.2">
      <c r="B1540" s="101"/>
      <c r="D1540" s="102"/>
      <c r="E1540" s="102"/>
      <c r="F1540" s="102"/>
      <c r="G1540" s="102"/>
      <c r="H1540" s="102"/>
      <c r="I1540" s="102"/>
      <c r="J1540" s="102"/>
      <c r="K1540" s="102"/>
      <c r="L1540" s="102"/>
      <c r="M1540" s="102"/>
      <c r="N1540" s="7"/>
      <c r="O1540" s="7"/>
    </row>
    <row r="1541" spans="2:15" s="100" customFormat="1" x14ac:dyDescent="0.2">
      <c r="B1541" s="101"/>
      <c r="D1541" s="102"/>
      <c r="E1541" s="102"/>
      <c r="F1541" s="102"/>
      <c r="G1541" s="102"/>
      <c r="H1541" s="102"/>
      <c r="I1541" s="102"/>
      <c r="J1541" s="102"/>
      <c r="K1541" s="102"/>
      <c r="L1541" s="102"/>
      <c r="M1541" s="102"/>
      <c r="N1541" s="7"/>
      <c r="O1541" s="7"/>
    </row>
    <row r="1542" spans="2:15" s="100" customFormat="1" x14ac:dyDescent="0.2">
      <c r="B1542" s="101"/>
      <c r="D1542" s="102"/>
      <c r="E1542" s="102"/>
      <c r="F1542" s="102"/>
      <c r="G1542" s="102"/>
      <c r="H1542" s="102"/>
      <c r="I1542" s="102"/>
      <c r="J1542" s="102"/>
      <c r="K1542" s="102"/>
      <c r="L1542" s="102"/>
      <c r="M1542" s="102"/>
      <c r="N1542" s="7"/>
      <c r="O1542" s="7"/>
    </row>
    <row r="1543" spans="2:15" s="100" customFormat="1" x14ac:dyDescent="0.2">
      <c r="B1543" s="101"/>
      <c r="D1543" s="102"/>
      <c r="E1543" s="102"/>
      <c r="F1543" s="102"/>
      <c r="G1543" s="102"/>
      <c r="H1543" s="102"/>
      <c r="I1543" s="102"/>
      <c r="J1543" s="102"/>
      <c r="K1543" s="102"/>
      <c r="L1543" s="102"/>
      <c r="M1543" s="102"/>
      <c r="N1543" s="7"/>
      <c r="O1543" s="7"/>
    </row>
    <row r="1544" spans="2:15" s="100" customFormat="1" x14ac:dyDescent="0.2">
      <c r="B1544" s="101"/>
      <c r="D1544" s="102"/>
      <c r="E1544" s="102"/>
      <c r="F1544" s="102"/>
      <c r="G1544" s="102"/>
      <c r="H1544" s="102"/>
      <c r="I1544" s="102"/>
      <c r="J1544" s="102"/>
      <c r="K1544" s="102"/>
      <c r="L1544" s="102"/>
      <c r="M1544" s="102"/>
      <c r="N1544" s="7"/>
      <c r="O1544" s="7"/>
    </row>
    <row r="1545" spans="2:15" s="100" customFormat="1" x14ac:dyDescent="0.2">
      <c r="B1545" s="101"/>
      <c r="D1545" s="102"/>
      <c r="E1545" s="102"/>
      <c r="F1545" s="102"/>
      <c r="G1545" s="102"/>
      <c r="H1545" s="102"/>
      <c r="I1545" s="102"/>
      <c r="J1545" s="102"/>
      <c r="K1545" s="102"/>
      <c r="L1545" s="102"/>
      <c r="M1545" s="102"/>
      <c r="N1545" s="7"/>
      <c r="O1545" s="7"/>
    </row>
    <row r="1546" spans="2:15" s="100" customFormat="1" x14ac:dyDescent="0.2">
      <c r="B1546" s="101"/>
      <c r="D1546" s="102"/>
      <c r="E1546" s="102"/>
      <c r="F1546" s="102"/>
      <c r="G1546" s="102"/>
      <c r="H1546" s="102"/>
      <c r="I1546" s="102"/>
      <c r="J1546" s="102"/>
      <c r="K1546" s="102"/>
      <c r="L1546" s="102"/>
      <c r="M1546" s="102"/>
      <c r="N1546" s="7"/>
      <c r="O1546" s="7"/>
    </row>
    <row r="1547" spans="2:15" s="100" customFormat="1" x14ac:dyDescent="0.2">
      <c r="B1547" s="101"/>
      <c r="D1547" s="102"/>
      <c r="E1547" s="102"/>
      <c r="F1547" s="102"/>
      <c r="G1547" s="102"/>
      <c r="H1547" s="102"/>
      <c r="I1547" s="102"/>
      <c r="J1547" s="102"/>
      <c r="K1547" s="102"/>
      <c r="L1547" s="102"/>
      <c r="M1547" s="102"/>
      <c r="N1547" s="7"/>
      <c r="O1547" s="7"/>
    </row>
    <row r="1548" spans="2:15" s="100" customFormat="1" x14ac:dyDescent="0.2">
      <c r="B1548" s="101"/>
      <c r="D1548" s="102"/>
      <c r="E1548" s="102"/>
      <c r="F1548" s="102"/>
      <c r="G1548" s="102"/>
      <c r="H1548" s="102"/>
      <c r="I1548" s="102"/>
      <c r="J1548" s="102"/>
      <c r="K1548" s="102"/>
      <c r="L1548" s="102"/>
      <c r="M1548" s="102"/>
      <c r="N1548" s="7"/>
      <c r="O1548" s="7"/>
    </row>
    <row r="1549" spans="2:15" s="100" customFormat="1" x14ac:dyDescent="0.2">
      <c r="B1549" s="101"/>
      <c r="D1549" s="102"/>
      <c r="E1549" s="102"/>
      <c r="F1549" s="102"/>
      <c r="G1549" s="102"/>
      <c r="H1549" s="102"/>
      <c r="I1549" s="102"/>
      <c r="J1549" s="102"/>
      <c r="K1549" s="102"/>
      <c r="L1549" s="102"/>
      <c r="M1549" s="102"/>
      <c r="N1549" s="7"/>
      <c r="O1549" s="7"/>
    </row>
    <row r="1550" spans="2:15" s="100" customFormat="1" x14ac:dyDescent="0.2">
      <c r="B1550" s="101"/>
      <c r="D1550" s="102"/>
      <c r="E1550" s="102"/>
      <c r="F1550" s="102"/>
      <c r="G1550" s="102"/>
      <c r="H1550" s="102"/>
      <c r="I1550" s="102"/>
      <c r="J1550" s="102"/>
      <c r="K1550" s="102"/>
      <c r="L1550" s="102"/>
      <c r="M1550" s="102"/>
      <c r="N1550" s="7"/>
      <c r="O1550" s="7"/>
    </row>
    <row r="1551" spans="2:15" s="100" customFormat="1" x14ac:dyDescent="0.2">
      <c r="B1551" s="101"/>
      <c r="D1551" s="102"/>
      <c r="E1551" s="102"/>
      <c r="F1551" s="102"/>
      <c r="G1551" s="102"/>
      <c r="H1551" s="102"/>
      <c r="I1551" s="102"/>
      <c r="J1551" s="102"/>
      <c r="K1551" s="102"/>
      <c r="L1551" s="102"/>
      <c r="M1551" s="102"/>
      <c r="N1551" s="7"/>
      <c r="O1551" s="7"/>
    </row>
    <row r="1552" spans="2:15" s="100" customFormat="1" x14ac:dyDescent="0.2">
      <c r="B1552" s="101"/>
      <c r="D1552" s="102"/>
      <c r="E1552" s="102"/>
      <c r="F1552" s="102"/>
      <c r="G1552" s="102"/>
      <c r="H1552" s="102"/>
      <c r="I1552" s="102"/>
      <c r="J1552" s="102"/>
      <c r="K1552" s="102"/>
      <c r="L1552" s="102"/>
      <c r="M1552" s="102"/>
      <c r="N1552" s="7"/>
      <c r="O1552" s="7"/>
    </row>
    <row r="1553" spans="2:15" s="100" customFormat="1" x14ac:dyDescent="0.2">
      <c r="B1553" s="101"/>
      <c r="D1553" s="102"/>
      <c r="E1553" s="102"/>
      <c r="F1553" s="102"/>
      <c r="G1553" s="102"/>
      <c r="H1553" s="102"/>
      <c r="I1553" s="102"/>
      <c r="J1553" s="102"/>
      <c r="K1553" s="102"/>
      <c r="L1553" s="102"/>
      <c r="M1553" s="102"/>
      <c r="N1553" s="7"/>
      <c r="O1553" s="7"/>
    </row>
    <row r="1554" spans="2:15" s="100" customFormat="1" x14ac:dyDescent="0.2">
      <c r="B1554" s="101"/>
      <c r="D1554" s="102"/>
      <c r="E1554" s="102"/>
      <c r="F1554" s="102"/>
      <c r="G1554" s="102"/>
      <c r="H1554" s="102"/>
      <c r="I1554" s="102"/>
      <c r="J1554" s="102"/>
      <c r="K1554" s="102"/>
      <c r="L1554" s="102"/>
      <c r="M1554" s="102"/>
      <c r="N1554" s="7"/>
      <c r="O1554" s="7"/>
    </row>
    <row r="1555" spans="2:15" s="100" customFormat="1" x14ac:dyDescent="0.2">
      <c r="B1555" s="101"/>
      <c r="D1555" s="102"/>
      <c r="E1555" s="102"/>
      <c r="F1555" s="102"/>
      <c r="G1555" s="102"/>
      <c r="H1555" s="102"/>
      <c r="I1555" s="102"/>
      <c r="J1555" s="102"/>
      <c r="K1555" s="102"/>
      <c r="L1555" s="102"/>
      <c r="M1555" s="102"/>
      <c r="N1555" s="7"/>
      <c r="O1555" s="7"/>
    </row>
    <row r="1556" spans="2:15" s="100" customFormat="1" x14ac:dyDescent="0.2">
      <c r="B1556" s="101"/>
      <c r="D1556" s="102"/>
      <c r="E1556" s="102"/>
      <c r="F1556" s="102"/>
      <c r="G1556" s="102"/>
      <c r="H1556" s="102"/>
      <c r="I1556" s="102"/>
      <c r="J1556" s="102"/>
      <c r="K1556" s="102"/>
      <c r="L1556" s="102"/>
      <c r="M1556" s="102"/>
      <c r="N1556" s="7"/>
      <c r="O1556" s="7"/>
    </row>
    <row r="1557" spans="2:15" s="100" customFormat="1" x14ac:dyDescent="0.2">
      <c r="B1557" s="101"/>
      <c r="D1557" s="102"/>
      <c r="E1557" s="102"/>
      <c r="F1557" s="102"/>
      <c r="G1557" s="102"/>
      <c r="H1557" s="102"/>
      <c r="I1557" s="102"/>
      <c r="J1557" s="102"/>
      <c r="K1557" s="102"/>
      <c r="L1557" s="102"/>
      <c r="M1557" s="102"/>
      <c r="N1557" s="7"/>
      <c r="O1557" s="7"/>
    </row>
    <row r="1558" spans="2:15" s="100" customFormat="1" x14ac:dyDescent="0.2">
      <c r="B1558" s="101"/>
      <c r="D1558" s="102"/>
      <c r="E1558" s="102"/>
      <c r="F1558" s="102"/>
      <c r="G1558" s="102"/>
      <c r="H1558" s="102"/>
      <c r="I1558" s="102"/>
      <c r="J1558" s="102"/>
      <c r="K1558" s="102"/>
      <c r="L1558" s="102"/>
      <c r="M1558" s="102"/>
      <c r="N1558" s="7"/>
      <c r="O1558" s="7"/>
    </row>
    <row r="1559" spans="2:15" s="100" customFormat="1" x14ac:dyDescent="0.2">
      <c r="B1559" s="101"/>
      <c r="D1559" s="102"/>
      <c r="E1559" s="102"/>
      <c r="F1559" s="102"/>
      <c r="G1559" s="102"/>
      <c r="H1559" s="102"/>
      <c r="I1559" s="102"/>
      <c r="J1559" s="102"/>
      <c r="K1559" s="102"/>
      <c r="L1559" s="102"/>
      <c r="M1559" s="102"/>
      <c r="N1559" s="7"/>
      <c r="O1559" s="7"/>
    </row>
    <row r="1560" spans="2:15" s="100" customFormat="1" x14ac:dyDescent="0.2">
      <c r="B1560" s="101"/>
      <c r="D1560" s="102"/>
      <c r="E1560" s="102"/>
      <c r="F1560" s="102"/>
      <c r="G1560" s="102"/>
      <c r="H1560" s="102"/>
      <c r="I1560" s="102"/>
      <c r="J1560" s="102"/>
      <c r="K1560" s="102"/>
      <c r="L1560" s="102"/>
      <c r="M1560" s="102"/>
      <c r="N1560" s="7"/>
      <c r="O1560" s="7"/>
    </row>
    <row r="1561" spans="2:15" s="100" customFormat="1" x14ac:dyDescent="0.2">
      <c r="B1561" s="101"/>
      <c r="D1561" s="102"/>
      <c r="E1561" s="102"/>
      <c r="F1561" s="102"/>
      <c r="G1561" s="102"/>
      <c r="H1561" s="102"/>
      <c r="I1561" s="102"/>
      <c r="J1561" s="102"/>
      <c r="K1561" s="102"/>
      <c r="L1561" s="102"/>
      <c r="M1561" s="102"/>
      <c r="N1561" s="7"/>
      <c r="O1561" s="7"/>
    </row>
    <row r="1562" spans="2:15" s="100" customFormat="1" x14ac:dyDescent="0.2">
      <c r="B1562" s="101"/>
      <c r="D1562" s="102"/>
      <c r="E1562" s="102"/>
      <c r="F1562" s="102"/>
      <c r="G1562" s="102"/>
      <c r="H1562" s="102"/>
      <c r="I1562" s="102"/>
      <c r="J1562" s="102"/>
      <c r="K1562" s="102"/>
      <c r="L1562" s="102"/>
      <c r="M1562" s="102"/>
      <c r="N1562" s="7"/>
      <c r="O1562" s="7"/>
    </row>
    <row r="1563" spans="2:15" s="100" customFormat="1" x14ac:dyDescent="0.2">
      <c r="B1563" s="101"/>
      <c r="D1563" s="102"/>
      <c r="E1563" s="102"/>
      <c r="F1563" s="102"/>
      <c r="G1563" s="102"/>
      <c r="H1563" s="102"/>
      <c r="I1563" s="102"/>
      <c r="J1563" s="102"/>
      <c r="K1563" s="102"/>
      <c r="L1563" s="102"/>
      <c r="M1563" s="102"/>
      <c r="N1563" s="7"/>
      <c r="O1563" s="7"/>
    </row>
    <row r="1564" spans="2:15" s="100" customFormat="1" x14ac:dyDescent="0.2">
      <c r="B1564" s="101"/>
      <c r="D1564" s="102"/>
      <c r="E1564" s="102"/>
      <c r="F1564" s="102"/>
      <c r="G1564" s="102"/>
      <c r="H1564" s="102"/>
      <c r="I1564" s="102"/>
      <c r="J1564" s="102"/>
      <c r="K1564" s="102"/>
      <c r="L1564" s="102"/>
      <c r="M1564" s="102"/>
      <c r="N1564" s="7"/>
      <c r="O1564" s="7"/>
    </row>
    <row r="1565" spans="2:15" s="100" customFormat="1" x14ac:dyDescent="0.2">
      <c r="B1565" s="101"/>
      <c r="D1565" s="102"/>
      <c r="E1565" s="102"/>
      <c r="F1565" s="102"/>
      <c r="G1565" s="102"/>
      <c r="H1565" s="102"/>
      <c r="I1565" s="102"/>
      <c r="J1565" s="102"/>
      <c r="K1565" s="102"/>
      <c r="L1565" s="102"/>
      <c r="M1565" s="102"/>
      <c r="N1565" s="7"/>
      <c r="O1565" s="7"/>
    </row>
    <row r="1566" spans="2:15" s="100" customFormat="1" x14ac:dyDescent="0.2">
      <c r="B1566" s="101"/>
      <c r="D1566" s="102"/>
      <c r="E1566" s="102"/>
      <c r="F1566" s="102"/>
      <c r="G1566" s="102"/>
      <c r="H1566" s="102"/>
      <c r="I1566" s="102"/>
      <c r="J1566" s="102"/>
      <c r="K1566" s="102"/>
      <c r="L1566" s="102"/>
      <c r="M1566" s="102"/>
      <c r="N1566" s="7"/>
      <c r="O1566" s="7"/>
    </row>
    <row r="1567" spans="2:15" s="100" customFormat="1" x14ac:dyDescent="0.2">
      <c r="B1567" s="101"/>
      <c r="D1567" s="102"/>
      <c r="E1567" s="102"/>
      <c r="F1567" s="102"/>
      <c r="G1567" s="102"/>
      <c r="H1567" s="102"/>
      <c r="I1567" s="102"/>
      <c r="J1567" s="102"/>
      <c r="K1567" s="102"/>
      <c r="L1567" s="102"/>
      <c r="M1567" s="102"/>
      <c r="N1567" s="7"/>
      <c r="O1567" s="7"/>
    </row>
    <row r="1568" spans="2:15" s="100" customFormat="1" x14ac:dyDescent="0.2">
      <c r="B1568" s="101"/>
      <c r="D1568" s="102"/>
      <c r="E1568" s="102"/>
      <c r="F1568" s="102"/>
      <c r="G1568" s="102"/>
      <c r="H1568" s="102"/>
      <c r="I1568" s="102"/>
      <c r="J1568" s="102"/>
      <c r="K1568" s="102"/>
      <c r="L1568" s="102"/>
      <c r="M1568" s="102"/>
      <c r="N1568" s="7"/>
      <c r="O1568" s="7"/>
    </row>
    <row r="1569" spans="2:15" s="100" customFormat="1" x14ac:dyDescent="0.2">
      <c r="B1569" s="101"/>
      <c r="D1569" s="102"/>
      <c r="E1569" s="102"/>
      <c r="F1569" s="102"/>
      <c r="G1569" s="102"/>
      <c r="H1569" s="102"/>
      <c r="I1569" s="102"/>
      <c r="J1569" s="102"/>
      <c r="K1569" s="102"/>
      <c r="L1569" s="102"/>
      <c r="M1569" s="102"/>
      <c r="N1569" s="7"/>
      <c r="O1569" s="7"/>
    </row>
    <row r="1570" spans="2:15" s="100" customFormat="1" x14ac:dyDescent="0.2">
      <c r="B1570" s="101"/>
      <c r="D1570" s="102"/>
      <c r="E1570" s="102"/>
      <c r="F1570" s="102"/>
      <c r="G1570" s="102"/>
      <c r="H1570" s="102"/>
      <c r="I1570" s="102"/>
      <c r="J1570" s="102"/>
      <c r="K1570" s="102"/>
      <c r="L1570" s="102"/>
      <c r="M1570" s="102"/>
      <c r="N1570" s="7"/>
      <c r="O1570" s="7"/>
    </row>
    <row r="1571" spans="2:15" s="100" customFormat="1" x14ac:dyDescent="0.2">
      <c r="B1571" s="101"/>
      <c r="D1571" s="102"/>
      <c r="E1571" s="102"/>
      <c r="F1571" s="102"/>
      <c r="G1571" s="102"/>
      <c r="H1571" s="102"/>
      <c r="I1571" s="102"/>
      <c r="J1571" s="102"/>
      <c r="K1571" s="102"/>
      <c r="L1571" s="102"/>
      <c r="M1571" s="102"/>
      <c r="N1571" s="7"/>
      <c r="O1571" s="7"/>
    </row>
    <row r="1572" spans="2:15" s="100" customFormat="1" x14ac:dyDescent="0.2">
      <c r="B1572" s="101"/>
      <c r="D1572" s="102"/>
      <c r="E1572" s="102"/>
      <c r="F1572" s="102"/>
      <c r="G1572" s="102"/>
      <c r="H1572" s="102"/>
      <c r="I1572" s="102"/>
      <c r="J1572" s="102"/>
      <c r="K1572" s="102"/>
      <c r="L1572" s="102"/>
      <c r="M1572" s="102"/>
      <c r="N1572" s="7"/>
      <c r="O1572" s="7"/>
    </row>
    <row r="1573" spans="2:15" s="100" customFormat="1" x14ac:dyDescent="0.2">
      <c r="B1573" s="101"/>
      <c r="D1573" s="102"/>
      <c r="E1573" s="102"/>
      <c r="F1573" s="102"/>
      <c r="G1573" s="102"/>
      <c r="H1573" s="102"/>
      <c r="I1573" s="102"/>
      <c r="J1573" s="102"/>
      <c r="K1573" s="102"/>
      <c r="L1573" s="102"/>
      <c r="M1573" s="102"/>
      <c r="N1573" s="7"/>
      <c r="O1573" s="7"/>
    </row>
    <row r="1574" spans="2:15" s="100" customFormat="1" x14ac:dyDescent="0.2">
      <c r="B1574" s="101"/>
      <c r="D1574" s="102"/>
      <c r="E1574" s="102"/>
      <c r="F1574" s="102"/>
      <c r="G1574" s="102"/>
      <c r="H1574" s="102"/>
      <c r="I1574" s="102"/>
      <c r="J1574" s="102"/>
      <c r="K1574" s="102"/>
      <c r="L1574" s="102"/>
      <c r="M1574" s="102"/>
      <c r="N1574" s="7"/>
      <c r="O1574" s="7"/>
    </row>
    <row r="1575" spans="2:15" s="100" customFormat="1" x14ac:dyDescent="0.2">
      <c r="B1575" s="101"/>
      <c r="D1575" s="102"/>
      <c r="E1575" s="102"/>
      <c r="F1575" s="102"/>
      <c r="G1575" s="102"/>
      <c r="H1575" s="102"/>
      <c r="I1575" s="102"/>
      <c r="J1575" s="102"/>
      <c r="K1575" s="102"/>
      <c r="L1575" s="102"/>
      <c r="M1575" s="102"/>
      <c r="N1575" s="7"/>
      <c r="O1575" s="7"/>
    </row>
    <row r="1576" spans="2:15" s="100" customFormat="1" x14ac:dyDescent="0.2">
      <c r="B1576" s="101"/>
      <c r="D1576" s="102"/>
      <c r="E1576" s="102"/>
      <c r="F1576" s="102"/>
      <c r="G1576" s="102"/>
      <c r="H1576" s="102"/>
      <c r="I1576" s="102"/>
      <c r="J1576" s="102"/>
      <c r="K1576" s="102"/>
      <c r="L1576" s="102"/>
      <c r="M1576" s="102"/>
      <c r="N1576" s="7"/>
      <c r="O1576" s="7"/>
    </row>
    <row r="1577" spans="2:15" s="100" customFormat="1" x14ac:dyDescent="0.2">
      <c r="B1577" s="101"/>
      <c r="D1577" s="102"/>
      <c r="E1577" s="102"/>
      <c r="F1577" s="102"/>
      <c r="G1577" s="102"/>
      <c r="H1577" s="102"/>
      <c r="I1577" s="102"/>
      <c r="J1577" s="102"/>
      <c r="K1577" s="102"/>
      <c r="L1577" s="102"/>
      <c r="M1577" s="102"/>
      <c r="N1577" s="7"/>
      <c r="O1577" s="7"/>
    </row>
    <row r="1578" spans="2:15" s="100" customFormat="1" x14ac:dyDescent="0.2">
      <c r="B1578" s="101"/>
      <c r="D1578" s="102"/>
      <c r="E1578" s="102"/>
      <c r="F1578" s="102"/>
      <c r="G1578" s="102"/>
      <c r="H1578" s="102"/>
      <c r="I1578" s="102"/>
      <c r="J1578" s="102"/>
      <c r="K1578" s="102"/>
      <c r="L1578" s="102"/>
      <c r="M1578" s="102"/>
      <c r="N1578" s="7"/>
      <c r="O1578" s="7"/>
    </row>
    <row r="1579" spans="2:15" s="100" customFormat="1" x14ac:dyDescent="0.2">
      <c r="B1579" s="101"/>
      <c r="D1579" s="102"/>
      <c r="E1579" s="102"/>
      <c r="F1579" s="102"/>
      <c r="G1579" s="102"/>
      <c r="H1579" s="102"/>
      <c r="I1579" s="102"/>
      <c r="J1579" s="102"/>
      <c r="K1579" s="102"/>
      <c r="L1579" s="102"/>
      <c r="M1579" s="102"/>
      <c r="N1579" s="7"/>
      <c r="O1579" s="7"/>
    </row>
    <row r="1580" spans="2:15" s="100" customFormat="1" x14ac:dyDescent="0.2">
      <c r="B1580" s="101"/>
      <c r="D1580" s="102"/>
      <c r="E1580" s="102"/>
      <c r="F1580" s="102"/>
      <c r="G1580" s="102"/>
      <c r="H1580" s="102"/>
      <c r="I1580" s="102"/>
      <c r="J1580" s="102"/>
      <c r="K1580" s="102"/>
      <c r="L1580" s="102"/>
      <c r="M1580" s="102"/>
      <c r="N1580" s="7"/>
      <c r="O1580" s="7"/>
    </row>
    <row r="1581" spans="2:15" s="100" customFormat="1" x14ac:dyDescent="0.2">
      <c r="B1581" s="101"/>
      <c r="D1581" s="102"/>
      <c r="E1581" s="102"/>
      <c r="F1581" s="102"/>
      <c r="G1581" s="102"/>
      <c r="H1581" s="102"/>
      <c r="I1581" s="102"/>
      <c r="J1581" s="102"/>
      <c r="K1581" s="102"/>
      <c r="L1581" s="102"/>
      <c r="M1581" s="102"/>
      <c r="N1581" s="7"/>
      <c r="O1581" s="7"/>
    </row>
    <row r="1582" spans="2:15" s="100" customFormat="1" x14ac:dyDescent="0.2">
      <c r="B1582" s="101"/>
      <c r="D1582" s="102"/>
      <c r="E1582" s="102"/>
      <c r="F1582" s="102"/>
      <c r="G1582" s="102"/>
      <c r="H1582" s="102"/>
      <c r="I1582" s="102"/>
      <c r="J1582" s="102"/>
      <c r="K1582" s="102"/>
      <c r="L1582" s="102"/>
      <c r="M1582" s="102"/>
      <c r="N1582" s="7"/>
      <c r="O1582" s="7"/>
    </row>
    <row r="1583" spans="2:15" s="100" customFormat="1" x14ac:dyDescent="0.2">
      <c r="B1583" s="101"/>
      <c r="D1583" s="102"/>
      <c r="E1583" s="102"/>
      <c r="F1583" s="102"/>
      <c r="G1583" s="102"/>
      <c r="H1583" s="102"/>
      <c r="I1583" s="102"/>
      <c r="J1583" s="102"/>
      <c r="K1583" s="102"/>
      <c r="L1583" s="102"/>
      <c r="M1583" s="102"/>
      <c r="N1583" s="7"/>
      <c r="O1583" s="7"/>
    </row>
    <row r="1584" spans="2:15" s="100" customFormat="1" x14ac:dyDescent="0.2">
      <c r="B1584" s="101"/>
      <c r="D1584" s="102"/>
      <c r="E1584" s="102"/>
      <c r="F1584" s="102"/>
      <c r="G1584" s="102"/>
      <c r="H1584" s="102"/>
      <c r="I1584" s="102"/>
      <c r="J1584" s="102"/>
      <c r="K1584" s="102"/>
      <c r="L1584" s="102"/>
      <c r="M1584" s="102"/>
      <c r="N1584" s="7"/>
      <c r="O1584" s="7"/>
    </row>
    <row r="1585" spans="2:15" s="100" customFormat="1" x14ac:dyDescent="0.2">
      <c r="B1585" s="101"/>
      <c r="D1585" s="102"/>
      <c r="E1585" s="102"/>
      <c r="F1585" s="102"/>
      <c r="G1585" s="102"/>
      <c r="H1585" s="102"/>
      <c r="I1585" s="102"/>
      <c r="J1585" s="102"/>
      <c r="K1585" s="102"/>
      <c r="L1585" s="102"/>
      <c r="M1585" s="102"/>
      <c r="N1585" s="7"/>
      <c r="O1585" s="7"/>
    </row>
    <row r="1586" spans="2:15" s="100" customFormat="1" x14ac:dyDescent="0.2">
      <c r="B1586" s="101"/>
      <c r="D1586" s="102"/>
      <c r="E1586" s="102"/>
      <c r="F1586" s="102"/>
      <c r="G1586" s="102"/>
      <c r="H1586" s="102"/>
      <c r="I1586" s="102"/>
      <c r="J1586" s="102"/>
      <c r="K1586" s="102"/>
      <c r="L1586" s="102"/>
      <c r="M1586" s="102"/>
      <c r="N1586" s="7"/>
      <c r="O1586" s="7"/>
    </row>
    <row r="1587" spans="2:15" s="100" customFormat="1" x14ac:dyDescent="0.2">
      <c r="B1587" s="101"/>
      <c r="D1587" s="102"/>
      <c r="E1587" s="102"/>
      <c r="F1587" s="102"/>
      <c r="G1587" s="102"/>
      <c r="H1587" s="102"/>
      <c r="I1587" s="102"/>
      <c r="J1587" s="102"/>
      <c r="K1587" s="102"/>
      <c r="L1587" s="102"/>
      <c r="M1587" s="102"/>
      <c r="N1587" s="7"/>
      <c r="O1587" s="7"/>
    </row>
    <row r="1588" spans="2:15" s="100" customFormat="1" x14ac:dyDescent="0.2">
      <c r="B1588" s="101"/>
      <c r="D1588" s="102"/>
      <c r="E1588" s="102"/>
      <c r="F1588" s="102"/>
      <c r="G1588" s="102"/>
      <c r="H1588" s="102"/>
      <c r="I1588" s="102"/>
      <c r="J1588" s="102"/>
      <c r="K1588" s="102"/>
      <c r="L1588" s="102"/>
      <c r="M1588" s="102"/>
      <c r="N1588" s="7"/>
      <c r="O1588" s="7"/>
    </row>
    <row r="1589" spans="2:15" s="100" customFormat="1" x14ac:dyDescent="0.2">
      <c r="B1589" s="101"/>
      <c r="D1589" s="102"/>
      <c r="E1589" s="102"/>
      <c r="F1589" s="102"/>
      <c r="G1589" s="102"/>
      <c r="H1589" s="102"/>
      <c r="I1589" s="102"/>
      <c r="J1589" s="102"/>
      <c r="K1589" s="102"/>
      <c r="L1589" s="102"/>
      <c r="M1589" s="102"/>
      <c r="N1589" s="7"/>
      <c r="O1589" s="7"/>
    </row>
    <row r="1590" spans="2:15" s="100" customFormat="1" x14ac:dyDescent="0.2">
      <c r="B1590" s="101"/>
      <c r="D1590" s="102"/>
      <c r="E1590" s="102"/>
      <c r="F1590" s="102"/>
      <c r="G1590" s="102"/>
      <c r="H1590" s="102"/>
      <c r="I1590" s="102"/>
      <c r="J1590" s="102"/>
      <c r="K1590" s="102"/>
      <c r="L1590" s="102"/>
      <c r="M1590" s="102"/>
      <c r="N1590" s="7"/>
      <c r="O1590" s="7"/>
    </row>
    <row r="1591" spans="2:15" s="100" customFormat="1" x14ac:dyDescent="0.2">
      <c r="B1591" s="101"/>
      <c r="D1591" s="102"/>
      <c r="E1591" s="102"/>
      <c r="F1591" s="102"/>
      <c r="G1591" s="102"/>
      <c r="H1591" s="102"/>
      <c r="I1591" s="102"/>
      <c r="J1591" s="102"/>
      <c r="K1591" s="102"/>
      <c r="L1591" s="102"/>
      <c r="M1591" s="102"/>
      <c r="N1591" s="7"/>
      <c r="O1591" s="7"/>
    </row>
    <row r="1592" spans="2:15" s="100" customFormat="1" x14ac:dyDescent="0.2">
      <c r="B1592" s="101"/>
      <c r="D1592" s="102"/>
      <c r="E1592" s="102"/>
      <c r="F1592" s="102"/>
      <c r="G1592" s="102"/>
      <c r="H1592" s="102"/>
      <c r="I1592" s="102"/>
      <c r="J1592" s="102"/>
      <c r="K1592" s="102"/>
      <c r="L1592" s="102"/>
      <c r="M1592" s="102"/>
      <c r="N1592" s="7"/>
      <c r="O1592" s="7"/>
    </row>
    <row r="1593" spans="2:15" s="100" customFormat="1" x14ac:dyDescent="0.2">
      <c r="B1593" s="101"/>
      <c r="D1593" s="102"/>
      <c r="E1593" s="102"/>
      <c r="F1593" s="102"/>
      <c r="G1593" s="102"/>
      <c r="H1593" s="102"/>
      <c r="I1593" s="102"/>
      <c r="J1593" s="102"/>
      <c r="K1593" s="102"/>
      <c r="L1593" s="102"/>
      <c r="M1593" s="102"/>
      <c r="N1593" s="7"/>
      <c r="O1593" s="7"/>
    </row>
    <row r="1594" spans="2:15" s="100" customFormat="1" x14ac:dyDescent="0.2">
      <c r="B1594" s="101"/>
      <c r="D1594" s="102"/>
      <c r="E1594" s="102"/>
      <c r="F1594" s="102"/>
      <c r="G1594" s="102"/>
      <c r="H1594" s="102"/>
      <c r="I1594" s="102"/>
      <c r="J1594" s="102"/>
      <c r="K1594" s="102"/>
      <c r="L1594" s="102"/>
      <c r="M1594" s="102"/>
      <c r="N1594" s="7"/>
      <c r="O1594" s="7"/>
    </row>
    <row r="1595" spans="2:15" s="100" customFormat="1" x14ac:dyDescent="0.2">
      <c r="B1595" s="101"/>
      <c r="D1595" s="102"/>
      <c r="E1595" s="102"/>
      <c r="F1595" s="102"/>
      <c r="G1595" s="102"/>
      <c r="H1595" s="102"/>
      <c r="I1595" s="102"/>
      <c r="J1595" s="102"/>
      <c r="K1595" s="102"/>
      <c r="L1595" s="102"/>
      <c r="M1595" s="102"/>
      <c r="N1595" s="7"/>
      <c r="O1595" s="7"/>
    </row>
    <row r="1596" spans="2:15" s="100" customFormat="1" x14ac:dyDescent="0.2">
      <c r="B1596" s="101"/>
      <c r="D1596" s="102"/>
      <c r="E1596" s="102"/>
      <c r="F1596" s="102"/>
      <c r="G1596" s="102"/>
      <c r="H1596" s="102"/>
      <c r="I1596" s="102"/>
      <c r="J1596" s="102"/>
      <c r="K1596" s="102"/>
      <c r="L1596" s="102"/>
      <c r="M1596" s="102"/>
      <c r="N1596" s="7"/>
      <c r="O1596" s="7"/>
    </row>
    <row r="1597" spans="2:15" s="100" customFormat="1" x14ac:dyDescent="0.2">
      <c r="B1597" s="101"/>
      <c r="D1597" s="102"/>
      <c r="E1597" s="102"/>
      <c r="F1597" s="102"/>
      <c r="G1597" s="102"/>
      <c r="H1597" s="102"/>
      <c r="I1597" s="102"/>
      <c r="J1597" s="102"/>
      <c r="K1597" s="102"/>
      <c r="L1597" s="102"/>
      <c r="M1597" s="102"/>
      <c r="N1597" s="7"/>
      <c r="O1597" s="7"/>
    </row>
    <row r="1598" spans="2:15" s="100" customFormat="1" x14ac:dyDescent="0.2">
      <c r="B1598" s="101"/>
      <c r="D1598" s="102"/>
      <c r="E1598" s="102"/>
      <c r="F1598" s="102"/>
      <c r="G1598" s="102"/>
      <c r="H1598" s="102"/>
      <c r="I1598" s="102"/>
      <c r="J1598" s="102"/>
      <c r="K1598" s="102"/>
      <c r="L1598" s="102"/>
      <c r="M1598" s="102"/>
      <c r="N1598" s="7"/>
      <c r="O1598" s="7"/>
    </row>
    <row r="1599" spans="2:15" s="100" customFormat="1" x14ac:dyDescent="0.2">
      <c r="B1599" s="101"/>
      <c r="D1599" s="102"/>
      <c r="E1599" s="102"/>
      <c r="F1599" s="102"/>
      <c r="G1599" s="102"/>
      <c r="H1599" s="102"/>
      <c r="I1599" s="102"/>
      <c r="J1599" s="102"/>
      <c r="K1599" s="102"/>
      <c r="L1599" s="102"/>
      <c r="M1599" s="102"/>
      <c r="N1599" s="7"/>
      <c r="O1599" s="7"/>
    </row>
    <row r="1600" spans="2:15" s="100" customFormat="1" x14ac:dyDescent="0.2">
      <c r="B1600" s="101"/>
      <c r="D1600" s="102"/>
      <c r="E1600" s="102"/>
      <c r="F1600" s="102"/>
      <c r="G1600" s="102"/>
      <c r="H1600" s="102"/>
      <c r="I1600" s="102"/>
      <c r="J1600" s="102"/>
      <c r="K1600" s="102"/>
      <c r="L1600" s="102"/>
      <c r="M1600" s="102"/>
      <c r="N1600" s="7"/>
      <c r="O1600" s="7"/>
    </row>
    <row r="1601" spans="2:15" s="100" customFormat="1" x14ac:dyDescent="0.2">
      <c r="B1601" s="101"/>
      <c r="D1601" s="102"/>
      <c r="E1601" s="102"/>
      <c r="F1601" s="102"/>
      <c r="G1601" s="102"/>
      <c r="H1601" s="102"/>
      <c r="I1601" s="102"/>
      <c r="J1601" s="102"/>
      <c r="K1601" s="102"/>
      <c r="L1601" s="102"/>
      <c r="M1601" s="102"/>
      <c r="N1601" s="7"/>
      <c r="O1601" s="7"/>
    </row>
    <row r="1602" spans="2:15" s="100" customFormat="1" x14ac:dyDescent="0.2">
      <c r="B1602" s="101"/>
      <c r="D1602" s="102"/>
      <c r="E1602" s="102"/>
      <c r="F1602" s="102"/>
      <c r="G1602" s="102"/>
      <c r="H1602" s="102"/>
      <c r="I1602" s="102"/>
      <c r="J1602" s="102"/>
      <c r="K1602" s="102"/>
      <c r="L1602" s="102"/>
      <c r="M1602" s="102"/>
      <c r="N1602" s="7"/>
      <c r="O1602" s="7"/>
    </row>
    <row r="1603" spans="2:15" s="100" customFormat="1" x14ac:dyDescent="0.2">
      <c r="B1603" s="101"/>
      <c r="D1603" s="102"/>
      <c r="E1603" s="102"/>
      <c r="F1603" s="102"/>
      <c r="G1603" s="102"/>
      <c r="H1603" s="102"/>
      <c r="I1603" s="102"/>
      <c r="J1603" s="102"/>
      <c r="K1603" s="102"/>
      <c r="L1603" s="102"/>
      <c r="M1603" s="102"/>
      <c r="N1603" s="7"/>
      <c r="O1603" s="7"/>
    </row>
    <row r="1604" spans="2:15" s="100" customFormat="1" x14ac:dyDescent="0.2">
      <c r="B1604" s="101"/>
      <c r="D1604" s="102"/>
      <c r="E1604" s="102"/>
      <c r="F1604" s="102"/>
      <c r="G1604" s="102"/>
      <c r="H1604" s="102"/>
      <c r="I1604" s="102"/>
      <c r="J1604" s="102"/>
      <c r="K1604" s="102"/>
      <c r="L1604" s="102"/>
      <c r="M1604" s="102"/>
      <c r="N1604" s="7"/>
      <c r="O1604" s="7"/>
    </row>
    <row r="1605" spans="2:15" s="100" customFormat="1" x14ac:dyDescent="0.2">
      <c r="B1605" s="101"/>
      <c r="D1605" s="102"/>
      <c r="E1605" s="102"/>
      <c r="F1605" s="102"/>
      <c r="G1605" s="102"/>
      <c r="H1605" s="102"/>
      <c r="I1605" s="102"/>
      <c r="J1605" s="102"/>
      <c r="K1605" s="102"/>
      <c r="L1605" s="102"/>
      <c r="M1605" s="102"/>
      <c r="N1605" s="7"/>
      <c r="O1605" s="7"/>
    </row>
    <row r="1606" spans="2:15" s="100" customFormat="1" x14ac:dyDescent="0.2">
      <c r="B1606" s="101"/>
      <c r="D1606" s="102"/>
      <c r="E1606" s="102"/>
      <c r="F1606" s="102"/>
      <c r="G1606" s="102"/>
      <c r="H1606" s="102"/>
      <c r="I1606" s="102"/>
      <c r="J1606" s="102"/>
      <c r="K1606" s="102"/>
      <c r="L1606" s="102"/>
      <c r="M1606" s="102"/>
      <c r="N1606" s="7"/>
      <c r="O1606" s="7"/>
    </row>
    <row r="1607" spans="2:15" s="100" customFormat="1" x14ac:dyDescent="0.2">
      <c r="B1607" s="101"/>
      <c r="D1607" s="102"/>
      <c r="E1607" s="102"/>
      <c r="F1607" s="102"/>
      <c r="G1607" s="102"/>
      <c r="H1607" s="102"/>
      <c r="I1607" s="102"/>
      <c r="J1607" s="102"/>
      <c r="K1607" s="102"/>
      <c r="L1607" s="102"/>
      <c r="M1607" s="102"/>
      <c r="N1607" s="7"/>
      <c r="O1607" s="7"/>
    </row>
    <row r="1608" spans="2:15" s="100" customFormat="1" x14ac:dyDescent="0.2">
      <c r="B1608" s="101"/>
      <c r="D1608" s="102"/>
      <c r="E1608" s="102"/>
      <c r="F1608" s="102"/>
      <c r="G1608" s="102"/>
      <c r="H1608" s="102"/>
      <c r="I1608" s="102"/>
      <c r="J1608" s="102"/>
      <c r="K1608" s="102"/>
      <c r="L1608" s="102"/>
      <c r="M1608" s="102"/>
      <c r="N1608" s="7"/>
      <c r="O1608" s="7"/>
    </row>
    <row r="1609" spans="2:15" s="100" customFormat="1" x14ac:dyDescent="0.2">
      <c r="B1609" s="101"/>
      <c r="D1609" s="102"/>
      <c r="E1609" s="102"/>
      <c r="F1609" s="102"/>
      <c r="G1609" s="102"/>
      <c r="H1609" s="102"/>
      <c r="I1609" s="102"/>
      <c r="J1609" s="102"/>
      <c r="K1609" s="102"/>
      <c r="L1609" s="102"/>
      <c r="M1609" s="102"/>
      <c r="N1609" s="7"/>
      <c r="O1609" s="7"/>
    </row>
    <row r="1610" spans="2:15" s="100" customFormat="1" x14ac:dyDescent="0.2">
      <c r="B1610" s="101"/>
      <c r="D1610" s="102"/>
      <c r="E1610" s="102"/>
      <c r="F1610" s="102"/>
      <c r="G1610" s="102"/>
      <c r="H1610" s="102"/>
      <c r="I1610" s="102"/>
      <c r="J1610" s="102"/>
      <c r="K1610" s="102"/>
      <c r="L1610" s="102"/>
      <c r="M1610" s="102"/>
      <c r="N1610" s="7"/>
      <c r="O1610" s="7"/>
    </row>
    <row r="1611" spans="2:15" s="100" customFormat="1" x14ac:dyDescent="0.2">
      <c r="B1611" s="101"/>
      <c r="D1611" s="102"/>
      <c r="E1611" s="102"/>
      <c r="F1611" s="102"/>
      <c r="G1611" s="102"/>
      <c r="H1611" s="102"/>
      <c r="I1611" s="102"/>
      <c r="J1611" s="102"/>
      <c r="K1611" s="102"/>
      <c r="L1611" s="102"/>
      <c r="M1611" s="102"/>
      <c r="N1611" s="7"/>
      <c r="O1611" s="7"/>
    </row>
    <row r="1612" spans="2:15" s="100" customFormat="1" x14ac:dyDescent="0.2">
      <c r="B1612" s="101"/>
      <c r="D1612" s="102"/>
      <c r="E1612" s="102"/>
      <c r="F1612" s="102"/>
      <c r="G1612" s="102"/>
      <c r="H1612" s="102"/>
      <c r="I1612" s="102"/>
      <c r="J1612" s="102"/>
      <c r="K1612" s="102"/>
      <c r="L1612" s="102"/>
      <c r="M1612" s="102"/>
      <c r="N1612" s="7"/>
      <c r="O1612" s="7"/>
    </row>
    <row r="1613" spans="2:15" s="100" customFormat="1" x14ac:dyDescent="0.2">
      <c r="B1613" s="101"/>
      <c r="D1613" s="102"/>
      <c r="E1613" s="102"/>
      <c r="F1613" s="102"/>
      <c r="G1613" s="102"/>
      <c r="H1613" s="102"/>
      <c r="I1613" s="102"/>
      <c r="J1613" s="102"/>
      <c r="K1613" s="102"/>
      <c r="L1613" s="102"/>
      <c r="M1613" s="102"/>
      <c r="N1613" s="7"/>
      <c r="O1613" s="7"/>
    </row>
    <row r="1614" spans="2:15" s="100" customFormat="1" x14ac:dyDescent="0.2">
      <c r="B1614" s="101"/>
      <c r="D1614" s="102"/>
      <c r="E1614" s="102"/>
      <c r="F1614" s="102"/>
      <c r="G1614" s="102"/>
      <c r="H1614" s="102"/>
      <c r="I1614" s="102"/>
      <c r="J1614" s="102"/>
      <c r="K1614" s="102"/>
      <c r="L1614" s="102"/>
      <c r="M1614" s="102"/>
      <c r="N1614" s="7"/>
      <c r="O1614" s="7"/>
    </row>
    <row r="1615" spans="2:15" s="100" customFormat="1" x14ac:dyDescent="0.2">
      <c r="B1615" s="101"/>
      <c r="D1615" s="102"/>
      <c r="E1615" s="102"/>
      <c r="F1615" s="102"/>
      <c r="G1615" s="102"/>
      <c r="H1615" s="102"/>
      <c r="I1615" s="102"/>
      <c r="J1615" s="102"/>
      <c r="K1615" s="102"/>
      <c r="L1615" s="102"/>
      <c r="M1615" s="102"/>
      <c r="N1615" s="7"/>
      <c r="O1615" s="7"/>
    </row>
    <row r="1616" spans="2:15" s="100" customFormat="1" x14ac:dyDescent="0.2">
      <c r="B1616" s="101"/>
      <c r="D1616" s="102"/>
      <c r="E1616" s="102"/>
      <c r="F1616" s="102"/>
      <c r="G1616" s="102"/>
      <c r="H1616" s="102"/>
      <c r="I1616" s="102"/>
      <c r="J1616" s="102"/>
      <c r="K1616" s="102"/>
      <c r="L1616" s="102"/>
      <c r="M1616" s="102"/>
      <c r="N1616" s="7"/>
      <c r="O1616" s="7"/>
    </row>
    <row r="1617" spans="2:15" s="100" customFormat="1" x14ac:dyDescent="0.2">
      <c r="B1617" s="101"/>
      <c r="D1617" s="102"/>
      <c r="E1617" s="102"/>
      <c r="F1617" s="102"/>
      <c r="G1617" s="102"/>
      <c r="H1617" s="102"/>
      <c r="I1617" s="102"/>
      <c r="J1617" s="102"/>
      <c r="K1617" s="102"/>
      <c r="L1617" s="102"/>
      <c r="M1617" s="102"/>
      <c r="N1617" s="7"/>
      <c r="O1617" s="7"/>
    </row>
    <row r="1618" spans="2:15" s="100" customFormat="1" x14ac:dyDescent="0.2">
      <c r="B1618" s="101"/>
      <c r="D1618" s="102"/>
      <c r="E1618" s="102"/>
      <c r="F1618" s="102"/>
      <c r="G1618" s="102"/>
      <c r="H1618" s="102"/>
      <c r="I1618" s="102"/>
      <c r="J1618" s="102"/>
      <c r="K1618" s="102"/>
      <c r="L1618" s="102"/>
      <c r="M1618" s="102"/>
      <c r="N1618" s="7"/>
      <c r="O1618" s="7"/>
    </row>
    <row r="1619" spans="2:15" s="100" customFormat="1" x14ac:dyDescent="0.2">
      <c r="B1619" s="101"/>
      <c r="D1619" s="102"/>
      <c r="E1619" s="102"/>
      <c r="F1619" s="102"/>
      <c r="G1619" s="102"/>
      <c r="H1619" s="102"/>
      <c r="I1619" s="102"/>
      <c r="J1619" s="102"/>
      <c r="K1619" s="102"/>
      <c r="L1619" s="102"/>
      <c r="M1619" s="102"/>
      <c r="N1619" s="7"/>
      <c r="O1619" s="7"/>
    </row>
    <row r="1620" spans="2:15" s="100" customFormat="1" x14ac:dyDescent="0.2">
      <c r="B1620" s="101"/>
      <c r="D1620" s="102"/>
      <c r="E1620" s="102"/>
      <c r="F1620" s="102"/>
      <c r="G1620" s="102"/>
      <c r="H1620" s="102"/>
      <c r="I1620" s="102"/>
      <c r="J1620" s="102"/>
      <c r="K1620" s="102"/>
      <c r="L1620" s="102"/>
      <c r="M1620" s="102"/>
      <c r="N1620" s="7"/>
      <c r="O1620" s="7"/>
    </row>
    <row r="1621" spans="2:15" s="100" customFormat="1" x14ac:dyDescent="0.2">
      <c r="B1621" s="101"/>
      <c r="D1621" s="102"/>
      <c r="E1621" s="102"/>
      <c r="F1621" s="102"/>
      <c r="G1621" s="102"/>
      <c r="H1621" s="102"/>
      <c r="I1621" s="102"/>
      <c r="J1621" s="102"/>
      <c r="K1621" s="102"/>
      <c r="L1621" s="102"/>
      <c r="M1621" s="102"/>
      <c r="N1621" s="7"/>
      <c r="O1621" s="7"/>
    </row>
    <row r="1622" spans="2:15" s="100" customFormat="1" x14ac:dyDescent="0.2">
      <c r="B1622" s="101"/>
      <c r="D1622" s="102"/>
      <c r="E1622" s="102"/>
      <c r="F1622" s="102"/>
      <c r="G1622" s="102"/>
      <c r="H1622" s="102"/>
      <c r="I1622" s="102"/>
      <c r="J1622" s="102"/>
      <c r="K1622" s="102"/>
      <c r="L1622" s="102"/>
      <c r="M1622" s="102"/>
      <c r="N1622" s="7"/>
      <c r="O1622" s="7"/>
    </row>
    <row r="1623" spans="2:15" s="100" customFormat="1" x14ac:dyDescent="0.2">
      <c r="B1623" s="101"/>
      <c r="D1623" s="102"/>
      <c r="E1623" s="102"/>
      <c r="F1623" s="102"/>
      <c r="G1623" s="102"/>
      <c r="H1623" s="102"/>
      <c r="I1623" s="102"/>
      <c r="J1623" s="102"/>
      <c r="K1623" s="102"/>
      <c r="L1623" s="102"/>
      <c r="M1623" s="102"/>
      <c r="N1623" s="7"/>
      <c r="O1623" s="7"/>
    </row>
    <row r="1624" spans="2:15" s="100" customFormat="1" x14ac:dyDescent="0.2">
      <c r="B1624" s="101"/>
      <c r="D1624" s="102"/>
      <c r="E1624" s="102"/>
      <c r="F1624" s="102"/>
      <c r="G1624" s="102"/>
      <c r="H1624" s="102"/>
      <c r="I1624" s="102"/>
      <c r="J1624" s="102"/>
      <c r="K1624" s="102"/>
      <c r="L1624" s="102"/>
      <c r="M1624" s="102"/>
      <c r="N1624" s="7"/>
      <c r="O1624" s="7"/>
    </row>
    <row r="1625" spans="2:15" s="100" customFormat="1" x14ac:dyDescent="0.2">
      <c r="B1625" s="101"/>
      <c r="D1625" s="102"/>
      <c r="E1625" s="102"/>
      <c r="F1625" s="102"/>
      <c r="G1625" s="102"/>
      <c r="H1625" s="102"/>
      <c r="I1625" s="102"/>
      <c r="J1625" s="102"/>
      <c r="K1625" s="102"/>
      <c r="L1625" s="102"/>
      <c r="M1625" s="102"/>
      <c r="N1625" s="7"/>
      <c r="O1625" s="7"/>
    </row>
    <row r="1626" spans="2:15" s="100" customFormat="1" x14ac:dyDescent="0.2">
      <c r="B1626" s="101"/>
      <c r="D1626" s="102"/>
      <c r="E1626" s="102"/>
      <c r="F1626" s="102"/>
      <c r="G1626" s="102"/>
      <c r="H1626" s="102"/>
      <c r="I1626" s="102"/>
      <c r="J1626" s="102"/>
      <c r="K1626" s="102"/>
      <c r="L1626" s="102"/>
      <c r="M1626" s="102"/>
      <c r="N1626" s="7"/>
      <c r="O1626" s="7"/>
    </row>
    <row r="1627" spans="2:15" s="100" customFormat="1" x14ac:dyDescent="0.2">
      <c r="B1627" s="101"/>
      <c r="D1627" s="102"/>
      <c r="E1627" s="102"/>
      <c r="F1627" s="102"/>
      <c r="G1627" s="102"/>
      <c r="H1627" s="102"/>
      <c r="I1627" s="102"/>
      <c r="J1627" s="102"/>
      <c r="K1627" s="102"/>
      <c r="L1627" s="102"/>
      <c r="M1627" s="102"/>
      <c r="N1627" s="7"/>
      <c r="O1627" s="7"/>
    </row>
    <row r="1628" spans="2:15" s="100" customFormat="1" x14ac:dyDescent="0.2">
      <c r="B1628" s="101"/>
      <c r="D1628" s="102"/>
      <c r="E1628" s="102"/>
      <c r="F1628" s="102"/>
      <c r="G1628" s="102"/>
      <c r="H1628" s="102"/>
      <c r="I1628" s="102"/>
      <c r="J1628" s="102"/>
      <c r="K1628" s="102"/>
      <c r="L1628" s="102"/>
      <c r="M1628" s="102"/>
      <c r="N1628" s="7"/>
      <c r="O1628" s="7"/>
    </row>
    <row r="1629" spans="2:15" s="100" customFormat="1" x14ac:dyDescent="0.2">
      <c r="B1629" s="101"/>
      <c r="D1629" s="102"/>
      <c r="E1629" s="102"/>
      <c r="F1629" s="102"/>
      <c r="G1629" s="102"/>
      <c r="H1629" s="102"/>
      <c r="I1629" s="102"/>
      <c r="J1629" s="102"/>
      <c r="K1629" s="102"/>
      <c r="L1629" s="102"/>
      <c r="M1629" s="102"/>
      <c r="N1629" s="7"/>
      <c r="O1629" s="7"/>
    </row>
    <row r="1630" spans="2:15" s="100" customFormat="1" x14ac:dyDescent="0.2">
      <c r="B1630" s="101"/>
      <c r="D1630" s="102"/>
      <c r="E1630" s="102"/>
      <c r="F1630" s="102"/>
      <c r="G1630" s="102"/>
      <c r="H1630" s="102"/>
      <c r="I1630" s="102"/>
      <c r="J1630" s="102"/>
      <c r="K1630" s="102"/>
      <c r="L1630" s="102"/>
      <c r="M1630" s="102"/>
      <c r="N1630" s="7"/>
      <c r="O1630" s="7"/>
    </row>
    <row r="1631" spans="2:15" s="100" customFormat="1" x14ac:dyDescent="0.2">
      <c r="B1631" s="101"/>
      <c r="D1631" s="102"/>
      <c r="E1631" s="102"/>
      <c r="F1631" s="102"/>
      <c r="G1631" s="102"/>
      <c r="H1631" s="102"/>
      <c r="I1631" s="102"/>
      <c r="J1631" s="102"/>
      <c r="K1631" s="102"/>
      <c r="L1631" s="102"/>
      <c r="M1631" s="102"/>
      <c r="N1631" s="7"/>
      <c r="O1631" s="7"/>
    </row>
    <row r="1632" spans="2:15" s="100" customFormat="1" x14ac:dyDescent="0.2">
      <c r="B1632" s="101"/>
      <c r="D1632" s="102"/>
      <c r="E1632" s="102"/>
      <c r="F1632" s="102"/>
      <c r="G1632" s="102"/>
      <c r="H1632" s="102"/>
      <c r="I1632" s="102"/>
      <c r="J1632" s="102"/>
      <c r="K1632" s="102"/>
      <c r="L1632" s="102"/>
      <c r="M1632" s="102"/>
      <c r="N1632" s="7"/>
      <c r="O1632" s="7"/>
    </row>
    <row r="1633" spans="2:15" s="100" customFormat="1" x14ac:dyDescent="0.2">
      <c r="B1633" s="101"/>
      <c r="D1633" s="102"/>
      <c r="E1633" s="102"/>
      <c r="F1633" s="102"/>
      <c r="G1633" s="102"/>
      <c r="H1633" s="102"/>
      <c r="I1633" s="102"/>
      <c r="J1633" s="102"/>
      <c r="K1633" s="102"/>
      <c r="L1633" s="102"/>
      <c r="M1633" s="102"/>
      <c r="N1633" s="7"/>
      <c r="O1633" s="7"/>
    </row>
    <row r="1634" spans="2:15" s="100" customFormat="1" x14ac:dyDescent="0.2">
      <c r="B1634" s="101"/>
      <c r="D1634" s="102"/>
      <c r="E1634" s="102"/>
      <c r="F1634" s="102"/>
      <c r="G1634" s="102"/>
      <c r="H1634" s="102"/>
      <c r="I1634" s="102"/>
      <c r="J1634" s="102"/>
      <c r="K1634" s="102"/>
      <c r="L1634" s="102"/>
      <c r="M1634" s="102"/>
      <c r="N1634" s="7"/>
      <c r="O1634" s="7"/>
    </row>
    <row r="1635" spans="2:15" s="100" customFormat="1" x14ac:dyDescent="0.2">
      <c r="B1635" s="101"/>
      <c r="D1635" s="102"/>
      <c r="E1635" s="102"/>
      <c r="F1635" s="102"/>
      <c r="G1635" s="102"/>
      <c r="H1635" s="102"/>
      <c r="I1635" s="102"/>
      <c r="J1635" s="102"/>
      <c r="K1635" s="102"/>
      <c r="L1635" s="102"/>
      <c r="M1635" s="102"/>
      <c r="N1635" s="7"/>
      <c r="O1635" s="7"/>
    </row>
    <row r="1636" spans="2:15" s="100" customFormat="1" x14ac:dyDescent="0.2">
      <c r="B1636" s="101"/>
      <c r="D1636" s="102"/>
      <c r="E1636" s="102"/>
      <c r="F1636" s="102"/>
      <c r="G1636" s="102"/>
      <c r="H1636" s="102"/>
      <c r="I1636" s="102"/>
      <c r="J1636" s="102"/>
      <c r="K1636" s="102"/>
      <c r="L1636" s="102"/>
      <c r="M1636" s="102"/>
      <c r="N1636" s="7"/>
      <c r="O1636" s="7"/>
    </row>
    <row r="1637" spans="2:15" s="100" customFormat="1" x14ac:dyDescent="0.2">
      <c r="B1637" s="101"/>
      <c r="D1637" s="102"/>
      <c r="E1637" s="102"/>
      <c r="F1637" s="102"/>
      <c r="G1637" s="102"/>
      <c r="H1637" s="102"/>
      <c r="I1637" s="102"/>
      <c r="J1637" s="102"/>
      <c r="K1637" s="102"/>
      <c r="L1637" s="102"/>
      <c r="M1637" s="102"/>
      <c r="N1637" s="7"/>
      <c r="O1637" s="7"/>
    </row>
    <row r="1638" spans="2:15" s="100" customFormat="1" x14ac:dyDescent="0.2">
      <c r="B1638" s="101"/>
      <c r="D1638" s="102"/>
      <c r="E1638" s="102"/>
      <c r="F1638" s="102"/>
      <c r="G1638" s="102"/>
      <c r="H1638" s="102"/>
      <c r="I1638" s="102"/>
      <c r="J1638" s="102"/>
      <c r="K1638" s="102"/>
      <c r="L1638" s="102"/>
      <c r="M1638" s="102"/>
      <c r="N1638" s="7"/>
      <c r="O1638" s="7"/>
    </row>
    <row r="1639" spans="2:15" s="100" customFormat="1" x14ac:dyDescent="0.2">
      <c r="B1639" s="101"/>
      <c r="D1639" s="102"/>
      <c r="E1639" s="102"/>
      <c r="F1639" s="102"/>
      <c r="G1639" s="102"/>
      <c r="H1639" s="102"/>
      <c r="I1639" s="102"/>
      <c r="J1639" s="102"/>
      <c r="K1639" s="102"/>
      <c r="L1639" s="102"/>
      <c r="M1639" s="102"/>
      <c r="N1639" s="7"/>
      <c r="O1639" s="7"/>
    </row>
    <row r="1640" spans="2:15" s="100" customFormat="1" x14ac:dyDescent="0.2">
      <c r="B1640" s="101"/>
      <c r="D1640" s="102"/>
      <c r="E1640" s="102"/>
      <c r="F1640" s="102"/>
      <c r="G1640" s="102"/>
      <c r="H1640" s="102"/>
      <c r="I1640" s="102"/>
      <c r="J1640" s="102"/>
      <c r="K1640" s="102"/>
      <c r="L1640" s="102"/>
      <c r="M1640" s="102"/>
      <c r="N1640" s="7"/>
      <c r="O1640" s="7"/>
    </row>
    <row r="1641" spans="2:15" s="100" customFormat="1" x14ac:dyDescent="0.2">
      <c r="B1641" s="101"/>
      <c r="D1641" s="102"/>
      <c r="E1641" s="102"/>
      <c r="F1641" s="102"/>
      <c r="G1641" s="102"/>
      <c r="H1641" s="102"/>
      <c r="I1641" s="102"/>
      <c r="J1641" s="102"/>
      <c r="K1641" s="102"/>
      <c r="L1641" s="102"/>
      <c r="M1641" s="102"/>
      <c r="N1641" s="7"/>
      <c r="O1641" s="7"/>
    </row>
    <row r="1642" spans="2:15" s="100" customFormat="1" x14ac:dyDescent="0.2">
      <c r="B1642" s="101"/>
      <c r="D1642" s="102"/>
      <c r="E1642" s="102"/>
      <c r="F1642" s="102"/>
      <c r="G1642" s="102"/>
      <c r="H1642" s="102"/>
      <c r="I1642" s="102"/>
      <c r="J1642" s="102"/>
      <c r="K1642" s="102"/>
      <c r="L1642" s="102"/>
      <c r="M1642" s="102"/>
      <c r="N1642" s="7"/>
      <c r="O1642" s="7"/>
    </row>
    <row r="1643" spans="2:15" s="100" customFormat="1" x14ac:dyDescent="0.2">
      <c r="B1643" s="101"/>
      <c r="D1643" s="102"/>
      <c r="E1643" s="102"/>
      <c r="F1643" s="102"/>
      <c r="G1643" s="102"/>
      <c r="H1643" s="102"/>
      <c r="I1643" s="102"/>
      <c r="J1643" s="102"/>
      <c r="K1643" s="102"/>
      <c r="L1643" s="102"/>
      <c r="M1643" s="102"/>
      <c r="N1643" s="7"/>
      <c r="O1643" s="7"/>
    </row>
    <row r="1644" spans="2:15" s="100" customFormat="1" x14ac:dyDescent="0.2">
      <c r="B1644" s="101"/>
      <c r="D1644" s="102"/>
      <c r="E1644" s="102"/>
      <c r="F1644" s="102"/>
      <c r="G1644" s="102"/>
      <c r="H1644" s="102"/>
      <c r="I1644" s="102"/>
      <c r="J1644" s="102"/>
      <c r="K1644" s="102"/>
      <c r="L1644" s="102"/>
      <c r="M1644" s="102"/>
      <c r="N1644" s="7"/>
      <c r="O1644" s="7"/>
    </row>
    <row r="1645" spans="2:15" s="100" customFormat="1" x14ac:dyDescent="0.2">
      <c r="B1645" s="101"/>
      <c r="D1645" s="102"/>
      <c r="E1645" s="102"/>
      <c r="F1645" s="102"/>
      <c r="G1645" s="102"/>
      <c r="H1645" s="102"/>
      <c r="I1645" s="102"/>
      <c r="J1645" s="102"/>
      <c r="K1645" s="102"/>
      <c r="L1645" s="102"/>
      <c r="M1645" s="102"/>
      <c r="N1645" s="7"/>
      <c r="O1645" s="7"/>
    </row>
    <row r="1646" spans="2:15" s="100" customFormat="1" x14ac:dyDescent="0.2">
      <c r="B1646" s="101"/>
      <c r="D1646" s="102"/>
      <c r="E1646" s="102"/>
      <c r="F1646" s="102"/>
      <c r="G1646" s="102"/>
      <c r="H1646" s="102"/>
      <c r="I1646" s="102"/>
      <c r="J1646" s="102"/>
      <c r="K1646" s="102"/>
      <c r="L1646" s="102"/>
      <c r="M1646" s="102"/>
      <c r="N1646" s="7"/>
      <c r="O1646" s="7"/>
    </row>
    <row r="1647" spans="2:15" s="100" customFormat="1" x14ac:dyDescent="0.2">
      <c r="B1647" s="101"/>
      <c r="D1647" s="102"/>
      <c r="E1647" s="102"/>
      <c r="F1647" s="102"/>
      <c r="G1647" s="102"/>
      <c r="H1647" s="102"/>
      <c r="I1647" s="102"/>
      <c r="J1647" s="102"/>
      <c r="K1647" s="102"/>
      <c r="L1647" s="102"/>
      <c r="M1647" s="102"/>
      <c r="N1647" s="7"/>
      <c r="O1647" s="7"/>
    </row>
    <row r="1648" spans="2:15" s="100" customFormat="1" x14ac:dyDescent="0.2">
      <c r="B1648" s="101"/>
      <c r="D1648" s="102"/>
      <c r="E1648" s="102"/>
      <c r="F1648" s="102"/>
      <c r="G1648" s="102"/>
      <c r="H1648" s="102"/>
      <c r="I1648" s="102"/>
      <c r="J1648" s="102"/>
      <c r="K1648" s="102"/>
      <c r="L1648" s="102"/>
      <c r="M1648" s="102"/>
      <c r="N1648" s="7"/>
      <c r="O1648" s="7"/>
    </row>
    <row r="1649" spans="2:15" s="100" customFormat="1" x14ac:dyDescent="0.2">
      <c r="B1649" s="101"/>
      <c r="D1649" s="102"/>
      <c r="E1649" s="102"/>
      <c r="F1649" s="102"/>
      <c r="G1649" s="102"/>
      <c r="H1649" s="102"/>
      <c r="I1649" s="102"/>
      <c r="J1649" s="102"/>
      <c r="K1649" s="102"/>
      <c r="L1649" s="102"/>
      <c r="M1649" s="102"/>
      <c r="N1649" s="7"/>
      <c r="O1649" s="7"/>
    </row>
    <row r="1650" spans="2:15" s="100" customFormat="1" x14ac:dyDescent="0.2">
      <c r="B1650" s="101"/>
      <c r="D1650" s="102"/>
      <c r="E1650" s="102"/>
      <c r="F1650" s="102"/>
      <c r="G1650" s="102"/>
      <c r="H1650" s="102"/>
      <c r="I1650" s="102"/>
      <c r="J1650" s="102"/>
      <c r="K1650" s="102"/>
      <c r="L1650" s="102"/>
      <c r="M1650" s="102"/>
      <c r="N1650" s="7"/>
      <c r="O1650" s="7"/>
    </row>
    <row r="1651" spans="2:15" s="100" customFormat="1" x14ac:dyDescent="0.2">
      <c r="B1651" s="101"/>
      <c r="D1651" s="102"/>
      <c r="E1651" s="102"/>
      <c r="F1651" s="102"/>
      <c r="G1651" s="102"/>
      <c r="H1651" s="102"/>
      <c r="I1651" s="102"/>
      <c r="J1651" s="102"/>
      <c r="K1651" s="102"/>
      <c r="L1651" s="102"/>
      <c r="M1651" s="102"/>
      <c r="N1651" s="7"/>
      <c r="O1651" s="7"/>
    </row>
    <row r="1652" spans="2:15" s="100" customFormat="1" x14ac:dyDescent="0.2">
      <c r="B1652" s="101"/>
      <c r="D1652" s="102"/>
      <c r="E1652" s="102"/>
      <c r="F1652" s="102"/>
      <c r="G1652" s="102"/>
      <c r="H1652" s="102"/>
      <c r="I1652" s="102"/>
      <c r="J1652" s="102"/>
      <c r="K1652" s="102"/>
      <c r="L1652" s="102"/>
      <c r="M1652" s="102"/>
      <c r="N1652" s="7"/>
      <c r="O1652" s="7"/>
    </row>
    <row r="1653" spans="2:15" s="100" customFormat="1" x14ac:dyDescent="0.2">
      <c r="B1653" s="101"/>
      <c r="D1653" s="102"/>
      <c r="E1653" s="102"/>
      <c r="F1653" s="102"/>
      <c r="G1653" s="102"/>
      <c r="H1653" s="102"/>
      <c r="I1653" s="102"/>
      <c r="J1653" s="102"/>
      <c r="K1653" s="102"/>
      <c r="L1653" s="102"/>
      <c r="M1653" s="102"/>
      <c r="N1653" s="7"/>
      <c r="O1653" s="7"/>
    </row>
    <row r="1654" spans="2:15" s="100" customFormat="1" x14ac:dyDescent="0.2">
      <c r="B1654" s="101"/>
      <c r="D1654" s="102"/>
      <c r="E1654" s="102"/>
      <c r="F1654" s="102"/>
      <c r="G1654" s="102"/>
      <c r="H1654" s="102"/>
      <c r="I1654" s="102"/>
      <c r="J1654" s="102"/>
      <c r="K1654" s="102"/>
      <c r="L1654" s="102"/>
      <c r="M1654" s="102"/>
      <c r="N1654" s="7"/>
      <c r="O1654" s="7"/>
    </row>
    <row r="1655" spans="2:15" s="100" customFormat="1" x14ac:dyDescent="0.2">
      <c r="B1655" s="101"/>
      <c r="D1655" s="102"/>
      <c r="E1655" s="102"/>
      <c r="F1655" s="102"/>
      <c r="G1655" s="102"/>
      <c r="H1655" s="102"/>
      <c r="I1655" s="102"/>
      <c r="J1655" s="102"/>
      <c r="K1655" s="102"/>
      <c r="L1655" s="102"/>
      <c r="M1655" s="102"/>
      <c r="N1655" s="7"/>
      <c r="O1655" s="7"/>
    </row>
    <row r="1656" spans="2:15" s="100" customFormat="1" x14ac:dyDescent="0.2">
      <c r="B1656" s="101"/>
      <c r="D1656" s="102"/>
      <c r="E1656" s="102"/>
      <c r="F1656" s="102"/>
      <c r="G1656" s="102"/>
      <c r="H1656" s="102"/>
      <c r="I1656" s="102"/>
      <c r="J1656" s="102"/>
      <c r="K1656" s="102"/>
      <c r="L1656" s="102"/>
      <c r="M1656" s="102"/>
      <c r="N1656" s="7"/>
      <c r="O1656" s="7"/>
    </row>
    <row r="1657" spans="2:15" s="100" customFormat="1" x14ac:dyDescent="0.2">
      <c r="B1657" s="101"/>
      <c r="D1657" s="102"/>
      <c r="E1657" s="102"/>
      <c r="F1657" s="102"/>
      <c r="G1657" s="102"/>
      <c r="H1657" s="102"/>
      <c r="I1657" s="102"/>
      <c r="J1657" s="102"/>
      <c r="K1657" s="102"/>
      <c r="L1657" s="102"/>
      <c r="M1657" s="102"/>
      <c r="N1657" s="7"/>
      <c r="O1657" s="7"/>
    </row>
    <row r="1658" spans="2:15" s="100" customFormat="1" x14ac:dyDescent="0.2">
      <c r="B1658" s="101"/>
      <c r="D1658" s="102"/>
      <c r="E1658" s="102"/>
      <c r="F1658" s="102"/>
      <c r="G1658" s="102"/>
      <c r="H1658" s="102"/>
      <c r="I1658" s="102"/>
      <c r="J1658" s="102"/>
      <c r="K1658" s="102"/>
      <c r="L1658" s="102"/>
      <c r="M1658" s="102"/>
      <c r="N1658" s="7"/>
      <c r="O1658" s="7"/>
    </row>
    <row r="1659" spans="2:15" s="100" customFormat="1" x14ac:dyDescent="0.2">
      <c r="B1659" s="101"/>
      <c r="D1659" s="102"/>
      <c r="E1659" s="102"/>
      <c r="F1659" s="102"/>
      <c r="G1659" s="102"/>
      <c r="H1659" s="102"/>
      <c r="I1659" s="102"/>
      <c r="J1659" s="102"/>
      <c r="K1659" s="102"/>
      <c r="L1659" s="102"/>
      <c r="M1659" s="102"/>
      <c r="N1659" s="7"/>
      <c r="O1659" s="7"/>
    </row>
    <row r="1660" spans="2:15" s="100" customFormat="1" x14ac:dyDescent="0.2">
      <c r="B1660" s="101"/>
      <c r="D1660" s="102"/>
      <c r="E1660" s="102"/>
      <c r="F1660" s="102"/>
      <c r="G1660" s="102"/>
      <c r="H1660" s="102"/>
      <c r="I1660" s="102"/>
      <c r="J1660" s="102"/>
      <c r="K1660" s="102"/>
      <c r="L1660" s="102"/>
      <c r="M1660" s="102"/>
      <c r="N1660" s="7"/>
      <c r="O1660" s="7"/>
    </row>
    <row r="1661" spans="2:15" s="100" customFormat="1" x14ac:dyDescent="0.2">
      <c r="B1661" s="101"/>
      <c r="D1661" s="102"/>
      <c r="E1661" s="102"/>
      <c r="F1661" s="102"/>
      <c r="G1661" s="102"/>
      <c r="H1661" s="102"/>
      <c r="I1661" s="102"/>
      <c r="J1661" s="102"/>
      <c r="K1661" s="102"/>
      <c r="L1661" s="102"/>
      <c r="M1661" s="102"/>
      <c r="N1661" s="7"/>
      <c r="O1661" s="7"/>
    </row>
    <row r="1662" spans="2:15" s="100" customFormat="1" x14ac:dyDescent="0.2">
      <c r="B1662" s="101"/>
      <c r="D1662" s="102"/>
      <c r="E1662" s="102"/>
      <c r="F1662" s="102"/>
      <c r="G1662" s="102"/>
      <c r="H1662" s="102"/>
      <c r="I1662" s="102"/>
      <c r="J1662" s="102"/>
      <c r="K1662" s="102"/>
      <c r="L1662" s="102"/>
      <c r="M1662" s="102"/>
      <c r="N1662" s="7"/>
      <c r="O1662" s="7"/>
    </row>
    <row r="1663" spans="2:15" s="100" customFormat="1" x14ac:dyDescent="0.2">
      <c r="B1663" s="101"/>
      <c r="D1663" s="102"/>
      <c r="E1663" s="102"/>
      <c r="F1663" s="102"/>
      <c r="G1663" s="102"/>
      <c r="H1663" s="102"/>
      <c r="I1663" s="102"/>
      <c r="J1663" s="102"/>
      <c r="K1663" s="102"/>
      <c r="L1663" s="102"/>
      <c r="M1663" s="102"/>
      <c r="N1663" s="7"/>
      <c r="O1663" s="7"/>
    </row>
    <row r="1664" spans="2:15" s="100" customFormat="1" x14ac:dyDescent="0.2">
      <c r="B1664" s="101"/>
      <c r="D1664" s="102"/>
      <c r="E1664" s="102"/>
      <c r="F1664" s="102"/>
      <c r="G1664" s="102"/>
      <c r="H1664" s="102"/>
      <c r="I1664" s="102"/>
      <c r="J1664" s="102"/>
      <c r="K1664" s="102"/>
      <c r="L1664" s="102"/>
      <c r="M1664" s="102"/>
      <c r="N1664" s="7"/>
      <c r="O1664" s="7"/>
    </row>
    <row r="1665" spans="2:15" s="100" customFormat="1" x14ac:dyDescent="0.2">
      <c r="B1665" s="101"/>
      <c r="D1665" s="102"/>
      <c r="E1665" s="102"/>
      <c r="F1665" s="102"/>
      <c r="G1665" s="102"/>
      <c r="H1665" s="102"/>
      <c r="I1665" s="102"/>
      <c r="J1665" s="102"/>
      <c r="K1665" s="102"/>
      <c r="L1665" s="102"/>
      <c r="M1665" s="102"/>
      <c r="N1665" s="7"/>
      <c r="O1665" s="7"/>
    </row>
    <row r="1666" spans="2:15" s="100" customFormat="1" x14ac:dyDescent="0.2">
      <c r="B1666" s="101"/>
      <c r="D1666" s="102"/>
      <c r="E1666" s="102"/>
      <c r="F1666" s="102"/>
      <c r="G1666" s="102"/>
      <c r="H1666" s="102"/>
      <c r="I1666" s="102"/>
      <c r="J1666" s="102"/>
      <c r="K1666" s="102"/>
      <c r="L1666" s="102"/>
      <c r="M1666" s="102"/>
      <c r="N1666" s="7"/>
      <c r="O1666" s="7"/>
    </row>
    <row r="1667" spans="2:15" s="100" customFormat="1" x14ac:dyDescent="0.2">
      <c r="B1667" s="101"/>
      <c r="D1667" s="102"/>
      <c r="E1667" s="102"/>
      <c r="F1667" s="102"/>
      <c r="G1667" s="102"/>
      <c r="H1667" s="102"/>
      <c r="I1667" s="102"/>
      <c r="J1667" s="102"/>
      <c r="K1667" s="102"/>
      <c r="L1667" s="102"/>
      <c r="M1667" s="102"/>
      <c r="N1667" s="7"/>
      <c r="O1667" s="7"/>
    </row>
    <row r="1668" spans="2:15" s="100" customFormat="1" x14ac:dyDescent="0.2">
      <c r="B1668" s="101"/>
      <c r="D1668" s="102"/>
      <c r="E1668" s="102"/>
      <c r="F1668" s="102"/>
      <c r="G1668" s="102"/>
      <c r="H1668" s="102"/>
      <c r="I1668" s="102"/>
      <c r="J1668" s="102"/>
      <c r="K1668" s="102"/>
      <c r="L1668" s="102"/>
      <c r="M1668" s="102"/>
      <c r="N1668" s="7"/>
      <c r="O1668" s="7"/>
    </row>
    <row r="1669" spans="2:15" s="100" customFormat="1" x14ac:dyDescent="0.2">
      <c r="B1669" s="101"/>
      <c r="D1669" s="102"/>
      <c r="E1669" s="102"/>
      <c r="F1669" s="102"/>
      <c r="G1669" s="102"/>
      <c r="H1669" s="102"/>
      <c r="I1669" s="102"/>
      <c r="J1669" s="102"/>
      <c r="K1669" s="102"/>
      <c r="L1669" s="102"/>
      <c r="M1669" s="102"/>
      <c r="N1669" s="7"/>
      <c r="O1669" s="7"/>
    </row>
    <row r="1670" spans="2:15" s="100" customFormat="1" x14ac:dyDescent="0.2">
      <c r="B1670" s="101"/>
      <c r="D1670" s="102"/>
      <c r="E1670" s="102"/>
      <c r="F1670" s="102"/>
      <c r="G1670" s="102"/>
      <c r="H1670" s="102"/>
      <c r="I1670" s="102"/>
      <c r="J1670" s="102"/>
      <c r="K1670" s="102"/>
      <c r="L1670" s="102"/>
      <c r="M1670" s="102"/>
      <c r="N1670" s="7"/>
      <c r="O1670" s="7"/>
    </row>
    <row r="1671" spans="2:15" s="100" customFormat="1" x14ac:dyDescent="0.2">
      <c r="B1671" s="101"/>
      <c r="D1671" s="102"/>
      <c r="E1671" s="102"/>
      <c r="F1671" s="102"/>
      <c r="G1671" s="102"/>
      <c r="H1671" s="102"/>
      <c r="I1671" s="102"/>
      <c r="J1671" s="102"/>
      <c r="K1671" s="102"/>
      <c r="L1671" s="102"/>
      <c r="M1671" s="102"/>
      <c r="N1671" s="7"/>
      <c r="O1671" s="7"/>
    </row>
    <row r="1672" spans="2:15" s="100" customFormat="1" x14ac:dyDescent="0.2">
      <c r="B1672" s="101"/>
      <c r="D1672" s="102"/>
      <c r="E1672" s="102"/>
      <c r="F1672" s="102"/>
      <c r="G1672" s="102"/>
      <c r="H1672" s="102"/>
      <c r="I1672" s="102"/>
      <c r="J1672" s="102"/>
      <c r="K1672" s="102"/>
      <c r="L1672" s="102"/>
      <c r="M1672" s="102"/>
      <c r="N1672" s="7"/>
      <c r="O1672" s="7"/>
    </row>
    <row r="1673" spans="2:15" s="100" customFormat="1" x14ac:dyDescent="0.2">
      <c r="B1673" s="101"/>
      <c r="D1673" s="102"/>
      <c r="E1673" s="102"/>
      <c r="F1673" s="102"/>
      <c r="G1673" s="102"/>
      <c r="H1673" s="102"/>
      <c r="I1673" s="102"/>
      <c r="J1673" s="102"/>
      <c r="K1673" s="102"/>
      <c r="L1673" s="102"/>
      <c r="M1673" s="102"/>
      <c r="N1673" s="7"/>
      <c r="O1673" s="7"/>
    </row>
    <row r="1674" spans="2:15" s="100" customFormat="1" x14ac:dyDescent="0.2">
      <c r="B1674" s="101"/>
      <c r="D1674" s="102"/>
      <c r="E1674" s="102"/>
      <c r="F1674" s="102"/>
      <c r="G1674" s="102"/>
      <c r="H1674" s="102"/>
      <c r="I1674" s="102"/>
      <c r="J1674" s="102"/>
      <c r="K1674" s="102"/>
      <c r="L1674" s="102"/>
      <c r="M1674" s="102"/>
      <c r="N1674" s="7"/>
      <c r="O1674" s="7"/>
    </row>
    <row r="1675" spans="2:15" s="100" customFormat="1" x14ac:dyDescent="0.2">
      <c r="B1675" s="101"/>
      <c r="D1675" s="102"/>
      <c r="E1675" s="102"/>
      <c r="F1675" s="102"/>
      <c r="G1675" s="102"/>
      <c r="H1675" s="102"/>
      <c r="I1675" s="102"/>
      <c r="J1675" s="102"/>
      <c r="K1675" s="102"/>
      <c r="L1675" s="102"/>
      <c r="M1675" s="102"/>
      <c r="N1675" s="7"/>
      <c r="O1675" s="7"/>
    </row>
    <row r="1676" spans="2:15" s="100" customFormat="1" x14ac:dyDescent="0.2">
      <c r="B1676" s="101"/>
      <c r="D1676" s="102"/>
      <c r="E1676" s="102"/>
      <c r="F1676" s="102"/>
      <c r="G1676" s="102"/>
      <c r="H1676" s="102"/>
      <c r="I1676" s="102"/>
      <c r="J1676" s="102"/>
      <c r="K1676" s="102"/>
      <c r="L1676" s="102"/>
      <c r="M1676" s="102"/>
      <c r="N1676" s="7"/>
      <c r="O1676" s="7"/>
    </row>
    <row r="1677" spans="2:15" s="100" customFormat="1" x14ac:dyDescent="0.2">
      <c r="B1677" s="101"/>
      <c r="D1677" s="102"/>
      <c r="E1677" s="102"/>
      <c r="F1677" s="102"/>
      <c r="G1677" s="102"/>
      <c r="H1677" s="102"/>
      <c r="I1677" s="102"/>
      <c r="J1677" s="102"/>
      <c r="K1677" s="102"/>
      <c r="L1677" s="102"/>
      <c r="M1677" s="102"/>
      <c r="N1677" s="7"/>
      <c r="O1677" s="7"/>
    </row>
    <row r="1678" spans="2:15" s="100" customFormat="1" x14ac:dyDescent="0.2">
      <c r="B1678" s="101"/>
      <c r="D1678" s="102"/>
      <c r="E1678" s="102"/>
      <c r="F1678" s="102"/>
      <c r="G1678" s="102"/>
      <c r="H1678" s="102"/>
      <c r="I1678" s="102"/>
      <c r="J1678" s="102"/>
      <c r="K1678" s="102"/>
      <c r="L1678" s="102"/>
      <c r="M1678" s="102"/>
      <c r="N1678" s="7"/>
      <c r="O1678" s="7"/>
    </row>
    <row r="1679" spans="2:15" s="100" customFormat="1" x14ac:dyDescent="0.2">
      <c r="B1679" s="101"/>
      <c r="D1679" s="102"/>
      <c r="E1679" s="102"/>
      <c r="F1679" s="102"/>
      <c r="G1679" s="102"/>
      <c r="H1679" s="102"/>
      <c r="I1679" s="102"/>
      <c r="J1679" s="102"/>
      <c r="K1679" s="102"/>
      <c r="L1679" s="102"/>
      <c r="M1679" s="102"/>
      <c r="N1679" s="7"/>
      <c r="O1679" s="7"/>
    </row>
    <row r="1680" spans="2:15" s="100" customFormat="1" x14ac:dyDescent="0.2">
      <c r="B1680" s="101"/>
      <c r="D1680" s="102"/>
      <c r="E1680" s="102"/>
      <c r="F1680" s="102"/>
      <c r="G1680" s="102"/>
      <c r="H1680" s="102"/>
      <c r="I1680" s="102"/>
      <c r="J1680" s="102"/>
      <c r="K1680" s="102"/>
      <c r="L1680" s="102"/>
      <c r="M1680" s="102"/>
      <c r="N1680" s="7"/>
      <c r="O1680" s="7"/>
    </row>
    <row r="1681" spans="2:15" s="100" customFormat="1" x14ac:dyDescent="0.2">
      <c r="B1681" s="101"/>
      <c r="D1681" s="102"/>
      <c r="E1681" s="102"/>
      <c r="F1681" s="102"/>
      <c r="G1681" s="102"/>
      <c r="H1681" s="102"/>
      <c r="I1681" s="102"/>
      <c r="J1681" s="102"/>
      <c r="K1681" s="102"/>
      <c r="L1681" s="102"/>
      <c r="M1681" s="102"/>
      <c r="N1681" s="7"/>
      <c r="O1681" s="7"/>
    </row>
    <row r="1682" spans="2:15" s="100" customFormat="1" x14ac:dyDescent="0.2">
      <c r="B1682" s="101"/>
      <c r="D1682" s="102"/>
      <c r="E1682" s="102"/>
      <c r="F1682" s="102"/>
      <c r="G1682" s="102"/>
      <c r="H1682" s="102"/>
      <c r="I1682" s="102"/>
      <c r="J1682" s="102"/>
      <c r="K1682" s="102"/>
      <c r="L1682" s="102"/>
      <c r="M1682" s="102"/>
      <c r="N1682" s="7"/>
      <c r="O1682" s="7"/>
    </row>
    <row r="1683" spans="2:15" s="100" customFormat="1" x14ac:dyDescent="0.2">
      <c r="B1683" s="101"/>
      <c r="D1683" s="102"/>
      <c r="E1683" s="102"/>
      <c r="F1683" s="102"/>
      <c r="G1683" s="102"/>
      <c r="H1683" s="102"/>
      <c r="I1683" s="102"/>
      <c r="J1683" s="102"/>
      <c r="K1683" s="102"/>
      <c r="L1683" s="102"/>
      <c r="M1683" s="102"/>
      <c r="N1683" s="7"/>
      <c r="O1683" s="7"/>
    </row>
    <row r="1684" spans="2:15" s="100" customFormat="1" x14ac:dyDescent="0.2">
      <c r="B1684" s="101"/>
      <c r="D1684" s="102"/>
      <c r="E1684" s="102"/>
      <c r="F1684" s="102"/>
      <c r="G1684" s="102"/>
      <c r="H1684" s="102"/>
      <c r="I1684" s="102"/>
      <c r="J1684" s="102"/>
      <c r="K1684" s="102"/>
      <c r="L1684" s="102"/>
      <c r="M1684" s="102"/>
      <c r="N1684" s="7"/>
      <c r="O1684" s="7"/>
    </row>
    <row r="1685" spans="2:15" s="100" customFormat="1" x14ac:dyDescent="0.2">
      <c r="B1685" s="101"/>
      <c r="D1685" s="102"/>
      <c r="E1685" s="102"/>
      <c r="F1685" s="102"/>
      <c r="G1685" s="102"/>
      <c r="H1685" s="102"/>
      <c r="I1685" s="102"/>
      <c r="J1685" s="102"/>
      <c r="K1685" s="102"/>
      <c r="L1685" s="102"/>
      <c r="M1685" s="102"/>
      <c r="N1685" s="7"/>
      <c r="O1685" s="7"/>
    </row>
    <row r="1686" spans="2:15" s="100" customFormat="1" x14ac:dyDescent="0.2">
      <c r="B1686" s="101"/>
      <c r="D1686" s="102"/>
      <c r="E1686" s="102"/>
      <c r="F1686" s="102"/>
      <c r="G1686" s="102"/>
      <c r="H1686" s="102"/>
      <c r="I1686" s="102"/>
      <c r="J1686" s="102"/>
      <c r="K1686" s="102"/>
      <c r="L1686" s="102"/>
      <c r="M1686" s="102"/>
      <c r="N1686" s="7"/>
      <c r="O1686" s="7"/>
    </row>
    <row r="1687" spans="2:15" s="100" customFormat="1" x14ac:dyDescent="0.2">
      <c r="B1687" s="101"/>
      <c r="D1687" s="102"/>
      <c r="E1687" s="102"/>
      <c r="F1687" s="102"/>
      <c r="G1687" s="102"/>
      <c r="H1687" s="102"/>
      <c r="I1687" s="102"/>
      <c r="J1687" s="102"/>
      <c r="K1687" s="102"/>
      <c r="L1687" s="102"/>
      <c r="M1687" s="102"/>
      <c r="N1687" s="7"/>
      <c r="O1687" s="7"/>
    </row>
    <row r="1688" spans="2:15" s="100" customFormat="1" x14ac:dyDescent="0.2">
      <c r="B1688" s="101"/>
      <c r="D1688" s="102"/>
      <c r="E1688" s="102"/>
      <c r="F1688" s="102"/>
      <c r="G1688" s="102"/>
      <c r="H1688" s="102"/>
      <c r="I1688" s="102"/>
      <c r="J1688" s="102"/>
      <c r="K1688" s="102"/>
      <c r="L1688" s="102"/>
      <c r="M1688" s="102"/>
      <c r="N1688" s="7"/>
      <c r="O1688" s="7"/>
    </row>
    <row r="1689" spans="2:15" s="100" customFormat="1" x14ac:dyDescent="0.2">
      <c r="B1689" s="101"/>
      <c r="D1689" s="102"/>
      <c r="E1689" s="102"/>
      <c r="F1689" s="102"/>
      <c r="G1689" s="102"/>
      <c r="H1689" s="102"/>
      <c r="I1689" s="102"/>
      <c r="J1689" s="102"/>
      <c r="K1689" s="102"/>
      <c r="L1689" s="102"/>
      <c r="M1689" s="102"/>
      <c r="N1689" s="7"/>
      <c r="O1689" s="7"/>
    </row>
    <row r="1690" spans="2:15" s="100" customFormat="1" x14ac:dyDescent="0.2">
      <c r="B1690" s="101"/>
      <c r="D1690" s="102"/>
      <c r="E1690" s="102"/>
      <c r="F1690" s="102"/>
      <c r="G1690" s="102"/>
      <c r="H1690" s="102"/>
      <c r="I1690" s="102"/>
      <c r="J1690" s="102"/>
      <c r="K1690" s="102"/>
      <c r="L1690" s="102"/>
      <c r="M1690" s="102"/>
      <c r="N1690" s="7"/>
      <c r="O1690" s="7"/>
    </row>
    <row r="1691" spans="2:15" s="100" customFormat="1" x14ac:dyDescent="0.2">
      <c r="B1691" s="101"/>
      <c r="D1691" s="102"/>
      <c r="E1691" s="102"/>
      <c r="F1691" s="102"/>
      <c r="G1691" s="102"/>
      <c r="H1691" s="102"/>
      <c r="I1691" s="102"/>
      <c r="J1691" s="102"/>
      <c r="K1691" s="102"/>
      <c r="L1691" s="102"/>
      <c r="M1691" s="102"/>
      <c r="N1691" s="7"/>
      <c r="O1691" s="7"/>
    </row>
    <row r="1692" spans="2:15" s="100" customFormat="1" x14ac:dyDescent="0.2">
      <c r="B1692" s="101"/>
      <c r="D1692" s="102"/>
      <c r="E1692" s="102"/>
      <c r="F1692" s="102"/>
      <c r="G1692" s="102"/>
      <c r="H1692" s="102"/>
      <c r="I1692" s="102"/>
      <c r="J1692" s="102"/>
      <c r="K1692" s="102"/>
      <c r="L1692" s="102"/>
      <c r="M1692" s="102"/>
      <c r="N1692" s="7"/>
      <c r="O1692" s="7"/>
    </row>
    <row r="1693" spans="2:15" s="100" customFormat="1" x14ac:dyDescent="0.2">
      <c r="B1693" s="101"/>
      <c r="D1693" s="102"/>
      <c r="E1693" s="102"/>
      <c r="F1693" s="102"/>
      <c r="G1693" s="102"/>
      <c r="H1693" s="102"/>
      <c r="I1693" s="102"/>
      <c r="J1693" s="102"/>
      <c r="K1693" s="102"/>
      <c r="L1693" s="102"/>
      <c r="M1693" s="102"/>
      <c r="N1693" s="7"/>
      <c r="O1693" s="7"/>
    </row>
    <row r="1694" spans="2:15" s="100" customFormat="1" x14ac:dyDescent="0.2">
      <c r="B1694" s="101"/>
      <c r="D1694" s="102"/>
      <c r="E1694" s="102"/>
      <c r="F1694" s="102"/>
      <c r="G1694" s="102"/>
      <c r="H1694" s="102"/>
      <c r="I1694" s="102"/>
      <c r="J1694" s="102"/>
      <c r="K1694" s="102"/>
      <c r="L1694" s="102"/>
      <c r="M1694" s="102"/>
      <c r="N1694" s="7"/>
      <c r="O1694" s="7"/>
    </row>
    <row r="1695" spans="2:15" s="100" customFormat="1" x14ac:dyDescent="0.2">
      <c r="B1695" s="101"/>
      <c r="D1695" s="102"/>
      <c r="E1695" s="102"/>
      <c r="F1695" s="102"/>
      <c r="G1695" s="102"/>
      <c r="H1695" s="102"/>
      <c r="I1695" s="102"/>
      <c r="J1695" s="102"/>
      <c r="K1695" s="102"/>
      <c r="L1695" s="102"/>
      <c r="M1695" s="102"/>
      <c r="N1695" s="7"/>
      <c r="O1695" s="7"/>
    </row>
    <row r="1696" spans="2:15" s="100" customFormat="1" x14ac:dyDescent="0.2">
      <c r="B1696" s="101"/>
      <c r="D1696" s="102"/>
      <c r="E1696" s="102"/>
      <c r="F1696" s="102"/>
      <c r="G1696" s="102"/>
      <c r="H1696" s="102"/>
      <c r="I1696" s="102"/>
      <c r="J1696" s="102"/>
      <c r="K1696" s="102"/>
      <c r="L1696" s="102"/>
      <c r="M1696" s="102"/>
      <c r="N1696" s="7"/>
      <c r="O1696" s="7"/>
    </row>
    <row r="1697" spans="2:15" s="100" customFormat="1" x14ac:dyDescent="0.2">
      <c r="B1697" s="101"/>
      <c r="D1697" s="102"/>
      <c r="E1697" s="102"/>
      <c r="F1697" s="102"/>
      <c r="G1697" s="102"/>
      <c r="H1697" s="102"/>
      <c r="I1697" s="102"/>
      <c r="J1697" s="102"/>
      <c r="K1697" s="102"/>
      <c r="L1697" s="102"/>
      <c r="M1697" s="102"/>
      <c r="N1697" s="7"/>
      <c r="O1697" s="7"/>
    </row>
    <row r="1698" spans="2:15" s="100" customFormat="1" x14ac:dyDescent="0.2">
      <c r="B1698" s="101"/>
      <c r="D1698" s="102"/>
      <c r="E1698" s="102"/>
      <c r="F1698" s="102"/>
      <c r="G1698" s="102"/>
      <c r="H1698" s="102"/>
      <c r="I1698" s="102"/>
      <c r="J1698" s="102"/>
      <c r="K1698" s="102"/>
      <c r="L1698" s="102"/>
      <c r="M1698" s="102"/>
      <c r="N1698" s="7"/>
      <c r="O1698" s="7"/>
    </row>
    <row r="1699" spans="2:15" s="100" customFormat="1" x14ac:dyDescent="0.2">
      <c r="B1699" s="101"/>
      <c r="D1699" s="102"/>
      <c r="E1699" s="102"/>
      <c r="F1699" s="102"/>
      <c r="G1699" s="102"/>
      <c r="H1699" s="102"/>
      <c r="I1699" s="102"/>
      <c r="J1699" s="102"/>
      <c r="K1699" s="102"/>
      <c r="L1699" s="102"/>
      <c r="M1699" s="102"/>
      <c r="N1699" s="7"/>
      <c r="O1699" s="7"/>
    </row>
    <row r="1700" spans="2:15" s="100" customFormat="1" x14ac:dyDescent="0.2">
      <c r="B1700" s="101"/>
      <c r="D1700" s="102"/>
      <c r="E1700" s="102"/>
      <c r="F1700" s="102"/>
      <c r="G1700" s="102"/>
      <c r="H1700" s="102"/>
      <c r="I1700" s="102"/>
      <c r="J1700" s="102"/>
      <c r="K1700" s="102"/>
      <c r="L1700" s="102"/>
      <c r="M1700" s="102"/>
      <c r="N1700" s="7"/>
      <c r="O1700" s="7"/>
    </row>
    <row r="1701" spans="2:15" s="100" customFormat="1" x14ac:dyDescent="0.2">
      <c r="B1701" s="101"/>
      <c r="D1701" s="102"/>
      <c r="E1701" s="102"/>
      <c r="F1701" s="102"/>
      <c r="G1701" s="102"/>
      <c r="H1701" s="102"/>
      <c r="I1701" s="102"/>
      <c r="J1701" s="102"/>
      <c r="K1701" s="102"/>
      <c r="L1701" s="102"/>
      <c r="M1701" s="102"/>
      <c r="N1701" s="7"/>
      <c r="O1701" s="7"/>
    </row>
    <row r="1702" spans="2:15" s="100" customFormat="1" x14ac:dyDescent="0.2">
      <c r="B1702" s="101"/>
      <c r="D1702" s="102"/>
      <c r="E1702" s="102"/>
      <c r="F1702" s="102"/>
      <c r="G1702" s="102"/>
      <c r="H1702" s="102"/>
      <c r="I1702" s="102"/>
      <c r="J1702" s="102"/>
      <c r="K1702" s="102"/>
      <c r="L1702" s="102"/>
      <c r="M1702" s="102"/>
      <c r="N1702" s="7"/>
      <c r="O1702" s="7"/>
    </row>
    <row r="1703" spans="2:15" s="100" customFormat="1" x14ac:dyDescent="0.2">
      <c r="B1703" s="101"/>
      <c r="D1703" s="102"/>
      <c r="E1703" s="102"/>
      <c r="F1703" s="102"/>
      <c r="G1703" s="102"/>
      <c r="H1703" s="102"/>
      <c r="I1703" s="102"/>
      <c r="J1703" s="102"/>
      <c r="K1703" s="102"/>
      <c r="L1703" s="102"/>
      <c r="M1703" s="102"/>
      <c r="N1703" s="7"/>
      <c r="O1703" s="7"/>
    </row>
    <row r="1704" spans="2:15" s="100" customFormat="1" x14ac:dyDescent="0.2">
      <c r="B1704" s="101"/>
      <c r="D1704" s="102"/>
      <c r="E1704" s="102"/>
      <c r="F1704" s="102"/>
      <c r="G1704" s="102"/>
      <c r="H1704" s="102"/>
      <c r="I1704" s="102"/>
      <c r="J1704" s="102"/>
      <c r="K1704" s="102"/>
      <c r="L1704" s="102"/>
      <c r="M1704" s="102"/>
      <c r="N1704" s="7"/>
      <c r="O1704" s="7"/>
    </row>
    <row r="1705" spans="2:15" s="100" customFormat="1" x14ac:dyDescent="0.2">
      <c r="B1705" s="101"/>
      <c r="D1705" s="102"/>
      <c r="E1705" s="102"/>
      <c r="F1705" s="102"/>
      <c r="G1705" s="102"/>
      <c r="H1705" s="102"/>
      <c r="I1705" s="102"/>
      <c r="J1705" s="102"/>
      <c r="K1705" s="102"/>
      <c r="L1705" s="102"/>
      <c r="M1705" s="102"/>
      <c r="N1705" s="7"/>
      <c r="O1705" s="7"/>
    </row>
    <row r="1706" spans="2:15" s="100" customFormat="1" x14ac:dyDescent="0.2">
      <c r="B1706" s="101"/>
      <c r="D1706" s="102"/>
      <c r="E1706" s="102"/>
      <c r="F1706" s="102"/>
      <c r="G1706" s="102"/>
      <c r="H1706" s="102"/>
      <c r="I1706" s="102"/>
      <c r="J1706" s="102"/>
      <c r="K1706" s="102"/>
      <c r="L1706" s="102"/>
      <c r="M1706" s="102"/>
      <c r="N1706" s="7"/>
      <c r="O1706" s="7"/>
    </row>
    <row r="1707" spans="2:15" s="100" customFormat="1" x14ac:dyDescent="0.2">
      <c r="B1707" s="101"/>
      <c r="D1707" s="102"/>
      <c r="E1707" s="102"/>
      <c r="F1707" s="102"/>
      <c r="G1707" s="102"/>
      <c r="H1707" s="102"/>
      <c r="I1707" s="102"/>
      <c r="J1707" s="102"/>
      <c r="K1707" s="102"/>
      <c r="L1707" s="102"/>
      <c r="M1707" s="102"/>
      <c r="N1707" s="7"/>
      <c r="O1707" s="7"/>
    </row>
    <row r="1708" spans="2:15" s="100" customFormat="1" x14ac:dyDescent="0.2">
      <c r="B1708" s="101"/>
      <c r="D1708" s="102"/>
      <c r="E1708" s="102"/>
      <c r="F1708" s="102"/>
      <c r="G1708" s="102"/>
      <c r="H1708" s="102"/>
      <c r="I1708" s="102"/>
      <c r="J1708" s="102"/>
      <c r="K1708" s="102"/>
      <c r="L1708" s="102"/>
      <c r="M1708" s="102"/>
      <c r="N1708" s="7"/>
      <c r="O1708" s="7"/>
    </row>
    <row r="1709" spans="2:15" s="100" customFormat="1" x14ac:dyDescent="0.2">
      <c r="B1709" s="101"/>
      <c r="D1709" s="102"/>
      <c r="E1709" s="102"/>
      <c r="F1709" s="102"/>
      <c r="G1709" s="102"/>
      <c r="H1709" s="102"/>
      <c r="I1709" s="102"/>
      <c r="J1709" s="102"/>
      <c r="K1709" s="102"/>
      <c r="L1709" s="102"/>
      <c r="M1709" s="102"/>
      <c r="N1709" s="7"/>
      <c r="O1709" s="7"/>
    </row>
    <row r="1710" spans="2:15" s="100" customFormat="1" x14ac:dyDescent="0.2">
      <c r="B1710" s="101"/>
      <c r="D1710" s="102"/>
      <c r="E1710" s="102"/>
      <c r="F1710" s="102"/>
      <c r="G1710" s="102"/>
      <c r="H1710" s="102"/>
      <c r="I1710" s="102"/>
      <c r="J1710" s="102"/>
      <c r="K1710" s="102"/>
      <c r="L1710" s="102"/>
      <c r="M1710" s="102"/>
      <c r="N1710" s="7"/>
      <c r="O1710" s="7"/>
    </row>
    <row r="1711" spans="2:15" s="100" customFormat="1" x14ac:dyDescent="0.2">
      <c r="B1711" s="101"/>
      <c r="D1711" s="102"/>
      <c r="E1711" s="102"/>
      <c r="F1711" s="102"/>
      <c r="G1711" s="102"/>
      <c r="H1711" s="102"/>
      <c r="I1711" s="102"/>
      <c r="J1711" s="102"/>
      <c r="K1711" s="102"/>
      <c r="L1711" s="102"/>
      <c r="M1711" s="102"/>
      <c r="N1711" s="7"/>
      <c r="O1711" s="7"/>
    </row>
    <row r="1712" spans="2:15" s="100" customFormat="1" x14ac:dyDescent="0.2">
      <c r="B1712" s="101"/>
      <c r="D1712" s="102"/>
      <c r="E1712" s="102"/>
      <c r="F1712" s="102"/>
      <c r="G1712" s="102"/>
      <c r="H1712" s="102"/>
      <c r="I1712" s="102"/>
      <c r="J1712" s="102"/>
      <c r="K1712" s="102"/>
      <c r="L1712" s="102"/>
      <c r="M1712" s="102"/>
      <c r="N1712" s="7"/>
      <c r="O1712" s="7"/>
    </row>
    <row r="1713" spans="2:15" s="100" customFormat="1" x14ac:dyDescent="0.2">
      <c r="B1713" s="101"/>
      <c r="D1713" s="102"/>
      <c r="E1713" s="102"/>
      <c r="F1713" s="102"/>
      <c r="G1713" s="102"/>
      <c r="H1713" s="102"/>
      <c r="I1713" s="102"/>
      <c r="J1713" s="102"/>
      <c r="K1713" s="102"/>
      <c r="L1713" s="102"/>
      <c r="M1713" s="102"/>
      <c r="N1713" s="7"/>
      <c r="O1713" s="7"/>
    </row>
    <row r="1714" spans="2:15" s="100" customFormat="1" x14ac:dyDescent="0.2">
      <c r="B1714" s="101"/>
      <c r="D1714" s="102"/>
      <c r="E1714" s="102"/>
      <c r="F1714" s="102"/>
      <c r="G1714" s="102"/>
      <c r="H1714" s="102"/>
      <c r="I1714" s="102"/>
      <c r="J1714" s="102"/>
      <c r="K1714" s="102"/>
      <c r="L1714" s="102"/>
      <c r="M1714" s="102"/>
      <c r="N1714" s="7"/>
      <c r="O1714" s="7"/>
    </row>
    <row r="1715" spans="2:15" s="100" customFormat="1" x14ac:dyDescent="0.2">
      <c r="B1715" s="101"/>
      <c r="D1715" s="102"/>
      <c r="E1715" s="102"/>
      <c r="F1715" s="102"/>
      <c r="G1715" s="102"/>
      <c r="H1715" s="102"/>
      <c r="I1715" s="102"/>
      <c r="J1715" s="102"/>
      <c r="K1715" s="102"/>
      <c r="L1715" s="102"/>
      <c r="M1715" s="102"/>
      <c r="N1715" s="7"/>
      <c r="O1715" s="7"/>
    </row>
    <row r="1716" spans="2:15" s="100" customFormat="1" x14ac:dyDescent="0.2">
      <c r="B1716" s="101"/>
      <c r="D1716" s="102"/>
      <c r="E1716" s="102"/>
      <c r="F1716" s="102"/>
      <c r="G1716" s="102"/>
      <c r="H1716" s="102"/>
      <c r="I1716" s="102"/>
      <c r="J1716" s="102"/>
      <c r="K1716" s="102"/>
      <c r="L1716" s="102"/>
      <c r="M1716" s="102"/>
      <c r="N1716" s="7"/>
      <c r="O1716" s="7"/>
    </row>
    <row r="1717" spans="2:15" s="100" customFormat="1" x14ac:dyDescent="0.2">
      <c r="B1717" s="101"/>
      <c r="D1717" s="102"/>
      <c r="E1717" s="102"/>
      <c r="F1717" s="102"/>
      <c r="G1717" s="102"/>
      <c r="H1717" s="102"/>
      <c r="I1717" s="102"/>
      <c r="J1717" s="102"/>
      <c r="K1717" s="102"/>
      <c r="L1717" s="102"/>
      <c r="M1717" s="102"/>
      <c r="N1717" s="7"/>
      <c r="O1717" s="7"/>
    </row>
    <row r="1718" spans="2:15" s="100" customFormat="1" x14ac:dyDescent="0.2">
      <c r="B1718" s="101"/>
      <c r="D1718" s="102"/>
      <c r="E1718" s="102"/>
      <c r="F1718" s="102"/>
      <c r="G1718" s="102"/>
      <c r="H1718" s="102"/>
      <c r="I1718" s="102"/>
      <c r="J1718" s="102"/>
      <c r="K1718" s="102"/>
      <c r="L1718" s="102"/>
      <c r="M1718" s="102"/>
      <c r="N1718" s="7"/>
      <c r="O1718" s="7"/>
    </row>
    <row r="1719" spans="2:15" s="100" customFormat="1" x14ac:dyDescent="0.2">
      <c r="B1719" s="101"/>
      <c r="D1719" s="102"/>
      <c r="E1719" s="102"/>
      <c r="F1719" s="102"/>
      <c r="G1719" s="102"/>
      <c r="H1719" s="102"/>
      <c r="I1719" s="102"/>
      <c r="J1719" s="102"/>
      <c r="K1719" s="102"/>
      <c r="L1719" s="102"/>
      <c r="M1719" s="102"/>
      <c r="N1719" s="7"/>
      <c r="O1719" s="7"/>
    </row>
    <row r="1720" spans="2:15" s="100" customFormat="1" x14ac:dyDescent="0.2">
      <c r="B1720" s="101"/>
      <c r="D1720" s="102"/>
      <c r="E1720" s="102"/>
      <c r="F1720" s="102"/>
      <c r="G1720" s="102"/>
      <c r="H1720" s="102"/>
      <c r="I1720" s="102"/>
      <c r="J1720" s="102"/>
      <c r="K1720" s="102"/>
      <c r="L1720" s="102"/>
      <c r="M1720" s="102"/>
      <c r="N1720" s="7"/>
      <c r="O1720" s="7"/>
    </row>
    <row r="1721" spans="2:15" s="100" customFormat="1" x14ac:dyDescent="0.2">
      <c r="B1721" s="101"/>
      <c r="D1721" s="102"/>
      <c r="E1721" s="102"/>
      <c r="F1721" s="102"/>
      <c r="G1721" s="102"/>
      <c r="H1721" s="102"/>
      <c r="I1721" s="102"/>
      <c r="J1721" s="102"/>
      <c r="K1721" s="102"/>
      <c r="L1721" s="102"/>
      <c r="M1721" s="102"/>
      <c r="N1721" s="7"/>
      <c r="O1721" s="7"/>
    </row>
    <row r="1722" spans="2:15" s="100" customFormat="1" x14ac:dyDescent="0.2">
      <c r="B1722" s="101"/>
      <c r="D1722" s="102"/>
      <c r="E1722" s="102"/>
      <c r="F1722" s="102"/>
      <c r="G1722" s="102"/>
      <c r="H1722" s="102"/>
      <c r="I1722" s="102"/>
      <c r="J1722" s="102"/>
      <c r="K1722" s="102"/>
      <c r="L1722" s="102"/>
      <c r="M1722" s="102"/>
      <c r="N1722" s="7"/>
      <c r="O1722" s="7"/>
    </row>
    <row r="1723" spans="2:15" s="100" customFormat="1" x14ac:dyDescent="0.2">
      <c r="B1723" s="101"/>
      <c r="D1723" s="102"/>
      <c r="E1723" s="102"/>
      <c r="F1723" s="102"/>
      <c r="G1723" s="102"/>
      <c r="H1723" s="102"/>
      <c r="I1723" s="102"/>
      <c r="J1723" s="102"/>
      <c r="K1723" s="102"/>
      <c r="L1723" s="102"/>
      <c r="M1723" s="102"/>
      <c r="N1723" s="7"/>
      <c r="O1723" s="7"/>
    </row>
    <row r="1724" spans="2:15" s="100" customFormat="1" x14ac:dyDescent="0.2">
      <c r="B1724" s="101"/>
      <c r="D1724" s="102"/>
      <c r="E1724" s="102"/>
      <c r="F1724" s="102"/>
      <c r="G1724" s="102"/>
      <c r="H1724" s="102"/>
      <c r="I1724" s="102"/>
      <c r="J1724" s="102"/>
      <c r="K1724" s="102"/>
      <c r="L1724" s="102"/>
      <c r="M1724" s="102"/>
      <c r="N1724" s="7"/>
      <c r="O1724" s="7"/>
    </row>
    <row r="1725" spans="2:15" s="100" customFormat="1" x14ac:dyDescent="0.2">
      <c r="B1725" s="101"/>
      <c r="D1725" s="102"/>
      <c r="E1725" s="102"/>
      <c r="F1725" s="102"/>
      <c r="G1725" s="102"/>
      <c r="H1725" s="102"/>
      <c r="I1725" s="102"/>
      <c r="J1725" s="102"/>
      <c r="K1725" s="102"/>
      <c r="L1725" s="102"/>
      <c r="M1725" s="102"/>
      <c r="N1725" s="7"/>
      <c r="O1725" s="7"/>
    </row>
    <row r="1726" spans="2:15" s="100" customFormat="1" x14ac:dyDescent="0.2">
      <c r="B1726" s="101"/>
      <c r="D1726" s="102"/>
      <c r="E1726" s="102"/>
      <c r="F1726" s="102"/>
      <c r="G1726" s="102"/>
      <c r="H1726" s="102"/>
      <c r="I1726" s="102"/>
      <c r="J1726" s="102"/>
      <c r="K1726" s="102"/>
      <c r="L1726" s="102"/>
      <c r="M1726" s="102"/>
      <c r="N1726" s="7"/>
      <c r="O1726" s="7"/>
    </row>
    <row r="1727" spans="2:15" s="100" customFormat="1" x14ac:dyDescent="0.2">
      <c r="B1727" s="101"/>
      <c r="D1727" s="102"/>
      <c r="E1727" s="102"/>
      <c r="F1727" s="102"/>
      <c r="G1727" s="102"/>
      <c r="H1727" s="102"/>
      <c r="I1727" s="102"/>
      <c r="J1727" s="102"/>
      <c r="K1727" s="102"/>
      <c r="L1727" s="102"/>
      <c r="M1727" s="102"/>
      <c r="N1727" s="7"/>
      <c r="O1727" s="7"/>
    </row>
    <row r="1728" spans="2:15" s="100" customFormat="1" x14ac:dyDescent="0.2">
      <c r="B1728" s="101"/>
      <c r="D1728" s="102"/>
      <c r="E1728" s="102"/>
      <c r="F1728" s="102"/>
      <c r="G1728" s="102"/>
      <c r="H1728" s="102"/>
      <c r="I1728" s="102"/>
      <c r="J1728" s="102"/>
      <c r="K1728" s="102"/>
      <c r="L1728" s="102"/>
      <c r="M1728" s="102"/>
      <c r="N1728" s="7"/>
      <c r="O1728" s="7"/>
    </row>
    <row r="1729" spans="2:15" s="100" customFormat="1" x14ac:dyDescent="0.2">
      <c r="B1729" s="101"/>
      <c r="D1729" s="102"/>
      <c r="E1729" s="102"/>
      <c r="F1729" s="102"/>
      <c r="G1729" s="102"/>
      <c r="H1729" s="102"/>
      <c r="I1729" s="102"/>
      <c r="J1729" s="102"/>
      <c r="K1729" s="102"/>
      <c r="L1729" s="102"/>
      <c r="M1729" s="102"/>
      <c r="N1729" s="7"/>
      <c r="O1729" s="7"/>
    </row>
    <row r="1730" spans="2:15" s="100" customFormat="1" x14ac:dyDescent="0.2">
      <c r="B1730" s="101"/>
      <c r="D1730" s="102"/>
      <c r="E1730" s="102"/>
      <c r="F1730" s="102"/>
      <c r="G1730" s="102"/>
      <c r="H1730" s="102"/>
      <c r="I1730" s="102"/>
      <c r="J1730" s="102"/>
      <c r="K1730" s="102"/>
      <c r="L1730" s="102"/>
      <c r="M1730" s="102"/>
      <c r="N1730" s="7"/>
      <c r="O1730" s="7"/>
    </row>
    <row r="1731" spans="2:15" s="100" customFormat="1" x14ac:dyDescent="0.2">
      <c r="B1731" s="101"/>
      <c r="D1731" s="102"/>
      <c r="E1731" s="102"/>
      <c r="F1731" s="102"/>
      <c r="G1731" s="102"/>
      <c r="H1731" s="102"/>
      <c r="I1731" s="102"/>
      <c r="J1731" s="102"/>
      <c r="K1731" s="102"/>
      <c r="L1731" s="102"/>
      <c r="M1731" s="102"/>
      <c r="N1731" s="7"/>
      <c r="O1731" s="7"/>
    </row>
    <row r="1732" spans="2:15" s="100" customFormat="1" x14ac:dyDescent="0.2">
      <c r="B1732" s="101"/>
      <c r="D1732" s="102"/>
      <c r="E1732" s="102"/>
      <c r="F1732" s="102"/>
      <c r="G1732" s="102"/>
      <c r="H1732" s="102"/>
      <c r="I1732" s="102"/>
      <c r="J1732" s="102"/>
      <c r="K1732" s="102"/>
      <c r="L1732" s="102"/>
      <c r="M1732" s="102"/>
      <c r="N1732" s="7"/>
      <c r="O1732" s="7"/>
    </row>
    <row r="1733" spans="2:15" s="100" customFormat="1" x14ac:dyDescent="0.2">
      <c r="B1733" s="101"/>
      <c r="D1733" s="102"/>
      <c r="E1733" s="102"/>
      <c r="F1733" s="102"/>
      <c r="G1733" s="102"/>
      <c r="H1733" s="102"/>
      <c r="I1733" s="102"/>
      <c r="J1733" s="102"/>
      <c r="K1733" s="102"/>
      <c r="L1733" s="102"/>
      <c r="M1733" s="102"/>
      <c r="N1733" s="7"/>
      <c r="O1733" s="7"/>
    </row>
    <row r="1734" spans="2:15" s="100" customFormat="1" x14ac:dyDescent="0.2">
      <c r="B1734" s="101"/>
      <c r="D1734" s="102"/>
      <c r="E1734" s="102"/>
      <c r="F1734" s="102"/>
      <c r="G1734" s="102"/>
      <c r="H1734" s="102"/>
      <c r="I1734" s="102"/>
      <c r="J1734" s="102"/>
      <c r="K1734" s="102"/>
      <c r="L1734" s="102"/>
      <c r="M1734" s="102"/>
      <c r="N1734" s="7"/>
      <c r="O1734" s="7"/>
    </row>
    <row r="1735" spans="2:15" s="100" customFormat="1" x14ac:dyDescent="0.2">
      <c r="B1735" s="101"/>
      <c r="D1735" s="102"/>
      <c r="E1735" s="102"/>
      <c r="F1735" s="102"/>
      <c r="G1735" s="102"/>
      <c r="H1735" s="102"/>
      <c r="I1735" s="102"/>
      <c r="J1735" s="102"/>
      <c r="K1735" s="102"/>
      <c r="L1735" s="102"/>
      <c r="M1735" s="102"/>
      <c r="N1735" s="7"/>
      <c r="O1735" s="7"/>
    </row>
    <row r="1736" spans="2:15" s="100" customFormat="1" x14ac:dyDescent="0.2">
      <c r="B1736" s="101"/>
      <c r="D1736" s="102"/>
      <c r="E1736" s="102"/>
      <c r="F1736" s="102"/>
      <c r="G1736" s="102"/>
      <c r="H1736" s="102"/>
      <c r="I1736" s="102"/>
      <c r="J1736" s="102"/>
      <c r="K1736" s="102"/>
      <c r="L1736" s="102"/>
      <c r="M1736" s="102"/>
      <c r="N1736" s="7"/>
      <c r="O1736" s="7"/>
    </row>
    <row r="1737" spans="2:15" s="100" customFormat="1" x14ac:dyDescent="0.2">
      <c r="B1737" s="101"/>
      <c r="D1737" s="102"/>
      <c r="E1737" s="102"/>
      <c r="F1737" s="102"/>
      <c r="G1737" s="102"/>
      <c r="H1737" s="102"/>
      <c r="I1737" s="102"/>
      <c r="J1737" s="102"/>
      <c r="K1737" s="102"/>
      <c r="L1737" s="102"/>
      <c r="M1737" s="102"/>
      <c r="N1737" s="7"/>
      <c r="O1737" s="7"/>
    </row>
    <row r="1738" spans="2:15" s="100" customFormat="1" x14ac:dyDescent="0.2">
      <c r="B1738" s="101"/>
      <c r="D1738" s="102"/>
      <c r="E1738" s="102"/>
      <c r="F1738" s="102"/>
      <c r="G1738" s="102"/>
      <c r="H1738" s="102"/>
      <c r="I1738" s="102"/>
      <c r="J1738" s="102"/>
      <c r="K1738" s="102"/>
      <c r="L1738" s="102"/>
      <c r="M1738" s="102"/>
      <c r="N1738" s="7"/>
      <c r="O1738" s="7"/>
    </row>
    <row r="1739" spans="2:15" s="100" customFormat="1" x14ac:dyDescent="0.2">
      <c r="B1739" s="101"/>
      <c r="D1739" s="102"/>
      <c r="E1739" s="102"/>
      <c r="F1739" s="102"/>
      <c r="G1739" s="102"/>
      <c r="H1739" s="102"/>
      <c r="I1739" s="102"/>
      <c r="J1739" s="102"/>
      <c r="K1739" s="102"/>
      <c r="L1739" s="102"/>
      <c r="M1739" s="102"/>
      <c r="N1739" s="7"/>
      <c r="O1739" s="7"/>
    </row>
    <row r="1740" spans="2:15" s="100" customFormat="1" x14ac:dyDescent="0.2">
      <c r="B1740" s="101"/>
      <c r="D1740" s="102"/>
      <c r="E1740" s="102"/>
      <c r="F1740" s="102"/>
      <c r="G1740" s="102"/>
      <c r="H1740" s="102"/>
      <c r="I1740" s="102"/>
      <c r="J1740" s="102"/>
      <c r="K1740" s="102"/>
      <c r="L1740" s="102"/>
      <c r="M1740" s="102"/>
      <c r="N1740" s="7"/>
      <c r="O1740" s="7"/>
    </row>
    <row r="1741" spans="2:15" s="100" customFormat="1" x14ac:dyDescent="0.2">
      <c r="B1741" s="101"/>
      <c r="D1741" s="102"/>
      <c r="E1741" s="102"/>
      <c r="F1741" s="102"/>
      <c r="G1741" s="102"/>
      <c r="H1741" s="102"/>
      <c r="I1741" s="102"/>
      <c r="J1741" s="102"/>
      <c r="K1741" s="102"/>
      <c r="L1741" s="102"/>
      <c r="M1741" s="102"/>
      <c r="N1741" s="7"/>
      <c r="O1741" s="7"/>
    </row>
    <row r="1742" spans="2:15" s="100" customFormat="1" x14ac:dyDescent="0.2">
      <c r="B1742" s="101"/>
      <c r="D1742" s="102"/>
      <c r="E1742" s="102"/>
      <c r="F1742" s="102"/>
      <c r="G1742" s="102"/>
      <c r="H1742" s="102"/>
      <c r="I1742" s="102"/>
      <c r="J1742" s="102"/>
      <c r="K1742" s="102"/>
      <c r="L1742" s="102"/>
      <c r="M1742" s="102"/>
      <c r="N1742" s="7"/>
      <c r="O1742" s="7"/>
    </row>
    <row r="1743" spans="2:15" s="100" customFormat="1" x14ac:dyDescent="0.2">
      <c r="B1743" s="101"/>
      <c r="D1743" s="102"/>
      <c r="E1743" s="102"/>
      <c r="F1743" s="102"/>
      <c r="G1743" s="102"/>
      <c r="H1743" s="102"/>
      <c r="I1743" s="102"/>
      <c r="J1743" s="102"/>
      <c r="K1743" s="102"/>
      <c r="L1743" s="102"/>
      <c r="M1743" s="102"/>
      <c r="N1743" s="7"/>
      <c r="O1743" s="7"/>
    </row>
    <row r="1744" spans="2:15" s="100" customFormat="1" x14ac:dyDescent="0.2">
      <c r="B1744" s="101"/>
      <c r="D1744" s="102"/>
      <c r="E1744" s="102"/>
      <c r="F1744" s="102"/>
      <c r="G1744" s="102"/>
      <c r="H1744" s="102"/>
      <c r="I1744" s="102"/>
      <c r="J1744" s="102"/>
      <c r="K1744" s="102"/>
      <c r="L1744" s="102"/>
      <c r="M1744" s="102"/>
      <c r="N1744" s="7"/>
      <c r="O1744" s="7"/>
    </row>
    <row r="1745" spans="2:15" s="100" customFormat="1" x14ac:dyDescent="0.2">
      <c r="B1745" s="101"/>
      <c r="D1745" s="102"/>
      <c r="E1745" s="102"/>
      <c r="F1745" s="102"/>
      <c r="G1745" s="102"/>
      <c r="H1745" s="102"/>
      <c r="I1745" s="102"/>
      <c r="J1745" s="102"/>
      <c r="K1745" s="102"/>
      <c r="L1745" s="102"/>
      <c r="M1745" s="102"/>
      <c r="N1745" s="7"/>
      <c r="O1745" s="7"/>
    </row>
    <row r="1746" spans="2:15" s="100" customFormat="1" x14ac:dyDescent="0.2">
      <c r="B1746" s="101"/>
      <c r="D1746" s="102"/>
      <c r="E1746" s="102"/>
      <c r="F1746" s="102"/>
      <c r="G1746" s="102"/>
      <c r="H1746" s="102"/>
      <c r="I1746" s="102"/>
      <c r="J1746" s="102"/>
      <c r="K1746" s="102"/>
      <c r="L1746" s="102"/>
      <c r="M1746" s="102"/>
      <c r="N1746" s="7"/>
      <c r="O1746" s="7"/>
    </row>
    <row r="1747" spans="2:15" s="100" customFormat="1" x14ac:dyDescent="0.2">
      <c r="B1747" s="101"/>
      <c r="D1747" s="102"/>
      <c r="E1747" s="102"/>
      <c r="F1747" s="102"/>
      <c r="G1747" s="102"/>
      <c r="H1747" s="102"/>
      <c r="I1747" s="102"/>
      <c r="J1747" s="102"/>
      <c r="K1747" s="102"/>
      <c r="L1747" s="102"/>
      <c r="M1747" s="102"/>
      <c r="N1747" s="7"/>
      <c r="O1747" s="7"/>
    </row>
    <row r="1748" spans="2:15" s="100" customFormat="1" x14ac:dyDescent="0.2">
      <c r="B1748" s="101"/>
      <c r="D1748" s="102"/>
      <c r="E1748" s="102"/>
      <c r="F1748" s="102"/>
      <c r="G1748" s="102"/>
      <c r="H1748" s="102"/>
      <c r="I1748" s="102"/>
      <c r="J1748" s="102"/>
      <c r="K1748" s="102"/>
      <c r="L1748" s="102"/>
      <c r="M1748" s="102"/>
      <c r="N1748" s="7"/>
      <c r="O1748" s="7"/>
    </row>
    <row r="1749" spans="2:15" s="100" customFormat="1" x14ac:dyDescent="0.2">
      <c r="B1749" s="101"/>
      <c r="D1749" s="102"/>
      <c r="E1749" s="102"/>
      <c r="F1749" s="102"/>
      <c r="G1749" s="102"/>
      <c r="H1749" s="102"/>
      <c r="I1749" s="102"/>
      <c r="J1749" s="102"/>
      <c r="K1749" s="102"/>
      <c r="L1749" s="102"/>
      <c r="M1749" s="102"/>
      <c r="N1749" s="7"/>
      <c r="O1749" s="7"/>
    </row>
    <row r="1750" spans="2:15" s="100" customFormat="1" x14ac:dyDescent="0.2">
      <c r="B1750" s="101"/>
      <c r="D1750" s="102"/>
      <c r="E1750" s="102"/>
      <c r="F1750" s="102"/>
      <c r="G1750" s="102"/>
      <c r="H1750" s="102"/>
      <c r="I1750" s="102"/>
      <c r="J1750" s="102"/>
      <c r="K1750" s="102"/>
      <c r="L1750" s="102"/>
      <c r="M1750" s="102"/>
      <c r="N1750" s="7"/>
      <c r="O1750" s="7"/>
    </row>
    <row r="1751" spans="2:15" s="100" customFormat="1" x14ac:dyDescent="0.2">
      <c r="B1751" s="101"/>
      <c r="D1751" s="102"/>
      <c r="E1751" s="102"/>
      <c r="F1751" s="102"/>
      <c r="G1751" s="102"/>
      <c r="H1751" s="102"/>
      <c r="I1751" s="102"/>
      <c r="J1751" s="102"/>
      <c r="K1751" s="102"/>
      <c r="L1751" s="102"/>
      <c r="M1751" s="102"/>
      <c r="N1751" s="7"/>
      <c r="O1751" s="7"/>
    </row>
    <row r="1752" spans="2:15" s="100" customFormat="1" x14ac:dyDescent="0.2">
      <c r="B1752" s="101"/>
      <c r="D1752" s="102"/>
      <c r="E1752" s="102"/>
      <c r="F1752" s="102"/>
      <c r="G1752" s="102"/>
      <c r="H1752" s="102"/>
      <c r="I1752" s="102"/>
      <c r="J1752" s="102"/>
      <c r="K1752" s="102"/>
      <c r="L1752" s="102"/>
      <c r="M1752" s="102"/>
      <c r="N1752" s="7"/>
      <c r="O1752" s="7"/>
    </row>
    <row r="1753" spans="2:15" s="100" customFormat="1" x14ac:dyDescent="0.2">
      <c r="B1753" s="101"/>
      <c r="D1753" s="102"/>
      <c r="E1753" s="102"/>
      <c r="F1753" s="102"/>
      <c r="G1753" s="102"/>
      <c r="H1753" s="102"/>
      <c r="I1753" s="102"/>
      <c r="J1753" s="102"/>
      <c r="K1753" s="102"/>
      <c r="L1753" s="102"/>
      <c r="M1753" s="102"/>
      <c r="N1753" s="7"/>
      <c r="O1753" s="7"/>
    </row>
    <row r="1754" spans="2:15" s="100" customFormat="1" x14ac:dyDescent="0.2">
      <c r="B1754" s="101"/>
      <c r="D1754" s="102"/>
      <c r="E1754" s="102"/>
      <c r="F1754" s="102"/>
      <c r="G1754" s="102"/>
      <c r="H1754" s="102"/>
      <c r="I1754" s="102"/>
      <c r="J1754" s="102"/>
      <c r="K1754" s="102"/>
      <c r="L1754" s="102"/>
      <c r="M1754" s="102"/>
      <c r="N1754" s="7"/>
      <c r="O1754" s="7"/>
    </row>
    <row r="1755" spans="2:15" s="100" customFormat="1" x14ac:dyDescent="0.2">
      <c r="B1755" s="101"/>
      <c r="D1755" s="102"/>
      <c r="E1755" s="102"/>
      <c r="F1755" s="102"/>
      <c r="G1755" s="102"/>
      <c r="H1755" s="102"/>
      <c r="I1755" s="102"/>
      <c r="J1755" s="102"/>
      <c r="K1755" s="102"/>
      <c r="L1755" s="102"/>
      <c r="M1755" s="102"/>
      <c r="N1755" s="7"/>
      <c r="O1755" s="7"/>
    </row>
    <row r="1756" spans="2:15" s="100" customFormat="1" x14ac:dyDescent="0.2">
      <c r="B1756" s="101"/>
      <c r="D1756" s="102"/>
      <c r="E1756" s="102"/>
      <c r="F1756" s="102"/>
      <c r="G1756" s="102"/>
      <c r="H1756" s="102"/>
      <c r="I1756" s="102"/>
      <c r="J1756" s="102"/>
      <c r="K1756" s="102"/>
      <c r="L1756" s="102"/>
      <c r="M1756" s="102"/>
      <c r="N1756" s="7"/>
      <c r="O1756" s="7"/>
    </row>
    <row r="1757" spans="2:15" s="100" customFormat="1" x14ac:dyDescent="0.2">
      <c r="B1757" s="101"/>
      <c r="D1757" s="102"/>
      <c r="E1757" s="102"/>
      <c r="F1757" s="102"/>
      <c r="G1757" s="102"/>
      <c r="H1757" s="102"/>
      <c r="I1757" s="102"/>
      <c r="J1757" s="102"/>
      <c r="K1757" s="102"/>
      <c r="L1757" s="102"/>
      <c r="M1757" s="102"/>
      <c r="N1757" s="7"/>
      <c r="O1757" s="7"/>
    </row>
    <row r="1758" spans="2:15" s="100" customFormat="1" x14ac:dyDescent="0.2">
      <c r="B1758" s="101"/>
      <c r="D1758" s="102"/>
      <c r="E1758" s="102"/>
      <c r="F1758" s="102"/>
      <c r="G1758" s="102"/>
      <c r="H1758" s="102"/>
      <c r="I1758" s="102"/>
      <c r="J1758" s="102"/>
      <c r="K1758" s="102"/>
      <c r="L1758" s="102"/>
      <c r="M1758" s="102"/>
      <c r="N1758" s="7"/>
      <c r="O1758" s="7"/>
    </row>
    <row r="1759" spans="2:15" s="100" customFormat="1" x14ac:dyDescent="0.2">
      <c r="B1759" s="101"/>
      <c r="D1759" s="102"/>
      <c r="E1759" s="102"/>
      <c r="F1759" s="102"/>
      <c r="G1759" s="102"/>
      <c r="H1759" s="102"/>
      <c r="I1759" s="102"/>
      <c r="J1759" s="102"/>
      <c r="K1759" s="102"/>
      <c r="L1759" s="102"/>
      <c r="M1759" s="102"/>
      <c r="N1759" s="7"/>
      <c r="O1759" s="7"/>
    </row>
    <row r="1760" spans="2:15" s="100" customFormat="1" x14ac:dyDescent="0.2">
      <c r="B1760" s="101"/>
      <c r="D1760" s="102"/>
      <c r="E1760" s="102"/>
      <c r="F1760" s="102"/>
      <c r="G1760" s="102"/>
      <c r="H1760" s="102"/>
      <c r="I1760" s="102"/>
      <c r="J1760" s="102"/>
      <c r="K1760" s="102"/>
      <c r="L1760" s="102"/>
      <c r="M1760" s="102"/>
      <c r="N1760" s="7"/>
      <c r="O1760" s="7"/>
    </row>
    <row r="1761" spans="2:15" s="100" customFormat="1" x14ac:dyDescent="0.2">
      <c r="B1761" s="101"/>
      <c r="D1761" s="102"/>
      <c r="E1761" s="102"/>
      <c r="F1761" s="102"/>
      <c r="G1761" s="102"/>
      <c r="H1761" s="102"/>
      <c r="I1761" s="102"/>
      <c r="J1761" s="102"/>
      <c r="K1761" s="102"/>
      <c r="L1761" s="102"/>
      <c r="M1761" s="102"/>
      <c r="N1761" s="7"/>
      <c r="O1761" s="7"/>
    </row>
    <row r="1762" spans="2:15" s="100" customFormat="1" x14ac:dyDescent="0.2">
      <c r="B1762" s="101"/>
      <c r="D1762" s="102"/>
      <c r="E1762" s="102"/>
      <c r="F1762" s="102"/>
      <c r="G1762" s="102"/>
      <c r="H1762" s="102"/>
      <c r="I1762" s="102"/>
      <c r="J1762" s="102"/>
      <c r="K1762" s="102"/>
      <c r="L1762" s="102"/>
      <c r="M1762" s="102"/>
      <c r="N1762" s="7"/>
      <c r="O1762" s="7"/>
    </row>
    <row r="1763" spans="2:15" s="100" customFormat="1" x14ac:dyDescent="0.2">
      <c r="B1763" s="101"/>
      <c r="D1763" s="102"/>
      <c r="E1763" s="102"/>
      <c r="F1763" s="102"/>
      <c r="G1763" s="102"/>
      <c r="H1763" s="102"/>
      <c r="I1763" s="102"/>
      <c r="J1763" s="102"/>
      <c r="K1763" s="102"/>
      <c r="L1763" s="102"/>
      <c r="M1763" s="102"/>
      <c r="N1763" s="7"/>
      <c r="O1763" s="7"/>
    </row>
    <row r="1764" spans="2:15" s="100" customFormat="1" x14ac:dyDescent="0.2">
      <c r="B1764" s="101"/>
      <c r="D1764" s="102"/>
      <c r="E1764" s="102"/>
      <c r="F1764" s="102"/>
      <c r="G1764" s="102"/>
      <c r="H1764" s="102"/>
      <c r="I1764" s="102"/>
      <c r="J1764" s="102"/>
      <c r="K1764" s="102"/>
      <c r="L1764" s="102"/>
      <c r="M1764" s="102"/>
      <c r="N1764" s="7"/>
      <c r="O1764" s="7"/>
    </row>
    <row r="1765" spans="2:15" s="100" customFormat="1" x14ac:dyDescent="0.2">
      <c r="B1765" s="101"/>
      <c r="D1765" s="102"/>
      <c r="E1765" s="102"/>
      <c r="F1765" s="102"/>
      <c r="G1765" s="102"/>
      <c r="H1765" s="102"/>
      <c r="I1765" s="102"/>
      <c r="J1765" s="102"/>
      <c r="K1765" s="102"/>
      <c r="L1765" s="102"/>
      <c r="M1765" s="102"/>
      <c r="N1765" s="7"/>
      <c r="O1765" s="7"/>
    </row>
    <row r="1766" spans="2:15" s="100" customFormat="1" x14ac:dyDescent="0.2">
      <c r="B1766" s="101"/>
      <c r="D1766" s="102"/>
      <c r="E1766" s="102"/>
      <c r="F1766" s="102"/>
      <c r="G1766" s="102"/>
      <c r="H1766" s="102"/>
      <c r="I1766" s="102"/>
      <c r="J1766" s="102"/>
      <c r="K1766" s="102"/>
      <c r="L1766" s="102"/>
      <c r="M1766" s="102"/>
      <c r="N1766" s="7"/>
      <c r="O1766" s="7"/>
    </row>
    <row r="1767" spans="2:15" s="100" customFormat="1" x14ac:dyDescent="0.2">
      <c r="B1767" s="101"/>
      <c r="D1767" s="102"/>
      <c r="E1767" s="102"/>
      <c r="F1767" s="102"/>
      <c r="G1767" s="102"/>
      <c r="H1767" s="102"/>
      <c r="I1767" s="102"/>
      <c r="J1767" s="102"/>
      <c r="K1767" s="102"/>
      <c r="L1767" s="102"/>
      <c r="M1767" s="102"/>
      <c r="N1767" s="7"/>
      <c r="O1767" s="7"/>
    </row>
    <row r="1768" spans="2:15" s="100" customFormat="1" x14ac:dyDescent="0.2">
      <c r="B1768" s="101"/>
      <c r="D1768" s="102"/>
      <c r="E1768" s="102"/>
      <c r="F1768" s="102"/>
      <c r="G1768" s="102"/>
      <c r="H1768" s="102"/>
      <c r="I1768" s="102"/>
      <c r="J1768" s="102"/>
      <c r="K1768" s="102"/>
      <c r="L1768" s="102"/>
      <c r="M1768" s="102"/>
      <c r="N1768" s="7"/>
      <c r="O1768" s="7"/>
    </row>
    <row r="1769" spans="2:15" s="100" customFormat="1" x14ac:dyDescent="0.2">
      <c r="B1769" s="101"/>
      <c r="D1769" s="102"/>
      <c r="E1769" s="102"/>
      <c r="F1769" s="102"/>
      <c r="G1769" s="102"/>
      <c r="H1769" s="102"/>
      <c r="I1769" s="102"/>
      <c r="J1769" s="102"/>
      <c r="K1769" s="102"/>
      <c r="L1769" s="102"/>
      <c r="M1769" s="102"/>
      <c r="N1769" s="7"/>
      <c r="O1769" s="7"/>
    </row>
    <row r="1770" spans="2:15" s="100" customFormat="1" x14ac:dyDescent="0.2">
      <c r="B1770" s="101"/>
      <c r="D1770" s="102"/>
      <c r="E1770" s="102"/>
      <c r="F1770" s="102"/>
      <c r="G1770" s="102"/>
      <c r="H1770" s="102"/>
      <c r="I1770" s="102"/>
      <c r="J1770" s="102"/>
      <c r="K1770" s="102"/>
      <c r="L1770" s="102"/>
      <c r="M1770" s="102"/>
      <c r="N1770" s="7"/>
      <c r="O1770" s="7"/>
    </row>
    <row r="1771" spans="2:15" s="100" customFormat="1" x14ac:dyDescent="0.2">
      <c r="B1771" s="101"/>
      <c r="D1771" s="102"/>
      <c r="E1771" s="102"/>
      <c r="F1771" s="102"/>
      <c r="G1771" s="102"/>
      <c r="H1771" s="102"/>
      <c r="I1771" s="102"/>
      <c r="J1771" s="102"/>
      <c r="K1771" s="102"/>
      <c r="L1771" s="102"/>
      <c r="M1771" s="102"/>
      <c r="N1771" s="7"/>
      <c r="O1771" s="7"/>
    </row>
    <row r="1772" spans="2:15" s="100" customFormat="1" x14ac:dyDescent="0.2">
      <c r="B1772" s="101"/>
      <c r="D1772" s="102"/>
      <c r="E1772" s="102"/>
      <c r="F1772" s="102"/>
      <c r="G1772" s="102"/>
      <c r="H1772" s="102"/>
      <c r="I1772" s="102"/>
      <c r="J1772" s="102"/>
      <c r="K1772" s="102"/>
      <c r="L1772" s="102"/>
      <c r="M1772" s="102"/>
      <c r="N1772" s="7"/>
      <c r="O1772" s="7"/>
    </row>
    <row r="1773" spans="2:15" s="100" customFormat="1" x14ac:dyDescent="0.2">
      <c r="B1773" s="101"/>
      <c r="D1773" s="102"/>
      <c r="E1773" s="102"/>
      <c r="F1773" s="102"/>
      <c r="G1773" s="102"/>
      <c r="H1773" s="102"/>
      <c r="I1773" s="102"/>
      <c r="J1773" s="102"/>
      <c r="K1773" s="102"/>
      <c r="L1773" s="102"/>
      <c r="M1773" s="102"/>
      <c r="N1773" s="7"/>
      <c r="O1773" s="7"/>
    </row>
    <row r="1774" spans="2:15" s="100" customFormat="1" x14ac:dyDescent="0.2">
      <c r="B1774" s="101"/>
      <c r="D1774" s="102"/>
      <c r="E1774" s="102"/>
      <c r="F1774" s="102"/>
      <c r="G1774" s="102"/>
      <c r="H1774" s="102"/>
      <c r="I1774" s="102"/>
      <c r="J1774" s="102"/>
      <c r="K1774" s="102"/>
      <c r="L1774" s="102"/>
      <c r="M1774" s="102"/>
      <c r="N1774" s="7"/>
      <c r="O1774" s="7"/>
    </row>
    <row r="1775" spans="2:15" s="100" customFormat="1" x14ac:dyDescent="0.2">
      <c r="B1775" s="101"/>
      <c r="D1775" s="102"/>
      <c r="E1775" s="102"/>
      <c r="F1775" s="102"/>
      <c r="G1775" s="102"/>
      <c r="H1775" s="102"/>
      <c r="I1775" s="102"/>
      <c r="J1775" s="102"/>
      <c r="K1775" s="102"/>
      <c r="L1775" s="102"/>
      <c r="M1775" s="102"/>
      <c r="N1775" s="7"/>
      <c r="O1775" s="7"/>
    </row>
    <row r="1776" spans="2:15" s="100" customFormat="1" x14ac:dyDescent="0.2">
      <c r="B1776" s="101"/>
      <c r="D1776" s="102"/>
      <c r="E1776" s="102"/>
      <c r="F1776" s="102"/>
      <c r="G1776" s="102"/>
      <c r="H1776" s="102"/>
      <c r="I1776" s="102"/>
      <c r="J1776" s="102"/>
      <c r="K1776" s="102"/>
      <c r="L1776" s="102"/>
      <c r="M1776" s="102"/>
      <c r="N1776" s="7"/>
      <c r="O1776" s="7"/>
    </row>
    <row r="1777" spans="2:15" s="100" customFormat="1" x14ac:dyDescent="0.2">
      <c r="B1777" s="101"/>
      <c r="D1777" s="102"/>
      <c r="E1777" s="102"/>
      <c r="F1777" s="102"/>
      <c r="G1777" s="102"/>
      <c r="H1777" s="102"/>
      <c r="I1777" s="102"/>
      <c r="J1777" s="102"/>
      <c r="K1777" s="102"/>
      <c r="L1777" s="102"/>
      <c r="M1777" s="102"/>
      <c r="N1777" s="7"/>
      <c r="O1777" s="7"/>
    </row>
    <row r="1778" spans="2:15" s="100" customFormat="1" x14ac:dyDescent="0.2">
      <c r="B1778" s="101"/>
      <c r="D1778" s="102"/>
      <c r="E1778" s="102"/>
      <c r="F1778" s="102"/>
      <c r="G1778" s="102"/>
      <c r="H1778" s="102"/>
      <c r="I1778" s="102"/>
      <c r="J1778" s="102"/>
      <c r="K1778" s="102"/>
      <c r="L1778" s="102"/>
      <c r="M1778" s="102"/>
      <c r="N1778" s="7"/>
      <c r="O1778" s="7"/>
    </row>
    <row r="1779" spans="2:15" s="100" customFormat="1" x14ac:dyDescent="0.2">
      <c r="B1779" s="101"/>
      <c r="D1779" s="102"/>
      <c r="E1779" s="102"/>
      <c r="F1779" s="102"/>
      <c r="G1779" s="102"/>
      <c r="H1779" s="102"/>
      <c r="I1779" s="102"/>
      <c r="J1779" s="102"/>
      <c r="K1779" s="102"/>
      <c r="L1779" s="102"/>
      <c r="M1779" s="102"/>
      <c r="N1779" s="7"/>
      <c r="O1779" s="7"/>
    </row>
    <row r="1780" spans="2:15" s="100" customFormat="1" x14ac:dyDescent="0.2">
      <c r="B1780" s="101"/>
      <c r="D1780" s="102"/>
      <c r="E1780" s="102"/>
      <c r="F1780" s="102"/>
      <c r="G1780" s="102"/>
      <c r="H1780" s="102"/>
      <c r="I1780" s="102"/>
      <c r="J1780" s="102"/>
      <c r="K1780" s="102"/>
      <c r="L1780" s="102"/>
      <c r="M1780" s="102"/>
      <c r="N1780" s="7"/>
      <c r="O1780" s="7"/>
    </row>
    <row r="1781" spans="2:15" s="100" customFormat="1" x14ac:dyDescent="0.2">
      <c r="B1781" s="101"/>
      <c r="D1781" s="102"/>
      <c r="E1781" s="102"/>
      <c r="F1781" s="102"/>
      <c r="G1781" s="102"/>
      <c r="H1781" s="102"/>
      <c r="I1781" s="102"/>
      <c r="J1781" s="102"/>
      <c r="K1781" s="102"/>
      <c r="L1781" s="102"/>
      <c r="M1781" s="102"/>
      <c r="N1781" s="7"/>
      <c r="O1781" s="7"/>
    </row>
    <row r="1782" spans="2:15" s="100" customFormat="1" x14ac:dyDescent="0.2">
      <c r="B1782" s="101"/>
      <c r="D1782" s="102"/>
      <c r="E1782" s="102"/>
      <c r="F1782" s="102"/>
      <c r="G1782" s="102"/>
      <c r="H1782" s="102"/>
      <c r="I1782" s="102"/>
      <c r="J1782" s="102"/>
      <c r="K1782" s="102"/>
      <c r="L1782" s="102"/>
      <c r="M1782" s="102"/>
      <c r="N1782" s="7"/>
      <c r="O1782" s="7"/>
    </row>
    <row r="1783" spans="2:15" s="100" customFormat="1" x14ac:dyDescent="0.2">
      <c r="B1783" s="101"/>
      <c r="D1783" s="102"/>
      <c r="E1783" s="102"/>
      <c r="F1783" s="102"/>
      <c r="G1783" s="102"/>
      <c r="H1783" s="102"/>
      <c r="I1783" s="102"/>
      <c r="J1783" s="102"/>
      <c r="K1783" s="102"/>
      <c r="L1783" s="102"/>
      <c r="M1783" s="102"/>
      <c r="N1783" s="7"/>
      <c r="O1783" s="7"/>
    </row>
    <row r="1784" spans="2:15" s="100" customFormat="1" x14ac:dyDescent="0.2">
      <c r="B1784" s="101"/>
      <c r="D1784" s="102"/>
      <c r="E1784" s="102"/>
      <c r="F1784" s="102"/>
      <c r="G1784" s="102"/>
      <c r="H1784" s="102"/>
      <c r="I1784" s="102"/>
      <c r="J1784" s="102"/>
      <c r="K1784" s="102"/>
      <c r="L1784" s="102"/>
      <c r="M1784" s="102"/>
      <c r="N1784" s="7"/>
      <c r="O1784" s="7"/>
    </row>
    <row r="1785" spans="2:15" s="100" customFormat="1" x14ac:dyDescent="0.2">
      <c r="B1785" s="101"/>
      <c r="D1785" s="102"/>
      <c r="E1785" s="102"/>
      <c r="F1785" s="102"/>
      <c r="G1785" s="102"/>
      <c r="H1785" s="102"/>
      <c r="I1785" s="102"/>
      <c r="J1785" s="102"/>
      <c r="K1785" s="102"/>
      <c r="L1785" s="102"/>
      <c r="M1785" s="102"/>
      <c r="N1785" s="7"/>
      <c r="O1785" s="7"/>
    </row>
    <row r="1786" spans="2:15" s="100" customFormat="1" x14ac:dyDescent="0.2">
      <c r="B1786" s="101"/>
      <c r="D1786" s="102"/>
      <c r="E1786" s="102"/>
      <c r="F1786" s="102"/>
      <c r="G1786" s="102"/>
      <c r="H1786" s="102"/>
      <c r="I1786" s="102"/>
      <c r="J1786" s="102"/>
      <c r="K1786" s="102"/>
      <c r="L1786" s="102"/>
      <c r="M1786" s="102"/>
      <c r="N1786" s="7"/>
      <c r="O1786" s="7"/>
    </row>
    <row r="1787" spans="2:15" s="100" customFormat="1" x14ac:dyDescent="0.2">
      <c r="B1787" s="101"/>
      <c r="D1787" s="102"/>
      <c r="E1787" s="102"/>
      <c r="F1787" s="102"/>
      <c r="G1787" s="102"/>
      <c r="H1787" s="102"/>
      <c r="I1787" s="102"/>
      <c r="J1787" s="102"/>
      <c r="K1787" s="102"/>
      <c r="L1787" s="102"/>
      <c r="M1787" s="102"/>
      <c r="N1787" s="7"/>
      <c r="O1787" s="7"/>
    </row>
    <row r="1788" spans="2:15" s="100" customFormat="1" x14ac:dyDescent="0.2">
      <c r="B1788" s="101"/>
      <c r="D1788" s="102"/>
      <c r="E1788" s="102"/>
      <c r="F1788" s="102"/>
      <c r="G1788" s="102"/>
      <c r="H1788" s="102"/>
      <c r="I1788" s="102"/>
      <c r="J1788" s="102"/>
      <c r="K1788" s="102"/>
      <c r="L1788" s="102"/>
      <c r="M1788" s="102"/>
      <c r="N1788" s="7"/>
      <c r="O1788" s="7"/>
    </row>
    <row r="1789" spans="2:15" s="100" customFormat="1" x14ac:dyDescent="0.2">
      <c r="B1789" s="101"/>
      <c r="D1789" s="102"/>
      <c r="E1789" s="102"/>
      <c r="F1789" s="102"/>
      <c r="G1789" s="102"/>
      <c r="H1789" s="102"/>
      <c r="I1789" s="102"/>
      <c r="J1789" s="102"/>
      <c r="K1789" s="102"/>
      <c r="L1789" s="102"/>
      <c r="M1789" s="102"/>
      <c r="N1789" s="7"/>
      <c r="O1789" s="7"/>
    </row>
    <row r="1790" spans="2:15" s="100" customFormat="1" x14ac:dyDescent="0.2">
      <c r="B1790" s="101"/>
      <c r="D1790" s="102"/>
      <c r="E1790" s="102"/>
      <c r="F1790" s="102"/>
      <c r="G1790" s="102"/>
      <c r="H1790" s="102"/>
      <c r="I1790" s="102"/>
      <c r="J1790" s="102"/>
      <c r="K1790" s="102"/>
      <c r="L1790" s="102"/>
      <c r="M1790" s="102"/>
      <c r="N1790" s="7"/>
      <c r="O1790" s="7"/>
    </row>
    <row r="1791" spans="2:15" s="100" customFormat="1" x14ac:dyDescent="0.2">
      <c r="B1791" s="101"/>
      <c r="D1791" s="102"/>
      <c r="E1791" s="102"/>
      <c r="F1791" s="102"/>
      <c r="G1791" s="102"/>
      <c r="H1791" s="102"/>
      <c r="I1791" s="102"/>
      <c r="J1791" s="102"/>
      <c r="K1791" s="102"/>
      <c r="L1791" s="102"/>
      <c r="M1791" s="102"/>
      <c r="N1791" s="7"/>
      <c r="O1791" s="7"/>
    </row>
    <row r="1792" spans="2:15" s="100" customFormat="1" x14ac:dyDescent="0.2">
      <c r="B1792" s="101"/>
      <c r="D1792" s="102"/>
      <c r="E1792" s="102"/>
      <c r="F1792" s="102"/>
      <c r="G1792" s="102"/>
      <c r="H1792" s="102"/>
      <c r="I1792" s="102"/>
      <c r="J1792" s="102"/>
      <c r="K1792" s="102"/>
      <c r="L1792" s="102"/>
      <c r="M1792" s="102"/>
      <c r="N1792" s="7"/>
      <c r="O1792" s="7"/>
    </row>
    <row r="1793" spans="2:15" s="100" customFormat="1" x14ac:dyDescent="0.2">
      <c r="B1793" s="101"/>
      <c r="D1793" s="102"/>
      <c r="E1793" s="102"/>
      <c r="F1793" s="102"/>
      <c r="G1793" s="102"/>
      <c r="H1793" s="102"/>
      <c r="I1793" s="102"/>
      <c r="J1793" s="102"/>
      <c r="K1793" s="102"/>
      <c r="L1793" s="102"/>
      <c r="M1793" s="102"/>
      <c r="N1793" s="7"/>
      <c r="O1793" s="7"/>
    </row>
    <row r="1794" spans="2:15" s="100" customFormat="1" x14ac:dyDescent="0.2">
      <c r="B1794" s="101"/>
      <c r="D1794" s="102"/>
      <c r="E1794" s="102"/>
      <c r="F1794" s="102"/>
      <c r="G1794" s="102"/>
      <c r="H1794" s="102"/>
      <c r="I1794" s="102"/>
      <c r="J1794" s="102"/>
      <c r="K1794" s="102"/>
      <c r="L1794" s="102"/>
      <c r="M1794" s="102"/>
      <c r="N1794" s="7"/>
      <c r="O1794" s="7"/>
    </row>
    <row r="1795" spans="2:15" s="100" customFormat="1" x14ac:dyDescent="0.2">
      <c r="B1795" s="101"/>
      <c r="D1795" s="102"/>
      <c r="E1795" s="102"/>
      <c r="F1795" s="102"/>
      <c r="G1795" s="102"/>
      <c r="H1795" s="102"/>
      <c r="I1795" s="102"/>
      <c r="J1795" s="102"/>
      <c r="K1795" s="102"/>
      <c r="L1795" s="102"/>
      <c r="M1795" s="102"/>
      <c r="N1795" s="7"/>
      <c r="O1795" s="7"/>
    </row>
    <row r="1796" spans="2:15" s="100" customFormat="1" x14ac:dyDescent="0.2">
      <c r="B1796" s="101"/>
      <c r="D1796" s="102"/>
      <c r="E1796" s="102"/>
      <c r="F1796" s="102"/>
      <c r="G1796" s="102"/>
      <c r="H1796" s="102"/>
      <c r="I1796" s="102"/>
      <c r="J1796" s="102"/>
      <c r="K1796" s="102"/>
      <c r="L1796" s="102"/>
      <c r="M1796" s="102"/>
      <c r="N1796" s="7"/>
      <c r="O1796" s="7"/>
    </row>
    <row r="1797" spans="2:15" s="100" customFormat="1" x14ac:dyDescent="0.2">
      <c r="B1797" s="101"/>
      <c r="D1797" s="102"/>
      <c r="E1797" s="102"/>
      <c r="F1797" s="102"/>
      <c r="G1797" s="102"/>
      <c r="H1797" s="102"/>
      <c r="I1797" s="102"/>
      <c r="J1797" s="102"/>
      <c r="K1797" s="102"/>
      <c r="L1797" s="102"/>
      <c r="M1797" s="102"/>
      <c r="N1797" s="7"/>
      <c r="O1797" s="7"/>
    </row>
    <row r="1798" spans="2:15" s="100" customFormat="1" x14ac:dyDescent="0.2">
      <c r="B1798" s="101"/>
      <c r="D1798" s="102"/>
      <c r="E1798" s="102"/>
      <c r="F1798" s="102"/>
      <c r="G1798" s="102"/>
      <c r="H1798" s="102"/>
      <c r="I1798" s="102"/>
      <c r="J1798" s="102"/>
      <c r="K1798" s="102"/>
      <c r="L1798" s="102"/>
      <c r="M1798" s="102"/>
      <c r="N1798" s="7"/>
      <c r="O1798" s="7"/>
    </row>
    <row r="1799" spans="2:15" s="100" customFormat="1" x14ac:dyDescent="0.2">
      <c r="B1799" s="101"/>
      <c r="D1799" s="102"/>
      <c r="E1799" s="102"/>
      <c r="F1799" s="102"/>
      <c r="G1799" s="102"/>
      <c r="H1799" s="102"/>
      <c r="I1799" s="102"/>
      <c r="J1799" s="102"/>
      <c r="K1799" s="102"/>
      <c r="L1799" s="102"/>
      <c r="M1799" s="102"/>
      <c r="N1799" s="7"/>
      <c r="O1799" s="7"/>
    </row>
    <row r="1800" spans="2:15" s="100" customFormat="1" x14ac:dyDescent="0.2">
      <c r="B1800" s="101"/>
      <c r="D1800" s="102"/>
      <c r="E1800" s="102"/>
      <c r="F1800" s="102"/>
      <c r="G1800" s="102"/>
      <c r="H1800" s="102"/>
      <c r="I1800" s="102"/>
      <c r="J1800" s="102"/>
      <c r="K1800" s="102"/>
      <c r="L1800" s="102"/>
      <c r="M1800" s="102"/>
      <c r="N1800" s="7"/>
      <c r="O1800" s="7"/>
    </row>
    <row r="1801" spans="2:15" s="100" customFormat="1" x14ac:dyDescent="0.2">
      <c r="B1801" s="101"/>
      <c r="D1801" s="102"/>
      <c r="E1801" s="102"/>
      <c r="F1801" s="102"/>
      <c r="G1801" s="102"/>
      <c r="H1801" s="102"/>
      <c r="I1801" s="102"/>
      <c r="J1801" s="102"/>
      <c r="K1801" s="102"/>
      <c r="L1801" s="102"/>
      <c r="M1801" s="102"/>
      <c r="N1801" s="7"/>
      <c r="O1801" s="7"/>
    </row>
    <row r="1802" spans="2:15" s="100" customFormat="1" x14ac:dyDescent="0.2">
      <c r="B1802" s="101"/>
      <c r="D1802" s="102"/>
      <c r="E1802" s="102"/>
      <c r="F1802" s="102"/>
      <c r="G1802" s="102"/>
      <c r="H1802" s="102"/>
      <c r="I1802" s="102"/>
      <c r="J1802" s="102"/>
      <c r="K1802" s="102"/>
      <c r="L1802" s="102"/>
      <c r="M1802" s="102"/>
      <c r="N1802" s="7"/>
      <c r="O1802" s="7"/>
    </row>
    <row r="1803" spans="2:15" s="100" customFormat="1" x14ac:dyDescent="0.2">
      <c r="B1803" s="101"/>
      <c r="D1803" s="102"/>
      <c r="E1803" s="102"/>
      <c r="F1803" s="102"/>
      <c r="G1803" s="102"/>
      <c r="H1803" s="102"/>
      <c r="I1803" s="102"/>
      <c r="J1803" s="102"/>
      <c r="K1803" s="102"/>
      <c r="L1803" s="102"/>
      <c r="M1803" s="102"/>
      <c r="N1803" s="7"/>
      <c r="O1803" s="7"/>
    </row>
    <row r="1804" spans="2:15" s="100" customFormat="1" x14ac:dyDescent="0.2">
      <c r="B1804" s="101"/>
      <c r="D1804" s="102"/>
      <c r="E1804" s="102"/>
      <c r="F1804" s="102"/>
      <c r="G1804" s="102"/>
      <c r="H1804" s="102"/>
      <c r="I1804" s="102"/>
      <c r="J1804" s="102"/>
      <c r="K1804" s="102"/>
      <c r="L1804" s="102"/>
      <c r="M1804" s="102"/>
      <c r="N1804" s="7"/>
      <c r="O1804" s="7"/>
    </row>
    <row r="1805" spans="2:15" s="100" customFormat="1" x14ac:dyDescent="0.2">
      <c r="B1805" s="101"/>
      <c r="D1805" s="102"/>
      <c r="E1805" s="102"/>
      <c r="F1805" s="102"/>
      <c r="G1805" s="102"/>
      <c r="H1805" s="102"/>
      <c r="I1805" s="102"/>
      <c r="J1805" s="102"/>
      <c r="K1805" s="102"/>
      <c r="L1805" s="102"/>
      <c r="M1805" s="102"/>
      <c r="N1805" s="7"/>
      <c r="O1805" s="7"/>
    </row>
    <row r="1806" spans="2:15" s="100" customFormat="1" x14ac:dyDescent="0.2">
      <c r="B1806" s="101"/>
      <c r="D1806" s="102"/>
      <c r="E1806" s="102"/>
      <c r="F1806" s="102"/>
      <c r="G1806" s="102"/>
      <c r="H1806" s="102"/>
      <c r="I1806" s="102"/>
      <c r="J1806" s="102"/>
      <c r="K1806" s="102"/>
      <c r="L1806" s="102"/>
      <c r="M1806" s="102"/>
      <c r="N1806" s="7"/>
      <c r="O1806" s="7"/>
    </row>
    <row r="1807" spans="2:15" s="100" customFormat="1" x14ac:dyDescent="0.2">
      <c r="B1807" s="101"/>
      <c r="D1807" s="102"/>
      <c r="E1807" s="102"/>
      <c r="F1807" s="102"/>
      <c r="G1807" s="102"/>
      <c r="H1807" s="102"/>
      <c r="I1807" s="102"/>
      <c r="J1807" s="102"/>
      <c r="K1807" s="102"/>
      <c r="L1807" s="102"/>
      <c r="M1807" s="102"/>
      <c r="N1807" s="7"/>
      <c r="O1807" s="7"/>
    </row>
    <row r="1808" spans="2:15" s="100" customFormat="1" x14ac:dyDescent="0.2">
      <c r="B1808" s="101"/>
      <c r="D1808" s="102"/>
      <c r="E1808" s="102"/>
      <c r="F1808" s="102"/>
      <c r="G1808" s="102"/>
      <c r="H1808" s="102"/>
      <c r="I1808" s="102"/>
      <c r="J1808" s="102"/>
      <c r="K1808" s="102"/>
      <c r="L1808" s="102"/>
      <c r="M1808" s="102"/>
      <c r="N1808" s="7"/>
      <c r="O1808" s="7"/>
    </row>
    <row r="1809" spans="2:15" s="100" customFormat="1" x14ac:dyDescent="0.2">
      <c r="B1809" s="101"/>
      <c r="D1809" s="102"/>
      <c r="E1809" s="102"/>
      <c r="F1809" s="102"/>
      <c r="G1809" s="102"/>
      <c r="H1809" s="102"/>
      <c r="I1809" s="102"/>
      <c r="J1809" s="102"/>
      <c r="K1809" s="102"/>
      <c r="L1809" s="102"/>
      <c r="M1809" s="102"/>
      <c r="N1809" s="7"/>
      <c r="O1809" s="7"/>
    </row>
    <row r="1810" spans="2:15" s="100" customFormat="1" x14ac:dyDescent="0.2">
      <c r="B1810" s="101"/>
      <c r="D1810" s="102"/>
      <c r="E1810" s="102"/>
      <c r="F1810" s="102"/>
      <c r="G1810" s="102"/>
      <c r="H1810" s="102"/>
      <c r="I1810" s="102"/>
      <c r="J1810" s="102"/>
      <c r="K1810" s="102"/>
      <c r="L1810" s="102"/>
      <c r="M1810" s="102"/>
      <c r="N1810" s="7"/>
      <c r="O1810" s="7"/>
    </row>
    <row r="1811" spans="2:15" s="100" customFormat="1" x14ac:dyDescent="0.2">
      <c r="B1811" s="101"/>
      <c r="D1811" s="102"/>
      <c r="E1811" s="102"/>
      <c r="F1811" s="102"/>
      <c r="G1811" s="102"/>
      <c r="H1811" s="102"/>
      <c r="I1811" s="102"/>
      <c r="J1811" s="102"/>
      <c r="K1811" s="102"/>
      <c r="L1811" s="102"/>
      <c r="M1811" s="102"/>
      <c r="N1811" s="7"/>
      <c r="O1811" s="7"/>
    </row>
    <row r="1812" spans="2:15" s="100" customFormat="1" x14ac:dyDescent="0.2">
      <c r="B1812" s="101"/>
      <c r="D1812" s="102"/>
      <c r="E1812" s="102"/>
      <c r="F1812" s="102"/>
      <c r="G1812" s="102"/>
      <c r="H1812" s="102"/>
      <c r="I1812" s="102"/>
      <c r="J1812" s="102"/>
      <c r="K1812" s="102"/>
      <c r="L1812" s="102"/>
      <c r="M1812" s="102"/>
      <c r="N1812" s="7"/>
      <c r="O1812" s="7"/>
    </row>
    <row r="1813" spans="2:15" s="100" customFormat="1" x14ac:dyDescent="0.2">
      <c r="B1813" s="101"/>
      <c r="D1813" s="102"/>
      <c r="E1813" s="102"/>
      <c r="F1813" s="102"/>
      <c r="G1813" s="102"/>
      <c r="H1813" s="102"/>
      <c r="I1813" s="102"/>
      <c r="J1813" s="102"/>
      <c r="K1813" s="102"/>
      <c r="L1813" s="102"/>
      <c r="M1813" s="102"/>
      <c r="N1813" s="7"/>
      <c r="O1813" s="7"/>
    </row>
    <row r="1814" spans="2:15" s="100" customFormat="1" x14ac:dyDescent="0.2">
      <c r="B1814" s="101"/>
      <c r="D1814" s="102"/>
      <c r="E1814" s="102"/>
      <c r="F1814" s="102"/>
      <c r="G1814" s="102"/>
      <c r="H1814" s="102"/>
      <c r="I1814" s="102"/>
      <c r="J1814" s="102"/>
      <c r="K1814" s="102"/>
      <c r="L1814" s="102"/>
      <c r="M1814" s="102"/>
      <c r="N1814" s="7"/>
      <c r="O1814" s="7"/>
    </row>
    <row r="1815" spans="2:15" s="100" customFormat="1" x14ac:dyDescent="0.2">
      <c r="B1815" s="101"/>
      <c r="D1815" s="102"/>
      <c r="E1815" s="102"/>
      <c r="F1815" s="102"/>
      <c r="G1815" s="102"/>
      <c r="H1815" s="102"/>
      <c r="I1815" s="102"/>
      <c r="J1815" s="102"/>
      <c r="K1815" s="102"/>
      <c r="L1815" s="102"/>
      <c r="M1815" s="102"/>
      <c r="N1815" s="7"/>
      <c r="O1815" s="7"/>
    </row>
    <row r="1816" spans="2:15" s="100" customFormat="1" x14ac:dyDescent="0.2">
      <c r="B1816" s="101"/>
      <c r="D1816" s="102"/>
      <c r="E1816" s="102"/>
      <c r="F1816" s="102"/>
      <c r="G1816" s="102"/>
      <c r="H1816" s="102"/>
      <c r="I1816" s="102"/>
      <c r="J1816" s="102"/>
      <c r="K1816" s="102"/>
      <c r="L1816" s="102"/>
      <c r="M1816" s="102"/>
      <c r="N1816" s="7"/>
      <c r="O1816" s="7"/>
    </row>
    <row r="1817" spans="2:15" s="100" customFormat="1" x14ac:dyDescent="0.2">
      <c r="B1817" s="101"/>
      <c r="D1817" s="102"/>
      <c r="E1817" s="102"/>
      <c r="F1817" s="102"/>
      <c r="G1817" s="102"/>
      <c r="H1817" s="102"/>
      <c r="I1817" s="102"/>
      <c r="J1817" s="102"/>
      <c r="K1817" s="102"/>
      <c r="L1817" s="102"/>
      <c r="M1817" s="102"/>
      <c r="N1817" s="7"/>
      <c r="O1817" s="7"/>
    </row>
    <row r="1818" spans="2:15" s="100" customFormat="1" x14ac:dyDescent="0.2">
      <c r="B1818" s="101"/>
      <c r="D1818" s="102"/>
      <c r="E1818" s="102"/>
      <c r="F1818" s="102"/>
      <c r="G1818" s="102"/>
      <c r="H1818" s="102"/>
      <c r="I1818" s="102"/>
      <c r="J1818" s="102"/>
      <c r="K1818" s="102"/>
      <c r="L1818" s="102"/>
      <c r="M1818" s="102"/>
      <c r="N1818" s="7"/>
      <c r="O1818" s="7"/>
    </row>
    <row r="1819" spans="2:15" s="100" customFormat="1" x14ac:dyDescent="0.2">
      <c r="B1819" s="101"/>
      <c r="D1819" s="102"/>
      <c r="E1819" s="102"/>
      <c r="F1819" s="102"/>
      <c r="G1819" s="102"/>
      <c r="H1819" s="102"/>
      <c r="I1819" s="102"/>
      <c r="J1819" s="102"/>
      <c r="K1819" s="102"/>
      <c r="L1819" s="102"/>
      <c r="M1819" s="102"/>
      <c r="N1819" s="7"/>
      <c r="O1819" s="7"/>
    </row>
    <row r="1820" spans="2:15" s="100" customFormat="1" x14ac:dyDescent="0.2">
      <c r="B1820" s="101"/>
      <c r="D1820" s="102"/>
      <c r="E1820" s="102"/>
      <c r="F1820" s="102"/>
      <c r="G1820" s="102"/>
      <c r="H1820" s="102"/>
      <c r="I1820" s="102"/>
      <c r="J1820" s="102"/>
      <c r="K1820" s="102"/>
      <c r="L1820" s="102"/>
      <c r="M1820" s="102"/>
      <c r="N1820" s="7"/>
      <c r="O1820" s="7"/>
    </row>
    <row r="1821" spans="2:15" s="100" customFormat="1" x14ac:dyDescent="0.2">
      <c r="B1821" s="101"/>
      <c r="D1821" s="102"/>
      <c r="E1821" s="102"/>
      <c r="F1821" s="102"/>
      <c r="G1821" s="102"/>
      <c r="H1821" s="102"/>
      <c r="I1821" s="102"/>
      <c r="J1821" s="102"/>
      <c r="K1821" s="102"/>
      <c r="L1821" s="102"/>
      <c r="M1821" s="102"/>
      <c r="N1821" s="7"/>
      <c r="O1821" s="7"/>
    </row>
    <row r="1822" spans="2:15" s="100" customFormat="1" x14ac:dyDescent="0.2">
      <c r="B1822" s="101"/>
      <c r="D1822" s="102"/>
      <c r="E1822" s="102"/>
      <c r="F1822" s="102"/>
      <c r="G1822" s="102"/>
      <c r="H1822" s="102"/>
      <c r="I1822" s="102"/>
      <c r="J1822" s="102"/>
      <c r="K1822" s="102"/>
      <c r="L1822" s="102"/>
      <c r="M1822" s="102"/>
      <c r="N1822" s="7"/>
      <c r="O1822" s="7"/>
    </row>
    <row r="1823" spans="2:15" s="100" customFormat="1" x14ac:dyDescent="0.2">
      <c r="B1823" s="101"/>
      <c r="D1823" s="102"/>
      <c r="E1823" s="102"/>
      <c r="F1823" s="102"/>
      <c r="G1823" s="102"/>
      <c r="H1823" s="102"/>
      <c r="I1823" s="102"/>
      <c r="J1823" s="102"/>
      <c r="K1823" s="102"/>
      <c r="L1823" s="102"/>
      <c r="M1823" s="102"/>
      <c r="N1823" s="7"/>
      <c r="O1823" s="7"/>
    </row>
    <row r="1824" spans="2:15" s="100" customFormat="1" x14ac:dyDescent="0.2">
      <c r="B1824" s="101"/>
      <c r="D1824" s="102"/>
      <c r="E1824" s="102"/>
      <c r="F1824" s="102"/>
      <c r="G1824" s="102"/>
      <c r="H1824" s="102"/>
      <c r="I1824" s="102"/>
      <c r="J1824" s="102"/>
      <c r="K1824" s="102"/>
      <c r="L1824" s="102"/>
      <c r="M1824" s="102"/>
      <c r="N1824" s="7"/>
      <c r="O1824" s="7"/>
    </row>
    <row r="1825" spans="2:15" s="100" customFormat="1" x14ac:dyDescent="0.2">
      <c r="B1825" s="101"/>
      <c r="D1825" s="102"/>
      <c r="E1825" s="102"/>
      <c r="F1825" s="102"/>
      <c r="G1825" s="102"/>
      <c r="H1825" s="102"/>
      <c r="I1825" s="102"/>
      <c r="J1825" s="102"/>
      <c r="K1825" s="102"/>
      <c r="L1825" s="102"/>
      <c r="M1825" s="102"/>
      <c r="N1825" s="7"/>
      <c r="O1825" s="7"/>
    </row>
    <row r="1826" spans="2:15" s="100" customFormat="1" x14ac:dyDescent="0.2">
      <c r="B1826" s="101"/>
      <c r="D1826" s="102"/>
      <c r="E1826" s="102"/>
      <c r="F1826" s="102"/>
      <c r="G1826" s="102"/>
      <c r="H1826" s="102"/>
      <c r="I1826" s="102"/>
      <c r="J1826" s="102"/>
      <c r="K1826" s="102"/>
      <c r="L1826" s="102"/>
      <c r="M1826" s="102"/>
      <c r="N1826" s="7"/>
      <c r="O1826" s="7"/>
    </row>
    <row r="1827" spans="2:15" s="100" customFormat="1" x14ac:dyDescent="0.2">
      <c r="B1827" s="101"/>
      <c r="D1827" s="102"/>
      <c r="E1827" s="102"/>
      <c r="F1827" s="102"/>
      <c r="G1827" s="102"/>
      <c r="H1827" s="102"/>
      <c r="I1827" s="102"/>
      <c r="J1827" s="102"/>
      <c r="K1827" s="102"/>
      <c r="L1827" s="102"/>
      <c r="M1827" s="102"/>
      <c r="N1827" s="7"/>
      <c r="O1827" s="7"/>
    </row>
    <row r="1828" spans="2:15" s="100" customFormat="1" x14ac:dyDescent="0.2">
      <c r="B1828" s="101"/>
      <c r="D1828" s="102"/>
      <c r="E1828" s="102"/>
      <c r="F1828" s="102"/>
      <c r="G1828" s="102"/>
      <c r="H1828" s="102"/>
      <c r="I1828" s="102"/>
      <c r="J1828" s="102"/>
      <c r="K1828" s="102"/>
      <c r="L1828" s="102"/>
      <c r="M1828" s="102"/>
      <c r="N1828" s="7"/>
      <c r="O1828" s="7"/>
    </row>
    <row r="1829" spans="2:15" s="100" customFormat="1" x14ac:dyDescent="0.2">
      <c r="B1829" s="101"/>
      <c r="D1829" s="102"/>
      <c r="E1829" s="102"/>
      <c r="F1829" s="102"/>
      <c r="G1829" s="102"/>
      <c r="H1829" s="102"/>
      <c r="I1829" s="102"/>
      <c r="J1829" s="102"/>
      <c r="K1829" s="102"/>
      <c r="L1829" s="102"/>
      <c r="M1829" s="102"/>
      <c r="N1829" s="7"/>
      <c r="O1829" s="7"/>
    </row>
    <row r="1830" spans="2:15" s="100" customFormat="1" x14ac:dyDescent="0.2">
      <c r="B1830" s="101"/>
      <c r="D1830" s="102"/>
      <c r="E1830" s="102"/>
      <c r="F1830" s="102"/>
      <c r="G1830" s="102"/>
      <c r="H1830" s="102"/>
      <c r="I1830" s="102"/>
      <c r="J1830" s="102"/>
      <c r="K1830" s="102"/>
      <c r="L1830" s="102"/>
      <c r="M1830" s="102"/>
      <c r="N1830" s="7"/>
      <c r="O1830" s="7"/>
    </row>
    <row r="1831" spans="2:15" s="100" customFormat="1" x14ac:dyDescent="0.2">
      <c r="B1831" s="101"/>
      <c r="D1831" s="102"/>
      <c r="E1831" s="102"/>
      <c r="F1831" s="102"/>
      <c r="G1831" s="102"/>
      <c r="H1831" s="102"/>
      <c r="I1831" s="102"/>
      <c r="J1831" s="102"/>
      <c r="K1831" s="102"/>
      <c r="L1831" s="102"/>
      <c r="M1831" s="102"/>
      <c r="N1831" s="7"/>
      <c r="O1831" s="7"/>
    </row>
    <row r="1832" spans="2:15" s="100" customFormat="1" x14ac:dyDescent="0.2">
      <c r="B1832" s="101"/>
      <c r="D1832" s="102"/>
      <c r="E1832" s="102"/>
      <c r="F1832" s="102"/>
      <c r="G1832" s="102"/>
      <c r="H1832" s="102"/>
      <c r="I1832" s="102"/>
      <c r="J1832" s="102"/>
      <c r="K1832" s="102"/>
      <c r="L1832" s="102"/>
      <c r="M1832" s="102"/>
      <c r="N1832" s="7"/>
      <c r="O1832" s="7"/>
    </row>
    <row r="1833" spans="2:15" s="100" customFormat="1" x14ac:dyDescent="0.2">
      <c r="B1833" s="101"/>
      <c r="D1833" s="102"/>
      <c r="E1833" s="102"/>
      <c r="F1833" s="102"/>
      <c r="G1833" s="102"/>
      <c r="H1833" s="102"/>
      <c r="I1833" s="102"/>
      <c r="J1833" s="102"/>
      <c r="K1833" s="102"/>
      <c r="L1833" s="102"/>
      <c r="M1833" s="102"/>
      <c r="N1833" s="7"/>
      <c r="O1833" s="7"/>
    </row>
    <row r="1834" spans="2:15" s="100" customFormat="1" x14ac:dyDescent="0.2">
      <c r="B1834" s="101"/>
      <c r="D1834" s="102"/>
      <c r="E1834" s="102"/>
      <c r="F1834" s="102"/>
      <c r="G1834" s="102"/>
      <c r="H1834" s="102"/>
      <c r="I1834" s="102"/>
      <c r="J1834" s="102"/>
      <c r="K1834" s="102"/>
      <c r="L1834" s="102"/>
      <c r="M1834" s="102"/>
      <c r="N1834" s="7"/>
      <c r="O1834" s="7"/>
    </row>
    <row r="1835" spans="2:15" s="100" customFormat="1" x14ac:dyDescent="0.2">
      <c r="B1835" s="101"/>
      <c r="D1835" s="102"/>
      <c r="E1835" s="102"/>
      <c r="F1835" s="102"/>
      <c r="G1835" s="102"/>
      <c r="H1835" s="102"/>
      <c r="I1835" s="102"/>
      <c r="J1835" s="102"/>
      <c r="K1835" s="102"/>
      <c r="L1835" s="102"/>
      <c r="M1835" s="102"/>
      <c r="N1835" s="7"/>
      <c r="O1835" s="7"/>
    </row>
    <row r="1836" spans="2:15" s="100" customFormat="1" x14ac:dyDescent="0.2">
      <c r="B1836" s="101"/>
      <c r="D1836" s="102"/>
      <c r="E1836" s="102"/>
      <c r="F1836" s="102"/>
      <c r="G1836" s="102"/>
      <c r="H1836" s="102"/>
      <c r="I1836" s="102"/>
      <c r="J1836" s="102"/>
      <c r="K1836" s="102"/>
      <c r="L1836" s="102"/>
      <c r="M1836" s="102"/>
      <c r="N1836" s="7"/>
      <c r="O1836" s="7"/>
    </row>
    <row r="1837" spans="2:15" s="100" customFormat="1" x14ac:dyDescent="0.2">
      <c r="B1837" s="101"/>
      <c r="D1837" s="102"/>
      <c r="E1837" s="102"/>
      <c r="F1837" s="102"/>
      <c r="G1837" s="102"/>
      <c r="H1837" s="102"/>
      <c r="I1837" s="102"/>
      <c r="J1837" s="102"/>
      <c r="K1837" s="102"/>
      <c r="L1837" s="102"/>
      <c r="M1837" s="102"/>
      <c r="N1837" s="7"/>
      <c r="O1837" s="7"/>
    </row>
    <row r="1838" spans="2:15" s="100" customFormat="1" x14ac:dyDescent="0.2">
      <c r="B1838" s="101"/>
      <c r="D1838" s="102"/>
      <c r="E1838" s="102"/>
      <c r="F1838" s="102"/>
      <c r="G1838" s="102"/>
      <c r="H1838" s="102"/>
      <c r="I1838" s="102"/>
      <c r="J1838" s="102"/>
      <c r="K1838" s="102"/>
      <c r="L1838" s="102"/>
      <c r="M1838" s="102"/>
      <c r="N1838" s="7"/>
      <c r="O1838" s="7"/>
    </row>
    <row r="1839" spans="2:15" s="100" customFormat="1" x14ac:dyDescent="0.2">
      <c r="B1839" s="101"/>
      <c r="D1839" s="102"/>
      <c r="E1839" s="102"/>
      <c r="F1839" s="102"/>
      <c r="G1839" s="102"/>
      <c r="H1839" s="102"/>
      <c r="I1839" s="102"/>
      <c r="J1839" s="102"/>
      <c r="K1839" s="102"/>
      <c r="L1839" s="102"/>
      <c r="M1839" s="102"/>
      <c r="N1839" s="7"/>
      <c r="O1839" s="7"/>
    </row>
    <row r="1840" spans="2:15" s="100" customFormat="1" x14ac:dyDescent="0.2">
      <c r="B1840" s="101"/>
      <c r="D1840" s="102"/>
      <c r="E1840" s="102"/>
      <c r="F1840" s="102"/>
      <c r="G1840" s="102"/>
      <c r="H1840" s="102"/>
      <c r="I1840" s="102"/>
      <c r="J1840" s="102"/>
      <c r="K1840" s="102"/>
      <c r="L1840" s="102"/>
      <c r="M1840" s="102"/>
      <c r="N1840" s="7"/>
      <c r="O1840" s="7"/>
    </row>
    <row r="1841" spans="2:15" s="100" customFormat="1" x14ac:dyDescent="0.2">
      <c r="B1841" s="101"/>
      <c r="D1841" s="102"/>
      <c r="E1841" s="102"/>
      <c r="F1841" s="102"/>
      <c r="G1841" s="102"/>
      <c r="H1841" s="102"/>
      <c r="I1841" s="102"/>
      <c r="J1841" s="102"/>
      <c r="K1841" s="102"/>
      <c r="L1841" s="102"/>
      <c r="M1841" s="102"/>
      <c r="N1841" s="7"/>
      <c r="O1841" s="7"/>
    </row>
    <row r="1842" spans="2:15" s="100" customFormat="1" x14ac:dyDescent="0.2">
      <c r="B1842" s="101"/>
      <c r="D1842" s="102"/>
      <c r="E1842" s="102"/>
      <c r="F1842" s="102"/>
      <c r="G1842" s="102"/>
      <c r="H1842" s="102"/>
      <c r="I1842" s="102"/>
      <c r="J1842" s="102"/>
      <c r="K1842" s="102"/>
      <c r="L1842" s="102"/>
      <c r="M1842" s="102"/>
      <c r="N1842" s="7"/>
      <c r="O1842" s="7"/>
    </row>
    <row r="1843" spans="2:15" s="100" customFormat="1" x14ac:dyDescent="0.2">
      <c r="B1843" s="101"/>
      <c r="D1843" s="102"/>
      <c r="E1843" s="102"/>
      <c r="F1843" s="102"/>
      <c r="G1843" s="102"/>
      <c r="H1843" s="102"/>
      <c r="I1843" s="102"/>
      <c r="J1843" s="102"/>
      <c r="K1843" s="102"/>
      <c r="L1843" s="102"/>
      <c r="M1843" s="102"/>
      <c r="N1843" s="7"/>
      <c r="O1843" s="7"/>
    </row>
    <row r="1844" spans="2:15" s="100" customFormat="1" x14ac:dyDescent="0.2">
      <c r="B1844" s="101"/>
      <c r="D1844" s="102"/>
      <c r="E1844" s="102"/>
      <c r="F1844" s="102"/>
      <c r="G1844" s="102"/>
      <c r="H1844" s="102"/>
      <c r="I1844" s="102"/>
      <c r="J1844" s="102"/>
      <c r="K1844" s="102"/>
      <c r="L1844" s="102"/>
      <c r="M1844" s="102"/>
      <c r="N1844" s="7"/>
      <c r="O1844" s="7"/>
    </row>
    <row r="1845" spans="2:15" s="100" customFormat="1" x14ac:dyDescent="0.2">
      <c r="B1845" s="101"/>
      <c r="D1845" s="102"/>
      <c r="E1845" s="102"/>
      <c r="F1845" s="102"/>
      <c r="G1845" s="102"/>
      <c r="H1845" s="102"/>
      <c r="I1845" s="102"/>
      <c r="J1845" s="102"/>
      <c r="K1845" s="102"/>
      <c r="L1845" s="102"/>
      <c r="M1845" s="102"/>
      <c r="N1845" s="7"/>
      <c r="O1845" s="7"/>
    </row>
    <row r="1846" spans="2:15" s="100" customFormat="1" x14ac:dyDescent="0.2">
      <c r="B1846" s="101"/>
      <c r="D1846" s="102"/>
      <c r="E1846" s="102"/>
      <c r="F1846" s="102"/>
      <c r="G1846" s="102"/>
      <c r="H1846" s="102"/>
      <c r="I1846" s="102"/>
      <c r="J1846" s="102"/>
      <c r="K1846" s="102"/>
      <c r="L1846" s="102"/>
      <c r="M1846" s="102"/>
      <c r="N1846" s="7"/>
      <c r="O1846" s="7"/>
    </row>
    <row r="1847" spans="2:15" s="100" customFormat="1" x14ac:dyDescent="0.2">
      <c r="B1847" s="101"/>
      <c r="D1847" s="102"/>
      <c r="E1847" s="102"/>
      <c r="F1847" s="102"/>
      <c r="G1847" s="102"/>
      <c r="H1847" s="102"/>
      <c r="I1847" s="102"/>
      <c r="J1847" s="102"/>
      <c r="K1847" s="102"/>
      <c r="L1847" s="102"/>
      <c r="M1847" s="102"/>
      <c r="N1847" s="7"/>
      <c r="O1847" s="7"/>
    </row>
    <row r="1848" spans="2:15" s="100" customFormat="1" x14ac:dyDescent="0.2">
      <c r="B1848" s="101"/>
      <c r="D1848" s="102"/>
      <c r="E1848" s="102"/>
      <c r="F1848" s="102"/>
      <c r="G1848" s="102"/>
      <c r="H1848" s="102"/>
      <c r="I1848" s="102"/>
      <c r="J1848" s="102"/>
      <c r="K1848" s="102"/>
      <c r="L1848" s="102"/>
      <c r="M1848" s="102"/>
      <c r="N1848" s="7"/>
      <c r="O1848" s="7"/>
    </row>
    <row r="1849" spans="2:15" s="100" customFormat="1" x14ac:dyDescent="0.2">
      <c r="B1849" s="101"/>
      <c r="D1849" s="102"/>
      <c r="E1849" s="102"/>
      <c r="F1849" s="102"/>
      <c r="G1849" s="102"/>
      <c r="H1849" s="102"/>
      <c r="I1849" s="102"/>
      <c r="J1849" s="102"/>
      <c r="K1849" s="102"/>
      <c r="L1849" s="102"/>
      <c r="M1849" s="102"/>
      <c r="N1849" s="7"/>
      <c r="O1849" s="7"/>
    </row>
    <row r="1850" spans="2:15" s="100" customFormat="1" x14ac:dyDescent="0.2">
      <c r="B1850" s="101"/>
      <c r="D1850" s="102"/>
      <c r="E1850" s="102"/>
      <c r="F1850" s="102"/>
      <c r="G1850" s="102"/>
      <c r="H1850" s="102"/>
      <c r="I1850" s="102"/>
      <c r="J1850" s="102"/>
      <c r="K1850" s="102"/>
      <c r="L1850" s="102"/>
      <c r="M1850" s="102"/>
      <c r="N1850" s="7"/>
      <c r="O1850" s="7"/>
    </row>
    <row r="1851" spans="2:15" s="100" customFormat="1" x14ac:dyDescent="0.2">
      <c r="B1851" s="101"/>
      <c r="D1851" s="102"/>
      <c r="E1851" s="102"/>
      <c r="F1851" s="102"/>
      <c r="G1851" s="102"/>
      <c r="H1851" s="102"/>
      <c r="I1851" s="102"/>
      <c r="J1851" s="102"/>
      <c r="K1851" s="102"/>
      <c r="L1851" s="102"/>
      <c r="M1851" s="102"/>
      <c r="N1851" s="7"/>
      <c r="O1851" s="7"/>
    </row>
    <row r="1852" spans="2:15" s="100" customFormat="1" x14ac:dyDescent="0.2">
      <c r="B1852" s="101"/>
      <c r="D1852" s="102"/>
      <c r="E1852" s="102"/>
      <c r="F1852" s="102"/>
      <c r="G1852" s="102"/>
      <c r="H1852" s="102"/>
      <c r="I1852" s="102"/>
      <c r="J1852" s="102"/>
      <c r="K1852" s="102"/>
      <c r="L1852" s="102"/>
      <c r="M1852" s="102"/>
      <c r="N1852" s="7"/>
      <c r="O1852" s="7"/>
    </row>
    <row r="1853" spans="2:15" s="100" customFormat="1" x14ac:dyDescent="0.2">
      <c r="B1853" s="101"/>
      <c r="D1853" s="102"/>
      <c r="E1853" s="102"/>
      <c r="F1853" s="102"/>
      <c r="G1853" s="102"/>
      <c r="H1853" s="102"/>
      <c r="I1853" s="102"/>
      <c r="J1853" s="102"/>
      <c r="K1853" s="102"/>
      <c r="L1853" s="102"/>
      <c r="M1853" s="102"/>
      <c r="N1853" s="7"/>
      <c r="O1853" s="7"/>
    </row>
    <row r="1854" spans="2:15" s="100" customFormat="1" x14ac:dyDescent="0.2">
      <c r="B1854" s="101"/>
      <c r="D1854" s="102"/>
      <c r="E1854" s="102"/>
      <c r="F1854" s="102"/>
      <c r="G1854" s="102"/>
      <c r="H1854" s="102"/>
      <c r="I1854" s="102"/>
      <c r="J1854" s="102"/>
      <c r="K1854" s="102"/>
      <c r="L1854" s="102"/>
      <c r="M1854" s="102"/>
      <c r="N1854" s="7"/>
      <c r="O1854" s="7"/>
    </row>
    <row r="1855" spans="2:15" s="100" customFormat="1" x14ac:dyDescent="0.2">
      <c r="B1855" s="101"/>
      <c r="D1855" s="102"/>
      <c r="E1855" s="102"/>
      <c r="F1855" s="102"/>
      <c r="G1855" s="102"/>
      <c r="H1855" s="102"/>
      <c r="I1855" s="102"/>
      <c r="J1855" s="102"/>
      <c r="K1855" s="102"/>
      <c r="L1855" s="102"/>
      <c r="M1855" s="102"/>
      <c r="N1855" s="7"/>
      <c r="O1855" s="7"/>
    </row>
    <row r="1856" spans="2:15" s="100" customFormat="1" x14ac:dyDescent="0.2">
      <c r="B1856" s="101"/>
      <c r="D1856" s="102"/>
      <c r="E1856" s="102"/>
      <c r="F1856" s="102"/>
      <c r="G1856" s="102"/>
      <c r="H1856" s="102"/>
      <c r="I1856" s="102"/>
      <c r="J1856" s="102"/>
      <c r="K1856" s="102"/>
      <c r="L1856" s="102"/>
      <c r="M1856" s="102"/>
      <c r="N1856" s="7"/>
      <c r="O1856" s="7"/>
    </row>
    <row r="1857" spans="2:15" s="100" customFormat="1" x14ac:dyDescent="0.2">
      <c r="B1857" s="101"/>
      <c r="D1857" s="102"/>
      <c r="E1857" s="102"/>
      <c r="F1857" s="102"/>
      <c r="G1857" s="102"/>
      <c r="H1857" s="102"/>
      <c r="I1857" s="102"/>
      <c r="J1857" s="102"/>
      <c r="K1857" s="102"/>
      <c r="L1857" s="102"/>
      <c r="M1857" s="102"/>
      <c r="N1857" s="7"/>
      <c r="O1857" s="7"/>
    </row>
    <row r="1858" spans="2:15" s="100" customFormat="1" x14ac:dyDescent="0.2">
      <c r="B1858" s="101"/>
      <c r="D1858" s="102"/>
      <c r="E1858" s="102"/>
      <c r="F1858" s="102"/>
      <c r="G1858" s="102"/>
      <c r="H1858" s="102"/>
      <c r="I1858" s="102"/>
      <c r="J1858" s="102"/>
      <c r="K1858" s="102"/>
      <c r="L1858" s="102"/>
      <c r="M1858" s="102"/>
      <c r="N1858" s="7"/>
      <c r="O1858" s="7"/>
    </row>
    <row r="1859" spans="2:15" s="100" customFormat="1" x14ac:dyDescent="0.2">
      <c r="B1859" s="101"/>
      <c r="D1859" s="102"/>
      <c r="E1859" s="102"/>
      <c r="F1859" s="102"/>
      <c r="G1859" s="102"/>
      <c r="H1859" s="102"/>
      <c r="I1859" s="102"/>
      <c r="J1859" s="102"/>
      <c r="K1859" s="102"/>
      <c r="L1859" s="102"/>
      <c r="M1859" s="102"/>
      <c r="N1859" s="7"/>
      <c r="O1859" s="7"/>
    </row>
    <row r="1860" spans="2:15" s="100" customFormat="1" x14ac:dyDescent="0.2">
      <c r="B1860" s="101"/>
      <c r="D1860" s="102"/>
      <c r="E1860" s="102"/>
      <c r="F1860" s="102"/>
      <c r="G1860" s="102"/>
      <c r="H1860" s="102"/>
      <c r="I1860" s="102"/>
      <c r="J1860" s="102"/>
      <c r="K1860" s="102"/>
      <c r="L1860" s="102"/>
      <c r="M1860" s="102"/>
      <c r="N1860" s="7"/>
      <c r="O1860" s="7"/>
    </row>
    <row r="1861" spans="2:15" s="100" customFormat="1" x14ac:dyDescent="0.2">
      <c r="B1861" s="101"/>
      <c r="D1861" s="102"/>
      <c r="E1861" s="102"/>
      <c r="F1861" s="102"/>
      <c r="G1861" s="102"/>
      <c r="H1861" s="102"/>
      <c r="I1861" s="102"/>
      <c r="J1861" s="102"/>
      <c r="K1861" s="102"/>
      <c r="L1861" s="102"/>
      <c r="M1861" s="102"/>
      <c r="N1861" s="7"/>
      <c r="O1861" s="7"/>
    </row>
    <row r="1862" spans="2:15" s="100" customFormat="1" x14ac:dyDescent="0.2">
      <c r="B1862" s="101"/>
      <c r="D1862" s="102"/>
      <c r="E1862" s="102"/>
      <c r="F1862" s="102"/>
      <c r="G1862" s="102"/>
      <c r="H1862" s="102"/>
      <c r="I1862" s="102"/>
      <c r="J1862" s="102"/>
      <c r="K1862" s="102"/>
      <c r="L1862" s="102"/>
      <c r="M1862" s="102"/>
      <c r="N1862" s="7"/>
      <c r="O1862" s="7"/>
    </row>
    <row r="1863" spans="2:15" s="100" customFormat="1" x14ac:dyDescent="0.2">
      <c r="B1863" s="101"/>
      <c r="D1863" s="102"/>
      <c r="E1863" s="102"/>
      <c r="F1863" s="102"/>
      <c r="G1863" s="102"/>
      <c r="H1863" s="102"/>
      <c r="I1863" s="102"/>
      <c r="J1863" s="102"/>
      <c r="K1863" s="102"/>
      <c r="L1863" s="102"/>
      <c r="M1863" s="102"/>
      <c r="N1863" s="7"/>
      <c r="O1863" s="7"/>
    </row>
    <row r="1864" spans="2:15" s="100" customFormat="1" x14ac:dyDescent="0.2">
      <c r="B1864" s="101"/>
      <c r="D1864" s="102"/>
      <c r="E1864" s="102"/>
      <c r="F1864" s="102"/>
      <c r="G1864" s="102"/>
      <c r="H1864" s="102"/>
      <c r="I1864" s="102"/>
      <c r="J1864" s="102"/>
      <c r="K1864" s="102"/>
      <c r="L1864" s="102"/>
      <c r="M1864" s="102"/>
      <c r="N1864" s="7"/>
      <c r="O1864" s="7"/>
    </row>
    <row r="1865" spans="2:15" s="100" customFormat="1" x14ac:dyDescent="0.2">
      <c r="B1865" s="101"/>
      <c r="D1865" s="102"/>
      <c r="E1865" s="102"/>
      <c r="F1865" s="102"/>
      <c r="G1865" s="102"/>
      <c r="H1865" s="102"/>
      <c r="I1865" s="102"/>
      <c r="J1865" s="102"/>
      <c r="K1865" s="102"/>
      <c r="L1865" s="102"/>
      <c r="M1865" s="102"/>
      <c r="N1865" s="7"/>
      <c r="O1865" s="7"/>
    </row>
    <row r="1866" spans="2:15" s="100" customFormat="1" x14ac:dyDescent="0.2">
      <c r="B1866" s="101"/>
      <c r="D1866" s="102"/>
      <c r="E1866" s="102"/>
      <c r="F1866" s="102"/>
      <c r="G1866" s="102"/>
      <c r="H1866" s="102"/>
      <c r="I1866" s="102"/>
      <c r="J1866" s="102"/>
      <c r="K1866" s="102"/>
      <c r="L1866" s="102"/>
      <c r="M1866" s="102"/>
      <c r="N1866" s="7"/>
      <c r="O1866" s="7"/>
    </row>
    <row r="1867" spans="2:15" s="100" customFormat="1" x14ac:dyDescent="0.2">
      <c r="B1867" s="101"/>
      <c r="D1867" s="102"/>
      <c r="E1867" s="102"/>
      <c r="F1867" s="102"/>
      <c r="G1867" s="102"/>
      <c r="H1867" s="102"/>
      <c r="I1867" s="102"/>
      <c r="J1867" s="102"/>
      <c r="K1867" s="102"/>
      <c r="L1867" s="102"/>
      <c r="M1867" s="102"/>
      <c r="N1867" s="7"/>
      <c r="O1867" s="7"/>
    </row>
    <row r="1868" spans="2:15" s="100" customFormat="1" x14ac:dyDescent="0.2">
      <c r="B1868" s="101"/>
      <c r="D1868" s="102"/>
      <c r="E1868" s="102"/>
      <c r="F1868" s="102"/>
      <c r="G1868" s="102"/>
      <c r="H1868" s="102"/>
      <c r="I1868" s="102"/>
      <c r="J1868" s="102"/>
      <c r="K1868" s="102"/>
      <c r="L1868" s="102"/>
      <c r="M1868" s="102"/>
      <c r="N1868" s="7"/>
      <c r="O1868" s="7"/>
    </row>
    <row r="1869" spans="2:15" s="100" customFormat="1" x14ac:dyDescent="0.2">
      <c r="B1869" s="101"/>
      <c r="D1869" s="102"/>
      <c r="E1869" s="102"/>
      <c r="F1869" s="102"/>
      <c r="G1869" s="102"/>
      <c r="H1869" s="102"/>
      <c r="I1869" s="102"/>
      <c r="J1869" s="102"/>
      <c r="K1869" s="102"/>
      <c r="L1869" s="102"/>
      <c r="M1869" s="102"/>
      <c r="N1869" s="7"/>
      <c r="O1869" s="7"/>
    </row>
    <row r="1870" spans="2:15" s="100" customFormat="1" x14ac:dyDescent="0.2">
      <c r="B1870" s="101"/>
      <c r="D1870" s="102"/>
      <c r="E1870" s="102"/>
      <c r="F1870" s="102"/>
      <c r="G1870" s="102"/>
      <c r="H1870" s="102"/>
      <c r="I1870" s="102"/>
      <c r="J1870" s="102"/>
      <c r="K1870" s="102"/>
      <c r="L1870" s="102"/>
      <c r="M1870" s="102"/>
      <c r="N1870" s="7"/>
      <c r="O1870" s="7"/>
    </row>
    <row r="1871" spans="2:15" s="100" customFormat="1" x14ac:dyDescent="0.2">
      <c r="B1871" s="101"/>
      <c r="D1871" s="102"/>
      <c r="E1871" s="102"/>
      <c r="F1871" s="102"/>
      <c r="G1871" s="102"/>
      <c r="H1871" s="102"/>
      <c r="I1871" s="102"/>
      <c r="J1871" s="102"/>
      <c r="K1871" s="102"/>
      <c r="L1871" s="102"/>
      <c r="M1871" s="102"/>
      <c r="N1871" s="7"/>
      <c r="O1871" s="7"/>
    </row>
    <row r="1872" spans="2:15" s="100" customFormat="1" x14ac:dyDescent="0.2">
      <c r="B1872" s="101"/>
      <c r="D1872" s="102"/>
      <c r="E1872" s="102"/>
      <c r="F1872" s="102"/>
      <c r="G1872" s="102"/>
      <c r="H1872" s="102"/>
      <c r="I1872" s="102"/>
      <c r="J1872" s="102"/>
      <c r="K1872" s="102"/>
      <c r="L1872" s="102"/>
      <c r="M1872" s="102"/>
      <c r="N1872" s="7"/>
      <c r="O1872" s="7"/>
    </row>
    <row r="1873" spans="2:15" s="100" customFormat="1" x14ac:dyDescent="0.2">
      <c r="B1873" s="101"/>
      <c r="D1873" s="102"/>
      <c r="E1873" s="102"/>
      <c r="F1873" s="102"/>
      <c r="G1873" s="102"/>
      <c r="H1873" s="102"/>
      <c r="I1873" s="102"/>
      <c r="J1873" s="102"/>
      <c r="K1873" s="102"/>
      <c r="L1873" s="102"/>
      <c r="M1873" s="102"/>
      <c r="N1873" s="7"/>
      <c r="O1873" s="7"/>
    </row>
    <row r="1874" spans="2:15" s="100" customFormat="1" x14ac:dyDescent="0.2">
      <c r="B1874" s="101"/>
      <c r="D1874" s="102"/>
      <c r="E1874" s="102"/>
      <c r="F1874" s="102"/>
      <c r="G1874" s="102"/>
      <c r="H1874" s="102"/>
      <c r="I1874" s="102"/>
      <c r="J1874" s="102"/>
      <c r="K1874" s="102"/>
      <c r="L1874" s="102"/>
      <c r="M1874" s="102"/>
      <c r="N1874" s="7"/>
      <c r="O1874" s="7"/>
    </row>
    <row r="1875" spans="2:15" s="100" customFormat="1" x14ac:dyDescent="0.2">
      <c r="B1875" s="101"/>
      <c r="D1875" s="102"/>
      <c r="E1875" s="102"/>
      <c r="F1875" s="102"/>
      <c r="G1875" s="102"/>
      <c r="H1875" s="102"/>
      <c r="I1875" s="102"/>
      <c r="J1875" s="102"/>
      <c r="K1875" s="102"/>
      <c r="L1875" s="102"/>
      <c r="M1875" s="102"/>
      <c r="N1875" s="7"/>
      <c r="O1875" s="7"/>
    </row>
    <row r="1876" spans="2:15" s="100" customFormat="1" x14ac:dyDescent="0.2">
      <c r="B1876" s="101"/>
      <c r="D1876" s="102"/>
      <c r="E1876" s="102"/>
      <c r="F1876" s="102"/>
      <c r="G1876" s="102"/>
      <c r="H1876" s="102"/>
      <c r="I1876" s="102"/>
      <c r="J1876" s="102"/>
      <c r="K1876" s="102"/>
      <c r="L1876" s="102"/>
      <c r="M1876" s="102"/>
      <c r="N1876" s="7"/>
      <c r="O1876" s="7"/>
    </row>
    <row r="1877" spans="2:15" s="100" customFormat="1" x14ac:dyDescent="0.2">
      <c r="B1877" s="101"/>
      <c r="D1877" s="102"/>
      <c r="E1877" s="102"/>
      <c r="F1877" s="102"/>
      <c r="G1877" s="102"/>
      <c r="H1877" s="102"/>
      <c r="I1877" s="102"/>
      <c r="J1877" s="102"/>
      <c r="K1877" s="102"/>
      <c r="L1877" s="102"/>
      <c r="M1877" s="102"/>
      <c r="N1877" s="7"/>
      <c r="O1877" s="7"/>
    </row>
    <row r="1878" spans="2:15" s="100" customFormat="1" x14ac:dyDescent="0.2">
      <c r="B1878" s="101"/>
      <c r="D1878" s="102"/>
      <c r="E1878" s="102"/>
      <c r="F1878" s="102"/>
      <c r="G1878" s="102"/>
      <c r="H1878" s="102"/>
      <c r="I1878" s="102"/>
      <c r="J1878" s="102"/>
      <c r="K1878" s="102"/>
      <c r="L1878" s="102"/>
      <c r="M1878" s="102"/>
      <c r="N1878" s="7"/>
      <c r="O1878" s="7"/>
    </row>
    <row r="1879" spans="2:15" s="100" customFormat="1" x14ac:dyDescent="0.2">
      <c r="B1879" s="101"/>
      <c r="D1879" s="102"/>
      <c r="E1879" s="102"/>
      <c r="F1879" s="102"/>
      <c r="G1879" s="102"/>
      <c r="H1879" s="102"/>
      <c r="I1879" s="102"/>
      <c r="J1879" s="102"/>
      <c r="K1879" s="102"/>
      <c r="L1879" s="102"/>
      <c r="M1879" s="102"/>
      <c r="N1879" s="7"/>
      <c r="O1879" s="7"/>
    </row>
    <row r="1880" spans="2:15" s="100" customFormat="1" x14ac:dyDescent="0.2">
      <c r="B1880" s="101"/>
      <c r="D1880" s="102"/>
      <c r="E1880" s="102"/>
      <c r="F1880" s="102"/>
      <c r="G1880" s="102"/>
      <c r="H1880" s="102"/>
      <c r="I1880" s="102"/>
      <c r="J1880" s="102"/>
      <c r="K1880" s="102"/>
      <c r="L1880" s="102"/>
      <c r="M1880" s="102"/>
      <c r="N1880" s="7"/>
      <c r="O1880" s="7"/>
    </row>
    <row r="1881" spans="2:15" s="100" customFormat="1" x14ac:dyDescent="0.2">
      <c r="B1881" s="101"/>
      <c r="D1881" s="102"/>
      <c r="E1881" s="102"/>
      <c r="F1881" s="102"/>
      <c r="G1881" s="102"/>
      <c r="H1881" s="102"/>
      <c r="I1881" s="102"/>
      <c r="J1881" s="102"/>
      <c r="K1881" s="102"/>
      <c r="L1881" s="102"/>
      <c r="M1881" s="102"/>
      <c r="N1881" s="7"/>
      <c r="O1881" s="7"/>
    </row>
    <row r="1882" spans="2:15" s="100" customFormat="1" x14ac:dyDescent="0.2">
      <c r="B1882" s="101"/>
      <c r="D1882" s="102"/>
      <c r="E1882" s="102"/>
      <c r="F1882" s="102"/>
      <c r="G1882" s="102"/>
      <c r="H1882" s="102"/>
      <c r="I1882" s="102"/>
      <c r="J1882" s="102"/>
      <c r="K1882" s="102"/>
      <c r="L1882" s="102"/>
      <c r="M1882" s="102"/>
      <c r="N1882" s="7"/>
      <c r="O1882" s="7"/>
    </row>
    <row r="1883" spans="2:15" s="100" customFormat="1" x14ac:dyDescent="0.2">
      <c r="B1883" s="101"/>
      <c r="D1883" s="102"/>
      <c r="E1883" s="102"/>
      <c r="F1883" s="102"/>
      <c r="G1883" s="102"/>
      <c r="H1883" s="102"/>
      <c r="I1883" s="102"/>
      <c r="J1883" s="102"/>
      <c r="K1883" s="102"/>
      <c r="L1883" s="102"/>
      <c r="M1883" s="102"/>
      <c r="N1883" s="7"/>
      <c r="O1883" s="7"/>
    </row>
    <row r="1884" spans="2:15" s="100" customFormat="1" x14ac:dyDescent="0.2">
      <c r="B1884" s="101"/>
      <c r="D1884" s="102"/>
      <c r="E1884" s="102"/>
      <c r="F1884" s="102"/>
      <c r="G1884" s="102"/>
      <c r="H1884" s="102"/>
      <c r="I1884" s="102"/>
      <c r="J1884" s="102"/>
      <c r="K1884" s="102"/>
      <c r="L1884" s="102"/>
      <c r="M1884" s="102"/>
      <c r="N1884" s="7"/>
      <c r="O1884" s="7"/>
    </row>
    <row r="1885" spans="2:15" s="100" customFormat="1" x14ac:dyDescent="0.2">
      <c r="B1885" s="101"/>
      <c r="D1885" s="102"/>
      <c r="E1885" s="102"/>
      <c r="F1885" s="102"/>
      <c r="G1885" s="102"/>
      <c r="H1885" s="102"/>
      <c r="I1885" s="102"/>
      <c r="J1885" s="102"/>
      <c r="K1885" s="102"/>
      <c r="L1885" s="102"/>
      <c r="M1885" s="102"/>
      <c r="N1885" s="7"/>
      <c r="O1885" s="7"/>
    </row>
    <row r="1886" spans="2:15" s="100" customFormat="1" x14ac:dyDescent="0.2">
      <c r="B1886" s="101"/>
      <c r="D1886" s="102"/>
      <c r="E1886" s="102"/>
      <c r="F1886" s="102"/>
      <c r="G1886" s="102"/>
      <c r="H1886" s="102"/>
      <c r="I1886" s="102"/>
      <c r="J1886" s="102"/>
      <c r="K1886" s="102"/>
      <c r="L1886" s="102"/>
      <c r="M1886" s="102"/>
      <c r="N1886" s="7"/>
      <c r="O1886" s="7"/>
    </row>
    <row r="1887" spans="2:15" s="100" customFormat="1" x14ac:dyDescent="0.2">
      <c r="B1887" s="101"/>
      <c r="D1887" s="102"/>
      <c r="E1887" s="102"/>
      <c r="F1887" s="102"/>
      <c r="G1887" s="102"/>
      <c r="H1887" s="102"/>
      <c r="I1887" s="102"/>
      <c r="J1887" s="102"/>
      <c r="K1887" s="102"/>
      <c r="L1887" s="102"/>
      <c r="M1887" s="102"/>
      <c r="N1887" s="7"/>
      <c r="O1887" s="7"/>
    </row>
    <row r="1888" spans="2:15" s="100" customFormat="1" x14ac:dyDescent="0.2">
      <c r="B1888" s="101"/>
      <c r="D1888" s="102"/>
      <c r="E1888" s="102"/>
      <c r="F1888" s="102"/>
      <c r="G1888" s="102"/>
      <c r="H1888" s="102"/>
      <c r="I1888" s="102"/>
      <c r="J1888" s="102"/>
      <c r="K1888" s="102"/>
      <c r="L1888" s="102"/>
      <c r="M1888" s="102"/>
      <c r="N1888" s="7"/>
      <c r="O1888" s="7"/>
    </row>
    <row r="1889" spans="2:15" s="100" customFormat="1" x14ac:dyDescent="0.2">
      <c r="B1889" s="101"/>
      <c r="D1889" s="102"/>
      <c r="E1889" s="102"/>
      <c r="F1889" s="102"/>
      <c r="G1889" s="102"/>
      <c r="H1889" s="102"/>
      <c r="I1889" s="102"/>
      <c r="J1889" s="102"/>
      <c r="K1889" s="102"/>
      <c r="L1889" s="102"/>
      <c r="M1889" s="102"/>
      <c r="N1889" s="7"/>
      <c r="O1889" s="7"/>
    </row>
    <row r="1890" spans="2:15" s="100" customFormat="1" x14ac:dyDescent="0.2">
      <c r="B1890" s="101"/>
      <c r="D1890" s="102"/>
      <c r="E1890" s="102"/>
      <c r="F1890" s="102"/>
      <c r="G1890" s="102"/>
      <c r="H1890" s="102"/>
      <c r="I1890" s="102"/>
      <c r="J1890" s="102"/>
      <c r="K1890" s="102"/>
      <c r="L1890" s="102"/>
      <c r="M1890" s="102"/>
      <c r="N1890" s="7"/>
      <c r="O1890" s="7"/>
    </row>
    <row r="1891" spans="2:15" s="100" customFormat="1" x14ac:dyDescent="0.2">
      <c r="B1891" s="101"/>
      <c r="D1891" s="102"/>
      <c r="E1891" s="102"/>
      <c r="F1891" s="102"/>
      <c r="G1891" s="102"/>
      <c r="H1891" s="102"/>
      <c r="I1891" s="102"/>
      <c r="J1891" s="102"/>
      <c r="K1891" s="102"/>
      <c r="L1891" s="102"/>
      <c r="M1891" s="102"/>
      <c r="N1891" s="7"/>
      <c r="O1891" s="7"/>
    </row>
    <row r="1892" spans="2:15" s="100" customFormat="1" x14ac:dyDescent="0.2">
      <c r="B1892" s="101"/>
      <c r="D1892" s="102"/>
      <c r="E1892" s="102"/>
      <c r="F1892" s="102"/>
      <c r="G1892" s="102"/>
      <c r="H1892" s="102"/>
      <c r="I1892" s="102"/>
      <c r="J1892" s="102"/>
      <c r="K1892" s="102"/>
      <c r="L1892" s="102"/>
      <c r="M1892" s="102"/>
      <c r="N1892" s="7"/>
      <c r="O1892" s="7"/>
    </row>
    <row r="1893" spans="2:15" s="100" customFormat="1" x14ac:dyDescent="0.2">
      <c r="B1893" s="101"/>
      <c r="D1893" s="102"/>
      <c r="E1893" s="102"/>
      <c r="F1893" s="102"/>
      <c r="G1893" s="102"/>
      <c r="H1893" s="102"/>
      <c r="I1893" s="102"/>
      <c r="J1893" s="102"/>
      <c r="K1893" s="102"/>
      <c r="L1893" s="102"/>
      <c r="M1893" s="102"/>
      <c r="N1893" s="7"/>
      <c r="O1893" s="7"/>
    </row>
    <row r="1894" spans="2:15" s="100" customFormat="1" x14ac:dyDescent="0.2">
      <c r="B1894" s="101"/>
      <c r="D1894" s="102"/>
      <c r="E1894" s="102"/>
      <c r="F1894" s="102"/>
      <c r="G1894" s="102"/>
      <c r="H1894" s="102"/>
      <c r="I1894" s="102"/>
      <c r="J1894" s="102"/>
      <c r="K1894" s="102"/>
      <c r="L1894" s="102"/>
      <c r="M1894" s="102"/>
      <c r="N1894" s="7"/>
      <c r="O1894" s="7"/>
    </row>
    <row r="1895" spans="2:15" s="100" customFormat="1" x14ac:dyDescent="0.2">
      <c r="B1895" s="101"/>
      <c r="D1895" s="102"/>
      <c r="E1895" s="102"/>
      <c r="F1895" s="102"/>
      <c r="G1895" s="102"/>
      <c r="H1895" s="102"/>
      <c r="I1895" s="102"/>
      <c r="J1895" s="102"/>
      <c r="K1895" s="102"/>
      <c r="L1895" s="102"/>
      <c r="M1895" s="102"/>
      <c r="N1895" s="7"/>
      <c r="O1895" s="7"/>
    </row>
    <row r="1896" spans="2:15" s="100" customFormat="1" x14ac:dyDescent="0.2">
      <c r="B1896" s="101"/>
      <c r="D1896" s="102"/>
      <c r="E1896" s="102"/>
      <c r="F1896" s="102"/>
      <c r="G1896" s="102"/>
      <c r="H1896" s="102"/>
      <c r="I1896" s="102"/>
      <c r="J1896" s="102"/>
      <c r="K1896" s="102"/>
      <c r="L1896" s="102"/>
      <c r="M1896" s="102"/>
      <c r="N1896" s="7"/>
      <c r="O1896" s="7"/>
    </row>
    <row r="1897" spans="2:15" s="100" customFormat="1" x14ac:dyDescent="0.2">
      <c r="B1897" s="101"/>
      <c r="D1897" s="102"/>
      <c r="E1897" s="102"/>
      <c r="F1897" s="102"/>
      <c r="G1897" s="102"/>
      <c r="H1897" s="102"/>
      <c r="I1897" s="102"/>
      <c r="J1897" s="102"/>
      <c r="K1897" s="102"/>
      <c r="L1897" s="102"/>
      <c r="M1897" s="102"/>
      <c r="N1897" s="7"/>
      <c r="O1897" s="7"/>
    </row>
    <row r="1898" spans="2:15" s="100" customFormat="1" x14ac:dyDescent="0.2">
      <c r="B1898" s="101"/>
      <c r="D1898" s="102"/>
      <c r="E1898" s="102"/>
      <c r="F1898" s="102"/>
      <c r="G1898" s="102"/>
      <c r="H1898" s="102"/>
      <c r="I1898" s="102"/>
      <c r="J1898" s="102"/>
      <c r="K1898" s="102"/>
      <c r="L1898" s="102"/>
      <c r="M1898" s="102"/>
      <c r="N1898" s="7"/>
      <c r="O1898" s="7"/>
    </row>
    <row r="1899" spans="2:15" s="100" customFormat="1" x14ac:dyDescent="0.2">
      <c r="B1899" s="101"/>
      <c r="D1899" s="102"/>
      <c r="E1899" s="102"/>
      <c r="F1899" s="102"/>
      <c r="G1899" s="102"/>
      <c r="H1899" s="102"/>
      <c r="I1899" s="102"/>
      <c r="J1899" s="102"/>
      <c r="K1899" s="102"/>
      <c r="L1899" s="102"/>
      <c r="M1899" s="102"/>
      <c r="N1899" s="7"/>
      <c r="O1899" s="7"/>
    </row>
    <row r="1900" spans="2:15" s="100" customFormat="1" x14ac:dyDescent="0.2">
      <c r="B1900" s="101"/>
      <c r="D1900" s="102"/>
      <c r="E1900" s="102"/>
      <c r="F1900" s="102"/>
      <c r="G1900" s="102"/>
      <c r="H1900" s="102"/>
      <c r="I1900" s="102"/>
      <c r="J1900" s="102"/>
      <c r="K1900" s="102"/>
      <c r="L1900" s="102"/>
      <c r="M1900" s="102"/>
      <c r="N1900" s="7"/>
      <c r="O1900" s="7"/>
    </row>
    <row r="1901" spans="2:15" s="100" customFormat="1" x14ac:dyDescent="0.2">
      <c r="B1901" s="101"/>
      <c r="D1901" s="102"/>
      <c r="E1901" s="102"/>
      <c r="F1901" s="102"/>
      <c r="G1901" s="102"/>
      <c r="H1901" s="102"/>
      <c r="I1901" s="102"/>
      <c r="J1901" s="102"/>
      <c r="K1901" s="102"/>
      <c r="L1901" s="102"/>
      <c r="M1901" s="102"/>
      <c r="N1901" s="7"/>
      <c r="O1901" s="7"/>
    </row>
    <row r="1902" spans="2:15" s="100" customFormat="1" x14ac:dyDescent="0.2">
      <c r="B1902" s="101"/>
      <c r="D1902" s="102"/>
      <c r="E1902" s="102"/>
      <c r="F1902" s="102"/>
      <c r="G1902" s="102"/>
      <c r="H1902" s="102"/>
      <c r="I1902" s="102"/>
      <c r="J1902" s="102"/>
      <c r="K1902" s="102"/>
      <c r="L1902" s="102"/>
      <c r="M1902" s="102"/>
      <c r="N1902" s="7"/>
      <c r="O1902" s="7"/>
    </row>
    <row r="1903" spans="2:15" s="100" customFormat="1" x14ac:dyDescent="0.2">
      <c r="B1903" s="101"/>
      <c r="D1903" s="102"/>
      <c r="E1903" s="102"/>
      <c r="F1903" s="102"/>
      <c r="G1903" s="102"/>
      <c r="H1903" s="102"/>
      <c r="I1903" s="102"/>
      <c r="J1903" s="102"/>
      <c r="K1903" s="102"/>
      <c r="L1903" s="102"/>
      <c r="M1903" s="102"/>
      <c r="N1903" s="7"/>
      <c r="O1903" s="7"/>
    </row>
    <row r="1904" spans="2:15" s="100" customFormat="1" x14ac:dyDescent="0.2">
      <c r="B1904" s="101"/>
      <c r="D1904" s="102"/>
      <c r="E1904" s="102"/>
      <c r="F1904" s="102"/>
      <c r="G1904" s="102"/>
      <c r="H1904" s="102"/>
      <c r="I1904" s="102"/>
      <c r="J1904" s="102"/>
      <c r="K1904" s="102"/>
      <c r="L1904" s="102"/>
      <c r="M1904" s="102"/>
      <c r="N1904" s="7"/>
      <c r="O1904" s="7"/>
    </row>
    <row r="1905" spans="2:15" s="100" customFormat="1" x14ac:dyDescent="0.2">
      <c r="B1905" s="101"/>
      <c r="D1905" s="102"/>
      <c r="E1905" s="102"/>
      <c r="F1905" s="102"/>
      <c r="G1905" s="102"/>
      <c r="H1905" s="102"/>
      <c r="I1905" s="102"/>
      <c r="J1905" s="102"/>
      <c r="K1905" s="102"/>
      <c r="L1905" s="102"/>
      <c r="M1905" s="102"/>
      <c r="N1905" s="7"/>
      <c r="O1905" s="7"/>
    </row>
    <row r="1906" spans="2:15" s="100" customFormat="1" x14ac:dyDescent="0.2">
      <c r="B1906" s="101"/>
      <c r="D1906" s="102"/>
      <c r="E1906" s="102"/>
      <c r="F1906" s="102"/>
      <c r="G1906" s="102"/>
      <c r="H1906" s="102"/>
      <c r="I1906" s="102"/>
      <c r="J1906" s="102"/>
      <c r="K1906" s="102"/>
      <c r="L1906" s="102"/>
      <c r="M1906" s="102"/>
      <c r="N1906" s="7"/>
      <c r="O1906" s="7"/>
    </row>
    <row r="1907" spans="2:15" s="100" customFormat="1" x14ac:dyDescent="0.2">
      <c r="B1907" s="101"/>
      <c r="D1907" s="102"/>
      <c r="E1907" s="102"/>
      <c r="F1907" s="102"/>
      <c r="G1907" s="102"/>
      <c r="H1907" s="102"/>
      <c r="I1907" s="102"/>
      <c r="J1907" s="102"/>
      <c r="K1907" s="102"/>
      <c r="L1907" s="102"/>
      <c r="M1907" s="102"/>
      <c r="N1907" s="7"/>
      <c r="O1907" s="7"/>
    </row>
    <row r="1908" spans="2:15" s="100" customFormat="1" x14ac:dyDescent="0.2">
      <c r="B1908" s="101"/>
      <c r="D1908" s="102"/>
      <c r="E1908" s="102"/>
      <c r="F1908" s="102"/>
      <c r="G1908" s="102"/>
      <c r="H1908" s="102"/>
      <c r="I1908" s="102"/>
      <c r="J1908" s="102"/>
      <c r="K1908" s="102"/>
      <c r="L1908" s="102"/>
      <c r="M1908" s="102"/>
      <c r="N1908" s="7"/>
      <c r="O1908" s="7"/>
    </row>
    <row r="1909" spans="2:15" s="100" customFormat="1" x14ac:dyDescent="0.2">
      <c r="B1909" s="101"/>
      <c r="D1909" s="102"/>
      <c r="E1909" s="102"/>
      <c r="F1909" s="102"/>
      <c r="G1909" s="102"/>
      <c r="H1909" s="102"/>
      <c r="I1909" s="102"/>
      <c r="J1909" s="102"/>
      <c r="K1909" s="102"/>
      <c r="L1909" s="102"/>
      <c r="M1909" s="102"/>
      <c r="N1909" s="7"/>
      <c r="O1909" s="7"/>
    </row>
    <row r="1910" spans="2:15" s="100" customFormat="1" x14ac:dyDescent="0.2">
      <c r="B1910" s="101"/>
      <c r="D1910" s="102"/>
      <c r="E1910" s="102"/>
      <c r="F1910" s="102"/>
      <c r="G1910" s="102"/>
      <c r="H1910" s="102"/>
      <c r="I1910" s="102"/>
      <c r="J1910" s="102"/>
      <c r="K1910" s="102"/>
      <c r="L1910" s="102"/>
      <c r="M1910" s="102"/>
      <c r="N1910" s="7"/>
      <c r="O1910" s="7"/>
    </row>
    <row r="1911" spans="2:15" s="100" customFormat="1" x14ac:dyDescent="0.2">
      <c r="B1911" s="101"/>
      <c r="D1911" s="102"/>
      <c r="E1911" s="102"/>
      <c r="F1911" s="102"/>
      <c r="G1911" s="102"/>
      <c r="H1911" s="102"/>
      <c r="I1911" s="102"/>
      <c r="J1911" s="102"/>
      <c r="K1911" s="102"/>
      <c r="L1911" s="102"/>
      <c r="M1911" s="102"/>
      <c r="N1911" s="7"/>
      <c r="O1911" s="7"/>
    </row>
    <row r="1912" spans="2:15" s="100" customFormat="1" x14ac:dyDescent="0.2">
      <c r="B1912" s="101"/>
      <c r="D1912" s="102"/>
      <c r="E1912" s="102"/>
      <c r="F1912" s="102"/>
      <c r="G1912" s="102"/>
      <c r="H1912" s="102"/>
      <c r="I1912" s="102"/>
      <c r="J1912" s="102"/>
      <c r="K1912" s="102"/>
      <c r="L1912" s="102"/>
      <c r="M1912" s="102"/>
      <c r="N1912" s="7"/>
      <c r="O1912" s="7"/>
    </row>
    <row r="1913" spans="2:15" s="100" customFormat="1" x14ac:dyDescent="0.2">
      <c r="B1913" s="101"/>
      <c r="D1913" s="102"/>
      <c r="E1913" s="102"/>
      <c r="F1913" s="102"/>
      <c r="G1913" s="102"/>
      <c r="H1913" s="102"/>
      <c r="I1913" s="102"/>
      <c r="J1913" s="102"/>
      <c r="K1913" s="102"/>
      <c r="L1913" s="102"/>
      <c r="M1913" s="102"/>
      <c r="N1913" s="7"/>
      <c r="O1913" s="7"/>
    </row>
    <row r="1914" spans="2:15" s="100" customFormat="1" x14ac:dyDescent="0.2">
      <c r="B1914" s="101"/>
      <c r="D1914" s="102"/>
      <c r="E1914" s="102"/>
      <c r="F1914" s="102"/>
      <c r="G1914" s="102"/>
      <c r="H1914" s="102"/>
      <c r="I1914" s="102"/>
      <c r="J1914" s="102"/>
      <c r="K1914" s="102"/>
      <c r="L1914" s="102"/>
      <c r="M1914" s="102"/>
      <c r="N1914" s="7"/>
      <c r="O1914" s="7"/>
    </row>
    <row r="1915" spans="2:15" s="100" customFormat="1" x14ac:dyDescent="0.2">
      <c r="B1915" s="101"/>
      <c r="D1915" s="102"/>
      <c r="E1915" s="102"/>
      <c r="F1915" s="102"/>
      <c r="G1915" s="102"/>
      <c r="H1915" s="102"/>
      <c r="I1915" s="102"/>
      <c r="J1915" s="102"/>
      <c r="K1915" s="102"/>
      <c r="L1915" s="102"/>
      <c r="M1915" s="102"/>
      <c r="N1915" s="7"/>
      <c r="O1915" s="7"/>
    </row>
    <row r="1916" spans="2:15" s="100" customFormat="1" x14ac:dyDescent="0.2">
      <c r="B1916" s="101"/>
      <c r="D1916" s="102"/>
      <c r="E1916" s="102"/>
      <c r="F1916" s="102"/>
      <c r="G1916" s="102"/>
      <c r="H1916" s="102"/>
      <c r="I1916" s="102"/>
      <c r="J1916" s="102"/>
      <c r="K1916" s="102"/>
      <c r="L1916" s="102"/>
      <c r="M1916" s="102"/>
      <c r="N1916" s="7"/>
      <c r="O1916" s="7"/>
    </row>
    <row r="1917" spans="2:15" s="100" customFormat="1" x14ac:dyDescent="0.2">
      <c r="B1917" s="101"/>
      <c r="D1917" s="102"/>
      <c r="E1917" s="102"/>
      <c r="F1917" s="102"/>
      <c r="G1917" s="102"/>
      <c r="H1917" s="102"/>
      <c r="I1917" s="102"/>
      <c r="J1917" s="102"/>
      <c r="K1917" s="102"/>
      <c r="L1917" s="102"/>
      <c r="M1917" s="102"/>
      <c r="N1917" s="7"/>
      <c r="O1917" s="7"/>
    </row>
    <row r="1918" spans="2:15" s="100" customFormat="1" x14ac:dyDescent="0.2">
      <c r="B1918" s="101"/>
      <c r="D1918" s="102"/>
      <c r="E1918" s="102"/>
      <c r="F1918" s="102"/>
      <c r="G1918" s="102"/>
      <c r="H1918" s="102"/>
      <c r="I1918" s="102"/>
      <c r="J1918" s="102"/>
      <c r="K1918" s="102"/>
      <c r="L1918" s="102"/>
      <c r="M1918" s="102"/>
      <c r="N1918" s="7"/>
      <c r="O1918" s="7"/>
    </row>
    <row r="1919" spans="2:15" s="100" customFormat="1" x14ac:dyDescent="0.2">
      <c r="B1919" s="101"/>
      <c r="D1919" s="102"/>
      <c r="E1919" s="102"/>
      <c r="F1919" s="102"/>
      <c r="G1919" s="102"/>
      <c r="H1919" s="102"/>
      <c r="I1919" s="102"/>
      <c r="J1919" s="102"/>
      <c r="K1919" s="102"/>
      <c r="L1919" s="102"/>
      <c r="M1919" s="102"/>
      <c r="N1919" s="7"/>
      <c r="O1919" s="7"/>
    </row>
    <row r="1920" spans="2:15" s="100" customFormat="1" x14ac:dyDescent="0.2">
      <c r="B1920" s="101"/>
      <c r="D1920" s="102"/>
      <c r="E1920" s="102"/>
      <c r="F1920" s="102"/>
      <c r="G1920" s="102"/>
      <c r="H1920" s="102"/>
      <c r="I1920" s="102"/>
      <c r="J1920" s="102"/>
      <c r="K1920" s="102"/>
      <c r="L1920" s="102"/>
      <c r="M1920" s="102"/>
      <c r="N1920" s="7"/>
      <c r="O1920" s="7"/>
    </row>
    <row r="1921" spans="2:15" s="100" customFormat="1" x14ac:dyDescent="0.2">
      <c r="B1921" s="101"/>
      <c r="D1921" s="102"/>
      <c r="E1921" s="102"/>
      <c r="F1921" s="102"/>
      <c r="G1921" s="102"/>
      <c r="H1921" s="102"/>
      <c r="I1921" s="102"/>
      <c r="J1921" s="102"/>
      <c r="K1921" s="102"/>
      <c r="L1921" s="102"/>
      <c r="M1921" s="102"/>
      <c r="N1921" s="7"/>
      <c r="O1921" s="7"/>
    </row>
    <row r="1922" spans="2:15" s="100" customFormat="1" x14ac:dyDescent="0.2">
      <c r="B1922" s="101"/>
      <c r="D1922" s="102"/>
      <c r="E1922" s="102"/>
      <c r="F1922" s="102"/>
      <c r="G1922" s="102"/>
      <c r="H1922" s="102"/>
      <c r="I1922" s="102"/>
      <c r="J1922" s="102"/>
      <c r="K1922" s="102"/>
      <c r="L1922" s="102"/>
      <c r="M1922" s="102"/>
      <c r="N1922" s="7"/>
      <c r="O1922" s="7"/>
    </row>
    <row r="1923" spans="2:15" s="100" customFormat="1" x14ac:dyDescent="0.2">
      <c r="B1923" s="101"/>
      <c r="D1923" s="102"/>
      <c r="E1923" s="102"/>
      <c r="F1923" s="102"/>
      <c r="G1923" s="102"/>
      <c r="H1923" s="102"/>
      <c r="I1923" s="102"/>
      <c r="J1923" s="102"/>
      <c r="K1923" s="102"/>
      <c r="L1923" s="102"/>
      <c r="M1923" s="102"/>
      <c r="N1923" s="7"/>
      <c r="O1923" s="7"/>
    </row>
    <row r="1924" spans="2:15" s="100" customFormat="1" x14ac:dyDescent="0.2">
      <c r="B1924" s="101"/>
      <c r="D1924" s="102"/>
      <c r="E1924" s="102"/>
      <c r="F1924" s="102"/>
      <c r="G1924" s="102"/>
      <c r="H1924" s="102"/>
      <c r="I1924" s="102"/>
      <c r="J1924" s="102"/>
      <c r="K1924" s="102"/>
      <c r="L1924" s="102"/>
      <c r="M1924" s="102"/>
      <c r="N1924" s="7"/>
      <c r="O1924" s="7"/>
    </row>
    <row r="1925" spans="2:15" s="100" customFormat="1" x14ac:dyDescent="0.2">
      <c r="B1925" s="101"/>
      <c r="D1925" s="102"/>
      <c r="E1925" s="102"/>
      <c r="F1925" s="102"/>
      <c r="G1925" s="102"/>
      <c r="H1925" s="102"/>
      <c r="I1925" s="102"/>
      <c r="J1925" s="102"/>
      <c r="K1925" s="102"/>
      <c r="L1925" s="102"/>
      <c r="M1925" s="102"/>
      <c r="N1925" s="7"/>
      <c r="O1925" s="7"/>
    </row>
    <row r="1926" spans="2:15" s="100" customFormat="1" x14ac:dyDescent="0.2">
      <c r="B1926" s="101"/>
      <c r="D1926" s="102"/>
      <c r="E1926" s="102"/>
      <c r="F1926" s="102"/>
      <c r="G1926" s="102"/>
      <c r="H1926" s="102"/>
      <c r="I1926" s="102"/>
      <c r="J1926" s="102"/>
      <c r="K1926" s="102"/>
      <c r="L1926" s="102"/>
      <c r="M1926" s="102"/>
      <c r="N1926" s="7"/>
      <c r="O1926" s="7"/>
    </row>
    <row r="1927" spans="2:15" s="100" customFormat="1" x14ac:dyDescent="0.2">
      <c r="B1927" s="101"/>
      <c r="D1927" s="102"/>
      <c r="E1927" s="102"/>
      <c r="F1927" s="102"/>
      <c r="G1927" s="102"/>
      <c r="H1927" s="102"/>
      <c r="I1927" s="102"/>
      <c r="J1927" s="102"/>
      <c r="K1927" s="102"/>
      <c r="L1927" s="102"/>
      <c r="M1927" s="102"/>
      <c r="N1927" s="7"/>
      <c r="O1927" s="7"/>
    </row>
    <row r="1928" spans="2:15" s="100" customFormat="1" x14ac:dyDescent="0.2">
      <c r="B1928" s="101"/>
      <c r="D1928" s="102"/>
      <c r="E1928" s="102"/>
      <c r="F1928" s="102"/>
      <c r="G1928" s="102"/>
      <c r="H1928" s="102"/>
      <c r="I1928" s="102"/>
      <c r="J1928" s="102"/>
      <c r="K1928" s="102"/>
      <c r="L1928" s="102"/>
      <c r="M1928" s="102"/>
      <c r="N1928" s="7"/>
      <c r="O1928" s="7"/>
    </row>
    <row r="1929" spans="2:15" s="100" customFormat="1" x14ac:dyDescent="0.2">
      <c r="B1929" s="101"/>
      <c r="D1929" s="102"/>
      <c r="E1929" s="102"/>
      <c r="F1929" s="102"/>
      <c r="G1929" s="102"/>
      <c r="H1929" s="102"/>
      <c r="I1929" s="102"/>
      <c r="J1929" s="102"/>
      <c r="K1929" s="102"/>
      <c r="L1929" s="102"/>
      <c r="M1929" s="102"/>
      <c r="N1929" s="7"/>
      <c r="O1929" s="7"/>
    </row>
    <row r="1930" spans="2:15" s="100" customFormat="1" x14ac:dyDescent="0.2">
      <c r="B1930" s="101"/>
      <c r="D1930" s="102"/>
      <c r="E1930" s="102"/>
      <c r="F1930" s="102"/>
      <c r="G1930" s="102"/>
      <c r="H1930" s="102"/>
      <c r="I1930" s="102"/>
      <c r="J1930" s="102"/>
      <c r="K1930" s="102"/>
      <c r="L1930" s="102"/>
      <c r="M1930" s="102"/>
      <c r="N1930" s="7"/>
      <c r="O1930" s="7"/>
    </row>
    <row r="1931" spans="2:15" s="100" customFormat="1" x14ac:dyDescent="0.2">
      <c r="B1931" s="101"/>
      <c r="D1931" s="102"/>
      <c r="E1931" s="102"/>
      <c r="F1931" s="102"/>
      <c r="G1931" s="102"/>
      <c r="H1931" s="102"/>
      <c r="I1931" s="102"/>
      <c r="J1931" s="102"/>
      <c r="K1931" s="102"/>
      <c r="L1931" s="102"/>
      <c r="M1931" s="102"/>
      <c r="N1931" s="7"/>
      <c r="O1931" s="7"/>
    </row>
    <row r="1932" spans="2:15" s="100" customFormat="1" x14ac:dyDescent="0.2">
      <c r="B1932" s="101"/>
      <c r="D1932" s="102"/>
      <c r="E1932" s="102"/>
      <c r="F1932" s="102"/>
      <c r="G1932" s="102"/>
      <c r="H1932" s="102"/>
      <c r="I1932" s="102"/>
      <c r="J1932" s="102"/>
      <c r="K1932" s="102"/>
      <c r="L1932" s="102"/>
      <c r="M1932" s="102"/>
      <c r="N1932" s="7"/>
      <c r="O1932" s="7"/>
    </row>
    <row r="1933" spans="2:15" s="100" customFormat="1" x14ac:dyDescent="0.2">
      <c r="B1933" s="101"/>
      <c r="D1933" s="102"/>
      <c r="E1933" s="102"/>
      <c r="F1933" s="102"/>
      <c r="G1933" s="102"/>
      <c r="H1933" s="102"/>
      <c r="I1933" s="102"/>
      <c r="J1933" s="102"/>
      <c r="K1933" s="102"/>
      <c r="L1933" s="102"/>
      <c r="M1933" s="102"/>
      <c r="N1933" s="7"/>
      <c r="O1933" s="7"/>
    </row>
    <row r="1934" spans="2:15" s="100" customFormat="1" x14ac:dyDescent="0.2">
      <c r="B1934" s="101"/>
      <c r="D1934" s="102"/>
      <c r="E1934" s="102"/>
      <c r="F1934" s="102"/>
      <c r="G1934" s="102"/>
      <c r="H1934" s="102"/>
      <c r="I1934" s="102"/>
      <c r="J1934" s="102"/>
      <c r="K1934" s="102"/>
      <c r="L1934" s="102"/>
      <c r="M1934" s="102"/>
      <c r="N1934" s="7"/>
      <c r="O1934" s="7"/>
    </row>
    <row r="1935" spans="2:15" s="100" customFormat="1" x14ac:dyDescent="0.2">
      <c r="B1935" s="101"/>
      <c r="D1935" s="102"/>
      <c r="E1935" s="102"/>
      <c r="F1935" s="102"/>
      <c r="G1935" s="102"/>
      <c r="H1935" s="102"/>
      <c r="I1935" s="102"/>
      <c r="J1935" s="102"/>
      <c r="K1935" s="102"/>
      <c r="L1935" s="102"/>
      <c r="M1935" s="102"/>
      <c r="N1935" s="7"/>
      <c r="O1935" s="7"/>
    </row>
    <row r="1936" spans="2:15" s="100" customFormat="1" x14ac:dyDescent="0.2">
      <c r="B1936" s="101"/>
      <c r="D1936" s="102"/>
      <c r="E1936" s="102"/>
      <c r="F1936" s="102"/>
      <c r="G1936" s="102"/>
      <c r="H1936" s="102"/>
      <c r="I1936" s="102"/>
      <c r="J1936" s="102"/>
      <c r="K1936" s="102"/>
      <c r="L1936" s="102"/>
      <c r="M1936" s="102"/>
      <c r="N1936" s="7"/>
      <c r="O1936" s="7"/>
    </row>
    <row r="1937" spans="2:15" s="100" customFormat="1" x14ac:dyDescent="0.2">
      <c r="B1937" s="101"/>
      <c r="D1937" s="102"/>
      <c r="E1937" s="102"/>
      <c r="F1937" s="102"/>
      <c r="G1937" s="102"/>
      <c r="H1937" s="102"/>
      <c r="I1937" s="102"/>
      <c r="J1937" s="102"/>
      <c r="K1937" s="102"/>
      <c r="L1937" s="102"/>
      <c r="M1937" s="102"/>
      <c r="N1937" s="7"/>
      <c r="O1937" s="7"/>
    </row>
    <row r="1938" spans="2:15" s="100" customFormat="1" x14ac:dyDescent="0.2">
      <c r="B1938" s="101"/>
      <c r="D1938" s="102"/>
      <c r="E1938" s="102"/>
      <c r="F1938" s="102"/>
      <c r="G1938" s="102"/>
      <c r="H1938" s="102"/>
      <c r="I1938" s="102"/>
      <c r="J1938" s="102"/>
      <c r="K1938" s="102"/>
      <c r="L1938" s="102"/>
      <c r="M1938" s="102"/>
      <c r="N1938" s="7"/>
      <c r="O1938" s="7"/>
    </row>
    <row r="1939" spans="2:15" s="100" customFormat="1" x14ac:dyDescent="0.2">
      <c r="B1939" s="101"/>
      <c r="D1939" s="102"/>
      <c r="E1939" s="102"/>
      <c r="F1939" s="102"/>
      <c r="G1939" s="102"/>
      <c r="H1939" s="102"/>
      <c r="I1939" s="102"/>
      <c r="J1939" s="102"/>
      <c r="K1939" s="102"/>
      <c r="L1939" s="102"/>
      <c r="M1939" s="102"/>
      <c r="N1939" s="7"/>
      <c r="O1939" s="7"/>
    </row>
    <row r="1940" spans="2:15" s="100" customFormat="1" x14ac:dyDescent="0.2">
      <c r="B1940" s="101"/>
      <c r="D1940" s="102"/>
      <c r="E1940" s="102"/>
      <c r="F1940" s="102"/>
      <c r="G1940" s="102"/>
      <c r="H1940" s="102"/>
      <c r="I1940" s="102"/>
      <c r="J1940" s="102"/>
      <c r="K1940" s="102"/>
      <c r="L1940" s="102"/>
      <c r="M1940" s="102"/>
      <c r="N1940" s="7"/>
      <c r="O1940" s="7"/>
    </row>
    <row r="1941" spans="2:15" s="100" customFormat="1" x14ac:dyDescent="0.2">
      <c r="B1941" s="101"/>
      <c r="D1941" s="102"/>
      <c r="E1941" s="102"/>
      <c r="F1941" s="102"/>
      <c r="G1941" s="102"/>
      <c r="H1941" s="102"/>
      <c r="I1941" s="102"/>
      <c r="J1941" s="102"/>
      <c r="K1941" s="102"/>
      <c r="L1941" s="102"/>
      <c r="M1941" s="102"/>
      <c r="N1941" s="7"/>
      <c r="O1941" s="7"/>
    </row>
    <row r="1942" spans="2:15" s="100" customFormat="1" x14ac:dyDescent="0.2">
      <c r="B1942" s="101"/>
      <c r="D1942" s="102"/>
      <c r="E1942" s="102"/>
      <c r="F1942" s="102"/>
      <c r="G1942" s="102"/>
      <c r="H1942" s="102"/>
      <c r="I1942" s="102"/>
      <c r="J1942" s="102"/>
      <c r="K1942" s="102"/>
      <c r="L1942" s="102"/>
      <c r="M1942" s="102"/>
      <c r="N1942" s="7"/>
      <c r="O1942" s="7"/>
    </row>
    <row r="1943" spans="2:15" s="100" customFormat="1" x14ac:dyDescent="0.2">
      <c r="B1943" s="101"/>
      <c r="D1943" s="102"/>
      <c r="E1943" s="102"/>
      <c r="F1943" s="102"/>
      <c r="G1943" s="102"/>
      <c r="H1943" s="102"/>
      <c r="I1943" s="102"/>
      <c r="J1943" s="102"/>
      <c r="K1943" s="102"/>
      <c r="L1943" s="102"/>
      <c r="M1943" s="102"/>
      <c r="N1943" s="7"/>
      <c r="O1943" s="7"/>
    </row>
    <row r="1944" spans="2:15" s="100" customFormat="1" x14ac:dyDescent="0.2">
      <c r="B1944" s="101"/>
      <c r="D1944" s="102"/>
      <c r="E1944" s="102"/>
      <c r="F1944" s="102"/>
      <c r="G1944" s="102"/>
      <c r="H1944" s="102"/>
      <c r="I1944" s="102"/>
      <c r="J1944" s="102"/>
      <c r="K1944" s="102"/>
      <c r="L1944" s="102"/>
      <c r="M1944" s="102"/>
      <c r="N1944" s="7"/>
      <c r="O1944" s="7"/>
    </row>
    <row r="1945" spans="2:15" s="100" customFormat="1" x14ac:dyDescent="0.2">
      <c r="B1945" s="101"/>
      <c r="D1945" s="102"/>
      <c r="E1945" s="102"/>
      <c r="F1945" s="102"/>
      <c r="G1945" s="102"/>
      <c r="H1945" s="102"/>
      <c r="I1945" s="102"/>
      <c r="J1945" s="102"/>
      <c r="K1945" s="102"/>
      <c r="L1945" s="102"/>
      <c r="M1945" s="102"/>
      <c r="N1945" s="7"/>
      <c r="O1945" s="7"/>
    </row>
    <row r="1946" spans="2:15" s="100" customFormat="1" x14ac:dyDescent="0.2">
      <c r="B1946" s="101"/>
      <c r="D1946" s="102"/>
      <c r="E1946" s="102"/>
      <c r="F1946" s="102"/>
      <c r="G1946" s="102"/>
      <c r="H1946" s="102"/>
      <c r="I1946" s="102"/>
      <c r="J1946" s="102"/>
      <c r="K1946" s="102"/>
      <c r="L1946" s="102"/>
      <c r="M1946" s="102"/>
      <c r="N1946" s="7"/>
      <c r="O1946" s="7"/>
    </row>
    <row r="1947" spans="2:15" s="100" customFormat="1" x14ac:dyDescent="0.2">
      <c r="B1947" s="101"/>
      <c r="D1947" s="102"/>
      <c r="E1947" s="102"/>
      <c r="F1947" s="102"/>
      <c r="G1947" s="102"/>
      <c r="H1947" s="102"/>
      <c r="I1947" s="102"/>
      <c r="J1947" s="102"/>
      <c r="K1947" s="102"/>
      <c r="L1947" s="102"/>
      <c r="M1947" s="102"/>
      <c r="N1947" s="7"/>
      <c r="O1947" s="7"/>
    </row>
    <row r="1948" spans="2:15" s="100" customFormat="1" x14ac:dyDescent="0.2">
      <c r="B1948" s="101"/>
      <c r="D1948" s="102"/>
      <c r="E1948" s="102"/>
      <c r="F1948" s="102"/>
      <c r="G1948" s="102"/>
      <c r="H1948" s="102"/>
      <c r="I1948" s="102"/>
      <c r="J1948" s="102"/>
      <c r="K1948" s="102"/>
      <c r="L1948" s="102"/>
      <c r="M1948" s="102"/>
      <c r="N1948" s="7"/>
      <c r="O1948" s="7"/>
    </row>
    <row r="1949" spans="2:15" s="100" customFormat="1" x14ac:dyDescent="0.2">
      <c r="B1949" s="101"/>
      <c r="D1949" s="102"/>
      <c r="E1949" s="102"/>
      <c r="F1949" s="102"/>
      <c r="G1949" s="102"/>
      <c r="H1949" s="102"/>
      <c r="I1949" s="102"/>
      <c r="J1949" s="102"/>
      <c r="K1949" s="102"/>
      <c r="L1949" s="102"/>
      <c r="M1949" s="102"/>
      <c r="N1949" s="7"/>
      <c r="O1949" s="7"/>
    </row>
    <row r="1950" spans="2:15" s="100" customFormat="1" x14ac:dyDescent="0.2">
      <c r="B1950" s="101"/>
      <c r="D1950" s="102"/>
      <c r="E1950" s="102"/>
      <c r="F1950" s="102"/>
      <c r="G1950" s="102"/>
      <c r="H1950" s="102"/>
      <c r="I1950" s="102"/>
      <c r="J1950" s="102"/>
      <c r="K1950" s="102"/>
      <c r="L1950" s="102"/>
      <c r="M1950" s="102"/>
      <c r="N1950" s="7"/>
      <c r="O1950" s="7"/>
    </row>
    <row r="1951" spans="2:15" s="100" customFormat="1" x14ac:dyDescent="0.2">
      <c r="B1951" s="101"/>
      <c r="D1951" s="102"/>
      <c r="E1951" s="102"/>
      <c r="F1951" s="102"/>
      <c r="G1951" s="102"/>
      <c r="H1951" s="102"/>
      <c r="I1951" s="102"/>
      <c r="J1951" s="102"/>
      <c r="K1951" s="102"/>
      <c r="L1951" s="102"/>
      <c r="M1951" s="102"/>
      <c r="N1951" s="7"/>
      <c r="O1951" s="7"/>
    </row>
    <row r="1952" spans="2:15" s="100" customFormat="1" x14ac:dyDescent="0.2">
      <c r="B1952" s="101"/>
      <c r="D1952" s="102"/>
      <c r="E1952" s="102"/>
      <c r="F1952" s="102"/>
      <c r="G1952" s="102"/>
      <c r="H1952" s="102"/>
      <c r="I1952" s="102"/>
      <c r="J1952" s="102"/>
      <c r="K1952" s="102"/>
      <c r="L1952" s="102"/>
      <c r="M1952" s="102"/>
      <c r="N1952" s="7"/>
      <c r="O1952" s="7"/>
    </row>
    <row r="1953" spans="2:15" s="100" customFormat="1" x14ac:dyDescent="0.2">
      <c r="B1953" s="101"/>
      <c r="D1953" s="102"/>
      <c r="E1953" s="102"/>
      <c r="F1953" s="102"/>
      <c r="G1953" s="102"/>
      <c r="H1953" s="102"/>
      <c r="I1953" s="102"/>
      <c r="J1953" s="102"/>
      <c r="K1953" s="102"/>
      <c r="L1953" s="102"/>
      <c r="M1953" s="102"/>
      <c r="N1953" s="7"/>
      <c r="O1953" s="7"/>
    </row>
    <row r="1954" spans="2:15" s="100" customFormat="1" x14ac:dyDescent="0.2">
      <c r="B1954" s="101"/>
      <c r="D1954" s="102"/>
      <c r="E1954" s="102"/>
      <c r="F1954" s="102"/>
      <c r="G1954" s="102"/>
      <c r="H1954" s="102"/>
      <c r="I1954" s="102"/>
      <c r="J1954" s="102"/>
      <c r="K1954" s="102"/>
      <c r="L1954" s="102"/>
      <c r="M1954" s="102"/>
      <c r="N1954" s="7"/>
      <c r="O1954" s="7"/>
    </row>
    <row r="1955" spans="2:15" s="100" customFormat="1" x14ac:dyDescent="0.2">
      <c r="B1955" s="101"/>
      <c r="D1955" s="102"/>
      <c r="E1955" s="102"/>
      <c r="F1955" s="102"/>
      <c r="G1955" s="102"/>
      <c r="H1955" s="102"/>
      <c r="I1955" s="102"/>
      <c r="J1955" s="102"/>
      <c r="K1955" s="102"/>
      <c r="L1955" s="102"/>
      <c r="M1955" s="102"/>
      <c r="N1955" s="7"/>
      <c r="O1955" s="7"/>
    </row>
    <row r="1956" spans="2:15" s="100" customFormat="1" x14ac:dyDescent="0.2">
      <c r="B1956" s="101"/>
      <c r="D1956" s="102"/>
      <c r="E1956" s="102"/>
      <c r="F1956" s="102"/>
      <c r="G1956" s="102"/>
      <c r="H1956" s="102"/>
      <c r="I1956" s="102"/>
      <c r="J1956" s="102"/>
      <c r="K1956" s="102"/>
      <c r="L1956" s="102"/>
      <c r="M1956" s="102"/>
      <c r="N1956" s="7"/>
      <c r="O1956" s="7"/>
    </row>
    <row r="1957" spans="2:15" s="100" customFormat="1" x14ac:dyDescent="0.2">
      <c r="B1957" s="101"/>
      <c r="D1957" s="102"/>
      <c r="E1957" s="102"/>
      <c r="F1957" s="102"/>
      <c r="G1957" s="102"/>
      <c r="H1957" s="102"/>
      <c r="I1957" s="102"/>
      <c r="J1957" s="102"/>
      <c r="K1957" s="102"/>
      <c r="L1957" s="102"/>
      <c r="M1957" s="102"/>
      <c r="N1957" s="7"/>
      <c r="O1957" s="7"/>
    </row>
    <row r="1958" spans="2:15" s="100" customFormat="1" x14ac:dyDescent="0.2">
      <c r="B1958" s="101"/>
      <c r="D1958" s="102"/>
      <c r="E1958" s="102"/>
      <c r="F1958" s="102"/>
      <c r="G1958" s="102"/>
      <c r="H1958" s="102"/>
      <c r="I1958" s="102"/>
      <c r="J1958" s="102"/>
      <c r="K1958" s="102"/>
      <c r="L1958" s="102"/>
      <c r="M1958" s="102"/>
      <c r="N1958" s="7"/>
      <c r="O1958" s="7"/>
    </row>
    <row r="1959" spans="2:15" s="100" customFormat="1" x14ac:dyDescent="0.2">
      <c r="B1959" s="101"/>
      <c r="D1959" s="102"/>
      <c r="E1959" s="102"/>
      <c r="F1959" s="102"/>
      <c r="G1959" s="102"/>
      <c r="H1959" s="102"/>
      <c r="I1959" s="102"/>
      <c r="J1959" s="102"/>
      <c r="K1959" s="102"/>
      <c r="L1959" s="102"/>
      <c r="M1959" s="102"/>
      <c r="N1959" s="7"/>
      <c r="O1959" s="7"/>
    </row>
    <row r="1960" spans="2:15" s="100" customFormat="1" x14ac:dyDescent="0.2">
      <c r="B1960" s="101"/>
      <c r="D1960" s="102"/>
      <c r="E1960" s="102"/>
      <c r="F1960" s="102"/>
      <c r="G1960" s="102"/>
      <c r="H1960" s="102"/>
      <c r="I1960" s="102"/>
      <c r="J1960" s="102"/>
      <c r="K1960" s="102"/>
      <c r="L1960" s="102"/>
      <c r="M1960" s="102"/>
      <c r="N1960" s="7"/>
      <c r="O1960" s="7"/>
    </row>
    <row r="1961" spans="2:15" s="100" customFormat="1" x14ac:dyDescent="0.2">
      <c r="B1961" s="101"/>
      <c r="D1961" s="102"/>
      <c r="E1961" s="102"/>
      <c r="F1961" s="102"/>
      <c r="G1961" s="102"/>
      <c r="H1961" s="102"/>
      <c r="I1961" s="102"/>
      <c r="J1961" s="102"/>
      <c r="K1961" s="102"/>
      <c r="L1961" s="102"/>
      <c r="M1961" s="102"/>
      <c r="N1961" s="7"/>
      <c r="O1961" s="7"/>
    </row>
    <row r="1962" spans="2:15" s="100" customFormat="1" x14ac:dyDescent="0.2">
      <c r="B1962" s="101"/>
      <c r="D1962" s="102"/>
      <c r="E1962" s="102"/>
      <c r="F1962" s="102"/>
      <c r="G1962" s="102"/>
      <c r="H1962" s="102"/>
      <c r="I1962" s="102"/>
      <c r="J1962" s="102"/>
      <c r="K1962" s="102"/>
      <c r="L1962" s="102"/>
      <c r="M1962" s="102"/>
      <c r="N1962" s="7"/>
      <c r="O1962" s="7"/>
    </row>
    <row r="1963" spans="2:15" s="100" customFormat="1" x14ac:dyDescent="0.2">
      <c r="B1963" s="101"/>
      <c r="D1963" s="102"/>
      <c r="E1963" s="102"/>
      <c r="F1963" s="102"/>
      <c r="G1963" s="102"/>
      <c r="H1963" s="102"/>
      <c r="I1963" s="102"/>
      <c r="J1963" s="102"/>
      <c r="K1963" s="102"/>
      <c r="L1963" s="102"/>
      <c r="M1963" s="102"/>
      <c r="N1963" s="7"/>
      <c r="O1963" s="7"/>
    </row>
    <row r="1964" spans="2:15" s="100" customFormat="1" x14ac:dyDescent="0.2">
      <c r="B1964" s="101"/>
      <c r="D1964" s="102"/>
      <c r="E1964" s="102"/>
      <c r="F1964" s="102"/>
      <c r="G1964" s="102"/>
      <c r="H1964" s="102"/>
      <c r="I1964" s="102"/>
      <c r="J1964" s="102"/>
      <c r="K1964" s="102"/>
      <c r="L1964" s="102"/>
      <c r="M1964" s="102"/>
      <c r="N1964" s="7"/>
      <c r="O1964" s="7"/>
    </row>
    <row r="1965" spans="2:15" s="100" customFormat="1" x14ac:dyDescent="0.2">
      <c r="B1965" s="101"/>
      <c r="D1965" s="102"/>
      <c r="E1965" s="102"/>
      <c r="F1965" s="102"/>
      <c r="G1965" s="102"/>
      <c r="H1965" s="102"/>
      <c r="I1965" s="102"/>
      <c r="J1965" s="102"/>
      <c r="K1965" s="102"/>
      <c r="L1965" s="102"/>
      <c r="M1965" s="102"/>
      <c r="N1965" s="7"/>
      <c r="O1965" s="7"/>
    </row>
    <row r="1966" spans="2:15" s="100" customFormat="1" x14ac:dyDescent="0.2">
      <c r="B1966" s="101"/>
      <c r="D1966" s="102"/>
      <c r="E1966" s="102"/>
      <c r="F1966" s="102"/>
      <c r="G1966" s="102"/>
      <c r="H1966" s="102"/>
      <c r="I1966" s="102"/>
      <c r="J1966" s="102"/>
      <c r="K1966" s="102"/>
      <c r="L1966" s="102"/>
      <c r="M1966" s="102"/>
      <c r="N1966" s="7"/>
      <c r="O1966" s="7"/>
    </row>
    <row r="1967" spans="2:15" s="100" customFormat="1" x14ac:dyDescent="0.2">
      <c r="B1967" s="101"/>
      <c r="D1967" s="102"/>
      <c r="E1967" s="102"/>
      <c r="F1967" s="102"/>
      <c r="G1967" s="102"/>
      <c r="H1967" s="102"/>
      <c r="I1967" s="102"/>
      <c r="J1967" s="102"/>
      <c r="K1967" s="102"/>
      <c r="L1967" s="102"/>
      <c r="M1967" s="102"/>
      <c r="N1967" s="7"/>
      <c r="O1967" s="7"/>
    </row>
    <row r="1968" spans="2:15" s="100" customFormat="1" x14ac:dyDescent="0.2">
      <c r="B1968" s="101"/>
      <c r="D1968" s="102"/>
      <c r="E1968" s="102"/>
      <c r="F1968" s="102"/>
      <c r="G1968" s="102"/>
      <c r="H1968" s="102"/>
      <c r="I1968" s="102"/>
      <c r="J1968" s="102"/>
      <c r="K1968" s="102"/>
      <c r="L1968" s="102"/>
      <c r="M1968" s="102"/>
      <c r="N1968" s="7"/>
      <c r="O1968" s="7"/>
    </row>
    <row r="1969" spans="2:15" s="100" customFormat="1" x14ac:dyDescent="0.2">
      <c r="B1969" s="101"/>
      <c r="D1969" s="102"/>
      <c r="E1969" s="102"/>
      <c r="F1969" s="102"/>
      <c r="G1969" s="102"/>
      <c r="H1969" s="102"/>
      <c r="I1969" s="102"/>
      <c r="J1969" s="102"/>
      <c r="K1969" s="102"/>
      <c r="L1969" s="102"/>
      <c r="M1969" s="102"/>
      <c r="N1969" s="7"/>
      <c r="O1969" s="7"/>
    </row>
    <row r="1970" spans="2:15" s="100" customFormat="1" x14ac:dyDescent="0.2">
      <c r="B1970" s="101"/>
      <c r="D1970" s="102"/>
      <c r="E1970" s="102"/>
      <c r="F1970" s="102"/>
      <c r="G1970" s="102"/>
      <c r="H1970" s="102"/>
      <c r="I1970" s="102"/>
      <c r="J1970" s="102"/>
      <c r="K1970" s="102"/>
      <c r="L1970" s="102"/>
      <c r="M1970" s="102"/>
      <c r="N1970" s="7"/>
      <c r="O1970" s="7"/>
    </row>
    <row r="1971" spans="2:15" s="100" customFormat="1" x14ac:dyDescent="0.2">
      <c r="B1971" s="101"/>
      <c r="D1971" s="102"/>
      <c r="E1971" s="102"/>
      <c r="F1971" s="102"/>
      <c r="G1971" s="102"/>
      <c r="H1971" s="102"/>
      <c r="I1971" s="102"/>
      <c r="J1971" s="102"/>
      <c r="K1971" s="102"/>
      <c r="L1971" s="102"/>
      <c r="M1971" s="102"/>
      <c r="N1971" s="7"/>
      <c r="O1971" s="7"/>
    </row>
    <row r="1972" spans="2:15" s="100" customFormat="1" x14ac:dyDescent="0.2">
      <c r="B1972" s="101"/>
      <c r="D1972" s="102"/>
      <c r="E1972" s="102"/>
      <c r="F1972" s="102"/>
      <c r="G1972" s="102"/>
      <c r="H1972" s="102"/>
      <c r="I1972" s="102"/>
      <c r="J1972" s="102"/>
      <c r="K1972" s="102"/>
      <c r="L1972" s="102"/>
      <c r="M1972" s="102"/>
      <c r="N1972" s="7"/>
      <c r="O1972" s="7"/>
    </row>
    <row r="1973" spans="2:15" s="100" customFormat="1" x14ac:dyDescent="0.2">
      <c r="B1973" s="101"/>
      <c r="D1973" s="102"/>
      <c r="E1973" s="102"/>
      <c r="F1973" s="102"/>
      <c r="G1973" s="102"/>
      <c r="H1973" s="102"/>
      <c r="I1973" s="102"/>
      <c r="J1973" s="102"/>
      <c r="K1973" s="102"/>
      <c r="L1973" s="102"/>
      <c r="M1973" s="102"/>
      <c r="N1973" s="7"/>
      <c r="O1973" s="7"/>
    </row>
    <row r="1974" spans="2:15" s="100" customFormat="1" x14ac:dyDescent="0.2">
      <c r="B1974" s="101"/>
      <c r="D1974" s="102"/>
      <c r="E1974" s="102"/>
      <c r="F1974" s="102"/>
      <c r="G1974" s="102"/>
      <c r="H1974" s="102"/>
      <c r="I1974" s="102"/>
      <c r="J1974" s="102"/>
      <c r="K1974" s="102"/>
      <c r="L1974" s="102"/>
      <c r="M1974" s="102"/>
      <c r="N1974" s="7"/>
      <c r="O1974" s="7"/>
    </row>
    <row r="1975" spans="2:15" s="100" customFormat="1" x14ac:dyDescent="0.2">
      <c r="B1975" s="101"/>
      <c r="D1975" s="102"/>
      <c r="E1975" s="102"/>
      <c r="F1975" s="102"/>
      <c r="G1975" s="102"/>
      <c r="H1975" s="102"/>
      <c r="I1975" s="102"/>
      <c r="J1975" s="102"/>
      <c r="K1975" s="102"/>
      <c r="L1975" s="102"/>
      <c r="M1975" s="102"/>
      <c r="N1975" s="7"/>
      <c r="O1975" s="7"/>
    </row>
    <row r="1976" spans="2:15" s="100" customFormat="1" x14ac:dyDescent="0.2">
      <c r="B1976" s="101"/>
      <c r="D1976" s="102"/>
      <c r="E1976" s="102"/>
      <c r="F1976" s="102"/>
      <c r="G1976" s="102"/>
      <c r="H1976" s="102"/>
      <c r="I1976" s="102"/>
      <c r="J1976" s="102"/>
      <c r="K1976" s="102"/>
      <c r="L1976" s="102"/>
      <c r="M1976" s="102"/>
      <c r="N1976" s="7"/>
      <c r="O1976" s="7"/>
    </row>
    <row r="1977" spans="2:15" s="100" customFormat="1" x14ac:dyDescent="0.2">
      <c r="B1977" s="101"/>
      <c r="D1977" s="102"/>
      <c r="E1977" s="102"/>
      <c r="F1977" s="102"/>
      <c r="G1977" s="102"/>
      <c r="H1977" s="102"/>
      <c r="I1977" s="102"/>
      <c r="J1977" s="102"/>
      <c r="K1977" s="102"/>
      <c r="L1977" s="102"/>
      <c r="M1977" s="102"/>
      <c r="N1977" s="7"/>
      <c r="O1977" s="7"/>
    </row>
    <row r="1978" spans="2:15" s="100" customFormat="1" x14ac:dyDescent="0.2">
      <c r="B1978" s="101"/>
      <c r="D1978" s="102"/>
      <c r="E1978" s="102"/>
      <c r="F1978" s="102"/>
      <c r="G1978" s="102"/>
      <c r="H1978" s="102"/>
      <c r="I1978" s="102"/>
      <c r="J1978" s="102"/>
      <c r="K1978" s="102"/>
      <c r="L1978" s="102"/>
      <c r="M1978" s="102"/>
      <c r="N1978" s="7"/>
      <c r="O1978" s="7"/>
    </row>
    <row r="1979" spans="2:15" s="100" customFormat="1" x14ac:dyDescent="0.2">
      <c r="B1979" s="101"/>
      <c r="D1979" s="102"/>
      <c r="E1979" s="102"/>
      <c r="F1979" s="102"/>
      <c r="G1979" s="102"/>
      <c r="H1979" s="102"/>
      <c r="I1979" s="102"/>
      <c r="J1979" s="102"/>
      <c r="K1979" s="102"/>
      <c r="L1979" s="102"/>
      <c r="M1979" s="102"/>
      <c r="N1979" s="7"/>
      <c r="O1979" s="7"/>
    </row>
    <row r="1980" spans="2:15" s="100" customFormat="1" x14ac:dyDescent="0.2">
      <c r="B1980" s="101"/>
      <c r="D1980" s="102"/>
      <c r="E1980" s="102"/>
      <c r="F1980" s="102"/>
      <c r="G1980" s="102"/>
      <c r="H1980" s="102"/>
      <c r="I1980" s="102"/>
      <c r="J1980" s="102"/>
      <c r="K1980" s="102"/>
      <c r="L1980" s="102"/>
      <c r="M1980" s="102"/>
      <c r="N1980" s="7"/>
      <c r="O1980" s="7"/>
    </row>
    <row r="1981" spans="2:15" s="100" customFormat="1" x14ac:dyDescent="0.2">
      <c r="B1981" s="101"/>
      <c r="D1981" s="102"/>
      <c r="E1981" s="102"/>
      <c r="F1981" s="102"/>
      <c r="G1981" s="102"/>
      <c r="H1981" s="102"/>
      <c r="I1981" s="102"/>
      <c r="J1981" s="102"/>
      <c r="K1981" s="102"/>
      <c r="L1981" s="102"/>
      <c r="M1981" s="102"/>
      <c r="N1981" s="7"/>
      <c r="O1981" s="7"/>
    </row>
    <row r="1982" spans="2:15" s="100" customFormat="1" x14ac:dyDescent="0.2">
      <c r="B1982" s="101"/>
      <c r="D1982" s="102"/>
      <c r="E1982" s="102"/>
      <c r="F1982" s="102"/>
      <c r="G1982" s="102"/>
      <c r="H1982" s="102"/>
      <c r="I1982" s="102"/>
      <c r="J1982" s="102"/>
      <c r="K1982" s="102"/>
      <c r="L1982" s="102"/>
      <c r="M1982" s="102"/>
      <c r="N1982" s="7"/>
      <c r="O1982" s="7"/>
    </row>
    <row r="1983" spans="2:15" s="100" customFormat="1" x14ac:dyDescent="0.2">
      <c r="B1983" s="101"/>
      <c r="D1983" s="102"/>
      <c r="E1983" s="102"/>
      <c r="F1983" s="102"/>
      <c r="G1983" s="102"/>
      <c r="H1983" s="102"/>
      <c r="I1983" s="102"/>
      <c r="J1983" s="102"/>
      <c r="K1983" s="102"/>
      <c r="L1983" s="102"/>
      <c r="M1983" s="102"/>
      <c r="N1983" s="7"/>
      <c r="O1983" s="7"/>
    </row>
    <row r="1984" spans="2:15" s="100" customFormat="1" x14ac:dyDescent="0.2">
      <c r="B1984" s="101"/>
      <c r="D1984" s="102"/>
      <c r="E1984" s="102"/>
      <c r="F1984" s="102"/>
      <c r="G1984" s="102"/>
      <c r="H1984" s="102"/>
      <c r="I1984" s="102"/>
      <c r="J1984" s="102"/>
      <c r="K1984" s="102"/>
      <c r="L1984" s="102"/>
      <c r="M1984" s="102"/>
      <c r="N1984" s="7"/>
      <c r="O1984" s="7"/>
    </row>
    <row r="1985" spans="2:15" s="100" customFormat="1" x14ac:dyDescent="0.2">
      <c r="B1985" s="101"/>
      <c r="D1985" s="102"/>
      <c r="E1985" s="102"/>
      <c r="F1985" s="102"/>
      <c r="G1985" s="102"/>
      <c r="H1985" s="102"/>
      <c r="I1985" s="102"/>
      <c r="J1985" s="102"/>
      <c r="K1985" s="102"/>
      <c r="L1985" s="102"/>
      <c r="M1985" s="102"/>
      <c r="N1985" s="7"/>
      <c r="O1985" s="7"/>
    </row>
    <row r="1986" spans="2:15" s="100" customFormat="1" x14ac:dyDescent="0.2">
      <c r="B1986" s="101"/>
      <c r="D1986" s="102"/>
      <c r="E1986" s="102"/>
      <c r="F1986" s="102"/>
      <c r="G1986" s="102"/>
      <c r="H1986" s="102"/>
      <c r="I1986" s="102"/>
      <c r="J1986" s="102"/>
      <c r="K1986" s="102"/>
      <c r="L1986" s="102"/>
      <c r="M1986" s="102"/>
      <c r="N1986" s="7"/>
      <c r="O1986" s="7"/>
    </row>
    <row r="1987" spans="2:15" s="100" customFormat="1" x14ac:dyDescent="0.2">
      <c r="B1987" s="101"/>
      <c r="D1987" s="102"/>
      <c r="E1987" s="102"/>
      <c r="F1987" s="102"/>
      <c r="G1987" s="102"/>
      <c r="H1987" s="102"/>
      <c r="I1987" s="102"/>
      <c r="J1987" s="102"/>
      <c r="K1987" s="102"/>
      <c r="L1987" s="102"/>
      <c r="M1987" s="102"/>
      <c r="N1987" s="7"/>
      <c r="O1987" s="7"/>
    </row>
    <row r="1988" spans="2:15" s="100" customFormat="1" x14ac:dyDescent="0.2">
      <c r="B1988" s="101"/>
      <c r="D1988" s="102"/>
      <c r="E1988" s="102"/>
      <c r="F1988" s="102"/>
      <c r="G1988" s="102"/>
      <c r="H1988" s="102"/>
      <c r="I1988" s="102"/>
      <c r="J1988" s="102"/>
      <c r="K1988" s="102"/>
      <c r="L1988" s="102"/>
      <c r="M1988" s="102"/>
      <c r="N1988" s="7"/>
      <c r="O1988" s="7"/>
    </row>
    <row r="1989" spans="2:15" s="100" customFormat="1" x14ac:dyDescent="0.2">
      <c r="B1989" s="101"/>
      <c r="D1989" s="102"/>
      <c r="E1989" s="102"/>
      <c r="F1989" s="102"/>
      <c r="G1989" s="102"/>
      <c r="H1989" s="102"/>
      <c r="I1989" s="102"/>
      <c r="J1989" s="102"/>
      <c r="K1989" s="102"/>
      <c r="L1989" s="102"/>
      <c r="M1989" s="102"/>
      <c r="N1989" s="7"/>
      <c r="O1989" s="7"/>
    </row>
    <row r="1990" spans="2:15" s="100" customFormat="1" x14ac:dyDescent="0.2">
      <c r="B1990" s="101"/>
      <c r="D1990" s="102"/>
      <c r="E1990" s="102"/>
      <c r="F1990" s="102"/>
      <c r="G1990" s="102"/>
      <c r="H1990" s="102"/>
      <c r="I1990" s="102"/>
      <c r="J1990" s="102"/>
      <c r="K1990" s="102"/>
      <c r="L1990" s="102"/>
      <c r="M1990" s="102"/>
      <c r="N1990" s="7"/>
      <c r="O1990" s="7"/>
    </row>
    <row r="1991" spans="2:15" s="100" customFormat="1" x14ac:dyDescent="0.2">
      <c r="B1991" s="101"/>
      <c r="D1991" s="102"/>
      <c r="E1991" s="102"/>
      <c r="F1991" s="102"/>
      <c r="G1991" s="102"/>
      <c r="H1991" s="102"/>
      <c r="I1991" s="102"/>
      <c r="J1991" s="102"/>
      <c r="K1991" s="102"/>
      <c r="L1991" s="102"/>
      <c r="M1991" s="102"/>
      <c r="N1991" s="7"/>
      <c r="O1991" s="7"/>
    </row>
    <row r="1992" spans="2:15" s="100" customFormat="1" x14ac:dyDescent="0.2">
      <c r="B1992" s="101"/>
      <c r="D1992" s="102"/>
      <c r="E1992" s="102"/>
      <c r="F1992" s="102"/>
      <c r="G1992" s="102"/>
      <c r="H1992" s="102"/>
      <c r="I1992" s="102"/>
      <c r="J1992" s="102"/>
      <c r="K1992" s="102"/>
      <c r="L1992" s="102"/>
      <c r="M1992" s="102"/>
      <c r="N1992" s="7"/>
      <c r="O1992" s="7"/>
    </row>
    <row r="1993" spans="2:15" s="100" customFormat="1" x14ac:dyDescent="0.2">
      <c r="B1993" s="101"/>
      <c r="D1993" s="102"/>
      <c r="E1993" s="102"/>
      <c r="F1993" s="102"/>
      <c r="G1993" s="102"/>
      <c r="H1993" s="102"/>
      <c r="I1993" s="102"/>
      <c r="J1993" s="102"/>
      <c r="K1993" s="102"/>
      <c r="L1993" s="102"/>
      <c r="M1993" s="102"/>
      <c r="N1993" s="7"/>
      <c r="O1993" s="7"/>
    </row>
    <row r="1994" spans="2:15" s="100" customFormat="1" x14ac:dyDescent="0.2">
      <c r="B1994" s="101"/>
      <c r="D1994" s="102"/>
      <c r="E1994" s="102"/>
      <c r="F1994" s="102"/>
      <c r="G1994" s="102"/>
      <c r="H1994" s="102"/>
      <c r="I1994" s="102"/>
      <c r="J1994" s="102"/>
      <c r="K1994" s="102"/>
      <c r="L1994" s="102"/>
      <c r="M1994" s="102"/>
      <c r="N1994" s="7"/>
      <c r="O1994" s="7"/>
    </row>
    <row r="1995" spans="2:15" s="100" customFormat="1" x14ac:dyDescent="0.2">
      <c r="B1995" s="101"/>
      <c r="D1995" s="102"/>
      <c r="E1995" s="102"/>
      <c r="F1995" s="102"/>
      <c r="G1995" s="102"/>
      <c r="H1995" s="102"/>
      <c r="I1995" s="102"/>
      <c r="J1995" s="102"/>
      <c r="K1995" s="102"/>
      <c r="L1995" s="102"/>
      <c r="M1995" s="102"/>
      <c r="N1995" s="7"/>
      <c r="O1995" s="7"/>
    </row>
    <row r="1996" spans="2:15" s="100" customFormat="1" x14ac:dyDescent="0.2">
      <c r="B1996" s="101"/>
      <c r="D1996" s="102"/>
      <c r="E1996" s="102"/>
      <c r="F1996" s="102"/>
      <c r="G1996" s="102"/>
      <c r="H1996" s="102"/>
      <c r="I1996" s="102"/>
      <c r="J1996" s="102"/>
      <c r="K1996" s="102"/>
      <c r="L1996" s="102"/>
      <c r="M1996" s="102"/>
      <c r="N1996" s="7"/>
      <c r="O1996" s="7"/>
    </row>
    <row r="1997" spans="2:15" s="100" customFormat="1" x14ac:dyDescent="0.2">
      <c r="B1997" s="101"/>
      <c r="D1997" s="102"/>
      <c r="E1997" s="102"/>
      <c r="F1997" s="102"/>
      <c r="G1997" s="102"/>
      <c r="H1997" s="102"/>
      <c r="I1997" s="102"/>
      <c r="J1997" s="102"/>
      <c r="K1997" s="102"/>
      <c r="L1997" s="102"/>
      <c r="M1997" s="102"/>
      <c r="N1997" s="7"/>
      <c r="O1997" s="7"/>
    </row>
    <row r="1998" spans="2:15" s="100" customFormat="1" x14ac:dyDescent="0.2">
      <c r="B1998" s="101"/>
      <c r="D1998" s="102"/>
      <c r="E1998" s="102"/>
      <c r="F1998" s="102"/>
      <c r="G1998" s="102"/>
      <c r="H1998" s="102"/>
      <c r="I1998" s="102"/>
      <c r="J1998" s="102"/>
      <c r="K1998" s="102"/>
      <c r="L1998" s="102"/>
      <c r="M1998" s="102"/>
      <c r="N1998" s="7"/>
      <c r="O1998" s="7"/>
    </row>
    <row r="1999" spans="2:15" s="100" customFormat="1" x14ac:dyDescent="0.2">
      <c r="B1999" s="101"/>
      <c r="D1999" s="102"/>
      <c r="E1999" s="102"/>
      <c r="F1999" s="102"/>
      <c r="G1999" s="102"/>
      <c r="H1999" s="102"/>
      <c r="I1999" s="102"/>
      <c r="J1999" s="102"/>
      <c r="K1999" s="102"/>
      <c r="L1999" s="102"/>
      <c r="M1999" s="102"/>
      <c r="N1999" s="7"/>
      <c r="O1999" s="7"/>
    </row>
    <row r="2000" spans="2:15" s="100" customFormat="1" x14ac:dyDescent="0.2">
      <c r="B2000" s="101"/>
      <c r="D2000" s="102"/>
      <c r="E2000" s="102"/>
      <c r="F2000" s="102"/>
      <c r="G2000" s="102"/>
      <c r="H2000" s="102"/>
      <c r="I2000" s="102"/>
      <c r="J2000" s="102"/>
      <c r="K2000" s="102"/>
      <c r="L2000" s="102"/>
      <c r="M2000" s="102"/>
      <c r="N2000" s="7"/>
      <c r="O2000" s="7"/>
    </row>
    <row r="2001" spans="2:15" s="100" customFormat="1" x14ac:dyDescent="0.2">
      <c r="B2001" s="101"/>
      <c r="D2001" s="102"/>
      <c r="E2001" s="102"/>
      <c r="F2001" s="102"/>
      <c r="G2001" s="102"/>
      <c r="H2001" s="102"/>
      <c r="I2001" s="102"/>
      <c r="J2001" s="102"/>
      <c r="K2001" s="102"/>
      <c r="L2001" s="102"/>
      <c r="M2001" s="102"/>
      <c r="N2001" s="7"/>
      <c r="O2001" s="7"/>
    </row>
    <row r="2002" spans="2:15" s="100" customFormat="1" x14ac:dyDescent="0.2">
      <c r="B2002" s="101"/>
      <c r="D2002" s="102"/>
      <c r="E2002" s="102"/>
      <c r="F2002" s="102"/>
      <c r="G2002" s="102"/>
      <c r="H2002" s="102"/>
      <c r="I2002" s="102"/>
      <c r="J2002" s="102"/>
      <c r="K2002" s="102"/>
      <c r="L2002" s="102"/>
      <c r="M2002" s="102"/>
      <c r="N2002" s="7"/>
      <c r="O2002" s="7"/>
    </row>
    <row r="2003" spans="2:15" s="100" customFormat="1" x14ac:dyDescent="0.2">
      <c r="B2003" s="101"/>
      <c r="D2003" s="102"/>
      <c r="E2003" s="102"/>
      <c r="F2003" s="102"/>
      <c r="G2003" s="102"/>
      <c r="H2003" s="102"/>
      <c r="I2003" s="102"/>
      <c r="J2003" s="102"/>
      <c r="K2003" s="102"/>
      <c r="L2003" s="102"/>
      <c r="M2003" s="102"/>
      <c r="N2003" s="7"/>
      <c r="O2003" s="7"/>
    </row>
    <row r="2004" spans="2:15" s="100" customFormat="1" x14ac:dyDescent="0.2">
      <c r="B2004" s="101"/>
      <c r="D2004" s="102"/>
      <c r="E2004" s="102"/>
      <c r="F2004" s="102"/>
      <c r="G2004" s="102"/>
      <c r="H2004" s="102"/>
      <c r="I2004" s="102"/>
      <c r="J2004" s="102"/>
      <c r="K2004" s="102"/>
      <c r="L2004" s="102"/>
      <c r="M2004" s="102"/>
      <c r="N2004" s="7"/>
      <c r="O2004" s="7"/>
    </row>
    <row r="2005" spans="2:15" s="100" customFormat="1" x14ac:dyDescent="0.2">
      <c r="B2005" s="101"/>
      <c r="D2005" s="102"/>
      <c r="E2005" s="102"/>
      <c r="F2005" s="102"/>
      <c r="G2005" s="102"/>
      <c r="H2005" s="102"/>
      <c r="I2005" s="102"/>
      <c r="J2005" s="102"/>
      <c r="K2005" s="102"/>
      <c r="L2005" s="102"/>
      <c r="M2005" s="102"/>
      <c r="N2005" s="7"/>
      <c r="O2005" s="7"/>
    </row>
    <row r="2006" spans="2:15" s="100" customFormat="1" x14ac:dyDescent="0.2">
      <c r="B2006" s="101"/>
      <c r="D2006" s="102"/>
      <c r="E2006" s="102"/>
      <c r="F2006" s="102"/>
      <c r="G2006" s="102"/>
      <c r="H2006" s="102"/>
      <c r="I2006" s="102"/>
      <c r="J2006" s="102"/>
      <c r="K2006" s="102"/>
      <c r="L2006" s="102"/>
      <c r="M2006" s="102"/>
      <c r="N2006" s="7"/>
      <c r="O2006" s="7"/>
    </row>
    <row r="2007" spans="2:15" s="100" customFormat="1" x14ac:dyDescent="0.2">
      <c r="B2007" s="101"/>
      <c r="D2007" s="102"/>
      <c r="E2007" s="102"/>
      <c r="F2007" s="102"/>
      <c r="G2007" s="102"/>
      <c r="H2007" s="102"/>
      <c r="I2007" s="102"/>
      <c r="J2007" s="102"/>
      <c r="K2007" s="102"/>
      <c r="L2007" s="102"/>
      <c r="M2007" s="102"/>
      <c r="N2007" s="7"/>
      <c r="O2007" s="7"/>
    </row>
    <row r="2008" spans="2:15" s="100" customFormat="1" x14ac:dyDescent="0.2">
      <c r="B2008" s="101"/>
      <c r="D2008" s="102"/>
      <c r="E2008" s="102"/>
      <c r="F2008" s="102"/>
      <c r="G2008" s="102"/>
      <c r="H2008" s="102"/>
      <c r="I2008" s="102"/>
      <c r="J2008" s="102"/>
      <c r="K2008" s="102"/>
      <c r="L2008" s="102"/>
      <c r="M2008" s="102"/>
      <c r="N2008" s="7"/>
      <c r="O2008" s="7"/>
    </row>
    <row r="2009" spans="2:15" s="100" customFormat="1" x14ac:dyDescent="0.2">
      <c r="B2009" s="101"/>
      <c r="D2009" s="102"/>
      <c r="E2009" s="102"/>
      <c r="F2009" s="102"/>
      <c r="G2009" s="102"/>
      <c r="H2009" s="102"/>
      <c r="I2009" s="102"/>
      <c r="J2009" s="102"/>
      <c r="K2009" s="102"/>
      <c r="L2009" s="102"/>
      <c r="M2009" s="102"/>
      <c r="N2009" s="7"/>
      <c r="O2009" s="7"/>
    </row>
    <row r="2010" spans="2:15" s="100" customFormat="1" x14ac:dyDescent="0.2">
      <c r="B2010" s="101"/>
      <c r="D2010" s="102"/>
      <c r="E2010" s="102"/>
      <c r="F2010" s="102"/>
      <c r="G2010" s="102"/>
      <c r="H2010" s="102"/>
      <c r="I2010" s="102"/>
      <c r="J2010" s="102"/>
      <c r="K2010" s="102"/>
      <c r="L2010" s="102"/>
      <c r="M2010" s="102"/>
      <c r="N2010" s="7"/>
      <c r="O2010" s="7"/>
    </row>
    <row r="2011" spans="2:15" s="100" customFormat="1" x14ac:dyDescent="0.2">
      <c r="B2011" s="101"/>
      <c r="D2011" s="102"/>
      <c r="E2011" s="102"/>
      <c r="F2011" s="102"/>
      <c r="G2011" s="102"/>
      <c r="H2011" s="102"/>
      <c r="I2011" s="102"/>
      <c r="J2011" s="102"/>
      <c r="K2011" s="102"/>
      <c r="L2011" s="102"/>
      <c r="M2011" s="102"/>
      <c r="N2011" s="7"/>
      <c r="O2011" s="7"/>
    </row>
    <row r="2012" spans="2:15" s="100" customFormat="1" x14ac:dyDescent="0.2">
      <c r="B2012" s="101"/>
      <c r="D2012" s="102"/>
      <c r="E2012" s="102"/>
      <c r="F2012" s="102"/>
      <c r="G2012" s="102"/>
      <c r="H2012" s="102"/>
      <c r="I2012" s="102"/>
      <c r="J2012" s="102"/>
      <c r="K2012" s="102"/>
      <c r="L2012" s="102"/>
      <c r="M2012" s="102"/>
      <c r="N2012" s="7"/>
      <c r="O2012" s="7"/>
    </row>
    <row r="2013" spans="2:15" s="100" customFormat="1" x14ac:dyDescent="0.2">
      <c r="B2013" s="101"/>
      <c r="D2013" s="102"/>
      <c r="E2013" s="102"/>
      <c r="F2013" s="102"/>
      <c r="G2013" s="102"/>
      <c r="H2013" s="102"/>
      <c r="I2013" s="102"/>
      <c r="J2013" s="102"/>
      <c r="K2013" s="102"/>
      <c r="L2013" s="102"/>
      <c r="M2013" s="102"/>
      <c r="N2013" s="7"/>
      <c r="O2013" s="7"/>
    </row>
    <row r="2014" spans="2:15" s="100" customFormat="1" x14ac:dyDescent="0.2">
      <c r="B2014" s="101"/>
      <c r="D2014" s="102"/>
      <c r="E2014" s="102"/>
      <c r="F2014" s="102"/>
      <c r="G2014" s="102"/>
      <c r="H2014" s="102"/>
      <c r="I2014" s="102"/>
      <c r="J2014" s="102"/>
      <c r="K2014" s="102"/>
      <c r="L2014" s="102"/>
      <c r="M2014" s="102"/>
      <c r="N2014" s="7"/>
      <c r="O2014" s="7"/>
    </row>
    <row r="2015" spans="2:15" s="100" customFormat="1" x14ac:dyDescent="0.2">
      <c r="B2015" s="101"/>
      <c r="D2015" s="102"/>
      <c r="E2015" s="102"/>
      <c r="F2015" s="102"/>
      <c r="G2015" s="102"/>
      <c r="H2015" s="102"/>
      <c r="I2015" s="102"/>
      <c r="J2015" s="102"/>
      <c r="K2015" s="102"/>
      <c r="L2015" s="102"/>
      <c r="M2015" s="102"/>
      <c r="N2015" s="7"/>
      <c r="O2015" s="7"/>
    </row>
    <row r="2016" spans="2:15" s="100" customFormat="1" x14ac:dyDescent="0.2">
      <c r="B2016" s="101"/>
      <c r="D2016" s="102"/>
      <c r="E2016" s="102"/>
      <c r="F2016" s="102"/>
      <c r="G2016" s="102"/>
      <c r="H2016" s="102"/>
      <c r="I2016" s="102"/>
      <c r="J2016" s="102"/>
      <c r="K2016" s="102"/>
      <c r="L2016" s="102"/>
      <c r="M2016" s="102"/>
      <c r="N2016" s="7"/>
      <c r="O2016" s="7"/>
    </row>
    <row r="2017" spans="2:15" s="100" customFormat="1" x14ac:dyDescent="0.2">
      <c r="B2017" s="101"/>
      <c r="D2017" s="102"/>
      <c r="E2017" s="102"/>
      <c r="F2017" s="102"/>
      <c r="G2017" s="102"/>
      <c r="H2017" s="102"/>
      <c r="I2017" s="102"/>
      <c r="J2017" s="102"/>
      <c r="K2017" s="102"/>
      <c r="L2017" s="102"/>
      <c r="M2017" s="102"/>
      <c r="N2017" s="7"/>
      <c r="O2017" s="7"/>
    </row>
    <row r="2018" spans="2:15" s="100" customFormat="1" x14ac:dyDescent="0.2">
      <c r="B2018" s="101"/>
      <c r="D2018" s="102"/>
      <c r="E2018" s="102"/>
      <c r="F2018" s="102"/>
      <c r="G2018" s="102"/>
      <c r="H2018" s="102"/>
      <c r="I2018" s="102"/>
      <c r="J2018" s="102"/>
      <c r="K2018" s="102"/>
      <c r="L2018" s="102"/>
      <c r="M2018" s="102"/>
      <c r="N2018" s="7"/>
      <c r="O2018" s="7"/>
    </row>
    <row r="2019" spans="2:15" s="100" customFormat="1" x14ac:dyDescent="0.2">
      <c r="B2019" s="101"/>
      <c r="D2019" s="102"/>
      <c r="E2019" s="102"/>
      <c r="F2019" s="102"/>
      <c r="G2019" s="102"/>
      <c r="H2019" s="102"/>
      <c r="I2019" s="102"/>
      <c r="J2019" s="102"/>
      <c r="K2019" s="102"/>
      <c r="L2019" s="102"/>
      <c r="M2019" s="102"/>
      <c r="N2019" s="7"/>
      <c r="O2019" s="7"/>
    </row>
    <row r="2020" spans="2:15" s="100" customFormat="1" x14ac:dyDescent="0.2">
      <c r="B2020" s="101"/>
      <c r="D2020" s="102"/>
      <c r="E2020" s="102"/>
      <c r="F2020" s="102"/>
      <c r="G2020" s="102"/>
      <c r="H2020" s="102"/>
      <c r="I2020" s="102"/>
      <c r="J2020" s="102"/>
      <c r="K2020" s="102"/>
      <c r="L2020" s="102"/>
      <c r="M2020" s="102"/>
      <c r="N2020" s="7"/>
      <c r="O2020" s="7"/>
    </row>
    <row r="2021" spans="2:15" s="100" customFormat="1" x14ac:dyDescent="0.2">
      <c r="B2021" s="101"/>
      <c r="D2021" s="102"/>
      <c r="E2021" s="102"/>
      <c r="F2021" s="102"/>
      <c r="G2021" s="102"/>
      <c r="H2021" s="102"/>
      <c r="I2021" s="102"/>
      <c r="J2021" s="102"/>
      <c r="K2021" s="102"/>
      <c r="L2021" s="102"/>
      <c r="M2021" s="102"/>
      <c r="N2021" s="7"/>
      <c r="O2021" s="7"/>
    </row>
    <row r="2022" spans="2:15" s="100" customFormat="1" x14ac:dyDescent="0.2">
      <c r="B2022" s="101"/>
      <c r="D2022" s="102"/>
      <c r="E2022" s="102"/>
      <c r="F2022" s="102"/>
      <c r="G2022" s="102"/>
      <c r="H2022" s="102"/>
      <c r="I2022" s="102"/>
      <c r="J2022" s="102"/>
      <c r="K2022" s="102"/>
      <c r="L2022" s="102"/>
      <c r="M2022" s="102"/>
      <c r="N2022" s="7"/>
      <c r="O2022" s="7"/>
    </row>
    <row r="2023" spans="2:15" s="100" customFormat="1" x14ac:dyDescent="0.2">
      <c r="B2023" s="101"/>
      <c r="D2023" s="102"/>
      <c r="E2023" s="102"/>
      <c r="F2023" s="102"/>
      <c r="G2023" s="102"/>
      <c r="H2023" s="102"/>
      <c r="I2023" s="102"/>
      <c r="J2023" s="102"/>
      <c r="K2023" s="102"/>
      <c r="L2023" s="102"/>
      <c r="M2023" s="102"/>
      <c r="N2023" s="7"/>
      <c r="O2023" s="7"/>
    </row>
    <row r="2024" spans="2:15" s="100" customFormat="1" x14ac:dyDescent="0.2">
      <c r="B2024" s="101"/>
      <c r="D2024" s="102"/>
      <c r="E2024" s="102"/>
      <c r="F2024" s="102"/>
      <c r="G2024" s="102"/>
      <c r="H2024" s="102"/>
      <c r="I2024" s="102"/>
      <c r="J2024" s="102"/>
      <c r="K2024" s="102"/>
      <c r="L2024" s="102"/>
      <c r="M2024" s="102"/>
      <c r="N2024" s="7"/>
      <c r="O2024" s="7"/>
    </row>
    <row r="2025" spans="2:15" s="100" customFormat="1" x14ac:dyDescent="0.2">
      <c r="B2025" s="101"/>
      <c r="D2025" s="102"/>
      <c r="E2025" s="102"/>
      <c r="F2025" s="102"/>
      <c r="G2025" s="102"/>
      <c r="H2025" s="102"/>
      <c r="I2025" s="102"/>
      <c r="J2025" s="102"/>
      <c r="K2025" s="102"/>
      <c r="L2025" s="102"/>
      <c r="M2025" s="102"/>
      <c r="N2025" s="7"/>
      <c r="O2025" s="7"/>
    </row>
    <row r="2026" spans="2:15" s="100" customFormat="1" x14ac:dyDescent="0.2">
      <c r="B2026" s="101"/>
      <c r="D2026" s="102"/>
      <c r="E2026" s="102"/>
      <c r="F2026" s="102"/>
      <c r="G2026" s="102"/>
      <c r="H2026" s="102"/>
      <c r="I2026" s="102"/>
      <c r="J2026" s="102"/>
      <c r="K2026" s="102"/>
      <c r="L2026" s="102"/>
      <c r="M2026" s="102"/>
      <c r="N2026" s="7"/>
      <c r="O2026" s="7"/>
    </row>
    <row r="2027" spans="2:15" s="100" customFormat="1" x14ac:dyDescent="0.2">
      <c r="B2027" s="101"/>
      <c r="D2027" s="102"/>
      <c r="E2027" s="102"/>
      <c r="F2027" s="102"/>
      <c r="G2027" s="102"/>
      <c r="H2027" s="102"/>
      <c r="I2027" s="102"/>
      <c r="J2027" s="102"/>
      <c r="K2027" s="102"/>
      <c r="L2027" s="102"/>
      <c r="M2027" s="102"/>
      <c r="N2027" s="7"/>
      <c r="O2027" s="7"/>
    </row>
    <row r="2028" spans="2:15" s="100" customFormat="1" x14ac:dyDescent="0.2">
      <c r="B2028" s="101"/>
      <c r="D2028" s="102"/>
      <c r="E2028" s="102"/>
      <c r="F2028" s="102"/>
      <c r="G2028" s="102"/>
      <c r="H2028" s="102"/>
      <c r="I2028" s="102"/>
      <c r="J2028" s="102"/>
      <c r="K2028" s="102"/>
      <c r="L2028" s="102"/>
      <c r="M2028" s="102"/>
      <c r="N2028" s="7"/>
      <c r="O2028" s="7"/>
    </row>
    <row r="2029" spans="2:15" s="100" customFormat="1" x14ac:dyDescent="0.2">
      <c r="B2029" s="101"/>
      <c r="D2029" s="102"/>
      <c r="E2029" s="102"/>
      <c r="F2029" s="102"/>
      <c r="G2029" s="102"/>
      <c r="H2029" s="102"/>
      <c r="I2029" s="102"/>
      <c r="J2029" s="102"/>
      <c r="K2029" s="102"/>
      <c r="L2029" s="102"/>
      <c r="M2029" s="102"/>
      <c r="N2029" s="7"/>
      <c r="O2029" s="7"/>
    </row>
    <row r="2030" spans="2:15" s="100" customFormat="1" x14ac:dyDescent="0.2">
      <c r="B2030" s="101"/>
      <c r="D2030" s="102"/>
      <c r="E2030" s="102"/>
      <c r="F2030" s="102"/>
      <c r="G2030" s="102"/>
      <c r="H2030" s="102"/>
      <c r="I2030" s="102"/>
      <c r="J2030" s="102"/>
      <c r="K2030" s="102"/>
      <c r="L2030" s="102"/>
      <c r="M2030" s="102"/>
      <c r="N2030" s="7"/>
      <c r="O2030" s="7"/>
    </row>
    <row r="2031" spans="2:15" s="100" customFormat="1" x14ac:dyDescent="0.2">
      <c r="B2031" s="101"/>
      <c r="D2031" s="102"/>
      <c r="E2031" s="102"/>
      <c r="F2031" s="102"/>
      <c r="G2031" s="102"/>
      <c r="H2031" s="102"/>
      <c r="I2031" s="102"/>
      <c r="J2031" s="102"/>
      <c r="K2031" s="102"/>
      <c r="L2031" s="102"/>
      <c r="M2031" s="102"/>
      <c r="N2031" s="7"/>
      <c r="O2031" s="7"/>
    </row>
    <row r="2032" spans="2:15" s="100" customFormat="1" x14ac:dyDescent="0.2">
      <c r="B2032" s="101"/>
      <c r="D2032" s="102"/>
      <c r="E2032" s="102"/>
      <c r="F2032" s="102"/>
      <c r="G2032" s="102"/>
      <c r="H2032" s="102"/>
      <c r="I2032" s="102"/>
      <c r="J2032" s="102"/>
      <c r="K2032" s="102"/>
      <c r="L2032" s="102"/>
      <c r="M2032" s="102"/>
      <c r="N2032" s="7"/>
      <c r="O2032" s="7"/>
    </row>
    <row r="2033" spans="2:15" s="100" customFormat="1" x14ac:dyDescent="0.2">
      <c r="B2033" s="101"/>
      <c r="D2033" s="102"/>
      <c r="E2033" s="102"/>
      <c r="F2033" s="102"/>
      <c r="G2033" s="102"/>
      <c r="H2033" s="102"/>
      <c r="I2033" s="102"/>
      <c r="J2033" s="102"/>
      <c r="K2033" s="102"/>
      <c r="L2033" s="102"/>
      <c r="M2033" s="102"/>
      <c r="N2033" s="7"/>
      <c r="O2033" s="7"/>
    </row>
    <row r="2034" spans="2:15" s="100" customFormat="1" x14ac:dyDescent="0.2">
      <c r="B2034" s="101"/>
      <c r="D2034" s="102"/>
      <c r="E2034" s="102"/>
      <c r="F2034" s="102"/>
      <c r="G2034" s="102"/>
      <c r="H2034" s="102"/>
      <c r="I2034" s="102"/>
      <c r="J2034" s="102"/>
      <c r="K2034" s="102"/>
      <c r="L2034" s="102"/>
      <c r="M2034" s="102"/>
      <c r="N2034" s="7"/>
      <c r="O2034" s="7"/>
    </row>
    <row r="2035" spans="2:15" s="100" customFormat="1" x14ac:dyDescent="0.2">
      <c r="B2035" s="101"/>
      <c r="D2035" s="102"/>
      <c r="E2035" s="102"/>
      <c r="F2035" s="102"/>
      <c r="G2035" s="102"/>
      <c r="H2035" s="102"/>
      <c r="I2035" s="102"/>
      <c r="J2035" s="102"/>
      <c r="K2035" s="102"/>
      <c r="L2035" s="102"/>
      <c r="M2035" s="102"/>
      <c r="N2035" s="7"/>
      <c r="O2035" s="7"/>
    </row>
    <row r="2036" spans="2:15" s="100" customFormat="1" x14ac:dyDescent="0.2">
      <c r="B2036" s="101"/>
      <c r="D2036" s="102"/>
      <c r="E2036" s="102"/>
      <c r="F2036" s="102"/>
      <c r="G2036" s="102"/>
      <c r="H2036" s="102"/>
      <c r="I2036" s="102"/>
      <c r="J2036" s="102"/>
      <c r="K2036" s="102"/>
      <c r="L2036" s="102"/>
      <c r="M2036" s="102"/>
      <c r="N2036" s="7"/>
      <c r="O2036" s="7"/>
    </row>
    <row r="2037" spans="2:15" s="100" customFormat="1" x14ac:dyDescent="0.2">
      <c r="B2037" s="101"/>
      <c r="D2037" s="102"/>
      <c r="E2037" s="102"/>
      <c r="F2037" s="102"/>
      <c r="G2037" s="102"/>
      <c r="H2037" s="102"/>
      <c r="I2037" s="102"/>
      <c r="J2037" s="102"/>
      <c r="K2037" s="102"/>
      <c r="L2037" s="102"/>
      <c r="M2037" s="102"/>
      <c r="N2037" s="7"/>
      <c r="O2037" s="7"/>
    </row>
    <row r="2038" spans="2:15" s="100" customFormat="1" x14ac:dyDescent="0.2">
      <c r="B2038" s="101"/>
      <c r="D2038" s="102"/>
      <c r="E2038" s="102"/>
      <c r="F2038" s="102"/>
      <c r="G2038" s="102"/>
      <c r="H2038" s="102"/>
      <c r="I2038" s="102"/>
      <c r="J2038" s="102"/>
      <c r="K2038" s="102"/>
      <c r="L2038" s="102"/>
      <c r="M2038" s="102"/>
      <c r="N2038" s="7"/>
      <c r="O2038" s="7"/>
    </row>
    <row r="2039" spans="2:15" s="100" customFormat="1" x14ac:dyDescent="0.2">
      <c r="B2039" s="101"/>
      <c r="D2039" s="102"/>
      <c r="E2039" s="102"/>
      <c r="F2039" s="102"/>
      <c r="G2039" s="102"/>
      <c r="H2039" s="102"/>
      <c r="I2039" s="102"/>
      <c r="J2039" s="102"/>
      <c r="K2039" s="102"/>
      <c r="L2039" s="102"/>
      <c r="M2039" s="102"/>
      <c r="N2039" s="7"/>
      <c r="O2039" s="7"/>
    </row>
    <row r="2040" spans="2:15" s="100" customFormat="1" x14ac:dyDescent="0.2">
      <c r="B2040" s="101"/>
      <c r="D2040" s="102"/>
      <c r="E2040" s="102"/>
      <c r="F2040" s="102"/>
      <c r="G2040" s="102"/>
      <c r="H2040" s="102"/>
      <c r="I2040" s="102"/>
      <c r="J2040" s="102"/>
      <c r="K2040" s="102"/>
      <c r="L2040" s="102"/>
      <c r="M2040" s="102"/>
      <c r="N2040" s="7"/>
      <c r="O2040" s="7"/>
    </row>
    <row r="2041" spans="2:15" s="100" customFormat="1" x14ac:dyDescent="0.2">
      <c r="B2041" s="101"/>
      <c r="D2041" s="102"/>
      <c r="E2041" s="102"/>
      <c r="F2041" s="102"/>
      <c r="G2041" s="102"/>
      <c r="H2041" s="102"/>
      <c r="I2041" s="102"/>
      <c r="J2041" s="102"/>
      <c r="K2041" s="102"/>
      <c r="L2041" s="102"/>
      <c r="M2041" s="102"/>
      <c r="N2041" s="7"/>
      <c r="O2041" s="7"/>
    </row>
    <row r="2042" spans="2:15" s="100" customFormat="1" x14ac:dyDescent="0.2">
      <c r="B2042" s="101"/>
      <c r="D2042" s="102"/>
      <c r="E2042" s="102"/>
      <c r="F2042" s="102"/>
      <c r="G2042" s="102"/>
      <c r="H2042" s="102"/>
      <c r="I2042" s="102"/>
      <c r="J2042" s="102"/>
      <c r="K2042" s="102"/>
      <c r="L2042" s="102"/>
      <c r="M2042" s="102"/>
      <c r="N2042" s="7"/>
      <c r="O2042" s="7"/>
    </row>
    <row r="2043" spans="2:15" s="100" customFormat="1" x14ac:dyDescent="0.2">
      <c r="B2043" s="101"/>
      <c r="D2043" s="102"/>
      <c r="E2043" s="102"/>
      <c r="F2043" s="102"/>
      <c r="G2043" s="102"/>
      <c r="H2043" s="102"/>
      <c r="I2043" s="102"/>
      <c r="J2043" s="102"/>
      <c r="K2043" s="102"/>
      <c r="L2043" s="102"/>
      <c r="M2043" s="102"/>
      <c r="N2043" s="7"/>
      <c r="O2043" s="7"/>
    </row>
    <row r="2044" spans="2:15" s="100" customFormat="1" x14ac:dyDescent="0.2">
      <c r="B2044" s="101"/>
      <c r="D2044" s="102"/>
      <c r="E2044" s="102"/>
      <c r="F2044" s="102"/>
      <c r="G2044" s="102"/>
      <c r="H2044" s="102"/>
      <c r="I2044" s="102"/>
      <c r="J2044" s="102"/>
      <c r="K2044" s="102"/>
      <c r="L2044" s="102"/>
      <c r="M2044" s="102"/>
      <c r="N2044" s="7"/>
      <c r="O2044" s="7"/>
    </row>
    <row r="2045" spans="2:15" s="100" customFormat="1" x14ac:dyDescent="0.2">
      <c r="B2045" s="101"/>
      <c r="D2045" s="102"/>
      <c r="E2045" s="102"/>
      <c r="F2045" s="102"/>
      <c r="G2045" s="102"/>
      <c r="H2045" s="102"/>
      <c r="I2045" s="102"/>
      <c r="J2045" s="102"/>
      <c r="K2045" s="102"/>
      <c r="L2045" s="102"/>
      <c r="M2045" s="102"/>
      <c r="N2045" s="7"/>
      <c r="O2045" s="7"/>
    </row>
    <row r="2046" spans="2:15" s="100" customFormat="1" x14ac:dyDescent="0.2">
      <c r="B2046" s="101"/>
      <c r="D2046" s="102"/>
      <c r="E2046" s="102"/>
      <c r="F2046" s="102"/>
      <c r="G2046" s="102"/>
      <c r="H2046" s="102"/>
      <c r="I2046" s="102"/>
      <c r="J2046" s="102"/>
      <c r="K2046" s="102"/>
      <c r="L2046" s="102"/>
      <c r="M2046" s="102"/>
      <c r="N2046" s="7"/>
      <c r="O2046" s="7"/>
    </row>
    <row r="2047" spans="2:15" s="100" customFormat="1" x14ac:dyDescent="0.2">
      <c r="B2047" s="101"/>
      <c r="D2047" s="102"/>
      <c r="E2047" s="102"/>
      <c r="F2047" s="102"/>
      <c r="G2047" s="102"/>
      <c r="H2047" s="102"/>
      <c r="I2047" s="102"/>
      <c r="J2047" s="102"/>
      <c r="K2047" s="102"/>
      <c r="L2047" s="102"/>
      <c r="M2047" s="102"/>
      <c r="N2047" s="7"/>
      <c r="O2047" s="7"/>
    </row>
    <row r="2048" spans="2:15" s="100" customFormat="1" x14ac:dyDescent="0.2">
      <c r="B2048" s="101"/>
      <c r="D2048" s="102"/>
      <c r="E2048" s="102"/>
      <c r="F2048" s="102"/>
      <c r="G2048" s="102"/>
      <c r="H2048" s="102"/>
      <c r="I2048" s="102"/>
      <c r="J2048" s="102"/>
      <c r="K2048" s="102"/>
      <c r="L2048" s="102"/>
      <c r="M2048" s="102"/>
      <c r="N2048" s="7"/>
      <c r="O2048" s="7"/>
    </row>
    <row r="2049" spans="2:15" s="100" customFormat="1" x14ac:dyDescent="0.2">
      <c r="B2049" s="101"/>
      <c r="D2049" s="102"/>
      <c r="E2049" s="102"/>
      <c r="F2049" s="102"/>
      <c r="G2049" s="102"/>
      <c r="H2049" s="102"/>
      <c r="I2049" s="102"/>
      <c r="J2049" s="102"/>
      <c r="K2049" s="102"/>
      <c r="L2049" s="102"/>
      <c r="M2049" s="102"/>
      <c r="N2049" s="7"/>
      <c r="O2049" s="7"/>
    </row>
    <row r="2050" spans="2:15" s="100" customFormat="1" x14ac:dyDescent="0.2">
      <c r="B2050" s="101"/>
      <c r="D2050" s="102"/>
      <c r="E2050" s="102"/>
      <c r="F2050" s="102"/>
      <c r="G2050" s="102"/>
      <c r="H2050" s="102"/>
      <c r="I2050" s="102"/>
      <c r="J2050" s="102"/>
      <c r="K2050" s="102"/>
      <c r="L2050" s="102"/>
      <c r="M2050" s="102"/>
      <c r="N2050" s="7"/>
      <c r="O2050" s="7"/>
    </row>
    <row r="2051" spans="2:15" s="100" customFormat="1" x14ac:dyDescent="0.2">
      <c r="B2051" s="101"/>
      <c r="D2051" s="102"/>
      <c r="E2051" s="102"/>
      <c r="F2051" s="102"/>
      <c r="G2051" s="102"/>
      <c r="H2051" s="102"/>
      <c r="I2051" s="102"/>
      <c r="J2051" s="102"/>
      <c r="K2051" s="102"/>
      <c r="L2051" s="102"/>
      <c r="M2051" s="102"/>
      <c r="N2051" s="7"/>
      <c r="O2051" s="7"/>
    </row>
    <row r="2052" spans="2:15" s="100" customFormat="1" x14ac:dyDescent="0.2">
      <c r="B2052" s="101"/>
      <c r="D2052" s="102"/>
      <c r="E2052" s="102"/>
      <c r="F2052" s="102"/>
      <c r="G2052" s="102"/>
      <c r="H2052" s="102"/>
      <c r="I2052" s="102"/>
      <c r="J2052" s="102"/>
      <c r="K2052" s="102"/>
      <c r="L2052" s="102"/>
      <c r="M2052" s="102"/>
      <c r="N2052" s="7"/>
      <c r="O2052" s="7"/>
    </row>
    <row r="2053" spans="2:15" s="100" customFormat="1" x14ac:dyDescent="0.2">
      <c r="B2053" s="101"/>
      <c r="D2053" s="102"/>
      <c r="E2053" s="102"/>
      <c r="F2053" s="102"/>
      <c r="G2053" s="102"/>
      <c r="H2053" s="102"/>
      <c r="I2053" s="102"/>
      <c r="J2053" s="102"/>
      <c r="K2053" s="102"/>
      <c r="L2053" s="102"/>
      <c r="M2053" s="102"/>
      <c r="N2053" s="7"/>
      <c r="O2053" s="7"/>
    </row>
    <row r="2054" spans="2:15" s="100" customFormat="1" x14ac:dyDescent="0.2">
      <c r="B2054" s="101"/>
      <c r="D2054" s="102"/>
      <c r="E2054" s="102"/>
      <c r="F2054" s="102"/>
      <c r="G2054" s="102"/>
      <c r="H2054" s="102"/>
      <c r="I2054" s="102"/>
      <c r="J2054" s="102"/>
      <c r="K2054" s="102"/>
      <c r="L2054" s="102"/>
      <c r="M2054" s="102"/>
      <c r="N2054" s="7"/>
      <c r="O2054" s="7"/>
    </row>
    <row r="2055" spans="2:15" s="100" customFormat="1" x14ac:dyDescent="0.2">
      <c r="B2055" s="101"/>
      <c r="D2055" s="102"/>
      <c r="E2055" s="102"/>
      <c r="F2055" s="102"/>
      <c r="G2055" s="102"/>
      <c r="H2055" s="102"/>
      <c r="I2055" s="102"/>
      <c r="J2055" s="102"/>
      <c r="K2055" s="102"/>
      <c r="L2055" s="102"/>
      <c r="M2055" s="102"/>
      <c r="N2055" s="7"/>
      <c r="O2055" s="7"/>
    </row>
    <row r="2056" spans="2:15" s="100" customFormat="1" x14ac:dyDescent="0.2">
      <c r="B2056" s="101"/>
      <c r="D2056" s="102"/>
      <c r="E2056" s="102"/>
      <c r="F2056" s="102"/>
      <c r="G2056" s="102"/>
      <c r="H2056" s="102"/>
      <c r="I2056" s="102"/>
      <c r="J2056" s="102"/>
      <c r="K2056" s="102"/>
      <c r="L2056" s="102"/>
      <c r="M2056" s="102"/>
      <c r="N2056" s="7"/>
      <c r="O2056" s="7"/>
    </row>
    <row r="2057" spans="2:15" s="100" customFormat="1" x14ac:dyDescent="0.2">
      <c r="B2057" s="101"/>
      <c r="D2057" s="102"/>
      <c r="E2057" s="102"/>
      <c r="F2057" s="102"/>
      <c r="G2057" s="102"/>
      <c r="H2057" s="102"/>
      <c r="I2057" s="102"/>
      <c r="J2057" s="102"/>
      <c r="K2057" s="102"/>
      <c r="L2057" s="102"/>
      <c r="M2057" s="102"/>
      <c r="N2057" s="7"/>
      <c r="O2057" s="7"/>
    </row>
    <row r="2058" spans="2:15" s="100" customFormat="1" x14ac:dyDescent="0.2">
      <c r="B2058" s="101"/>
      <c r="D2058" s="102"/>
      <c r="E2058" s="102"/>
      <c r="F2058" s="102"/>
      <c r="G2058" s="102"/>
      <c r="H2058" s="102"/>
      <c r="I2058" s="102"/>
      <c r="J2058" s="102"/>
      <c r="K2058" s="102"/>
      <c r="L2058" s="102"/>
      <c r="M2058" s="102"/>
      <c r="N2058" s="7"/>
      <c r="O2058" s="7"/>
    </row>
    <row r="2059" spans="2:15" s="100" customFormat="1" x14ac:dyDescent="0.2">
      <c r="B2059" s="101"/>
      <c r="D2059" s="102"/>
      <c r="E2059" s="102"/>
      <c r="F2059" s="102"/>
      <c r="G2059" s="102"/>
      <c r="H2059" s="102"/>
      <c r="I2059" s="102"/>
      <c r="J2059" s="102"/>
      <c r="K2059" s="102"/>
      <c r="L2059" s="102"/>
      <c r="M2059" s="102"/>
      <c r="N2059" s="7"/>
      <c r="O2059" s="7"/>
    </row>
    <row r="2060" spans="2:15" s="100" customFormat="1" x14ac:dyDescent="0.2">
      <c r="B2060" s="101"/>
      <c r="D2060" s="102"/>
      <c r="E2060" s="102"/>
      <c r="F2060" s="102"/>
      <c r="G2060" s="102"/>
      <c r="H2060" s="102"/>
      <c r="I2060" s="102"/>
      <c r="J2060" s="102"/>
      <c r="K2060" s="102"/>
      <c r="L2060" s="102"/>
      <c r="M2060" s="102"/>
      <c r="N2060" s="7"/>
      <c r="O2060" s="7"/>
    </row>
    <row r="2061" spans="2:15" s="100" customFormat="1" x14ac:dyDescent="0.2">
      <c r="B2061" s="101"/>
      <c r="D2061" s="102"/>
      <c r="E2061" s="102"/>
      <c r="F2061" s="102"/>
      <c r="G2061" s="102"/>
      <c r="H2061" s="102"/>
      <c r="I2061" s="102"/>
      <c r="J2061" s="102"/>
      <c r="K2061" s="102"/>
      <c r="L2061" s="102"/>
      <c r="M2061" s="102"/>
      <c r="N2061" s="7"/>
      <c r="O2061" s="7"/>
    </row>
    <row r="2062" spans="2:15" s="100" customFormat="1" x14ac:dyDescent="0.2">
      <c r="B2062" s="101"/>
      <c r="D2062" s="102"/>
      <c r="E2062" s="102"/>
      <c r="F2062" s="102"/>
      <c r="G2062" s="102"/>
      <c r="H2062" s="102"/>
      <c r="I2062" s="102"/>
      <c r="J2062" s="102"/>
      <c r="K2062" s="102"/>
      <c r="L2062" s="102"/>
      <c r="M2062" s="102"/>
      <c r="N2062" s="7"/>
      <c r="O2062" s="7"/>
    </row>
    <row r="2063" spans="2:15" s="100" customFormat="1" x14ac:dyDescent="0.2">
      <c r="B2063" s="101"/>
      <c r="D2063" s="102"/>
      <c r="E2063" s="102"/>
      <c r="F2063" s="102"/>
      <c r="G2063" s="102"/>
      <c r="H2063" s="102"/>
      <c r="I2063" s="102"/>
      <c r="J2063" s="102"/>
      <c r="K2063" s="102"/>
      <c r="L2063" s="102"/>
      <c r="M2063" s="102"/>
      <c r="N2063" s="7"/>
      <c r="O2063" s="7"/>
    </row>
    <row r="2064" spans="2:15" s="100" customFormat="1" x14ac:dyDescent="0.2">
      <c r="B2064" s="101"/>
      <c r="D2064" s="102"/>
      <c r="E2064" s="102"/>
      <c r="F2064" s="102"/>
      <c r="G2064" s="102"/>
      <c r="H2064" s="102"/>
      <c r="I2064" s="102"/>
      <c r="J2064" s="102"/>
      <c r="K2064" s="102"/>
      <c r="L2064" s="102"/>
      <c r="M2064" s="102"/>
      <c r="N2064" s="7"/>
      <c r="O2064" s="7"/>
    </row>
    <row r="2065" spans="2:15" s="100" customFormat="1" x14ac:dyDescent="0.2">
      <c r="B2065" s="101"/>
      <c r="D2065" s="102"/>
      <c r="E2065" s="102"/>
      <c r="F2065" s="102"/>
      <c r="G2065" s="102"/>
      <c r="H2065" s="102"/>
      <c r="I2065" s="102"/>
      <c r="J2065" s="102"/>
      <c r="K2065" s="102"/>
      <c r="L2065" s="102"/>
      <c r="M2065" s="102"/>
      <c r="N2065" s="7"/>
      <c r="O2065" s="7"/>
    </row>
    <row r="2066" spans="2:15" s="100" customFormat="1" x14ac:dyDescent="0.2">
      <c r="B2066" s="101"/>
      <c r="D2066" s="102"/>
      <c r="E2066" s="102"/>
      <c r="F2066" s="102"/>
      <c r="G2066" s="102"/>
      <c r="H2066" s="102"/>
      <c r="I2066" s="102"/>
      <c r="J2066" s="102"/>
      <c r="K2066" s="102"/>
      <c r="L2066" s="102"/>
      <c r="M2066" s="102"/>
      <c r="N2066" s="7"/>
      <c r="O2066" s="7"/>
    </row>
    <row r="2067" spans="2:15" s="100" customFormat="1" x14ac:dyDescent="0.2">
      <c r="B2067" s="101"/>
      <c r="D2067" s="102"/>
      <c r="E2067" s="102"/>
      <c r="F2067" s="102"/>
      <c r="G2067" s="102"/>
      <c r="H2067" s="102"/>
      <c r="I2067" s="102"/>
      <c r="J2067" s="102"/>
      <c r="K2067" s="102"/>
      <c r="L2067" s="102"/>
      <c r="M2067" s="102"/>
      <c r="N2067" s="7"/>
      <c r="O2067" s="7"/>
    </row>
    <row r="2068" spans="2:15" s="100" customFormat="1" x14ac:dyDescent="0.2">
      <c r="B2068" s="101"/>
      <c r="D2068" s="102"/>
      <c r="E2068" s="102"/>
      <c r="F2068" s="102"/>
      <c r="G2068" s="102"/>
      <c r="H2068" s="102"/>
      <c r="I2068" s="102"/>
      <c r="J2068" s="102"/>
      <c r="K2068" s="102"/>
      <c r="L2068" s="102"/>
      <c r="M2068" s="102"/>
      <c r="N2068" s="7"/>
      <c r="O2068" s="7"/>
    </row>
    <row r="2069" spans="2:15" s="100" customFormat="1" x14ac:dyDescent="0.2">
      <c r="B2069" s="101"/>
      <c r="D2069" s="102"/>
      <c r="E2069" s="102"/>
      <c r="F2069" s="102"/>
      <c r="G2069" s="102"/>
      <c r="H2069" s="102"/>
      <c r="I2069" s="102"/>
      <c r="J2069" s="102"/>
      <c r="K2069" s="102"/>
      <c r="L2069" s="102"/>
      <c r="M2069" s="102"/>
      <c r="N2069" s="7"/>
      <c r="O2069" s="7"/>
    </row>
    <row r="2070" spans="2:15" s="100" customFormat="1" x14ac:dyDescent="0.2">
      <c r="B2070" s="101"/>
      <c r="D2070" s="102"/>
      <c r="E2070" s="102"/>
      <c r="F2070" s="102"/>
      <c r="G2070" s="102"/>
      <c r="H2070" s="102"/>
      <c r="I2070" s="102"/>
      <c r="J2070" s="102"/>
      <c r="K2070" s="102"/>
      <c r="L2070" s="102"/>
      <c r="M2070" s="102"/>
      <c r="N2070" s="7"/>
      <c r="O2070" s="7"/>
    </row>
    <row r="2071" spans="2:15" s="100" customFormat="1" x14ac:dyDescent="0.2">
      <c r="B2071" s="101"/>
      <c r="D2071" s="102"/>
      <c r="E2071" s="102"/>
      <c r="F2071" s="102"/>
      <c r="G2071" s="102"/>
      <c r="H2071" s="102"/>
      <c r="I2071" s="102"/>
      <c r="J2071" s="102"/>
      <c r="K2071" s="102"/>
      <c r="L2071" s="102"/>
      <c r="M2071" s="102"/>
      <c r="N2071" s="7"/>
      <c r="O2071" s="7"/>
    </row>
    <row r="2072" spans="2:15" s="100" customFormat="1" x14ac:dyDescent="0.2">
      <c r="B2072" s="101"/>
      <c r="D2072" s="102"/>
      <c r="E2072" s="102"/>
      <c r="F2072" s="102"/>
      <c r="G2072" s="102"/>
      <c r="H2072" s="102"/>
      <c r="I2072" s="102"/>
      <c r="J2072" s="102"/>
      <c r="K2072" s="102"/>
      <c r="L2072" s="102"/>
      <c r="M2072" s="102"/>
      <c r="N2072" s="7"/>
      <c r="O2072" s="7"/>
    </row>
    <row r="2073" spans="2:15" s="100" customFormat="1" x14ac:dyDescent="0.2">
      <c r="B2073" s="101"/>
      <c r="D2073" s="102"/>
      <c r="E2073" s="102"/>
      <c r="F2073" s="102"/>
      <c r="G2073" s="102"/>
      <c r="H2073" s="102"/>
      <c r="I2073" s="102"/>
      <c r="J2073" s="102"/>
      <c r="K2073" s="102"/>
      <c r="L2073" s="102"/>
      <c r="M2073" s="102"/>
      <c r="N2073" s="7"/>
      <c r="O2073" s="7"/>
    </row>
    <row r="2074" spans="2:15" s="100" customFormat="1" x14ac:dyDescent="0.2">
      <c r="B2074" s="101"/>
      <c r="D2074" s="102"/>
      <c r="E2074" s="102"/>
      <c r="F2074" s="102"/>
      <c r="G2074" s="102"/>
      <c r="H2074" s="102"/>
      <c r="I2074" s="102"/>
      <c r="J2074" s="102"/>
      <c r="K2074" s="102"/>
      <c r="L2074" s="102"/>
      <c r="M2074" s="102"/>
      <c r="N2074" s="7"/>
      <c r="O2074" s="7"/>
    </row>
    <row r="2075" spans="2:15" s="100" customFormat="1" x14ac:dyDescent="0.2">
      <c r="B2075" s="101"/>
      <c r="D2075" s="102"/>
      <c r="E2075" s="102"/>
      <c r="F2075" s="102"/>
      <c r="G2075" s="102"/>
      <c r="H2075" s="102"/>
      <c r="I2075" s="102"/>
      <c r="J2075" s="102"/>
      <c r="K2075" s="102"/>
      <c r="L2075" s="102"/>
      <c r="M2075" s="102"/>
      <c r="N2075" s="7"/>
      <c r="O2075" s="7"/>
    </row>
    <row r="2076" spans="2:15" s="100" customFormat="1" x14ac:dyDescent="0.2">
      <c r="B2076" s="101"/>
      <c r="D2076" s="102"/>
      <c r="E2076" s="102"/>
      <c r="F2076" s="102"/>
      <c r="G2076" s="102"/>
      <c r="H2076" s="102"/>
      <c r="I2076" s="102"/>
      <c r="J2076" s="102"/>
      <c r="K2076" s="102"/>
      <c r="L2076" s="102"/>
      <c r="M2076" s="102"/>
      <c r="N2076" s="7"/>
      <c r="O2076" s="7"/>
    </row>
    <row r="2077" spans="2:15" s="100" customFormat="1" x14ac:dyDescent="0.2">
      <c r="B2077" s="101"/>
      <c r="D2077" s="102"/>
      <c r="E2077" s="102"/>
      <c r="F2077" s="102"/>
      <c r="G2077" s="102"/>
      <c r="H2077" s="102"/>
      <c r="I2077" s="102"/>
      <c r="J2077" s="102"/>
      <c r="K2077" s="102"/>
      <c r="L2077" s="102"/>
      <c r="M2077" s="102"/>
      <c r="N2077" s="7"/>
      <c r="O2077" s="7"/>
    </row>
    <row r="2078" spans="2:15" s="100" customFormat="1" x14ac:dyDescent="0.2">
      <c r="B2078" s="101"/>
      <c r="D2078" s="102"/>
      <c r="E2078" s="102"/>
      <c r="F2078" s="102"/>
      <c r="G2078" s="102"/>
      <c r="H2078" s="102"/>
      <c r="I2078" s="102"/>
      <c r="J2078" s="102"/>
      <c r="K2078" s="102"/>
      <c r="L2078" s="102"/>
      <c r="M2078" s="102"/>
      <c r="N2078" s="7"/>
      <c r="O2078" s="7"/>
    </row>
    <row r="2079" spans="2:15" s="100" customFormat="1" x14ac:dyDescent="0.2">
      <c r="B2079" s="101"/>
      <c r="D2079" s="102"/>
      <c r="E2079" s="102"/>
      <c r="F2079" s="102"/>
      <c r="G2079" s="102"/>
      <c r="H2079" s="102"/>
      <c r="I2079" s="102"/>
      <c r="J2079" s="102"/>
      <c r="K2079" s="102"/>
      <c r="L2079" s="102"/>
      <c r="M2079" s="102"/>
      <c r="N2079" s="7"/>
      <c r="O2079" s="7"/>
    </row>
    <row r="2080" spans="2:15" s="100" customFormat="1" x14ac:dyDescent="0.2">
      <c r="B2080" s="101"/>
      <c r="D2080" s="102"/>
      <c r="E2080" s="102"/>
      <c r="F2080" s="102"/>
      <c r="G2080" s="102"/>
      <c r="H2080" s="102"/>
      <c r="I2080" s="102"/>
      <c r="J2080" s="102"/>
      <c r="K2080" s="102"/>
      <c r="L2080" s="102"/>
      <c r="M2080" s="102"/>
      <c r="N2080" s="7"/>
      <c r="O2080" s="7"/>
    </row>
    <row r="2081" spans="2:15" s="100" customFormat="1" x14ac:dyDescent="0.2">
      <c r="B2081" s="101"/>
      <c r="D2081" s="102"/>
      <c r="E2081" s="102"/>
      <c r="F2081" s="102"/>
      <c r="G2081" s="102"/>
      <c r="H2081" s="102"/>
      <c r="I2081" s="102"/>
      <c r="J2081" s="102"/>
      <c r="K2081" s="102"/>
      <c r="L2081" s="102"/>
      <c r="M2081" s="102"/>
      <c r="N2081" s="7"/>
      <c r="O2081" s="7"/>
    </row>
    <row r="2082" spans="2:15" s="100" customFormat="1" x14ac:dyDescent="0.2">
      <c r="B2082" s="101"/>
      <c r="D2082" s="102"/>
      <c r="E2082" s="102"/>
      <c r="F2082" s="102"/>
      <c r="G2082" s="102"/>
      <c r="H2082" s="102"/>
      <c r="I2082" s="102"/>
      <c r="J2082" s="102"/>
      <c r="K2082" s="102"/>
      <c r="L2082" s="102"/>
      <c r="M2082" s="102"/>
      <c r="N2082" s="7"/>
      <c r="O2082" s="7"/>
    </row>
    <row r="2083" spans="2:15" s="100" customFormat="1" x14ac:dyDescent="0.2">
      <c r="B2083" s="101"/>
      <c r="D2083" s="102"/>
      <c r="E2083" s="102"/>
      <c r="F2083" s="102"/>
      <c r="G2083" s="102"/>
      <c r="H2083" s="102"/>
      <c r="I2083" s="102"/>
      <c r="J2083" s="102"/>
      <c r="K2083" s="102"/>
      <c r="L2083" s="102"/>
      <c r="M2083" s="102"/>
      <c r="N2083" s="7"/>
      <c r="O2083" s="7"/>
    </row>
    <row r="2084" spans="2:15" s="100" customFormat="1" x14ac:dyDescent="0.2">
      <c r="B2084" s="101"/>
      <c r="D2084" s="102"/>
      <c r="E2084" s="102"/>
      <c r="F2084" s="102"/>
      <c r="G2084" s="102"/>
      <c r="H2084" s="102"/>
      <c r="I2084" s="102"/>
      <c r="J2084" s="102"/>
      <c r="K2084" s="102"/>
      <c r="L2084" s="102"/>
      <c r="M2084" s="102"/>
      <c r="N2084" s="7"/>
      <c r="O2084" s="7"/>
    </row>
    <row r="2085" spans="2:15" s="100" customFormat="1" x14ac:dyDescent="0.2">
      <c r="B2085" s="101"/>
      <c r="D2085" s="102"/>
      <c r="E2085" s="102"/>
      <c r="F2085" s="102"/>
      <c r="G2085" s="102"/>
      <c r="H2085" s="102"/>
      <c r="I2085" s="102"/>
      <c r="J2085" s="102"/>
      <c r="K2085" s="102"/>
      <c r="L2085" s="102"/>
      <c r="M2085" s="102"/>
      <c r="N2085" s="7"/>
      <c r="O2085" s="7"/>
    </row>
    <row r="2086" spans="2:15" s="100" customFormat="1" x14ac:dyDescent="0.2">
      <c r="B2086" s="101"/>
      <c r="D2086" s="102"/>
      <c r="E2086" s="102"/>
      <c r="F2086" s="102"/>
      <c r="G2086" s="102"/>
      <c r="H2086" s="102"/>
      <c r="I2086" s="102"/>
      <c r="J2086" s="102"/>
      <c r="K2086" s="102"/>
      <c r="L2086" s="102"/>
      <c r="M2086" s="102"/>
      <c r="N2086" s="7"/>
      <c r="O2086" s="7"/>
    </row>
    <row r="2087" spans="2:15" s="100" customFormat="1" x14ac:dyDescent="0.2">
      <c r="B2087" s="101"/>
      <c r="D2087" s="102"/>
      <c r="E2087" s="102"/>
      <c r="F2087" s="102"/>
      <c r="G2087" s="102"/>
      <c r="H2087" s="102"/>
      <c r="I2087" s="102"/>
      <c r="J2087" s="102"/>
      <c r="K2087" s="102"/>
      <c r="L2087" s="102"/>
      <c r="M2087" s="102"/>
      <c r="N2087" s="7"/>
      <c r="O2087" s="7"/>
    </row>
    <row r="2088" spans="2:15" s="100" customFormat="1" x14ac:dyDescent="0.2">
      <c r="B2088" s="101"/>
      <c r="D2088" s="102"/>
      <c r="E2088" s="102"/>
      <c r="F2088" s="102"/>
      <c r="G2088" s="102"/>
      <c r="H2088" s="102"/>
      <c r="I2088" s="102"/>
      <c r="J2088" s="102"/>
      <c r="K2088" s="102"/>
      <c r="L2088" s="102"/>
      <c r="M2088" s="102"/>
      <c r="N2088" s="7"/>
      <c r="O2088" s="7"/>
    </row>
    <row r="2089" spans="2:15" s="100" customFormat="1" x14ac:dyDescent="0.2">
      <c r="B2089" s="101"/>
      <c r="D2089" s="102"/>
      <c r="E2089" s="102"/>
      <c r="F2089" s="102"/>
      <c r="G2089" s="102"/>
      <c r="H2089" s="102"/>
      <c r="I2089" s="102"/>
      <c r="J2089" s="102"/>
      <c r="K2089" s="102"/>
      <c r="L2089" s="102"/>
      <c r="M2089" s="102"/>
      <c r="N2089" s="7"/>
      <c r="O2089" s="7"/>
    </row>
    <row r="2090" spans="2:15" s="100" customFormat="1" x14ac:dyDescent="0.2">
      <c r="B2090" s="101"/>
      <c r="D2090" s="102"/>
      <c r="E2090" s="102"/>
      <c r="F2090" s="102"/>
      <c r="G2090" s="102"/>
      <c r="H2090" s="102"/>
      <c r="I2090" s="102"/>
      <c r="J2090" s="102"/>
      <c r="K2090" s="102"/>
      <c r="L2090" s="102"/>
      <c r="M2090" s="102"/>
      <c r="N2090" s="7"/>
      <c r="O2090" s="7"/>
    </row>
    <row r="2091" spans="2:15" s="100" customFormat="1" x14ac:dyDescent="0.2">
      <c r="B2091" s="101"/>
      <c r="D2091" s="102"/>
      <c r="E2091" s="102"/>
      <c r="F2091" s="102"/>
      <c r="G2091" s="102"/>
      <c r="H2091" s="102"/>
      <c r="I2091" s="102"/>
      <c r="J2091" s="102"/>
      <c r="K2091" s="102"/>
      <c r="L2091" s="102"/>
      <c r="M2091" s="102"/>
      <c r="N2091" s="7"/>
      <c r="O2091" s="7"/>
    </row>
    <row r="2092" spans="2:15" s="100" customFormat="1" x14ac:dyDescent="0.2">
      <c r="B2092" s="101"/>
      <c r="D2092" s="102"/>
      <c r="E2092" s="102"/>
      <c r="F2092" s="102"/>
      <c r="G2092" s="102"/>
      <c r="H2092" s="102"/>
      <c r="I2092" s="102"/>
      <c r="J2092" s="102"/>
      <c r="K2092" s="102"/>
      <c r="L2092" s="102"/>
      <c r="M2092" s="102"/>
      <c r="N2092" s="7"/>
      <c r="O2092" s="7"/>
    </row>
    <row r="2093" spans="2:15" s="100" customFormat="1" x14ac:dyDescent="0.2">
      <c r="B2093" s="101"/>
      <c r="D2093" s="102"/>
      <c r="E2093" s="102"/>
      <c r="F2093" s="102"/>
      <c r="G2093" s="102"/>
      <c r="H2093" s="102"/>
      <c r="I2093" s="102"/>
      <c r="J2093" s="102"/>
      <c r="K2093" s="102"/>
      <c r="L2093" s="102"/>
      <c r="M2093" s="102"/>
      <c r="N2093" s="7"/>
      <c r="O2093" s="7"/>
    </row>
    <row r="2094" spans="2:15" s="100" customFormat="1" x14ac:dyDescent="0.2">
      <c r="B2094" s="101"/>
      <c r="D2094" s="102"/>
      <c r="E2094" s="102"/>
      <c r="F2094" s="102"/>
      <c r="G2094" s="102"/>
      <c r="H2094" s="102"/>
      <c r="I2094" s="102"/>
      <c r="J2094" s="102"/>
      <c r="K2094" s="102"/>
      <c r="L2094" s="102"/>
      <c r="M2094" s="102"/>
      <c r="N2094" s="7"/>
      <c r="O2094" s="7"/>
    </row>
    <row r="2095" spans="2:15" s="100" customFormat="1" x14ac:dyDescent="0.2">
      <c r="B2095" s="101"/>
      <c r="D2095" s="102"/>
      <c r="E2095" s="102"/>
      <c r="F2095" s="102"/>
      <c r="G2095" s="102"/>
      <c r="H2095" s="102"/>
      <c r="I2095" s="102"/>
      <c r="J2095" s="102"/>
      <c r="K2095" s="102"/>
      <c r="L2095" s="102"/>
      <c r="M2095" s="102"/>
      <c r="N2095" s="7"/>
      <c r="O2095" s="7"/>
    </row>
    <row r="2096" spans="2:15" s="100" customFormat="1" x14ac:dyDescent="0.2">
      <c r="B2096" s="101"/>
      <c r="D2096" s="102"/>
      <c r="E2096" s="102"/>
      <c r="F2096" s="102"/>
      <c r="G2096" s="102"/>
      <c r="H2096" s="102"/>
      <c r="I2096" s="102"/>
      <c r="J2096" s="102"/>
      <c r="K2096" s="102"/>
      <c r="L2096" s="102"/>
      <c r="M2096" s="102"/>
      <c r="N2096" s="7"/>
      <c r="O2096" s="7"/>
    </row>
    <row r="2097" spans="2:15" s="100" customFormat="1" x14ac:dyDescent="0.2">
      <c r="B2097" s="101"/>
      <c r="D2097" s="102"/>
      <c r="E2097" s="102"/>
      <c r="F2097" s="102"/>
      <c r="G2097" s="102"/>
      <c r="H2097" s="102"/>
      <c r="I2097" s="102"/>
      <c r="J2097" s="102"/>
      <c r="K2097" s="102"/>
      <c r="L2097" s="102"/>
      <c r="M2097" s="102"/>
      <c r="N2097" s="7"/>
      <c r="O2097" s="7"/>
    </row>
    <row r="2098" spans="2:15" s="100" customFormat="1" x14ac:dyDescent="0.2">
      <c r="B2098" s="101"/>
      <c r="D2098" s="102"/>
      <c r="E2098" s="102"/>
      <c r="F2098" s="102"/>
      <c r="G2098" s="102"/>
      <c r="H2098" s="102"/>
      <c r="I2098" s="102"/>
      <c r="J2098" s="102"/>
      <c r="K2098" s="102"/>
      <c r="L2098" s="102"/>
      <c r="M2098" s="102"/>
      <c r="N2098" s="7"/>
      <c r="O2098" s="7"/>
    </row>
    <row r="2099" spans="2:15" s="100" customFormat="1" x14ac:dyDescent="0.2">
      <c r="B2099" s="101"/>
      <c r="D2099" s="102"/>
      <c r="E2099" s="102"/>
      <c r="F2099" s="102"/>
      <c r="G2099" s="102"/>
      <c r="H2099" s="102"/>
      <c r="I2099" s="102"/>
      <c r="J2099" s="102"/>
      <c r="K2099" s="102"/>
      <c r="L2099" s="102"/>
      <c r="M2099" s="102"/>
      <c r="N2099" s="7"/>
      <c r="O2099" s="7"/>
    </row>
    <row r="2100" spans="2:15" s="100" customFormat="1" x14ac:dyDescent="0.2">
      <c r="B2100" s="101"/>
      <c r="D2100" s="102"/>
      <c r="E2100" s="102"/>
      <c r="F2100" s="102"/>
      <c r="G2100" s="102"/>
      <c r="H2100" s="102"/>
      <c r="I2100" s="102"/>
      <c r="J2100" s="102"/>
      <c r="K2100" s="102"/>
      <c r="L2100" s="102"/>
      <c r="M2100" s="102"/>
      <c r="N2100" s="7"/>
      <c r="O2100" s="7"/>
    </row>
    <row r="2101" spans="2:15" s="100" customFormat="1" x14ac:dyDescent="0.2">
      <c r="B2101" s="101"/>
      <c r="D2101" s="102"/>
      <c r="E2101" s="102"/>
      <c r="F2101" s="102"/>
      <c r="G2101" s="102"/>
      <c r="H2101" s="102"/>
      <c r="I2101" s="102"/>
      <c r="J2101" s="102"/>
      <c r="K2101" s="102"/>
      <c r="L2101" s="102"/>
      <c r="M2101" s="102"/>
      <c r="N2101" s="7"/>
      <c r="O2101" s="7"/>
    </row>
    <row r="2102" spans="2:15" s="100" customFormat="1" x14ac:dyDescent="0.2">
      <c r="B2102" s="101"/>
      <c r="D2102" s="102"/>
      <c r="E2102" s="102"/>
      <c r="F2102" s="102"/>
      <c r="G2102" s="102"/>
      <c r="H2102" s="102"/>
      <c r="I2102" s="102"/>
      <c r="J2102" s="102"/>
      <c r="K2102" s="102"/>
      <c r="L2102" s="102"/>
      <c r="M2102" s="102"/>
      <c r="N2102" s="7"/>
      <c r="O2102" s="7"/>
    </row>
    <row r="2103" spans="2:15" s="100" customFormat="1" x14ac:dyDescent="0.2">
      <c r="B2103" s="101"/>
      <c r="D2103" s="102"/>
      <c r="E2103" s="102"/>
      <c r="F2103" s="102"/>
      <c r="G2103" s="102"/>
      <c r="H2103" s="102"/>
      <c r="I2103" s="102"/>
      <c r="J2103" s="102"/>
      <c r="K2103" s="102"/>
      <c r="L2103" s="102"/>
      <c r="M2103" s="102"/>
      <c r="N2103" s="7"/>
      <c r="O2103" s="7"/>
    </row>
    <row r="2104" spans="2:15" s="100" customFormat="1" x14ac:dyDescent="0.2">
      <c r="B2104" s="101"/>
      <c r="D2104" s="102"/>
      <c r="E2104" s="102"/>
      <c r="F2104" s="102"/>
      <c r="G2104" s="102"/>
      <c r="H2104" s="102"/>
      <c r="I2104" s="102"/>
      <c r="J2104" s="102"/>
      <c r="K2104" s="102"/>
      <c r="L2104" s="102"/>
      <c r="M2104" s="102"/>
      <c r="N2104" s="7"/>
      <c r="O2104" s="7"/>
    </row>
    <row r="2105" spans="2:15" s="100" customFormat="1" x14ac:dyDescent="0.2">
      <c r="B2105" s="101"/>
      <c r="D2105" s="102"/>
      <c r="E2105" s="102"/>
      <c r="F2105" s="102"/>
      <c r="G2105" s="102"/>
      <c r="H2105" s="102"/>
      <c r="I2105" s="102"/>
      <c r="J2105" s="102"/>
      <c r="K2105" s="102"/>
      <c r="L2105" s="102"/>
      <c r="M2105" s="102"/>
      <c r="N2105" s="7"/>
      <c r="O2105" s="7"/>
    </row>
    <row r="2106" spans="2:15" s="100" customFormat="1" x14ac:dyDescent="0.2">
      <c r="B2106" s="101"/>
      <c r="D2106" s="102"/>
      <c r="E2106" s="102"/>
      <c r="F2106" s="102"/>
      <c r="G2106" s="102"/>
      <c r="H2106" s="102"/>
      <c r="I2106" s="102"/>
      <c r="J2106" s="102"/>
      <c r="K2106" s="102"/>
      <c r="L2106" s="102"/>
      <c r="M2106" s="102"/>
      <c r="N2106" s="7"/>
      <c r="O2106" s="7"/>
    </row>
    <row r="2107" spans="2:15" s="100" customFormat="1" x14ac:dyDescent="0.2">
      <c r="B2107" s="101"/>
      <c r="D2107" s="102"/>
      <c r="E2107" s="102"/>
      <c r="F2107" s="102"/>
      <c r="G2107" s="102"/>
      <c r="H2107" s="102"/>
      <c r="I2107" s="102"/>
      <c r="J2107" s="102"/>
      <c r="K2107" s="102"/>
      <c r="L2107" s="102"/>
      <c r="M2107" s="102"/>
      <c r="N2107" s="7"/>
      <c r="O2107" s="7"/>
    </row>
    <row r="2108" spans="2:15" s="100" customFormat="1" x14ac:dyDescent="0.2">
      <c r="B2108" s="101"/>
      <c r="D2108" s="102"/>
      <c r="E2108" s="102"/>
      <c r="F2108" s="102"/>
      <c r="G2108" s="102"/>
      <c r="H2108" s="102"/>
      <c r="I2108" s="102"/>
      <c r="J2108" s="102"/>
      <c r="K2108" s="102"/>
      <c r="L2108" s="102"/>
      <c r="M2108" s="102"/>
      <c r="N2108" s="7"/>
      <c r="O2108" s="7"/>
    </row>
    <row r="2109" spans="2:15" s="100" customFormat="1" x14ac:dyDescent="0.2">
      <c r="B2109" s="101"/>
      <c r="D2109" s="102"/>
      <c r="E2109" s="102"/>
      <c r="F2109" s="102"/>
      <c r="G2109" s="102"/>
      <c r="H2109" s="102"/>
      <c r="I2109" s="102"/>
      <c r="J2109" s="102"/>
      <c r="K2109" s="102"/>
      <c r="L2109" s="102"/>
      <c r="M2109" s="102"/>
      <c r="N2109" s="7"/>
      <c r="O2109" s="7"/>
    </row>
    <row r="2110" spans="2:15" s="100" customFormat="1" x14ac:dyDescent="0.2">
      <c r="B2110" s="101"/>
      <c r="D2110" s="102"/>
      <c r="E2110" s="102"/>
      <c r="F2110" s="102"/>
      <c r="G2110" s="102"/>
      <c r="H2110" s="102"/>
      <c r="I2110" s="102"/>
      <c r="J2110" s="102"/>
      <c r="K2110" s="102"/>
      <c r="L2110" s="102"/>
      <c r="M2110" s="102"/>
      <c r="N2110" s="7"/>
      <c r="O2110" s="7"/>
    </row>
    <row r="2111" spans="2:15" s="100" customFormat="1" x14ac:dyDescent="0.2">
      <c r="B2111" s="101"/>
      <c r="D2111" s="102"/>
      <c r="E2111" s="102"/>
      <c r="F2111" s="102"/>
      <c r="G2111" s="102"/>
      <c r="H2111" s="102"/>
      <c r="I2111" s="102"/>
      <c r="J2111" s="102"/>
      <c r="K2111" s="102"/>
      <c r="L2111" s="102"/>
      <c r="M2111" s="102"/>
      <c r="N2111" s="7"/>
      <c r="O2111" s="7"/>
    </row>
    <row r="2112" spans="2:15" s="100" customFormat="1" x14ac:dyDescent="0.2">
      <c r="B2112" s="101"/>
      <c r="D2112" s="102"/>
      <c r="E2112" s="102"/>
      <c r="F2112" s="102"/>
      <c r="G2112" s="102"/>
      <c r="H2112" s="102"/>
      <c r="I2112" s="102"/>
      <c r="J2112" s="102"/>
      <c r="K2112" s="102"/>
      <c r="L2112" s="102"/>
      <c r="M2112" s="102"/>
      <c r="N2112" s="7"/>
      <c r="O2112" s="7"/>
    </row>
    <row r="2113" spans="2:15" s="100" customFormat="1" x14ac:dyDescent="0.2">
      <c r="B2113" s="101"/>
      <c r="D2113" s="102"/>
      <c r="E2113" s="102"/>
      <c r="F2113" s="102"/>
      <c r="G2113" s="102"/>
      <c r="H2113" s="102"/>
      <c r="I2113" s="102"/>
      <c r="J2113" s="102"/>
      <c r="K2113" s="102"/>
      <c r="L2113" s="102"/>
      <c r="M2113" s="102"/>
      <c r="N2113" s="7"/>
      <c r="O2113" s="7"/>
    </row>
    <row r="2114" spans="2:15" s="100" customFormat="1" x14ac:dyDescent="0.2">
      <c r="B2114" s="101"/>
      <c r="D2114" s="102"/>
      <c r="E2114" s="102"/>
      <c r="F2114" s="102"/>
      <c r="G2114" s="102"/>
      <c r="H2114" s="102"/>
      <c r="I2114" s="102"/>
      <c r="J2114" s="102"/>
      <c r="K2114" s="102"/>
      <c r="L2114" s="102"/>
      <c r="M2114" s="102"/>
      <c r="N2114" s="7"/>
      <c r="O2114" s="7"/>
    </row>
    <row r="2115" spans="2:15" s="100" customFormat="1" x14ac:dyDescent="0.2">
      <c r="B2115" s="101"/>
      <c r="D2115" s="102"/>
      <c r="E2115" s="102"/>
      <c r="F2115" s="102"/>
      <c r="G2115" s="102"/>
      <c r="H2115" s="102"/>
      <c r="I2115" s="102"/>
      <c r="J2115" s="102"/>
      <c r="K2115" s="102"/>
      <c r="L2115" s="102"/>
      <c r="M2115" s="102"/>
      <c r="N2115" s="7"/>
      <c r="O2115" s="7"/>
    </row>
    <row r="2116" spans="2:15" s="100" customFormat="1" x14ac:dyDescent="0.2">
      <c r="B2116" s="101"/>
      <c r="D2116" s="102"/>
      <c r="E2116" s="102"/>
      <c r="F2116" s="102"/>
      <c r="G2116" s="102"/>
      <c r="H2116" s="102"/>
      <c r="I2116" s="102"/>
      <c r="J2116" s="102"/>
      <c r="K2116" s="102"/>
      <c r="L2116" s="102"/>
      <c r="M2116" s="102"/>
      <c r="N2116" s="7"/>
      <c r="O2116" s="7"/>
    </row>
    <row r="2117" spans="2:15" s="100" customFormat="1" x14ac:dyDescent="0.2">
      <c r="B2117" s="101"/>
      <c r="D2117" s="102"/>
      <c r="E2117" s="102"/>
      <c r="F2117" s="102"/>
      <c r="G2117" s="102"/>
      <c r="H2117" s="102"/>
      <c r="I2117" s="102"/>
      <c r="J2117" s="102"/>
      <c r="K2117" s="102"/>
      <c r="L2117" s="102"/>
      <c r="M2117" s="102"/>
      <c r="N2117" s="7"/>
      <c r="O2117" s="7"/>
    </row>
    <row r="2118" spans="2:15" s="100" customFormat="1" x14ac:dyDescent="0.2">
      <c r="B2118" s="101"/>
      <c r="D2118" s="102"/>
      <c r="E2118" s="102"/>
      <c r="F2118" s="102"/>
      <c r="G2118" s="102"/>
      <c r="H2118" s="102"/>
      <c r="I2118" s="102"/>
      <c r="J2118" s="102"/>
      <c r="K2118" s="102"/>
      <c r="L2118" s="102"/>
      <c r="M2118" s="102"/>
      <c r="N2118" s="7"/>
      <c r="O2118" s="7"/>
    </row>
    <row r="2119" spans="2:15" s="100" customFormat="1" x14ac:dyDescent="0.2">
      <c r="B2119" s="101"/>
      <c r="D2119" s="102"/>
      <c r="E2119" s="102"/>
      <c r="F2119" s="102"/>
      <c r="G2119" s="102"/>
      <c r="H2119" s="102"/>
      <c r="I2119" s="102"/>
      <c r="J2119" s="102"/>
      <c r="K2119" s="102"/>
      <c r="L2119" s="102"/>
      <c r="M2119" s="102"/>
      <c r="N2119" s="7"/>
      <c r="O2119" s="7"/>
    </row>
    <row r="2120" spans="2:15" s="100" customFormat="1" x14ac:dyDescent="0.2">
      <c r="B2120" s="101"/>
      <c r="D2120" s="102"/>
      <c r="E2120" s="102"/>
      <c r="F2120" s="102"/>
      <c r="G2120" s="102"/>
      <c r="H2120" s="102"/>
      <c r="I2120" s="102"/>
      <c r="J2120" s="102"/>
      <c r="K2120" s="102"/>
      <c r="L2120" s="102"/>
      <c r="M2120" s="102"/>
      <c r="N2120" s="7"/>
      <c r="O2120" s="7"/>
    </row>
    <row r="2121" spans="2:15" s="100" customFormat="1" x14ac:dyDescent="0.2">
      <c r="B2121" s="101"/>
      <c r="D2121" s="102"/>
      <c r="E2121" s="102"/>
      <c r="F2121" s="102"/>
      <c r="G2121" s="102"/>
      <c r="H2121" s="102"/>
      <c r="I2121" s="102"/>
      <c r="J2121" s="102"/>
      <c r="K2121" s="102"/>
      <c r="L2121" s="102"/>
      <c r="M2121" s="102"/>
      <c r="N2121" s="7"/>
      <c r="O2121" s="7"/>
    </row>
    <row r="2122" spans="2:15" s="100" customFormat="1" x14ac:dyDescent="0.2">
      <c r="B2122" s="101"/>
      <c r="D2122" s="102"/>
      <c r="E2122" s="102"/>
      <c r="F2122" s="102"/>
      <c r="G2122" s="102"/>
      <c r="H2122" s="102"/>
      <c r="I2122" s="102"/>
      <c r="J2122" s="102"/>
      <c r="K2122" s="102"/>
      <c r="L2122" s="102"/>
      <c r="M2122" s="102"/>
      <c r="N2122" s="7"/>
      <c r="O2122" s="7"/>
    </row>
    <row r="2123" spans="2:15" s="100" customFormat="1" x14ac:dyDescent="0.2">
      <c r="B2123" s="101"/>
      <c r="D2123" s="102"/>
      <c r="E2123" s="102"/>
      <c r="F2123" s="102"/>
      <c r="G2123" s="102"/>
      <c r="H2123" s="102"/>
      <c r="I2123" s="102"/>
      <c r="J2123" s="102"/>
      <c r="K2123" s="102"/>
      <c r="L2123" s="102"/>
      <c r="M2123" s="102"/>
      <c r="N2123" s="7"/>
      <c r="O2123" s="7"/>
    </row>
    <row r="2124" spans="2:15" s="100" customFormat="1" x14ac:dyDescent="0.2">
      <c r="B2124" s="101"/>
      <c r="D2124" s="102"/>
      <c r="E2124" s="102"/>
      <c r="F2124" s="102"/>
      <c r="G2124" s="102"/>
      <c r="H2124" s="102"/>
      <c r="I2124" s="102"/>
      <c r="J2124" s="102"/>
      <c r="K2124" s="102"/>
      <c r="L2124" s="102"/>
      <c r="M2124" s="102"/>
      <c r="N2124" s="7"/>
      <c r="O2124" s="7"/>
    </row>
    <row r="2125" spans="2:15" s="100" customFormat="1" x14ac:dyDescent="0.2">
      <c r="B2125" s="101"/>
      <c r="D2125" s="102"/>
      <c r="E2125" s="102"/>
      <c r="F2125" s="102"/>
      <c r="G2125" s="102"/>
      <c r="H2125" s="102"/>
      <c r="I2125" s="102"/>
      <c r="J2125" s="102"/>
      <c r="K2125" s="102"/>
      <c r="L2125" s="102"/>
      <c r="M2125" s="102"/>
      <c r="N2125" s="7"/>
      <c r="O2125" s="7"/>
    </row>
    <row r="2126" spans="2:15" s="100" customFormat="1" x14ac:dyDescent="0.2">
      <c r="B2126" s="101"/>
      <c r="D2126" s="102"/>
      <c r="E2126" s="102"/>
      <c r="F2126" s="102"/>
      <c r="G2126" s="102"/>
      <c r="H2126" s="102"/>
      <c r="I2126" s="102"/>
      <c r="J2126" s="102"/>
      <c r="K2126" s="102"/>
      <c r="L2126" s="102"/>
      <c r="M2126" s="102"/>
      <c r="N2126" s="7"/>
      <c r="O2126" s="7"/>
    </row>
    <row r="2127" spans="2:15" s="100" customFormat="1" x14ac:dyDescent="0.2">
      <c r="B2127" s="101"/>
      <c r="D2127" s="102"/>
      <c r="E2127" s="102"/>
      <c r="F2127" s="102"/>
      <c r="G2127" s="102"/>
      <c r="H2127" s="102"/>
      <c r="I2127" s="102"/>
      <c r="J2127" s="102"/>
      <c r="K2127" s="102"/>
      <c r="L2127" s="102"/>
      <c r="M2127" s="102"/>
      <c r="N2127" s="7"/>
      <c r="O2127" s="7"/>
    </row>
    <row r="2128" spans="2:15" s="100" customFormat="1" x14ac:dyDescent="0.2">
      <c r="B2128" s="101"/>
      <c r="D2128" s="102"/>
      <c r="E2128" s="102"/>
      <c r="F2128" s="102"/>
      <c r="G2128" s="102"/>
      <c r="H2128" s="102"/>
      <c r="I2128" s="102"/>
      <c r="J2128" s="102"/>
      <c r="K2128" s="102"/>
      <c r="L2128" s="102"/>
      <c r="M2128" s="102"/>
      <c r="N2128" s="7"/>
      <c r="O2128" s="7"/>
    </row>
    <row r="2129" spans="2:15" s="100" customFormat="1" x14ac:dyDescent="0.2">
      <c r="B2129" s="101"/>
      <c r="D2129" s="102"/>
      <c r="E2129" s="102"/>
      <c r="F2129" s="102"/>
      <c r="G2129" s="102"/>
      <c r="H2129" s="102"/>
      <c r="I2129" s="102"/>
      <c r="J2129" s="102"/>
      <c r="K2129" s="102"/>
      <c r="L2129" s="102"/>
      <c r="M2129" s="102"/>
      <c r="N2129" s="7"/>
      <c r="O2129" s="7"/>
    </row>
    <row r="2130" spans="2:15" s="100" customFormat="1" x14ac:dyDescent="0.2">
      <c r="B2130" s="101"/>
      <c r="D2130" s="102"/>
      <c r="E2130" s="102"/>
      <c r="F2130" s="102"/>
      <c r="G2130" s="102"/>
      <c r="H2130" s="102"/>
      <c r="I2130" s="102"/>
      <c r="J2130" s="102"/>
      <c r="K2130" s="102"/>
      <c r="L2130" s="102"/>
      <c r="M2130" s="102"/>
      <c r="N2130" s="7"/>
      <c r="O2130" s="7"/>
    </row>
    <row r="2131" spans="2:15" s="100" customFormat="1" x14ac:dyDescent="0.2">
      <c r="B2131" s="101"/>
      <c r="D2131" s="102"/>
      <c r="E2131" s="102"/>
      <c r="F2131" s="102"/>
      <c r="G2131" s="102"/>
      <c r="H2131" s="102"/>
      <c r="I2131" s="102"/>
      <c r="J2131" s="102"/>
      <c r="K2131" s="102"/>
      <c r="L2131" s="102"/>
      <c r="M2131" s="102"/>
      <c r="N2131" s="7"/>
      <c r="O2131" s="7"/>
    </row>
    <row r="2132" spans="2:15" s="100" customFormat="1" x14ac:dyDescent="0.2">
      <c r="B2132" s="101"/>
      <c r="D2132" s="102"/>
      <c r="E2132" s="102"/>
      <c r="F2132" s="102"/>
      <c r="G2132" s="102"/>
      <c r="H2132" s="102"/>
      <c r="I2132" s="102"/>
      <c r="J2132" s="102"/>
      <c r="K2132" s="102"/>
      <c r="L2132" s="102"/>
      <c r="M2132" s="102"/>
      <c r="N2132" s="7"/>
      <c r="O2132" s="7"/>
    </row>
    <row r="2133" spans="2:15" s="100" customFormat="1" x14ac:dyDescent="0.2">
      <c r="B2133" s="101"/>
      <c r="D2133" s="102"/>
      <c r="E2133" s="102"/>
      <c r="F2133" s="102"/>
      <c r="G2133" s="102"/>
      <c r="H2133" s="102"/>
      <c r="I2133" s="102"/>
      <c r="J2133" s="102"/>
      <c r="K2133" s="102"/>
      <c r="L2133" s="102"/>
      <c r="M2133" s="102"/>
      <c r="N2133" s="7"/>
      <c r="O2133" s="7"/>
    </row>
    <row r="2134" spans="2:15" s="100" customFormat="1" x14ac:dyDescent="0.2">
      <c r="B2134" s="101"/>
      <c r="D2134" s="102"/>
      <c r="E2134" s="102"/>
      <c r="F2134" s="102"/>
      <c r="G2134" s="102"/>
      <c r="H2134" s="102"/>
      <c r="I2134" s="102"/>
      <c r="J2134" s="102"/>
      <c r="K2134" s="102"/>
      <c r="L2134" s="102"/>
      <c r="M2134" s="102"/>
      <c r="N2134" s="7"/>
      <c r="O2134" s="7"/>
    </row>
    <row r="2135" spans="2:15" s="100" customFormat="1" x14ac:dyDescent="0.2">
      <c r="B2135" s="101"/>
      <c r="D2135" s="102"/>
      <c r="E2135" s="102"/>
      <c r="F2135" s="102"/>
      <c r="G2135" s="102"/>
      <c r="H2135" s="102"/>
      <c r="I2135" s="102"/>
      <c r="J2135" s="102"/>
      <c r="K2135" s="102"/>
      <c r="L2135" s="102"/>
      <c r="M2135" s="102"/>
      <c r="N2135" s="7"/>
      <c r="O2135" s="7"/>
    </row>
    <row r="2136" spans="2:15" s="100" customFormat="1" x14ac:dyDescent="0.2">
      <c r="B2136" s="101"/>
      <c r="D2136" s="102"/>
      <c r="E2136" s="102"/>
      <c r="F2136" s="102"/>
      <c r="G2136" s="102"/>
      <c r="H2136" s="102"/>
      <c r="I2136" s="102"/>
      <c r="J2136" s="102"/>
      <c r="K2136" s="102"/>
      <c r="L2136" s="102"/>
      <c r="M2136" s="102"/>
      <c r="N2136" s="7"/>
      <c r="O2136" s="7"/>
    </row>
    <row r="2137" spans="2:15" s="100" customFormat="1" x14ac:dyDescent="0.2">
      <c r="B2137" s="101"/>
      <c r="D2137" s="102"/>
      <c r="E2137" s="102"/>
      <c r="F2137" s="102"/>
      <c r="G2137" s="102"/>
      <c r="H2137" s="102"/>
      <c r="I2137" s="102"/>
      <c r="J2137" s="102"/>
      <c r="K2137" s="102"/>
      <c r="L2137" s="102"/>
      <c r="M2137" s="102"/>
      <c r="N2137" s="7"/>
      <c r="O2137" s="7"/>
    </row>
    <row r="2138" spans="2:15" s="100" customFormat="1" x14ac:dyDescent="0.2">
      <c r="B2138" s="101"/>
      <c r="D2138" s="102"/>
      <c r="E2138" s="102"/>
      <c r="F2138" s="102"/>
      <c r="G2138" s="102"/>
      <c r="H2138" s="102"/>
      <c r="I2138" s="102"/>
      <c r="J2138" s="102"/>
      <c r="K2138" s="102"/>
      <c r="L2138" s="102"/>
      <c r="M2138" s="102"/>
      <c r="N2138" s="7"/>
      <c r="O2138" s="7"/>
    </row>
    <row r="2139" spans="2:15" s="100" customFormat="1" x14ac:dyDescent="0.2">
      <c r="B2139" s="101"/>
      <c r="D2139" s="102"/>
      <c r="E2139" s="102"/>
      <c r="F2139" s="102"/>
      <c r="G2139" s="102"/>
      <c r="H2139" s="102"/>
      <c r="I2139" s="102"/>
      <c r="J2139" s="102"/>
      <c r="K2139" s="102"/>
      <c r="L2139" s="102"/>
      <c r="M2139" s="102"/>
      <c r="N2139" s="7"/>
      <c r="O2139" s="7"/>
    </row>
    <row r="2140" spans="2:15" s="100" customFormat="1" x14ac:dyDescent="0.2">
      <c r="B2140" s="101"/>
      <c r="D2140" s="102"/>
      <c r="E2140" s="102"/>
      <c r="F2140" s="102"/>
      <c r="G2140" s="102"/>
      <c r="H2140" s="102"/>
      <c r="I2140" s="102"/>
      <c r="J2140" s="102"/>
      <c r="K2140" s="102"/>
      <c r="L2140" s="102"/>
      <c r="M2140" s="102"/>
      <c r="N2140" s="7"/>
      <c r="O2140" s="7"/>
    </row>
    <row r="2141" spans="2:15" s="100" customFormat="1" x14ac:dyDescent="0.2">
      <c r="B2141" s="101"/>
      <c r="D2141" s="102"/>
      <c r="E2141" s="102"/>
      <c r="F2141" s="102"/>
      <c r="G2141" s="102"/>
      <c r="H2141" s="102"/>
      <c r="I2141" s="102"/>
      <c r="J2141" s="102"/>
      <c r="K2141" s="102"/>
      <c r="L2141" s="102"/>
      <c r="M2141" s="102"/>
      <c r="N2141" s="7"/>
      <c r="O2141" s="7"/>
    </row>
    <row r="2142" spans="2:15" s="100" customFormat="1" x14ac:dyDescent="0.2">
      <c r="B2142" s="101"/>
      <c r="D2142" s="102"/>
      <c r="E2142" s="102"/>
      <c r="F2142" s="102"/>
      <c r="G2142" s="102"/>
      <c r="H2142" s="102"/>
      <c r="I2142" s="102"/>
      <c r="J2142" s="102"/>
      <c r="K2142" s="102"/>
      <c r="L2142" s="102"/>
      <c r="M2142" s="102"/>
      <c r="N2142" s="7"/>
      <c r="O2142" s="7"/>
    </row>
    <row r="2143" spans="2:15" s="100" customFormat="1" x14ac:dyDescent="0.2">
      <c r="B2143" s="101"/>
      <c r="D2143" s="102"/>
      <c r="E2143" s="102"/>
      <c r="F2143" s="102"/>
      <c r="G2143" s="102"/>
      <c r="H2143" s="102"/>
      <c r="I2143" s="102"/>
      <c r="J2143" s="102"/>
      <c r="K2143" s="102"/>
      <c r="L2143" s="102"/>
      <c r="M2143" s="102"/>
      <c r="N2143" s="7"/>
      <c r="O2143" s="7"/>
    </row>
    <row r="2144" spans="2:15" s="100" customFormat="1" x14ac:dyDescent="0.2">
      <c r="B2144" s="101"/>
      <c r="D2144" s="102"/>
      <c r="E2144" s="102"/>
      <c r="F2144" s="102"/>
      <c r="G2144" s="102"/>
      <c r="H2144" s="102"/>
      <c r="I2144" s="102"/>
      <c r="J2144" s="102"/>
      <c r="K2144" s="102"/>
      <c r="L2144" s="102"/>
      <c r="M2144" s="102"/>
      <c r="N2144" s="7"/>
      <c r="O2144" s="7"/>
    </row>
    <row r="2145" spans="2:15" s="100" customFormat="1" x14ac:dyDescent="0.2">
      <c r="B2145" s="101"/>
      <c r="D2145" s="102"/>
      <c r="E2145" s="102"/>
      <c r="F2145" s="102"/>
      <c r="G2145" s="102"/>
      <c r="H2145" s="102"/>
      <c r="I2145" s="102"/>
      <c r="J2145" s="102"/>
      <c r="K2145" s="102"/>
      <c r="L2145" s="102"/>
      <c r="M2145" s="102"/>
      <c r="N2145" s="7"/>
      <c r="O2145" s="7"/>
    </row>
    <row r="2146" spans="2:15" s="100" customFormat="1" x14ac:dyDescent="0.2">
      <c r="B2146" s="101"/>
      <c r="D2146" s="102"/>
      <c r="E2146" s="102"/>
      <c r="F2146" s="102"/>
      <c r="G2146" s="102"/>
      <c r="H2146" s="102"/>
      <c r="I2146" s="102"/>
      <c r="J2146" s="102"/>
      <c r="K2146" s="102"/>
      <c r="L2146" s="102"/>
      <c r="M2146" s="102"/>
      <c r="N2146" s="7"/>
      <c r="O2146" s="7"/>
    </row>
    <row r="2147" spans="2:15" s="100" customFormat="1" x14ac:dyDescent="0.2">
      <c r="B2147" s="101"/>
      <c r="D2147" s="102"/>
      <c r="E2147" s="102"/>
      <c r="F2147" s="102"/>
      <c r="G2147" s="102"/>
      <c r="H2147" s="102"/>
      <c r="I2147" s="102"/>
      <c r="J2147" s="102"/>
      <c r="K2147" s="102"/>
      <c r="L2147" s="102"/>
      <c r="M2147" s="102"/>
      <c r="N2147" s="7"/>
      <c r="O2147" s="7"/>
    </row>
    <row r="2148" spans="2:15" s="100" customFormat="1" x14ac:dyDescent="0.2">
      <c r="B2148" s="101"/>
      <c r="D2148" s="102"/>
      <c r="E2148" s="102"/>
      <c r="F2148" s="102"/>
      <c r="G2148" s="102"/>
      <c r="H2148" s="102"/>
      <c r="I2148" s="102"/>
      <c r="J2148" s="102"/>
      <c r="K2148" s="102"/>
      <c r="L2148" s="102"/>
      <c r="M2148" s="102"/>
      <c r="N2148" s="7"/>
      <c r="O2148" s="7"/>
    </row>
    <row r="2149" spans="2:15" s="100" customFormat="1" x14ac:dyDescent="0.2">
      <c r="B2149" s="101"/>
      <c r="D2149" s="102"/>
      <c r="E2149" s="102"/>
      <c r="F2149" s="102"/>
      <c r="G2149" s="102"/>
      <c r="H2149" s="102"/>
      <c r="I2149" s="102"/>
      <c r="J2149" s="102"/>
      <c r="K2149" s="102"/>
      <c r="L2149" s="102"/>
      <c r="M2149" s="102"/>
      <c r="N2149" s="7"/>
      <c r="O2149" s="7"/>
    </row>
    <row r="2150" spans="2:15" s="100" customFormat="1" x14ac:dyDescent="0.2">
      <c r="B2150" s="101"/>
      <c r="D2150" s="102"/>
      <c r="E2150" s="102"/>
      <c r="F2150" s="102"/>
      <c r="G2150" s="102"/>
      <c r="H2150" s="102"/>
      <c r="I2150" s="102"/>
      <c r="J2150" s="102"/>
      <c r="K2150" s="102"/>
      <c r="L2150" s="102"/>
      <c r="M2150" s="102"/>
      <c r="N2150" s="7"/>
      <c r="O2150" s="7"/>
    </row>
    <row r="2151" spans="2:15" s="100" customFormat="1" x14ac:dyDescent="0.2">
      <c r="B2151" s="101"/>
      <c r="D2151" s="102"/>
      <c r="E2151" s="102"/>
      <c r="F2151" s="102"/>
      <c r="G2151" s="102"/>
      <c r="H2151" s="102"/>
      <c r="I2151" s="102"/>
      <c r="J2151" s="102"/>
      <c r="K2151" s="102"/>
      <c r="L2151" s="102"/>
      <c r="M2151" s="102"/>
      <c r="N2151" s="7"/>
      <c r="O2151" s="7"/>
    </row>
    <row r="2152" spans="2:15" s="100" customFormat="1" x14ac:dyDescent="0.2">
      <c r="B2152" s="101"/>
      <c r="D2152" s="102"/>
      <c r="E2152" s="102"/>
      <c r="F2152" s="102"/>
      <c r="G2152" s="102"/>
      <c r="H2152" s="102"/>
      <c r="I2152" s="102"/>
      <c r="J2152" s="102"/>
      <c r="K2152" s="102"/>
      <c r="L2152" s="102"/>
      <c r="M2152" s="102"/>
      <c r="N2152" s="7"/>
      <c r="O2152" s="7"/>
    </row>
    <row r="2153" spans="2:15" s="100" customFormat="1" x14ac:dyDescent="0.2">
      <c r="B2153" s="101"/>
      <c r="D2153" s="102"/>
      <c r="E2153" s="102"/>
      <c r="F2153" s="102"/>
      <c r="G2153" s="102"/>
      <c r="H2153" s="102"/>
      <c r="I2153" s="102"/>
      <c r="J2153" s="102"/>
      <c r="K2153" s="102"/>
      <c r="L2153" s="102"/>
      <c r="M2153" s="102"/>
      <c r="N2153" s="7"/>
      <c r="O2153" s="7"/>
    </row>
    <row r="2154" spans="2:15" s="100" customFormat="1" x14ac:dyDescent="0.2">
      <c r="B2154" s="101"/>
      <c r="D2154" s="102"/>
      <c r="E2154" s="102"/>
      <c r="F2154" s="102"/>
      <c r="G2154" s="102"/>
      <c r="H2154" s="102"/>
      <c r="I2154" s="102"/>
      <c r="J2154" s="102"/>
      <c r="K2154" s="102"/>
      <c r="L2154" s="102"/>
      <c r="M2154" s="102"/>
      <c r="N2154" s="7"/>
      <c r="O2154" s="7"/>
    </row>
    <row r="2155" spans="2:15" s="100" customFormat="1" x14ac:dyDescent="0.2">
      <c r="B2155" s="101"/>
      <c r="D2155" s="102"/>
      <c r="E2155" s="102"/>
      <c r="F2155" s="102"/>
      <c r="G2155" s="102"/>
      <c r="H2155" s="102"/>
      <c r="I2155" s="102"/>
      <c r="J2155" s="102"/>
      <c r="K2155" s="102"/>
      <c r="L2155" s="102"/>
      <c r="M2155" s="102"/>
      <c r="N2155" s="7"/>
      <c r="O2155" s="7"/>
    </row>
    <row r="2156" spans="2:15" s="100" customFormat="1" x14ac:dyDescent="0.2">
      <c r="B2156" s="101"/>
      <c r="D2156" s="102"/>
      <c r="E2156" s="102"/>
      <c r="F2156" s="102"/>
      <c r="G2156" s="102"/>
      <c r="H2156" s="102"/>
      <c r="I2156" s="102"/>
      <c r="J2156" s="102"/>
      <c r="K2156" s="102"/>
      <c r="L2156" s="102"/>
      <c r="M2156" s="102"/>
      <c r="N2156" s="7"/>
      <c r="O2156" s="7"/>
    </row>
    <row r="2157" spans="2:15" s="100" customFormat="1" x14ac:dyDescent="0.2">
      <c r="B2157" s="101"/>
      <c r="D2157" s="102"/>
      <c r="E2157" s="102"/>
      <c r="F2157" s="102"/>
      <c r="G2157" s="102"/>
      <c r="H2157" s="102"/>
      <c r="I2157" s="102"/>
      <c r="J2157" s="102"/>
      <c r="K2157" s="102"/>
      <c r="L2157" s="102"/>
      <c r="M2157" s="102"/>
      <c r="N2157" s="7"/>
      <c r="O2157" s="7"/>
    </row>
    <row r="2158" spans="2:15" s="100" customFormat="1" x14ac:dyDescent="0.2">
      <c r="B2158" s="101"/>
      <c r="D2158" s="102"/>
      <c r="E2158" s="102"/>
      <c r="F2158" s="102"/>
      <c r="G2158" s="102"/>
      <c r="H2158" s="102"/>
      <c r="I2158" s="102"/>
      <c r="J2158" s="102"/>
      <c r="K2158" s="102"/>
      <c r="L2158" s="102"/>
      <c r="M2158" s="102"/>
      <c r="N2158" s="7"/>
      <c r="O2158" s="7"/>
    </row>
    <row r="2159" spans="2:15" s="100" customFormat="1" x14ac:dyDescent="0.2">
      <c r="B2159" s="101"/>
      <c r="D2159" s="102"/>
      <c r="E2159" s="102"/>
      <c r="F2159" s="102"/>
      <c r="G2159" s="102"/>
      <c r="H2159" s="102"/>
      <c r="I2159" s="102"/>
      <c r="J2159" s="102"/>
      <c r="K2159" s="102"/>
      <c r="L2159" s="102"/>
      <c r="M2159" s="102"/>
      <c r="N2159" s="7"/>
      <c r="O2159" s="7"/>
    </row>
    <row r="2160" spans="2:15" s="100" customFormat="1" x14ac:dyDescent="0.2">
      <c r="B2160" s="101"/>
      <c r="D2160" s="102"/>
      <c r="E2160" s="102"/>
      <c r="F2160" s="102"/>
      <c r="G2160" s="102"/>
      <c r="H2160" s="102"/>
      <c r="I2160" s="102"/>
      <c r="J2160" s="102"/>
      <c r="K2160" s="102"/>
      <c r="L2160" s="102"/>
      <c r="M2160" s="102"/>
      <c r="N2160" s="7"/>
      <c r="O2160" s="7"/>
    </row>
    <row r="2161" spans="2:15" s="100" customFormat="1" x14ac:dyDescent="0.2">
      <c r="B2161" s="101"/>
      <c r="D2161" s="102"/>
      <c r="E2161" s="102"/>
      <c r="F2161" s="102"/>
      <c r="G2161" s="102"/>
      <c r="H2161" s="102"/>
      <c r="I2161" s="102"/>
      <c r="J2161" s="102"/>
      <c r="K2161" s="102"/>
      <c r="L2161" s="102"/>
      <c r="M2161" s="102"/>
      <c r="N2161" s="7"/>
      <c r="O2161" s="7"/>
    </row>
    <row r="2162" spans="2:15" s="100" customFormat="1" x14ac:dyDescent="0.2">
      <c r="B2162" s="101"/>
      <c r="D2162" s="102"/>
      <c r="E2162" s="102"/>
      <c r="F2162" s="102"/>
      <c r="G2162" s="102"/>
      <c r="H2162" s="102"/>
      <c r="I2162" s="102"/>
      <c r="J2162" s="102"/>
      <c r="K2162" s="102"/>
      <c r="L2162" s="102"/>
      <c r="M2162" s="102"/>
      <c r="N2162" s="7"/>
      <c r="O2162" s="7"/>
    </row>
    <row r="2163" spans="2:15" s="100" customFormat="1" x14ac:dyDescent="0.2">
      <c r="B2163" s="101"/>
      <c r="D2163" s="102"/>
      <c r="E2163" s="102"/>
      <c r="F2163" s="102"/>
      <c r="G2163" s="102"/>
      <c r="H2163" s="102"/>
      <c r="I2163" s="102"/>
      <c r="J2163" s="102"/>
      <c r="K2163" s="102"/>
      <c r="L2163" s="102"/>
      <c r="M2163" s="102"/>
      <c r="N2163" s="7"/>
      <c r="O2163" s="7"/>
    </row>
    <row r="2164" spans="2:15" s="100" customFormat="1" x14ac:dyDescent="0.2">
      <c r="B2164" s="101"/>
      <c r="D2164" s="102"/>
      <c r="E2164" s="102"/>
      <c r="F2164" s="102"/>
      <c r="G2164" s="102"/>
      <c r="H2164" s="102"/>
      <c r="I2164" s="102"/>
      <c r="J2164" s="102"/>
      <c r="K2164" s="102"/>
      <c r="L2164" s="102"/>
      <c r="M2164" s="102"/>
      <c r="N2164" s="7"/>
      <c r="O2164" s="7"/>
    </row>
    <row r="2165" spans="2:15" s="100" customFormat="1" x14ac:dyDescent="0.2">
      <c r="B2165" s="101"/>
      <c r="D2165" s="102"/>
      <c r="E2165" s="102"/>
      <c r="F2165" s="102"/>
      <c r="G2165" s="102"/>
      <c r="H2165" s="102"/>
      <c r="I2165" s="102"/>
      <c r="J2165" s="102"/>
      <c r="K2165" s="102"/>
      <c r="L2165" s="102"/>
      <c r="M2165" s="102"/>
      <c r="N2165" s="7"/>
      <c r="O2165" s="7"/>
    </row>
    <row r="2166" spans="2:15" s="100" customFormat="1" x14ac:dyDescent="0.2">
      <c r="B2166" s="101"/>
      <c r="D2166" s="102"/>
      <c r="E2166" s="102"/>
      <c r="F2166" s="102"/>
      <c r="G2166" s="102"/>
      <c r="H2166" s="102"/>
      <c r="I2166" s="102"/>
      <c r="J2166" s="102"/>
      <c r="K2166" s="102"/>
      <c r="L2166" s="102"/>
      <c r="M2166" s="102"/>
      <c r="N2166" s="7"/>
      <c r="O2166" s="7"/>
    </row>
    <row r="2167" spans="2:15" s="100" customFormat="1" x14ac:dyDescent="0.2">
      <c r="B2167" s="101"/>
      <c r="D2167" s="102"/>
      <c r="E2167" s="102"/>
      <c r="F2167" s="102"/>
      <c r="G2167" s="102"/>
      <c r="H2167" s="102"/>
      <c r="I2167" s="102"/>
      <c r="J2167" s="102"/>
      <c r="K2167" s="102"/>
      <c r="L2167" s="102"/>
      <c r="M2167" s="102"/>
      <c r="N2167" s="7"/>
      <c r="O2167" s="7"/>
    </row>
    <row r="2168" spans="2:15" s="100" customFormat="1" x14ac:dyDescent="0.2">
      <c r="B2168" s="101"/>
      <c r="D2168" s="102"/>
      <c r="E2168" s="102"/>
      <c r="F2168" s="102"/>
      <c r="G2168" s="102"/>
      <c r="H2168" s="102"/>
      <c r="I2168" s="102"/>
      <c r="J2168" s="102"/>
      <c r="K2168" s="102"/>
      <c r="L2168" s="102"/>
      <c r="M2168" s="102"/>
      <c r="N2168" s="7"/>
      <c r="O2168" s="7"/>
    </row>
    <row r="2169" spans="2:15" s="100" customFormat="1" x14ac:dyDescent="0.2">
      <c r="B2169" s="101"/>
      <c r="D2169" s="102"/>
      <c r="E2169" s="102"/>
      <c r="F2169" s="102"/>
      <c r="G2169" s="102"/>
      <c r="H2169" s="102"/>
      <c r="I2169" s="102"/>
      <c r="J2169" s="102"/>
      <c r="K2169" s="102"/>
      <c r="L2169" s="102"/>
      <c r="M2169" s="102"/>
      <c r="N2169" s="7"/>
      <c r="O2169" s="7"/>
    </row>
    <row r="2170" spans="2:15" s="100" customFormat="1" x14ac:dyDescent="0.2">
      <c r="B2170" s="101"/>
      <c r="D2170" s="102"/>
      <c r="E2170" s="102"/>
      <c r="F2170" s="102"/>
      <c r="G2170" s="102"/>
      <c r="H2170" s="102"/>
      <c r="I2170" s="102"/>
      <c r="J2170" s="102"/>
      <c r="K2170" s="102"/>
      <c r="L2170" s="102"/>
      <c r="M2170" s="102"/>
      <c r="N2170" s="7"/>
      <c r="O2170" s="7"/>
    </row>
    <row r="2171" spans="2:15" s="100" customFormat="1" x14ac:dyDescent="0.2">
      <c r="B2171" s="101"/>
      <c r="D2171" s="102"/>
      <c r="E2171" s="102"/>
      <c r="F2171" s="102"/>
      <c r="G2171" s="102"/>
      <c r="H2171" s="102"/>
      <c r="I2171" s="102"/>
      <c r="J2171" s="102"/>
      <c r="K2171" s="102"/>
      <c r="L2171" s="102"/>
      <c r="M2171" s="102"/>
      <c r="N2171" s="7"/>
      <c r="O2171" s="7"/>
    </row>
    <row r="2172" spans="2:15" s="100" customFormat="1" x14ac:dyDescent="0.2">
      <c r="B2172" s="101"/>
      <c r="D2172" s="102"/>
      <c r="E2172" s="102"/>
      <c r="F2172" s="102"/>
      <c r="G2172" s="102"/>
      <c r="H2172" s="102"/>
      <c r="I2172" s="102"/>
      <c r="J2172" s="102"/>
      <c r="K2172" s="102"/>
      <c r="L2172" s="102"/>
      <c r="M2172" s="102"/>
      <c r="N2172" s="7"/>
      <c r="O2172" s="7"/>
    </row>
    <row r="2173" spans="2:15" s="100" customFormat="1" x14ac:dyDescent="0.2">
      <c r="B2173" s="101"/>
      <c r="D2173" s="102"/>
      <c r="E2173" s="102"/>
      <c r="F2173" s="102"/>
      <c r="G2173" s="102"/>
      <c r="H2173" s="102"/>
      <c r="I2173" s="102"/>
      <c r="J2173" s="102"/>
      <c r="K2173" s="102"/>
      <c r="L2173" s="102"/>
      <c r="M2173" s="102"/>
      <c r="N2173" s="7"/>
      <c r="O2173" s="7"/>
    </row>
    <row r="2174" spans="2:15" s="100" customFormat="1" x14ac:dyDescent="0.2">
      <c r="B2174" s="101"/>
      <c r="D2174" s="102"/>
      <c r="E2174" s="102"/>
      <c r="F2174" s="102"/>
      <c r="G2174" s="102"/>
      <c r="H2174" s="102"/>
      <c r="I2174" s="102"/>
      <c r="J2174" s="102"/>
      <c r="K2174" s="102"/>
      <c r="L2174" s="102"/>
      <c r="M2174" s="102"/>
      <c r="N2174" s="7"/>
      <c r="O2174" s="7"/>
    </row>
    <row r="2175" spans="2:15" s="100" customFormat="1" x14ac:dyDescent="0.2">
      <c r="B2175" s="101"/>
      <c r="D2175" s="102"/>
      <c r="E2175" s="102"/>
      <c r="F2175" s="102"/>
      <c r="G2175" s="102"/>
      <c r="H2175" s="102"/>
      <c r="I2175" s="102"/>
      <c r="J2175" s="102"/>
      <c r="K2175" s="102"/>
      <c r="L2175" s="102"/>
      <c r="M2175" s="102"/>
      <c r="N2175" s="7"/>
      <c r="O2175" s="7"/>
    </row>
    <row r="2176" spans="2:15" s="100" customFormat="1" x14ac:dyDescent="0.2">
      <c r="B2176" s="101"/>
      <c r="D2176" s="102"/>
      <c r="E2176" s="102"/>
      <c r="F2176" s="102"/>
      <c r="G2176" s="102"/>
      <c r="H2176" s="102"/>
      <c r="I2176" s="102"/>
      <c r="J2176" s="102"/>
      <c r="K2176" s="102"/>
      <c r="L2176" s="102"/>
      <c r="M2176" s="102"/>
      <c r="N2176" s="7"/>
      <c r="O2176" s="7"/>
    </row>
    <row r="2177" spans="2:15" s="100" customFormat="1" x14ac:dyDescent="0.2">
      <c r="B2177" s="101"/>
      <c r="D2177" s="102"/>
      <c r="E2177" s="102"/>
      <c r="F2177" s="102"/>
      <c r="G2177" s="102"/>
      <c r="H2177" s="102"/>
      <c r="I2177" s="102"/>
      <c r="J2177" s="102"/>
      <c r="K2177" s="102"/>
      <c r="L2177" s="102"/>
      <c r="M2177" s="102"/>
      <c r="N2177" s="7"/>
      <c r="O2177" s="7"/>
    </row>
    <row r="2178" spans="2:15" s="100" customFormat="1" x14ac:dyDescent="0.2">
      <c r="B2178" s="101"/>
      <c r="D2178" s="102"/>
      <c r="E2178" s="102"/>
      <c r="F2178" s="102"/>
      <c r="G2178" s="102"/>
      <c r="H2178" s="102"/>
      <c r="I2178" s="102"/>
      <c r="J2178" s="102"/>
      <c r="K2178" s="102"/>
      <c r="L2178" s="102"/>
      <c r="M2178" s="102"/>
      <c r="N2178" s="7"/>
      <c r="O2178" s="7"/>
    </row>
    <row r="2179" spans="2:15" s="100" customFormat="1" x14ac:dyDescent="0.2">
      <c r="B2179" s="101"/>
      <c r="D2179" s="102"/>
      <c r="E2179" s="102"/>
      <c r="F2179" s="102"/>
      <c r="G2179" s="102"/>
      <c r="H2179" s="102"/>
      <c r="I2179" s="102"/>
      <c r="J2179" s="102"/>
      <c r="K2179" s="102"/>
      <c r="L2179" s="102"/>
      <c r="M2179" s="102"/>
      <c r="N2179" s="7"/>
      <c r="O2179" s="7"/>
    </row>
    <row r="2180" spans="2:15" s="100" customFormat="1" x14ac:dyDescent="0.2">
      <c r="B2180" s="101"/>
      <c r="D2180" s="102"/>
      <c r="E2180" s="102"/>
      <c r="F2180" s="102"/>
      <c r="G2180" s="102"/>
      <c r="H2180" s="102"/>
      <c r="I2180" s="102"/>
      <c r="J2180" s="102"/>
      <c r="K2180" s="102"/>
      <c r="L2180" s="102"/>
      <c r="M2180" s="102"/>
      <c r="N2180" s="7"/>
      <c r="O2180" s="7"/>
    </row>
    <row r="2181" spans="2:15" s="100" customFormat="1" x14ac:dyDescent="0.2">
      <c r="B2181" s="101"/>
      <c r="D2181" s="102"/>
      <c r="E2181" s="102"/>
      <c r="F2181" s="102"/>
      <c r="G2181" s="102"/>
      <c r="H2181" s="102"/>
      <c r="I2181" s="102"/>
      <c r="J2181" s="102"/>
      <c r="K2181" s="102"/>
      <c r="L2181" s="102"/>
      <c r="M2181" s="102"/>
      <c r="N2181" s="7"/>
      <c r="O2181" s="7"/>
    </row>
    <row r="2182" spans="2:15" s="100" customFormat="1" x14ac:dyDescent="0.2">
      <c r="B2182" s="101"/>
      <c r="D2182" s="102"/>
      <c r="E2182" s="102"/>
      <c r="F2182" s="102"/>
      <c r="G2182" s="102"/>
      <c r="H2182" s="102"/>
      <c r="I2182" s="102"/>
      <c r="J2182" s="102"/>
      <c r="K2182" s="102"/>
      <c r="L2182" s="102"/>
      <c r="M2182" s="102"/>
      <c r="N2182" s="7"/>
      <c r="O2182" s="7"/>
    </row>
    <row r="2183" spans="2:15" s="100" customFormat="1" x14ac:dyDescent="0.2">
      <c r="B2183" s="101"/>
      <c r="D2183" s="102"/>
      <c r="E2183" s="102"/>
      <c r="F2183" s="102"/>
      <c r="G2183" s="102"/>
      <c r="H2183" s="102"/>
      <c r="I2183" s="102"/>
      <c r="J2183" s="102"/>
      <c r="K2183" s="102"/>
      <c r="L2183" s="102"/>
      <c r="M2183" s="102"/>
      <c r="N2183" s="7"/>
      <c r="O2183" s="7"/>
    </row>
    <row r="2184" spans="2:15" s="100" customFormat="1" x14ac:dyDescent="0.2">
      <c r="B2184" s="101"/>
      <c r="D2184" s="102"/>
      <c r="E2184" s="102"/>
      <c r="F2184" s="102"/>
      <c r="G2184" s="102"/>
      <c r="H2184" s="102"/>
      <c r="I2184" s="102"/>
      <c r="J2184" s="102"/>
      <c r="K2184" s="102"/>
      <c r="L2184" s="102"/>
      <c r="M2184" s="102"/>
      <c r="N2184" s="7"/>
      <c r="O2184" s="7"/>
    </row>
    <row r="2185" spans="2:15" s="100" customFormat="1" x14ac:dyDescent="0.2">
      <c r="B2185" s="101"/>
      <c r="D2185" s="102"/>
      <c r="E2185" s="102"/>
      <c r="F2185" s="102"/>
      <c r="G2185" s="102"/>
      <c r="H2185" s="102"/>
      <c r="I2185" s="102"/>
      <c r="J2185" s="102"/>
      <c r="K2185" s="102"/>
      <c r="L2185" s="102"/>
      <c r="M2185" s="102"/>
      <c r="N2185" s="7"/>
      <c r="O2185" s="7"/>
    </row>
    <row r="2186" spans="2:15" s="100" customFormat="1" x14ac:dyDescent="0.2">
      <c r="B2186" s="101"/>
      <c r="D2186" s="102"/>
      <c r="E2186" s="102"/>
      <c r="F2186" s="102"/>
      <c r="G2186" s="102"/>
      <c r="H2186" s="102"/>
      <c r="I2186" s="102"/>
      <c r="J2186" s="102"/>
      <c r="K2186" s="102"/>
      <c r="L2186" s="102"/>
      <c r="M2186" s="102"/>
      <c r="N2186" s="7"/>
      <c r="O2186" s="7"/>
    </row>
    <row r="2187" spans="2:15" s="100" customFormat="1" x14ac:dyDescent="0.2">
      <c r="B2187" s="101"/>
      <c r="D2187" s="102"/>
      <c r="E2187" s="102"/>
      <c r="F2187" s="102"/>
      <c r="G2187" s="102"/>
      <c r="H2187" s="102"/>
      <c r="I2187" s="102"/>
      <c r="J2187" s="102"/>
      <c r="K2187" s="102"/>
      <c r="L2187" s="102"/>
      <c r="M2187" s="102"/>
      <c r="N2187" s="7"/>
      <c r="O2187" s="7"/>
    </row>
    <row r="2188" spans="2:15" s="100" customFormat="1" x14ac:dyDescent="0.2">
      <c r="B2188" s="101"/>
      <c r="D2188" s="102"/>
      <c r="E2188" s="102"/>
      <c r="F2188" s="102"/>
      <c r="G2188" s="102"/>
      <c r="H2188" s="102"/>
      <c r="I2188" s="102"/>
      <c r="J2188" s="102"/>
      <c r="K2188" s="102"/>
      <c r="L2188" s="102"/>
      <c r="M2188" s="102"/>
      <c r="N2188" s="7"/>
      <c r="O2188" s="7"/>
    </row>
    <row r="2189" spans="2:15" s="100" customFormat="1" x14ac:dyDescent="0.2">
      <c r="B2189" s="101"/>
      <c r="D2189" s="102"/>
      <c r="E2189" s="102"/>
      <c r="F2189" s="102"/>
      <c r="G2189" s="102"/>
      <c r="H2189" s="102"/>
      <c r="I2189" s="102"/>
      <c r="J2189" s="102"/>
      <c r="K2189" s="102"/>
      <c r="L2189" s="102"/>
      <c r="M2189" s="102"/>
      <c r="N2189" s="7"/>
      <c r="O2189" s="7"/>
    </row>
    <row r="2190" spans="2:15" s="100" customFormat="1" x14ac:dyDescent="0.2">
      <c r="B2190" s="101"/>
      <c r="D2190" s="102"/>
      <c r="E2190" s="102"/>
      <c r="F2190" s="102"/>
      <c r="G2190" s="102"/>
      <c r="H2190" s="102"/>
      <c r="I2190" s="102"/>
      <c r="J2190" s="102"/>
      <c r="K2190" s="102"/>
      <c r="L2190" s="102"/>
      <c r="M2190" s="102"/>
      <c r="N2190" s="7"/>
      <c r="O2190" s="7"/>
    </row>
    <row r="2191" spans="2:15" s="100" customFormat="1" x14ac:dyDescent="0.2">
      <c r="B2191" s="101"/>
      <c r="D2191" s="102"/>
      <c r="E2191" s="102"/>
      <c r="F2191" s="102"/>
      <c r="G2191" s="102"/>
      <c r="H2191" s="102"/>
      <c r="I2191" s="102"/>
      <c r="J2191" s="102"/>
      <c r="K2191" s="102"/>
      <c r="L2191" s="102"/>
      <c r="M2191" s="102"/>
      <c r="N2191" s="7"/>
      <c r="O2191" s="7"/>
    </row>
    <row r="2192" spans="2:15" s="100" customFormat="1" x14ac:dyDescent="0.2">
      <c r="B2192" s="101"/>
      <c r="D2192" s="102"/>
      <c r="E2192" s="102"/>
      <c r="F2192" s="102"/>
      <c r="G2192" s="102"/>
      <c r="H2192" s="102"/>
      <c r="I2192" s="102"/>
      <c r="J2192" s="102"/>
      <c r="K2192" s="102"/>
      <c r="L2192" s="102"/>
      <c r="M2192" s="102"/>
      <c r="N2192" s="7"/>
      <c r="O2192" s="7"/>
    </row>
    <row r="2193" spans="2:15" s="100" customFormat="1" x14ac:dyDescent="0.2">
      <c r="B2193" s="101"/>
      <c r="D2193" s="102"/>
      <c r="E2193" s="102"/>
      <c r="F2193" s="102"/>
      <c r="G2193" s="102"/>
      <c r="H2193" s="102"/>
      <c r="I2193" s="102"/>
      <c r="J2193" s="102"/>
      <c r="K2193" s="102"/>
      <c r="L2193" s="102"/>
      <c r="M2193" s="102"/>
      <c r="N2193" s="7"/>
      <c r="O2193" s="7"/>
    </row>
    <row r="2194" spans="2:15" s="100" customFormat="1" x14ac:dyDescent="0.2">
      <c r="B2194" s="101"/>
      <c r="D2194" s="102"/>
      <c r="E2194" s="102"/>
      <c r="F2194" s="102"/>
      <c r="G2194" s="102"/>
      <c r="H2194" s="102"/>
      <c r="I2194" s="102"/>
      <c r="J2194" s="102"/>
      <c r="K2194" s="102"/>
      <c r="L2194" s="102"/>
      <c r="M2194" s="102"/>
      <c r="N2194" s="7"/>
      <c r="O2194" s="7"/>
    </row>
    <row r="2195" spans="2:15" s="100" customFormat="1" x14ac:dyDescent="0.2">
      <c r="B2195" s="101"/>
      <c r="D2195" s="102"/>
      <c r="E2195" s="102"/>
      <c r="F2195" s="102"/>
      <c r="G2195" s="102"/>
      <c r="H2195" s="102"/>
      <c r="I2195" s="102"/>
      <c r="J2195" s="102"/>
      <c r="K2195" s="102"/>
      <c r="L2195" s="102"/>
      <c r="M2195" s="102"/>
      <c r="N2195" s="7"/>
      <c r="O2195" s="7"/>
    </row>
    <row r="2196" spans="2:15" s="100" customFormat="1" x14ac:dyDescent="0.2">
      <c r="B2196" s="101"/>
      <c r="D2196" s="102"/>
      <c r="E2196" s="102"/>
      <c r="F2196" s="102"/>
      <c r="G2196" s="102"/>
      <c r="H2196" s="102"/>
      <c r="I2196" s="102"/>
      <c r="J2196" s="102"/>
      <c r="K2196" s="102"/>
      <c r="L2196" s="102"/>
      <c r="M2196" s="102"/>
      <c r="N2196" s="7"/>
      <c r="O2196" s="7"/>
    </row>
    <row r="2197" spans="2:15" s="100" customFormat="1" x14ac:dyDescent="0.2">
      <c r="B2197" s="101"/>
      <c r="D2197" s="102"/>
      <c r="E2197" s="102"/>
      <c r="F2197" s="102"/>
      <c r="G2197" s="102"/>
      <c r="H2197" s="102"/>
      <c r="I2197" s="102"/>
      <c r="J2197" s="102"/>
      <c r="K2197" s="102"/>
      <c r="L2197" s="102"/>
      <c r="M2197" s="102"/>
      <c r="N2197" s="7"/>
      <c r="O2197" s="7"/>
    </row>
    <row r="2198" spans="2:15" s="100" customFormat="1" x14ac:dyDescent="0.2">
      <c r="B2198" s="101"/>
      <c r="D2198" s="102"/>
      <c r="E2198" s="102"/>
      <c r="F2198" s="102"/>
      <c r="G2198" s="102"/>
      <c r="H2198" s="102"/>
      <c r="I2198" s="102"/>
      <c r="J2198" s="102"/>
      <c r="K2198" s="102"/>
      <c r="L2198" s="102"/>
      <c r="M2198" s="102"/>
      <c r="N2198" s="7"/>
      <c r="O2198" s="7"/>
    </row>
    <row r="2199" spans="2:15" s="100" customFormat="1" x14ac:dyDescent="0.2">
      <c r="B2199" s="101"/>
      <c r="D2199" s="102"/>
      <c r="E2199" s="102"/>
      <c r="F2199" s="102"/>
      <c r="G2199" s="102"/>
      <c r="H2199" s="102"/>
      <c r="I2199" s="102"/>
      <c r="J2199" s="102"/>
      <c r="K2199" s="102"/>
      <c r="L2199" s="102"/>
      <c r="M2199" s="102"/>
      <c r="N2199" s="7"/>
      <c r="O2199" s="7"/>
    </row>
    <row r="2200" spans="2:15" s="100" customFormat="1" x14ac:dyDescent="0.2">
      <c r="B2200" s="101"/>
      <c r="D2200" s="102"/>
      <c r="E2200" s="102"/>
      <c r="F2200" s="102"/>
      <c r="G2200" s="102"/>
      <c r="H2200" s="102"/>
      <c r="I2200" s="102"/>
      <c r="J2200" s="102"/>
      <c r="K2200" s="102"/>
      <c r="L2200" s="102"/>
      <c r="M2200" s="102"/>
      <c r="N2200" s="7"/>
      <c r="O2200" s="7"/>
    </row>
    <row r="2201" spans="2:15" s="100" customFormat="1" x14ac:dyDescent="0.2">
      <c r="B2201" s="101"/>
      <c r="D2201" s="102"/>
      <c r="E2201" s="102"/>
      <c r="F2201" s="102"/>
      <c r="G2201" s="102"/>
      <c r="H2201" s="102"/>
      <c r="I2201" s="102"/>
      <c r="J2201" s="102"/>
      <c r="K2201" s="102"/>
      <c r="L2201" s="102"/>
      <c r="M2201" s="102"/>
      <c r="N2201" s="7"/>
      <c r="O2201" s="7"/>
    </row>
    <row r="2202" spans="2:15" s="100" customFormat="1" x14ac:dyDescent="0.2">
      <c r="B2202" s="101"/>
      <c r="D2202" s="102"/>
      <c r="E2202" s="102"/>
      <c r="F2202" s="102"/>
      <c r="G2202" s="102"/>
      <c r="H2202" s="102"/>
      <c r="I2202" s="102"/>
      <c r="J2202" s="102"/>
      <c r="K2202" s="102"/>
      <c r="L2202" s="102"/>
      <c r="M2202" s="102"/>
      <c r="N2202" s="7"/>
      <c r="O2202" s="7"/>
    </row>
    <row r="2203" spans="2:15" s="100" customFormat="1" x14ac:dyDescent="0.2">
      <c r="B2203" s="101"/>
      <c r="D2203" s="102"/>
      <c r="E2203" s="102"/>
      <c r="F2203" s="102"/>
      <c r="G2203" s="102"/>
      <c r="H2203" s="102"/>
      <c r="I2203" s="102"/>
      <c r="J2203" s="102"/>
      <c r="K2203" s="102"/>
      <c r="L2203" s="102"/>
      <c r="M2203" s="102"/>
      <c r="N2203" s="7"/>
      <c r="O2203" s="7"/>
    </row>
    <row r="2204" spans="2:15" s="100" customFormat="1" x14ac:dyDescent="0.2">
      <c r="B2204" s="101"/>
      <c r="D2204" s="102"/>
      <c r="E2204" s="102"/>
      <c r="F2204" s="102"/>
      <c r="G2204" s="102"/>
      <c r="H2204" s="102"/>
      <c r="I2204" s="102"/>
      <c r="J2204" s="102"/>
      <c r="K2204" s="102"/>
      <c r="L2204" s="102"/>
      <c r="M2204" s="102"/>
      <c r="N2204" s="7"/>
      <c r="O2204" s="7"/>
    </row>
    <row r="2205" spans="2:15" s="100" customFormat="1" x14ac:dyDescent="0.2">
      <c r="B2205" s="101"/>
      <c r="D2205" s="102"/>
      <c r="E2205" s="102"/>
      <c r="F2205" s="102"/>
      <c r="G2205" s="102"/>
      <c r="H2205" s="102"/>
      <c r="I2205" s="102"/>
      <c r="J2205" s="102"/>
      <c r="K2205" s="102"/>
      <c r="L2205" s="102"/>
      <c r="M2205" s="102"/>
      <c r="N2205" s="7"/>
      <c r="O2205" s="7"/>
    </row>
    <row r="2206" spans="2:15" s="100" customFormat="1" x14ac:dyDescent="0.2">
      <c r="B2206" s="101"/>
      <c r="D2206" s="102"/>
      <c r="E2206" s="102"/>
      <c r="F2206" s="102"/>
      <c r="G2206" s="102"/>
      <c r="H2206" s="102"/>
      <c r="I2206" s="102"/>
      <c r="J2206" s="102"/>
      <c r="K2206" s="102"/>
      <c r="L2206" s="102"/>
      <c r="M2206" s="102"/>
      <c r="N2206" s="7"/>
      <c r="O2206" s="7"/>
    </row>
    <row r="2207" spans="2:15" s="100" customFormat="1" x14ac:dyDescent="0.2">
      <c r="B2207" s="101"/>
      <c r="D2207" s="102"/>
      <c r="E2207" s="102"/>
      <c r="F2207" s="102"/>
      <c r="G2207" s="102"/>
      <c r="H2207" s="102"/>
      <c r="I2207" s="102"/>
      <c r="J2207" s="102"/>
      <c r="K2207" s="102"/>
      <c r="L2207" s="102"/>
      <c r="M2207" s="102"/>
      <c r="N2207" s="7"/>
      <c r="O2207" s="7"/>
    </row>
    <row r="2208" spans="2:15" s="100" customFormat="1" x14ac:dyDescent="0.2">
      <c r="B2208" s="101"/>
      <c r="D2208" s="102"/>
      <c r="E2208" s="102"/>
      <c r="F2208" s="102"/>
      <c r="G2208" s="102"/>
      <c r="H2208" s="102"/>
      <c r="I2208" s="102"/>
      <c r="J2208" s="102"/>
      <c r="K2208" s="102"/>
      <c r="L2208" s="102"/>
      <c r="M2208" s="102"/>
      <c r="N2208" s="7"/>
      <c r="O2208" s="7"/>
    </row>
    <row r="2209" spans="2:15" s="100" customFormat="1" x14ac:dyDescent="0.2">
      <c r="B2209" s="101"/>
      <c r="D2209" s="102"/>
      <c r="E2209" s="102"/>
      <c r="F2209" s="102"/>
      <c r="G2209" s="102"/>
      <c r="H2209" s="102"/>
      <c r="I2209" s="102"/>
      <c r="J2209" s="102"/>
      <c r="K2209" s="102"/>
      <c r="L2209" s="102"/>
      <c r="M2209" s="102"/>
      <c r="N2209" s="7"/>
      <c r="O2209" s="7"/>
    </row>
    <row r="2210" spans="2:15" s="100" customFormat="1" x14ac:dyDescent="0.2">
      <c r="B2210" s="101"/>
      <c r="D2210" s="102"/>
      <c r="E2210" s="102"/>
      <c r="F2210" s="102"/>
      <c r="G2210" s="102"/>
      <c r="H2210" s="102"/>
      <c r="I2210" s="102"/>
      <c r="J2210" s="102"/>
      <c r="K2210" s="102"/>
      <c r="L2210" s="102"/>
      <c r="M2210" s="102"/>
      <c r="N2210" s="7"/>
      <c r="O2210" s="7"/>
    </row>
    <row r="2211" spans="2:15" s="100" customFormat="1" x14ac:dyDescent="0.2">
      <c r="B2211" s="101"/>
      <c r="D2211" s="102"/>
      <c r="E2211" s="102"/>
      <c r="F2211" s="102"/>
      <c r="G2211" s="102"/>
      <c r="H2211" s="102"/>
      <c r="I2211" s="102"/>
      <c r="J2211" s="102"/>
      <c r="K2211" s="102"/>
      <c r="L2211" s="102"/>
      <c r="M2211" s="102"/>
      <c r="N2211" s="7"/>
      <c r="O2211" s="7"/>
    </row>
    <row r="2212" spans="2:15" s="100" customFormat="1" x14ac:dyDescent="0.2">
      <c r="B2212" s="101"/>
      <c r="D2212" s="102"/>
      <c r="E2212" s="102"/>
      <c r="F2212" s="102"/>
      <c r="G2212" s="102"/>
      <c r="H2212" s="102"/>
      <c r="I2212" s="102"/>
      <c r="J2212" s="102"/>
      <c r="K2212" s="102"/>
      <c r="L2212" s="102"/>
      <c r="M2212" s="102"/>
      <c r="N2212" s="7"/>
      <c r="O2212" s="7"/>
    </row>
    <row r="2213" spans="2:15" s="100" customFormat="1" x14ac:dyDescent="0.2">
      <c r="B2213" s="101"/>
      <c r="D2213" s="102"/>
      <c r="E2213" s="102"/>
      <c r="F2213" s="102"/>
      <c r="G2213" s="102"/>
      <c r="H2213" s="102"/>
      <c r="I2213" s="102"/>
      <c r="J2213" s="102"/>
      <c r="K2213" s="102"/>
      <c r="L2213" s="102"/>
      <c r="M2213" s="102"/>
      <c r="N2213" s="7"/>
      <c r="O2213" s="7"/>
    </row>
    <row r="2214" spans="2:15" s="100" customFormat="1" x14ac:dyDescent="0.2">
      <c r="B2214" s="101"/>
      <c r="D2214" s="102"/>
      <c r="E2214" s="102"/>
      <c r="F2214" s="102"/>
      <c r="G2214" s="102"/>
      <c r="H2214" s="102"/>
      <c r="I2214" s="102"/>
      <c r="J2214" s="102"/>
      <c r="K2214" s="102"/>
      <c r="L2214" s="102"/>
      <c r="M2214" s="102"/>
      <c r="N2214" s="7"/>
      <c r="O2214" s="7"/>
    </row>
    <row r="2215" spans="2:15" s="100" customFormat="1" x14ac:dyDescent="0.2">
      <c r="B2215" s="101"/>
      <c r="D2215" s="102"/>
      <c r="E2215" s="102"/>
      <c r="F2215" s="102"/>
      <c r="G2215" s="102"/>
      <c r="H2215" s="102"/>
      <c r="I2215" s="102"/>
      <c r="J2215" s="102"/>
      <c r="K2215" s="102"/>
      <c r="L2215" s="102"/>
      <c r="M2215" s="102"/>
      <c r="N2215" s="7"/>
      <c r="O2215" s="7"/>
    </row>
    <row r="2216" spans="2:15" s="100" customFormat="1" x14ac:dyDescent="0.2">
      <c r="B2216" s="101"/>
      <c r="D2216" s="102"/>
      <c r="E2216" s="102"/>
      <c r="F2216" s="102"/>
      <c r="G2216" s="102"/>
      <c r="H2216" s="102"/>
      <c r="I2216" s="102"/>
      <c r="J2216" s="102"/>
      <c r="K2216" s="102"/>
      <c r="L2216" s="102"/>
      <c r="M2216" s="102"/>
      <c r="N2216" s="7"/>
      <c r="O2216" s="7"/>
    </row>
    <row r="2217" spans="2:15" s="100" customFormat="1" x14ac:dyDescent="0.2">
      <c r="B2217" s="101"/>
      <c r="D2217" s="102"/>
      <c r="E2217" s="102"/>
      <c r="F2217" s="102"/>
      <c r="G2217" s="102"/>
      <c r="H2217" s="102"/>
      <c r="I2217" s="102"/>
      <c r="J2217" s="102"/>
      <c r="K2217" s="102"/>
      <c r="L2217" s="102"/>
      <c r="M2217" s="102"/>
      <c r="N2217" s="7"/>
      <c r="O2217" s="7"/>
    </row>
    <row r="2218" spans="2:15" s="100" customFormat="1" x14ac:dyDescent="0.2">
      <c r="B2218" s="101"/>
      <c r="D2218" s="102"/>
      <c r="E2218" s="102"/>
      <c r="F2218" s="102"/>
      <c r="G2218" s="102"/>
      <c r="H2218" s="102"/>
      <c r="I2218" s="102"/>
      <c r="J2218" s="102"/>
      <c r="K2218" s="102"/>
      <c r="L2218" s="102"/>
      <c r="M2218" s="102"/>
      <c r="N2218" s="7"/>
      <c r="O2218" s="7"/>
    </row>
    <row r="2219" spans="2:15" s="100" customFormat="1" x14ac:dyDescent="0.2">
      <c r="B2219" s="101"/>
      <c r="D2219" s="102"/>
      <c r="E2219" s="102"/>
      <c r="F2219" s="102"/>
      <c r="G2219" s="102"/>
      <c r="H2219" s="102"/>
      <c r="I2219" s="102"/>
      <c r="J2219" s="102"/>
      <c r="K2219" s="102"/>
      <c r="L2219" s="102"/>
      <c r="M2219" s="102"/>
      <c r="N2219" s="7"/>
      <c r="O2219" s="7"/>
    </row>
    <row r="2220" spans="2:15" s="100" customFormat="1" x14ac:dyDescent="0.2">
      <c r="B2220" s="101"/>
      <c r="D2220" s="102"/>
      <c r="E2220" s="102"/>
      <c r="F2220" s="102"/>
      <c r="G2220" s="102"/>
      <c r="H2220" s="102"/>
      <c r="I2220" s="102"/>
      <c r="J2220" s="102"/>
      <c r="K2220" s="102"/>
      <c r="L2220" s="102"/>
      <c r="M2220" s="102"/>
      <c r="N2220" s="7"/>
      <c r="O2220" s="7"/>
    </row>
    <row r="2221" spans="2:15" s="100" customFormat="1" x14ac:dyDescent="0.2">
      <c r="B2221" s="101"/>
      <c r="D2221" s="102"/>
      <c r="E2221" s="102"/>
      <c r="F2221" s="102"/>
      <c r="G2221" s="102"/>
      <c r="H2221" s="102"/>
      <c r="I2221" s="102"/>
      <c r="J2221" s="102"/>
      <c r="K2221" s="102"/>
      <c r="L2221" s="102"/>
      <c r="M2221" s="102"/>
      <c r="N2221" s="7"/>
      <c r="O2221" s="7"/>
    </row>
    <row r="2222" spans="2:15" s="100" customFormat="1" x14ac:dyDescent="0.2">
      <c r="B2222" s="101"/>
      <c r="D2222" s="102"/>
      <c r="E2222" s="102"/>
      <c r="F2222" s="102"/>
      <c r="G2222" s="102"/>
      <c r="H2222" s="102"/>
      <c r="I2222" s="102"/>
      <c r="J2222" s="102"/>
      <c r="K2222" s="102"/>
      <c r="L2222" s="102"/>
      <c r="M2222" s="102"/>
      <c r="N2222" s="7"/>
      <c r="O2222" s="7"/>
    </row>
    <row r="2223" spans="2:15" s="100" customFormat="1" x14ac:dyDescent="0.2">
      <c r="B2223" s="101"/>
      <c r="D2223" s="102"/>
      <c r="E2223" s="102"/>
      <c r="F2223" s="102"/>
      <c r="G2223" s="102"/>
      <c r="H2223" s="102"/>
      <c r="I2223" s="102"/>
      <c r="J2223" s="102"/>
      <c r="K2223" s="102"/>
      <c r="L2223" s="102"/>
      <c r="M2223" s="102"/>
      <c r="N2223" s="7"/>
      <c r="O2223" s="7"/>
    </row>
    <row r="2224" spans="2:15" s="100" customFormat="1" x14ac:dyDescent="0.2">
      <c r="B2224" s="101"/>
      <c r="D2224" s="102"/>
      <c r="E2224" s="102"/>
      <c r="F2224" s="102"/>
      <c r="G2224" s="102"/>
      <c r="H2224" s="102"/>
      <c r="I2224" s="102"/>
      <c r="J2224" s="102"/>
      <c r="K2224" s="102"/>
      <c r="L2224" s="102"/>
      <c r="M2224" s="102"/>
      <c r="N2224" s="7"/>
      <c r="O2224" s="7"/>
    </row>
    <row r="2225" spans="2:15" s="100" customFormat="1" x14ac:dyDescent="0.2">
      <c r="B2225" s="101"/>
      <c r="D2225" s="102"/>
      <c r="E2225" s="102"/>
      <c r="F2225" s="102"/>
      <c r="G2225" s="102"/>
      <c r="H2225" s="102"/>
      <c r="I2225" s="102"/>
      <c r="J2225" s="102"/>
      <c r="K2225" s="102"/>
      <c r="L2225" s="102"/>
      <c r="M2225" s="102"/>
      <c r="N2225" s="7"/>
      <c r="O2225" s="7"/>
    </row>
    <row r="2226" spans="2:15" s="100" customFormat="1" x14ac:dyDescent="0.2">
      <c r="B2226" s="101"/>
      <c r="D2226" s="102"/>
      <c r="E2226" s="102"/>
      <c r="F2226" s="102"/>
      <c r="G2226" s="102"/>
      <c r="H2226" s="102"/>
      <c r="I2226" s="102"/>
      <c r="J2226" s="102"/>
      <c r="K2226" s="102"/>
      <c r="L2226" s="102"/>
      <c r="M2226" s="102"/>
      <c r="N2226" s="7"/>
      <c r="O2226" s="7"/>
    </row>
    <row r="2227" spans="2:15" s="100" customFormat="1" x14ac:dyDescent="0.2">
      <c r="B2227" s="101"/>
      <c r="D2227" s="102"/>
      <c r="E2227" s="102"/>
      <c r="F2227" s="102"/>
      <c r="G2227" s="102"/>
      <c r="H2227" s="102"/>
      <c r="I2227" s="102"/>
      <c r="J2227" s="102"/>
      <c r="K2227" s="102"/>
      <c r="L2227" s="102"/>
      <c r="M2227" s="102"/>
      <c r="N2227" s="7"/>
      <c r="O2227" s="7"/>
    </row>
    <row r="2228" spans="2:15" s="100" customFormat="1" x14ac:dyDescent="0.2">
      <c r="B2228" s="101"/>
      <c r="D2228" s="102"/>
      <c r="E2228" s="102"/>
      <c r="F2228" s="102"/>
      <c r="G2228" s="102"/>
      <c r="H2228" s="102"/>
      <c r="I2228" s="102"/>
      <c r="J2228" s="102"/>
      <c r="K2228" s="102"/>
      <c r="L2228" s="102"/>
      <c r="M2228" s="102"/>
      <c r="N2228" s="7"/>
      <c r="O2228" s="7"/>
    </row>
    <row r="2229" spans="2:15" s="100" customFormat="1" x14ac:dyDescent="0.2">
      <c r="B2229" s="101"/>
      <c r="D2229" s="102"/>
      <c r="E2229" s="102"/>
      <c r="F2229" s="102"/>
      <c r="G2229" s="102"/>
      <c r="H2229" s="102"/>
      <c r="I2229" s="102"/>
      <c r="J2229" s="102"/>
      <c r="K2229" s="102"/>
      <c r="L2229" s="102"/>
      <c r="M2229" s="102"/>
      <c r="N2229" s="7"/>
      <c r="O2229" s="7"/>
    </row>
    <row r="2230" spans="2:15" s="100" customFormat="1" x14ac:dyDescent="0.2">
      <c r="B2230" s="101"/>
      <c r="D2230" s="102"/>
      <c r="E2230" s="102"/>
      <c r="F2230" s="102"/>
      <c r="G2230" s="102"/>
      <c r="H2230" s="102"/>
      <c r="I2230" s="102"/>
      <c r="J2230" s="102"/>
      <c r="K2230" s="102"/>
      <c r="L2230" s="102"/>
      <c r="M2230" s="102"/>
      <c r="N2230" s="7"/>
      <c r="O2230" s="7"/>
    </row>
    <row r="2231" spans="2:15" s="100" customFormat="1" x14ac:dyDescent="0.2">
      <c r="B2231" s="101"/>
      <c r="D2231" s="102"/>
      <c r="E2231" s="102"/>
      <c r="F2231" s="102"/>
      <c r="G2231" s="102"/>
      <c r="H2231" s="102"/>
      <c r="I2231" s="102"/>
      <c r="J2231" s="102"/>
      <c r="K2231" s="102"/>
      <c r="L2231" s="102"/>
      <c r="M2231" s="102"/>
      <c r="N2231" s="7"/>
      <c r="O2231" s="7"/>
    </row>
    <row r="2232" spans="2:15" s="100" customFormat="1" x14ac:dyDescent="0.2">
      <c r="B2232" s="101"/>
      <c r="D2232" s="102"/>
      <c r="E2232" s="102"/>
      <c r="F2232" s="102"/>
      <c r="G2232" s="102"/>
      <c r="H2232" s="102"/>
      <c r="I2232" s="102"/>
      <c r="J2232" s="102"/>
      <c r="K2232" s="102"/>
      <c r="L2232" s="102"/>
      <c r="M2232" s="102"/>
      <c r="N2232" s="7"/>
      <c r="O2232" s="7"/>
    </row>
    <row r="2233" spans="2:15" s="100" customFormat="1" x14ac:dyDescent="0.2">
      <c r="B2233" s="101"/>
      <c r="D2233" s="102"/>
      <c r="E2233" s="102"/>
      <c r="F2233" s="102"/>
      <c r="G2233" s="102"/>
      <c r="H2233" s="102"/>
      <c r="I2233" s="102"/>
      <c r="J2233" s="102"/>
      <c r="K2233" s="102"/>
      <c r="L2233" s="102"/>
      <c r="M2233" s="102"/>
      <c r="N2233" s="7"/>
      <c r="O2233" s="7"/>
    </row>
    <row r="2234" spans="2:15" s="100" customFormat="1" x14ac:dyDescent="0.2">
      <c r="B2234" s="101"/>
      <c r="D2234" s="102"/>
      <c r="E2234" s="102"/>
      <c r="F2234" s="102"/>
      <c r="G2234" s="102"/>
      <c r="H2234" s="102"/>
      <c r="I2234" s="102"/>
      <c r="J2234" s="102"/>
      <c r="K2234" s="102"/>
      <c r="L2234" s="102"/>
      <c r="M2234" s="102"/>
      <c r="N2234" s="7"/>
      <c r="O2234" s="7"/>
    </row>
    <row r="2235" spans="2:15" s="100" customFormat="1" x14ac:dyDescent="0.2">
      <c r="B2235" s="101"/>
      <c r="D2235" s="102"/>
      <c r="E2235" s="102"/>
      <c r="F2235" s="102"/>
      <c r="G2235" s="102"/>
      <c r="H2235" s="102"/>
      <c r="I2235" s="102"/>
      <c r="J2235" s="102"/>
      <c r="K2235" s="102"/>
      <c r="L2235" s="102"/>
      <c r="M2235" s="102"/>
      <c r="N2235" s="7"/>
      <c r="O2235" s="7"/>
    </row>
    <row r="2236" spans="2:15" s="100" customFormat="1" x14ac:dyDescent="0.2">
      <c r="B2236" s="101"/>
      <c r="D2236" s="102"/>
      <c r="E2236" s="102"/>
      <c r="F2236" s="102"/>
      <c r="G2236" s="102"/>
      <c r="H2236" s="102"/>
      <c r="I2236" s="102"/>
      <c r="J2236" s="102"/>
      <c r="K2236" s="102"/>
      <c r="L2236" s="102"/>
      <c r="M2236" s="102"/>
      <c r="N2236" s="7"/>
      <c r="O2236" s="7"/>
    </row>
    <row r="2237" spans="2:15" s="100" customFormat="1" x14ac:dyDescent="0.2">
      <c r="B2237" s="101"/>
      <c r="D2237" s="102"/>
      <c r="E2237" s="102"/>
      <c r="F2237" s="102"/>
      <c r="G2237" s="102"/>
      <c r="H2237" s="102"/>
      <c r="I2237" s="102"/>
      <c r="J2237" s="102"/>
      <c r="K2237" s="102"/>
      <c r="L2237" s="102"/>
      <c r="M2237" s="102"/>
      <c r="N2237" s="7"/>
      <c r="O2237" s="7"/>
    </row>
    <row r="2238" spans="2:15" s="100" customFormat="1" x14ac:dyDescent="0.2">
      <c r="B2238" s="101"/>
      <c r="D2238" s="102"/>
      <c r="E2238" s="102"/>
      <c r="F2238" s="102"/>
      <c r="G2238" s="102"/>
      <c r="H2238" s="102"/>
      <c r="I2238" s="102"/>
      <c r="J2238" s="102"/>
      <c r="K2238" s="102"/>
      <c r="L2238" s="102"/>
      <c r="M2238" s="102"/>
      <c r="N2238" s="7"/>
      <c r="O2238" s="7"/>
    </row>
    <row r="2239" spans="2:15" s="100" customFormat="1" x14ac:dyDescent="0.2">
      <c r="B2239" s="101"/>
      <c r="D2239" s="102"/>
      <c r="E2239" s="102"/>
      <c r="F2239" s="102"/>
      <c r="G2239" s="102"/>
      <c r="H2239" s="102"/>
      <c r="I2239" s="102"/>
      <c r="J2239" s="102"/>
      <c r="K2239" s="102"/>
      <c r="L2239" s="102"/>
      <c r="M2239" s="102"/>
      <c r="N2239" s="7"/>
      <c r="O2239" s="7"/>
    </row>
    <row r="2240" spans="2:15" s="100" customFormat="1" x14ac:dyDescent="0.2">
      <c r="B2240" s="101"/>
      <c r="D2240" s="102"/>
      <c r="E2240" s="102"/>
      <c r="F2240" s="102"/>
      <c r="G2240" s="102"/>
      <c r="H2240" s="102"/>
      <c r="I2240" s="102"/>
      <c r="J2240" s="102"/>
      <c r="K2240" s="102"/>
      <c r="L2240" s="102"/>
      <c r="M2240" s="102"/>
      <c r="N2240" s="7"/>
      <c r="O2240" s="7"/>
    </row>
    <row r="2241" spans="2:15" s="100" customFormat="1" x14ac:dyDescent="0.2">
      <c r="B2241" s="101"/>
      <c r="D2241" s="102"/>
      <c r="E2241" s="102"/>
      <c r="F2241" s="102"/>
      <c r="G2241" s="102"/>
      <c r="H2241" s="102"/>
      <c r="I2241" s="102"/>
      <c r="J2241" s="102"/>
      <c r="K2241" s="102"/>
      <c r="L2241" s="102"/>
      <c r="M2241" s="102"/>
      <c r="N2241" s="7"/>
      <c r="O2241" s="7"/>
    </row>
    <row r="2242" spans="2:15" s="100" customFormat="1" x14ac:dyDescent="0.2">
      <c r="B2242" s="101"/>
      <c r="D2242" s="102"/>
      <c r="E2242" s="102"/>
      <c r="F2242" s="102"/>
      <c r="G2242" s="102"/>
      <c r="H2242" s="102"/>
      <c r="I2242" s="102"/>
      <c r="J2242" s="102"/>
      <c r="K2242" s="102"/>
      <c r="L2242" s="102"/>
      <c r="M2242" s="102"/>
      <c r="N2242" s="7"/>
      <c r="O2242" s="7"/>
    </row>
    <row r="2243" spans="2:15" s="100" customFormat="1" x14ac:dyDescent="0.2">
      <c r="B2243" s="101"/>
      <c r="D2243" s="102"/>
      <c r="E2243" s="102"/>
      <c r="F2243" s="102"/>
      <c r="G2243" s="102"/>
      <c r="H2243" s="102"/>
      <c r="I2243" s="102"/>
      <c r="J2243" s="102"/>
      <c r="K2243" s="102"/>
      <c r="L2243" s="102"/>
      <c r="M2243" s="102"/>
      <c r="N2243" s="7"/>
      <c r="O2243" s="7"/>
    </row>
    <row r="2244" spans="2:15" s="100" customFormat="1" x14ac:dyDescent="0.2">
      <c r="B2244" s="101"/>
      <c r="D2244" s="102"/>
      <c r="E2244" s="102"/>
      <c r="F2244" s="102"/>
      <c r="G2244" s="102"/>
      <c r="H2244" s="102"/>
      <c r="I2244" s="102"/>
      <c r="J2244" s="102"/>
      <c r="K2244" s="102"/>
      <c r="L2244" s="102"/>
      <c r="M2244" s="102"/>
      <c r="N2244" s="7"/>
      <c r="O2244" s="7"/>
    </row>
    <row r="2245" spans="2:15" s="100" customFormat="1" x14ac:dyDescent="0.2">
      <c r="B2245" s="101"/>
      <c r="D2245" s="102"/>
      <c r="E2245" s="102"/>
      <c r="F2245" s="102"/>
      <c r="G2245" s="102"/>
      <c r="H2245" s="102"/>
      <c r="I2245" s="102"/>
      <c r="J2245" s="102"/>
      <c r="K2245" s="102"/>
      <c r="L2245" s="102"/>
      <c r="M2245" s="102"/>
      <c r="N2245" s="7"/>
      <c r="O2245" s="7"/>
    </row>
    <row r="2246" spans="2:15" s="100" customFormat="1" x14ac:dyDescent="0.2">
      <c r="B2246" s="101"/>
      <c r="D2246" s="102"/>
      <c r="E2246" s="102"/>
      <c r="F2246" s="102"/>
      <c r="G2246" s="102"/>
      <c r="H2246" s="102"/>
      <c r="I2246" s="102"/>
      <c r="J2246" s="102"/>
      <c r="K2246" s="102"/>
      <c r="L2246" s="102"/>
      <c r="M2246" s="102"/>
      <c r="N2246" s="7"/>
      <c r="O2246" s="7"/>
    </row>
    <row r="2247" spans="2:15" s="100" customFormat="1" x14ac:dyDescent="0.2">
      <c r="B2247" s="101"/>
      <c r="D2247" s="102"/>
      <c r="E2247" s="102"/>
      <c r="F2247" s="102"/>
      <c r="G2247" s="102"/>
      <c r="H2247" s="102"/>
      <c r="I2247" s="102"/>
      <c r="J2247" s="102"/>
      <c r="K2247" s="102"/>
      <c r="L2247" s="102"/>
      <c r="M2247" s="102"/>
      <c r="N2247" s="7"/>
      <c r="O2247" s="7"/>
    </row>
    <row r="2248" spans="2:15" s="100" customFormat="1" x14ac:dyDescent="0.2">
      <c r="B2248" s="101"/>
      <c r="D2248" s="102"/>
      <c r="E2248" s="102"/>
      <c r="F2248" s="102"/>
      <c r="G2248" s="102"/>
      <c r="H2248" s="102"/>
      <c r="I2248" s="102"/>
      <c r="J2248" s="102"/>
      <c r="K2248" s="102"/>
      <c r="L2248" s="102"/>
      <c r="M2248" s="102"/>
      <c r="N2248" s="7"/>
      <c r="O2248" s="7"/>
    </row>
    <row r="2249" spans="2:15" s="100" customFormat="1" x14ac:dyDescent="0.2">
      <c r="B2249" s="101"/>
      <c r="D2249" s="102"/>
      <c r="E2249" s="102"/>
      <c r="F2249" s="102"/>
      <c r="G2249" s="102"/>
      <c r="H2249" s="102"/>
      <c r="I2249" s="102"/>
      <c r="J2249" s="102"/>
      <c r="K2249" s="102"/>
      <c r="L2249" s="102"/>
      <c r="M2249" s="102"/>
      <c r="N2249" s="7"/>
      <c r="O2249" s="7"/>
    </row>
    <row r="2250" spans="2:15" s="100" customFormat="1" x14ac:dyDescent="0.2">
      <c r="B2250" s="101"/>
      <c r="D2250" s="102"/>
      <c r="E2250" s="102"/>
      <c r="F2250" s="102"/>
      <c r="G2250" s="102"/>
      <c r="H2250" s="102"/>
      <c r="I2250" s="102"/>
      <c r="J2250" s="102"/>
      <c r="K2250" s="102"/>
      <c r="L2250" s="102"/>
      <c r="M2250" s="102"/>
      <c r="N2250" s="7"/>
      <c r="O2250" s="7"/>
    </row>
    <row r="2251" spans="2:15" s="100" customFormat="1" x14ac:dyDescent="0.2">
      <c r="B2251" s="101"/>
      <c r="D2251" s="102"/>
      <c r="E2251" s="102"/>
      <c r="F2251" s="102"/>
      <c r="G2251" s="102"/>
      <c r="H2251" s="102"/>
      <c r="I2251" s="102"/>
      <c r="J2251" s="102"/>
      <c r="K2251" s="102"/>
      <c r="L2251" s="102"/>
      <c r="M2251" s="102"/>
      <c r="N2251" s="7"/>
      <c r="O2251" s="7"/>
    </row>
    <row r="2252" spans="2:15" s="100" customFormat="1" x14ac:dyDescent="0.2">
      <c r="B2252" s="101"/>
      <c r="D2252" s="102"/>
      <c r="E2252" s="102"/>
      <c r="F2252" s="102"/>
      <c r="G2252" s="102"/>
      <c r="H2252" s="102"/>
      <c r="I2252" s="102"/>
      <c r="J2252" s="102"/>
      <c r="K2252" s="102"/>
      <c r="L2252" s="102"/>
      <c r="M2252" s="102"/>
      <c r="N2252" s="7"/>
      <c r="O2252" s="7"/>
    </row>
    <row r="2253" spans="2:15" s="100" customFormat="1" x14ac:dyDescent="0.2">
      <c r="B2253" s="101"/>
      <c r="D2253" s="102"/>
      <c r="E2253" s="102"/>
      <c r="F2253" s="102"/>
      <c r="G2253" s="102"/>
      <c r="H2253" s="102"/>
      <c r="I2253" s="102"/>
      <c r="J2253" s="102"/>
      <c r="K2253" s="102"/>
      <c r="L2253" s="102"/>
      <c r="M2253" s="102"/>
      <c r="N2253" s="7"/>
      <c r="O2253" s="7"/>
    </row>
    <row r="2254" spans="2:15" s="100" customFormat="1" x14ac:dyDescent="0.2">
      <c r="B2254" s="101"/>
      <c r="D2254" s="102"/>
      <c r="E2254" s="102"/>
      <c r="F2254" s="102"/>
      <c r="G2254" s="102"/>
      <c r="H2254" s="102"/>
      <c r="I2254" s="102"/>
      <c r="J2254" s="102"/>
      <c r="K2254" s="102"/>
      <c r="L2254" s="102"/>
      <c r="M2254" s="102"/>
      <c r="N2254" s="7"/>
      <c r="O2254" s="7"/>
    </row>
    <row r="2255" spans="2:15" s="100" customFormat="1" x14ac:dyDescent="0.2">
      <c r="B2255" s="101"/>
      <c r="D2255" s="102"/>
      <c r="E2255" s="102"/>
      <c r="F2255" s="102"/>
      <c r="G2255" s="102"/>
      <c r="H2255" s="102"/>
      <c r="I2255" s="102"/>
      <c r="J2255" s="102"/>
      <c r="K2255" s="102"/>
      <c r="L2255" s="102"/>
      <c r="M2255" s="102"/>
      <c r="N2255" s="7"/>
      <c r="O2255" s="7"/>
    </row>
    <row r="2256" spans="2:15" s="100" customFormat="1" x14ac:dyDescent="0.2">
      <c r="B2256" s="101"/>
      <c r="D2256" s="102"/>
      <c r="E2256" s="102"/>
      <c r="F2256" s="102"/>
      <c r="G2256" s="102"/>
      <c r="H2256" s="102"/>
      <c r="I2256" s="102"/>
      <c r="J2256" s="102"/>
      <c r="K2256" s="102"/>
      <c r="L2256" s="102"/>
      <c r="M2256" s="102"/>
      <c r="N2256" s="7"/>
      <c r="O2256" s="7"/>
    </row>
    <row r="2257" spans="2:15" s="100" customFormat="1" x14ac:dyDescent="0.2">
      <c r="B2257" s="101"/>
      <c r="D2257" s="102"/>
      <c r="E2257" s="102"/>
      <c r="F2257" s="102"/>
      <c r="G2257" s="102"/>
      <c r="H2257" s="102"/>
      <c r="I2257" s="102"/>
      <c r="J2257" s="102"/>
      <c r="K2257" s="102"/>
      <c r="L2257" s="102"/>
      <c r="M2257" s="102"/>
      <c r="N2257" s="7"/>
      <c r="O2257" s="7"/>
    </row>
    <row r="2258" spans="2:15" s="100" customFormat="1" x14ac:dyDescent="0.2">
      <c r="B2258" s="101"/>
      <c r="D2258" s="102"/>
      <c r="E2258" s="102"/>
      <c r="F2258" s="102"/>
      <c r="G2258" s="102"/>
      <c r="H2258" s="102"/>
      <c r="I2258" s="102"/>
      <c r="J2258" s="102"/>
      <c r="K2258" s="102"/>
      <c r="L2258" s="102"/>
      <c r="M2258" s="102"/>
      <c r="N2258" s="7"/>
      <c r="O2258" s="7"/>
    </row>
    <row r="2259" spans="2:15" s="100" customFormat="1" x14ac:dyDescent="0.2">
      <c r="B2259" s="101"/>
      <c r="D2259" s="102"/>
      <c r="E2259" s="102"/>
      <c r="F2259" s="102"/>
      <c r="G2259" s="102"/>
      <c r="H2259" s="102"/>
      <c r="I2259" s="102"/>
      <c r="J2259" s="102"/>
      <c r="K2259" s="102"/>
      <c r="L2259" s="102"/>
      <c r="M2259" s="102"/>
      <c r="N2259" s="7"/>
      <c r="O2259" s="7"/>
    </row>
    <row r="2260" spans="2:15" s="100" customFormat="1" x14ac:dyDescent="0.2">
      <c r="B2260" s="101"/>
      <c r="D2260" s="102"/>
      <c r="E2260" s="102"/>
      <c r="F2260" s="102"/>
      <c r="G2260" s="102"/>
      <c r="H2260" s="102"/>
      <c r="I2260" s="102"/>
      <c r="J2260" s="102"/>
      <c r="K2260" s="102"/>
      <c r="L2260" s="102"/>
      <c r="M2260" s="102"/>
      <c r="N2260" s="7"/>
      <c r="O2260" s="7"/>
    </row>
    <row r="2261" spans="2:15" s="100" customFormat="1" x14ac:dyDescent="0.2">
      <c r="B2261" s="101"/>
      <c r="D2261" s="102"/>
      <c r="E2261" s="102"/>
      <c r="F2261" s="102"/>
      <c r="G2261" s="102"/>
      <c r="H2261" s="102"/>
      <c r="I2261" s="102"/>
      <c r="J2261" s="102"/>
      <c r="K2261" s="102"/>
      <c r="L2261" s="102"/>
      <c r="M2261" s="102"/>
      <c r="N2261" s="7"/>
      <c r="O2261" s="7"/>
    </row>
    <row r="2262" spans="2:15" s="100" customFormat="1" x14ac:dyDescent="0.2">
      <c r="B2262" s="101"/>
      <c r="D2262" s="102"/>
      <c r="E2262" s="102"/>
      <c r="F2262" s="102"/>
      <c r="G2262" s="102"/>
      <c r="H2262" s="102"/>
      <c r="I2262" s="102"/>
      <c r="J2262" s="102"/>
      <c r="K2262" s="102"/>
      <c r="L2262" s="102"/>
      <c r="M2262" s="102"/>
      <c r="N2262" s="7"/>
      <c r="O2262" s="7"/>
    </row>
    <row r="2263" spans="2:15" s="100" customFormat="1" x14ac:dyDescent="0.2">
      <c r="B2263" s="101"/>
      <c r="D2263" s="102"/>
      <c r="E2263" s="102"/>
      <c r="F2263" s="102"/>
      <c r="G2263" s="102"/>
      <c r="H2263" s="102"/>
      <c r="I2263" s="102"/>
      <c r="J2263" s="102"/>
      <c r="K2263" s="102"/>
      <c r="L2263" s="102"/>
      <c r="M2263" s="102"/>
      <c r="N2263" s="7"/>
      <c r="O2263" s="7"/>
    </row>
    <row r="2264" spans="2:15" s="100" customFormat="1" x14ac:dyDescent="0.2">
      <c r="B2264" s="101"/>
      <c r="D2264" s="102"/>
      <c r="E2264" s="102"/>
      <c r="F2264" s="102"/>
      <c r="G2264" s="102"/>
      <c r="H2264" s="102"/>
      <c r="I2264" s="102"/>
      <c r="J2264" s="102"/>
      <c r="K2264" s="102"/>
      <c r="L2264" s="102"/>
      <c r="M2264" s="102"/>
      <c r="N2264" s="7"/>
      <c r="O2264" s="7"/>
    </row>
    <row r="2265" spans="2:15" s="100" customFormat="1" x14ac:dyDescent="0.2">
      <c r="B2265" s="101"/>
      <c r="D2265" s="102"/>
      <c r="E2265" s="102"/>
      <c r="F2265" s="102"/>
      <c r="G2265" s="102"/>
      <c r="H2265" s="102"/>
      <c r="I2265" s="102"/>
      <c r="J2265" s="102"/>
      <c r="K2265" s="102"/>
      <c r="L2265" s="102"/>
      <c r="M2265" s="102"/>
      <c r="N2265" s="7"/>
      <c r="O2265" s="7"/>
    </row>
    <row r="2266" spans="2:15" s="100" customFormat="1" x14ac:dyDescent="0.2">
      <c r="B2266" s="101"/>
      <c r="D2266" s="102"/>
      <c r="E2266" s="102"/>
      <c r="F2266" s="102"/>
      <c r="G2266" s="102"/>
      <c r="H2266" s="102"/>
      <c r="I2266" s="102"/>
      <c r="J2266" s="102"/>
      <c r="K2266" s="102"/>
      <c r="L2266" s="102"/>
      <c r="M2266" s="102"/>
      <c r="N2266" s="7"/>
      <c r="O2266" s="7"/>
    </row>
    <row r="2267" spans="2:15" s="100" customFormat="1" x14ac:dyDescent="0.2">
      <c r="B2267" s="101"/>
      <c r="D2267" s="102"/>
      <c r="E2267" s="102"/>
      <c r="F2267" s="102"/>
      <c r="G2267" s="102"/>
      <c r="H2267" s="102"/>
      <c r="I2267" s="102"/>
      <c r="J2267" s="102"/>
      <c r="K2267" s="102"/>
      <c r="L2267" s="102"/>
      <c r="M2267" s="102"/>
      <c r="N2267" s="7"/>
      <c r="O2267" s="7"/>
    </row>
    <row r="2268" spans="2:15" s="100" customFormat="1" x14ac:dyDescent="0.2">
      <c r="B2268" s="101"/>
      <c r="D2268" s="102"/>
      <c r="E2268" s="102"/>
      <c r="F2268" s="102"/>
      <c r="G2268" s="102"/>
      <c r="H2268" s="102"/>
      <c r="I2268" s="102"/>
      <c r="J2268" s="102"/>
      <c r="K2268" s="102"/>
      <c r="L2268" s="102"/>
      <c r="M2268" s="102"/>
      <c r="N2268" s="7"/>
      <c r="O2268" s="7"/>
    </row>
    <row r="2269" spans="2:15" s="100" customFormat="1" x14ac:dyDescent="0.2">
      <c r="B2269" s="101"/>
      <c r="D2269" s="102"/>
      <c r="E2269" s="102"/>
      <c r="F2269" s="102"/>
      <c r="G2269" s="102"/>
      <c r="H2269" s="102"/>
      <c r="I2269" s="102"/>
      <c r="J2269" s="102"/>
      <c r="K2269" s="102"/>
      <c r="L2269" s="102"/>
      <c r="M2269" s="102"/>
      <c r="N2269" s="7"/>
      <c r="O2269" s="7"/>
    </row>
    <row r="2270" spans="2:15" s="100" customFormat="1" x14ac:dyDescent="0.2">
      <c r="B2270" s="101"/>
      <c r="D2270" s="102"/>
      <c r="E2270" s="102"/>
      <c r="F2270" s="102"/>
      <c r="G2270" s="102"/>
      <c r="H2270" s="102"/>
      <c r="I2270" s="102"/>
      <c r="J2270" s="102"/>
      <c r="K2270" s="102"/>
      <c r="L2270" s="102"/>
      <c r="M2270" s="102"/>
      <c r="N2270" s="7"/>
      <c r="O2270" s="7"/>
    </row>
    <row r="2271" spans="2:15" s="100" customFormat="1" x14ac:dyDescent="0.2">
      <c r="B2271" s="101"/>
      <c r="D2271" s="102"/>
      <c r="E2271" s="102"/>
      <c r="F2271" s="102"/>
      <c r="G2271" s="102"/>
      <c r="H2271" s="102"/>
      <c r="I2271" s="102"/>
      <c r="J2271" s="102"/>
      <c r="K2271" s="102"/>
      <c r="L2271" s="102"/>
      <c r="M2271" s="102"/>
      <c r="N2271" s="7"/>
      <c r="O2271" s="7"/>
    </row>
    <row r="2272" spans="2:15" s="100" customFormat="1" x14ac:dyDescent="0.2">
      <c r="B2272" s="101"/>
      <c r="D2272" s="102"/>
      <c r="E2272" s="102"/>
      <c r="F2272" s="102"/>
      <c r="G2272" s="102"/>
      <c r="H2272" s="102"/>
      <c r="I2272" s="102"/>
      <c r="J2272" s="102"/>
      <c r="K2272" s="102"/>
      <c r="L2272" s="102"/>
      <c r="M2272" s="102"/>
      <c r="N2272" s="7"/>
      <c r="O2272" s="7"/>
    </row>
    <row r="2273" spans="2:15" s="100" customFormat="1" x14ac:dyDescent="0.2">
      <c r="B2273" s="101"/>
      <c r="D2273" s="102"/>
      <c r="E2273" s="102"/>
      <c r="F2273" s="102"/>
      <c r="G2273" s="102"/>
      <c r="H2273" s="102"/>
      <c r="I2273" s="102"/>
      <c r="J2273" s="102"/>
      <c r="K2273" s="102"/>
      <c r="L2273" s="102"/>
      <c r="M2273" s="102"/>
      <c r="N2273" s="7"/>
      <c r="O2273" s="7"/>
    </row>
    <row r="2274" spans="2:15" s="100" customFormat="1" x14ac:dyDescent="0.2">
      <c r="B2274" s="101"/>
      <c r="D2274" s="102"/>
      <c r="E2274" s="102"/>
      <c r="F2274" s="102"/>
      <c r="G2274" s="102"/>
      <c r="H2274" s="102"/>
      <c r="I2274" s="102"/>
      <c r="J2274" s="102"/>
      <c r="K2274" s="102"/>
      <c r="L2274" s="102"/>
      <c r="M2274" s="102"/>
      <c r="N2274" s="7"/>
      <c r="O2274" s="7"/>
    </row>
    <row r="2275" spans="2:15" s="100" customFormat="1" x14ac:dyDescent="0.2">
      <c r="B2275" s="101"/>
      <c r="D2275" s="102"/>
      <c r="E2275" s="102"/>
      <c r="F2275" s="102"/>
      <c r="G2275" s="102"/>
      <c r="H2275" s="102"/>
      <c r="I2275" s="102"/>
      <c r="J2275" s="102"/>
      <c r="K2275" s="102"/>
      <c r="L2275" s="102"/>
      <c r="M2275" s="102"/>
      <c r="N2275" s="7"/>
      <c r="O2275" s="7"/>
    </row>
    <row r="2276" spans="2:15" s="100" customFormat="1" x14ac:dyDescent="0.2">
      <c r="B2276" s="101"/>
      <c r="D2276" s="102"/>
      <c r="E2276" s="102"/>
      <c r="F2276" s="102"/>
      <c r="G2276" s="102"/>
      <c r="H2276" s="102"/>
      <c r="I2276" s="102"/>
      <c r="J2276" s="102"/>
      <c r="K2276" s="102"/>
      <c r="L2276" s="102"/>
      <c r="M2276" s="102"/>
      <c r="N2276" s="7"/>
      <c r="O2276" s="7"/>
    </row>
    <row r="2277" spans="2:15" s="100" customFormat="1" x14ac:dyDescent="0.2">
      <c r="B2277" s="101"/>
      <c r="D2277" s="102"/>
      <c r="E2277" s="102"/>
      <c r="F2277" s="102"/>
      <c r="G2277" s="102"/>
      <c r="H2277" s="102"/>
      <c r="I2277" s="102"/>
      <c r="J2277" s="102"/>
      <c r="K2277" s="102"/>
      <c r="L2277" s="102"/>
      <c r="M2277" s="102"/>
      <c r="N2277" s="7"/>
      <c r="O2277" s="7"/>
    </row>
    <row r="2278" spans="2:15" s="100" customFormat="1" x14ac:dyDescent="0.2">
      <c r="B2278" s="101"/>
      <c r="D2278" s="102"/>
      <c r="E2278" s="102"/>
      <c r="F2278" s="102"/>
      <c r="G2278" s="102"/>
      <c r="H2278" s="102"/>
      <c r="I2278" s="102"/>
      <c r="J2278" s="102"/>
      <c r="K2278" s="102"/>
      <c r="L2278" s="102"/>
      <c r="M2278" s="102"/>
      <c r="N2278" s="7"/>
      <c r="O2278" s="7"/>
    </row>
    <row r="2279" spans="2:15" s="100" customFormat="1" x14ac:dyDescent="0.2">
      <c r="B2279" s="101"/>
      <c r="D2279" s="102"/>
      <c r="E2279" s="102"/>
      <c r="F2279" s="102"/>
      <c r="G2279" s="102"/>
      <c r="H2279" s="102"/>
      <c r="I2279" s="102"/>
      <c r="J2279" s="102"/>
      <c r="K2279" s="102"/>
      <c r="L2279" s="102"/>
      <c r="M2279" s="102"/>
      <c r="N2279" s="7"/>
      <c r="O2279" s="7"/>
    </row>
    <row r="2280" spans="2:15" s="100" customFormat="1" x14ac:dyDescent="0.2">
      <c r="B2280" s="101"/>
      <c r="D2280" s="102"/>
      <c r="E2280" s="102"/>
      <c r="F2280" s="102"/>
      <c r="G2280" s="102"/>
      <c r="H2280" s="102"/>
      <c r="I2280" s="102"/>
      <c r="J2280" s="102"/>
      <c r="K2280" s="102"/>
      <c r="L2280" s="102"/>
      <c r="M2280" s="102"/>
      <c r="N2280" s="7"/>
      <c r="O2280" s="7"/>
    </row>
    <row r="2281" spans="2:15" s="100" customFormat="1" x14ac:dyDescent="0.2">
      <c r="B2281" s="101"/>
      <c r="D2281" s="102"/>
      <c r="E2281" s="102"/>
      <c r="F2281" s="102"/>
      <c r="G2281" s="102"/>
      <c r="H2281" s="102"/>
      <c r="I2281" s="102"/>
      <c r="J2281" s="102"/>
      <c r="K2281" s="102"/>
      <c r="L2281" s="102"/>
      <c r="M2281" s="102"/>
      <c r="N2281" s="7"/>
      <c r="O2281" s="7"/>
    </row>
    <row r="2282" spans="2:15" s="100" customFormat="1" x14ac:dyDescent="0.2">
      <c r="B2282" s="101"/>
      <c r="D2282" s="102"/>
      <c r="E2282" s="102"/>
      <c r="F2282" s="102"/>
      <c r="G2282" s="102"/>
      <c r="H2282" s="102"/>
      <c r="I2282" s="102"/>
      <c r="J2282" s="102"/>
      <c r="K2282" s="102"/>
      <c r="L2282" s="102"/>
      <c r="M2282" s="102"/>
      <c r="N2282" s="7"/>
      <c r="O2282" s="7"/>
    </row>
    <row r="2283" spans="2:15" s="100" customFormat="1" x14ac:dyDescent="0.2">
      <c r="B2283" s="101"/>
      <c r="D2283" s="102"/>
      <c r="E2283" s="102"/>
      <c r="F2283" s="102"/>
      <c r="G2283" s="102"/>
      <c r="H2283" s="102"/>
      <c r="I2283" s="102"/>
      <c r="J2283" s="102"/>
      <c r="K2283" s="102"/>
      <c r="L2283" s="102"/>
      <c r="M2283" s="102"/>
      <c r="N2283" s="7"/>
      <c r="O2283" s="7"/>
    </row>
    <row r="2284" spans="2:15" s="100" customFormat="1" x14ac:dyDescent="0.2">
      <c r="B2284" s="101"/>
      <c r="D2284" s="102"/>
      <c r="E2284" s="102"/>
      <c r="F2284" s="102"/>
      <c r="G2284" s="102"/>
      <c r="H2284" s="102"/>
      <c r="I2284" s="102"/>
      <c r="J2284" s="102"/>
      <c r="K2284" s="102"/>
      <c r="L2284" s="102"/>
      <c r="M2284" s="102"/>
      <c r="N2284" s="7"/>
      <c r="O2284" s="7"/>
    </row>
    <row r="2285" spans="2:15" s="100" customFormat="1" x14ac:dyDescent="0.2">
      <c r="B2285" s="101"/>
      <c r="D2285" s="102"/>
      <c r="E2285" s="102"/>
      <c r="F2285" s="102"/>
      <c r="G2285" s="102"/>
      <c r="H2285" s="102"/>
      <c r="I2285" s="102"/>
      <c r="J2285" s="102"/>
      <c r="K2285" s="102"/>
      <c r="L2285" s="102"/>
      <c r="M2285" s="102"/>
      <c r="N2285" s="7"/>
      <c r="O2285" s="7"/>
    </row>
    <row r="2286" spans="2:15" s="100" customFormat="1" x14ac:dyDescent="0.2">
      <c r="B2286" s="101"/>
      <c r="D2286" s="102"/>
      <c r="E2286" s="102"/>
      <c r="F2286" s="102"/>
      <c r="G2286" s="102"/>
      <c r="H2286" s="102"/>
      <c r="I2286" s="102"/>
      <c r="J2286" s="102"/>
      <c r="K2286" s="102"/>
      <c r="L2286" s="102"/>
      <c r="M2286" s="102"/>
      <c r="N2286" s="7"/>
      <c r="O2286" s="7"/>
    </row>
    <row r="2287" spans="2:15" s="100" customFormat="1" x14ac:dyDescent="0.2">
      <c r="B2287" s="101"/>
      <c r="D2287" s="102"/>
      <c r="E2287" s="102"/>
      <c r="F2287" s="102"/>
      <c r="G2287" s="102"/>
      <c r="H2287" s="102"/>
      <c r="I2287" s="102"/>
      <c r="J2287" s="102"/>
      <c r="K2287" s="102"/>
      <c r="L2287" s="102"/>
      <c r="M2287" s="102"/>
      <c r="N2287" s="7"/>
      <c r="O2287" s="7"/>
    </row>
    <row r="2288" spans="2:15" s="100" customFormat="1" x14ac:dyDescent="0.2">
      <c r="B2288" s="101"/>
      <c r="D2288" s="102"/>
      <c r="E2288" s="102"/>
      <c r="F2288" s="102"/>
      <c r="G2288" s="102"/>
      <c r="H2288" s="102"/>
      <c r="I2288" s="102"/>
      <c r="J2288" s="102"/>
      <c r="K2288" s="102"/>
      <c r="L2288" s="102"/>
      <c r="M2288" s="102"/>
      <c r="N2288" s="7"/>
      <c r="O2288" s="7"/>
    </row>
    <row r="2289" spans="2:15" s="100" customFormat="1" x14ac:dyDescent="0.2">
      <c r="B2289" s="101"/>
      <c r="D2289" s="102"/>
      <c r="E2289" s="102"/>
      <c r="F2289" s="102"/>
      <c r="G2289" s="102"/>
      <c r="H2289" s="102"/>
      <c r="I2289" s="102"/>
      <c r="J2289" s="102"/>
      <c r="K2289" s="102"/>
      <c r="L2289" s="102"/>
      <c r="M2289" s="102"/>
      <c r="N2289" s="7"/>
      <c r="O2289" s="7"/>
    </row>
    <row r="2290" spans="2:15" s="100" customFormat="1" x14ac:dyDescent="0.2">
      <c r="B2290" s="101"/>
      <c r="D2290" s="102"/>
      <c r="E2290" s="102"/>
      <c r="F2290" s="102"/>
      <c r="G2290" s="102"/>
      <c r="H2290" s="102"/>
      <c r="I2290" s="102"/>
      <c r="J2290" s="102"/>
      <c r="K2290" s="102"/>
      <c r="L2290" s="102"/>
      <c r="M2290" s="102"/>
      <c r="N2290" s="7"/>
      <c r="O2290" s="7"/>
    </row>
    <row r="2291" spans="2:15" s="100" customFormat="1" x14ac:dyDescent="0.2">
      <c r="B2291" s="101"/>
      <c r="D2291" s="102"/>
      <c r="E2291" s="102"/>
      <c r="F2291" s="102"/>
      <c r="G2291" s="102"/>
      <c r="H2291" s="102"/>
      <c r="I2291" s="102"/>
      <c r="J2291" s="102"/>
      <c r="K2291" s="102"/>
      <c r="L2291" s="102"/>
      <c r="M2291" s="102"/>
      <c r="N2291" s="7"/>
      <c r="O2291" s="7"/>
    </row>
    <row r="2292" spans="2:15" s="100" customFormat="1" x14ac:dyDescent="0.2">
      <c r="B2292" s="101"/>
      <c r="D2292" s="102"/>
      <c r="E2292" s="102"/>
      <c r="F2292" s="102"/>
      <c r="G2292" s="102"/>
      <c r="H2292" s="102"/>
      <c r="I2292" s="102"/>
      <c r="J2292" s="102"/>
      <c r="K2292" s="102"/>
      <c r="L2292" s="102"/>
      <c r="M2292" s="102"/>
      <c r="N2292" s="7"/>
      <c r="O2292" s="7"/>
    </row>
    <row r="2293" spans="2:15" s="100" customFormat="1" x14ac:dyDescent="0.2">
      <c r="B2293" s="101"/>
      <c r="D2293" s="102"/>
      <c r="E2293" s="102"/>
      <c r="F2293" s="102"/>
      <c r="G2293" s="102"/>
      <c r="H2293" s="102"/>
      <c r="I2293" s="102"/>
      <c r="J2293" s="102"/>
      <c r="K2293" s="102"/>
      <c r="L2293" s="102"/>
      <c r="M2293" s="102"/>
      <c r="N2293" s="7"/>
      <c r="O2293" s="7"/>
    </row>
    <row r="2294" spans="2:15" s="100" customFormat="1" x14ac:dyDescent="0.2">
      <c r="B2294" s="101"/>
      <c r="D2294" s="102"/>
      <c r="E2294" s="102"/>
      <c r="F2294" s="102"/>
      <c r="G2294" s="102"/>
      <c r="H2294" s="102"/>
      <c r="I2294" s="102"/>
      <c r="J2294" s="102"/>
      <c r="K2294" s="102"/>
      <c r="L2294" s="102"/>
      <c r="M2294" s="102"/>
      <c r="N2294" s="7"/>
      <c r="O2294" s="7"/>
    </row>
    <row r="2295" spans="2:15" s="100" customFormat="1" x14ac:dyDescent="0.2">
      <c r="B2295" s="101"/>
      <c r="D2295" s="102"/>
      <c r="E2295" s="102"/>
      <c r="F2295" s="102"/>
      <c r="G2295" s="102"/>
      <c r="H2295" s="102"/>
      <c r="I2295" s="102"/>
      <c r="J2295" s="102"/>
      <c r="K2295" s="102"/>
      <c r="L2295" s="102"/>
      <c r="M2295" s="102"/>
      <c r="N2295" s="7"/>
      <c r="O2295" s="7"/>
    </row>
    <row r="2296" spans="2:15" s="100" customFormat="1" x14ac:dyDescent="0.2">
      <c r="B2296" s="101"/>
      <c r="D2296" s="102"/>
      <c r="E2296" s="102"/>
      <c r="F2296" s="102"/>
      <c r="G2296" s="102"/>
      <c r="H2296" s="102"/>
      <c r="I2296" s="102"/>
      <c r="J2296" s="102"/>
      <c r="K2296" s="102"/>
      <c r="L2296" s="102"/>
      <c r="M2296" s="102"/>
      <c r="N2296" s="7"/>
      <c r="O2296" s="7"/>
    </row>
    <row r="2297" spans="2:15" s="100" customFormat="1" x14ac:dyDescent="0.2">
      <c r="B2297" s="101"/>
      <c r="D2297" s="102"/>
      <c r="E2297" s="102"/>
      <c r="F2297" s="102"/>
      <c r="G2297" s="102"/>
      <c r="H2297" s="102"/>
      <c r="I2297" s="102"/>
      <c r="J2297" s="102"/>
      <c r="K2297" s="102"/>
      <c r="L2297" s="102"/>
      <c r="M2297" s="102"/>
      <c r="N2297" s="7"/>
      <c r="O2297" s="7"/>
    </row>
    <row r="2298" spans="2:15" s="100" customFormat="1" x14ac:dyDescent="0.2">
      <c r="B2298" s="101"/>
      <c r="D2298" s="102"/>
      <c r="E2298" s="102"/>
      <c r="F2298" s="102"/>
      <c r="G2298" s="102"/>
      <c r="H2298" s="102"/>
      <c r="I2298" s="102"/>
      <c r="J2298" s="102"/>
      <c r="K2298" s="102"/>
      <c r="L2298" s="102"/>
      <c r="M2298" s="102"/>
      <c r="N2298" s="7"/>
      <c r="O2298" s="7"/>
    </row>
    <row r="2299" spans="2:15" s="100" customFormat="1" x14ac:dyDescent="0.2">
      <c r="B2299" s="101"/>
      <c r="D2299" s="102"/>
      <c r="E2299" s="102"/>
      <c r="F2299" s="102"/>
      <c r="G2299" s="102"/>
      <c r="H2299" s="102"/>
      <c r="I2299" s="102"/>
      <c r="J2299" s="102"/>
      <c r="K2299" s="102"/>
      <c r="L2299" s="102"/>
      <c r="M2299" s="102"/>
      <c r="N2299" s="7"/>
      <c r="O2299" s="7"/>
    </row>
    <row r="2300" spans="2:15" s="100" customFormat="1" x14ac:dyDescent="0.2">
      <c r="B2300" s="101"/>
      <c r="D2300" s="102"/>
      <c r="E2300" s="102"/>
      <c r="F2300" s="102"/>
      <c r="G2300" s="102"/>
      <c r="H2300" s="102"/>
      <c r="I2300" s="102"/>
      <c r="J2300" s="102"/>
      <c r="K2300" s="102"/>
      <c r="L2300" s="102"/>
      <c r="M2300" s="102"/>
      <c r="N2300" s="7"/>
      <c r="O2300" s="7"/>
    </row>
    <row r="2301" spans="2:15" s="100" customFormat="1" x14ac:dyDescent="0.2">
      <c r="B2301" s="101"/>
      <c r="D2301" s="102"/>
      <c r="E2301" s="102"/>
      <c r="F2301" s="102"/>
      <c r="G2301" s="102"/>
      <c r="H2301" s="102"/>
      <c r="I2301" s="102"/>
      <c r="J2301" s="102"/>
      <c r="K2301" s="102"/>
      <c r="L2301" s="102"/>
      <c r="M2301" s="102"/>
      <c r="N2301" s="7"/>
      <c r="O2301" s="7"/>
    </row>
    <row r="2302" spans="2:15" s="100" customFormat="1" x14ac:dyDescent="0.2">
      <c r="B2302" s="101"/>
      <c r="D2302" s="102"/>
      <c r="E2302" s="102"/>
      <c r="F2302" s="102"/>
      <c r="G2302" s="102"/>
      <c r="H2302" s="102"/>
      <c r="I2302" s="102"/>
      <c r="J2302" s="102"/>
      <c r="K2302" s="102"/>
      <c r="L2302" s="102"/>
      <c r="M2302" s="102"/>
      <c r="N2302" s="7"/>
      <c r="O2302" s="7"/>
    </row>
    <row r="2303" spans="2:15" s="100" customFormat="1" x14ac:dyDescent="0.2">
      <c r="B2303" s="101"/>
      <c r="D2303" s="102"/>
      <c r="E2303" s="102"/>
      <c r="F2303" s="102"/>
      <c r="G2303" s="102"/>
      <c r="H2303" s="102"/>
      <c r="I2303" s="102"/>
      <c r="J2303" s="102"/>
      <c r="K2303" s="102"/>
      <c r="L2303" s="102"/>
      <c r="M2303" s="102"/>
      <c r="N2303" s="7"/>
      <c r="O2303" s="7"/>
    </row>
    <row r="2304" spans="2:15" s="100" customFormat="1" x14ac:dyDescent="0.2">
      <c r="B2304" s="101"/>
      <c r="D2304" s="102"/>
      <c r="E2304" s="102"/>
      <c r="F2304" s="102"/>
      <c r="G2304" s="102"/>
      <c r="H2304" s="102"/>
      <c r="I2304" s="102"/>
      <c r="J2304" s="102"/>
      <c r="K2304" s="102"/>
      <c r="L2304" s="102"/>
      <c r="M2304" s="102"/>
      <c r="N2304" s="7"/>
      <c r="O2304" s="7"/>
    </row>
    <row r="2305" spans="2:15" s="100" customFormat="1" x14ac:dyDescent="0.2">
      <c r="B2305" s="101"/>
      <c r="D2305" s="102"/>
      <c r="E2305" s="102"/>
      <c r="F2305" s="102"/>
      <c r="G2305" s="102"/>
      <c r="H2305" s="102"/>
      <c r="I2305" s="102"/>
      <c r="J2305" s="102"/>
      <c r="K2305" s="102"/>
      <c r="L2305" s="102"/>
      <c r="M2305" s="102"/>
      <c r="N2305" s="7"/>
      <c r="O2305" s="7"/>
    </row>
    <row r="2306" spans="2:15" s="100" customFormat="1" x14ac:dyDescent="0.2">
      <c r="B2306" s="101"/>
      <c r="D2306" s="102"/>
      <c r="E2306" s="102"/>
      <c r="F2306" s="102"/>
      <c r="G2306" s="102"/>
      <c r="H2306" s="102"/>
      <c r="I2306" s="102"/>
      <c r="J2306" s="102"/>
      <c r="K2306" s="102"/>
      <c r="L2306" s="102"/>
      <c r="M2306" s="102"/>
      <c r="N2306" s="7"/>
      <c r="O2306" s="7"/>
    </row>
    <row r="2307" spans="2:15" s="100" customFormat="1" x14ac:dyDescent="0.2">
      <c r="B2307" s="101"/>
      <c r="D2307" s="102"/>
      <c r="E2307" s="102"/>
      <c r="F2307" s="102"/>
      <c r="G2307" s="102"/>
      <c r="H2307" s="102"/>
      <c r="I2307" s="102"/>
      <c r="J2307" s="102"/>
      <c r="K2307" s="102"/>
      <c r="L2307" s="102"/>
      <c r="M2307" s="102"/>
      <c r="N2307" s="7"/>
      <c r="O2307" s="7"/>
    </row>
    <row r="2308" spans="2:15" s="100" customFormat="1" x14ac:dyDescent="0.2">
      <c r="B2308" s="101"/>
      <c r="D2308" s="102"/>
      <c r="E2308" s="102"/>
      <c r="F2308" s="102"/>
      <c r="G2308" s="102"/>
      <c r="H2308" s="102"/>
      <c r="I2308" s="102"/>
      <c r="J2308" s="102"/>
      <c r="K2308" s="102"/>
      <c r="L2308" s="102"/>
      <c r="M2308" s="102"/>
      <c r="N2308" s="7"/>
      <c r="O2308" s="7"/>
    </row>
    <row r="2309" spans="2:15" s="100" customFormat="1" x14ac:dyDescent="0.2">
      <c r="B2309" s="101"/>
      <c r="D2309" s="102"/>
      <c r="E2309" s="102"/>
      <c r="F2309" s="102"/>
      <c r="G2309" s="102"/>
      <c r="H2309" s="102"/>
      <c r="I2309" s="102"/>
      <c r="J2309" s="102"/>
      <c r="K2309" s="102"/>
      <c r="L2309" s="102"/>
      <c r="M2309" s="102"/>
      <c r="N2309" s="7"/>
      <c r="O2309" s="7"/>
    </row>
    <row r="2310" spans="2:15" s="100" customFormat="1" x14ac:dyDescent="0.2">
      <c r="B2310" s="101"/>
      <c r="D2310" s="102"/>
      <c r="E2310" s="102"/>
      <c r="F2310" s="102"/>
      <c r="G2310" s="102"/>
      <c r="H2310" s="102"/>
      <c r="I2310" s="102"/>
      <c r="J2310" s="102"/>
      <c r="K2310" s="102"/>
      <c r="L2310" s="102"/>
      <c r="M2310" s="102"/>
      <c r="N2310" s="7"/>
      <c r="O2310" s="7"/>
    </row>
    <row r="2311" spans="2:15" s="100" customFormat="1" x14ac:dyDescent="0.2">
      <c r="B2311" s="101"/>
      <c r="D2311" s="102"/>
      <c r="E2311" s="102"/>
      <c r="F2311" s="102"/>
      <c r="G2311" s="102"/>
      <c r="H2311" s="102"/>
      <c r="I2311" s="102"/>
      <c r="J2311" s="102"/>
      <c r="K2311" s="102"/>
      <c r="L2311" s="102"/>
      <c r="M2311" s="102"/>
      <c r="N2311" s="7"/>
      <c r="O2311" s="7"/>
    </row>
    <row r="2312" spans="2:15" s="100" customFormat="1" x14ac:dyDescent="0.2">
      <c r="B2312" s="101"/>
      <c r="D2312" s="102"/>
      <c r="E2312" s="102"/>
      <c r="F2312" s="102"/>
      <c r="G2312" s="102"/>
      <c r="H2312" s="102"/>
      <c r="I2312" s="102"/>
      <c r="J2312" s="102"/>
      <c r="K2312" s="102"/>
      <c r="L2312" s="102"/>
      <c r="M2312" s="102"/>
      <c r="N2312" s="7"/>
      <c r="O2312" s="7"/>
    </row>
    <row r="2313" spans="2:15" s="100" customFormat="1" x14ac:dyDescent="0.2">
      <c r="B2313" s="101"/>
      <c r="D2313" s="102"/>
      <c r="E2313" s="102"/>
      <c r="F2313" s="102"/>
      <c r="G2313" s="102"/>
      <c r="H2313" s="102"/>
      <c r="I2313" s="102"/>
      <c r="J2313" s="102"/>
      <c r="K2313" s="102"/>
      <c r="L2313" s="102"/>
      <c r="M2313" s="102"/>
      <c r="N2313" s="7"/>
      <c r="O2313" s="7"/>
    </row>
    <row r="2314" spans="2:15" s="100" customFormat="1" x14ac:dyDescent="0.2">
      <c r="B2314" s="101"/>
      <c r="D2314" s="102"/>
      <c r="E2314" s="102"/>
      <c r="F2314" s="102"/>
      <c r="G2314" s="102"/>
      <c r="H2314" s="102"/>
      <c r="I2314" s="102"/>
      <c r="J2314" s="102"/>
      <c r="K2314" s="102"/>
      <c r="L2314" s="102"/>
      <c r="M2314" s="102"/>
      <c r="N2314" s="7"/>
      <c r="O2314" s="7"/>
    </row>
    <row r="2315" spans="2:15" s="100" customFormat="1" x14ac:dyDescent="0.2">
      <c r="B2315" s="101"/>
      <c r="D2315" s="102"/>
      <c r="E2315" s="102"/>
      <c r="F2315" s="102"/>
      <c r="G2315" s="102"/>
      <c r="H2315" s="102"/>
      <c r="I2315" s="102"/>
      <c r="J2315" s="102"/>
      <c r="K2315" s="102"/>
      <c r="L2315" s="102"/>
      <c r="M2315" s="102"/>
      <c r="N2315" s="7"/>
      <c r="O2315" s="7"/>
    </row>
    <row r="2316" spans="2:15" s="100" customFormat="1" x14ac:dyDescent="0.2">
      <c r="B2316" s="101"/>
      <c r="D2316" s="102"/>
      <c r="E2316" s="102"/>
      <c r="F2316" s="102"/>
      <c r="G2316" s="102"/>
      <c r="H2316" s="102"/>
      <c r="I2316" s="102"/>
      <c r="J2316" s="102"/>
      <c r="K2316" s="102"/>
      <c r="L2316" s="102"/>
      <c r="M2316" s="102"/>
      <c r="N2316" s="7"/>
      <c r="O2316" s="7"/>
    </row>
    <row r="2317" spans="2:15" s="100" customFormat="1" x14ac:dyDescent="0.2">
      <c r="B2317" s="101"/>
      <c r="D2317" s="102"/>
      <c r="E2317" s="102"/>
      <c r="F2317" s="102"/>
      <c r="G2317" s="102"/>
      <c r="H2317" s="102"/>
      <c r="I2317" s="102"/>
      <c r="J2317" s="102"/>
      <c r="K2317" s="102"/>
      <c r="L2317" s="102"/>
      <c r="M2317" s="102"/>
      <c r="N2317" s="7"/>
      <c r="O2317" s="7"/>
    </row>
    <row r="2318" spans="2:15" s="100" customFormat="1" x14ac:dyDescent="0.2">
      <c r="B2318" s="101"/>
      <c r="D2318" s="102"/>
      <c r="E2318" s="102"/>
      <c r="F2318" s="102"/>
      <c r="G2318" s="102"/>
      <c r="H2318" s="102"/>
      <c r="I2318" s="102"/>
      <c r="J2318" s="102"/>
      <c r="K2318" s="102"/>
      <c r="L2318" s="102"/>
      <c r="M2318" s="102"/>
      <c r="N2318" s="7"/>
      <c r="O2318" s="7"/>
    </row>
    <row r="2319" spans="2:15" s="100" customFormat="1" x14ac:dyDescent="0.2">
      <c r="B2319" s="101"/>
      <c r="D2319" s="102"/>
      <c r="E2319" s="102"/>
      <c r="F2319" s="102"/>
      <c r="G2319" s="102"/>
      <c r="H2319" s="102"/>
      <c r="I2319" s="102"/>
      <c r="J2319" s="102"/>
      <c r="K2319" s="102"/>
      <c r="L2319" s="102"/>
      <c r="M2319" s="102"/>
      <c r="N2319" s="7"/>
      <c r="O2319" s="7"/>
    </row>
    <row r="2320" spans="2:15" s="100" customFormat="1" x14ac:dyDescent="0.2">
      <c r="B2320" s="101"/>
      <c r="D2320" s="102"/>
      <c r="E2320" s="102"/>
      <c r="F2320" s="102"/>
      <c r="G2320" s="102"/>
      <c r="H2320" s="102"/>
      <c r="I2320" s="102"/>
      <c r="J2320" s="102"/>
      <c r="K2320" s="102"/>
      <c r="L2320" s="102"/>
      <c r="M2320" s="102"/>
      <c r="N2320" s="7"/>
      <c r="O2320" s="7"/>
    </row>
    <row r="2321" spans="2:15" s="100" customFormat="1" x14ac:dyDescent="0.2">
      <c r="B2321" s="101"/>
      <c r="D2321" s="102"/>
      <c r="E2321" s="102"/>
      <c r="F2321" s="102"/>
      <c r="G2321" s="102"/>
      <c r="H2321" s="102"/>
      <c r="I2321" s="102"/>
      <c r="J2321" s="102"/>
      <c r="K2321" s="102"/>
      <c r="L2321" s="102"/>
      <c r="M2321" s="102"/>
      <c r="N2321" s="7"/>
      <c r="O2321" s="7"/>
    </row>
    <row r="2322" spans="2:15" s="100" customFormat="1" x14ac:dyDescent="0.2">
      <c r="B2322" s="101"/>
      <c r="D2322" s="102"/>
      <c r="E2322" s="102"/>
      <c r="F2322" s="102"/>
      <c r="G2322" s="102"/>
      <c r="H2322" s="102"/>
      <c r="I2322" s="102"/>
      <c r="J2322" s="102"/>
      <c r="K2322" s="102"/>
      <c r="L2322" s="102"/>
      <c r="M2322" s="102"/>
      <c r="N2322" s="7"/>
      <c r="O2322" s="7"/>
    </row>
    <row r="2323" spans="2:15" s="100" customFormat="1" x14ac:dyDescent="0.2">
      <c r="B2323" s="101"/>
      <c r="D2323" s="102"/>
      <c r="E2323" s="102"/>
      <c r="F2323" s="102"/>
      <c r="G2323" s="102"/>
      <c r="H2323" s="102"/>
      <c r="I2323" s="102"/>
      <c r="J2323" s="102"/>
      <c r="K2323" s="102"/>
      <c r="L2323" s="102"/>
      <c r="M2323" s="102"/>
      <c r="N2323" s="7"/>
      <c r="O2323" s="7"/>
    </row>
    <row r="2324" spans="2:15" s="100" customFormat="1" x14ac:dyDescent="0.2">
      <c r="B2324" s="101"/>
      <c r="D2324" s="102"/>
      <c r="E2324" s="102"/>
      <c r="F2324" s="102"/>
      <c r="G2324" s="102"/>
      <c r="H2324" s="102"/>
      <c r="I2324" s="102"/>
      <c r="J2324" s="102"/>
      <c r="K2324" s="102"/>
      <c r="L2324" s="102"/>
      <c r="M2324" s="102"/>
      <c r="N2324" s="7"/>
      <c r="O2324" s="7"/>
    </row>
    <row r="2325" spans="2:15" s="100" customFormat="1" x14ac:dyDescent="0.2">
      <c r="B2325" s="101"/>
      <c r="D2325" s="102"/>
      <c r="E2325" s="102"/>
      <c r="F2325" s="102"/>
      <c r="G2325" s="102"/>
      <c r="H2325" s="102"/>
      <c r="I2325" s="102"/>
      <c r="J2325" s="102"/>
      <c r="K2325" s="102"/>
      <c r="L2325" s="102"/>
      <c r="M2325" s="102"/>
      <c r="N2325" s="7"/>
      <c r="O2325" s="7"/>
    </row>
    <row r="2326" spans="2:15" s="100" customFormat="1" x14ac:dyDescent="0.2">
      <c r="B2326" s="101"/>
      <c r="D2326" s="102"/>
      <c r="E2326" s="102"/>
      <c r="F2326" s="102"/>
      <c r="G2326" s="102"/>
      <c r="H2326" s="102"/>
      <c r="I2326" s="102"/>
      <c r="J2326" s="102"/>
      <c r="K2326" s="102"/>
      <c r="L2326" s="102"/>
      <c r="M2326" s="102"/>
      <c r="N2326" s="7"/>
      <c r="O2326" s="7"/>
    </row>
    <row r="2327" spans="2:15" s="100" customFormat="1" x14ac:dyDescent="0.2">
      <c r="B2327" s="101"/>
      <c r="D2327" s="102"/>
      <c r="E2327" s="102"/>
      <c r="F2327" s="102"/>
      <c r="G2327" s="102"/>
      <c r="H2327" s="102"/>
      <c r="I2327" s="102"/>
      <c r="J2327" s="102"/>
      <c r="K2327" s="102"/>
      <c r="L2327" s="102"/>
      <c r="M2327" s="102"/>
      <c r="N2327" s="7"/>
      <c r="O2327" s="7"/>
    </row>
    <row r="2328" spans="2:15" s="100" customFormat="1" x14ac:dyDescent="0.2">
      <c r="B2328" s="101"/>
      <c r="D2328" s="102"/>
      <c r="E2328" s="102"/>
      <c r="F2328" s="102"/>
      <c r="G2328" s="102"/>
      <c r="H2328" s="102"/>
      <c r="I2328" s="102"/>
      <c r="J2328" s="102"/>
      <c r="K2328" s="102"/>
      <c r="L2328" s="102"/>
      <c r="M2328" s="102"/>
      <c r="N2328" s="7"/>
      <c r="O2328" s="7"/>
    </row>
    <row r="2329" spans="2:15" s="100" customFormat="1" x14ac:dyDescent="0.2">
      <c r="B2329" s="101"/>
      <c r="D2329" s="102"/>
      <c r="E2329" s="102"/>
      <c r="F2329" s="102"/>
      <c r="G2329" s="102"/>
      <c r="H2329" s="102"/>
      <c r="I2329" s="102"/>
      <c r="J2329" s="102"/>
      <c r="K2329" s="102"/>
      <c r="L2329" s="102"/>
      <c r="M2329" s="102"/>
      <c r="N2329" s="7"/>
      <c r="O2329" s="7"/>
    </row>
    <row r="2330" spans="2:15" s="100" customFormat="1" x14ac:dyDescent="0.2">
      <c r="B2330" s="101"/>
      <c r="D2330" s="102"/>
      <c r="E2330" s="102"/>
      <c r="F2330" s="102"/>
      <c r="G2330" s="102"/>
      <c r="H2330" s="102"/>
      <c r="I2330" s="102"/>
      <c r="J2330" s="102"/>
      <c r="K2330" s="102"/>
      <c r="L2330" s="102"/>
      <c r="M2330" s="102"/>
      <c r="N2330" s="7"/>
      <c r="O2330" s="7"/>
    </row>
    <row r="2331" spans="2:15" s="100" customFormat="1" x14ac:dyDescent="0.2">
      <c r="B2331" s="101"/>
      <c r="D2331" s="102"/>
      <c r="E2331" s="102"/>
      <c r="F2331" s="102"/>
      <c r="G2331" s="102"/>
      <c r="H2331" s="102"/>
      <c r="I2331" s="102"/>
      <c r="J2331" s="102"/>
      <c r="K2331" s="102"/>
      <c r="L2331" s="102"/>
      <c r="M2331" s="102"/>
      <c r="N2331" s="7"/>
      <c r="O2331" s="7"/>
    </row>
    <row r="2332" spans="2:15" s="100" customFormat="1" x14ac:dyDescent="0.2">
      <c r="B2332" s="101"/>
      <c r="D2332" s="102"/>
      <c r="E2332" s="102"/>
      <c r="F2332" s="102"/>
      <c r="G2332" s="102"/>
      <c r="H2332" s="102"/>
      <c r="I2332" s="102"/>
      <c r="J2332" s="102"/>
      <c r="K2332" s="102"/>
      <c r="L2332" s="102"/>
      <c r="M2332" s="102"/>
      <c r="N2332" s="7"/>
      <c r="O2332" s="7"/>
    </row>
    <row r="2333" spans="2:15" s="100" customFormat="1" x14ac:dyDescent="0.2">
      <c r="B2333" s="101"/>
      <c r="D2333" s="102"/>
      <c r="E2333" s="102"/>
      <c r="F2333" s="102"/>
      <c r="G2333" s="102"/>
      <c r="H2333" s="102"/>
      <c r="I2333" s="102"/>
      <c r="J2333" s="102"/>
      <c r="K2333" s="102"/>
      <c r="L2333" s="102"/>
      <c r="M2333" s="102"/>
      <c r="N2333" s="7"/>
      <c r="O2333" s="7"/>
    </row>
    <row r="2334" spans="2:15" s="100" customFormat="1" x14ac:dyDescent="0.2">
      <c r="B2334" s="101"/>
      <c r="D2334" s="102"/>
      <c r="E2334" s="102"/>
      <c r="F2334" s="102"/>
      <c r="G2334" s="102"/>
      <c r="H2334" s="102"/>
      <c r="I2334" s="102"/>
      <c r="J2334" s="102"/>
      <c r="K2334" s="102"/>
      <c r="L2334" s="102"/>
      <c r="M2334" s="102"/>
      <c r="N2334" s="7"/>
      <c r="O2334" s="7"/>
    </row>
    <row r="2335" spans="2:15" s="100" customFormat="1" x14ac:dyDescent="0.2">
      <c r="B2335" s="101"/>
      <c r="D2335" s="102"/>
      <c r="E2335" s="102"/>
      <c r="F2335" s="102"/>
      <c r="G2335" s="102"/>
      <c r="H2335" s="102"/>
      <c r="I2335" s="102"/>
      <c r="J2335" s="102"/>
      <c r="K2335" s="102"/>
      <c r="L2335" s="102"/>
      <c r="M2335" s="102"/>
      <c r="N2335" s="7"/>
      <c r="O2335" s="7"/>
    </row>
    <row r="2336" spans="2:15" s="100" customFormat="1" x14ac:dyDescent="0.2">
      <c r="B2336" s="101"/>
      <c r="D2336" s="102"/>
      <c r="E2336" s="102"/>
      <c r="F2336" s="102"/>
      <c r="G2336" s="102"/>
      <c r="H2336" s="102"/>
      <c r="I2336" s="102"/>
      <c r="J2336" s="102"/>
      <c r="K2336" s="102"/>
      <c r="L2336" s="102"/>
      <c r="M2336" s="102"/>
      <c r="N2336" s="7"/>
      <c r="O2336" s="7"/>
    </row>
    <row r="2337" spans="2:15" s="100" customFormat="1" x14ac:dyDescent="0.2">
      <c r="B2337" s="101"/>
      <c r="D2337" s="102"/>
      <c r="E2337" s="102"/>
      <c r="F2337" s="102"/>
      <c r="G2337" s="102"/>
      <c r="H2337" s="102"/>
      <c r="I2337" s="102"/>
      <c r="J2337" s="102"/>
      <c r="K2337" s="102"/>
      <c r="L2337" s="102"/>
      <c r="M2337" s="102"/>
      <c r="N2337" s="7"/>
      <c r="O2337" s="7"/>
    </row>
    <row r="2338" spans="2:15" s="100" customFormat="1" x14ac:dyDescent="0.2">
      <c r="B2338" s="101"/>
      <c r="D2338" s="102"/>
      <c r="E2338" s="102"/>
      <c r="F2338" s="102"/>
      <c r="G2338" s="102"/>
      <c r="H2338" s="102"/>
      <c r="I2338" s="102"/>
      <c r="J2338" s="102"/>
      <c r="K2338" s="102"/>
      <c r="L2338" s="102"/>
      <c r="M2338" s="102"/>
      <c r="N2338" s="7"/>
      <c r="O2338" s="7"/>
    </row>
    <row r="2339" spans="2:15" s="100" customFormat="1" x14ac:dyDescent="0.2">
      <c r="B2339" s="101"/>
      <c r="D2339" s="102"/>
      <c r="E2339" s="102"/>
      <c r="F2339" s="102"/>
      <c r="G2339" s="102"/>
      <c r="H2339" s="102"/>
      <c r="I2339" s="102"/>
      <c r="J2339" s="102"/>
      <c r="K2339" s="102"/>
      <c r="L2339" s="102"/>
      <c r="M2339" s="102"/>
      <c r="N2339" s="7"/>
      <c r="O2339" s="7"/>
    </row>
    <row r="2340" spans="2:15" s="100" customFormat="1" x14ac:dyDescent="0.2">
      <c r="B2340" s="101"/>
      <c r="D2340" s="102"/>
      <c r="E2340" s="102"/>
      <c r="F2340" s="102"/>
      <c r="G2340" s="102"/>
      <c r="H2340" s="102"/>
      <c r="I2340" s="102"/>
      <c r="J2340" s="102"/>
      <c r="K2340" s="102"/>
      <c r="L2340" s="102"/>
      <c r="M2340" s="102"/>
      <c r="N2340" s="7"/>
      <c r="O2340" s="7"/>
    </row>
    <row r="2341" spans="2:15" s="100" customFormat="1" x14ac:dyDescent="0.2">
      <c r="B2341" s="101"/>
      <c r="D2341" s="102"/>
      <c r="E2341" s="102"/>
      <c r="F2341" s="102"/>
      <c r="G2341" s="102"/>
      <c r="H2341" s="102"/>
      <c r="I2341" s="102"/>
      <c r="J2341" s="102"/>
      <c r="K2341" s="102"/>
      <c r="L2341" s="102"/>
      <c r="M2341" s="102"/>
      <c r="N2341" s="7"/>
      <c r="O2341" s="7"/>
    </row>
    <row r="2342" spans="2:15" s="100" customFormat="1" x14ac:dyDescent="0.2">
      <c r="B2342" s="101"/>
      <c r="D2342" s="102"/>
      <c r="E2342" s="102"/>
      <c r="F2342" s="102"/>
      <c r="G2342" s="102"/>
      <c r="H2342" s="102"/>
      <c r="I2342" s="102"/>
      <c r="J2342" s="102"/>
      <c r="K2342" s="102"/>
      <c r="L2342" s="102"/>
      <c r="M2342" s="102"/>
      <c r="N2342" s="7"/>
      <c r="O2342" s="7"/>
    </row>
    <row r="2343" spans="2:15" s="100" customFormat="1" x14ac:dyDescent="0.2">
      <c r="B2343" s="101"/>
      <c r="D2343" s="102"/>
      <c r="E2343" s="102"/>
      <c r="F2343" s="102"/>
      <c r="G2343" s="102"/>
      <c r="H2343" s="102"/>
      <c r="I2343" s="102"/>
      <c r="J2343" s="102"/>
      <c r="K2343" s="102"/>
      <c r="L2343" s="102"/>
      <c r="M2343" s="102"/>
      <c r="N2343" s="7"/>
      <c r="O2343" s="7"/>
    </row>
    <row r="2344" spans="2:15" s="100" customFormat="1" x14ac:dyDescent="0.2">
      <c r="B2344" s="101"/>
      <c r="D2344" s="102"/>
      <c r="E2344" s="102"/>
      <c r="F2344" s="102"/>
      <c r="G2344" s="102"/>
      <c r="H2344" s="102"/>
      <c r="I2344" s="102"/>
      <c r="J2344" s="102"/>
      <c r="K2344" s="102"/>
      <c r="L2344" s="102"/>
      <c r="M2344" s="102"/>
      <c r="N2344" s="7"/>
      <c r="O2344" s="7"/>
    </row>
    <row r="2345" spans="2:15" s="100" customFormat="1" x14ac:dyDescent="0.2">
      <c r="B2345" s="101"/>
      <c r="D2345" s="102"/>
      <c r="E2345" s="102"/>
      <c r="F2345" s="102"/>
      <c r="G2345" s="102"/>
      <c r="H2345" s="102"/>
      <c r="I2345" s="102"/>
      <c r="J2345" s="102"/>
      <c r="K2345" s="102"/>
      <c r="L2345" s="102"/>
      <c r="M2345" s="102"/>
      <c r="N2345" s="7"/>
      <c r="O2345" s="7"/>
    </row>
    <row r="2346" spans="2:15" s="100" customFormat="1" x14ac:dyDescent="0.2">
      <c r="B2346" s="101"/>
      <c r="D2346" s="102"/>
      <c r="E2346" s="102"/>
      <c r="F2346" s="102"/>
      <c r="G2346" s="102"/>
      <c r="H2346" s="102"/>
      <c r="I2346" s="102"/>
      <c r="J2346" s="102"/>
      <c r="K2346" s="102"/>
      <c r="L2346" s="102"/>
      <c r="M2346" s="102"/>
      <c r="N2346" s="7"/>
      <c r="O2346" s="7"/>
    </row>
    <row r="2347" spans="2:15" s="100" customFormat="1" x14ac:dyDescent="0.2">
      <c r="B2347" s="101"/>
      <c r="D2347" s="102"/>
      <c r="E2347" s="102"/>
      <c r="F2347" s="102"/>
      <c r="G2347" s="102"/>
      <c r="H2347" s="102"/>
      <c r="I2347" s="102"/>
      <c r="J2347" s="102"/>
      <c r="K2347" s="102"/>
      <c r="L2347" s="102"/>
      <c r="M2347" s="102"/>
      <c r="N2347" s="7"/>
      <c r="O2347" s="7"/>
    </row>
    <row r="2348" spans="2:15" s="100" customFormat="1" x14ac:dyDescent="0.2">
      <c r="B2348" s="101"/>
      <c r="D2348" s="102"/>
      <c r="E2348" s="102"/>
      <c r="F2348" s="102"/>
      <c r="G2348" s="102"/>
      <c r="H2348" s="102"/>
      <c r="I2348" s="102"/>
      <c r="J2348" s="102"/>
      <c r="K2348" s="102"/>
      <c r="L2348" s="102"/>
      <c r="M2348" s="102"/>
      <c r="N2348" s="7"/>
      <c r="O2348" s="7"/>
    </row>
    <row r="2349" spans="2:15" s="100" customFormat="1" x14ac:dyDescent="0.2">
      <c r="B2349" s="101"/>
      <c r="D2349" s="102"/>
      <c r="E2349" s="102"/>
      <c r="F2349" s="102"/>
      <c r="G2349" s="102"/>
      <c r="H2349" s="102"/>
      <c r="I2349" s="102"/>
      <c r="J2349" s="102"/>
      <c r="K2349" s="102"/>
      <c r="L2349" s="102"/>
      <c r="M2349" s="102"/>
      <c r="N2349" s="7"/>
      <c r="O2349" s="7"/>
    </row>
    <row r="2350" spans="2:15" s="100" customFormat="1" x14ac:dyDescent="0.2">
      <c r="B2350" s="101"/>
      <c r="D2350" s="102"/>
      <c r="E2350" s="102"/>
      <c r="F2350" s="102"/>
      <c r="G2350" s="102"/>
      <c r="H2350" s="102"/>
      <c r="I2350" s="102"/>
      <c r="J2350" s="102"/>
      <c r="K2350" s="102"/>
      <c r="L2350" s="102"/>
      <c r="M2350" s="102"/>
      <c r="N2350" s="7"/>
      <c r="O2350" s="7"/>
    </row>
    <row r="2351" spans="2:15" s="100" customFormat="1" x14ac:dyDescent="0.2">
      <c r="B2351" s="101"/>
      <c r="D2351" s="102"/>
      <c r="E2351" s="102"/>
      <c r="F2351" s="102"/>
      <c r="G2351" s="102"/>
      <c r="H2351" s="102"/>
      <c r="I2351" s="102"/>
      <c r="J2351" s="102"/>
      <c r="K2351" s="102"/>
      <c r="L2351" s="102"/>
      <c r="M2351" s="102"/>
      <c r="N2351" s="7"/>
      <c r="O2351" s="7"/>
    </row>
    <row r="2352" spans="2:15" s="100" customFormat="1" x14ac:dyDescent="0.2">
      <c r="B2352" s="101"/>
      <c r="D2352" s="102"/>
      <c r="E2352" s="102"/>
      <c r="F2352" s="102"/>
      <c r="G2352" s="102"/>
      <c r="H2352" s="102"/>
      <c r="I2352" s="102"/>
      <c r="J2352" s="102"/>
      <c r="K2352" s="102"/>
      <c r="L2352" s="102"/>
      <c r="M2352" s="102"/>
      <c r="N2352" s="7"/>
      <c r="O2352" s="7"/>
    </row>
    <row r="2353" spans="2:15" s="100" customFormat="1" x14ac:dyDescent="0.2">
      <c r="B2353" s="101"/>
      <c r="D2353" s="102"/>
      <c r="E2353" s="102"/>
      <c r="F2353" s="102"/>
      <c r="G2353" s="102"/>
      <c r="H2353" s="102"/>
      <c r="I2353" s="102"/>
      <c r="J2353" s="102"/>
      <c r="K2353" s="102"/>
      <c r="L2353" s="102"/>
      <c r="M2353" s="102"/>
      <c r="N2353" s="7"/>
      <c r="O2353" s="7"/>
    </row>
    <row r="2354" spans="2:15" s="100" customFormat="1" x14ac:dyDescent="0.2">
      <c r="B2354" s="101"/>
      <c r="D2354" s="102"/>
      <c r="E2354" s="102"/>
      <c r="F2354" s="102"/>
      <c r="G2354" s="102"/>
      <c r="H2354" s="102"/>
      <c r="I2354" s="102"/>
      <c r="J2354" s="102"/>
      <c r="K2354" s="102"/>
      <c r="L2354" s="102"/>
      <c r="M2354" s="102"/>
      <c r="N2354" s="7"/>
      <c r="O2354" s="7"/>
    </row>
    <row r="2355" spans="2:15" s="100" customFormat="1" x14ac:dyDescent="0.2">
      <c r="B2355" s="101"/>
      <c r="D2355" s="102"/>
      <c r="E2355" s="102"/>
      <c r="F2355" s="102"/>
      <c r="G2355" s="102"/>
      <c r="H2355" s="102"/>
      <c r="I2355" s="102"/>
      <c r="J2355" s="102"/>
      <c r="K2355" s="102"/>
      <c r="L2355" s="102"/>
      <c r="M2355" s="102"/>
      <c r="N2355" s="7"/>
      <c r="O2355" s="7"/>
    </row>
    <row r="2356" spans="2:15" s="100" customFormat="1" x14ac:dyDescent="0.2">
      <c r="B2356" s="101"/>
      <c r="D2356" s="102"/>
      <c r="E2356" s="102"/>
      <c r="F2356" s="102"/>
      <c r="G2356" s="102"/>
      <c r="H2356" s="102"/>
      <c r="I2356" s="102"/>
      <c r="J2356" s="102"/>
      <c r="K2356" s="102"/>
      <c r="L2356" s="102"/>
      <c r="M2356" s="102"/>
      <c r="N2356" s="7"/>
      <c r="O2356" s="7"/>
    </row>
    <row r="2357" spans="2:15" s="100" customFormat="1" x14ac:dyDescent="0.2">
      <c r="B2357" s="101"/>
      <c r="D2357" s="102"/>
      <c r="E2357" s="102"/>
      <c r="F2357" s="102"/>
      <c r="G2357" s="102"/>
      <c r="H2357" s="102"/>
      <c r="I2357" s="102"/>
      <c r="J2357" s="102"/>
      <c r="K2357" s="102"/>
      <c r="L2357" s="102"/>
      <c r="M2357" s="102"/>
      <c r="N2357" s="7"/>
      <c r="O2357" s="7"/>
    </row>
    <row r="2358" spans="2:15" s="100" customFormat="1" x14ac:dyDescent="0.2">
      <c r="B2358" s="101"/>
      <c r="D2358" s="102"/>
      <c r="E2358" s="102"/>
      <c r="F2358" s="102"/>
      <c r="G2358" s="102"/>
      <c r="H2358" s="102"/>
      <c r="I2358" s="102"/>
      <c r="J2358" s="102"/>
      <c r="K2358" s="102"/>
      <c r="L2358" s="102"/>
      <c r="M2358" s="102"/>
      <c r="N2358" s="7"/>
      <c r="O2358" s="7"/>
    </row>
    <row r="2359" spans="2:15" s="100" customFormat="1" x14ac:dyDescent="0.2">
      <c r="B2359" s="101"/>
      <c r="D2359" s="102"/>
      <c r="E2359" s="102"/>
      <c r="F2359" s="102"/>
      <c r="G2359" s="102"/>
      <c r="H2359" s="102"/>
      <c r="I2359" s="102"/>
      <c r="J2359" s="102"/>
      <c r="K2359" s="102"/>
      <c r="L2359" s="102"/>
      <c r="M2359" s="102"/>
      <c r="N2359" s="7"/>
      <c r="O2359" s="7"/>
    </row>
    <row r="2360" spans="2:15" s="100" customFormat="1" x14ac:dyDescent="0.2">
      <c r="B2360" s="101"/>
      <c r="D2360" s="102"/>
      <c r="E2360" s="102"/>
      <c r="F2360" s="102"/>
      <c r="G2360" s="102"/>
      <c r="H2360" s="102"/>
      <c r="I2360" s="102"/>
      <c r="J2360" s="102"/>
      <c r="K2360" s="102"/>
      <c r="L2360" s="102"/>
      <c r="M2360" s="102"/>
      <c r="N2360" s="7"/>
      <c r="O2360" s="7"/>
    </row>
    <row r="2361" spans="2:15" s="100" customFormat="1" x14ac:dyDescent="0.2">
      <c r="B2361" s="101"/>
      <c r="D2361" s="102"/>
      <c r="E2361" s="102"/>
      <c r="F2361" s="102"/>
      <c r="G2361" s="102"/>
      <c r="H2361" s="102"/>
      <c r="I2361" s="102"/>
      <c r="J2361" s="102"/>
      <c r="K2361" s="102"/>
      <c r="L2361" s="102"/>
      <c r="M2361" s="102"/>
      <c r="N2361" s="7"/>
      <c r="O2361" s="7"/>
    </row>
    <row r="2362" spans="2:15" s="100" customFormat="1" x14ac:dyDescent="0.2">
      <c r="B2362" s="101"/>
      <c r="D2362" s="102"/>
      <c r="E2362" s="102"/>
      <c r="F2362" s="102"/>
      <c r="G2362" s="102"/>
      <c r="H2362" s="102"/>
      <c r="I2362" s="102"/>
      <c r="J2362" s="102"/>
      <c r="K2362" s="102"/>
      <c r="L2362" s="102"/>
      <c r="M2362" s="102"/>
      <c r="N2362" s="7"/>
      <c r="O2362" s="7"/>
    </row>
    <row r="2363" spans="2:15" s="100" customFormat="1" x14ac:dyDescent="0.2">
      <c r="B2363" s="101"/>
      <c r="D2363" s="102"/>
      <c r="E2363" s="102"/>
      <c r="F2363" s="102"/>
      <c r="G2363" s="102"/>
      <c r="H2363" s="102"/>
      <c r="I2363" s="102"/>
      <c r="J2363" s="102"/>
      <c r="K2363" s="102"/>
      <c r="L2363" s="102"/>
      <c r="M2363" s="102"/>
      <c r="N2363" s="7"/>
      <c r="O2363" s="7"/>
    </row>
    <row r="2364" spans="2:15" s="100" customFormat="1" x14ac:dyDescent="0.2">
      <c r="B2364" s="101"/>
      <c r="D2364" s="102"/>
      <c r="E2364" s="102"/>
      <c r="F2364" s="102"/>
      <c r="G2364" s="102"/>
      <c r="H2364" s="102"/>
      <c r="I2364" s="102"/>
      <c r="J2364" s="102"/>
      <c r="K2364" s="102"/>
      <c r="L2364" s="102"/>
      <c r="M2364" s="102"/>
      <c r="N2364" s="7"/>
      <c r="O2364" s="7"/>
    </row>
    <row r="2365" spans="2:15" s="100" customFormat="1" x14ac:dyDescent="0.2">
      <c r="B2365" s="101"/>
      <c r="D2365" s="102"/>
      <c r="E2365" s="102"/>
      <c r="F2365" s="102"/>
      <c r="G2365" s="102"/>
      <c r="H2365" s="102"/>
      <c r="I2365" s="102"/>
      <c r="J2365" s="102"/>
      <c r="K2365" s="102"/>
      <c r="L2365" s="102"/>
      <c r="M2365" s="102"/>
      <c r="N2365" s="7"/>
      <c r="O2365" s="7"/>
    </row>
    <row r="2366" spans="2:15" s="100" customFormat="1" x14ac:dyDescent="0.2">
      <c r="B2366" s="101"/>
      <c r="D2366" s="102"/>
      <c r="E2366" s="102"/>
      <c r="F2366" s="102"/>
      <c r="G2366" s="102"/>
      <c r="H2366" s="102"/>
      <c r="I2366" s="102"/>
      <c r="J2366" s="102"/>
      <c r="K2366" s="102"/>
      <c r="L2366" s="102"/>
      <c r="M2366" s="102"/>
      <c r="N2366" s="7"/>
      <c r="O2366" s="7"/>
    </row>
    <row r="2367" spans="2:15" s="100" customFormat="1" x14ac:dyDescent="0.2">
      <c r="B2367" s="101"/>
      <c r="D2367" s="102"/>
      <c r="E2367" s="102"/>
      <c r="F2367" s="102"/>
      <c r="G2367" s="102"/>
      <c r="H2367" s="102"/>
      <c r="I2367" s="102"/>
      <c r="J2367" s="102"/>
      <c r="K2367" s="102"/>
      <c r="L2367" s="102"/>
      <c r="M2367" s="102"/>
      <c r="N2367" s="7"/>
      <c r="O2367" s="7"/>
    </row>
    <row r="2368" spans="2:15" s="100" customFormat="1" x14ac:dyDescent="0.2">
      <c r="B2368" s="101"/>
      <c r="D2368" s="102"/>
      <c r="E2368" s="102"/>
      <c r="F2368" s="102"/>
      <c r="G2368" s="102"/>
      <c r="H2368" s="102"/>
      <c r="I2368" s="102"/>
      <c r="J2368" s="102"/>
      <c r="K2368" s="102"/>
      <c r="L2368" s="102"/>
      <c r="M2368" s="102"/>
      <c r="N2368" s="7"/>
      <c r="O2368" s="7"/>
    </row>
    <row r="2369" spans="2:15" s="100" customFormat="1" x14ac:dyDescent="0.2">
      <c r="B2369" s="101"/>
      <c r="D2369" s="102"/>
      <c r="E2369" s="102"/>
      <c r="F2369" s="102"/>
      <c r="G2369" s="102"/>
      <c r="H2369" s="102"/>
      <c r="I2369" s="102"/>
      <c r="J2369" s="102"/>
      <c r="K2369" s="102"/>
      <c r="L2369" s="102"/>
      <c r="M2369" s="102"/>
      <c r="N2369" s="7"/>
      <c r="O2369" s="7"/>
    </row>
    <row r="2370" spans="2:15" s="100" customFormat="1" x14ac:dyDescent="0.2">
      <c r="B2370" s="101"/>
      <c r="D2370" s="102"/>
      <c r="E2370" s="102"/>
      <c r="F2370" s="102"/>
      <c r="G2370" s="102"/>
      <c r="H2370" s="102"/>
      <c r="I2370" s="102"/>
      <c r="J2370" s="102"/>
      <c r="K2370" s="102"/>
      <c r="L2370" s="102"/>
      <c r="M2370" s="102"/>
      <c r="N2370" s="7"/>
      <c r="O2370" s="7"/>
    </row>
    <row r="2371" spans="2:15" s="100" customFormat="1" x14ac:dyDescent="0.2">
      <c r="B2371" s="101"/>
      <c r="D2371" s="102"/>
      <c r="E2371" s="102"/>
      <c r="F2371" s="102"/>
      <c r="G2371" s="102"/>
      <c r="H2371" s="102"/>
      <c r="I2371" s="102"/>
      <c r="J2371" s="102"/>
      <c r="K2371" s="102"/>
      <c r="L2371" s="102"/>
      <c r="M2371" s="102"/>
      <c r="N2371" s="7"/>
      <c r="O2371" s="7"/>
    </row>
    <row r="2372" spans="2:15" s="100" customFormat="1" x14ac:dyDescent="0.2">
      <c r="B2372" s="101"/>
      <c r="D2372" s="102"/>
      <c r="E2372" s="102"/>
      <c r="F2372" s="102"/>
      <c r="G2372" s="102"/>
      <c r="H2372" s="102"/>
      <c r="I2372" s="102"/>
      <c r="J2372" s="102"/>
      <c r="K2372" s="102"/>
      <c r="L2372" s="102"/>
      <c r="M2372" s="102"/>
      <c r="N2372" s="7"/>
      <c r="O2372" s="7"/>
    </row>
    <row r="2373" spans="2:15" s="100" customFormat="1" x14ac:dyDescent="0.2">
      <c r="B2373" s="101"/>
      <c r="D2373" s="102"/>
      <c r="E2373" s="102"/>
      <c r="F2373" s="102"/>
      <c r="G2373" s="102"/>
      <c r="H2373" s="102"/>
      <c r="I2373" s="102"/>
      <c r="J2373" s="102"/>
      <c r="K2373" s="102"/>
      <c r="L2373" s="102"/>
      <c r="M2373" s="102"/>
      <c r="N2373" s="7"/>
      <c r="O2373" s="7"/>
    </row>
    <row r="2374" spans="2:15" s="100" customFormat="1" x14ac:dyDescent="0.2">
      <c r="B2374" s="101"/>
      <c r="D2374" s="102"/>
      <c r="E2374" s="102"/>
      <c r="F2374" s="102"/>
      <c r="G2374" s="102"/>
      <c r="H2374" s="102"/>
      <c r="I2374" s="102"/>
      <c r="J2374" s="102"/>
      <c r="K2374" s="102"/>
      <c r="L2374" s="102"/>
      <c r="M2374" s="102"/>
      <c r="N2374" s="7"/>
      <c r="O2374" s="7"/>
    </row>
    <row r="2375" spans="2:15" s="100" customFormat="1" x14ac:dyDescent="0.2">
      <c r="B2375" s="101"/>
      <c r="D2375" s="102"/>
      <c r="E2375" s="102"/>
      <c r="F2375" s="102"/>
      <c r="G2375" s="102"/>
      <c r="H2375" s="102"/>
      <c r="I2375" s="102"/>
      <c r="J2375" s="102"/>
      <c r="K2375" s="102"/>
      <c r="L2375" s="102"/>
      <c r="M2375" s="102"/>
      <c r="N2375" s="7"/>
      <c r="O2375" s="7"/>
    </row>
    <row r="2376" spans="2:15" s="100" customFormat="1" x14ac:dyDescent="0.2">
      <c r="B2376" s="101"/>
      <c r="D2376" s="102"/>
      <c r="E2376" s="102"/>
      <c r="F2376" s="102"/>
      <c r="G2376" s="102"/>
      <c r="H2376" s="102"/>
      <c r="I2376" s="102"/>
      <c r="J2376" s="102"/>
      <c r="K2376" s="102"/>
      <c r="L2376" s="102"/>
      <c r="M2376" s="102"/>
      <c r="N2376" s="7"/>
      <c r="O2376" s="7"/>
    </row>
    <row r="2377" spans="2:15" s="100" customFormat="1" x14ac:dyDescent="0.2">
      <c r="B2377" s="101"/>
      <c r="D2377" s="102"/>
      <c r="E2377" s="102"/>
      <c r="F2377" s="102"/>
      <c r="G2377" s="102"/>
      <c r="H2377" s="102"/>
      <c r="I2377" s="102"/>
      <c r="J2377" s="102"/>
      <c r="K2377" s="102"/>
      <c r="L2377" s="102"/>
      <c r="M2377" s="102"/>
      <c r="N2377" s="7"/>
      <c r="O2377" s="7"/>
    </row>
    <row r="2378" spans="2:15" s="100" customFormat="1" x14ac:dyDescent="0.2">
      <c r="B2378" s="101"/>
      <c r="D2378" s="102"/>
      <c r="E2378" s="102"/>
      <c r="F2378" s="102"/>
      <c r="G2378" s="102"/>
      <c r="H2378" s="102"/>
      <c r="I2378" s="102"/>
      <c r="J2378" s="102"/>
      <c r="K2378" s="102"/>
      <c r="L2378" s="102"/>
      <c r="M2378" s="102"/>
      <c r="N2378" s="7"/>
      <c r="O2378" s="7"/>
    </row>
    <row r="2379" spans="2:15" s="100" customFormat="1" x14ac:dyDescent="0.2">
      <c r="B2379" s="101"/>
      <c r="D2379" s="102"/>
      <c r="E2379" s="102"/>
      <c r="F2379" s="102"/>
      <c r="G2379" s="102"/>
      <c r="H2379" s="102"/>
      <c r="I2379" s="102"/>
      <c r="J2379" s="102"/>
      <c r="K2379" s="102"/>
      <c r="L2379" s="102"/>
      <c r="M2379" s="102"/>
      <c r="N2379" s="7"/>
      <c r="O2379" s="7"/>
    </row>
    <row r="2380" spans="2:15" s="100" customFormat="1" x14ac:dyDescent="0.2">
      <c r="B2380" s="101"/>
      <c r="D2380" s="102"/>
      <c r="E2380" s="102"/>
      <c r="F2380" s="102"/>
      <c r="G2380" s="102"/>
      <c r="H2380" s="102"/>
      <c r="I2380" s="102"/>
      <c r="J2380" s="102"/>
      <c r="K2380" s="102"/>
      <c r="L2380" s="102"/>
      <c r="M2380" s="102"/>
      <c r="N2380" s="7"/>
      <c r="O2380" s="7"/>
    </row>
    <row r="2381" spans="2:15" s="100" customFormat="1" x14ac:dyDescent="0.2">
      <c r="B2381" s="101"/>
      <c r="D2381" s="102"/>
      <c r="E2381" s="102"/>
      <c r="F2381" s="102"/>
      <c r="G2381" s="102"/>
      <c r="H2381" s="102"/>
      <c r="I2381" s="102"/>
      <c r="J2381" s="102"/>
      <c r="K2381" s="102"/>
      <c r="L2381" s="102"/>
      <c r="M2381" s="102"/>
      <c r="N2381" s="7"/>
      <c r="O2381" s="7"/>
    </row>
    <row r="2382" spans="2:15" s="100" customFormat="1" x14ac:dyDescent="0.2">
      <c r="B2382" s="101"/>
      <c r="D2382" s="102"/>
      <c r="E2382" s="102"/>
      <c r="F2382" s="102"/>
      <c r="G2382" s="102"/>
      <c r="H2382" s="102"/>
      <c r="I2382" s="102"/>
      <c r="J2382" s="102"/>
      <c r="K2382" s="102"/>
      <c r="L2382" s="102"/>
      <c r="M2382" s="102"/>
      <c r="N2382" s="7"/>
      <c r="O2382" s="7"/>
    </row>
    <row r="2383" spans="2:15" s="100" customFormat="1" x14ac:dyDescent="0.2">
      <c r="B2383" s="101"/>
      <c r="D2383" s="102"/>
      <c r="E2383" s="102"/>
      <c r="F2383" s="102"/>
      <c r="G2383" s="102"/>
      <c r="H2383" s="102"/>
      <c r="I2383" s="102"/>
      <c r="J2383" s="102"/>
      <c r="K2383" s="102"/>
      <c r="L2383" s="102"/>
      <c r="M2383" s="102"/>
      <c r="N2383" s="7"/>
      <c r="O2383" s="7"/>
    </row>
    <row r="2384" spans="2:15" s="100" customFormat="1" x14ac:dyDescent="0.2">
      <c r="B2384" s="101"/>
      <c r="D2384" s="102"/>
      <c r="E2384" s="102"/>
      <c r="F2384" s="102"/>
      <c r="G2384" s="102"/>
      <c r="H2384" s="102"/>
      <c r="I2384" s="102"/>
      <c r="J2384" s="102"/>
      <c r="K2384" s="102"/>
      <c r="L2384" s="102"/>
      <c r="M2384" s="102"/>
      <c r="N2384" s="7"/>
      <c r="O2384" s="7"/>
    </row>
    <row r="2385" spans="2:15" s="100" customFormat="1" x14ac:dyDescent="0.2">
      <c r="B2385" s="101"/>
      <c r="D2385" s="102"/>
      <c r="E2385" s="102"/>
      <c r="F2385" s="102"/>
      <c r="G2385" s="102"/>
      <c r="H2385" s="102"/>
      <c r="I2385" s="102"/>
      <c r="J2385" s="102"/>
      <c r="K2385" s="102"/>
      <c r="L2385" s="102"/>
      <c r="M2385" s="102"/>
      <c r="N2385" s="7"/>
      <c r="O2385" s="7"/>
    </row>
    <row r="2386" spans="2:15" s="100" customFormat="1" x14ac:dyDescent="0.2">
      <c r="B2386" s="101"/>
      <c r="D2386" s="102"/>
      <c r="E2386" s="102"/>
      <c r="F2386" s="102"/>
      <c r="G2386" s="102"/>
      <c r="H2386" s="102"/>
      <c r="I2386" s="102"/>
      <c r="J2386" s="102"/>
      <c r="K2386" s="102"/>
      <c r="L2386" s="102"/>
      <c r="M2386" s="102"/>
      <c r="N2386" s="7"/>
      <c r="O2386" s="7"/>
    </row>
    <row r="2387" spans="2:15" s="100" customFormat="1" x14ac:dyDescent="0.2">
      <c r="B2387" s="101"/>
      <c r="D2387" s="102"/>
      <c r="E2387" s="102"/>
      <c r="F2387" s="102"/>
      <c r="G2387" s="102"/>
      <c r="H2387" s="102"/>
      <c r="I2387" s="102"/>
      <c r="J2387" s="102"/>
      <c r="K2387" s="102"/>
      <c r="L2387" s="102"/>
      <c r="M2387" s="102"/>
      <c r="N2387" s="7"/>
      <c r="O2387" s="7"/>
    </row>
    <row r="2388" spans="2:15" s="100" customFormat="1" x14ac:dyDescent="0.2">
      <c r="B2388" s="101"/>
      <c r="D2388" s="102"/>
      <c r="E2388" s="102"/>
      <c r="F2388" s="102"/>
      <c r="G2388" s="102"/>
      <c r="H2388" s="102"/>
      <c r="I2388" s="102"/>
      <c r="J2388" s="102"/>
      <c r="K2388" s="102"/>
      <c r="L2388" s="102"/>
      <c r="M2388" s="102"/>
      <c r="N2388" s="7"/>
      <c r="O2388" s="7"/>
    </row>
    <row r="2389" spans="2:15" s="100" customFormat="1" x14ac:dyDescent="0.2">
      <c r="B2389" s="101"/>
      <c r="D2389" s="102"/>
      <c r="E2389" s="102"/>
      <c r="F2389" s="102"/>
      <c r="G2389" s="102"/>
      <c r="H2389" s="102"/>
      <c r="I2389" s="102"/>
      <c r="J2389" s="102"/>
      <c r="K2389" s="102"/>
      <c r="L2389" s="102"/>
      <c r="M2389" s="102"/>
      <c r="N2389" s="7"/>
      <c r="O2389" s="7"/>
    </row>
    <row r="2390" spans="2:15" s="100" customFormat="1" x14ac:dyDescent="0.2">
      <c r="B2390" s="101"/>
      <c r="D2390" s="102"/>
      <c r="E2390" s="102"/>
      <c r="F2390" s="102"/>
      <c r="G2390" s="102"/>
      <c r="H2390" s="102"/>
      <c r="I2390" s="102"/>
      <c r="J2390" s="102"/>
      <c r="K2390" s="102"/>
      <c r="L2390" s="102"/>
      <c r="M2390" s="102"/>
      <c r="N2390" s="7"/>
      <c r="O2390" s="7"/>
    </row>
    <row r="2391" spans="2:15" s="100" customFormat="1" x14ac:dyDescent="0.2">
      <c r="B2391" s="101"/>
      <c r="D2391" s="102"/>
      <c r="E2391" s="102"/>
      <c r="F2391" s="102"/>
      <c r="G2391" s="102"/>
      <c r="H2391" s="102"/>
      <c r="I2391" s="102"/>
      <c r="J2391" s="102"/>
      <c r="K2391" s="102"/>
      <c r="L2391" s="102"/>
      <c r="M2391" s="102"/>
      <c r="N2391" s="7"/>
      <c r="O2391" s="7"/>
    </row>
    <row r="2392" spans="2:15" s="100" customFormat="1" x14ac:dyDescent="0.2">
      <c r="B2392" s="101"/>
      <c r="D2392" s="102"/>
      <c r="E2392" s="102"/>
      <c r="F2392" s="102"/>
      <c r="G2392" s="102"/>
      <c r="H2392" s="102"/>
      <c r="I2392" s="102"/>
      <c r="J2392" s="102"/>
      <c r="K2392" s="102"/>
      <c r="L2392" s="102"/>
      <c r="M2392" s="102"/>
      <c r="N2392" s="7"/>
      <c r="O2392" s="7"/>
    </row>
    <row r="2393" spans="2:15" s="100" customFormat="1" x14ac:dyDescent="0.2">
      <c r="B2393" s="101"/>
      <c r="D2393" s="102"/>
      <c r="E2393" s="102"/>
      <c r="F2393" s="102"/>
      <c r="G2393" s="102"/>
      <c r="H2393" s="102"/>
      <c r="I2393" s="102"/>
      <c r="J2393" s="102"/>
      <c r="K2393" s="102"/>
      <c r="L2393" s="102"/>
      <c r="M2393" s="102"/>
      <c r="N2393" s="7"/>
      <c r="O2393" s="7"/>
    </row>
    <row r="2394" spans="2:15" s="100" customFormat="1" x14ac:dyDescent="0.2">
      <c r="B2394" s="101"/>
      <c r="D2394" s="102"/>
      <c r="E2394" s="102"/>
      <c r="F2394" s="102"/>
      <c r="G2394" s="102"/>
      <c r="H2394" s="102"/>
      <c r="I2394" s="102"/>
      <c r="J2394" s="102"/>
      <c r="K2394" s="102"/>
      <c r="L2394" s="102"/>
      <c r="M2394" s="102"/>
      <c r="N2394" s="7"/>
      <c r="O2394" s="7"/>
    </row>
    <row r="2395" spans="2:15" s="100" customFormat="1" x14ac:dyDescent="0.2">
      <c r="B2395" s="101"/>
      <c r="D2395" s="102"/>
      <c r="E2395" s="102"/>
      <c r="F2395" s="102"/>
      <c r="G2395" s="102"/>
      <c r="H2395" s="102"/>
      <c r="I2395" s="102"/>
      <c r="J2395" s="102"/>
      <c r="K2395" s="102"/>
      <c r="L2395" s="102"/>
      <c r="M2395" s="102"/>
      <c r="N2395" s="7"/>
      <c r="O2395" s="7"/>
    </row>
    <row r="2396" spans="2:15" s="100" customFormat="1" x14ac:dyDescent="0.2">
      <c r="B2396" s="101"/>
      <c r="D2396" s="102"/>
      <c r="E2396" s="102"/>
      <c r="F2396" s="102"/>
      <c r="G2396" s="102"/>
      <c r="H2396" s="102"/>
      <c r="I2396" s="102"/>
      <c r="J2396" s="102"/>
      <c r="K2396" s="102"/>
      <c r="L2396" s="102"/>
      <c r="M2396" s="102"/>
      <c r="N2396" s="7"/>
      <c r="O2396" s="7"/>
    </row>
    <row r="2397" spans="2:15" s="100" customFormat="1" x14ac:dyDescent="0.2">
      <c r="B2397" s="101"/>
      <c r="D2397" s="102"/>
      <c r="E2397" s="102"/>
      <c r="F2397" s="102"/>
      <c r="G2397" s="102"/>
      <c r="H2397" s="102"/>
      <c r="I2397" s="102"/>
      <c r="J2397" s="102"/>
      <c r="K2397" s="102"/>
      <c r="L2397" s="102"/>
      <c r="M2397" s="102"/>
      <c r="N2397" s="7"/>
      <c r="O2397" s="7"/>
    </row>
    <row r="2398" spans="2:15" s="100" customFormat="1" x14ac:dyDescent="0.2">
      <c r="B2398" s="101"/>
      <c r="D2398" s="102"/>
      <c r="E2398" s="102"/>
      <c r="F2398" s="102"/>
      <c r="G2398" s="102"/>
      <c r="H2398" s="102"/>
      <c r="I2398" s="102"/>
      <c r="J2398" s="102"/>
      <c r="K2398" s="102"/>
      <c r="L2398" s="102"/>
      <c r="M2398" s="102"/>
      <c r="N2398" s="7"/>
      <c r="O2398" s="7"/>
    </row>
    <row r="2399" spans="2:15" s="100" customFormat="1" x14ac:dyDescent="0.2">
      <c r="B2399" s="101"/>
      <c r="D2399" s="102"/>
      <c r="E2399" s="102"/>
      <c r="F2399" s="102"/>
      <c r="G2399" s="102"/>
      <c r="H2399" s="102"/>
      <c r="I2399" s="102"/>
      <c r="J2399" s="102"/>
      <c r="K2399" s="102"/>
      <c r="L2399" s="102"/>
      <c r="M2399" s="102"/>
      <c r="N2399" s="7"/>
      <c r="O2399" s="7"/>
    </row>
    <row r="2400" spans="2:15" s="100" customFormat="1" x14ac:dyDescent="0.2">
      <c r="B2400" s="101"/>
      <c r="D2400" s="102"/>
      <c r="E2400" s="102"/>
      <c r="F2400" s="102"/>
      <c r="G2400" s="102"/>
      <c r="H2400" s="102"/>
      <c r="I2400" s="102"/>
      <c r="J2400" s="102"/>
      <c r="K2400" s="102"/>
      <c r="L2400" s="102"/>
      <c r="M2400" s="102"/>
      <c r="N2400" s="7"/>
      <c r="O2400" s="7"/>
    </row>
    <row r="2401" spans="2:15" s="100" customFormat="1" x14ac:dyDescent="0.2">
      <c r="B2401" s="101"/>
      <c r="D2401" s="102"/>
      <c r="E2401" s="102"/>
      <c r="F2401" s="102"/>
      <c r="G2401" s="102"/>
      <c r="H2401" s="102"/>
      <c r="I2401" s="102"/>
      <c r="J2401" s="102"/>
      <c r="K2401" s="102"/>
      <c r="L2401" s="102"/>
      <c r="M2401" s="102"/>
      <c r="N2401" s="7"/>
      <c r="O2401" s="7"/>
    </row>
    <row r="2402" spans="2:15" s="100" customFormat="1" x14ac:dyDescent="0.2">
      <c r="B2402" s="101"/>
      <c r="D2402" s="102"/>
      <c r="E2402" s="102"/>
      <c r="F2402" s="102"/>
      <c r="G2402" s="102"/>
      <c r="H2402" s="102"/>
      <c r="I2402" s="102"/>
      <c r="J2402" s="102"/>
      <c r="K2402" s="102"/>
      <c r="L2402" s="102"/>
      <c r="M2402" s="102"/>
      <c r="N2402" s="7"/>
      <c r="O2402" s="7"/>
    </row>
    <row r="2403" spans="2:15" s="100" customFormat="1" x14ac:dyDescent="0.2">
      <c r="B2403" s="101"/>
      <c r="D2403" s="102"/>
      <c r="E2403" s="102"/>
      <c r="F2403" s="102"/>
      <c r="G2403" s="102"/>
      <c r="H2403" s="102"/>
      <c r="I2403" s="102"/>
      <c r="J2403" s="102"/>
      <c r="K2403" s="102"/>
      <c r="L2403" s="102"/>
      <c r="M2403" s="102"/>
      <c r="N2403" s="7"/>
      <c r="O2403" s="7"/>
    </row>
    <row r="2404" spans="2:15" s="100" customFormat="1" x14ac:dyDescent="0.2">
      <c r="B2404" s="101"/>
      <c r="D2404" s="102"/>
      <c r="E2404" s="102"/>
      <c r="F2404" s="102"/>
      <c r="G2404" s="102"/>
      <c r="H2404" s="102"/>
      <c r="I2404" s="102"/>
      <c r="J2404" s="102"/>
      <c r="K2404" s="102"/>
      <c r="L2404" s="102"/>
      <c r="M2404" s="102"/>
      <c r="N2404" s="7"/>
      <c r="O2404" s="7"/>
    </row>
    <row r="2405" spans="2:15" s="100" customFormat="1" x14ac:dyDescent="0.2">
      <c r="B2405" s="101"/>
      <c r="D2405" s="102"/>
      <c r="E2405" s="102"/>
      <c r="F2405" s="102"/>
      <c r="G2405" s="102"/>
      <c r="H2405" s="102"/>
      <c r="I2405" s="102"/>
      <c r="J2405" s="102"/>
      <c r="K2405" s="102"/>
      <c r="L2405" s="102"/>
      <c r="M2405" s="102"/>
      <c r="N2405" s="7"/>
      <c r="O2405" s="7"/>
    </row>
    <row r="2406" spans="2:15" s="100" customFormat="1" x14ac:dyDescent="0.2">
      <c r="B2406" s="101"/>
      <c r="D2406" s="102"/>
      <c r="E2406" s="102"/>
      <c r="F2406" s="102"/>
      <c r="G2406" s="102"/>
      <c r="H2406" s="102"/>
      <c r="I2406" s="102"/>
      <c r="J2406" s="102"/>
      <c r="K2406" s="102"/>
      <c r="L2406" s="102"/>
      <c r="M2406" s="102"/>
      <c r="N2406" s="7"/>
      <c r="O2406" s="7"/>
    </row>
    <row r="2407" spans="2:15" s="100" customFormat="1" x14ac:dyDescent="0.2">
      <c r="B2407" s="101"/>
      <c r="D2407" s="102"/>
      <c r="E2407" s="102"/>
      <c r="F2407" s="102"/>
      <c r="G2407" s="102"/>
      <c r="H2407" s="102"/>
      <c r="I2407" s="102"/>
      <c r="J2407" s="102"/>
      <c r="K2407" s="102"/>
      <c r="L2407" s="102"/>
      <c r="M2407" s="102"/>
      <c r="N2407" s="7"/>
      <c r="O2407" s="7"/>
    </row>
    <row r="2408" spans="2:15" s="100" customFormat="1" x14ac:dyDescent="0.2">
      <c r="B2408" s="101"/>
      <c r="D2408" s="102"/>
      <c r="E2408" s="102"/>
      <c r="F2408" s="102"/>
      <c r="G2408" s="102"/>
      <c r="H2408" s="102"/>
      <c r="I2408" s="102"/>
      <c r="J2408" s="102"/>
      <c r="K2408" s="102"/>
      <c r="L2408" s="102"/>
      <c r="M2408" s="102"/>
      <c r="N2408" s="7"/>
      <c r="O2408" s="7"/>
    </row>
    <row r="2409" spans="2:15" s="100" customFormat="1" x14ac:dyDescent="0.2">
      <c r="B2409" s="101"/>
      <c r="D2409" s="102"/>
      <c r="E2409" s="102"/>
      <c r="F2409" s="102"/>
      <c r="G2409" s="102"/>
      <c r="H2409" s="102"/>
      <c r="I2409" s="102"/>
      <c r="J2409" s="102"/>
      <c r="K2409" s="102"/>
      <c r="L2409" s="102"/>
      <c r="M2409" s="102"/>
      <c r="N2409" s="7"/>
      <c r="O2409" s="7"/>
    </row>
    <row r="2410" spans="2:15" s="100" customFormat="1" x14ac:dyDescent="0.2">
      <c r="B2410" s="101"/>
      <c r="D2410" s="102"/>
      <c r="E2410" s="102"/>
      <c r="F2410" s="102"/>
      <c r="G2410" s="102"/>
      <c r="H2410" s="102"/>
      <c r="I2410" s="102"/>
      <c r="J2410" s="102"/>
      <c r="K2410" s="102"/>
      <c r="L2410" s="102"/>
      <c r="M2410" s="102"/>
      <c r="N2410" s="7"/>
      <c r="O2410" s="7"/>
    </row>
    <row r="2411" spans="2:15" s="100" customFormat="1" x14ac:dyDescent="0.2">
      <c r="B2411" s="101"/>
      <c r="D2411" s="102"/>
      <c r="E2411" s="102"/>
      <c r="F2411" s="102"/>
      <c r="G2411" s="102"/>
      <c r="H2411" s="102"/>
      <c r="I2411" s="102"/>
      <c r="J2411" s="102"/>
      <c r="K2411" s="102"/>
      <c r="L2411" s="102"/>
      <c r="M2411" s="102"/>
      <c r="N2411" s="7"/>
      <c r="O2411" s="7"/>
    </row>
    <row r="2412" spans="2:15" s="100" customFormat="1" x14ac:dyDescent="0.2">
      <c r="B2412" s="101"/>
      <c r="D2412" s="102"/>
      <c r="E2412" s="102"/>
      <c r="F2412" s="102"/>
      <c r="G2412" s="102"/>
      <c r="H2412" s="102"/>
      <c r="I2412" s="102"/>
      <c r="J2412" s="102"/>
      <c r="K2412" s="102"/>
      <c r="L2412" s="102"/>
      <c r="M2412" s="102"/>
      <c r="N2412" s="7"/>
      <c r="O2412" s="7"/>
    </row>
    <row r="2413" spans="2:15" s="100" customFormat="1" x14ac:dyDescent="0.2">
      <c r="B2413" s="101"/>
      <c r="D2413" s="102"/>
      <c r="E2413" s="102"/>
      <c r="F2413" s="102"/>
      <c r="G2413" s="102"/>
      <c r="H2413" s="102"/>
      <c r="I2413" s="102"/>
      <c r="J2413" s="102"/>
      <c r="K2413" s="102"/>
      <c r="L2413" s="102"/>
      <c r="M2413" s="102"/>
      <c r="N2413" s="7"/>
      <c r="O2413" s="7"/>
    </row>
    <row r="2414" spans="2:15" s="100" customFormat="1" x14ac:dyDescent="0.2">
      <c r="B2414" s="101"/>
      <c r="D2414" s="102"/>
      <c r="E2414" s="102"/>
      <c r="F2414" s="102"/>
      <c r="G2414" s="102"/>
      <c r="H2414" s="102"/>
      <c r="I2414" s="102"/>
      <c r="J2414" s="102"/>
      <c r="K2414" s="102"/>
      <c r="L2414" s="102"/>
      <c r="M2414" s="102"/>
      <c r="N2414" s="7"/>
      <c r="O2414" s="7"/>
    </row>
    <row r="2415" spans="2:15" s="100" customFormat="1" x14ac:dyDescent="0.2">
      <c r="B2415" s="101"/>
      <c r="D2415" s="102"/>
      <c r="E2415" s="102"/>
      <c r="F2415" s="102"/>
      <c r="G2415" s="102"/>
      <c r="H2415" s="102"/>
      <c r="I2415" s="102"/>
      <c r="J2415" s="102"/>
      <c r="K2415" s="102"/>
      <c r="L2415" s="102"/>
      <c r="M2415" s="102"/>
      <c r="N2415" s="7"/>
      <c r="O2415" s="7"/>
    </row>
    <row r="2416" spans="2:15" s="100" customFormat="1" x14ac:dyDescent="0.2">
      <c r="B2416" s="101"/>
      <c r="D2416" s="102"/>
      <c r="E2416" s="102"/>
      <c r="F2416" s="102"/>
      <c r="G2416" s="102"/>
      <c r="H2416" s="102"/>
      <c r="I2416" s="102"/>
      <c r="J2416" s="102"/>
      <c r="K2416" s="102"/>
      <c r="L2416" s="102"/>
      <c r="M2416" s="102"/>
      <c r="N2416" s="7"/>
      <c r="O2416" s="7"/>
    </row>
    <row r="2417" spans="2:15" s="100" customFormat="1" x14ac:dyDescent="0.2">
      <c r="B2417" s="101"/>
      <c r="D2417" s="102"/>
      <c r="E2417" s="102"/>
      <c r="F2417" s="102"/>
      <c r="G2417" s="102"/>
      <c r="H2417" s="102"/>
      <c r="I2417" s="102"/>
      <c r="J2417" s="102"/>
      <c r="K2417" s="102"/>
      <c r="L2417" s="102"/>
      <c r="M2417" s="102"/>
      <c r="N2417" s="7"/>
      <c r="O2417" s="7"/>
    </row>
    <row r="2418" spans="2:15" s="100" customFormat="1" x14ac:dyDescent="0.2">
      <c r="B2418" s="101"/>
      <c r="D2418" s="102"/>
      <c r="E2418" s="102"/>
      <c r="F2418" s="102"/>
      <c r="G2418" s="102"/>
      <c r="H2418" s="102"/>
      <c r="I2418" s="102"/>
      <c r="J2418" s="102"/>
      <c r="K2418" s="102"/>
      <c r="L2418" s="102"/>
      <c r="M2418" s="102"/>
      <c r="N2418" s="7"/>
      <c r="O2418" s="7"/>
    </row>
    <row r="2419" spans="2:15" s="100" customFormat="1" x14ac:dyDescent="0.2">
      <c r="B2419" s="101"/>
      <c r="D2419" s="102"/>
      <c r="E2419" s="102"/>
      <c r="F2419" s="102"/>
      <c r="G2419" s="102"/>
      <c r="H2419" s="102"/>
      <c r="I2419" s="102"/>
      <c r="J2419" s="102"/>
      <c r="K2419" s="102"/>
      <c r="L2419" s="102"/>
      <c r="M2419" s="102"/>
      <c r="N2419" s="7"/>
      <c r="O2419" s="7"/>
    </row>
    <row r="2420" spans="2:15" s="100" customFormat="1" x14ac:dyDescent="0.2">
      <c r="B2420" s="101"/>
      <c r="D2420" s="102"/>
      <c r="E2420" s="102"/>
      <c r="F2420" s="102"/>
      <c r="G2420" s="102"/>
      <c r="H2420" s="102"/>
      <c r="I2420" s="102"/>
      <c r="J2420" s="102"/>
      <c r="K2420" s="102"/>
      <c r="L2420" s="102"/>
      <c r="M2420" s="102"/>
      <c r="N2420" s="7"/>
      <c r="O2420" s="7"/>
    </row>
    <row r="2421" spans="2:15" s="100" customFormat="1" x14ac:dyDescent="0.2">
      <c r="B2421" s="101"/>
      <c r="D2421" s="102"/>
      <c r="E2421" s="102"/>
      <c r="F2421" s="102"/>
      <c r="G2421" s="102"/>
      <c r="H2421" s="102"/>
      <c r="I2421" s="102"/>
      <c r="J2421" s="102"/>
      <c r="K2421" s="102"/>
      <c r="L2421" s="102"/>
      <c r="M2421" s="102"/>
      <c r="N2421" s="7"/>
      <c r="O2421" s="7"/>
    </row>
    <row r="2422" spans="2:15" s="100" customFormat="1" x14ac:dyDescent="0.2">
      <c r="B2422" s="101"/>
      <c r="D2422" s="102"/>
      <c r="E2422" s="102"/>
      <c r="F2422" s="102"/>
      <c r="G2422" s="102"/>
      <c r="H2422" s="102"/>
      <c r="I2422" s="102"/>
      <c r="J2422" s="102"/>
      <c r="K2422" s="102"/>
      <c r="L2422" s="102"/>
      <c r="M2422" s="102"/>
      <c r="N2422" s="7"/>
      <c r="O2422" s="7"/>
    </row>
    <row r="2423" spans="2:15" s="100" customFormat="1" x14ac:dyDescent="0.2">
      <c r="B2423" s="101"/>
      <c r="D2423" s="102"/>
      <c r="E2423" s="102"/>
      <c r="F2423" s="102"/>
      <c r="G2423" s="102"/>
      <c r="H2423" s="102"/>
      <c r="I2423" s="102"/>
      <c r="J2423" s="102"/>
      <c r="K2423" s="102"/>
      <c r="L2423" s="102"/>
      <c r="M2423" s="102"/>
      <c r="N2423" s="7"/>
      <c r="O2423" s="7"/>
    </row>
    <row r="2424" spans="2:15" s="100" customFormat="1" x14ac:dyDescent="0.2">
      <c r="B2424" s="101"/>
      <c r="D2424" s="102"/>
      <c r="E2424" s="102"/>
      <c r="F2424" s="102"/>
      <c r="G2424" s="102"/>
      <c r="H2424" s="102"/>
      <c r="I2424" s="102"/>
      <c r="J2424" s="102"/>
      <c r="K2424" s="102"/>
      <c r="L2424" s="102"/>
      <c r="M2424" s="102"/>
      <c r="N2424" s="7"/>
      <c r="O2424" s="7"/>
    </row>
    <row r="2425" spans="2:15" s="100" customFormat="1" x14ac:dyDescent="0.2">
      <c r="B2425" s="101"/>
      <c r="D2425" s="102"/>
      <c r="E2425" s="102"/>
      <c r="F2425" s="102"/>
      <c r="G2425" s="102"/>
      <c r="H2425" s="102"/>
      <c r="I2425" s="102"/>
      <c r="J2425" s="102"/>
      <c r="K2425" s="102"/>
      <c r="L2425" s="102"/>
      <c r="M2425" s="102"/>
      <c r="N2425" s="7"/>
      <c r="O2425" s="7"/>
    </row>
    <row r="2426" spans="2:15" s="100" customFormat="1" x14ac:dyDescent="0.2">
      <c r="B2426" s="101"/>
      <c r="D2426" s="102"/>
      <c r="E2426" s="102"/>
      <c r="F2426" s="102"/>
      <c r="G2426" s="102"/>
      <c r="H2426" s="102"/>
      <c r="I2426" s="102"/>
      <c r="J2426" s="102"/>
      <c r="K2426" s="102"/>
      <c r="L2426" s="102"/>
      <c r="M2426" s="102"/>
      <c r="N2426" s="7"/>
      <c r="O2426" s="7"/>
    </row>
    <row r="2427" spans="2:15" s="100" customFormat="1" x14ac:dyDescent="0.2">
      <c r="B2427" s="101"/>
      <c r="D2427" s="102"/>
      <c r="E2427" s="102"/>
      <c r="F2427" s="102"/>
      <c r="G2427" s="102"/>
      <c r="H2427" s="102"/>
      <c r="I2427" s="102"/>
      <c r="J2427" s="102"/>
      <c r="K2427" s="102"/>
      <c r="L2427" s="102"/>
      <c r="M2427" s="102"/>
      <c r="N2427" s="7"/>
      <c r="O2427" s="7"/>
    </row>
    <row r="2428" spans="2:15" s="100" customFormat="1" x14ac:dyDescent="0.2">
      <c r="B2428" s="101"/>
      <c r="D2428" s="102"/>
      <c r="E2428" s="102"/>
      <c r="F2428" s="102"/>
      <c r="G2428" s="102"/>
      <c r="H2428" s="102"/>
      <c r="I2428" s="102"/>
      <c r="J2428" s="102"/>
      <c r="K2428" s="102"/>
      <c r="L2428" s="102"/>
      <c r="M2428" s="102"/>
      <c r="N2428" s="7"/>
      <c r="O2428" s="7"/>
    </row>
    <row r="2429" spans="2:15" s="100" customFormat="1" x14ac:dyDescent="0.2">
      <c r="B2429" s="101"/>
      <c r="D2429" s="102"/>
      <c r="E2429" s="102"/>
      <c r="F2429" s="102"/>
      <c r="G2429" s="102"/>
      <c r="H2429" s="102"/>
      <c r="I2429" s="102"/>
      <c r="J2429" s="102"/>
      <c r="K2429" s="102"/>
      <c r="L2429" s="102"/>
      <c r="M2429" s="102"/>
      <c r="N2429" s="7"/>
      <c r="O2429" s="7"/>
    </row>
    <row r="2430" spans="2:15" s="100" customFormat="1" x14ac:dyDescent="0.2">
      <c r="B2430" s="101"/>
      <c r="D2430" s="102"/>
      <c r="E2430" s="102"/>
      <c r="F2430" s="102"/>
      <c r="G2430" s="102"/>
      <c r="H2430" s="102"/>
      <c r="I2430" s="102"/>
      <c r="J2430" s="102"/>
      <c r="K2430" s="102"/>
      <c r="L2430" s="102"/>
      <c r="M2430" s="102"/>
      <c r="N2430" s="7"/>
      <c r="O2430" s="7"/>
    </row>
    <row r="2431" spans="2:15" s="100" customFormat="1" x14ac:dyDescent="0.2">
      <c r="B2431" s="101"/>
      <c r="D2431" s="102"/>
      <c r="E2431" s="102"/>
      <c r="F2431" s="102"/>
      <c r="G2431" s="102"/>
      <c r="H2431" s="102"/>
      <c r="I2431" s="102"/>
      <c r="J2431" s="102"/>
      <c r="K2431" s="102"/>
      <c r="L2431" s="102"/>
      <c r="M2431" s="102"/>
      <c r="N2431" s="7"/>
      <c r="O2431" s="7"/>
    </row>
    <row r="2432" spans="2:15" s="100" customFormat="1" x14ac:dyDescent="0.2">
      <c r="B2432" s="101"/>
      <c r="D2432" s="102"/>
      <c r="E2432" s="102"/>
      <c r="F2432" s="102"/>
      <c r="G2432" s="102"/>
      <c r="H2432" s="102"/>
      <c r="I2432" s="102"/>
      <c r="J2432" s="102"/>
      <c r="K2432" s="102"/>
      <c r="L2432" s="102"/>
      <c r="M2432" s="102"/>
      <c r="N2432" s="7"/>
      <c r="O2432" s="7"/>
    </row>
    <row r="2433" spans="2:15" s="100" customFormat="1" x14ac:dyDescent="0.2">
      <c r="B2433" s="101"/>
      <c r="D2433" s="102"/>
      <c r="E2433" s="102"/>
      <c r="F2433" s="102"/>
      <c r="G2433" s="102"/>
      <c r="H2433" s="102"/>
      <c r="I2433" s="102"/>
      <c r="J2433" s="102"/>
      <c r="K2433" s="102"/>
      <c r="L2433" s="102"/>
      <c r="M2433" s="102"/>
      <c r="N2433" s="7"/>
      <c r="O2433" s="7"/>
    </row>
    <row r="2434" spans="2:15" s="100" customFormat="1" x14ac:dyDescent="0.2">
      <c r="B2434" s="101"/>
      <c r="D2434" s="102"/>
      <c r="E2434" s="102"/>
      <c r="F2434" s="102"/>
      <c r="G2434" s="102"/>
      <c r="H2434" s="102"/>
      <c r="I2434" s="102"/>
      <c r="J2434" s="102"/>
      <c r="K2434" s="102"/>
      <c r="L2434" s="102"/>
      <c r="M2434" s="102"/>
      <c r="N2434" s="7"/>
      <c r="O2434" s="7"/>
    </row>
    <row r="2435" spans="2:15" s="100" customFormat="1" x14ac:dyDescent="0.2">
      <c r="B2435" s="101"/>
      <c r="D2435" s="102"/>
      <c r="E2435" s="102"/>
      <c r="F2435" s="102"/>
      <c r="G2435" s="102"/>
      <c r="H2435" s="102"/>
      <c r="I2435" s="102"/>
      <c r="J2435" s="102"/>
      <c r="K2435" s="102"/>
      <c r="L2435" s="102"/>
      <c r="M2435" s="102"/>
      <c r="N2435" s="7"/>
      <c r="O2435" s="7"/>
    </row>
    <row r="2436" spans="2:15" s="100" customFormat="1" x14ac:dyDescent="0.2">
      <c r="B2436" s="101"/>
      <c r="D2436" s="102"/>
      <c r="E2436" s="102"/>
      <c r="F2436" s="102"/>
      <c r="G2436" s="102"/>
      <c r="H2436" s="102"/>
      <c r="I2436" s="102"/>
      <c r="J2436" s="102"/>
      <c r="K2436" s="102"/>
      <c r="L2436" s="102"/>
      <c r="M2436" s="102"/>
      <c r="N2436" s="7"/>
      <c r="O2436" s="7"/>
    </row>
    <row r="2437" spans="2:15" s="100" customFormat="1" x14ac:dyDescent="0.2">
      <c r="B2437" s="101"/>
      <c r="D2437" s="102"/>
      <c r="E2437" s="102"/>
      <c r="F2437" s="102"/>
      <c r="G2437" s="102"/>
      <c r="H2437" s="102"/>
      <c r="I2437" s="102"/>
      <c r="J2437" s="102"/>
      <c r="K2437" s="102"/>
      <c r="L2437" s="102"/>
      <c r="M2437" s="102"/>
      <c r="N2437" s="7"/>
      <c r="O2437" s="7"/>
    </row>
    <row r="2438" spans="2:15" s="100" customFormat="1" x14ac:dyDescent="0.2">
      <c r="B2438" s="101"/>
      <c r="D2438" s="102"/>
      <c r="E2438" s="102"/>
      <c r="F2438" s="102"/>
      <c r="G2438" s="102"/>
      <c r="H2438" s="102"/>
      <c r="I2438" s="102"/>
      <c r="J2438" s="102"/>
      <c r="K2438" s="102"/>
      <c r="L2438" s="102"/>
      <c r="M2438" s="102"/>
      <c r="N2438" s="7"/>
      <c r="O2438" s="7"/>
    </row>
    <row r="2439" spans="2:15" s="100" customFormat="1" x14ac:dyDescent="0.2">
      <c r="B2439" s="101"/>
      <c r="D2439" s="102"/>
      <c r="E2439" s="102"/>
      <c r="F2439" s="102"/>
      <c r="G2439" s="102"/>
      <c r="H2439" s="102"/>
      <c r="I2439" s="102"/>
      <c r="J2439" s="102"/>
      <c r="K2439" s="102"/>
      <c r="L2439" s="102"/>
      <c r="M2439" s="102"/>
      <c r="N2439" s="7"/>
      <c r="O2439" s="7"/>
    </row>
    <row r="2440" spans="2:15" s="100" customFormat="1" x14ac:dyDescent="0.2">
      <c r="B2440" s="101"/>
      <c r="D2440" s="102"/>
      <c r="E2440" s="102"/>
      <c r="F2440" s="102"/>
      <c r="G2440" s="102"/>
      <c r="H2440" s="102"/>
      <c r="I2440" s="102"/>
      <c r="J2440" s="102"/>
      <c r="K2440" s="102"/>
      <c r="L2440" s="102"/>
      <c r="M2440" s="102"/>
      <c r="N2440" s="7"/>
      <c r="O2440" s="7"/>
    </row>
    <row r="2441" spans="2:15" s="100" customFormat="1" x14ac:dyDescent="0.2">
      <c r="B2441" s="101"/>
      <c r="D2441" s="102"/>
      <c r="E2441" s="102"/>
      <c r="F2441" s="102"/>
      <c r="G2441" s="102"/>
      <c r="H2441" s="102"/>
      <c r="I2441" s="102"/>
      <c r="J2441" s="102"/>
      <c r="K2441" s="102"/>
      <c r="L2441" s="102"/>
      <c r="M2441" s="102"/>
      <c r="N2441" s="7"/>
      <c r="O2441" s="7"/>
    </row>
    <row r="2442" spans="2:15" s="100" customFormat="1" x14ac:dyDescent="0.2">
      <c r="B2442" s="101"/>
      <c r="D2442" s="102"/>
      <c r="E2442" s="102"/>
      <c r="F2442" s="102"/>
      <c r="G2442" s="102"/>
      <c r="H2442" s="102"/>
      <c r="I2442" s="102"/>
      <c r="J2442" s="102"/>
      <c r="K2442" s="102"/>
      <c r="L2442" s="102"/>
      <c r="M2442" s="102"/>
      <c r="N2442" s="7"/>
      <c r="O2442" s="7"/>
    </row>
    <row r="2443" spans="2:15" s="100" customFormat="1" x14ac:dyDescent="0.2">
      <c r="B2443" s="101"/>
      <c r="D2443" s="102"/>
      <c r="E2443" s="102"/>
      <c r="F2443" s="102"/>
      <c r="G2443" s="102"/>
      <c r="H2443" s="102"/>
      <c r="I2443" s="102"/>
      <c r="J2443" s="102"/>
      <c r="K2443" s="102"/>
      <c r="L2443" s="102"/>
      <c r="M2443" s="102"/>
      <c r="N2443" s="7"/>
      <c r="O2443" s="7"/>
    </row>
    <row r="2444" spans="2:15" s="100" customFormat="1" x14ac:dyDescent="0.2">
      <c r="B2444" s="101"/>
      <c r="D2444" s="102"/>
      <c r="E2444" s="102"/>
      <c r="F2444" s="102"/>
      <c r="G2444" s="102"/>
      <c r="H2444" s="102"/>
      <c r="I2444" s="102"/>
      <c r="J2444" s="102"/>
      <c r="K2444" s="102"/>
      <c r="L2444" s="102"/>
      <c r="M2444" s="102"/>
      <c r="N2444" s="7"/>
      <c r="O2444" s="7"/>
    </row>
    <row r="2445" spans="2:15" s="100" customFormat="1" x14ac:dyDescent="0.2">
      <c r="B2445" s="101"/>
      <c r="D2445" s="102"/>
      <c r="E2445" s="102"/>
      <c r="F2445" s="102"/>
      <c r="G2445" s="102"/>
      <c r="H2445" s="102"/>
      <c r="I2445" s="102"/>
      <c r="J2445" s="102"/>
      <c r="K2445" s="102"/>
      <c r="L2445" s="102"/>
      <c r="M2445" s="102"/>
      <c r="N2445" s="7"/>
      <c r="O2445" s="7"/>
    </row>
    <row r="2446" spans="2:15" s="100" customFormat="1" x14ac:dyDescent="0.2">
      <c r="B2446" s="101"/>
      <c r="D2446" s="102"/>
      <c r="E2446" s="102"/>
      <c r="F2446" s="102"/>
      <c r="G2446" s="102"/>
      <c r="H2446" s="102"/>
      <c r="I2446" s="102"/>
      <c r="J2446" s="102"/>
      <c r="K2446" s="102"/>
      <c r="L2446" s="102"/>
      <c r="M2446" s="102"/>
      <c r="N2446" s="7"/>
      <c r="O2446" s="7"/>
    </row>
    <row r="2447" spans="2:15" s="100" customFormat="1" x14ac:dyDescent="0.2">
      <c r="B2447" s="101"/>
      <c r="D2447" s="102"/>
      <c r="E2447" s="102"/>
      <c r="F2447" s="102"/>
      <c r="G2447" s="102"/>
      <c r="H2447" s="102"/>
      <c r="I2447" s="102"/>
      <c r="J2447" s="102"/>
      <c r="K2447" s="102"/>
      <c r="L2447" s="102"/>
      <c r="M2447" s="102"/>
      <c r="N2447" s="7"/>
      <c r="O2447" s="7"/>
    </row>
    <row r="2448" spans="2:15" s="100" customFormat="1" x14ac:dyDescent="0.2">
      <c r="B2448" s="101"/>
      <c r="D2448" s="102"/>
      <c r="E2448" s="102"/>
      <c r="F2448" s="102"/>
      <c r="G2448" s="102"/>
      <c r="H2448" s="102"/>
      <c r="I2448" s="102"/>
      <c r="J2448" s="102"/>
      <c r="K2448" s="102"/>
      <c r="L2448" s="102"/>
      <c r="M2448" s="102"/>
      <c r="N2448" s="7"/>
      <c r="O2448" s="7"/>
    </row>
    <row r="2449" spans="2:15" s="100" customFormat="1" x14ac:dyDescent="0.2">
      <c r="B2449" s="101"/>
      <c r="D2449" s="102"/>
      <c r="E2449" s="102"/>
      <c r="F2449" s="102"/>
      <c r="G2449" s="102"/>
      <c r="H2449" s="102"/>
      <c r="I2449" s="102"/>
      <c r="J2449" s="102"/>
      <c r="K2449" s="102"/>
      <c r="L2449" s="102"/>
      <c r="M2449" s="102"/>
      <c r="N2449" s="7"/>
      <c r="O2449" s="7"/>
    </row>
    <row r="2450" spans="2:15" s="100" customFormat="1" x14ac:dyDescent="0.2">
      <c r="B2450" s="101"/>
      <c r="D2450" s="102"/>
      <c r="E2450" s="102"/>
      <c r="F2450" s="102"/>
      <c r="G2450" s="102"/>
      <c r="H2450" s="102"/>
      <c r="I2450" s="102"/>
      <c r="J2450" s="102"/>
      <c r="K2450" s="102"/>
      <c r="L2450" s="102"/>
      <c r="M2450" s="102"/>
      <c r="N2450" s="7"/>
      <c r="O2450" s="7"/>
    </row>
    <row r="2451" spans="2:15" s="100" customFormat="1" x14ac:dyDescent="0.2">
      <c r="B2451" s="101"/>
      <c r="D2451" s="102"/>
      <c r="E2451" s="102"/>
      <c r="F2451" s="102"/>
      <c r="G2451" s="102"/>
      <c r="H2451" s="102"/>
      <c r="I2451" s="102"/>
      <c r="J2451" s="102"/>
      <c r="K2451" s="102"/>
      <c r="L2451" s="102"/>
      <c r="M2451" s="102"/>
      <c r="N2451" s="7"/>
      <c r="O2451" s="7"/>
    </row>
    <row r="2452" spans="2:15" s="100" customFormat="1" x14ac:dyDescent="0.2">
      <c r="B2452" s="101"/>
      <c r="D2452" s="102"/>
      <c r="E2452" s="102"/>
      <c r="F2452" s="102"/>
      <c r="G2452" s="102"/>
      <c r="H2452" s="102"/>
      <c r="I2452" s="102"/>
      <c r="J2452" s="102"/>
      <c r="K2452" s="102"/>
      <c r="L2452" s="102"/>
      <c r="M2452" s="102"/>
      <c r="N2452" s="7"/>
      <c r="O2452" s="7"/>
    </row>
    <row r="2453" spans="2:15" s="100" customFormat="1" x14ac:dyDescent="0.2">
      <c r="B2453" s="101"/>
      <c r="D2453" s="102"/>
      <c r="E2453" s="102"/>
      <c r="F2453" s="102"/>
      <c r="G2453" s="102"/>
      <c r="H2453" s="102"/>
      <c r="I2453" s="102"/>
      <c r="J2453" s="102"/>
      <c r="K2453" s="102"/>
      <c r="L2453" s="102"/>
      <c r="M2453" s="102"/>
      <c r="N2453" s="7"/>
      <c r="O2453" s="7"/>
    </row>
    <row r="2454" spans="2:15" s="100" customFormat="1" x14ac:dyDescent="0.2">
      <c r="B2454" s="101"/>
      <c r="D2454" s="102"/>
      <c r="E2454" s="102"/>
      <c r="F2454" s="102"/>
      <c r="G2454" s="102"/>
      <c r="H2454" s="102"/>
      <c r="I2454" s="102"/>
      <c r="J2454" s="102"/>
      <c r="K2454" s="102"/>
      <c r="L2454" s="102"/>
      <c r="M2454" s="102"/>
      <c r="N2454" s="7"/>
      <c r="O2454" s="7"/>
    </row>
    <row r="2455" spans="2:15" s="100" customFormat="1" x14ac:dyDescent="0.2">
      <c r="B2455" s="101"/>
      <c r="D2455" s="102"/>
      <c r="E2455" s="102"/>
      <c r="F2455" s="102"/>
      <c r="G2455" s="102"/>
      <c r="H2455" s="102"/>
      <c r="I2455" s="102"/>
      <c r="J2455" s="102"/>
      <c r="K2455" s="102"/>
      <c r="L2455" s="102"/>
      <c r="M2455" s="102"/>
      <c r="N2455" s="7"/>
      <c r="O2455" s="7"/>
    </row>
    <row r="2456" spans="2:15" s="100" customFormat="1" x14ac:dyDescent="0.2">
      <c r="B2456" s="101"/>
      <c r="D2456" s="102"/>
      <c r="E2456" s="102"/>
      <c r="F2456" s="102"/>
      <c r="G2456" s="102"/>
      <c r="H2456" s="102"/>
      <c r="I2456" s="102"/>
      <c r="J2456" s="102"/>
      <c r="K2456" s="102"/>
      <c r="L2456" s="102"/>
      <c r="M2456" s="102"/>
      <c r="N2456" s="7"/>
      <c r="O2456" s="7"/>
    </row>
    <row r="2457" spans="2:15" s="100" customFormat="1" x14ac:dyDescent="0.2">
      <c r="B2457" s="101"/>
      <c r="D2457" s="102"/>
      <c r="E2457" s="102"/>
      <c r="F2457" s="102"/>
      <c r="G2457" s="102"/>
      <c r="H2457" s="102"/>
      <c r="I2457" s="102"/>
      <c r="J2457" s="102"/>
      <c r="K2457" s="102"/>
      <c r="L2457" s="102"/>
      <c r="M2457" s="102"/>
      <c r="N2457" s="7"/>
      <c r="O2457" s="7"/>
    </row>
    <row r="2458" spans="2:15" s="100" customFormat="1" x14ac:dyDescent="0.2">
      <c r="B2458" s="101"/>
      <c r="D2458" s="102"/>
      <c r="E2458" s="102"/>
      <c r="F2458" s="102"/>
      <c r="G2458" s="102"/>
      <c r="H2458" s="102"/>
      <c r="I2458" s="102"/>
      <c r="J2458" s="102"/>
      <c r="K2458" s="102"/>
      <c r="L2458" s="102"/>
      <c r="M2458" s="102"/>
      <c r="N2458" s="7"/>
      <c r="O2458" s="7"/>
    </row>
    <row r="2459" spans="2:15" s="100" customFormat="1" x14ac:dyDescent="0.2">
      <c r="B2459" s="101"/>
      <c r="D2459" s="102"/>
      <c r="E2459" s="102"/>
      <c r="F2459" s="102"/>
      <c r="G2459" s="102"/>
      <c r="H2459" s="102"/>
      <c r="I2459" s="102"/>
      <c r="J2459" s="102"/>
      <c r="K2459" s="102"/>
      <c r="L2459" s="102"/>
      <c r="M2459" s="102"/>
      <c r="N2459" s="7"/>
      <c r="O2459" s="7"/>
    </row>
    <row r="2460" spans="2:15" s="100" customFormat="1" x14ac:dyDescent="0.2">
      <c r="B2460" s="101"/>
      <c r="D2460" s="102"/>
      <c r="E2460" s="102"/>
      <c r="F2460" s="102"/>
      <c r="G2460" s="102"/>
      <c r="H2460" s="102"/>
      <c r="I2460" s="102"/>
      <c r="J2460" s="102"/>
      <c r="K2460" s="102"/>
      <c r="L2460" s="102"/>
      <c r="M2460" s="102"/>
      <c r="N2460" s="7"/>
      <c r="O2460" s="7"/>
    </row>
    <row r="2461" spans="2:15" s="100" customFormat="1" x14ac:dyDescent="0.2">
      <c r="B2461" s="101"/>
      <c r="D2461" s="102"/>
      <c r="E2461" s="102"/>
      <c r="F2461" s="102"/>
      <c r="G2461" s="102"/>
      <c r="H2461" s="102"/>
      <c r="I2461" s="102"/>
      <c r="J2461" s="102"/>
      <c r="K2461" s="102"/>
      <c r="L2461" s="102"/>
      <c r="M2461" s="102"/>
      <c r="N2461" s="7"/>
      <c r="O2461" s="7"/>
    </row>
    <row r="2462" spans="2:15" s="100" customFormat="1" x14ac:dyDescent="0.2">
      <c r="B2462" s="101"/>
      <c r="D2462" s="102"/>
      <c r="E2462" s="102"/>
      <c r="F2462" s="102"/>
      <c r="G2462" s="102"/>
      <c r="H2462" s="102"/>
      <c r="I2462" s="102"/>
      <c r="J2462" s="102"/>
      <c r="K2462" s="102"/>
      <c r="L2462" s="102"/>
      <c r="M2462" s="102"/>
      <c r="N2462" s="7"/>
      <c r="O2462" s="7"/>
    </row>
    <row r="2463" spans="2:15" s="100" customFormat="1" x14ac:dyDescent="0.2">
      <c r="B2463" s="101"/>
      <c r="D2463" s="102"/>
      <c r="E2463" s="102"/>
      <c r="F2463" s="102"/>
      <c r="G2463" s="102"/>
      <c r="H2463" s="102"/>
      <c r="I2463" s="102"/>
      <c r="J2463" s="102"/>
      <c r="K2463" s="102"/>
      <c r="L2463" s="102"/>
      <c r="M2463" s="102"/>
      <c r="N2463" s="7"/>
      <c r="O2463" s="7"/>
    </row>
    <row r="2464" spans="2:15" s="100" customFormat="1" x14ac:dyDescent="0.2">
      <c r="B2464" s="101"/>
      <c r="D2464" s="102"/>
      <c r="E2464" s="102"/>
      <c r="F2464" s="102"/>
      <c r="G2464" s="102"/>
      <c r="H2464" s="102"/>
      <c r="I2464" s="102"/>
      <c r="J2464" s="102"/>
      <c r="K2464" s="102"/>
      <c r="L2464" s="102"/>
      <c r="M2464" s="102"/>
      <c r="N2464" s="7"/>
      <c r="O2464" s="7"/>
    </row>
    <row r="2465" spans="2:15" s="100" customFormat="1" x14ac:dyDescent="0.2">
      <c r="B2465" s="101"/>
      <c r="D2465" s="102"/>
      <c r="E2465" s="102"/>
      <c r="F2465" s="102"/>
      <c r="G2465" s="102"/>
      <c r="H2465" s="102"/>
      <c r="I2465" s="102"/>
      <c r="J2465" s="102"/>
      <c r="K2465" s="102"/>
      <c r="L2465" s="102"/>
      <c r="M2465" s="102"/>
      <c r="N2465" s="7"/>
      <c r="O2465" s="7"/>
    </row>
    <row r="2466" spans="2:15" s="100" customFormat="1" x14ac:dyDescent="0.2">
      <c r="B2466" s="101"/>
      <c r="D2466" s="102"/>
      <c r="E2466" s="102"/>
      <c r="F2466" s="102"/>
      <c r="G2466" s="102"/>
      <c r="H2466" s="102"/>
      <c r="I2466" s="102"/>
      <c r="J2466" s="102"/>
      <c r="K2466" s="102"/>
      <c r="L2466" s="102"/>
      <c r="M2466" s="102"/>
      <c r="N2466" s="7"/>
      <c r="O2466" s="7"/>
    </row>
    <row r="2467" spans="2:15" s="100" customFormat="1" x14ac:dyDescent="0.2">
      <c r="B2467" s="101"/>
      <c r="D2467" s="102"/>
      <c r="E2467" s="102"/>
      <c r="F2467" s="102"/>
      <c r="G2467" s="102"/>
      <c r="H2467" s="102"/>
      <c r="I2467" s="102"/>
      <c r="J2467" s="102"/>
      <c r="K2467" s="102"/>
      <c r="L2467" s="102"/>
      <c r="M2467" s="102"/>
      <c r="N2467" s="7"/>
      <c r="O2467" s="7"/>
    </row>
    <row r="2468" spans="2:15" s="100" customFormat="1" x14ac:dyDescent="0.2">
      <c r="B2468" s="101"/>
      <c r="D2468" s="102"/>
      <c r="E2468" s="102"/>
      <c r="F2468" s="102"/>
      <c r="G2468" s="102"/>
      <c r="H2468" s="102"/>
      <c r="I2468" s="102"/>
      <c r="J2468" s="102"/>
      <c r="K2468" s="102"/>
      <c r="L2468" s="102"/>
      <c r="M2468" s="102"/>
      <c r="N2468" s="7"/>
      <c r="O2468" s="7"/>
    </row>
    <row r="2469" spans="2:15" s="100" customFormat="1" x14ac:dyDescent="0.2">
      <c r="B2469" s="101"/>
      <c r="D2469" s="102"/>
      <c r="E2469" s="102"/>
      <c r="F2469" s="102"/>
      <c r="G2469" s="102"/>
      <c r="H2469" s="102"/>
      <c r="I2469" s="102"/>
      <c r="J2469" s="102"/>
      <c r="K2469" s="102"/>
      <c r="L2469" s="102"/>
      <c r="M2469" s="102"/>
      <c r="N2469" s="7"/>
      <c r="O2469" s="7"/>
    </row>
    <row r="2470" spans="2:15" s="100" customFormat="1" x14ac:dyDescent="0.2">
      <c r="B2470" s="101"/>
      <c r="D2470" s="102"/>
      <c r="E2470" s="102"/>
      <c r="F2470" s="102"/>
      <c r="G2470" s="102"/>
      <c r="H2470" s="102"/>
      <c r="I2470" s="102"/>
      <c r="J2470" s="102"/>
      <c r="K2470" s="102"/>
      <c r="L2470" s="102"/>
      <c r="M2470" s="102"/>
      <c r="N2470" s="7"/>
      <c r="O2470" s="7"/>
    </row>
    <row r="2471" spans="2:15" s="100" customFormat="1" x14ac:dyDescent="0.2">
      <c r="B2471" s="101"/>
      <c r="D2471" s="102"/>
      <c r="E2471" s="102"/>
      <c r="F2471" s="102"/>
      <c r="G2471" s="102"/>
      <c r="H2471" s="102"/>
      <c r="I2471" s="102"/>
      <c r="J2471" s="102"/>
      <c r="K2471" s="102"/>
      <c r="L2471" s="102"/>
      <c r="M2471" s="102"/>
      <c r="N2471" s="7"/>
      <c r="O2471" s="7"/>
    </row>
    <row r="2472" spans="2:15" s="100" customFormat="1" x14ac:dyDescent="0.2">
      <c r="B2472" s="101"/>
      <c r="D2472" s="102"/>
      <c r="E2472" s="102"/>
      <c r="F2472" s="102"/>
      <c r="G2472" s="102"/>
      <c r="H2472" s="102"/>
      <c r="I2472" s="102"/>
      <c r="J2472" s="102"/>
      <c r="K2472" s="102"/>
      <c r="L2472" s="102"/>
      <c r="M2472" s="102"/>
      <c r="N2472" s="7"/>
      <c r="O2472" s="7"/>
    </row>
    <row r="2473" spans="2:15" s="100" customFormat="1" x14ac:dyDescent="0.2">
      <c r="B2473" s="101"/>
      <c r="D2473" s="102"/>
      <c r="E2473" s="102"/>
      <c r="F2473" s="102"/>
      <c r="G2473" s="102"/>
      <c r="H2473" s="102"/>
      <c r="I2473" s="102"/>
      <c r="J2473" s="102"/>
      <c r="K2473" s="102"/>
      <c r="L2473" s="102"/>
      <c r="M2473" s="102"/>
      <c r="N2473" s="7"/>
      <c r="O2473" s="7"/>
    </row>
    <row r="2474" spans="2:15" s="100" customFormat="1" x14ac:dyDescent="0.2">
      <c r="B2474" s="101"/>
      <c r="D2474" s="102"/>
      <c r="E2474" s="102"/>
      <c r="F2474" s="102"/>
      <c r="G2474" s="102"/>
      <c r="H2474" s="102"/>
      <c r="I2474" s="102"/>
      <c r="J2474" s="102"/>
      <c r="K2474" s="102"/>
      <c r="L2474" s="102"/>
      <c r="M2474" s="102"/>
      <c r="N2474" s="7"/>
      <c r="O2474" s="7"/>
    </row>
    <row r="2475" spans="2:15" s="100" customFormat="1" x14ac:dyDescent="0.2">
      <c r="B2475" s="101"/>
      <c r="D2475" s="102"/>
      <c r="E2475" s="102"/>
      <c r="F2475" s="102"/>
      <c r="G2475" s="102"/>
      <c r="H2475" s="102"/>
      <c r="I2475" s="102"/>
      <c r="J2475" s="102"/>
      <c r="K2475" s="102"/>
      <c r="L2475" s="102"/>
      <c r="M2475" s="102"/>
      <c r="N2475" s="7"/>
      <c r="O2475" s="7"/>
    </row>
    <row r="2476" spans="2:15" s="100" customFormat="1" x14ac:dyDescent="0.2">
      <c r="B2476" s="101"/>
      <c r="D2476" s="102"/>
      <c r="E2476" s="102"/>
      <c r="F2476" s="102"/>
      <c r="G2476" s="102"/>
      <c r="H2476" s="102"/>
      <c r="I2476" s="102"/>
      <c r="J2476" s="102"/>
      <c r="K2476" s="102"/>
      <c r="L2476" s="102"/>
      <c r="M2476" s="102"/>
      <c r="N2476" s="7"/>
      <c r="O2476" s="7"/>
    </row>
    <row r="2477" spans="2:15" s="100" customFormat="1" x14ac:dyDescent="0.2">
      <c r="B2477" s="101"/>
      <c r="D2477" s="102"/>
      <c r="E2477" s="102"/>
      <c r="F2477" s="102"/>
      <c r="G2477" s="102"/>
      <c r="H2477" s="102"/>
      <c r="I2477" s="102"/>
      <c r="J2477" s="102"/>
      <c r="K2477" s="102"/>
      <c r="L2477" s="102"/>
      <c r="M2477" s="102"/>
      <c r="N2477" s="7"/>
      <c r="O2477" s="7"/>
    </row>
    <row r="2478" spans="2:15" s="100" customFormat="1" x14ac:dyDescent="0.2">
      <c r="B2478" s="101"/>
      <c r="D2478" s="102"/>
      <c r="E2478" s="102"/>
      <c r="F2478" s="102"/>
      <c r="G2478" s="102"/>
      <c r="H2478" s="102"/>
      <c r="I2478" s="102"/>
      <c r="J2478" s="102"/>
      <c r="K2478" s="102"/>
      <c r="L2478" s="102"/>
      <c r="M2478" s="102"/>
      <c r="N2478" s="7"/>
      <c r="O2478" s="7"/>
    </row>
    <row r="2479" spans="2:15" s="100" customFormat="1" x14ac:dyDescent="0.2">
      <c r="B2479" s="101"/>
      <c r="D2479" s="102"/>
      <c r="E2479" s="102"/>
      <c r="F2479" s="102"/>
      <c r="G2479" s="102"/>
      <c r="H2479" s="102"/>
      <c r="I2479" s="102"/>
      <c r="J2479" s="102"/>
      <c r="K2479" s="102"/>
      <c r="L2479" s="102"/>
      <c r="M2479" s="102"/>
      <c r="N2479" s="7"/>
      <c r="O2479" s="7"/>
    </row>
    <row r="2480" spans="2:15" s="100" customFormat="1" x14ac:dyDescent="0.2">
      <c r="B2480" s="101"/>
      <c r="D2480" s="102"/>
      <c r="E2480" s="102"/>
      <c r="F2480" s="102"/>
      <c r="G2480" s="102"/>
      <c r="H2480" s="102"/>
      <c r="I2480" s="102"/>
      <c r="J2480" s="102"/>
      <c r="K2480" s="102"/>
      <c r="L2480" s="102"/>
      <c r="M2480" s="102"/>
      <c r="N2480" s="7"/>
      <c r="O2480" s="7"/>
    </row>
    <row r="2481" spans="2:15" s="100" customFormat="1" x14ac:dyDescent="0.2">
      <c r="B2481" s="101"/>
      <c r="D2481" s="102"/>
      <c r="E2481" s="102"/>
      <c r="F2481" s="102"/>
      <c r="G2481" s="102"/>
      <c r="H2481" s="102"/>
      <c r="I2481" s="102"/>
      <c r="J2481" s="102"/>
      <c r="K2481" s="102"/>
      <c r="L2481" s="102"/>
      <c r="M2481" s="102"/>
      <c r="N2481" s="7"/>
      <c r="O2481" s="7"/>
    </row>
    <row r="2482" spans="2:15" s="100" customFormat="1" x14ac:dyDescent="0.2">
      <c r="B2482" s="101"/>
      <c r="D2482" s="102"/>
      <c r="E2482" s="102"/>
      <c r="F2482" s="102"/>
      <c r="G2482" s="102"/>
      <c r="H2482" s="102"/>
      <c r="I2482" s="102"/>
      <c r="J2482" s="102"/>
      <c r="K2482" s="102"/>
      <c r="L2482" s="102"/>
      <c r="M2482" s="102"/>
      <c r="N2482" s="7"/>
      <c r="O2482" s="7"/>
    </row>
    <row r="2483" spans="2:15" s="100" customFormat="1" x14ac:dyDescent="0.2">
      <c r="B2483" s="101"/>
      <c r="D2483" s="102"/>
      <c r="E2483" s="102"/>
      <c r="F2483" s="102"/>
      <c r="G2483" s="102"/>
      <c r="H2483" s="102"/>
      <c r="I2483" s="102"/>
      <c r="J2483" s="102"/>
      <c r="K2483" s="102"/>
      <c r="L2483" s="102"/>
      <c r="M2483" s="102"/>
      <c r="N2483" s="7"/>
      <c r="O2483" s="7"/>
    </row>
    <row r="2484" spans="2:15" s="100" customFormat="1" x14ac:dyDescent="0.2">
      <c r="B2484" s="101"/>
      <c r="D2484" s="102"/>
      <c r="E2484" s="102"/>
      <c r="F2484" s="102"/>
      <c r="G2484" s="102"/>
      <c r="H2484" s="102"/>
      <c r="I2484" s="102"/>
      <c r="J2484" s="102"/>
      <c r="K2484" s="102"/>
      <c r="L2484" s="102"/>
      <c r="M2484" s="102"/>
      <c r="N2484" s="7"/>
      <c r="O2484" s="7"/>
    </row>
    <row r="2485" spans="2:15" s="100" customFormat="1" x14ac:dyDescent="0.2">
      <c r="B2485" s="101"/>
      <c r="D2485" s="102"/>
      <c r="E2485" s="102"/>
      <c r="F2485" s="102"/>
      <c r="G2485" s="102"/>
      <c r="H2485" s="102"/>
      <c r="I2485" s="102"/>
      <c r="J2485" s="102"/>
      <c r="K2485" s="102"/>
      <c r="L2485" s="102"/>
      <c r="M2485" s="102"/>
      <c r="N2485" s="7"/>
      <c r="O2485" s="7"/>
    </row>
    <row r="2486" spans="2:15" s="100" customFormat="1" x14ac:dyDescent="0.2">
      <c r="B2486" s="101"/>
      <c r="D2486" s="102"/>
      <c r="E2486" s="102"/>
      <c r="F2486" s="102"/>
      <c r="G2486" s="102"/>
      <c r="H2486" s="102"/>
      <c r="I2486" s="102"/>
      <c r="J2486" s="102"/>
      <c r="K2486" s="102"/>
      <c r="L2486" s="102"/>
      <c r="M2486" s="102"/>
      <c r="N2486" s="7"/>
      <c r="O2486" s="7"/>
    </row>
    <row r="2487" spans="2:15" s="100" customFormat="1" x14ac:dyDescent="0.2">
      <c r="B2487" s="101"/>
      <c r="D2487" s="102"/>
      <c r="E2487" s="102"/>
      <c r="F2487" s="102"/>
      <c r="G2487" s="102"/>
      <c r="H2487" s="102"/>
      <c r="I2487" s="102"/>
      <c r="J2487" s="102"/>
      <c r="K2487" s="102"/>
      <c r="L2487" s="102"/>
      <c r="M2487" s="102"/>
      <c r="N2487" s="7"/>
      <c r="O2487" s="7"/>
    </row>
    <row r="2488" spans="2:15" s="100" customFormat="1" x14ac:dyDescent="0.2">
      <c r="B2488" s="101"/>
      <c r="D2488" s="102"/>
      <c r="E2488" s="102"/>
      <c r="F2488" s="102"/>
      <c r="G2488" s="102"/>
      <c r="H2488" s="102"/>
      <c r="I2488" s="102"/>
      <c r="J2488" s="102"/>
      <c r="K2488" s="102"/>
      <c r="L2488" s="102"/>
      <c r="M2488" s="102"/>
      <c r="N2488" s="7"/>
      <c r="O2488" s="7"/>
    </row>
    <row r="2489" spans="2:15" s="100" customFormat="1" x14ac:dyDescent="0.2">
      <c r="B2489" s="101"/>
      <c r="D2489" s="102"/>
      <c r="E2489" s="102"/>
      <c r="F2489" s="102"/>
      <c r="G2489" s="102"/>
      <c r="H2489" s="102"/>
      <c r="I2489" s="102"/>
      <c r="J2489" s="102"/>
      <c r="K2489" s="102"/>
      <c r="L2489" s="102"/>
      <c r="M2489" s="102"/>
      <c r="N2489" s="7"/>
      <c r="O2489" s="7"/>
    </row>
    <row r="2490" spans="2:15" s="100" customFormat="1" x14ac:dyDescent="0.2">
      <c r="B2490" s="101"/>
      <c r="D2490" s="102"/>
      <c r="E2490" s="102"/>
      <c r="F2490" s="102"/>
      <c r="G2490" s="102"/>
      <c r="H2490" s="102"/>
      <c r="I2490" s="102"/>
      <c r="J2490" s="102"/>
      <c r="K2490" s="102"/>
      <c r="L2490" s="102"/>
      <c r="M2490" s="102"/>
      <c r="N2490" s="7"/>
      <c r="O2490" s="7"/>
    </row>
    <row r="2491" spans="2:15" s="100" customFormat="1" x14ac:dyDescent="0.2">
      <c r="B2491" s="101"/>
      <c r="D2491" s="102"/>
      <c r="E2491" s="102"/>
      <c r="F2491" s="102"/>
      <c r="G2491" s="102"/>
      <c r="H2491" s="102"/>
      <c r="I2491" s="102"/>
      <c r="J2491" s="102"/>
      <c r="K2491" s="102"/>
      <c r="L2491" s="102"/>
      <c r="M2491" s="102"/>
      <c r="N2491" s="7"/>
      <c r="O2491" s="7"/>
    </row>
    <row r="2492" spans="2:15" s="100" customFormat="1" x14ac:dyDescent="0.2">
      <c r="B2492" s="101"/>
      <c r="D2492" s="102"/>
      <c r="E2492" s="102"/>
      <c r="F2492" s="102"/>
      <c r="G2492" s="102"/>
      <c r="H2492" s="102"/>
      <c r="I2492" s="102"/>
      <c r="J2492" s="102"/>
      <c r="K2492" s="102"/>
      <c r="L2492" s="102"/>
      <c r="M2492" s="102"/>
      <c r="N2492" s="7"/>
      <c r="O2492" s="7"/>
    </row>
    <row r="2493" spans="2:15" s="100" customFormat="1" x14ac:dyDescent="0.2">
      <c r="B2493" s="101"/>
      <c r="D2493" s="102"/>
      <c r="E2493" s="102"/>
      <c r="F2493" s="102"/>
      <c r="G2493" s="102"/>
      <c r="H2493" s="102"/>
      <c r="I2493" s="102"/>
      <c r="J2493" s="102"/>
      <c r="K2493" s="102"/>
      <c r="L2493" s="102"/>
      <c r="M2493" s="102"/>
      <c r="N2493" s="7"/>
      <c r="O2493" s="7"/>
    </row>
    <row r="2494" spans="2:15" s="100" customFormat="1" x14ac:dyDescent="0.2">
      <c r="B2494" s="101"/>
      <c r="D2494" s="102"/>
      <c r="E2494" s="102"/>
      <c r="F2494" s="102"/>
      <c r="G2494" s="102"/>
      <c r="H2494" s="102"/>
      <c r="I2494" s="102"/>
      <c r="J2494" s="102"/>
      <c r="K2494" s="102"/>
      <c r="L2494" s="102"/>
      <c r="M2494" s="102"/>
      <c r="N2494" s="7"/>
      <c r="O2494" s="7"/>
    </row>
    <row r="2495" spans="2:15" s="100" customFormat="1" x14ac:dyDescent="0.2">
      <c r="B2495" s="101"/>
      <c r="D2495" s="102"/>
      <c r="E2495" s="102"/>
      <c r="F2495" s="102"/>
      <c r="G2495" s="102"/>
      <c r="H2495" s="102"/>
      <c r="I2495" s="102"/>
      <c r="J2495" s="102"/>
      <c r="K2495" s="102"/>
      <c r="L2495" s="102"/>
      <c r="M2495" s="102"/>
      <c r="N2495" s="7"/>
      <c r="O2495" s="7"/>
    </row>
    <row r="2496" spans="2:15" s="100" customFormat="1" x14ac:dyDescent="0.2">
      <c r="B2496" s="101"/>
      <c r="D2496" s="102"/>
      <c r="E2496" s="102"/>
      <c r="F2496" s="102"/>
      <c r="G2496" s="102"/>
      <c r="H2496" s="102"/>
      <c r="I2496" s="102"/>
      <c r="J2496" s="102"/>
      <c r="K2496" s="102"/>
      <c r="L2496" s="102"/>
      <c r="M2496" s="102"/>
      <c r="N2496" s="7"/>
      <c r="O2496" s="7"/>
    </row>
    <row r="2497" spans="2:15" s="100" customFormat="1" x14ac:dyDescent="0.2">
      <c r="B2497" s="101"/>
      <c r="D2497" s="102"/>
      <c r="E2497" s="102"/>
      <c r="F2497" s="102"/>
      <c r="G2497" s="102"/>
      <c r="H2497" s="102"/>
      <c r="I2497" s="102"/>
      <c r="J2497" s="102"/>
      <c r="K2497" s="102"/>
      <c r="L2497" s="102"/>
      <c r="M2497" s="102"/>
      <c r="N2497" s="7"/>
      <c r="O2497" s="7"/>
    </row>
    <row r="2498" spans="2:15" s="100" customFormat="1" x14ac:dyDescent="0.2">
      <c r="B2498" s="101"/>
      <c r="D2498" s="102"/>
      <c r="E2498" s="102"/>
      <c r="F2498" s="102"/>
      <c r="G2498" s="102"/>
      <c r="H2498" s="102"/>
      <c r="I2498" s="102"/>
      <c r="J2498" s="102"/>
      <c r="K2498" s="102"/>
      <c r="L2498" s="102"/>
      <c r="M2498" s="102"/>
      <c r="N2498" s="7"/>
      <c r="O2498" s="7"/>
    </row>
    <row r="2499" spans="2:15" s="100" customFormat="1" x14ac:dyDescent="0.2">
      <c r="B2499" s="101"/>
      <c r="D2499" s="102"/>
      <c r="E2499" s="102"/>
      <c r="F2499" s="102"/>
      <c r="G2499" s="102"/>
      <c r="H2499" s="102"/>
      <c r="I2499" s="102"/>
      <c r="J2499" s="102"/>
      <c r="K2499" s="102"/>
      <c r="L2499" s="102"/>
      <c r="M2499" s="102"/>
      <c r="N2499" s="7"/>
      <c r="O2499" s="7"/>
    </row>
    <row r="2500" spans="2:15" s="100" customFormat="1" x14ac:dyDescent="0.2">
      <c r="B2500" s="101"/>
      <c r="D2500" s="102"/>
      <c r="E2500" s="102"/>
      <c r="F2500" s="102"/>
      <c r="G2500" s="102"/>
      <c r="H2500" s="102"/>
      <c r="I2500" s="102"/>
      <c r="J2500" s="102"/>
      <c r="K2500" s="102"/>
      <c r="L2500" s="102"/>
      <c r="M2500" s="102"/>
      <c r="N2500" s="7"/>
      <c r="O2500" s="7"/>
    </row>
    <row r="2501" spans="2:15" s="100" customFormat="1" x14ac:dyDescent="0.2">
      <c r="B2501" s="101"/>
      <c r="D2501" s="102"/>
      <c r="E2501" s="102"/>
      <c r="F2501" s="102"/>
      <c r="G2501" s="102"/>
      <c r="H2501" s="102"/>
      <c r="I2501" s="102"/>
      <c r="J2501" s="102"/>
      <c r="K2501" s="102"/>
      <c r="L2501" s="102"/>
      <c r="M2501" s="102"/>
      <c r="N2501" s="7"/>
      <c r="O2501" s="7"/>
    </row>
    <row r="2502" spans="2:15" s="100" customFormat="1" x14ac:dyDescent="0.2">
      <c r="B2502" s="101"/>
      <c r="D2502" s="102"/>
      <c r="E2502" s="102"/>
      <c r="F2502" s="102"/>
      <c r="G2502" s="102"/>
      <c r="H2502" s="102"/>
      <c r="I2502" s="102"/>
      <c r="J2502" s="102"/>
      <c r="K2502" s="102"/>
      <c r="L2502" s="102"/>
      <c r="M2502" s="102"/>
      <c r="N2502" s="7"/>
      <c r="O2502" s="7"/>
    </row>
    <row r="2503" spans="2:15" s="100" customFormat="1" x14ac:dyDescent="0.2">
      <c r="B2503" s="101"/>
      <c r="D2503" s="102"/>
      <c r="E2503" s="102"/>
      <c r="F2503" s="102"/>
      <c r="G2503" s="102"/>
      <c r="H2503" s="102"/>
      <c r="I2503" s="102"/>
      <c r="J2503" s="102"/>
      <c r="K2503" s="102"/>
      <c r="L2503" s="102"/>
      <c r="M2503" s="102"/>
      <c r="N2503" s="7"/>
      <c r="O2503" s="7"/>
    </row>
    <row r="2504" spans="2:15" s="100" customFormat="1" x14ac:dyDescent="0.2">
      <c r="B2504" s="101"/>
      <c r="D2504" s="102"/>
      <c r="E2504" s="102"/>
      <c r="F2504" s="102"/>
      <c r="G2504" s="102"/>
      <c r="H2504" s="102"/>
      <c r="I2504" s="102"/>
      <c r="J2504" s="102"/>
      <c r="K2504" s="102"/>
      <c r="L2504" s="102"/>
      <c r="M2504" s="102"/>
      <c r="N2504" s="7"/>
      <c r="O2504" s="7"/>
    </row>
    <row r="2505" spans="2:15" s="100" customFormat="1" x14ac:dyDescent="0.2">
      <c r="B2505" s="101"/>
      <c r="D2505" s="102"/>
      <c r="E2505" s="102"/>
      <c r="F2505" s="102"/>
      <c r="G2505" s="102"/>
      <c r="H2505" s="102"/>
      <c r="I2505" s="102"/>
      <c r="J2505" s="102"/>
      <c r="K2505" s="102"/>
      <c r="L2505" s="102"/>
      <c r="M2505" s="102"/>
      <c r="N2505" s="7"/>
      <c r="O2505" s="7"/>
    </row>
    <row r="2506" spans="2:15" s="100" customFormat="1" x14ac:dyDescent="0.2">
      <c r="B2506" s="101"/>
      <c r="D2506" s="102"/>
      <c r="E2506" s="102"/>
      <c r="F2506" s="102"/>
      <c r="G2506" s="102"/>
      <c r="H2506" s="102"/>
      <c r="I2506" s="102"/>
      <c r="J2506" s="102"/>
      <c r="K2506" s="102"/>
      <c r="L2506" s="102"/>
      <c r="M2506" s="102"/>
      <c r="N2506" s="7"/>
      <c r="O2506" s="7"/>
    </row>
    <row r="2507" spans="2:15" s="100" customFormat="1" x14ac:dyDescent="0.2">
      <c r="B2507" s="101"/>
      <c r="D2507" s="102"/>
      <c r="E2507" s="102"/>
      <c r="F2507" s="102"/>
      <c r="G2507" s="102"/>
      <c r="H2507" s="102"/>
      <c r="I2507" s="102"/>
      <c r="J2507" s="102"/>
      <c r="K2507" s="102"/>
      <c r="L2507" s="102"/>
      <c r="M2507" s="102"/>
      <c r="N2507" s="7"/>
      <c r="O2507" s="7"/>
    </row>
    <row r="2508" spans="2:15" s="100" customFormat="1" x14ac:dyDescent="0.2">
      <c r="B2508" s="101"/>
      <c r="D2508" s="102"/>
      <c r="E2508" s="102"/>
      <c r="F2508" s="102"/>
      <c r="G2508" s="102"/>
      <c r="H2508" s="102"/>
      <c r="I2508" s="102"/>
      <c r="J2508" s="102"/>
      <c r="K2508" s="102"/>
      <c r="L2508" s="102"/>
      <c r="M2508" s="102"/>
      <c r="N2508" s="7"/>
      <c r="O2508" s="7"/>
    </row>
    <row r="2509" spans="2:15" s="100" customFormat="1" x14ac:dyDescent="0.2">
      <c r="B2509" s="101"/>
      <c r="D2509" s="102"/>
      <c r="E2509" s="102"/>
      <c r="F2509" s="102"/>
      <c r="G2509" s="102"/>
      <c r="H2509" s="102"/>
      <c r="I2509" s="102"/>
      <c r="J2509" s="102"/>
      <c r="K2509" s="102"/>
      <c r="L2509" s="102"/>
      <c r="M2509" s="102"/>
      <c r="N2509" s="7"/>
      <c r="O2509" s="7"/>
    </row>
    <row r="2510" spans="2:15" s="100" customFormat="1" x14ac:dyDescent="0.2">
      <c r="B2510" s="101"/>
      <c r="D2510" s="102"/>
      <c r="E2510" s="102"/>
      <c r="F2510" s="102"/>
      <c r="G2510" s="102"/>
      <c r="H2510" s="102"/>
      <c r="I2510" s="102"/>
      <c r="J2510" s="102"/>
      <c r="K2510" s="102"/>
      <c r="L2510" s="102"/>
      <c r="M2510" s="102"/>
      <c r="N2510" s="7"/>
      <c r="O2510" s="7"/>
    </row>
    <row r="2511" spans="2:15" s="100" customFormat="1" x14ac:dyDescent="0.2">
      <c r="B2511" s="101"/>
      <c r="D2511" s="102"/>
      <c r="E2511" s="102"/>
      <c r="F2511" s="102"/>
      <c r="G2511" s="102"/>
      <c r="H2511" s="102"/>
      <c r="I2511" s="102"/>
      <c r="J2511" s="102"/>
      <c r="K2511" s="102"/>
      <c r="L2511" s="102"/>
      <c r="M2511" s="102"/>
      <c r="N2511" s="7"/>
      <c r="O2511" s="7"/>
    </row>
    <row r="2512" spans="2:15" s="100" customFormat="1" x14ac:dyDescent="0.2">
      <c r="B2512" s="101"/>
      <c r="D2512" s="102"/>
      <c r="E2512" s="102"/>
      <c r="F2512" s="102"/>
      <c r="G2512" s="102"/>
      <c r="H2512" s="102"/>
      <c r="I2512" s="102"/>
      <c r="J2512" s="102"/>
      <c r="K2512" s="102"/>
      <c r="L2512" s="102"/>
      <c r="M2512" s="102"/>
      <c r="N2512" s="7"/>
      <c r="O2512" s="7"/>
    </row>
    <row r="2513" spans="2:15" s="100" customFormat="1" x14ac:dyDescent="0.2">
      <c r="B2513" s="101"/>
      <c r="D2513" s="102"/>
      <c r="E2513" s="102"/>
      <c r="F2513" s="102"/>
      <c r="G2513" s="102"/>
      <c r="H2513" s="102"/>
      <c r="I2513" s="102"/>
      <c r="J2513" s="102"/>
      <c r="K2513" s="102"/>
      <c r="L2513" s="102"/>
      <c r="M2513" s="102"/>
      <c r="N2513" s="7"/>
      <c r="O2513" s="7"/>
    </row>
    <row r="2514" spans="2:15" s="100" customFormat="1" x14ac:dyDescent="0.2">
      <c r="B2514" s="101"/>
      <c r="D2514" s="102"/>
      <c r="E2514" s="102"/>
      <c r="F2514" s="102"/>
      <c r="G2514" s="102"/>
      <c r="H2514" s="102"/>
      <c r="I2514" s="102"/>
      <c r="J2514" s="102"/>
      <c r="K2514" s="102"/>
      <c r="L2514" s="102"/>
      <c r="M2514" s="102"/>
      <c r="N2514" s="7"/>
      <c r="O2514" s="7"/>
    </row>
    <row r="2515" spans="2:15" s="100" customFormat="1" x14ac:dyDescent="0.2">
      <c r="B2515" s="101"/>
      <c r="D2515" s="102"/>
      <c r="E2515" s="102"/>
      <c r="F2515" s="102"/>
      <c r="G2515" s="102"/>
      <c r="H2515" s="102"/>
      <c r="I2515" s="102"/>
      <c r="J2515" s="102"/>
      <c r="K2515" s="102"/>
      <c r="L2515" s="102"/>
      <c r="M2515" s="102"/>
      <c r="N2515" s="7"/>
      <c r="O2515" s="7"/>
    </row>
    <row r="2516" spans="2:15" s="100" customFormat="1" x14ac:dyDescent="0.2">
      <c r="B2516" s="101"/>
      <c r="D2516" s="102"/>
      <c r="E2516" s="102"/>
      <c r="F2516" s="102"/>
      <c r="G2516" s="102"/>
      <c r="H2516" s="102"/>
      <c r="I2516" s="102"/>
      <c r="J2516" s="102"/>
      <c r="K2516" s="102"/>
      <c r="L2516" s="102"/>
      <c r="M2516" s="102"/>
      <c r="N2516" s="7"/>
      <c r="O2516" s="7"/>
    </row>
    <row r="2517" spans="2:15" s="100" customFormat="1" x14ac:dyDescent="0.2">
      <c r="B2517" s="101"/>
      <c r="D2517" s="102"/>
      <c r="E2517" s="102"/>
      <c r="F2517" s="102"/>
      <c r="G2517" s="102"/>
      <c r="H2517" s="102"/>
      <c r="I2517" s="102"/>
      <c r="J2517" s="102"/>
      <c r="K2517" s="102"/>
      <c r="L2517" s="102"/>
      <c r="M2517" s="102"/>
      <c r="N2517" s="7"/>
      <c r="O2517" s="7"/>
    </row>
    <row r="2518" spans="2:15" s="100" customFormat="1" x14ac:dyDescent="0.2">
      <c r="B2518" s="101"/>
      <c r="D2518" s="102"/>
      <c r="E2518" s="102"/>
      <c r="F2518" s="102"/>
      <c r="G2518" s="102"/>
      <c r="H2518" s="102"/>
      <c r="I2518" s="102"/>
      <c r="J2518" s="102"/>
      <c r="K2518" s="102"/>
      <c r="L2518" s="102"/>
      <c r="M2518" s="102"/>
      <c r="N2518" s="7"/>
      <c r="O2518" s="7"/>
    </row>
    <row r="2519" spans="2:15" s="100" customFormat="1" x14ac:dyDescent="0.2">
      <c r="B2519" s="101"/>
      <c r="D2519" s="102"/>
      <c r="E2519" s="102"/>
      <c r="F2519" s="102"/>
      <c r="G2519" s="102"/>
      <c r="H2519" s="102"/>
      <c r="I2519" s="102"/>
      <c r="J2519" s="102"/>
      <c r="K2519" s="102"/>
      <c r="L2519" s="102"/>
      <c r="M2519" s="102"/>
      <c r="N2519" s="7"/>
      <c r="O2519" s="7"/>
    </row>
    <row r="2520" spans="2:15" s="100" customFormat="1" x14ac:dyDescent="0.2">
      <c r="B2520" s="101"/>
      <c r="D2520" s="102"/>
      <c r="E2520" s="102"/>
      <c r="F2520" s="102"/>
      <c r="G2520" s="102"/>
      <c r="H2520" s="102"/>
      <c r="I2520" s="102"/>
      <c r="J2520" s="102"/>
      <c r="K2520" s="102"/>
      <c r="L2520" s="102"/>
      <c r="M2520" s="102"/>
      <c r="N2520" s="7"/>
      <c r="O2520" s="7"/>
    </row>
    <row r="2521" spans="2:15" s="100" customFormat="1" x14ac:dyDescent="0.2">
      <c r="B2521" s="101"/>
      <c r="D2521" s="102"/>
      <c r="E2521" s="102"/>
      <c r="F2521" s="102"/>
      <c r="G2521" s="102"/>
      <c r="H2521" s="102"/>
      <c r="I2521" s="102"/>
      <c r="J2521" s="102"/>
      <c r="K2521" s="102"/>
      <c r="L2521" s="102"/>
      <c r="M2521" s="102"/>
      <c r="N2521" s="7"/>
      <c r="O2521" s="7"/>
    </row>
    <row r="2522" spans="2:15" s="100" customFormat="1" x14ac:dyDescent="0.2">
      <c r="B2522" s="101"/>
      <c r="D2522" s="102"/>
      <c r="E2522" s="102"/>
      <c r="F2522" s="102"/>
      <c r="G2522" s="102"/>
      <c r="H2522" s="102"/>
      <c r="I2522" s="102"/>
      <c r="J2522" s="102"/>
      <c r="K2522" s="102"/>
      <c r="L2522" s="102"/>
      <c r="M2522" s="102"/>
      <c r="N2522" s="7"/>
      <c r="O2522" s="7"/>
    </row>
    <row r="2523" spans="2:15" s="100" customFormat="1" x14ac:dyDescent="0.2">
      <c r="B2523" s="101"/>
      <c r="D2523" s="102"/>
      <c r="E2523" s="102"/>
      <c r="F2523" s="102"/>
      <c r="G2523" s="102"/>
      <c r="H2523" s="102"/>
      <c r="I2523" s="102"/>
      <c r="J2523" s="102"/>
      <c r="K2523" s="102"/>
      <c r="L2523" s="102"/>
      <c r="M2523" s="102"/>
      <c r="N2523" s="7"/>
      <c r="O2523" s="7"/>
    </row>
    <row r="2524" spans="2:15" s="100" customFormat="1" x14ac:dyDescent="0.2">
      <c r="B2524" s="101"/>
      <c r="D2524" s="102"/>
      <c r="E2524" s="102"/>
      <c r="F2524" s="102"/>
      <c r="G2524" s="102"/>
      <c r="H2524" s="102"/>
      <c r="I2524" s="102"/>
      <c r="J2524" s="102"/>
      <c r="K2524" s="102"/>
      <c r="L2524" s="102"/>
      <c r="M2524" s="102"/>
      <c r="N2524" s="7"/>
      <c r="O2524" s="7"/>
    </row>
    <row r="2525" spans="2:15" s="100" customFormat="1" x14ac:dyDescent="0.2">
      <c r="B2525" s="101"/>
      <c r="D2525" s="102"/>
      <c r="E2525" s="102"/>
      <c r="F2525" s="102"/>
      <c r="G2525" s="102"/>
      <c r="H2525" s="102"/>
      <c r="I2525" s="102"/>
      <c r="J2525" s="102"/>
      <c r="K2525" s="102"/>
      <c r="L2525" s="102"/>
      <c r="M2525" s="102"/>
      <c r="N2525" s="7"/>
      <c r="O2525" s="7"/>
    </row>
    <row r="2526" spans="2:15" s="100" customFormat="1" x14ac:dyDescent="0.2">
      <c r="B2526" s="101"/>
      <c r="D2526" s="102"/>
      <c r="E2526" s="102"/>
      <c r="F2526" s="102"/>
      <c r="G2526" s="102"/>
      <c r="H2526" s="102"/>
      <c r="I2526" s="102"/>
      <c r="J2526" s="102"/>
      <c r="K2526" s="102"/>
      <c r="L2526" s="102"/>
      <c r="M2526" s="102"/>
      <c r="N2526" s="7"/>
      <c r="O2526" s="7"/>
    </row>
    <row r="2527" spans="2:15" s="100" customFormat="1" x14ac:dyDescent="0.2">
      <c r="B2527" s="101"/>
      <c r="D2527" s="102"/>
      <c r="E2527" s="102"/>
      <c r="F2527" s="102"/>
      <c r="G2527" s="102"/>
      <c r="H2527" s="102"/>
      <c r="I2527" s="102"/>
      <c r="J2527" s="102"/>
      <c r="K2527" s="102"/>
      <c r="L2527" s="102"/>
      <c r="M2527" s="102"/>
      <c r="N2527" s="7"/>
      <c r="O2527" s="7"/>
    </row>
    <row r="2528" spans="2:15" s="100" customFormat="1" x14ac:dyDescent="0.2">
      <c r="B2528" s="101"/>
      <c r="D2528" s="102"/>
      <c r="E2528" s="102"/>
      <c r="F2528" s="102"/>
      <c r="G2528" s="102"/>
      <c r="H2528" s="102"/>
      <c r="I2528" s="102"/>
      <c r="J2528" s="102"/>
      <c r="K2528" s="102"/>
      <c r="L2528" s="102"/>
      <c r="M2528" s="102"/>
      <c r="N2528" s="7"/>
      <c r="O2528" s="7"/>
    </row>
    <row r="2529" spans="2:15" s="100" customFormat="1" x14ac:dyDescent="0.2">
      <c r="B2529" s="101"/>
      <c r="D2529" s="102"/>
      <c r="E2529" s="102"/>
      <c r="F2529" s="102"/>
      <c r="G2529" s="102"/>
      <c r="H2529" s="102"/>
      <c r="I2529" s="102"/>
      <c r="J2529" s="102"/>
      <c r="K2529" s="102"/>
      <c r="L2529" s="102"/>
      <c r="M2529" s="102"/>
      <c r="N2529" s="7"/>
      <c r="O2529" s="7"/>
    </row>
    <row r="2530" spans="2:15" s="100" customFormat="1" x14ac:dyDescent="0.2">
      <c r="B2530" s="101"/>
      <c r="D2530" s="102"/>
      <c r="E2530" s="102"/>
      <c r="F2530" s="102"/>
      <c r="G2530" s="102"/>
      <c r="H2530" s="102"/>
      <c r="I2530" s="102"/>
      <c r="J2530" s="102"/>
      <c r="K2530" s="102"/>
      <c r="L2530" s="102"/>
      <c r="M2530" s="102"/>
      <c r="N2530" s="7"/>
      <c r="O2530" s="7"/>
    </row>
    <row r="2531" spans="2:15" s="100" customFormat="1" x14ac:dyDescent="0.2">
      <c r="B2531" s="101"/>
      <c r="D2531" s="102"/>
      <c r="E2531" s="102"/>
      <c r="F2531" s="102"/>
      <c r="G2531" s="102"/>
      <c r="H2531" s="102"/>
      <c r="I2531" s="102"/>
      <c r="J2531" s="102"/>
      <c r="K2531" s="102"/>
      <c r="L2531" s="102"/>
      <c r="M2531" s="102"/>
      <c r="N2531" s="7"/>
      <c r="O2531" s="7"/>
    </row>
    <row r="2532" spans="2:15" s="100" customFormat="1" x14ac:dyDescent="0.2">
      <c r="B2532" s="101"/>
      <c r="D2532" s="102"/>
      <c r="E2532" s="102"/>
      <c r="F2532" s="102"/>
      <c r="G2532" s="102"/>
      <c r="H2532" s="102"/>
      <c r="I2532" s="102"/>
      <c r="J2532" s="102"/>
      <c r="K2532" s="102"/>
      <c r="L2532" s="102"/>
      <c r="M2532" s="102"/>
      <c r="N2532" s="7"/>
      <c r="O2532" s="7"/>
    </row>
    <row r="2533" spans="2:15" s="100" customFormat="1" x14ac:dyDescent="0.2">
      <c r="B2533" s="101"/>
      <c r="D2533" s="102"/>
      <c r="E2533" s="102"/>
      <c r="F2533" s="102"/>
      <c r="G2533" s="102"/>
      <c r="H2533" s="102"/>
      <c r="I2533" s="102"/>
      <c r="J2533" s="102"/>
      <c r="K2533" s="102"/>
      <c r="L2533" s="102"/>
      <c r="M2533" s="102"/>
      <c r="N2533" s="7"/>
      <c r="O2533" s="7"/>
    </row>
    <row r="2534" spans="2:15" s="100" customFormat="1" x14ac:dyDescent="0.2">
      <c r="B2534" s="101"/>
      <c r="D2534" s="102"/>
      <c r="E2534" s="102"/>
      <c r="F2534" s="102"/>
      <c r="G2534" s="102"/>
      <c r="H2534" s="102"/>
      <c r="I2534" s="102"/>
      <c r="J2534" s="102"/>
      <c r="K2534" s="102"/>
      <c r="L2534" s="102"/>
      <c r="M2534" s="102"/>
      <c r="N2534" s="7"/>
      <c r="O2534" s="7"/>
    </row>
    <row r="2535" spans="2:15" s="100" customFormat="1" x14ac:dyDescent="0.2">
      <c r="B2535" s="101"/>
      <c r="D2535" s="102"/>
      <c r="E2535" s="102"/>
      <c r="F2535" s="102"/>
      <c r="G2535" s="102"/>
      <c r="H2535" s="102"/>
      <c r="I2535" s="102"/>
      <c r="J2535" s="102"/>
      <c r="K2535" s="102"/>
      <c r="L2535" s="102"/>
      <c r="M2535" s="102"/>
      <c r="N2535" s="7"/>
      <c r="O2535" s="7"/>
    </row>
    <row r="2536" spans="2:15" s="100" customFormat="1" x14ac:dyDescent="0.2">
      <c r="B2536" s="101"/>
      <c r="D2536" s="102"/>
      <c r="E2536" s="102"/>
      <c r="F2536" s="102"/>
      <c r="G2536" s="102"/>
      <c r="H2536" s="102"/>
      <c r="I2536" s="102"/>
      <c r="J2536" s="102"/>
      <c r="K2536" s="102"/>
      <c r="L2536" s="102"/>
      <c r="M2536" s="102"/>
      <c r="N2536" s="7"/>
      <c r="O2536" s="7"/>
    </row>
    <row r="2537" spans="2:15" s="100" customFormat="1" x14ac:dyDescent="0.2">
      <c r="B2537" s="101"/>
      <c r="D2537" s="102"/>
      <c r="E2537" s="102"/>
      <c r="F2537" s="102"/>
      <c r="G2537" s="102"/>
      <c r="H2537" s="102"/>
      <c r="I2537" s="102"/>
      <c r="J2537" s="102"/>
      <c r="K2537" s="102"/>
      <c r="L2537" s="102"/>
      <c r="M2537" s="102"/>
      <c r="N2537" s="7"/>
      <c r="O2537" s="7"/>
    </row>
    <row r="2538" spans="2:15" s="100" customFormat="1" x14ac:dyDescent="0.2">
      <c r="B2538" s="101"/>
      <c r="D2538" s="102"/>
      <c r="E2538" s="102"/>
      <c r="F2538" s="102"/>
      <c r="G2538" s="102"/>
      <c r="H2538" s="102"/>
      <c r="I2538" s="102"/>
      <c r="J2538" s="102"/>
      <c r="K2538" s="102"/>
      <c r="L2538" s="102"/>
      <c r="M2538" s="102"/>
      <c r="N2538" s="7"/>
      <c r="O2538" s="7"/>
    </row>
    <row r="2539" spans="2:15" s="100" customFormat="1" x14ac:dyDescent="0.2">
      <c r="B2539" s="101"/>
      <c r="D2539" s="102"/>
      <c r="E2539" s="102"/>
      <c r="F2539" s="102"/>
      <c r="G2539" s="102"/>
      <c r="H2539" s="102"/>
      <c r="I2539" s="102"/>
      <c r="J2539" s="102"/>
      <c r="K2539" s="102"/>
      <c r="L2539" s="102"/>
      <c r="M2539" s="102"/>
      <c r="N2539" s="7"/>
      <c r="O2539" s="7"/>
    </row>
    <row r="2540" spans="2:15" s="100" customFormat="1" x14ac:dyDescent="0.2">
      <c r="B2540" s="101"/>
      <c r="D2540" s="102"/>
      <c r="E2540" s="102"/>
      <c r="F2540" s="102"/>
      <c r="G2540" s="102"/>
      <c r="H2540" s="102"/>
      <c r="I2540" s="102"/>
      <c r="J2540" s="102"/>
      <c r="K2540" s="102"/>
      <c r="L2540" s="102"/>
      <c r="M2540" s="102"/>
      <c r="N2540" s="7"/>
      <c r="O2540" s="7"/>
    </row>
    <row r="2541" spans="2:15" s="100" customFormat="1" x14ac:dyDescent="0.2">
      <c r="B2541" s="101"/>
      <c r="D2541" s="102"/>
      <c r="E2541" s="102"/>
      <c r="F2541" s="102"/>
      <c r="G2541" s="102"/>
      <c r="H2541" s="102"/>
      <c r="I2541" s="102"/>
      <c r="J2541" s="102"/>
      <c r="K2541" s="102"/>
      <c r="L2541" s="102"/>
      <c r="M2541" s="102"/>
      <c r="N2541" s="7"/>
      <c r="O2541" s="7"/>
    </row>
    <row r="2542" spans="2:15" s="100" customFormat="1" x14ac:dyDescent="0.2">
      <c r="B2542" s="101"/>
      <c r="D2542" s="102"/>
      <c r="E2542" s="102"/>
      <c r="F2542" s="102"/>
      <c r="G2542" s="102"/>
      <c r="H2542" s="102"/>
      <c r="I2542" s="102"/>
      <c r="J2542" s="102"/>
      <c r="K2542" s="102"/>
      <c r="L2542" s="102"/>
      <c r="M2542" s="102"/>
      <c r="N2542" s="7"/>
      <c r="O2542" s="7"/>
    </row>
    <row r="2543" spans="2:15" s="100" customFormat="1" x14ac:dyDescent="0.2">
      <c r="B2543" s="101"/>
      <c r="D2543" s="102"/>
      <c r="E2543" s="102"/>
      <c r="F2543" s="102"/>
      <c r="G2543" s="102"/>
      <c r="H2543" s="102"/>
      <c r="I2543" s="102"/>
      <c r="J2543" s="102"/>
      <c r="K2543" s="102"/>
      <c r="L2543" s="102"/>
      <c r="M2543" s="102"/>
      <c r="N2543" s="7"/>
      <c r="O2543" s="7"/>
    </row>
    <row r="2544" spans="2:15" s="100" customFormat="1" x14ac:dyDescent="0.2">
      <c r="B2544" s="101"/>
      <c r="D2544" s="102"/>
      <c r="E2544" s="102"/>
      <c r="F2544" s="102"/>
      <c r="G2544" s="102"/>
      <c r="H2544" s="102"/>
      <c r="I2544" s="102"/>
      <c r="J2544" s="102"/>
      <c r="K2544" s="102"/>
      <c r="L2544" s="102"/>
      <c r="M2544" s="102"/>
      <c r="N2544" s="7"/>
      <c r="O2544" s="7"/>
    </row>
    <row r="2545" spans="2:15" s="100" customFormat="1" x14ac:dyDescent="0.2">
      <c r="B2545" s="101"/>
      <c r="D2545" s="102"/>
      <c r="E2545" s="102"/>
      <c r="F2545" s="102"/>
      <c r="G2545" s="102"/>
      <c r="H2545" s="102"/>
      <c r="I2545" s="102"/>
      <c r="J2545" s="102"/>
      <c r="K2545" s="102"/>
      <c r="L2545" s="102"/>
      <c r="M2545" s="102"/>
      <c r="N2545" s="7"/>
      <c r="O2545" s="7"/>
    </row>
    <row r="2546" spans="2:15" s="100" customFormat="1" x14ac:dyDescent="0.2">
      <c r="B2546" s="101"/>
      <c r="D2546" s="102"/>
      <c r="E2546" s="102"/>
      <c r="F2546" s="102"/>
      <c r="G2546" s="102"/>
      <c r="H2546" s="102"/>
      <c r="I2546" s="102"/>
      <c r="J2546" s="102"/>
      <c r="K2546" s="102"/>
      <c r="L2546" s="102"/>
      <c r="M2546" s="102"/>
      <c r="N2546" s="7"/>
      <c r="O2546" s="7"/>
    </row>
    <row r="2547" spans="2:15" s="100" customFormat="1" x14ac:dyDescent="0.2">
      <c r="B2547" s="101"/>
      <c r="D2547" s="102"/>
      <c r="E2547" s="102"/>
      <c r="F2547" s="102"/>
      <c r="G2547" s="102"/>
      <c r="H2547" s="102"/>
      <c r="I2547" s="102"/>
      <c r="J2547" s="102"/>
      <c r="K2547" s="102"/>
      <c r="L2547" s="102"/>
      <c r="M2547" s="102"/>
      <c r="N2547" s="7"/>
      <c r="O2547" s="7"/>
    </row>
    <row r="2548" spans="2:15" s="100" customFormat="1" x14ac:dyDescent="0.2">
      <c r="B2548" s="101"/>
      <c r="D2548" s="102"/>
      <c r="E2548" s="102"/>
      <c r="F2548" s="102"/>
      <c r="G2548" s="102"/>
      <c r="H2548" s="102"/>
      <c r="I2548" s="102"/>
      <c r="J2548" s="102"/>
      <c r="K2548" s="102"/>
      <c r="L2548" s="102"/>
      <c r="M2548" s="102"/>
      <c r="N2548" s="7"/>
      <c r="O2548" s="7"/>
    </row>
    <row r="2549" spans="2:15" s="100" customFormat="1" x14ac:dyDescent="0.2">
      <c r="B2549" s="101"/>
      <c r="D2549" s="102"/>
      <c r="E2549" s="102"/>
      <c r="F2549" s="102"/>
      <c r="G2549" s="102"/>
      <c r="H2549" s="102"/>
      <c r="I2549" s="102"/>
      <c r="J2549" s="102"/>
      <c r="K2549" s="102"/>
      <c r="L2549" s="102"/>
      <c r="M2549" s="102"/>
      <c r="N2549" s="7"/>
      <c r="O2549" s="7"/>
    </row>
    <row r="2550" spans="2:15" s="100" customFormat="1" x14ac:dyDescent="0.2">
      <c r="B2550" s="101"/>
      <c r="D2550" s="102"/>
      <c r="E2550" s="102"/>
      <c r="F2550" s="102"/>
      <c r="G2550" s="102"/>
      <c r="H2550" s="102"/>
      <c r="I2550" s="102"/>
      <c r="J2550" s="102"/>
      <c r="K2550" s="102"/>
      <c r="L2550" s="102"/>
      <c r="M2550" s="102"/>
      <c r="N2550" s="7"/>
      <c r="O2550" s="7"/>
    </row>
    <row r="2551" spans="2:15" s="100" customFormat="1" x14ac:dyDescent="0.2">
      <c r="B2551" s="101"/>
      <c r="D2551" s="102"/>
      <c r="E2551" s="102"/>
      <c r="F2551" s="102"/>
      <c r="G2551" s="102"/>
      <c r="H2551" s="102"/>
      <c r="I2551" s="102"/>
      <c r="J2551" s="102"/>
      <c r="K2551" s="102"/>
      <c r="L2551" s="102"/>
      <c r="M2551" s="102"/>
      <c r="N2551" s="7"/>
      <c r="O2551" s="7"/>
    </row>
    <row r="2552" spans="2:15" s="100" customFormat="1" x14ac:dyDescent="0.2">
      <c r="B2552" s="101"/>
      <c r="D2552" s="102"/>
      <c r="E2552" s="102"/>
      <c r="F2552" s="102"/>
      <c r="G2552" s="102"/>
      <c r="H2552" s="102"/>
      <c r="I2552" s="102"/>
      <c r="J2552" s="102"/>
      <c r="K2552" s="102"/>
      <c r="L2552" s="102"/>
      <c r="M2552" s="102"/>
      <c r="N2552" s="7"/>
      <c r="O2552" s="7"/>
    </row>
    <row r="2553" spans="2:15" s="100" customFormat="1" x14ac:dyDescent="0.2">
      <c r="B2553" s="101"/>
      <c r="D2553" s="102"/>
      <c r="E2553" s="102"/>
      <c r="F2553" s="102"/>
      <c r="G2553" s="102"/>
      <c r="H2553" s="102"/>
      <c r="I2553" s="102"/>
      <c r="J2553" s="102"/>
      <c r="K2553" s="102"/>
      <c r="L2553" s="102"/>
      <c r="M2553" s="102"/>
      <c r="N2553" s="7"/>
      <c r="O2553" s="7"/>
    </row>
    <row r="2554" spans="2:15" s="100" customFormat="1" x14ac:dyDescent="0.2">
      <c r="B2554" s="101"/>
      <c r="D2554" s="102"/>
      <c r="E2554" s="102"/>
      <c r="F2554" s="102"/>
      <c r="G2554" s="102"/>
      <c r="H2554" s="102"/>
      <c r="I2554" s="102"/>
      <c r="J2554" s="102"/>
      <c r="K2554" s="102"/>
      <c r="L2554" s="102"/>
      <c r="M2554" s="102"/>
      <c r="N2554" s="7"/>
      <c r="O2554" s="7"/>
    </row>
    <row r="2555" spans="2:15" s="100" customFormat="1" x14ac:dyDescent="0.2">
      <c r="B2555" s="101"/>
      <c r="D2555" s="102"/>
      <c r="E2555" s="102"/>
      <c r="F2555" s="102"/>
      <c r="G2555" s="102"/>
      <c r="H2555" s="102"/>
      <c r="I2555" s="102"/>
      <c r="J2555" s="102"/>
      <c r="K2555" s="102"/>
      <c r="L2555" s="102"/>
      <c r="M2555" s="102"/>
      <c r="N2555" s="7"/>
      <c r="O2555" s="7"/>
    </row>
    <row r="2556" spans="2:15" s="100" customFormat="1" x14ac:dyDescent="0.2">
      <c r="B2556" s="101"/>
      <c r="D2556" s="102"/>
      <c r="E2556" s="102"/>
      <c r="F2556" s="102"/>
      <c r="G2556" s="102"/>
      <c r="H2556" s="102"/>
      <c r="I2556" s="102"/>
      <c r="J2556" s="102"/>
      <c r="K2556" s="102"/>
      <c r="L2556" s="102"/>
      <c r="M2556" s="102"/>
      <c r="N2556" s="7"/>
      <c r="O2556" s="7"/>
    </row>
    <row r="2557" spans="2:15" s="100" customFormat="1" x14ac:dyDescent="0.2">
      <c r="B2557" s="101"/>
      <c r="D2557" s="102"/>
      <c r="E2557" s="102"/>
      <c r="F2557" s="102"/>
      <c r="G2557" s="102"/>
      <c r="H2557" s="102"/>
      <c r="I2557" s="102"/>
      <c r="J2557" s="102"/>
      <c r="K2557" s="102"/>
      <c r="L2557" s="102"/>
      <c r="M2557" s="102"/>
      <c r="N2557" s="7"/>
      <c r="O2557" s="7"/>
    </row>
    <row r="2558" spans="2:15" s="100" customFormat="1" x14ac:dyDescent="0.2">
      <c r="B2558" s="101"/>
      <c r="D2558" s="102"/>
      <c r="E2558" s="102"/>
      <c r="F2558" s="102"/>
      <c r="G2558" s="102"/>
      <c r="H2558" s="102"/>
      <c r="I2558" s="102"/>
      <c r="J2558" s="102"/>
      <c r="K2558" s="102"/>
      <c r="L2558" s="102"/>
      <c r="M2558" s="102"/>
      <c r="N2558" s="7"/>
      <c r="O2558" s="7"/>
    </row>
    <row r="2559" spans="2:15" s="100" customFormat="1" x14ac:dyDescent="0.2">
      <c r="B2559" s="101"/>
      <c r="D2559" s="102"/>
      <c r="E2559" s="102"/>
      <c r="F2559" s="102"/>
      <c r="G2559" s="102"/>
      <c r="H2559" s="102"/>
      <c r="I2559" s="102"/>
      <c r="J2559" s="102"/>
      <c r="K2559" s="102"/>
      <c r="L2559" s="102"/>
      <c r="M2559" s="102"/>
      <c r="N2559" s="7"/>
      <c r="O2559" s="7"/>
    </row>
    <row r="2560" spans="2:15" s="100" customFormat="1" x14ac:dyDescent="0.2">
      <c r="B2560" s="101"/>
      <c r="D2560" s="102"/>
      <c r="E2560" s="102"/>
      <c r="F2560" s="102"/>
      <c r="G2560" s="102"/>
      <c r="H2560" s="102"/>
      <c r="I2560" s="102"/>
      <c r="J2560" s="102"/>
      <c r="K2560" s="102"/>
      <c r="L2560" s="102"/>
      <c r="M2560" s="102"/>
      <c r="N2560" s="7"/>
      <c r="O2560" s="7"/>
    </row>
    <row r="2561" spans="2:15" s="100" customFormat="1" x14ac:dyDescent="0.2">
      <c r="B2561" s="101"/>
      <c r="D2561" s="102"/>
      <c r="E2561" s="102"/>
      <c r="F2561" s="102"/>
      <c r="G2561" s="102"/>
      <c r="H2561" s="102"/>
      <c r="I2561" s="102"/>
      <c r="J2561" s="102"/>
      <c r="K2561" s="102"/>
      <c r="L2561" s="102"/>
      <c r="M2561" s="102"/>
      <c r="N2561" s="7"/>
      <c r="O2561" s="7"/>
    </row>
    <row r="2562" spans="2:15" s="100" customFormat="1" x14ac:dyDescent="0.2">
      <c r="B2562" s="101"/>
      <c r="D2562" s="102"/>
      <c r="E2562" s="102"/>
      <c r="F2562" s="102"/>
      <c r="G2562" s="102"/>
      <c r="H2562" s="102"/>
      <c r="I2562" s="102"/>
      <c r="J2562" s="102"/>
      <c r="K2562" s="102"/>
      <c r="L2562" s="102"/>
      <c r="M2562" s="102"/>
      <c r="N2562" s="7"/>
      <c r="O2562" s="7"/>
    </row>
    <row r="2563" spans="2:15" s="100" customFormat="1" x14ac:dyDescent="0.2">
      <c r="B2563" s="101"/>
      <c r="D2563" s="102"/>
      <c r="E2563" s="102"/>
      <c r="F2563" s="102"/>
      <c r="G2563" s="102"/>
      <c r="H2563" s="102"/>
      <c r="I2563" s="102"/>
      <c r="J2563" s="102"/>
      <c r="K2563" s="102"/>
      <c r="L2563" s="102"/>
      <c r="M2563" s="102"/>
      <c r="N2563" s="7"/>
      <c r="O2563" s="7"/>
    </row>
    <row r="2564" spans="2:15" s="100" customFormat="1" x14ac:dyDescent="0.2">
      <c r="B2564" s="101"/>
      <c r="D2564" s="102"/>
      <c r="E2564" s="102"/>
      <c r="F2564" s="102"/>
      <c r="G2564" s="102"/>
      <c r="H2564" s="102"/>
      <c r="I2564" s="102"/>
      <c r="J2564" s="102"/>
      <c r="K2564" s="102"/>
      <c r="L2564" s="102"/>
      <c r="M2564" s="102"/>
      <c r="N2564" s="7"/>
      <c r="O2564" s="7"/>
    </row>
    <row r="2565" spans="2:15" s="100" customFormat="1" x14ac:dyDescent="0.2">
      <c r="B2565" s="101"/>
      <c r="D2565" s="102"/>
      <c r="E2565" s="102"/>
      <c r="F2565" s="102"/>
      <c r="G2565" s="102"/>
      <c r="H2565" s="102"/>
      <c r="I2565" s="102"/>
      <c r="J2565" s="102"/>
      <c r="K2565" s="102"/>
      <c r="L2565" s="102"/>
      <c r="M2565" s="102"/>
      <c r="N2565" s="7"/>
      <c r="O2565" s="7"/>
    </row>
    <row r="2566" spans="2:15" s="100" customFormat="1" x14ac:dyDescent="0.2">
      <c r="B2566" s="101"/>
      <c r="D2566" s="102"/>
      <c r="E2566" s="102"/>
      <c r="F2566" s="102"/>
      <c r="G2566" s="102"/>
      <c r="H2566" s="102"/>
      <c r="I2566" s="102"/>
      <c r="J2566" s="102"/>
      <c r="K2566" s="102"/>
      <c r="L2566" s="102"/>
      <c r="M2566" s="102"/>
      <c r="N2566" s="7"/>
      <c r="O2566" s="7"/>
    </row>
    <row r="2567" spans="2:15" s="100" customFormat="1" x14ac:dyDescent="0.2">
      <c r="B2567" s="101"/>
      <c r="D2567" s="102"/>
      <c r="E2567" s="102"/>
      <c r="F2567" s="102"/>
      <c r="G2567" s="102"/>
      <c r="H2567" s="102"/>
      <c r="I2567" s="102"/>
      <c r="J2567" s="102"/>
      <c r="K2567" s="102"/>
      <c r="L2567" s="102"/>
      <c r="M2567" s="102"/>
      <c r="N2567" s="7"/>
      <c r="O2567" s="7"/>
    </row>
    <row r="2568" spans="2:15" s="100" customFormat="1" x14ac:dyDescent="0.2">
      <c r="B2568" s="101"/>
      <c r="D2568" s="102"/>
      <c r="E2568" s="102"/>
      <c r="F2568" s="102"/>
      <c r="G2568" s="102"/>
      <c r="H2568" s="102"/>
      <c r="I2568" s="102"/>
      <c r="J2568" s="102"/>
      <c r="K2568" s="102"/>
      <c r="L2568" s="102"/>
      <c r="M2568" s="102"/>
      <c r="N2568" s="7"/>
      <c r="O2568" s="7"/>
    </row>
    <row r="2569" spans="2:15" s="100" customFormat="1" x14ac:dyDescent="0.2">
      <c r="B2569" s="101"/>
      <c r="D2569" s="102"/>
      <c r="E2569" s="102"/>
      <c r="F2569" s="102"/>
      <c r="G2569" s="102"/>
      <c r="H2569" s="102"/>
      <c r="I2569" s="102"/>
      <c r="J2569" s="102"/>
      <c r="K2569" s="102"/>
      <c r="L2569" s="102"/>
      <c r="M2569" s="102"/>
      <c r="N2569" s="7"/>
      <c r="O2569" s="7"/>
    </row>
    <row r="2570" spans="2:15" s="100" customFormat="1" x14ac:dyDescent="0.2">
      <c r="B2570" s="101"/>
      <c r="D2570" s="102"/>
      <c r="E2570" s="102"/>
      <c r="F2570" s="102"/>
      <c r="G2570" s="102"/>
      <c r="H2570" s="102"/>
      <c r="I2570" s="102"/>
      <c r="J2570" s="102"/>
      <c r="K2570" s="102"/>
      <c r="L2570" s="102"/>
      <c r="M2570" s="102"/>
      <c r="N2570" s="7"/>
      <c r="O2570" s="7"/>
    </row>
    <row r="2571" spans="2:15" s="100" customFormat="1" x14ac:dyDescent="0.2">
      <c r="B2571" s="101"/>
      <c r="D2571" s="102"/>
      <c r="E2571" s="102"/>
      <c r="F2571" s="102"/>
      <c r="G2571" s="102"/>
      <c r="H2571" s="102"/>
      <c r="I2571" s="102"/>
      <c r="J2571" s="102"/>
      <c r="K2571" s="102"/>
      <c r="L2571" s="102"/>
      <c r="M2571" s="102"/>
      <c r="N2571" s="7"/>
      <c r="O2571" s="7"/>
    </row>
    <row r="2572" spans="2:15" s="100" customFormat="1" x14ac:dyDescent="0.2">
      <c r="B2572" s="101"/>
      <c r="D2572" s="102"/>
      <c r="E2572" s="102"/>
      <c r="F2572" s="102"/>
      <c r="G2572" s="102"/>
      <c r="H2572" s="102"/>
      <c r="I2572" s="102"/>
      <c r="J2572" s="102"/>
      <c r="K2572" s="102"/>
      <c r="L2572" s="102"/>
      <c r="M2572" s="102"/>
      <c r="N2572" s="7"/>
      <c r="O2572" s="7"/>
    </row>
    <row r="2573" spans="2:15" s="100" customFormat="1" x14ac:dyDescent="0.2">
      <c r="B2573" s="101"/>
      <c r="D2573" s="102"/>
      <c r="E2573" s="102"/>
      <c r="F2573" s="102"/>
      <c r="G2573" s="102"/>
      <c r="H2573" s="102"/>
      <c r="I2573" s="102"/>
      <c r="J2573" s="102"/>
      <c r="K2573" s="102"/>
      <c r="L2573" s="102"/>
      <c r="M2573" s="102"/>
      <c r="N2573" s="7"/>
      <c r="O2573" s="7"/>
    </row>
    <row r="2574" spans="2:15" s="100" customFormat="1" x14ac:dyDescent="0.2">
      <c r="B2574" s="101"/>
      <c r="D2574" s="102"/>
      <c r="E2574" s="102"/>
      <c r="F2574" s="102"/>
      <c r="G2574" s="102"/>
      <c r="H2574" s="102"/>
      <c r="I2574" s="102"/>
      <c r="J2574" s="102"/>
      <c r="K2574" s="102"/>
      <c r="L2574" s="102"/>
      <c r="M2574" s="102"/>
      <c r="N2574" s="7"/>
      <c r="O2574" s="7"/>
    </row>
    <row r="2575" spans="2:15" s="100" customFormat="1" x14ac:dyDescent="0.2">
      <c r="B2575" s="101"/>
      <c r="D2575" s="102"/>
      <c r="E2575" s="102"/>
      <c r="F2575" s="102"/>
      <c r="G2575" s="102"/>
      <c r="H2575" s="102"/>
      <c r="I2575" s="102"/>
      <c r="J2575" s="102"/>
      <c r="K2575" s="102"/>
      <c r="L2575" s="102"/>
      <c r="M2575" s="102"/>
      <c r="N2575" s="7"/>
      <c r="O2575" s="7"/>
    </row>
    <row r="2576" spans="2:15" s="100" customFormat="1" x14ac:dyDescent="0.2">
      <c r="B2576" s="101"/>
      <c r="D2576" s="102"/>
      <c r="E2576" s="102"/>
      <c r="F2576" s="102"/>
      <c r="G2576" s="102"/>
      <c r="H2576" s="102"/>
      <c r="I2576" s="102"/>
      <c r="J2576" s="102"/>
      <c r="K2576" s="102"/>
      <c r="L2576" s="102"/>
      <c r="M2576" s="102"/>
      <c r="N2576" s="7"/>
      <c r="O2576" s="7"/>
    </row>
    <row r="2577" spans="2:15" s="100" customFormat="1" x14ac:dyDescent="0.2">
      <c r="B2577" s="101"/>
      <c r="D2577" s="102"/>
      <c r="E2577" s="102"/>
      <c r="F2577" s="102"/>
      <c r="G2577" s="102"/>
      <c r="H2577" s="102"/>
      <c r="I2577" s="102"/>
      <c r="J2577" s="102"/>
      <c r="K2577" s="102"/>
      <c r="L2577" s="102"/>
      <c r="M2577" s="102"/>
      <c r="N2577" s="7"/>
      <c r="O2577" s="7"/>
    </row>
    <row r="2578" spans="2:15" s="100" customFormat="1" x14ac:dyDescent="0.2">
      <c r="B2578" s="101"/>
      <c r="D2578" s="102"/>
      <c r="E2578" s="102"/>
      <c r="F2578" s="102"/>
      <c r="G2578" s="102"/>
      <c r="H2578" s="102"/>
      <c r="I2578" s="102"/>
      <c r="J2578" s="102"/>
      <c r="K2578" s="102"/>
      <c r="L2578" s="102"/>
      <c r="M2578" s="102"/>
      <c r="N2578" s="7"/>
      <c r="O2578" s="7"/>
    </row>
    <row r="2579" spans="2:15" s="100" customFormat="1" x14ac:dyDescent="0.2">
      <c r="B2579" s="101"/>
      <c r="D2579" s="102"/>
      <c r="E2579" s="102"/>
      <c r="F2579" s="102"/>
      <c r="G2579" s="102"/>
      <c r="H2579" s="102"/>
      <c r="I2579" s="102"/>
      <c r="J2579" s="102"/>
      <c r="K2579" s="102"/>
      <c r="L2579" s="102"/>
      <c r="M2579" s="102"/>
      <c r="N2579" s="7"/>
      <c r="O2579" s="7"/>
    </row>
    <row r="2580" spans="2:15" s="100" customFormat="1" x14ac:dyDescent="0.2">
      <c r="B2580" s="101"/>
      <c r="D2580" s="102"/>
      <c r="E2580" s="102"/>
      <c r="F2580" s="102"/>
      <c r="G2580" s="102"/>
      <c r="H2580" s="102"/>
      <c r="I2580" s="102"/>
      <c r="J2580" s="102"/>
      <c r="K2580" s="102"/>
      <c r="L2580" s="102"/>
      <c r="M2580" s="102"/>
      <c r="N2580" s="7"/>
      <c r="O2580" s="7"/>
    </row>
    <row r="2581" spans="2:15" s="100" customFormat="1" x14ac:dyDescent="0.2">
      <c r="B2581" s="101"/>
      <c r="D2581" s="102"/>
      <c r="E2581" s="102"/>
      <c r="F2581" s="102"/>
      <c r="G2581" s="102"/>
      <c r="H2581" s="102"/>
      <c r="I2581" s="102"/>
      <c r="J2581" s="102"/>
      <c r="K2581" s="102"/>
      <c r="L2581" s="102"/>
      <c r="M2581" s="102"/>
      <c r="N2581" s="7"/>
      <c r="O2581" s="7"/>
    </row>
    <row r="2582" spans="2:15" s="100" customFormat="1" x14ac:dyDescent="0.2">
      <c r="B2582" s="101"/>
      <c r="D2582" s="102"/>
      <c r="E2582" s="102"/>
      <c r="F2582" s="102"/>
      <c r="G2582" s="102"/>
      <c r="H2582" s="102"/>
      <c r="I2582" s="102"/>
      <c r="J2582" s="102"/>
      <c r="K2582" s="102"/>
      <c r="L2582" s="102"/>
      <c r="M2582" s="102"/>
      <c r="N2582" s="7"/>
      <c r="O2582" s="7"/>
    </row>
    <row r="2583" spans="2:15" s="100" customFormat="1" x14ac:dyDescent="0.2">
      <c r="B2583" s="101"/>
      <c r="D2583" s="102"/>
      <c r="E2583" s="102"/>
      <c r="F2583" s="102"/>
      <c r="G2583" s="102"/>
      <c r="H2583" s="102"/>
      <c r="I2583" s="102"/>
      <c r="J2583" s="102"/>
      <c r="K2583" s="102"/>
      <c r="L2583" s="102"/>
      <c r="M2583" s="102"/>
      <c r="N2583" s="7"/>
      <c r="O2583" s="7"/>
    </row>
    <row r="2584" spans="2:15" s="100" customFormat="1" x14ac:dyDescent="0.2">
      <c r="B2584" s="101"/>
      <c r="D2584" s="102"/>
      <c r="E2584" s="102"/>
      <c r="F2584" s="102"/>
      <c r="G2584" s="102"/>
      <c r="H2584" s="102"/>
      <c r="I2584" s="102"/>
      <c r="J2584" s="102"/>
      <c r="K2584" s="102"/>
      <c r="L2584" s="102"/>
      <c r="M2584" s="102"/>
      <c r="N2584" s="7"/>
      <c r="O2584" s="7"/>
    </row>
    <row r="2585" spans="2:15" s="100" customFormat="1" x14ac:dyDescent="0.2">
      <c r="B2585" s="101"/>
      <c r="D2585" s="102"/>
      <c r="E2585" s="102"/>
      <c r="F2585" s="102"/>
      <c r="G2585" s="102"/>
      <c r="H2585" s="102"/>
      <c r="I2585" s="102"/>
      <c r="J2585" s="102"/>
      <c r="K2585" s="102"/>
      <c r="L2585" s="102"/>
      <c r="M2585" s="102"/>
      <c r="N2585" s="7"/>
      <c r="O2585" s="7"/>
    </row>
    <row r="2586" spans="2:15" s="100" customFormat="1" x14ac:dyDescent="0.2">
      <c r="B2586" s="101"/>
      <c r="D2586" s="102"/>
      <c r="E2586" s="102"/>
      <c r="F2586" s="102"/>
      <c r="G2586" s="102"/>
      <c r="H2586" s="102"/>
      <c r="I2586" s="102"/>
      <c r="J2586" s="102"/>
      <c r="K2586" s="102"/>
      <c r="L2586" s="102"/>
      <c r="M2586" s="102"/>
      <c r="N2586" s="7"/>
      <c r="O2586" s="7"/>
    </row>
    <row r="2587" spans="2:15" s="100" customFormat="1" x14ac:dyDescent="0.2">
      <c r="B2587" s="101"/>
      <c r="D2587" s="102"/>
      <c r="E2587" s="102"/>
      <c r="F2587" s="102"/>
      <c r="G2587" s="102"/>
      <c r="H2587" s="102"/>
      <c r="I2587" s="102"/>
      <c r="J2587" s="102"/>
      <c r="K2587" s="102"/>
      <c r="L2587" s="102"/>
      <c r="M2587" s="102"/>
      <c r="N2587" s="7"/>
      <c r="O2587" s="7"/>
    </row>
    <row r="2588" spans="2:15" s="100" customFormat="1" x14ac:dyDescent="0.2">
      <c r="B2588" s="101"/>
      <c r="D2588" s="102"/>
      <c r="E2588" s="102"/>
      <c r="F2588" s="102"/>
      <c r="G2588" s="102"/>
      <c r="H2588" s="102"/>
      <c r="I2588" s="102"/>
      <c r="J2588" s="102"/>
      <c r="K2588" s="102"/>
      <c r="L2588" s="102"/>
      <c r="M2588" s="102"/>
      <c r="N2588" s="7"/>
      <c r="O2588" s="7"/>
    </row>
    <row r="2589" spans="2:15" s="100" customFormat="1" x14ac:dyDescent="0.2">
      <c r="B2589" s="101"/>
      <c r="D2589" s="102"/>
      <c r="E2589" s="102"/>
      <c r="F2589" s="102"/>
      <c r="G2589" s="102"/>
      <c r="H2589" s="102"/>
      <c r="I2589" s="102"/>
      <c r="J2589" s="102"/>
      <c r="K2589" s="102"/>
      <c r="L2589" s="102"/>
      <c r="M2589" s="102"/>
      <c r="N2589" s="7"/>
      <c r="O2589" s="7"/>
    </row>
    <row r="2590" spans="2:15" s="100" customFormat="1" x14ac:dyDescent="0.2">
      <c r="B2590" s="101"/>
      <c r="D2590" s="102"/>
      <c r="E2590" s="102"/>
      <c r="F2590" s="102"/>
      <c r="G2590" s="102"/>
      <c r="H2590" s="102"/>
      <c r="I2590" s="102"/>
      <c r="J2590" s="102"/>
      <c r="K2590" s="102"/>
      <c r="L2590" s="102"/>
      <c r="M2590" s="102"/>
      <c r="N2590" s="7"/>
      <c r="O2590" s="7"/>
    </row>
    <row r="2591" spans="2:15" s="100" customFormat="1" x14ac:dyDescent="0.2">
      <c r="B2591" s="101"/>
      <c r="D2591" s="102"/>
      <c r="E2591" s="102"/>
      <c r="F2591" s="102"/>
      <c r="G2591" s="102"/>
      <c r="H2591" s="102"/>
      <c r="I2591" s="102"/>
      <c r="J2591" s="102"/>
      <c r="K2591" s="102"/>
      <c r="L2591" s="102"/>
      <c r="M2591" s="102"/>
      <c r="N2591" s="7"/>
      <c r="O2591" s="7"/>
    </row>
    <row r="2592" spans="2:15" s="100" customFormat="1" x14ac:dyDescent="0.2">
      <c r="B2592" s="101"/>
      <c r="D2592" s="102"/>
      <c r="E2592" s="102"/>
      <c r="F2592" s="102"/>
      <c r="G2592" s="102"/>
      <c r="H2592" s="102"/>
      <c r="I2592" s="102"/>
      <c r="J2592" s="102"/>
      <c r="K2592" s="102"/>
      <c r="L2592" s="102"/>
      <c r="M2592" s="102"/>
      <c r="N2592" s="7"/>
      <c r="O2592" s="7"/>
    </row>
    <row r="2593" spans="2:15" s="100" customFormat="1" x14ac:dyDescent="0.2">
      <c r="B2593" s="101"/>
      <c r="D2593" s="102"/>
      <c r="E2593" s="102"/>
      <c r="F2593" s="102"/>
      <c r="G2593" s="102"/>
      <c r="H2593" s="102"/>
      <c r="I2593" s="102"/>
      <c r="J2593" s="102"/>
      <c r="K2593" s="102"/>
      <c r="L2593" s="102"/>
      <c r="M2593" s="102"/>
      <c r="N2593" s="7"/>
      <c r="O2593" s="7"/>
    </row>
    <row r="2594" spans="2:15" s="100" customFormat="1" x14ac:dyDescent="0.2">
      <c r="B2594" s="101"/>
      <c r="D2594" s="102"/>
      <c r="E2594" s="102"/>
      <c r="F2594" s="102"/>
      <c r="G2594" s="102"/>
      <c r="H2594" s="102"/>
      <c r="I2594" s="102"/>
      <c r="J2594" s="102"/>
      <c r="K2594" s="102"/>
      <c r="L2594" s="102"/>
      <c r="M2594" s="102"/>
      <c r="N2594" s="7"/>
      <c r="O2594" s="7"/>
    </row>
    <row r="2595" spans="2:15" s="100" customFormat="1" x14ac:dyDescent="0.2">
      <c r="B2595" s="101"/>
      <c r="D2595" s="102"/>
      <c r="E2595" s="102"/>
      <c r="F2595" s="102"/>
      <c r="G2595" s="102"/>
      <c r="H2595" s="102"/>
      <c r="I2595" s="102"/>
      <c r="J2595" s="102"/>
      <c r="K2595" s="102"/>
      <c r="L2595" s="102"/>
      <c r="M2595" s="102"/>
      <c r="N2595" s="7"/>
      <c r="O2595" s="7"/>
    </row>
    <row r="2596" spans="2:15" s="100" customFormat="1" x14ac:dyDescent="0.2">
      <c r="B2596" s="101"/>
      <c r="D2596" s="102"/>
      <c r="E2596" s="102"/>
      <c r="F2596" s="102"/>
      <c r="G2596" s="102"/>
      <c r="H2596" s="102"/>
      <c r="I2596" s="102"/>
      <c r="J2596" s="102"/>
      <c r="K2596" s="102"/>
      <c r="L2596" s="102"/>
      <c r="M2596" s="102"/>
      <c r="N2596" s="7"/>
      <c r="O2596" s="7"/>
    </row>
    <row r="2597" spans="2:15" s="100" customFormat="1" x14ac:dyDescent="0.2">
      <c r="B2597" s="101"/>
      <c r="D2597" s="102"/>
      <c r="E2597" s="102"/>
      <c r="F2597" s="102"/>
      <c r="G2597" s="102"/>
      <c r="H2597" s="102"/>
      <c r="I2597" s="102"/>
      <c r="J2597" s="102"/>
      <c r="K2597" s="102"/>
      <c r="L2597" s="102"/>
      <c r="M2597" s="102"/>
      <c r="N2597" s="7"/>
      <c r="O2597" s="7"/>
    </row>
    <row r="2598" spans="2:15" s="100" customFormat="1" x14ac:dyDescent="0.2">
      <c r="B2598" s="101"/>
      <c r="D2598" s="102"/>
      <c r="E2598" s="102"/>
      <c r="F2598" s="102"/>
      <c r="G2598" s="102"/>
      <c r="H2598" s="102"/>
      <c r="I2598" s="102"/>
      <c r="J2598" s="102"/>
      <c r="K2598" s="102"/>
      <c r="L2598" s="102"/>
      <c r="M2598" s="102"/>
      <c r="N2598" s="7"/>
      <c r="O2598" s="7"/>
    </row>
    <row r="2599" spans="2:15" s="100" customFormat="1" x14ac:dyDescent="0.2">
      <c r="B2599" s="101"/>
      <c r="D2599" s="102"/>
      <c r="E2599" s="102"/>
      <c r="F2599" s="102"/>
      <c r="G2599" s="102"/>
      <c r="H2599" s="102"/>
      <c r="I2599" s="102"/>
      <c r="J2599" s="102"/>
      <c r="K2599" s="102"/>
      <c r="L2599" s="102"/>
      <c r="M2599" s="102"/>
      <c r="N2599" s="7"/>
      <c r="O2599" s="7"/>
    </row>
    <row r="2600" spans="2:15" s="100" customFormat="1" x14ac:dyDescent="0.2">
      <c r="B2600" s="101"/>
      <c r="D2600" s="102"/>
      <c r="E2600" s="102"/>
      <c r="F2600" s="102"/>
      <c r="G2600" s="102"/>
      <c r="H2600" s="102"/>
      <c r="I2600" s="102"/>
      <c r="J2600" s="102"/>
      <c r="K2600" s="102"/>
      <c r="L2600" s="102"/>
      <c r="M2600" s="102"/>
      <c r="N2600" s="7"/>
      <c r="O2600" s="7"/>
    </row>
    <row r="2601" spans="2:15" s="100" customFormat="1" x14ac:dyDescent="0.2">
      <c r="B2601" s="101"/>
      <c r="D2601" s="102"/>
      <c r="E2601" s="102"/>
      <c r="F2601" s="102"/>
      <c r="G2601" s="102"/>
      <c r="H2601" s="102"/>
      <c r="I2601" s="102"/>
      <c r="J2601" s="102"/>
      <c r="K2601" s="102"/>
      <c r="L2601" s="102"/>
      <c r="M2601" s="102"/>
      <c r="N2601" s="7"/>
      <c r="O2601" s="7"/>
    </row>
    <row r="2602" spans="2:15" s="100" customFormat="1" x14ac:dyDescent="0.2">
      <c r="B2602" s="101"/>
      <c r="D2602" s="102"/>
      <c r="E2602" s="102"/>
      <c r="F2602" s="102"/>
      <c r="G2602" s="102"/>
      <c r="H2602" s="102"/>
      <c r="I2602" s="102"/>
      <c r="J2602" s="102"/>
      <c r="K2602" s="102"/>
      <c r="L2602" s="102"/>
      <c r="M2602" s="102"/>
      <c r="N2602" s="7"/>
      <c r="O2602" s="7"/>
    </row>
    <row r="2603" spans="2:15" s="100" customFormat="1" x14ac:dyDescent="0.2">
      <c r="B2603" s="101"/>
      <c r="D2603" s="102"/>
      <c r="E2603" s="102"/>
      <c r="F2603" s="102"/>
      <c r="G2603" s="102"/>
      <c r="H2603" s="102"/>
      <c r="I2603" s="102"/>
      <c r="J2603" s="102"/>
      <c r="K2603" s="102"/>
      <c r="L2603" s="102"/>
      <c r="M2603" s="102"/>
      <c r="N2603" s="7"/>
      <c r="O2603" s="7"/>
    </row>
    <row r="2604" spans="2:15" s="100" customFormat="1" x14ac:dyDescent="0.2">
      <c r="B2604" s="101"/>
      <c r="D2604" s="102"/>
      <c r="E2604" s="102"/>
      <c r="F2604" s="102"/>
      <c r="G2604" s="102"/>
      <c r="H2604" s="102"/>
      <c r="I2604" s="102"/>
      <c r="J2604" s="102"/>
      <c r="K2604" s="102"/>
      <c r="L2604" s="102"/>
      <c r="M2604" s="102"/>
      <c r="N2604" s="7"/>
      <c r="O2604" s="7"/>
    </row>
    <row r="2605" spans="2:15" s="100" customFormat="1" x14ac:dyDescent="0.2">
      <c r="B2605" s="101"/>
      <c r="D2605" s="102"/>
      <c r="E2605" s="102"/>
      <c r="F2605" s="102"/>
      <c r="G2605" s="102"/>
      <c r="H2605" s="102"/>
      <c r="I2605" s="102"/>
      <c r="J2605" s="102"/>
      <c r="K2605" s="102"/>
      <c r="L2605" s="102"/>
      <c r="M2605" s="102"/>
      <c r="N2605" s="7"/>
      <c r="O2605" s="7"/>
    </row>
    <row r="2606" spans="2:15" s="100" customFormat="1" x14ac:dyDescent="0.2">
      <c r="B2606" s="101"/>
      <c r="D2606" s="102"/>
      <c r="E2606" s="102"/>
      <c r="F2606" s="102"/>
      <c r="G2606" s="102"/>
      <c r="H2606" s="102"/>
      <c r="I2606" s="102"/>
      <c r="J2606" s="102"/>
      <c r="K2606" s="102"/>
      <c r="L2606" s="102"/>
      <c r="M2606" s="102"/>
      <c r="N2606" s="7"/>
      <c r="O2606" s="7"/>
    </row>
    <row r="2607" spans="2:15" s="100" customFormat="1" x14ac:dyDescent="0.2">
      <c r="B2607" s="101"/>
      <c r="D2607" s="102"/>
      <c r="E2607" s="102"/>
      <c r="F2607" s="102"/>
      <c r="G2607" s="102"/>
      <c r="H2607" s="102"/>
      <c r="I2607" s="102"/>
      <c r="J2607" s="102"/>
      <c r="K2607" s="102"/>
      <c r="L2607" s="102"/>
      <c r="M2607" s="102"/>
      <c r="N2607" s="7"/>
      <c r="O2607" s="7"/>
    </row>
    <row r="2608" spans="2:15" s="100" customFormat="1" x14ac:dyDescent="0.2">
      <c r="B2608" s="101"/>
      <c r="D2608" s="102"/>
      <c r="E2608" s="102"/>
      <c r="F2608" s="102"/>
      <c r="G2608" s="102"/>
      <c r="H2608" s="102"/>
      <c r="I2608" s="102"/>
      <c r="J2608" s="102"/>
      <c r="K2608" s="102"/>
      <c r="L2608" s="102"/>
      <c r="M2608" s="102"/>
      <c r="N2608" s="7"/>
      <c r="O2608" s="7"/>
    </row>
    <row r="2609" spans="2:15" s="100" customFormat="1" x14ac:dyDescent="0.2">
      <c r="B2609" s="101"/>
      <c r="D2609" s="102"/>
      <c r="E2609" s="102"/>
      <c r="F2609" s="102"/>
      <c r="G2609" s="102"/>
      <c r="H2609" s="102"/>
      <c r="I2609" s="102"/>
      <c r="J2609" s="102"/>
      <c r="K2609" s="102"/>
      <c r="L2609" s="102"/>
      <c r="M2609" s="102"/>
      <c r="N2609" s="7"/>
      <c r="O2609" s="7"/>
    </row>
    <row r="2610" spans="2:15" s="100" customFormat="1" x14ac:dyDescent="0.2">
      <c r="B2610" s="101"/>
      <c r="D2610" s="102"/>
      <c r="E2610" s="102"/>
      <c r="F2610" s="102"/>
      <c r="G2610" s="102"/>
      <c r="H2610" s="102"/>
      <c r="I2610" s="102"/>
      <c r="J2610" s="102"/>
      <c r="K2610" s="102"/>
      <c r="L2610" s="102"/>
      <c r="M2610" s="102"/>
      <c r="N2610" s="7"/>
      <c r="O2610" s="7"/>
    </row>
    <row r="2611" spans="2:15" s="100" customFormat="1" x14ac:dyDescent="0.2">
      <c r="B2611" s="101"/>
      <c r="D2611" s="102"/>
      <c r="E2611" s="102"/>
      <c r="F2611" s="102"/>
      <c r="G2611" s="102"/>
      <c r="H2611" s="102"/>
      <c r="I2611" s="102"/>
      <c r="J2611" s="102"/>
      <c r="K2611" s="102"/>
      <c r="L2611" s="102"/>
      <c r="M2611" s="102"/>
      <c r="N2611" s="7"/>
      <c r="O2611" s="7"/>
    </row>
    <row r="2612" spans="2:15" s="100" customFormat="1" x14ac:dyDescent="0.2">
      <c r="B2612" s="101"/>
      <c r="D2612" s="102"/>
      <c r="E2612" s="102"/>
      <c r="F2612" s="102"/>
      <c r="G2612" s="102"/>
      <c r="H2612" s="102"/>
      <c r="I2612" s="102"/>
      <c r="J2612" s="102"/>
      <c r="K2612" s="102"/>
      <c r="L2612" s="102"/>
      <c r="M2612" s="102"/>
      <c r="N2612" s="7"/>
      <c r="O2612" s="7"/>
    </row>
    <row r="2613" spans="2:15" s="100" customFormat="1" x14ac:dyDescent="0.2">
      <c r="B2613" s="101"/>
      <c r="D2613" s="102"/>
      <c r="E2613" s="102"/>
      <c r="F2613" s="102"/>
      <c r="G2613" s="102"/>
      <c r="H2613" s="102"/>
      <c r="I2613" s="102"/>
      <c r="J2613" s="102"/>
      <c r="K2613" s="102"/>
      <c r="L2613" s="102"/>
      <c r="M2613" s="102"/>
      <c r="N2613" s="7"/>
      <c r="O2613" s="7"/>
    </row>
    <row r="2614" spans="2:15" s="100" customFormat="1" x14ac:dyDescent="0.2">
      <c r="B2614" s="101"/>
      <c r="D2614" s="102"/>
      <c r="E2614" s="102"/>
      <c r="F2614" s="102"/>
      <c r="G2614" s="102"/>
      <c r="H2614" s="102"/>
      <c r="I2614" s="102"/>
      <c r="J2614" s="102"/>
      <c r="K2614" s="102"/>
      <c r="L2614" s="102"/>
      <c r="M2614" s="102"/>
      <c r="N2614" s="7"/>
      <c r="O2614" s="7"/>
    </row>
    <row r="2615" spans="2:15" s="100" customFormat="1" x14ac:dyDescent="0.2">
      <c r="B2615" s="101"/>
      <c r="D2615" s="102"/>
      <c r="E2615" s="102"/>
      <c r="F2615" s="102"/>
      <c r="G2615" s="102"/>
      <c r="H2615" s="102"/>
      <c r="I2615" s="102"/>
      <c r="J2615" s="102"/>
      <c r="K2615" s="102"/>
      <c r="L2615" s="102"/>
      <c r="M2615" s="102"/>
      <c r="N2615" s="7"/>
      <c r="O2615" s="7"/>
    </row>
    <row r="2616" spans="2:15" s="100" customFormat="1" x14ac:dyDescent="0.2">
      <c r="B2616" s="101"/>
      <c r="D2616" s="102"/>
      <c r="E2616" s="102"/>
      <c r="F2616" s="102"/>
      <c r="G2616" s="102"/>
      <c r="H2616" s="102"/>
      <c r="I2616" s="102"/>
      <c r="J2616" s="102"/>
      <c r="K2616" s="102"/>
      <c r="L2616" s="102"/>
      <c r="M2616" s="102"/>
      <c r="N2616" s="7"/>
      <c r="O2616" s="7"/>
    </row>
    <row r="2617" spans="2:15" s="100" customFormat="1" x14ac:dyDescent="0.2">
      <c r="B2617" s="101"/>
      <c r="D2617" s="102"/>
      <c r="E2617" s="102"/>
      <c r="F2617" s="102"/>
      <c r="G2617" s="102"/>
      <c r="H2617" s="102"/>
      <c r="I2617" s="102"/>
      <c r="J2617" s="102"/>
      <c r="K2617" s="102"/>
      <c r="L2617" s="102"/>
      <c r="M2617" s="102"/>
      <c r="N2617" s="7"/>
      <c r="O2617" s="7"/>
    </row>
    <row r="2618" spans="2:15" s="100" customFormat="1" x14ac:dyDescent="0.2">
      <c r="B2618" s="101"/>
      <c r="D2618" s="102"/>
      <c r="E2618" s="102"/>
      <c r="F2618" s="102"/>
      <c r="G2618" s="102"/>
      <c r="H2618" s="102"/>
      <c r="I2618" s="102"/>
      <c r="J2618" s="102"/>
      <c r="K2618" s="102"/>
      <c r="L2618" s="102"/>
      <c r="M2618" s="102"/>
      <c r="N2618" s="7"/>
      <c r="O2618" s="7"/>
    </row>
    <row r="2619" spans="2:15" s="100" customFormat="1" x14ac:dyDescent="0.2">
      <c r="B2619" s="101"/>
      <c r="D2619" s="102"/>
      <c r="E2619" s="102"/>
      <c r="F2619" s="102"/>
      <c r="G2619" s="102"/>
      <c r="H2619" s="102"/>
      <c r="I2619" s="102"/>
      <c r="J2619" s="102"/>
      <c r="K2619" s="102"/>
      <c r="L2619" s="102"/>
      <c r="M2619" s="102"/>
      <c r="N2619" s="7"/>
      <c r="O2619" s="7"/>
    </row>
    <row r="2620" spans="2:15" s="100" customFormat="1" x14ac:dyDescent="0.2">
      <c r="B2620" s="101"/>
      <c r="D2620" s="102"/>
      <c r="E2620" s="102"/>
      <c r="F2620" s="102"/>
      <c r="G2620" s="102"/>
      <c r="H2620" s="102"/>
      <c r="I2620" s="102"/>
      <c r="J2620" s="102"/>
      <c r="K2620" s="102"/>
      <c r="L2620" s="102"/>
      <c r="M2620" s="102"/>
      <c r="N2620" s="7"/>
      <c r="O2620" s="7"/>
    </row>
    <row r="2621" spans="2:15" s="100" customFormat="1" x14ac:dyDescent="0.2">
      <c r="B2621" s="101"/>
      <c r="D2621" s="102"/>
      <c r="E2621" s="102"/>
      <c r="F2621" s="102"/>
      <c r="G2621" s="102"/>
      <c r="H2621" s="102"/>
      <c r="I2621" s="102"/>
      <c r="J2621" s="102"/>
      <c r="K2621" s="102"/>
      <c r="L2621" s="102"/>
      <c r="M2621" s="102"/>
      <c r="N2621" s="7"/>
      <c r="O2621" s="7"/>
    </row>
    <row r="2622" spans="2:15" s="100" customFormat="1" x14ac:dyDescent="0.2">
      <c r="B2622" s="101"/>
      <c r="D2622" s="102"/>
      <c r="E2622" s="102"/>
      <c r="F2622" s="102"/>
      <c r="G2622" s="102"/>
      <c r="H2622" s="102"/>
      <c r="I2622" s="102"/>
      <c r="J2622" s="102"/>
      <c r="K2622" s="102"/>
      <c r="L2622" s="102"/>
      <c r="M2622" s="102"/>
      <c r="N2622" s="7"/>
      <c r="O2622" s="7"/>
    </row>
    <row r="2623" spans="2:15" s="100" customFormat="1" x14ac:dyDescent="0.2">
      <c r="B2623" s="101"/>
      <c r="D2623" s="102"/>
      <c r="E2623" s="102"/>
      <c r="F2623" s="102"/>
      <c r="G2623" s="102"/>
      <c r="H2623" s="102"/>
      <c r="I2623" s="102"/>
      <c r="J2623" s="102"/>
      <c r="K2623" s="102"/>
      <c r="L2623" s="102"/>
      <c r="M2623" s="102"/>
      <c r="N2623" s="7"/>
      <c r="O2623" s="7"/>
    </row>
    <row r="2624" spans="2:15" s="100" customFormat="1" x14ac:dyDescent="0.2">
      <c r="B2624" s="101"/>
      <c r="D2624" s="102"/>
      <c r="E2624" s="102"/>
      <c r="F2624" s="102"/>
      <c r="G2624" s="102"/>
      <c r="H2624" s="102"/>
      <c r="I2624" s="102"/>
      <c r="J2624" s="102"/>
      <c r="K2624" s="102"/>
      <c r="L2624" s="102"/>
      <c r="M2624" s="102"/>
      <c r="N2624" s="7"/>
      <c r="O2624" s="7"/>
    </row>
    <row r="2625" spans="2:15" s="100" customFormat="1" x14ac:dyDescent="0.2">
      <c r="B2625" s="101"/>
      <c r="D2625" s="102"/>
      <c r="E2625" s="102"/>
      <c r="F2625" s="102"/>
      <c r="G2625" s="102"/>
      <c r="H2625" s="102"/>
      <c r="I2625" s="102"/>
      <c r="J2625" s="102"/>
      <c r="K2625" s="102"/>
      <c r="L2625" s="102"/>
      <c r="M2625" s="102"/>
      <c r="N2625" s="7"/>
      <c r="O2625" s="7"/>
    </row>
    <row r="2626" spans="2:15" s="100" customFormat="1" x14ac:dyDescent="0.2">
      <c r="B2626" s="101"/>
      <c r="D2626" s="102"/>
      <c r="E2626" s="102"/>
      <c r="F2626" s="102"/>
      <c r="G2626" s="102"/>
      <c r="H2626" s="102"/>
      <c r="I2626" s="102"/>
      <c r="J2626" s="102"/>
      <c r="K2626" s="102"/>
      <c r="L2626" s="102"/>
      <c r="M2626" s="102"/>
      <c r="N2626" s="7"/>
      <c r="O2626" s="7"/>
    </row>
    <row r="2627" spans="2:15" s="100" customFormat="1" x14ac:dyDescent="0.2">
      <c r="B2627" s="101"/>
      <c r="D2627" s="102"/>
      <c r="E2627" s="102"/>
      <c r="F2627" s="102"/>
      <c r="G2627" s="102"/>
      <c r="H2627" s="102"/>
      <c r="I2627" s="102"/>
      <c r="J2627" s="102"/>
      <c r="K2627" s="102"/>
      <c r="L2627" s="102"/>
      <c r="M2627" s="102"/>
      <c r="N2627" s="7"/>
      <c r="O2627" s="7"/>
    </row>
    <row r="2628" spans="2:15" s="100" customFormat="1" x14ac:dyDescent="0.2">
      <c r="B2628" s="101"/>
      <c r="D2628" s="102"/>
      <c r="E2628" s="102"/>
      <c r="F2628" s="102"/>
      <c r="G2628" s="102"/>
      <c r="H2628" s="102"/>
      <c r="I2628" s="102"/>
      <c r="J2628" s="102"/>
      <c r="K2628" s="102"/>
      <c r="L2628" s="102"/>
      <c r="M2628" s="102"/>
      <c r="N2628" s="7"/>
      <c r="O2628" s="7"/>
    </row>
    <row r="2629" spans="2:15" s="100" customFormat="1" x14ac:dyDescent="0.2">
      <c r="B2629" s="101"/>
      <c r="D2629" s="102"/>
      <c r="E2629" s="102"/>
      <c r="F2629" s="102"/>
      <c r="G2629" s="102"/>
      <c r="H2629" s="102"/>
      <c r="I2629" s="102"/>
      <c r="J2629" s="102"/>
      <c r="K2629" s="102"/>
      <c r="L2629" s="102"/>
      <c r="M2629" s="102"/>
      <c r="N2629" s="7"/>
      <c r="O2629" s="7"/>
    </row>
    <row r="2630" spans="2:15" s="100" customFormat="1" x14ac:dyDescent="0.2">
      <c r="B2630" s="101"/>
      <c r="D2630" s="102"/>
      <c r="E2630" s="102"/>
      <c r="F2630" s="102"/>
      <c r="G2630" s="102"/>
      <c r="H2630" s="102"/>
      <c r="I2630" s="102"/>
      <c r="J2630" s="102"/>
      <c r="K2630" s="102"/>
      <c r="L2630" s="102"/>
      <c r="M2630" s="102"/>
      <c r="N2630" s="7"/>
      <c r="O2630" s="7"/>
    </row>
    <row r="2631" spans="2:15" s="100" customFormat="1" x14ac:dyDescent="0.2">
      <c r="B2631" s="101"/>
      <c r="D2631" s="102"/>
      <c r="E2631" s="102"/>
      <c r="F2631" s="102"/>
      <c r="G2631" s="102"/>
      <c r="H2631" s="102"/>
      <c r="I2631" s="102"/>
      <c r="J2631" s="102"/>
      <c r="K2631" s="102"/>
      <c r="L2631" s="102"/>
      <c r="M2631" s="102"/>
      <c r="N2631" s="7"/>
      <c r="O2631" s="7"/>
    </row>
    <row r="2632" spans="2:15" s="100" customFormat="1" x14ac:dyDescent="0.2">
      <c r="B2632" s="101"/>
      <c r="D2632" s="102"/>
      <c r="E2632" s="102"/>
      <c r="F2632" s="102"/>
      <c r="G2632" s="102"/>
      <c r="H2632" s="102"/>
      <c r="I2632" s="102"/>
      <c r="J2632" s="102"/>
      <c r="K2632" s="102"/>
      <c r="L2632" s="102"/>
      <c r="M2632" s="102"/>
      <c r="N2632" s="7"/>
      <c r="O2632" s="7"/>
    </row>
    <row r="2633" spans="2:15" s="100" customFormat="1" x14ac:dyDescent="0.2">
      <c r="B2633" s="101"/>
      <c r="D2633" s="102"/>
      <c r="E2633" s="102"/>
      <c r="F2633" s="102"/>
      <c r="G2633" s="102"/>
      <c r="H2633" s="102"/>
      <c r="I2633" s="102"/>
      <c r="J2633" s="102"/>
      <c r="K2633" s="102"/>
      <c r="L2633" s="102"/>
      <c r="M2633" s="102"/>
      <c r="N2633" s="7"/>
      <c r="O2633" s="7"/>
    </row>
    <row r="2634" spans="2:15" s="100" customFormat="1" x14ac:dyDescent="0.2">
      <c r="B2634" s="101"/>
      <c r="D2634" s="102"/>
      <c r="E2634" s="102"/>
      <c r="F2634" s="102"/>
      <c r="G2634" s="102"/>
      <c r="H2634" s="102"/>
      <c r="I2634" s="102"/>
      <c r="J2634" s="102"/>
      <c r="K2634" s="102"/>
      <c r="L2634" s="102"/>
      <c r="M2634" s="102"/>
      <c r="N2634" s="7"/>
      <c r="O2634" s="7"/>
    </row>
    <row r="2635" spans="2:15" s="100" customFormat="1" x14ac:dyDescent="0.2">
      <c r="B2635" s="101"/>
      <c r="D2635" s="102"/>
      <c r="E2635" s="102"/>
      <c r="F2635" s="102"/>
      <c r="G2635" s="102"/>
      <c r="H2635" s="102"/>
      <c r="I2635" s="102"/>
      <c r="J2635" s="102"/>
      <c r="K2635" s="102"/>
      <c r="L2635" s="102"/>
      <c r="M2635" s="102"/>
      <c r="N2635" s="7"/>
      <c r="O2635" s="7"/>
    </row>
    <row r="2636" spans="2:15" s="100" customFormat="1" x14ac:dyDescent="0.2">
      <c r="B2636" s="101"/>
      <c r="D2636" s="102"/>
      <c r="E2636" s="102"/>
      <c r="F2636" s="102"/>
      <c r="G2636" s="102"/>
      <c r="H2636" s="102"/>
      <c r="I2636" s="102"/>
      <c r="J2636" s="102"/>
      <c r="K2636" s="102"/>
      <c r="L2636" s="102"/>
      <c r="M2636" s="102"/>
      <c r="N2636" s="7"/>
      <c r="O2636" s="7"/>
    </row>
    <row r="2637" spans="2:15" s="100" customFormat="1" x14ac:dyDescent="0.2">
      <c r="B2637" s="101"/>
      <c r="D2637" s="102"/>
      <c r="E2637" s="102"/>
      <c r="F2637" s="102"/>
      <c r="G2637" s="102"/>
      <c r="H2637" s="102"/>
      <c r="I2637" s="102"/>
      <c r="J2637" s="102"/>
      <c r="K2637" s="102"/>
      <c r="L2637" s="102"/>
      <c r="M2637" s="102"/>
      <c r="N2637" s="7"/>
      <c r="O2637" s="7"/>
    </row>
    <row r="2638" spans="2:15" s="100" customFormat="1" x14ac:dyDescent="0.2">
      <c r="B2638" s="101"/>
      <c r="D2638" s="102"/>
      <c r="E2638" s="102"/>
      <c r="F2638" s="102"/>
      <c r="G2638" s="102"/>
      <c r="H2638" s="102"/>
      <c r="I2638" s="102"/>
      <c r="J2638" s="102"/>
      <c r="K2638" s="102"/>
      <c r="L2638" s="102"/>
      <c r="M2638" s="102"/>
      <c r="N2638" s="7"/>
      <c r="O2638" s="7"/>
    </row>
    <row r="2639" spans="2:15" s="100" customFormat="1" x14ac:dyDescent="0.2">
      <c r="B2639" s="101"/>
      <c r="D2639" s="102"/>
      <c r="E2639" s="102"/>
      <c r="F2639" s="102"/>
      <c r="G2639" s="102"/>
      <c r="H2639" s="102"/>
      <c r="I2639" s="102"/>
      <c r="J2639" s="102"/>
      <c r="K2639" s="102"/>
      <c r="L2639" s="102"/>
      <c r="M2639" s="102"/>
      <c r="N2639" s="7"/>
      <c r="O2639" s="7"/>
    </row>
    <row r="2640" spans="2:15" s="100" customFormat="1" x14ac:dyDescent="0.2">
      <c r="B2640" s="101"/>
      <c r="D2640" s="102"/>
      <c r="E2640" s="102"/>
      <c r="F2640" s="102"/>
      <c r="G2640" s="102"/>
      <c r="H2640" s="102"/>
      <c r="I2640" s="102"/>
      <c r="J2640" s="102"/>
      <c r="K2640" s="102"/>
      <c r="L2640" s="102"/>
      <c r="M2640" s="102"/>
      <c r="N2640" s="7"/>
      <c r="O2640" s="7"/>
    </row>
    <row r="2641" spans="2:15" s="100" customFormat="1" x14ac:dyDescent="0.2">
      <c r="B2641" s="101"/>
      <c r="D2641" s="102"/>
      <c r="E2641" s="102"/>
      <c r="F2641" s="102"/>
      <c r="G2641" s="102"/>
      <c r="H2641" s="102"/>
      <c r="I2641" s="102"/>
      <c r="J2641" s="102"/>
      <c r="K2641" s="102"/>
      <c r="L2641" s="102"/>
      <c r="M2641" s="102"/>
      <c r="N2641" s="7"/>
      <c r="O2641" s="7"/>
    </row>
    <row r="2642" spans="2:15" s="100" customFormat="1" x14ac:dyDescent="0.2">
      <c r="B2642" s="101"/>
      <c r="D2642" s="102"/>
      <c r="E2642" s="102"/>
      <c r="F2642" s="102"/>
      <c r="G2642" s="102"/>
      <c r="H2642" s="102"/>
      <c r="I2642" s="102"/>
      <c r="J2642" s="102"/>
      <c r="K2642" s="102"/>
      <c r="L2642" s="102"/>
      <c r="M2642" s="102"/>
      <c r="N2642" s="7"/>
      <c r="O2642" s="7"/>
    </row>
    <row r="2643" spans="2:15" s="100" customFormat="1" x14ac:dyDescent="0.2">
      <c r="B2643" s="101"/>
      <c r="D2643" s="102"/>
      <c r="E2643" s="102"/>
      <c r="F2643" s="102"/>
      <c r="G2643" s="102"/>
      <c r="H2643" s="102"/>
      <c r="I2643" s="102"/>
      <c r="J2643" s="102"/>
      <c r="K2643" s="102"/>
      <c r="L2643" s="102"/>
      <c r="M2643" s="102"/>
      <c r="N2643" s="7"/>
      <c r="O2643" s="7"/>
    </row>
    <row r="2644" spans="2:15" s="100" customFormat="1" x14ac:dyDescent="0.2">
      <c r="B2644" s="101"/>
      <c r="D2644" s="102"/>
      <c r="E2644" s="102"/>
      <c r="F2644" s="102"/>
      <c r="G2644" s="102"/>
      <c r="H2644" s="102"/>
      <c r="I2644" s="102"/>
      <c r="J2644" s="102"/>
      <c r="K2644" s="102"/>
      <c r="L2644" s="102"/>
      <c r="M2644" s="102"/>
      <c r="N2644" s="7"/>
      <c r="O2644" s="7"/>
    </row>
    <row r="2645" spans="2:15" s="100" customFormat="1" x14ac:dyDescent="0.2">
      <c r="B2645" s="101"/>
      <c r="D2645" s="102"/>
      <c r="E2645" s="102"/>
      <c r="F2645" s="102"/>
      <c r="G2645" s="102"/>
      <c r="H2645" s="102"/>
      <c r="I2645" s="102"/>
      <c r="J2645" s="102"/>
      <c r="K2645" s="102"/>
      <c r="L2645" s="102"/>
      <c r="M2645" s="102"/>
      <c r="N2645" s="7"/>
      <c r="O2645" s="7"/>
    </row>
    <row r="2646" spans="2:15" s="100" customFormat="1" x14ac:dyDescent="0.2">
      <c r="B2646" s="101"/>
      <c r="D2646" s="102"/>
      <c r="E2646" s="102"/>
      <c r="F2646" s="102"/>
      <c r="G2646" s="102"/>
      <c r="H2646" s="102"/>
      <c r="I2646" s="102"/>
      <c r="J2646" s="102"/>
      <c r="K2646" s="102"/>
      <c r="L2646" s="102"/>
      <c r="M2646" s="102"/>
      <c r="N2646" s="7"/>
      <c r="O2646" s="7"/>
    </row>
    <row r="2647" spans="2:15" s="100" customFormat="1" x14ac:dyDescent="0.2">
      <c r="B2647" s="101"/>
      <c r="D2647" s="102"/>
      <c r="E2647" s="102"/>
      <c r="F2647" s="102"/>
      <c r="G2647" s="102"/>
      <c r="H2647" s="102"/>
      <c r="I2647" s="102"/>
      <c r="J2647" s="102"/>
      <c r="K2647" s="102"/>
      <c r="L2647" s="102"/>
      <c r="M2647" s="102"/>
      <c r="N2647" s="7"/>
      <c r="O2647" s="7"/>
    </row>
    <row r="2648" spans="2:15" s="100" customFormat="1" x14ac:dyDescent="0.2">
      <c r="B2648" s="101"/>
      <c r="D2648" s="102"/>
      <c r="E2648" s="102"/>
      <c r="F2648" s="102"/>
      <c r="G2648" s="102"/>
      <c r="H2648" s="102"/>
      <c r="I2648" s="102"/>
      <c r="J2648" s="102"/>
      <c r="K2648" s="102"/>
      <c r="L2648" s="102"/>
      <c r="M2648" s="102"/>
      <c r="N2648" s="7"/>
      <c r="O2648" s="7"/>
    </row>
    <row r="2649" spans="2:15" s="100" customFormat="1" x14ac:dyDescent="0.2">
      <c r="B2649" s="101"/>
      <c r="D2649" s="102"/>
      <c r="E2649" s="102"/>
      <c r="F2649" s="102"/>
      <c r="G2649" s="102"/>
      <c r="H2649" s="102"/>
      <c r="I2649" s="102"/>
      <c r="J2649" s="102"/>
      <c r="K2649" s="102"/>
      <c r="L2649" s="102"/>
      <c r="M2649" s="102"/>
      <c r="N2649" s="7"/>
      <c r="O2649" s="7"/>
    </row>
    <row r="2650" spans="2:15" s="100" customFormat="1" x14ac:dyDescent="0.2">
      <c r="B2650" s="101"/>
      <c r="D2650" s="102"/>
      <c r="E2650" s="102"/>
      <c r="F2650" s="102"/>
      <c r="G2650" s="102"/>
      <c r="H2650" s="102"/>
      <c r="I2650" s="102"/>
      <c r="J2650" s="102"/>
      <c r="K2650" s="102"/>
      <c r="L2650" s="102"/>
      <c r="M2650" s="102"/>
      <c r="N2650" s="7"/>
      <c r="O2650" s="7"/>
    </row>
    <row r="2651" spans="2:15" s="100" customFormat="1" x14ac:dyDescent="0.2">
      <c r="B2651" s="101"/>
      <c r="D2651" s="102"/>
      <c r="E2651" s="102"/>
      <c r="F2651" s="102"/>
      <c r="G2651" s="102"/>
      <c r="H2651" s="102"/>
      <c r="I2651" s="102"/>
      <c r="J2651" s="102"/>
      <c r="K2651" s="102"/>
      <c r="L2651" s="102"/>
      <c r="M2651" s="102"/>
      <c r="N2651" s="7"/>
      <c r="O2651" s="7"/>
    </row>
    <row r="2652" spans="2:15" s="100" customFormat="1" x14ac:dyDescent="0.2">
      <c r="B2652" s="101"/>
      <c r="D2652" s="102"/>
      <c r="E2652" s="102"/>
      <c r="F2652" s="102"/>
      <c r="G2652" s="102"/>
      <c r="H2652" s="102"/>
      <c r="I2652" s="102"/>
      <c r="J2652" s="102"/>
      <c r="K2652" s="102"/>
      <c r="L2652" s="102"/>
      <c r="M2652" s="102"/>
      <c r="N2652" s="7"/>
      <c r="O2652" s="7"/>
    </row>
    <row r="2653" spans="2:15" s="100" customFormat="1" x14ac:dyDescent="0.2">
      <c r="B2653" s="101"/>
      <c r="D2653" s="102"/>
      <c r="E2653" s="102"/>
      <c r="F2653" s="102"/>
      <c r="G2653" s="102"/>
      <c r="H2653" s="102"/>
      <c r="I2653" s="102"/>
      <c r="J2653" s="102"/>
      <c r="K2653" s="102"/>
      <c r="L2653" s="102"/>
      <c r="M2653" s="102"/>
      <c r="N2653" s="7"/>
      <c r="O2653" s="7"/>
    </row>
    <row r="2654" spans="2:15" s="100" customFormat="1" x14ac:dyDescent="0.2">
      <c r="B2654" s="101"/>
      <c r="D2654" s="102"/>
      <c r="E2654" s="102"/>
      <c r="F2654" s="102"/>
      <c r="G2654" s="102"/>
      <c r="H2654" s="102"/>
      <c r="I2654" s="102"/>
      <c r="J2654" s="102"/>
      <c r="K2654" s="102"/>
      <c r="L2654" s="102"/>
      <c r="M2654" s="102"/>
      <c r="N2654" s="7"/>
      <c r="O2654" s="7"/>
    </row>
    <row r="2655" spans="2:15" s="100" customFormat="1" x14ac:dyDescent="0.2">
      <c r="B2655" s="101"/>
      <c r="D2655" s="102"/>
      <c r="E2655" s="102"/>
      <c r="F2655" s="102"/>
      <c r="G2655" s="102"/>
      <c r="H2655" s="102"/>
      <c r="I2655" s="102"/>
      <c r="J2655" s="102"/>
      <c r="K2655" s="102"/>
      <c r="L2655" s="102"/>
      <c r="M2655" s="102"/>
      <c r="N2655" s="7"/>
      <c r="O2655" s="7"/>
    </row>
    <row r="2656" spans="2:15" s="100" customFormat="1" x14ac:dyDescent="0.2">
      <c r="B2656" s="101"/>
      <c r="D2656" s="102"/>
      <c r="E2656" s="102"/>
      <c r="F2656" s="102"/>
      <c r="G2656" s="102"/>
      <c r="H2656" s="102"/>
      <c r="I2656" s="102"/>
      <c r="J2656" s="102"/>
      <c r="K2656" s="102"/>
      <c r="L2656" s="102"/>
      <c r="M2656" s="102"/>
      <c r="N2656" s="7"/>
      <c r="O2656" s="7"/>
    </row>
    <row r="2657" spans="2:15" s="100" customFormat="1" x14ac:dyDescent="0.2">
      <c r="B2657" s="101"/>
      <c r="D2657" s="102"/>
      <c r="E2657" s="102"/>
      <c r="F2657" s="102"/>
      <c r="G2657" s="102"/>
      <c r="H2657" s="102"/>
      <c r="I2657" s="102"/>
      <c r="J2657" s="102"/>
      <c r="K2657" s="102"/>
      <c r="L2657" s="102"/>
      <c r="M2657" s="102"/>
      <c r="N2657" s="7"/>
      <c r="O2657" s="7"/>
    </row>
    <row r="2658" spans="2:15" s="100" customFormat="1" x14ac:dyDescent="0.2">
      <c r="B2658" s="101"/>
      <c r="D2658" s="102"/>
      <c r="E2658" s="102"/>
      <c r="F2658" s="102"/>
      <c r="G2658" s="102"/>
      <c r="H2658" s="102"/>
      <c r="I2658" s="102"/>
      <c r="J2658" s="102"/>
      <c r="K2658" s="102"/>
      <c r="L2658" s="102"/>
      <c r="M2658" s="102"/>
      <c r="N2658" s="7"/>
      <c r="O2658" s="7"/>
    </row>
    <row r="2659" spans="2:15" s="100" customFormat="1" x14ac:dyDescent="0.2">
      <c r="B2659" s="101"/>
      <c r="D2659" s="102"/>
      <c r="E2659" s="102"/>
      <c r="F2659" s="102"/>
      <c r="G2659" s="102"/>
      <c r="H2659" s="102"/>
      <c r="I2659" s="102"/>
      <c r="J2659" s="102"/>
      <c r="K2659" s="102"/>
      <c r="L2659" s="102"/>
      <c r="M2659" s="102"/>
      <c r="N2659" s="7"/>
      <c r="O2659" s="7"/>
    </row>
    <row r="2660" spans="2:15" s="100" customFormat="1" x14ac:dyDescent="0.2">
      <c r="B2660" s="101"/>
      <c r="D2660" s="102"/>
      <c r="E2660" s="102"/>
      <c r="F2660" s="102"/>
      <c r="G2660" s="102"/>
      <c r="H2660" s="102"/>
      <c r="I2660" s="102"/>
      <c r="J2660" s="102"/>
      <c r="K2660" s="102"/>
      <c r="L2660" s="102"/>
      <c r="M2660" s="102"/>
      <c r="N2660" s="7"/>
      <c r="O2660" s="7"/>
    </row>
    <row r="2661" spans="2:15" s="100" customFormat="1" x14ac:dyDescent="0.2">
      <c r="B2661" s="101"/>
      <c r="D2661" s="102"/>
      <c r="E2661" s="102"/>
      <c r="F2661" s="102"/>
      <c r="G2661" s="102"/>
      <c r="H2661" s="102"/>
      <c r="I2661" s="102"/>
      <c r="J2661" s="102"/>
      <c r="K2661" s="102"/>
      <c r="L2661" s="102"/>
      <c r="M2661" s="102"/>
      <c r="N2661" s="7"/>
      <c r="O2661" s="7"/>
    </row>
    <row r="2662" spans="2:15" s="100" customFormat="1" x14ac:dyDescent="0.2">
      <c r="B2662" s="101"/>
      <c r="D2662" s="102"/>
      <c r="E2662" s="102"/>
      <c r="F2662" s="102"/>
      <c r="G2662" s="102"/>
      <c r="H2662" s="102"/>
      <c r="I2662" s="102"/>
      <c r="J2662" s="102"/>
      <c r="K2662" s="102"/>
      <c r="L2662" s="102"/>
      <c r="M2662" s="102"/>
      <c r="N2662" s="7"/>
      <c r="O2662" s="7"/>
    </row>
    <row r="2663" spans="2:15" s="100" customFormat="1" x14ac:dyDescent="0.2">
      <c r="B2663" s="101"/>
      <c r="D2663" s="102"/>
      <c r="E2663" s="102"/>
      <c r="F2663" s="102"/>
      <c r="G2663" s="102"/>
      <c r="H2663" s="102"/>
      <c r="I2663" s="102"/>
      <c r="J2663" s="102"/>
      <c r="K2663" s="102"/>
      <c r="L2663" s="102"/>
      <c r="M2663" s="102"/>
      <c r="N2663" s="7"/>
      <c r="O2663" s="7"/>
    </row>
    <row r="2664" spans="2:15" s="100" customFormat="1" x14ac:dyDescent="0.2">
      <c r="B2664" s="101"/>
      <c r="D2664" s="102"/>
      <c r="E2664" s="102"/>
      <c r="F2664" s="102"/>
      <c r="G2664" s="102"/>
      <c r="H2664" s="102"/>
      <c r="I2664" s="102"/>
      <c r="J2664" s="102"/>
      <c r="K2664" s="102"/>
      <c r="L2664" s="102"/>
      <c r="M2664" s="102"/>
      <c r="N2664" s="7"/>
      <c r="O2664" s="7"/>
    </row>
    <row r="2665" spans="2:15" s="100" customFormat="1" x14ac:dyDescent="0.2">
      <c r="B2665" s="101"/>
      <c r="D2665" s="102"/>
      <c r="E2665" s="102"/>
      <c r="F2665" s="102"/>
      <c r="G2665" s="102"/>
      <c r="H2665" s="102"/>
      <c r="I2665" s="102"/>
      <c r="J2665" s="102"/>
      <c r="K2665" s="102"/>
      <c r="L2665" s="102"/>
      <c r="M2665" s="102"/>
      <c r="N2665" s="7"/>
      <c r="O2665" s="7"/>
    </row>
    <row r="2666" spans="2:15" s="100" customFormat="1" x14ac:dyDescent="0.2">
      <c r="B2666" s="101"/>
      <c r="D2666" s="102"/>
      <c r="E2666" s="102"/>
      <c r="F2666" s="102"/>
      <c r="G2666" s="102"/>
      <c r="H2666" s="102"/>
      <c r="I2666" s="102"/>
      <c r="J2666" s="102"/>
      <c r="K2666" s="102"/>
      <c r="L2666" s="102"/>
      <c r="M2666" s="102"/>
      <c r="N2666" s="7"/>
      <c r="O2666" s="7"/>
    </row>
    <row r="2667" spans="2:15" s="100" customFormat="1" x14ac:dyDescent="0.2">
      <c r="B2667" s="101"/>
      <c r="D2667" s="102"/>
      <c r="E2667" s="102"/>
      <c r="F2667" s="102"/>
      <c r="G2667" s="102"/>
      <c r="H2667" s="102"/>
      <c r="I2667" s="102"/>
      <c r="J2667" s="102"/>
      <c r="K2667" s="102"/>
      <c r="L2667" s="102"/>
      <c r="M2667" s="102"/>
      <c r="N2667" s="7"/>
      <c r="O2667" s="7"/>
    </row>
    <row r="2668" spans="2:15" s="100" customFormat="1" x14ac:dyDescent="0.2">
      <c r="B2668" s="101"/>
      <c r="D2668" s="102"/>
      <c r="E2668" s="102"/>
      <c r="F2668" s="102"/>
      <c r="G2668" s="102"/>
      <c r="H2668" s="102"/>
      <c r="I2668" s="102"/>
      <c r="J2668" s="102"/>
      <c r="K2668" s="102"/>
      <c r="L2668" s="102"/>
      <c r="M2668" s="102"/>
      <c r="N2668" s="7"/>
      <c r="O2668" s="7"/>
    </row>
    <row r="2669" spans="2:15" s="100" customFormat="1" x14ac:dyDescent="0.2">
      <c r="B2669" s="101"/>
      <c r="D2669" s="102"/>
      <c r="E2669" s="102"/>
      <c r="F2669" s="102"/>
      <c r="G2669" s="102"/>
      <c r="H2669" s="102"/>
      <c r="I2669" s="102"/>
      <c r="J2669" s="102"/>
      <c r="K2669" s="102"/>
      <c r="L2669" s="102"/>
      <c r="M2669" s="102"/>
      <c r="N2669" s="7"/>
      <c r="O2669" s="7"/>
    </row>
    <row r="2670" spans="2:15" s="100" customFormat="1" x14ac:dyDescent="0.2">
      <c r="B2670" s="101"/>
      <c r="D2670" s="102"/>
      <c r="E2670" s="102"/>
      <c r="F2670" s="102"/>
      <c r="G2670" s="102"/>
      <c r="H2670" s="102"/>
      <c r="I2670" s="102"/>
      <c r="J2670" s="102"/>
      <c r="K2670" s="102"/>
      <c r="L2670" s="102"/>
      <c r="M2670" s="102"/>
      <c r="N2670" s="7"/>
      <c r="O2670" s="7"/>
    </row>
    <row r="2671" spans="2:15" s="100" customFormat="1" x14ac:dyDescent="0.2">
      <c r="B2671" s="101"/>
      <c r="D2671" s="102"/>
      <c r="E2671" s="102"/>
      <c r="F2671" s="102"/>
      <c r="G2671" s="102"/>
      <c r="H2671" s="102"/>
      <c r="I2671" s="102"/>
      <c r="J2671" s="102"/>
      <c r="K2671" s="102"/>
      <c r="L2671" s="102"/>
      <c r="M2671" s="102"/>
      <c r="N2671" s="7"/>
      <c r="O2671" s="7"/>
    </row>
    <row r="2672" spans="2:15" s="100" customFormat="1" x14ac:dyDescent="0.2">
      <c r="B2672" s="101"/>
      <c r="D2672" s="102"/>
      <c r="E2672" s="102"/>
      <c r="F2672" s="102"/>
      <c r="G2672" s="102"/>
      <c r="H2672" s="102"/>
      <c r="I2672" s="102"/>
      <c r="J2672" s="102"/>
      <c r="K2672" s="102"/>
      <c r="L2672" s="102"/>
      <c r="M2672" s="102"/>
      <c r="N2672" s="7"/>
      <c r="O2672" s="7"/>
    </row>
    <row r="2673" spans="2:15" s="100" customFormat="1" x14ac:dyDescent="0.2">
      <c r="B2673" s="101"/>
      <c r="D2673" s="102"/>
      <c r="E2673" s="102"/>
      <c r="F2673" s="102"/>
      <c r="G2673" s="102"/>
      <c r="H2673" s="102"/>
      <c r="I2673" s="102"/>
      <c r="J2673" s="102"/>
      <c r="K2673" s="102"/>
      <c r="L2673" s="102"/>
      <c r="M2673" s="102"/>
      <c r="N2673" s="7"/>
      <c r="O2673" s="7"/>
    </row>
    <row r="2674" spans="2:15" s="100" customFormat="1" x14ac:dyDescent="0.2">
      <c r="B2674" s="101"/>
      <c r="D2674" s="102"/>
      <c r="E2674" s="102"/>
      <c r="F2674" s="102"/>
      <c r="G2674" s="102"/>
      <c r="H2674" s="102"/>
      <c r="I2674" s="102"/>
      <c r="J2674" s="102"/>
      <c r="K2674" s="102"/>
      <c r="L2674" s="102"/>
      <c r="M2674" s="102"/>
      <c r="N2674" s="7"/>
      <c r="O2674" s="7"/>
    </row>
    <row r="2675" spans="2:15" s="100" customFormat="1" x14ac:dyDescent="0.2">
      <c r="B2675" s="101"/>
      <c r="D2675" s="102"/>
      <c r="E2675" s="102"/>
      <c r="F2675" s="102"/>
      <c r="G2675" s="102"/>
      <c r="H2675" s="102"/>
      <c r="I2675" s="102"/>
      <c r="J2675" s="102"/>
      <c r="K2675" s="102"/>
      <c r="L2675" s="102"/>
      <c r="M2675" s="102"/>
      <c r="N2675" s="7"/>
      <c r="O2675" s="7"/>
    </row>
    <row r="2676" spans="2:15" s="100" customFormat="1" x14ac:dyDescent="0.2">
      <c r="B2676" s="101"/>
      <c r="D2676" s="102"/>
      <c r="E2676" s="102"/>
      <c r="F2676" s="102"/>
      <c r="G2676" s="102"/>
      <c r="H2676" s="102"/>
      <c r="I2676" s="102"/>
      <c r="J2676" s="102"/>
      <c r="K2676" s="102"/>
      <c r="L2676" s="102"/>
      <c r="M2676" s="102"/>
      <c r="N2676" s="7"/>
      <c r="O2676" s="7"/>
    </row>
    <row r="2677" spans="2:15" s="100" customFormat="1" x14ac:dyDescent="0.2">
      <c r="B2677" s="101"/>
      <c r="D2677" s="102"/>
      <c r="E2677" s="102"/>
      <c r="F2677" s="102"/>
      <c r="G2677" s="102"/>
      <c r="H2677" s="102"/>
      <c r="I2677" s="102"/>
      <c r="J2677" s="102"/>
      <c r="K2677" s="102"/>
      <c r="L2677" s="102"/>
      <c r="M2677" s="102"/>
      <c r="N2677" s="7"/>
      <c r="O2677" s="7"/>
    </row>
    <row r="2678" spans="2:15" s="100" customFormat="1" x14ac:dyDescent="0.2">
      <c r="B2678" s="101"/>
      <c r="D2678" s="102"/>
      <c r="E2678" s="102"/>
      <c r="F2678" s="102"/>
      <c r="G2678" s="102"/>
      <c r="H2678" s="102"/>
      <c r="I2678" s="102"/>
      <c r="J2678" s="102"/>
      <c r="K2678" s="102"/>
      <c r="L2678" s="102"/>
      <c r="M2678" s="102"/>
      <c r="N2678" s="7"/>
      <c r="O2678" s="7"/>
    </row>
    <row r="2679" spans="2:15" s="100" customFormat="1" x14ac:dyDescent="0.2">
      <c r="B2679" s="101"/>
      <c r="D2679" s="102"/>
      <c r="E2679" s="102"/>
      <c r="F2679" s="102"/>
      <c r="G2679" s="102"/>
      <c r="H2679" s="102"/>
      <c r="I2679" s="102"/>
      <c r="J2679" s="102"/>
      <c r="K2679" s="102"/>
      <c r="L2679" s="102"/>
      <c r="M2679" s="102"/>
      <c r="N2679" s="7"/>
      <c r="O2679" s="7"/>
    </row>
    <row r="2680" spans="2:15" s="100" customFormat="1" x14ac:dyDescent="0.2">
      <c r="B2680" s="101"/>
      <c r="D2680" s="102"/>
      <c r="E2680" s="102"/>
      <c r="F2680" s="102"/>
      <c r="G2680" s="102"/>
      <c r="H2680" s="102"/>
      <c r="I2680" s="102"/>
      <c r="J2680" s="102"/>
      <c r="K2680" s="102"/>
      <c r="L2680" s="102"/>
      <c r="M2680" s="102"/>
      <c r="N2680" s="7"/>
      <c r="O2680" s="7"/>
    </row>
    <row r="2681" spans="2:15" s="100" customFormat="1" x14ac:dyDescent="0.2">
      <c r="B2681" s="101"/>
      <c r="D2681" s="102"/>
      <c r="E2681" s="102"/>
      <c r="F2681" s="102"/>
      <c r="G2681" s="102"/>
      <c r="H2681" s="102"/>
      <c r="I2681" s="102"/>
      <c r="J2681" s="102"/>
      <c r="K2681" s="102"/>
      <c r="L2681" s="102"/>
      <c r="M2681" s="102"/>
      <c r="N2681" s="7"/>
      <c r="O2681" s="7"/>
    </row>
    <row r="2682" spans="2:15" s="100" customFormat="1" x14ac:dyDescent="0.2">
      <c r="B2682" s="101"/>
      <c r="D2682" s="102"/>
      <c r="E2682" s="102"/>
      <c r="F2682" s="102"/>
      <c r="G2682" s="102"/>
      <c r="H2682" s="102"/>
      <c r="I2682" s="102"/>
      <c r="J2682" s="102"/>
      <c r="K2682" s="102"/>
      <c r="L2682" s="102"/>
      <c r="M2682" s="102"/>
      <c r="N2682" s="7"/>
      <c r="O2682" s="7"/>
    </row>
    <row r="2683" spans="2:15" s="100" customFormat="1" x14ac:dyDescent="0.2">
      <c r="B2683" s="101"/>
      <c r="D2683" s="102"/>
      <c r="E2683" s="102"/>
      <c r="F2683" s="102"/>
      <c r="G2683" s="102"/>
      <c r="H2683" s="102"/>
      <c r="I2683" s="102"/>
      <c r="J2683" s="102"/>
      <c r="K2683" s="102"/>
      <c r="L2683" s="102"/>
      <c r="M2683" s="102"/>
      <c r="N2683" s="7"/>
      <c r="O2683" s="7"/>
    </row>
    <row r="2684" spans="2:15" s="100" customFormat="1" x14ac:dyDescent="0.2">
      <c r="B2684" s="101"/>
      <c r="D2684" s="102"/>
      <c r="E2684" s="102"/>
      <c r="F2684" s="102"/>
      <c r="G2684" s="102"/>
      <c r="H2684" s="102"/>
      <c r="I2684" s="102"/>
      <c r="J2684" s="102"/>
      <c r="K2684" s="102"/>
      <c r="L2684" s="102"/>
      <c r="M2684" s="102"/>
      <c r="N2684" s="7"/>
      <c r="O2684" s="7"/>
    </row>
    <row r="2685" spans="2:15" s="100" customFormat="1" x14ac:dyDescent="0.2">
      <c r="B2685" s="101"/>
      <c r="D2685" s="102"/>
      <c r="E2685" s="102"/>
      <c r="F2685" s="102"/>
      <c r="G2685" s="102"/>
      <c r="H2685" s="102"/>
      <c r="I2685" s="102"/>
      <c r="J2685" s="102"/>
      <c r="K2685" s="102"/>
      <c r="L2685" s="102"/>
      <c r="M2685" s="102"/>
      <c r="N2685" s="7"/>
      <c r="O2685" s="7"/>
    </row>
    <row r="2686" spans="2:15" s="100" customFormat="1" x14ac:dyDescent="0.2">
      <c r="B2686" s="101"/>
      <c r="D2686" s="102"/>
      <c r="E2686" s="102"/>
      <c r="F2686" s="102"/>
      <c r="G2686" s="102"/>
      <c r="H2686" s="102"/>
      <c r="I2686" s="102"/>
      <c r="J2686" s="102"/>
      <c r="K2686" s="102"/>
      <c r="L2686" s="102"/>
      <c r="M2686" s="102"/>
      <c r="N2686" s="7"/>
      <c r="O2686" s="7"/>
    </row>
    <row r="2687" spans="2:15" s="100" customFormat="1" x14ac:dyDescent="0.2">
      <c r="B2687" s="101"/>
      <c r="D2687" s="102"/>
      <c r="E2687" s="102"/>
      <c r="F2687" s="102"/>
      <c r="G2687" s="102"/>
      <c r="H2687" s="102"/>
      <c r="I2687" s="102"/>
      <c r="J2687" s="102"/>
      <c r="K2687" s="102"/>
      <c r="L2687" s="102"/>
      <c r="M2687" s="102"/>
      <c r="N2687" s="7"/>
      <c r="O2687" s="7"/>
    </row>
    <row r="2688" spans="2:15" s="100" customFormat="1" x14ac:dyDescent="0.2">
      <c r="B2688" s="101"/>
      <c r="D2688" s="102"/>
      <c r="E2688" s="102"/>
      <c r="F2688" s="102"/>
      <c r="G2688" s="102"/>
      <c r="H2688" s="102"/>
      <c r="I2688" s="102"/>
      <c r="J2688" s="102"/>
      <c r="K2688" s="102"/>
      <c r="L2688" s="102"/>
      <c r="M2688" s="102"/>
      <c r="N2688" s="7"/>
      <c r="O2688" s="7"/>
    </row>
    <row r="2689" spans="2:15" s="100" customFormat="1" x14ac:dyDescent="0.2">
      <c r="B2689" s="101"/>
      <c r="D2689" s="102"/>
      <c r="E2689" s="102"/>
      <c r="F2689" s="102"/>
      <c r="G2689" s="102"/>
      <c r="H2689" s="102"/>
      <c r="I2689" s="102"/>
      <c r="J2689" s="102"/>
      <c r="K2689" s="102"/>
      <c r="L2689" s="102"/>
      <c r="M2689" s="102"/>
      <c r="N2689" s="7"/>
      <c r="O2689" s="7"/>
    </row>
    <row r="2690" spans="2:15" s="100" customFormat="1" x14ac:dyDescent="0.2">
      <c r="B2690" s="101"/>
      <c r="D2690" s="102"/>
      <c r="E2690" s="102"/>
      <c r="F2690" s="102"/>
      <c r="G2690" s="102"/>
      <c r="H2690" s="102"/>
      <c r="I2690" s="102"/>
      <c r="J2690" s="102"/>
      <c r="K2690" s="102"/>
      <c r="L2690" s="102"/>
      <c r="M2690" s="102"/>
      <c r="N2690" s="7"/>
      <c r="O2690" s="7"/>
    </row>
    <row r="2691" spans="2:15" s="100" customFormat="1" x14ac:dyDescent="0.2">
      <c r="B2691" s="101"/>
      <c r="D2691" s="102"/>
      <c r="E2691" s="102"/>
      <c r="F2691" s="102"/>
      <c r="G2691" s="102"/>
      <c r="H2691" s="102"/>
      <c r="I2691" s="102"/>
      <c r="J2691" s="102"/>
      <c r="K2691" s="102"/>
      <c r="L2691" s="102"/>
      <c r="M2691" s="102"/>
      <c r="N2691" s="7"/>
      <c r="O2691" s="7"/>
    </row>
    <row r="2692" spans="2:15" s="100" customFormat="1" x14ac:dyDescent="0.2">
      <c r="B2692" s="101"/>
      <c r="D2692" s="102"/>
      <c r="E2692" s="102"/>
      <c r="F2692" s="102"/>
      <c r="G2692" s="102"/>
      <c r="H2692" s="102"/>
      <c r="I2692" s="102"/>
      <c r="J2692" s="102"/>
      <c r="K2692" s="102"/>
      <c r="L2692" s="102"/>
      <c r="M2692" s="102"/>
      <c r="N2692" s="7"/>
      <c r="O2692" s="7"/>
    </row>
    <row r="2693" spans="2:15" s="100" customFormat="1" x14ac:dyDescent="0.2">
      <c r="B2693" s="101"/>
      <c r="D2693" s="102"/>
      <c r="E2693" s="102"/>
      <c r="F2693" s="102"/>
      <c r="G2693" s="102"/>
      <c r="H2693" s="102"/>
      <c r="I2693" s="102"/>
      <c r="J2693" s="102"/>
      <c r="K2693" s="102"/>
      <c r="L2693" s="102"/>
      <c r="M2693" s="102"/>
      <c r="N2693" s="7"/>
      <c r="O2693" s="7"/>
    </row>
    <row r="2694" spans="2:15" s="100" customFormat="1" x14ac:dyDescent="0.2">
      <c r="B2694" s="101"/>
      <c r="D2694" s="102"/>
      <c r="E2694" s="102"/>
      <c r="F2694" s="102"/>
      <c r="G2694" s="102"/>
      <c r="H2694" s="102"/>
      <c r="I2694" s="102"/>
      <c r="J2694" s="102"/>
      <c r="K2694" s="102"/>
      <c r="L2694" s="102"/>
      <c r="M2694" s="102"/>
      <c r="N2694" s="7"/>
      <c r="O2694" s="7"/>
    </row>
    <row r="2695" spans="2:15" s="100" customFormat="1" x14ac:dyDescent="0.2">
      <c r="B2695" s="101"/>
      <c r="D2695" s="102"/>
      <c r="E2695" s="102"/>
      <c r="F2695" s="102"/>
      <c r="G2695" s="102"/>
      <c r="H2695" s="102"/>
      <c r="I2695" s="102"/>
      <c r="J2695" s="102"/>
      <c r="K2695" s="102"/>
      <c r="L2695" s="102"/>
      <c r="M2695" s="102"/>
      <c r="N2695" s="7"/>
      <c r="O2695" s="7"/>
    </row>
    <row r="2696" spans="2:15" s="100" customFormat="1" x14ac:dyDescent="0.2">
      <c r="B2696" s="101"/>
      <c r="D2696" s="102"/>
      <c r="E2696" s="102"/>
      <c r="F2696" s="102"/>
      <c r="G2696" s="102"/>
      <c r="H2696" s="102"/>
      <c r="I2696" s="102"/>
      <c r="J2696" s="102"/>
      <c r="K2696" s="102"/>
      <c r="L2696" s="102"/>
      <c r="M2696" s="102"/>
      <c r="N2696" s="7"/>
      <c r="O2696" s="7"/>
    </row>
    <row r="2697" spans="2:15" s="100" customFormat="1" x14ac:dyDescent="0.2">
      <c r="B2697" s="101"/>
      <c r="D2697" s="102"/>
      <c r="E2697" s="102"/>
      <c r="F2697" s="102"/>
      <c r="G2697" s="102"/>
      <c r="H2697" s="102"/>
      <c r="I2697" s="102"/>
      <c r="J2697" s="102"/>
      <c r="K2697" s="102"/>
      <c r="L2697" s="102"/>
      <c r="M2697" s="102"/>
      <c r="N2697" s="7"/>
      <c r="O2697" s="7"/>
    </row>
    <row r="2698" spans="2:15" s="100" customFormat="1" x14ac:dyDescent="0.2">
      <c r="B2698" s="101"/>
      <c r="D2698" s="102"/>
      <c r="E2698" s="102"/>
      <c r="F2698" s="102"/>
      <c r="G2698" s="102"/>
      <c r="H2698" s="102"/>
      <c r="I2698" s="102"/>
      <c r="J2698" s="102"/>
      <c r="K2698" s="102"/>
      <c r="L2698" s="102"/>
      <c r="M2698" s="102"/>
      <c r="N2698" s="7"/>
      <c r="O2698" s="7"/>
    </row>
    <row r="2699" spans="2:15" s="100" customFormat="1" x14ac:dyDescent="0.2">
      <c r="B2699" s="101"/>
      <c r="D2699" s="102"/>
      <c r="E2699" s="102"/>
      <c r="F2699" s="102"/>
      <c r="G2699" s="102"/>
      <c r="H2699" s="102"/>
      <c r="I2699" s="102"/>
      <c r="J2699" s="102"/>
      <c r="K2699" s="102"/>
      <c r="L2699" s="102"/>
      <c r="M2699" s="102"/>
      <c r="N2699" s="7"/>
      <c r="O2699" s="7"/>
    </row>
    <row r="2700" spans="2:15" s="100" customFormat="1" x14ac:dyDescent="0.2">
      <c r="B2700" s="101"/>
      <c r="D2700" s="102"/>
      <c r="E2700" s="102"/>
      <c r="F2700" s="102"/>
      <c r="G2700" s="102"/>
      <c r="H2700" s="102"/>
      <c r="I2700" s="102"/>
      <c r="J2700" s="102"/>
      <c r="K2700" s="102"/>
      <c r="L2700" s="102"/>
      <c r="M2700" s="102"/>
      <c r="N2700" s="7"/>
      <c r="O2700" s="7"/>
    </row>
    <row r="2701" spans="2:15" s="100" customFormat="1" x14ac:dyDescent="0.2">
      <c r="B2701" s="101"/>
      <c r="D2701" s="102"/>
      <c r="E2701" s="102"/>
      <c r="F2701" s="102"/>
      <c r="G2701" s="102"/>
      <c r="H2701" s="102"/>
      <c r="I2701" s="102"/>
      <c r="J2701" s="102"/>
      <c r="K2701" s="102"/>
      <c r="L2701" s="102"/>
      <c r="M2701" s="102"/>
      <c r="N2701" s="7"/>
      <c r="O2701" s="7"/>
    </row>
    <row r="2702" spans="2:15" s="100" customFormat="1" x14ac:dyDescent="0.2">
      <c r="B2702" s="101"/>
      <c r="D2702" s="102"/>
      <c r="E2702" s="102"/>
      <c r="F2702" s="102"/>
      <c r="G2702" s="102"/>
      <c r="H2702" s="102"/>
      <c r="I2702" s="102"/>
      <c r="J2702" s="102"/>
      <c r="K2702" s="102"/>
      <c r="L2702" s="102"/>
      <c r="M2702" s="102"/>
      <c r="N2702" s="7"/>
      <c r="O2702" s="7"/>
    </row>
    <row r="2703" spans="2:15" s="100" customFormat="1" x14ac:dyDescent="0.2">
      <c r="B2703" s="101"/>
      <c r="D2703" s="102"/>
      <c r="E2703" s="102"/>
      <c r="F2703" s="102"/>
      <c r="G2703" s="102"/>
      <c r="H2703" s="102"/>
      <c r="I2703" s="102"/>
      <c r="J2703" s="102"/>
      <c r="K2703" s="102"/>
      <c r="L2703" s="102"/>
      <c r="M2703" s="102"/>
      <c r="N2703" s="7"/>
      <c r="O2703" s="7"/>
    </row>
    <row r="2704" spans="2:15" s="100" customFormat="1" x14ac:dyDescent="0.2">
      <c r="B2704" s="101"/>
      <c r="D2704" s="102"/>
      <c r="E2704" s="102"/>
      <c r="F2704" s="102"/>
      <c r="G2704" s="102"/>
      <c r="H2704" s="102"/>
      <c r="I2704" s="102"/>
      <c r="J2704" s="102"/>
      <c r="K2704" s="102"/>
      <c r="L2704" s="102"/>
      <c r="M2704" s="102"/>
      <c r="N2704" s="7"/>
      <c r="O2704" s="7"/>
    </row>
    <row r="2705" spans="2:15" s="100" customFormat="1" x14ac:dyDescent="0.2">
      <c r="B2705" s="101"/>
      <c r="D2705" s="102"/>
      <c r="E2705" s="102"/>
      <c r="F2705" s="102"/>
      <c r="G2705" s="102"/>
      <c r="H2705" s="102"/>
      <c r="I2705" s="102"/>
      <c r="J2705" s="102"/>
      <c r="K2705" s="102"/>
      <c r="L2705" s="102"/>
      <c r="M2705" s="102"/>
      <c r="N2705" s="7"/>
      <c r="O2705" s="7"/>
    </row>
    <row r="2706" spans="2:15" s="100" customFormat="1" x14ac:dyDescent="0.2">
      <c r="B2706" s="101"/>
      <c r="D2706" s="102"/>
      <c r="E2706" s="102"/>
      <c r="F2706" s="102"/>
      <c r="G2706" s="102"/>
      <c r="H2706" s="102"/>
      <c r="I2706" s="102"/>
      <c r="J2706" s="102"/>
      <c r="K2706" s="102"/>
      <c r="L2706" s="102"/>
      <c r="M2706" s="102"/>
      <c r="N2706" s="7"/>
      <c r="O2706" s="7"/>
    </row>
    <row r="2707" spans="2:15" s="100" customFormat="1" x14ac:dyDescent="0.2">
      <c r="B2707" s="101"/>
      <c r="D2707" s="102"/>
      <c r="E2707" s="102"/>
      <c r="F2707" s="102"/>
      <c r="G2707" s="102"/>
      <c r="H2707" s="102"/>
      <c r="I2707" s="102"/>
      <c r="J2707" s="102"/>
      <c r="K2707" s="102"/>
      <c r="L2707" s="102"/>
      <c r="M2707" s="102"/>
      <c r="N2707" s="7"/>
      <c r="O2707" s="7"/>
    </row>
    <row r="2708" spans="2:15" s="100" customFormat="1" x14ac:dyDescent="0.2">
      <c r="B2708" s="101"/>
      <c r="D2708" s="102"/>
      <c r="E2708" s="102"/>
      <c r="F2708" s="102"/>
      <c r="G2708" s="102"/>
      <c r="H2708" s="102"/>
      <c r="I2708" s="102"/>
      <c r="J2708" s="102"/>
      <c r="K2708" s="102"/>
      <c r="L2708" s="102"/>
      <c r="M2708" s="102"/>
      <c r="N2708" s="7"/>
      <c r="O2708" s="7"/>
    </row>
    <row r="2709" spans="2:15" s="100" customFormat="1" x14ac:dyDescent="0.2">
      <c r="B2709" s="101"/>
      <c r="D2709" s="102"/>
      <c r="E2709" s="102"/>
      <c r="F2709" s="102"/>
      <c r="G2709" s="102"/>
      <c r="H2709" s="102"/>
      <c r="I2709" s="102"/>
      <c r="J2709" s="102"/>
      <c r="K2709" s="102"/>
      <c r="L2709" s="102"/>
      <c r="M2709" s="102"/>
      <c r="N2709" s="7"/>
      <c r="O2709" s="7"/>
    </row>
    <row r="2710" spans="2:15" s="100" customFormat="1" x14ac:dyDescent="0.2">
      <c r="B2710" s="101"/>
      <c r="D2710" s="102"/>
      <c r="E2710" s="102"/>
      <c r="F2710" s="102"/>
      <c r="G2710" s="102"/>
      <c r="H2710" s="102"/>
      <c r="I2710" s="102"/>
      <c r="J2710" s="102"/>
      <c r="K2710" s="102"/>
      <c r="L2710" s="102"/>
      <c r="M2710" s="102"/>
      <c r="N2710" s="7"/>
      <c r="O2710" s="7"/>
    </row>
    <row r="2711" spans="2:15" s="100" customFormat="1" x14ac:dyDescent="0.2">
      <c r="B2711" s="101"/>
      <c r="D2711" s="102"/>
      <c r="E2711" s="102"/>
      <c r="F2711" s="102"/>
      <c r="G2711" s="102"/>
      <c r="H2711" s="102"/>
      <c r="I2711" s="102"/>
      <c r="J2711" s="102"/>
      <c r="K2711" s="102"/>
      <c r="L2711" s="102"/>
      <c r="M2711" s="102"/>
      <c r="N2711" s="7"/>
      <c r="O2711" s="7"/>
    </row>
    <row r="2712" spans="2:15" s="100" customFormat="1" x14ac:dyDescent="0.2">
      <c r="B2712" s="101"/>
      <c r="D2712" s="102"/>
      <c r="E2712" s="102"/>
      <c r="F2712" s="102"/>
      <c r="G2712" s="102"/>
      <c r="H2712" s="102"/>
      <c r="I2712" s="102"/>
      <c r="J2712" s="102"/>
      <c r="K2712" s="102"/>
      <c r="L2712" s="102"/>
      <c r="M2712" s="102"/>
      <c r="N2712" s="7"/>
      <c r="O2712" s="7"/>
    </row>
    <row r="2713" spans="2:15" s="100" customFormat="1" x14ac:dyDescent="0.2">
      <c r="B2713" s="101"/>
      <c r="D2713" s="102"/>
      <c r="E2713" s="102"/>
      <c r="F2713" s="102"/>
      <c r="G2713" s="102"/>
      <c r="H2713" s="102"/>
      <c r="I2713" s="102"/>
      <c r="J2713" s="102"/>
      <c r="K2713" s="102"/>
      <c r="L2713" s="102"/>
      <c r="M2713" s="102"/>
      <c r="N2713" s="7"/>
      <c r="O2713" s="7"/>
    </row>
    <row r="2714" spans="2:15" s="100" customFormat="1" x14ac:dyDescent="0.2">
      <c r="B2714" s="101"/>
      <c r="D2714" s="102"/>
      <c r="E2714" s="102"/>
      <c r="F2714" s="102"/>
      <c r="G2714" s="102"/>
      <c r="H2714" s="102"/>
      <c r="I2714" s="102"/>
      <c r="J2714" s="102"/>
      <c r="K2714" s="102"/>
      <c r="L2714" s="102"/>
      <c r="M2714" s="102"/>
      <c r="N2714" s="7"/>
      <c r="O2714" s="7"/>
    </row>
    <row r="2715" spans="2:15" s="100" customFormat="1" x14ac:dyDescent="0.2">
      <c r="B2715" s="101"/>
      <c r="D2715" s="102"/>
      <c r="E2715" s="102"/>
      <c r="F2715" s="102"/>
      <c r="G2715" s="102"/>
      <c r="H2715" s="102"/>
      <c r="I2715" s="102"/>
      <c r="J2715" s="102"/>
      <c r="K2715" s="102"/>
      <c r="L2715" s="102"/>
      <c r="M2715" s="102"/>
      <c r="N2715" s="7"/>
      <c r="O2715" s="7"/>
    </row>
    <row r="2716" spans="2:15" s="100" customFormat="1" x14ac:dyDescent="0.2">
      <c r="B2716" s="101"/>
      <c r="D2716" s="102"/>
      <c r="E2716" s="102"/>
      <c r="F2716" s="102"/>
      <c r="G2716" s="102"/>
      <c r="H2716" s="102"/>
      <c r="I2716" s="102"/>
      <c r="J2716" s="102"/>
      <c r="K2716" s="102"/>
      <c r="L2716" s="102"/>
      <c r="M2716" s="102"/>
      <c r="N2716" s="7"/>
      <c r="O2716" s="7"/>
    </row>
    <row r="2717" spans="2:15" s="100" customFormat="1" x14ac:dyDescent="0.2">
      <c r="B2717" s="101"/>
      <c r="D2717" s="102"/>
      <c r="E2717" s="102"/>
      <c r="F2717" s="102"/>
      <c r="G2717" s="102"/>
      <c r="H2717" s="102"/>
      <c r="I2717" s="102"/>
      <c r="J2717" s="102"/>
      <c r="K2717" s="102"/>
      <c r="L2717" s="102"/>
      <c r="M2717" s="102"/>
      <c r="N2717" s="7"/>
      <c r="O2717" s="7"/>
    </row>
    <row r="2718" spans="2:15" s="100" customFormat="1" x14ac:dyDescent="0.2">
      <c r="B2718" s="101"/>
      <c r="D2718" s="102"/>
      <c r="E2718" s="102"/>
      <c r="F2718" s="102"/>
      <c r="G2718" s="102"/>
      <c r="H2718" s="102"/>
      <c r="I2718" s="102"/>
      <c r="J2718" s="102"/>
      <c r="K2718" s="102"/>
      <c r="L2718" s="102"/>
      <c r="M2718" s="102"/>
      <c r="N2718" s="7"/>
      <c r="O2718" s="7"/>
    </row>
    <row r="2719" spans="2:15" s="100" customFormat="1" x14ac:dyDescent="0.2">
      <c r="B2719" s="101"/>
      <c r="D2719" s="102"/>
      <c r="E2719" s="102"/>
      <c r="F2719" s="102"/>
      <c r="G2719" s="102"/>
      <c r="H2719" s="102"/>
      <c r="I2719" s="102"/>
      <c r="J2719" s="102"/>
      <c r="K2719" s="102"/>
      <c r="L2719" s="102"/>
      <c r="M2719" s="102"/>
      <c r="N2719" s="7"/>
      <c r="O2719" s="7"/>
    </row>
    <row r="2720" spans="2:15" s="100" customFormat="1" x14ac:dyDescent="0.2">
      <c r="B2720" s="101"/>
      <c r="D2720" s="102"/>
      <c r="E2720" s="102"/>
      <c r="F2720" s="102"/>
      <c r="G2720" s="102"/>
      <c r="H2720" s="102"/>
      <c r="I2720" s="102"/>
      <c r="J2720" s="102"/>
      <c r="K2720" s="102"/>
      <c r="L2720" s="102"/>
      <c r="M2720" s="102"/>
      <c r="N2720" s="7"/>
      <c r="O2720" s="7"/>
    </row>
    <row r="2721" spans="2:15" s="100" customFormat="1" x14ac:dyDescent="0.2">
      <c r="B2721" s="101"/>
      <c r="D2721" s="102"/>
      <c r="E2721" s="102"/>
      <c r="F2721" s="102"/>
      <c r="G2721" s="102"/>
      <c r="H2721" s="102"/>
      <c r="I2721" s="102"/>
      <c r="J2721" s="102"/>
      <c r="K2721" s="102"/>
      <c r="L2721" s="102"/>
      <c r="M2721" s="102"/>
      <c r="N2721" s="7"/>
      <c r="O2721" s="7"/>
    </row>
    <row r="2722" spans="2:15" s="100" customFormat="1" x14ac:dyDescent="0.2">
      <c r="B2722" s="101"/>
      <c r="D2722" s="102"/>
      <c r="E2722" s="102"/>
      <c r="F2722" s="102"/>
      <c r="G2722" s="102"/>
      <c r="H2722" s="102"/>
      <c r="I2722" s="102"/>
      <c r="J2722" s="102"/>
      <c r="K2722" s="102"/>
      <c r="L2722" s="102"/>
      <c r="M2722" s="102"/>
      <c r="N2722" s="7"/>
      <c r="O2722" s="7"/>
    </row>
    <row r="2723" spans="2:15" s="100" customFormat="1" x14ac:dyDescent="0.2">
      <c r="B2723" s="101"/>
      <c r="D2723" s="102"/>
      <c r="E2723" s="102"/>
      <c r="F2723" s="102"/>
      <c r="G2723" s="102"/>
      <c r="H2723" s="102"/>
      <c r="I2723" s="102"/>
      <c r="J2723" s="102"/>
      <c r="K2723" s="102"/>
      <c r="L2723" s="102"/>
      <c r="M2723" s="102"/>
      <c r="N2723" s="7"/>
      <c r="O2723" s="7"/>
    </row>
    <row r="2724" spans="2:15" s="100" customFormat="1" x14ac:dyDescent="0.2">
      <c r="B2724" s="101"/>
      <c r="D2724" s="102"/>
      <c r="E2724" s="102"/>
      <c r="F2724" s="102"/>
      <c r="G2724" s="102"/>
      <c r="H2724" s="102"/>
      <c r="I2724" s="102"/>
      <c r="J2724" s="102"/>
      <c r="K2724" s="102"/>
      <c r="L2724" s="102"/>
      <c r="M2724" s="102"/>
      <c r="N2724" s="7"/>
      <c r="O2724" s="7"/>
    </row>
    <row r="2725" spans="2:15" s="100" customFormat="1" x14ac:dyDescent="0.2">
      <c r="B2725" s="101"/>
      <c r="D2725" s="102"/>
      <c r="E2725" s="102"/>
      <c r="F2725" s="102"/>
      <c r="G2725" s="102"/>
      <c r="H2725" s="102"/>
      <c r="I2725" s="102"/>
      <c r="J2725" s="102"/>
      <c r="K2725" s="102"/>
      <c r="L2725" s="102"/>
      <c r="M2725" s="102"/>
      <c r="N2725" s="7"/>
      <c r="O2725" s="7"/>
    </row>
    <row r="2726" spans="2:15" s="100" customFormat="1" x14ac:dyDescent="0.2">
      <c r="B2726" s="101"/>
      <c r="D2726" s="102"/>
      <c r="E2726" s="102"/>
      <c r="F2726" s="102"/>
      <c r="G2726" s="102"/>
      <c r="H2726" s="102"/>
      <c r="I2726" s="102"/>
      <c r="J2726" s="102"/>
      <c r="K2726" s="102"/>
      <c r="L2726" s="102"/>
      <c r="M2726" s="102"/>
      <c r="N2726" s="7"/>
      <c r="O2726" s="7"/>
    </row>
    <row r="2727" spans="2:15" s="100" customFormat="1" x14ac:dyDescent="0.2">
      <c r="B2727" s="101"/>
      <c r="D2727" s="102"/>
      <c r="E2727" s="102"/>
      <c r="F2727" s="102"/>
      <c r="G2727" s="102"/>
      <c r="H2727" s="102"/>
      <c r="I2727" s="102"/>
      <c r="J2727" s="102"/>
      <c r="K2727" s="102"/>
      <c r="L2727" s="102"/>
      <c r="M2727" s="102"/>
      <c r="N2727" s="7"/>
      <c r="O2727" s="7"/>
    </row>
    <row r="2728" spans="2:15" s="100" customFormat="1" x14ac:dyDescent="0.2">
      <c r="B2728" s="101"/>
      <c r="D2728" s="102"/>
      <c r="E2728" s="102"/>
      <c r="F2728" s="102"/>
      <c r="G2728" s="102"/>
      <c r="H2728" s="102"/>
      <c r="I2728" s="102"/>
      <c r="J2728" s="102"/>
      <c r="K2728" s="102"/>
      <c r="L2728" s="102"/>
      <c r="M2728" s="102"/>
      <c r="N2728" s="7"/>
      <c r="O2728" s="7"/>
    </row>
    <row r="2729" spans="2:15" s="100" customFormat="1" x14ac:dyDescent="0.2">
      <c r="B2729" s="101"/>
      <c r="D2729" s="102"/>
      <c r="E2729" s="102"/>
      <c r="F2729" s="102"/>
      <c r="G2729" s="102"/>
      <c r="H2729" s="102"/>
      <c r="I2729" s="102"/>
      <c r="J2729" s="102"/>
      <c r="K2729" s="102"/>
      <c r="L2729" s="102"/>
      <c r="M2729" s="102"/>
      <c r="N2729" s="7"/>
      <c r="O2729" s="7"/>
    </row>
    <row r="2730" spans="2:15" s="100" customFormat="1" x14ac:dyDescent="0.2">
      <c r="B2730" s="101"/>
      <c r="D2730" s="102"/>
      <c r="E2730" s="102"/>
      <c r="F2730" s="102"/>
      <c r="G2730" s="102"/>
      <c r="H2730" s="102"/>
      <c r="I2730" s="102"/>
      <c r="J2730" s="102"/>
      <c r="K2730" s="102"/>
      <c r="L2730" s="102"/>
      <c r="M2730" s="102"/>
      <c r="N2730" s="7"/>
      <c r="O2730" s="7"/>
    </row>
    <row r="2731" spans="2:15" s="100" customFormat="1" x14ac:dyDescent="0.2">
      <c r="B2731" s="101"/>
      <c r="D2731" s="102"/>
      <c r="E2731" s="102"/>
      <c r="F2731" s="102"/>
      <c r="G2731" s="102"/>
      <c r="H2731" s="102"/>
      <c r="I2731" s="102"/>
      <c r="J2731" s="102"/>
      <c r="K2731" s="102"/>
      <c r="L2731" s="102"/>
      <c r="M2731" s="102"/>
      <c r="N2731" s="7"/>
      <c r="O2731" s="7"/>
    </row>
    <row r="2732" spans="2:15" s="100" customFormat="1" x14ac:dyDescent="0.2">
      <c r="B2732" s="101"/>
      <c r="D2732" s="102"/>
      <c r="E2732" s="102"/>
      <c r="F2732" s="102"/>
      <c r="G2732" s="102"/>
      <c r="H2732" s="102"/>
      <c r="I2732" s="102"/>
      <c r="J2732" s="102"/>
      <c r="K2732" s="102"/>
      <c r="L2732" s="102"/>
      <c r="M2732" s="102"/>
      <c r="N2732" s="7"/>
      <c r="O2732" s="7"/>
    </row>
    <row r="2733" spans="2:15" s="100" customFormat="1" x14ac:dyDescent="0.2">
      <c r="B2733" s="101"/>
      <c r="D2733" s="102"/>
      <c r="E2733" s="102"/>
      <c r="F2733" s="102"/>
      <c r="G2733" s="102"/>
      <c r="H2733" s="102"/>
      <c r="I2733" s="102"/>
      <c r="J2733" s="102"/>
      <c r="K2733" s="102"/>
      <c r="L2733" s="102"/>
      <c r="M2733" s="102"/>
      <c r="N2733" s="7"/>
      <c r="O2733" s="7"/>
    </row>
    <row r="2734" spans="2:15" s="100" customFormat="1" x14ac:dyDescent="0.2">
      <c r="B2734" s="101"/>
      <c r="D2734" s="102"/>
      <c r="E2734" s="102"/>
      <c r="F2734" s="102"/>
      <c r="G2734" s="102"/>
      <c r="H2734" s="102"/>
      <c r="I2734" s="102"/>
      <c r="J2734" s="102"/>
      <c r="K2734" s="102"/>
      <c r="L2734" s="102"/>
      <c r="M2734" s="102"/>
      <c r="N2734" s="7"/>
      <c r="O2734" s="7"/>
    </row>
    <row r="2735" spans="2:15" s="100" customFormat="1" x14ac:dyDescent="0.2">
      <c r="B2735" s="101"/>
      <c r="D2735" s="102"/>
      <c r="E2735" s="102"/>
      <c r="F2735" s="102"/>
      <c r="G2735" s="102"/>
      <c r="H2735" s="102"/>
      <c r="I2735" s="102"/>
      <c r="J2735" s="102"/>
      <c r="K2735" s="102"/>
      <c r="L2735" s="102"/>
      <c r="M2735" s="102"/>
      <c r="N2735" s="7"/>
      <c r="O2735" s="7"/>
    </row>
    <row r="2736" spans="2:15" s="100" customFormat="1" x14ac:dyDescent="0.2">
      <c r="B2736" s="101"/>
      <c r="D2736" s="102"/>
      <c r="E2736" s="102"/>
      <c r="F2736" s="102"/>
      <c r="G2736" s="102"/>
      <c r="H2736" s="102"/>
      <c r="I2736" s="102"/>
      <c r="J2736" s="102"/>
      <c r="K2736" s="102"/>
      <c r="L2736" s="102"/>
      <c r="M2736" s="102"/>
      <c r="N2736" s="7"/>
      <c r="O2736" s="7"/>
    </row>
    <row r="2737" spans="2:15" s="100" customFormat="1" x14ac:dyDescent="0.2">
      <c r="B2737" s="101"/>
      <c r="D2737" s="102"/>
      <c r="E2737" s="102"/>
      <c r="F2737" s="102"/>
      <c r="G2737" s="102"/>
      <c r="H2737" s="102"/>
      <c r="I2737" s="102"/>
      <c r="J2737" s="102"/>
      <c r="K2737" s="102"/>
      <c r="L2737" s="102"/>
      <c r="M2737" s="102"/>
      <c r="N2737" s="7"/>
      <c r="O2737" s="7"/>
    </row>
    <row r="2738" spans="2:15" s="100" customFormat="1" x14ac:dyDescent="0.2">
      <c r="B2738" s="101"/>
      <c r="D2738" s="102"/>
      <c r="E2738" s="102"/>
      <c r="F2738" s="102"/>
      <c r="G2738" s="102"/>
      <c r="H2738" s="102"/>
      <c r="I2738" s="102"/>
      <c r="J2738" s="102"/>
      <c r="K2738" s="102"/>
      <c r="L2738" s="102"/>
      <c r="M2738" s="102"/>
      <c r="N2738" s="7"/>
      <c r="O2738" s="7"/>
    </row>
    <row r="2739" spans="2:15" s="100" customFormat="1" x14ac:dyDescent="0.2">
      <c r="B2739" s="101"/>
      <c r="D2739" s="102"/>
      <c r="E2739" s="102"/>
      <c r="F2739" s="102"/>
      <c r="G2739" s="102"/>
      <c r="H2739" s="102"/>
      <c r="I2739" s="102"/>
      <c r="J2739" s="102"/>
      <c r="K2739" s="102"/>
      <c r="L2739" s="102"/>
      <c r="M2739" s="102"/>
      <c r="N2739" s="7"/>
      <c r="O2739" s="7"/>
    </row>
    <row r="2740" spans="2:15" s="100" customFormat="1" x14ac:dyDescent="0.2">
      <c r="B2740" s="101"/>
      <c r="D2740" s="102"/>
      <c r="E2740" s="102"/>
      <c r="F2740" s="102"/>
      <c r="G2740" s="102"/>
      <c r="H2740" s="102"/>
      <c r="I2740" s="102"/>
      <c r="J2740" s="102"/>
      <c r="K2740" s="102"/>
      <c r="L2740" s="102"/>
      <c r="M2740" s="102"/>
      <c r="N2740" s="7"/>
      <c r="O2740" s="7"/>
    </row>
    <row r="2741" spans="2:15" s="100" customFormat="1" x14ac:dyDescent="0.2">
      <c r="B2741" s="101"/>
      <c r="D2741" s="102"/>
      <c r="E2741" s="102"/>
      <c r="F2741" s="102"/>
      <c r="G2741" s="102"/>
      <c r="H2741" s="102"/>
      <c r="I2741" s="102"/>
      <c r="J2741" s="102"/>
      <c r="K2741" s="102"/>
      <c r="L2741" s="102"/>
      <c r="M2741" s="102"/>
      <c r="N2741" s="7"/>
      <c r="O2741" s="7"/>
    </row>
    <row r="2742" spans="2:15" s="100" customFormat="1" x14ac:dyDescent="0.2">
      <c r="B2742" s="101"/>
      <c r="D2742" s="102"/>
      <c r="E2742" s="102"/>
      <c r="F2742" s="102"/>
      <c r="G2742" s="102"/>
      <c r="H2742" s="102"/>
      <c r="I2742" s="102"/>
      <c r="J2742" s="102"/>
      <c r="K2742" s="102"/>
      <c r="L2742" s="102"/>
      <c r="M2742" s="102"/>
      <c r="N2742" s="7"/>
      <c r="O2742" s="7"/>
    </row>
    <row r="2743" spans="2:15" s="100" customFormat="1" x14ac:dyDescent="0.2">
      <c r="B2743" s="101"/>
      <c r="D2743" s="102"/>
      <c r="E2743" s="102"/>
      <c r="F2743" s="102"/>
      <c r="G2743" s="102"/>
      <c r="H2743" s="102"/>
      <c r="I2743" s="102"/>
      <c r="J2743" s="102"/>
      <c r="K2743" s="102"/>
      <c r="L2743" s="102"/>
      <c r="M2743" s="102"/>
      <c r="N2743" s="7"/>
      <c r="O2743" s="7"/>
    </row>
    <row r="2744" spans="2:15" s="100" customFormat="1" x14ac:dyDescent="0.2">
      <c r="B2744" s="101"/>
      <c r="D2744" s="102"/>
      <c r="E2744" s="102"/>
      <c r="F2744" s="102"/>
      <c r="G2744" s="102"/>
      <c r="H2744" s="102"/>
      <c r="I2744" s="102"/>
      <c r="J2744" s="102"/>
      <c r="K2744" s="102"/>
      <c r="L2744" s="102"/>
      <c r="M2744" s="102"/>
      <c r="N2744" s="7"/>
      <c r="O2744" s="7"/>
    </row>
    <row r="2745" spans="2:15" s="100" customFormat="1" x14ac:dyDescent="0.2">
      <c r="B2745" s="101"/>
      <c r="D2745" s="102"/>
      <c r="E2745" s="102"/>
      <c r="F2745" s="102"/>
      <c r="G2745" s="102"/>
      <c r="H2745" s="102"/>
      <c r="I2745" s="102"/>
      <c r="J2745" s="102"/>
      <c r="K2745" s="102"/>
      <c r="L2745" s="102"/>
      <c r="M2745" s="102"/>
      <c r="N2745" s="7"/>
      <c r="O2745" s="7"/>
    </row>
    <row r="2746" spans="2:15" s="100" customFormat="1" x14ac:dyDescent="0.2">
      <c r="B2746" s="101"/>
      <c r="D2746" s="102"/>
      <c r="E2746" s="102"/>
      <c r="F2746" s="102"/>
      <c r="G2746" s="102"/>
      <c r="H2746" s="102"/>
      <c r="I2746" s="102"/>
      <c r="J2746" s="102"/>
      <c r="K2746" s="102"/>
      <c r="L2746" s="102"/>
      <c r="M2746" s="102"/>
      <c r="N2746" s="7"/>
      <c r="O2746" s="7"/>
    </row>
    <row r="2747" spans="2:15" s="100" customFormat="1" x14ac:dyDescent="0.2">
      <c r="B2747" s="101"/>
      <c r="D2747" s="102"/>
      <c r="E2747" s="102"/>
      <c r="F2747" s="102"/>
      <c r="G2747" s="102"/>
      <c r="H2747" s="102"/>
      <c r="I2747" s="102"/>
      <c r="J2747" s="102"/>
      <c r="K2747" s="102"/>
      <c r="L2747" s="102"/>
      <c r="M2747" s="102"/>
      <c r="N2747" s="7"/>
      <c r="O2747" s="7"/>
    </row>
    <row r="2748" spans="2:15" s="100" customFormat="1" x14ac:dyDescent="0.2">
      <c r="B2748" s="101"/>
      <c r="D2748" s="102"/>
      <c r="E2748" s="102"/>
      <c r="F2748" s="102"/>
      <c r="G2748" s="102"/>
      <c r="H2748" s="102"/>
      <c r="I2748" s="102"/>
      <c r="J2748" s="102"/>
      <c r="K2748" s="102"/>
      <c r="L2748" s="102"/>
      <c r="M2748" s="102"/>
      <c r="N2748" s="7"/>
      <c r="O2748" s="7"/>
    </row>
    <row r="2749" spans="2:15" s="100" customFormat="1" x14ac:dyDescent="0.2">
      <c r="B2749" s="101"/>
      <c r="D2749" s="102"/>
      <c r="E2749" s="102"/>
      <c r="F2749" s="102"/>
      <c r="G2749" s="102"/>
      <c r="H2749" s="102"/>
      <c r="I2749" s="102"/>
      <c r="J2749" s="102"/>
      <c r="K2749" s="102"/>
      <c r="L2749" s="102"/>
      <c r="M2749" s="102"/>
      <c r="N2749" s="7"/>
      <c r="O2749" s="7"/>
    </row>
    <row r="2750" spans="2:15" s="100" customFormat="1" x14ac:dyDescent="0.2">
      <c r="B2750" s="101"/>
      <c r="D2750" s="102"/>
      <c r="E2750" s="102"/>
      <c r="F2750" s="102"/>
      <c r="G2750" s="102"/>
      <c r="H2750" s="102"/>
      <c r="I2750" s="102"/>
      <c r="J2750" s="102"/>
      <c r="K2750" s="102"/>
      <c r="L2750" s="102"/>
      <c r="M2750" s="102"/>
      <c r="N2750" s="7"/>
      <c r="O2750" s="7"/>
    </row>
    <row r="2751" spans="2:15" s="100" customFormat="1" x14ac:dyDescent="0.2">
      <c r="B2751" s="101"/>
      <c r="D2751" s="102"/>
      <c r="E2751" s="102"/>
      <c r="F2751" s="102"/>
      <c r="G2751" s="102"/>
      <c r="H2751" s="102"/>
      <c r="I2751" s="102"/>
      <c r="J2751" s="102"/>
      <c r="K2751" s="102"/>
      <c r="L2751" s="102"/>
      <c r="M2751" s="102"/>
      <c r="N2751" s="7"/>
      <c r="O2751" s="7"/>
    </row>
    <row r="2752" spans="2:15" s="100" customFormat="1" x14ac:dyDescent="0.2">
      <c r="B2752" s="101"/>
      <c r="D2752" s="102"/>
      <c r="E2752" s="102"/>
      <c r="F2752" s="102"/>
      <c r="G2752" s="102"/>
      <c r="H2752" s="102"/>
      <c r="I2752" s="102"/>
      <c r="J2752" s="102"/>
      <c r="K2752" s="102"/>
      <c r="L2752" s="102"/>
      <c r="M2752" s="102"/>
      <c r="N2752" s="7"/>
      <c r="O2752" s="7"/>
    </row>
    <row r="2753" spans="2:15" s="100" customFormat="1" x14ac:dyDescent="0.2">
      <c r="B2753" s="101"/>
      <c r="D2753" s="102"/>
      <c r="E2753" s="102"/>
      <c r="F2753" s="102"/>
      <c r="G2753" s="102"/>
      <c r="H2753" s="102"/>
      <c r="I2753" s="102"/>
      <c r="J2753" s="102"/>
      <c r="K2753" s="102"/>
      <c r="L2753" s="102"/>
      <c r="M2753" s="102"/>
      <c r="N2753" s="7"/>
      <c r="O2753" s="7"/>
    </row>
    <row r="2754" spans="2:15" s="100" customFormat="1" x14ac:dyDescent="0.2">
      <c r="B2754" s="101"/>
      <c r="D2754" s="102"/>
      <c r="E2754" s="102"/>
      <c r="F2754" s="102"/>
      <c r="G2754" s="102"/>
      <c r="H2754" s="102"/>
      <c r="I2754" s="102"/>
      <c r="J2754" s="102"/>
      <c r="K2754" s="102"/>
      <c r="L2754" s="102"/>
      <c r="M2754" s="102"/>
      <c r="N2754" s="7"/>
      <c r="O2754" s="7"/>
    </row>
    <row r="2755" spans="2:15" s="100" customFormat="1" x14ac:dyDescent="0.2">
      <c r="B2755" s="101"/>
      <c r="D2755" s="102"/>
      <c r="E2755" s="102"/>
      <c r="F2755" s="102"/>
      <c r="G2755" s="102"/>
      <c r="H2755" s="102"/>
      <c r="I2755" s="102"/>
      <c r="J2755" s="102"/>
      <c r="K2755" s="102"/>
      <c r="L2755" s="102"/>
      <c r="M2755" s="102"/>
      <c r="N2755" s="7"/>
      <c r="O2755" s="7"/>
    </row>
    <row r="2756" spans="2:15" s="100" customFormat="1" x14ac:dyDescent="0.2">
      <c r="B2756" s="101"/>
      <c r="D2756" s="102"/>
      <c r="E2756" s="102"/>
      <c r="F2756" s="102"/>
      <c r="G2756" s="102"/>
      <c r="H2756" s="102"/>
      <c r="I2756" s="102"/>
      <c r="J2756" s="102"/>
      <c r="K2756" s="102"/>
      <c r="L2756" s="102"/>
      <c r="M2756" s="102"/>
      <c r="N2756" s="7"/>
      <c r="O2756" s="7"/>
    </row>
    <row r="2757" spans="2:15" s="100" customFormat="1" x14ac:dyDescent="0.2">
      <c r="B2757" s="101"/>
      <c r="D2757" s="102"/>
      <c r="E2757" s="102"/>
      <c r="F2757" s="102"/>
      <c r="G2757" s="102"/>
      <c r="H2757" s="102"/>
      <c r="I2757" s="102"/>
      <c r="J2757" s="102"/>
      <c r="K2757" s="102"/>
      <c r="L2757" s="102"/>
      <c r="M2757" s="102"/>
      <c r="N2757" s="7"/>
      <c r="O2757" s="7"/>
    </row>
    <row r="2758" spans="2:15" s="100" customFormat="1" x14ac:dyDescent="0.2">
      <c r="B2758" s="101"/>
      <c r="D2758" s="102"/>
      <c r="E2758" s="102"/>
      <c r="F2758" s="102"/>
      <c r="G2758" s="102"/>
      <c r="H2758" s="102"/>
      <c r="I2758" s="102"/>
      <c r="J2758" s="102"/>
      <c r="K2758" s="102"/>
      <c r="L2758" s="102"/>
      <c r="M2758" s="102"/>
      <c r="N2758" s="7"/>
      <c r="O2758" s="7"/>
    </row>
    <row r="2759" spans="2:15" s="100" customFormat="1" x14ac:dyDescent="0.2">
      <c r="B2759" s="101"/>
      <c r="D2759" s="102"/>
      <c r="E2759" s="102"/>
      <c r="F2759" s="102"/>
      <c r="G2759" s="102"/>
      <c r="H2759" s="102"/>
      <c r="I2759" s="102"/>
      <c r="J2759" s="102"/>
      <c r="K2759" s="102"/>
      <c r="L2759" s="102"/>
      <c r="M2759" s="102"/>
      <c r="N2759" s="7"/>
      <c r="O2759" s="7"/>
    </row>
    <row r="2760" spans="2:15" s="100" customFormat="1" x14ac:dyDescent="0.2">
      <c r="B2760" s="101"/>
      <c r="D2760" s="102"/>
      <c r="E2760" s="102"/>
      <c r="F2760" s="102"/>
      <c r="G2760" s="102"/>
      <c r="H2760" s="102"/>
      <c r="I2760" s="102"/>
      <c r="J2760" s="102"/>
      <c r="K2760" s="102"/>
      <c r="L2760" s="102"/>
      <c r="M2760" s="102"/>
      <c r="N2760" s="7"/>
      <c r="O2760" s="7"/>
    </row>
    <row r="2761" spans="2:15" s="100" customFormat="1" x14ac:dyDescent="0.2">
      <c r="B2761" s="101"/>
      <c r="D2761" s="102"/>
      <c r="E2761" s="102"/>
      <c r="F2761" s="102"/>
      <c r="G2761" s="102"/>
      <c r="H2761" s="102"/>
      <c r="I2761" s="102"/>
      <c r="J2761" s="102"/>
      <c r="K2761" s="102"/>
      <c r="L2761" s="102"/>
      <c r="M2761" s="102"/>
      <c r="N2761" s="7"/>
      <c r="O2761" s="7"/>
    </row>
    <row r="2762" spans="2:15" s="100" customFormat="1" x14ac:dyDescent="0.2">
      <c r="B2762" s="101"/>
      <c r="D2762" s="102"/>
      <c r="E2762" s="102"/>
      <c r="F2762" s="102"/>
      <c r="G2762" s="102"/>
      <c r="H2762" s="102"/>
      <c r="I2762" s="102"/>
      <c r="J2762" s="102"/>
      <c r="K2762" s="102"/>
      <c r="L2762" s="102"/>
      <c r="M2762" s="102"/>
      <c r="N2762" s="7"/>
      <c r="O2762" s="7"/>
    </row>
    <row r="2763" spans="2:15" s="100" customFormat="1" x14ac:dyDescent="0.2">
      <c r="B2763" s="101"/>
      <c r="D2763" s="102"/>
      <c r="E2763" s="102"/>
      <c r="F2763" s="102"/>
      <c r="G2763" s="102"/>
      <c r="H2763" s="102"/>
      <c r="I2763" s="102"/>
      <c r="J2763" s="102"/>
      <c r="K2763" s="102"/>
      <c r="L2763" s="102"/>
      <c r="M2763" s="102"/>
      <c r="N2763" s="7"/>
      <c r="O2763" s="7"/>
    </row>
    <row r="2764" spans="2:15" s="100" customFormat="1" x14ac:dyDescent="0.2">
      <c r="B2764" s="101"/>
      <c r="D2764" s="102"/>
      <c r="E2764" s="102"/>
      <c r="F2764" s="102"/>
      <c r="G2764" s="102"/>
      <c r="H2764" s="102"/>
      <c r="I2764" s="102"/>
      <c r="J2764" s="102"/>
      <c r="K2764" s="102"/>
      <c r="L2764" s="102"/>
      <c r="M2764" s="102"/>
      <c r="N2764" s="7"/>
      <c r="O2764" s="7"/>
    </row>
    <row r="2765" spans="2:15" s="100" customFormat="1" x14ac:dyDescent="0.2">
      <c r="B2765" s="101"/>
      <c r="D2765" s="102"/>
      <c r="E2765" s="102"/>
      <c r="F2765" s="102"/>
      <c r="G2765" s="102"/>
      <c r="H2765" s="102"/>
      <c r="I2765" s="102"/>
      <c r="J2765" s="102"/>
      <c r="K2765" s="102"/>
      <c r="L2765" s="102"/>
      <c r="M2765" s="102"/>
      <c r="N2765" s="7"/>
      <c r="O2765" s="7"/>
    </row>
    <row r="2766" spans="2:15" s="100" customFormat="1" x14ac:dyDescent="0.2">
      <c r="B2766" s="101"/>
      <c r="D2766" s="102"/>
      <c r="E2766" s="102"/>
      <c r="F2766" s="102"/>
      <c r="G2766" s="102"/>
      <c r="H2766" s="102"/>
      <c r="I2766" s="102"/>
      <c r="J2766" s="102"/>
      <c r="K2766" s="102"/>
      <c r="L2766" s="102"/>
      <c r="M2766" s="102"/>
      <c r="N2766" s="7"/>
      <c r="O2766" s="7"/>
    </row>
    <row r="2767" spans="2:15" s="100" customFormat="1" x14ac:dyDescent="0.2">
      <c r="B2767" s="101"/>
      <c r="D2767" s="102"/>
      <c r="E2767" s="102"/>
      <c r="F2767" s="102"/>
      <c r="G2767" s="102"/>
      <c r="H2767" s="102"/>
      <c r="I2767" s="102"/>
      <c r="J2767" s="102"/>
      <c r="K2767" s="102"/>
      <c r="L2767" s="102"/>
      <c r="M2767" s="102"/>
      <c r="N2767" s="7"/>
      <c r="O2767" s="7"/>
    </row>
    <row r="2768" spans="2:15" s="100" customFormat="1" x14ac:dyDescent="0.2">
      <c r="B2768" s="101"/>
      <c r="D2768" s="102"/>
      <c r="E2768" s="102"/>
      <c r="F2768" s="102"/>
      <c r="G2768" s="102"/>
      <c r="H2768" s="102"/>
      <c r="I2768" s="102"/>
      <c r="J2768" s="102"/>
      <c r="K2768" s="102"/>
      <c r="L2768" s="102"/>
      <c r="M2768" s="102"/>
      <c r="N2768" s="7"/>
      <c r="O2768" s="7"/>
    </row>
    <row r="2769" spans="2:15" s="100" customFormat="1" x14ac:dyDescent="0.2">
      <c r="B2769" s="101"/>
      <c r="D2769" s="102"/>
      <c r="E2769" s="102"/>
      <c r="F2769" s="102"/>
      <c r="G2769" s="102"/>
      <c r="H2769" s="102"/>
      <c r="I2769" s="102"/>
      <c r="J2769" s="102"/>
      <c r="K2769" s="102"/>
      <c r="L2769" s="102"/>
      <c r="M2769" s="102"/>
      <c r="N2769" s="7"/>
      <c r="O2769" s="7"/>
    </row>
    <row r="2770" spans="2:15" s="100" customFormat="1" x14ac:dyDescent="0.2">
      <c r="B2770" s="101"/>
      <c r="D2770" s="102"/>
      <c r="E2770" s="102"/>
      <c r="F2770" s="102"/>
      <c r="G2770" s="102"/>
      <c r="H2770" s="102"/>
      <c r="I2770" s="102"/>
      <c r="J2770" s="102"/>
      <c r="K2770" s="102"/>
      <c r="L2770" s="102"/>
      <c r="M2770" s="102"/>
      <c r="N2770" s="7"/>
      <c r="O2770" s="7"/>
    </row>
    <row r="2771" spans="2:15" s="100" customFormat="1" x14ac:dyDescent="0.2">
      <c r="B2771" s="101"/>
      <c r="D2771" s="102"/>
      <c r="E2771" s="102"/>
      <c r="F2771" s="102"/>
      <c r="G2771" s="102"/>
      <c r="H2771" s="102"/>
      <c r="I2771" s="102"/>
      <c r="J2771" s="102"/>
      <c r="K2771" s="102"/>
      <c r="L2771" s="102"/>
      <c r="M2771" s="102"/>
      <c r="N2771" s="7"/>
      <c r="O2771" s="7"/>
    </row>
    <row r="2772" spans="2:15" s="100" customFormat="1" x14ac:dyDescent="0.2">
      <c r="B2772" s="101"/>
      <c r="D2772" s="102"/>
      <c r="E2772" s="102"/>
      <c r="F2772" s="102"/>
      <c r="G2772" s="102"/>
      <c r="H2772" s="102"/>
      <c r="I2772" s="102"/>
      <c r="J2772" s="102"/>
      <c r="K2772" s="102"/>
      <c r="L2772" s="102"/>
      <c r="M2772" s="102"/>
      <c r="N2772" s="7"/>
      <c r="O2772" s="7"/>
    </row>
    <row r="2773" spans="2:15" s="100" customFormat="1" x14ac:dyDescent="0.2">
      <c r="B2773" s="101"/>
      <c r="D2773" s="102"/>
      <c r="E2773" s="102"/>
      <c r="F2773" s="102"/>
      <c r="G2773" s="102"/>
      <c r="H2773" s="102"/>
      <c r="I2773" s="102"/>
      <c r="J2773" s="102"/>
      <c r="K2773" s="102"/>
      <c r="L2773" s="102"/>
      <c r="M2773" s="102"/>
      <c r="N2773" s="7"/>
      <c r="O2773" s="7"/>
    </row>
    <row r="2774" spans="2:15" s="100" customFormat="1" x14ac:dyDescent="0.2">
      <c r="B2774" s="101"/>
      <c r="D2774" s="102"/>
      <c r="E2774" s="102"/>
      <c r="F2774" s="102"/>
      <c r="G2774" s="102"/>
      <c r="H2774" s="102"/>
      <c r="I2774" s="102"/>
      <c r="J2774" s="102"/>
      <c r="K2774" s="102"/>
      <c r="L2774" s="102"/>
      <c r="M2774" s="102"/>
      <c r="N2774" s="7"/>
      <c r="O2774" s="7"/>
    </row>
    <row r="2775" spans="2:15" s="100" customFormat="1" x14ac:dyDescent="0.2">
      <c r="B2775" s="101"/>
      <c r="D2775" s="102"/>
      <c r="E2775" s="102"/>
      <c r="F2775" s="102"/>
      <c r="G2775" s="102"/>
      <c r="H2775" s="102"/>
      <c r="I2775" s="102"/>
      <c r="J2775" s="102"/>
      <c r="K2775" s="102"/>
      <c r="L2775" s="102"/>
      <c r="M2775" s="102"/>
      <c r="N2775" s="7"/>
      <c r="O2775" s="7"/>
    </row>
    <row r="2776" spans="2:15" s="100" customFormat="1" x14ac:dyDescent="0.2">
      <c r="B2776" s="101"/>
      <c r="D2776" s="102"/>
      <c r="E2776" s="102"/>
      <c r="F2776" s="102"/>
      <c r="G2776" s="102"/>
      <c r="H2776" s="102"/>
      <c r="I2776" s="102"/>
      <c r="J2776" s="102"/>
      <c r="K2776" s="102"/>
      <c r="L2776" s="102"/>
      <c r="M2776" s="102"/>
      <c r="N2776" s="7"/>
      <c r="O2776" s="7"/>
    </row>
    <row r="2777" spans="2:15" s="100" customFormat="1" x14ac:dyDescent="0.2">
      <c r="B2777" s="101"/>
      <c r="D2777" s="102"/>
      <c r="E2777" s="102"/>
      <c r="F2777" s="102"/>
      <c r="G2777" s="102"/>
      <c r="H2777" s="102"/>
      <c r="I2777" s="102"/>
      <c r="J2777" s="102"/>
      <c r="K2777" s="102"/>
      <c r="L2777" s="102"/>
      <c r="M2777" s="102"/>
      <c r="N2777" s="7"/>
      <c r="O2777" s="7"/>
    </row>
    <row r="2778" spans="2:15" s="100" customFormat="1" x14ac:dyDescent="0.2">
      <c r="B2778" s="101"/>
      <c r="D2778" s="102"/>
      <c r="E2778" s="102"/>
      <c r="F2778" s="102"/>
      <c r="G2778" s="102"/>
      <c r="H2778" s="102"/>
      <c r="I2778" s="102"/>
      <c r="J2778" s="102"/>
      <c r="K2778" s="102"/>
      <c r="L2778" s="102"/>
      <c r="M2778" s="102"/>
      <c r="N2778" s="7"/>
      <c r="O2778" s="7"/>
    </row>
    <row r="2779" spans="2:15" s="100" customFormat="1" x14ac:dyDescent="0.2">
      <c r="B2779" s="101"/>
      <c r="D2779" s="102"/>
      <c r="E2779" s="102"/>
      <c r="F2779" s="102"/>
      <c r="G2779" s="102"/>
      <c r="H2779" s="102"/>
      <c r="I2779" s="102"/>
      <c r="J2779" s="102"/>
      <c r="K2779" s="102"/>
      <c r="L2779" s="102"/>
      <c r="M2779" s="102"/>
      <c r="N2779" s="7"/>
      <c r="O2779" s="7"/>
    </row>
    <row r="2780" spans="2:15" s="100" customFormat="1" x14ac:dyDescent="0.2">
      <c r="B2780" s="101"/>
      <c r="D2780" s="102"/>
      <c r="E2780" s="102"/>
      <c r="F2780" s="102"/>
      <c r="G2780" s="102"/>
      <c r="H2780" s="102"/>
      <c r="I2780" s="102"/>
      <c r="J2780" s="102"/>
      <c r="K2780" s="102"/>
      <c r="L2780" s="102"/>
      <c r="M2780" s="102"/>
      <c r="N2780" s="7"/>
      <c r="O2780" s="7"/>
    </row>
    <row r="2781" spans="2:15" s="100" customFormat="1" x14ac:dyDescent="0.2">
      <c r="B2781" s="101"/>
      <c r="D2781" s="102"/>
      <c r="E2781" s="102"/>
      <c r="F2781" s="102"/>
      <c r="G2781" s="102"/>
      <c r="H2781" s="102"/>
      <c r="I2781" s="102"/>
      <c r="J2781" s="102"/>
      <c r="K2781" s="102"/>
      <c r="L2781" s="102"/>
      <c r="M2781" s="102"/>
      <c r="N2781" s="7"/>
      <c r="O2781" s="7"/>
    </row>
    <row r="2782" spans="2:15" s="100" customFormat="1" x14ac:dyDescent="0.2">
      <c r="B2782" s="101"/>
      <c r="D2782" s="102"/>
      <c r="E2782" s="102"/>
      <c r="F2782" s="102"/>
      <c r="G2782" s="102"/>
      <c r="H2782" s="102"/>
      <c r="I2782" s="102"/>
      <c r="J2782" s="102"/>
      <c r="K2782" s="102"/>
      <c r="L2782" s="102"/>
      <c r="M2782" s="102"/>
      <c r="N2782" s="7"/>
      <c r="O2782" s="7"/>
    </row>
    <row r="2783" spans="2:15" s="100" customFormat="1" x14ac:dyDescent="0.2">
      <c r="B2783" s="101"/>
      <c r="D2783" s="102"/>
      <c r="E2783" s="102"/>
      <c r="F2783" s="102"/>
      <c r="G2783" s="102"/>
      <c r="H2783" s="102"/>
      <c r="I2783" s="102"/>
      <c r="J2783" s="102"/>
      <c r="K2783" s="102"/>
      <c r="L2783" s="102"/>
      <c r="M2783" s="102"/>
      <c r="N2783" s="7"/>
      <c r="O2783" s="7"/>
    </row>
    <row r="2784" spans="2:15" s="100" customFormat="1" x14ac:dyDescent="0.2">
      <c r="B2784" s="101"/>
      <c r="D2784" s="102"/>
      <c r="E2784" s="102"/>
      <c r="F2784" s="102"/>
      <c r="G2784" s="102"/>
      <c r="H2784" s="102"/>
      <c r="I2784" s="102"/>
      <c r="J2784" s="102"/>
      <c r="K2784" s="102"/>
      <c r="L2784" s="102"/>
      <c r="M2784" s="102"/>
      <c r="N2784" s="7"/>
      <c r="O2784" s="7"/>
    </row>
    <row r="2785" spans="2:15" s="100" customFormat="1" x14ac:dyDescent="0.2">
      <c r="B2785" s="101"/>
      <c r="D2785" s="102"/>
      <c r="E2785" s="102"/>
      <c r="F2785" s="102"/>
      <c r="G2785" s="102"/>
      <c r="H2785" s="102"/>
      <c r="I2785" s="102"/>
      <c r="J2785" s="102"/>
      <c r="K2785" s="102"/>
      <c r="L2785" s="102"/>
      <c r="M2785" s="102"/>
      <c r="N2785" s="7"/>
      <c r="O2785" s="7"/>
    </row>
    <row r="2786" spans="2:15" s="100" customFormat="1" x14ac:dyDescent="0.2">
      <c r="B2786" s="101"/>
      <c r="D2786" s="102"/>
      <c r="E2786" s="102"/>
      <c r="F2786" s="102"/>
      <c r="G2786" s="102"/>
      <c r="H2786" s="102"/>
      <c r="I2786" s="102"/>
      <c r="J2786" s="102"/>
      <c r="K2786" s="102"/>
      <c r="L2786" s="102"/>
      <c r="M2786" s="102"/>
      <c r="N2786" s="7"/>
      <c r="O2786" s="7"/>
    </row>
    <row r="2787" spans="2:15" s="100" customFormat="1" x14ac:dyDescent="0.2">
      <c r="B2787" s="101"/>
      <c r="D2787" s="102"/>
      <c r="E2787" s="102"/>
      <c r="F2787" s="102"/>
      <c r="G2787" s="102"/>
      <c r="H2787" s="102"/>
      <c r="I2787" s="102"/>
      <c r="J2787" s="102"/>
      <c r="K2787" s="102"/>
      <c r="L2787" s="102"/>
      <c r="M2787" s="102"/>
      <c r="N2787" s="7"/>
      <c r="O2787" s="7"/>
    </row>
    <row r="2788" spans="2:15" s="100" customFormat="1" x14ac:dyDescent="0.2">
      <c r="B2788" s="101"/>
      <c r="D2788" s="102"/>
      <c r="E2788" s="102"/>
      <c r="F2788" s="102"/>
      <c r="G2788" s="102"/>
      <c r="H2788" s="102"/>
      <c r="I2788" s="102"/>
      <c r="J2788" s="102"/>
      <c r="K2788" s="102"/>
      <c r="L2788" s="102"/>
      <c r="M2788" s="102"/>
      <c r="N2788" s="7"/>
      <c r="O2788" s="7"/>
    </row>
    <row r="2789" spans="2:15" s="100" customFormat="1" x14ac:dyDescent="0.2">
      <c r="B2789" s="101"/>
      <c r="D2789" s="102"/>
      <c r="E2789" s="102"/>
      <c r="F2789" s="102"/>
      <c r="G2789" s="102"/>
      <c r="H2789" s="102"/>
      <c r="I2789" s="102"/>
      <c r="J2789" s="102"/>
      <c r="K2789" s="102"/>
      <c r="L2789" s="102"/>
      <c r="M2789" s="102"/>
      <c r="N2789" s="7"/>
      <c r="O2789" s="7"/>
    </row>
    <row r="2790" spans="2:15" s="100" customFormat="1" x14ac:dyDescent="0.2">
      <c r="B2790" s="101"/>
      <c r="D2790" s="102"/>
      <c r="E2790" s="102"/>
      <c r="F2790" s="102"/>
      <c r="G2790" s="102"/>
      <c r="H2790" s="102"/>
      <c r="I2790" s="102"/>
      <c r="J2790" s="102"/>
      <c r="K2790" s="102"/>
      <c r="L2790" s="102"/>
      <c r="M2790" s="102"/>
      <c r="N2790" s="7"/>
      <c r="O2790" s="7"/>
    </row>
    <row r="2791" spans="2:15" s="100" customFormat="1" x14ac:dyDescent="0.2">
      <c r="B2791" s="101"/>
      <c r="D2791" s="102"/>
      <c r="E2791" s="102"/>
      <c r="F2791" s="102"/>
      <c r="G2791" s="102"/>
      <c r="H2791" s="102"/>
      <c r="I2791" s="102"/>
      <c r="J2791" s="102"/>
      <c r="K2791" s="102"/>
      <c r="L2791" s="102"/>
      <c r="M2791" s="102"/>
      <c r="N2791" s="7"/>
      <c r="O2791" s="7"/>
    </row>
    <row r="2792" spans="2:15" s="100" customFormat="1" x14ac:dyDescent="0.2">
      <c r="B2792" s="101"/>
      <c r="D2792" s="102"/>
      <c r="E2792" s="102"/>
      <c r="F2792" s="102"/>
      <c r="G2792" s="102"/>
      <c r="H2792" s="102"/>
      <c r="I2792" s="102"/>
      <c r="J2792" s="102"/>
      <c r="K2792" s="102"/>
      <c r="L2792" s="102"/>
      <c r="M2792" s="102"/>
      <c r="N2792" s="7"/>
      <c r="O2792" s="7"/>
    </row>
    <row r="2793" spans="2:15" s="100" customFormat="1" x14ac:dyDescent="0.2">
      <c r="B2793" s="101"/>
      <c r="D2793" s="102"/>
      <c r="E2793" s="102"/>
      <c r="F2793" s="102"/>
      <c r="G2793" s="102"/>
      <c r="H2793" s="102"/>
      <c r="I2793" s="102"/>
      <c r="J2793" s="102"/>
      <c r="K2793" s="102"/>
      <c r="L2793" s="102"/>
      <c r="M2793" s="102"/>
      <c r="N2793" s="7"/>
      <c r="O2793" s="7"/>
    </row>
    <row r="2794" spans="2:15" s="100" customFormat="1" x14ac:dyDescent="0.2">
      <c r="B2794" s="101"/>
      <c r="D2794" s="102"/>
      <c r="E2794" s="102"/>
      <c r="F2794" s="102"/>
      <c r="G2794" s="102"/>
      <c r="H2794" s="102"/>
      <c r="I2794" s="102"/>
      <c r="J2794" s="102"/>
      <c r="K2794" s="102"/>
      <c r="L2794" s="102"/>
      <c r="M2794" s="102"/>
      <c r="N2794" s="7"/>
      <c r="O2794" s="7"/>
    </row>
    <row r="2795" spans="2:15" s="100" customFormat="1" x14ac:dyDescent="0.2">
      <c r="B2795" s="101"/>
      <c r="D2795" s="102"/>
      <c r="E2795" s="102"/>
      <c r="F2795" s="102"/>
      <c r="G2795" s="102"/>
      <c r="H2795" s="102"/>
      <c r="I2795" s="102"/>
      <c r="J2795" s="102"/>
      <c r="K2795" s="102"/>
      <c r="L2795" s="102"/>
      <c r="M2795" s="102"/>
      <c r="N2795" s="7"/>
      <c r="O2795" s="7"/>
    </row>
    <row r="2796" spans="2:15" s="100" customFormat="1" x14ac:dyDescent="0.2">
      <c r="B2796" s="101"/>
      <c r="D2796" s="102"/>
      <c r="E2796" s="102"/>
      <c r="F2796" s="102"/>
      <c r="G2796" s="102"/>
      <c r="H2796" s="102"/>
      <c r="I2796" s="102"/>
      <c r="J2796" s="102"/>
      <c r="K2796" s="102"/>
      <c r="L2796" s="102"/>
      <c r="M2796" s="102"/>
      <c r="N2796" s="7"/>
      <c r="O2796" s="7"/>
    </row>
    <row r="2797" spans="2:15" s="100" customFormat="1" x14ac:dyDescent="0.2">
      <c r="B2797" s="101"/>
      <c r="D2797" s="102"/>
      <c r="E2797" s="102"/>
      <c r="F2797" s="102"/>
      <c r="G2797" s="102"/>
      <c r="H2797" s="102"/>
      <c r="I2797" s="102"/>
      <c r="J2797" s="102"/>
      <c r="K2797" s="102"/>
      <c r="L2797" s="102"/>
      <c r="M2797" s="102"/>
      <c r="N2797" s="7"/>
      <c r="O2797" s="7"/>
    </row>
    <row r="2798" spans="2:15" s="100" customFormat="1" x14ac:dyDescent="0.2">
      <c r="B2798" s="101"/>
      <c r="D2798" s="102"/>
      <c r="E2798" s="102"/>
      <c r="F2798" s="102"/>
      <c r="G2798" s="102"/>
      <c r="H2798" s="102"/>
      <c r="I2798" s="102"/>
      <c r="J2798" s="102"/>
      <c r="K2798" s="102"/>
      <c r="L2798" s="102"/>
      <c r="M2798" s="102"/>
      <c r="N2798" s="7"/>
      <c r="O2798" s="7"/>
    </row>
    <row r="2799" spans="2:15" s="100" customFormat="1" x14ac:dyDescent="0.2">
      <c r="B2799" s="101"/>
      <c r="D2799" s="102"/>
      <c r="E2799" s="102"/>
      <c r="F2799" s="102"/>
      <c r="G2799" s="102"/>
      <c r="H2799" s="102"/>
      <c r="I2799" s="102"/>
      <c r="J2799" s="102"/>
      <c r="K2799" s="102"/>
      <c r="L2799" s="102"/>
      <c r="M2799" s="102"/>
      <c r="N2799" s="7"/>
      <c r="O2799" s="7"/>
    </row>
    <row r="2800" spans="2:15" s="100" customFormat="1" x14ac:dyDescent="0.2">
      <c r="B2800" s="101"/>
      <c r="D2800" s="102"/>
      <c r="E2800" s="102"/>
      <c r="F2800" s="102"/>
      <c r="G2800" s="102"/>
      <c r="H2800" s="102"/>
      <c r="I2800" s="102"/>
      <c r="J2800" s="102"/>
      <c r="K2800" s="102"/>
      <c r="L2800" s="102"/>
      <c r="M2800" s="102"/>
      <c r="N2800" s="7"/>
      <c r="O2800" s="7"/>
    </row>
    <row r="2801" spans="2:15" s="100" customFormat="1" x14ac:dyDescent="0.2">
      <c r="B2801" s="101"/>
      <c r="D2801" s="102"/>
      <c r="E2801" s="102"/>
      <c r="F2801" s="102"/>
      <c r="G2801" s="102"/>
      <c r="H2801" s="102"/>
      <c r="I2801" s="102"/>
      <c r="J2801" s="102"/>
      <c r="K2801" s="102"/>
      <c r="L2801" s="102"/>
      <c r="M2801" s="102"/>
      <c r="N2801" s="7"/>
      <c r="O2801" s="7"/>
    </row>
    <row r="2802" spans="2:15" s="100" customFormat="1" x14ac:dyDescent="0.2">
      <c r="B2802" s="101"/>
      <c r="D2802" s="102"/>
      <c r="E2802" s="102"/>
      <c r="F2802" s="102"/>
      <c r="G2802" s="102"/>
      <c r="H2802" s="102"/>
      <c r="I2802" s="102"/>
      <c r="J2802" s="102"/>
      <c r="K2802" s="102"/>
      <c r="L2802" s="102"/>
      <c r="M2802" s="102"/>
      <c r="N2802" s="7"/>
      <c r="O2802" s="7"/>
    </row>
    <row r="2803" spans="2:15" s="100" customFormat="1" x14ac:dyDescent="0.2">
      <c r="B2803" s="101"/>
      <c r="D2803" s="102"/>
      <c r="E2803" s="102"/>
      <c r="F2803" s="102"/>
      <c r="G2803" s="102"/>
      <c r="H2803" s="102"/>
      <c r="I2803" s="102"/>
      <c r="J2803" s="102"/>
      <c r="K2803" s="102"/>
      <c r="L2803" s="102"/>
      <c r="M2803" s="102"/>
      <c r="N2803" s="7"/>
      <c r="O2803" s="7"/>
    </row>
    <row r="2804" spans="2:15" s="100" customFormat="1" x14ac:dyDescent="0.2">
      <c r="B2804" s="101"/>
      <c r="D2804" s="102"/>
      <c r="E2804" s="102"/>
      <c r="F2804" s="102"/>
      <c r="G2804" s="102"/>
      <c r="H2804" s="102"/>
      <c r="I2804" s="102"/>
      <c r="J2804" s="102"/>
      <c r="K2804" s="102"/>
      <c r="L2804" s="102"/>
      <c r="M2804" s="102"/>
      <c r="N2804" s="7"/>
      <c r="O2804" s="7"/>
    </row>
    <row r="2805" spans="2:15" s="100" customFormat="1" x14ac:dyDescent="0.2">
      <c r="B2805" s="101"/>
      <c r="D2805" s="102"/>
      <c r="E2805" s="102"/>
      <c r="F2805" s="102"/>
      <c r="G2805" s="102"/>
      <c r="H2805" s="102"/>
      <c r="I2805" s="102"/>
      <c r="J2805" s="102"/>
      <c r="K2805" s="102"/>
      <c r="L2805" s="102"/>
      <c r="M2805" s="102"/>
      <c r="N2805" s="7"/>
      <c r="O2805" s="7"/>
    </row>
    <row r="2806" spans="2:15" s="100" customFormat="1" x14ac:dyDescent="0.2">
      <c r="B2806" s="101"/>
      <c r="D2806" s="102"/>
      <c r="E2806" s="102"/>
      <c r="F2806" s="102"/>
      <c r="G2806" s="102"/>
      <c r="H2806" s="102"/>
      <c r="I2806" s="102"/>
      <c r="J2806" s="102"/>
      <c r="K2806" s="102"/>
      <c r="L2806" s="102"/>
      <c r="M2806" s="102"/>
      <c r="N2806" s="7"/>
      <c r="O2806" s="7"/>
    </row>
    <row r="2807" spans="2:15" s="100" customFormat="1" x14ac:dyDescent="0.2">
      <c r="B2807" s="101"/>
      <c r="D2807" s="102"/>
      <c r="E2807" s="102"/>
      <c r="F2807" s="102"/>
      <c r="G2807" s="102"/>
      <c r="H2807" s="102"/>
      <c r="I2807" s="102"/>
      <c r="J2807" s="102"/>
      <c r="K2807" s="102"/>
      <c r="L2807" s="102"/>
      <c r="M2807" s="102"/>
      <c r="N2807" s="7"/>
      <c r="O2807" s="7"/>
    </row>
    <row r="2808" spans="2:15" s="100" customFormat="1" x14ac:dyDescent="0.2">
      <c r="B2808" s="101"/>
      <c r="D2808" s="102"/>
      <c r="E2808" s="102"/>
      <c r="F2808" s="102"/>
      <c r="G2808" s="102"/>
      <c r="H2808" s="102"/>
      <c r="I2808" s="102"/>
      <c r="J2808" s="102"/>
      <c r="K2808" s="102"/>
      <c r="L2808" s="102"/>
      <c r="M2808" s="102"/>
      <c r="N2808" s="7"/>
      <c r="O2808" s="7"/>
    </row>
    <row r="2809" spans="2:15" s="100" customFormat="1" x14ac:dyDescent="0.2">
      <c r="B2809" s="101"/>
      <c r="D2809" s="102"/>
      <c r="E2809" s="102"/>
      <c r="F2809" s="102"/>
      <c r="G2809" s="102"/>
      <c r="H2809" s="102"/>
      <c r="I2809" s="102"/>
      <c r="J2809" s="102"/>
      <c r="K2809" s="102"/>
      <c r="L2809" s="102"/>
      <c r="M2809" s="102"/>
      <c r="N2809" s="7"/>
      <c r="O2809" s="7"/>
    </row>
    <row r="2810" spans="2:15" s="100" customFormat="1" x14ac:dyDescent="0.2">
      <c r="B2810" s="101"/>
      <c r="D2810" s="102"/>
      <c r="E2810" s="102"/>
      <c r="F2810" s="102"/>
      <c r="G2810" s="102"/>
      <c r="H2810" s="102"/>
      <c r="I2810" s="102"/>
      <c r="J2810" s="102"/>
      <c r="K2810" s="102"/>
      <c r="L2810" s="102"/>
      <c r="M2810" s="102"/>
      <c r="N2810" s="7"/>
      <c r="O2810" s="7"/>
    </row>
    <row r="2811" spans="2:15" s="100" customFormat="1" x14ac:dyDescent="0.2">
      <c r="B2811" s="101"/>
      <c r="D2811" s="102"/>
      <c r="E2811" s="102"/>
      <c r="F2811" s="102"/>
      <c r="G2811" s="102"/>
      <c r="H2811" s="102"/>
      <c r="I2811" s="102"/>
      <c r="J2811" s="102"/>
      <c r="K2811" s="102"/>
      <c r="L2811" s="102"/>
      <c r="M2811" s="102"/>
      <c r="N2811" s="7"/>
      <c r="O2811" s="7"/>
    </row>
    <row r="2812" spans="2:15" s="100" customFormat="1" x14ac:dyDescent="0.2">
      <c r="B2812" s="101"/>
      <c r="D2812" s="102"/>
      <c r="E2812" s="102"/>
      <c r="F2812" s="102"/>
      <c r="G2812" s="102"/>
      <c r="H2812" s="102"/>
      <c r="I2812" s="102"/>
      <c r="J2812" s="102"/>
      <c r="K2812" s="102"/>
      <c r="L2812" s="102"/>
      <c r="M2812" s="102"/>
      <c r="N2812" s="7"/>
      <c r="O2812" s="7"/>
    </row>
    <row r="2813" spans="2:15" s="100" customFormat="1" x14ac:dyDescent="0.2">
      <c r="B2813" s="101"/>
      <c r="D2813" s="102"/>
      <c r="E2813" s="102"/>
      <c r="F2813" s="102"/>
      <c r="G2813" s="102"/>
      <c r="H2813" s="102"/>
      <c r="I2813" s="102"/>
      <c r="J2813" s="102"/>
      <c r="K2813" s="102"/>
      <c r="L2813" s="102"/>
      <c r="M2813" s="102"/>
      <c r="N2813" s="7"/>
      <c r="O2813" s="7"/>
    </row>
    <row r="2814" spans="2:15" s="100" customFormat="1" x14ac:dyDescent="0.2">
      <c r="B2814" s="101"/>
      <c r="D2814" s="102"/>
      <c r="E2814" s="102"/>
      <c r="F2814" s="102"/>
      <c r="G2814" s="102"/>
      <c r="H2814" s="102"/>
      <c r="I2814" s="102"/>
      <c r="J2814" s="102"/>
      <c r="K2814" s="102"/>
      <c r="L2814" s="102"/>
      <c r="M2814" s="102"/>
      <c r="N2814" s="7"/>
      <c r="O2814" s="7"/>
    </row>
    <row r="2815" spans="2:15" s="100" customFormat="1" x14ac:dyDescent="0.2">
      <c r="B2815" s="101"/>
      <c r="D2815" s="102"/>
      <c r="E2815" s="102"/>
      <c r="F2815" s="102"/>
      <c r="G2815" s="102"/>
      <c r="H2815" s="102"/>
      <c r="I2815" s="102"/>
      <c r="J2815" s="102"/>
      <c r="K2815" s="102"/>
      <c r="L2815" s="102"/>
      <c r="M2815" s="102"/>
      <c r="N2815" s="7"/>
      <c r="O2815" s="7"/>
    </row>
    <row r="2816" spans="2:15" s="100" customFormat="1" x14ac:dyDescent="0.2">
      <c r="B2816" s="101"/>
      <c r="D2816" s="102"/>
      <c r="E2816" s="102"/>
      <c r="F2816" s="102"/>
      <c r="G2816" s="102"/>
      <c r="H2816" s="102"/>
      <c r="I2816" s="102"/>
      <c r="J2816" s="102"/>
      <c r="K2816" s="102"/>
      <c r="L2816" s="102"/>
      <c r="M2816" s="102"/>
      <c r="N2816" s="7"/>
      <c r="O2816" s="7"/>
    </row>
    <row r="2817" spans="2:15" s="100" customFormat="1" x14ac:dyDescent="0.2">
      <c r="B2817" s="101"/>
      <c r="D2817" s="102"/>
      <c r="E2817" s="102"/>
      <c r="F2817" s="102"/>
      <c r="G2817" s="102"/>
      <c r="H2817" s="102"/>
      <c r="I2817" s="102"/>
      <c r="J2817" s="102"/>
      <c r="K2817" s="102"/>
      <c r="L2817" s="102"/>
      <c r="M2817" s="102"/>
      <c r="N2817" s="7"/>
      <c r="O2817" s="7"/>
    </row>
    <row r="2818" spans="2:15" s="100" customFormat="1" x14ac:dyDescent="0.2">
      <c r="B2818" s="101"/>
      <c r="D2818" s="102"/>
      <c r="E2818" s="102"/>
      <c r="F2818" s="102"/>
      <c r="G2818" s="102"/>
      <c r="H2818" s="102"/>
      <c r="I2818" s="102"/>
      <c r="J2818" s="102"/>
      <c r="K2818" s="102"/>
      <c r="L2818" s="102"/>
      <c r="M2818" s="102"/>
      <c r="N2818" s="7"/>
      <c r="O2818" s="7"/>
    </row>
    <row r="2819" spans="2:15" s="100" customFormat="1" x14ac:dyDescent="0.2">
      <c r="B2819" s="101"/>
      <c r="D2819" s="102"/>
      <c r="E2819" s="102"/>
      <c r="F2819" s="102"/>
      <c r="G2819" s="102"/>
      <c r="H2819" s="102"/>
      <c r="I2819" s="102"/>
      <c r="J2819" s="102"/>
      <c r="K2819" s="102"/>
      <c r="L2819" s="102"/>
      <c r="M2819" s="102"/>
      <c r="N2819" s="7"/>
      <c r="O2819" s="7"/>
    </row>
    <row r="2820" spans="2:15" s="100" customFormat="1" x14ac:dyDescent="0.2">
      <c r="B2820" s="101"/>
      <c r="D2820" s="102"/>
      <c r="E2820" s="102"/>
      <c r="F2820" s="102"/>
      <c r="G2820" s="102"/>
      <c r="H2820" s="102"/>
      <c r="I2820" s="102"/>
      <c r="J2820" s="102"/>
      <c r="K2820" s="102"/>
      <c r="L2820" s="102"/>
      <c r="M2820" s="102"/>
      <c r="N2820" s="7"/>
      <c r="O2820" s="7"/>
    </row>
    <row r="2821" spans="2:15" s="100" customFormat="1" x14ac:dyDescent="0.2">
      <c r="B2821" s="101"/>
      <c r="D2821" s="102"/>
      <c r="E2821" s="102"/>
      <c r="F2821" s="102"/>
      <c r="G2821" s="102"/>
      <c r="H2821" s="102"/>
      <c r="I2821" s="102"/>
      <c r="J2821" s="102"/>
      <c r="K2821" s="102"/>
      <c r="L2821" s="102"/>
      <c r="M2821" s="102"/>
      <c r="N2821" s="7"/>
      <c r="O2821" s="7"/>
    </row>
    <row r="2822" spans="2:15" s="100" customFormat="1" x14ac:dyDescent="0.2">
      <c r="B2822" s="101"/>
      <c r="D2822" s="102"/>
      <c r="E2822" s="102"/>
      <c r="F2822" s="102"/>
      <c r="G2822" s="102"/>
      <c r="H2822" s="102"/>
      <c r="I2822" s="102"/>
      <c r="J2822" s="102"/>
      <c r="K2822" s="102"/>
      <c r="L2822" s="102"/>
      <c r="M2822" s="102"/>
      <c r="N2822" s="7"/>
      <c r="O2822" s="7"/>
    </row>
    <row r="2823" spans="2:15" s="100" customFormat="1" x14ac:dyDescent="0.2">
      <c r="B2823" s="101"/>
      <c r="D2823" s="102"/>
      <c r="E2823" s="102"/>
      <c r="F2823" s="102"/>
      <c r="G2823" s="102"/>
      <c r="H2823" s="102"/>
      <c r="I2823" s="102"/>
      <c r="J2823" s="102"/>
      <c r="K2823" s="102"/>
      <c r="L2823" s="102"/>
      <c r="M2823" s="102"/>
      <c r="N2823" s="7"/>
      <c r="O2823" s="7"/>
    </row>
    <row r="2824" spans="2:15" s="100" customFormat="1" x14ac:dyDescent="0.2">
      <c r="B2824" s="101"/>
      <c r="D2824" s="102"/>
      <c r="E2824" s="102"/>
      <c r="F2824" s="102"/>
      <c r="G2824" s="102"/>
      <c r="H2824" s="102"/>
      <c r="I2824" s="102"/>
      <c r="J2824" s="102"/>
      <c r="K2824" s="102"/>
      <c r="L2824" s="102"/>
      <c r="M2824" s="102"/>
      <c r="N2824" s="7"/>
      <c r="O2824" s="7"/>
    </row>
    <row r="2825" spans="2:15" s="100" customFormat="1" x14ac:dyDescent="0.2">
      <c r="B2825" s="101"/>
      <c r="D2825" s="102"/>
      <c r="E2825" s="102"/>
      <c r="F2825" s="102"/>
      <c r="G2825" s="102"/>
      <c r="H2825" s="102"/>
      <c r="I2825" s="102"/>
      <c r="J2825" s="102"/>
      <c r="K2825" s="102"/>
      <c r="L2825" s="102"/>
      <c r="M2825" s="102"/>
      <c r="N2825" s="7"/>
      <c r="O2825" s="7"/>
    </row>
    <row r="2826" spans="2:15" s="100" customFormat="1" x14ac:dyDescent="0.2">
      <c r="B2826" s="101"/>
      <c r="D2826" s="102"/>
      <c r="E2826" s="102"/>
      <c r="F2826" s="102"/>
      <c r="G2826" s="102"/>
      <c r="H2826" s="102"/>
      <c r="I2826" s="102"/>
      <c r="J2826" s="102"/>
      <c r="K2826" s="102"/>
      <c r="L2826" s="102"/>
      <c r="M2826" s="102"/>
      <c r="N2826" s="7"/>
      <c r="O2826" s="7"/>
    </row>
    <row r="2827" spans="2:15" s="100" customFormat="1" x14ac:dyDescent="0.2">
      <c r="B2827" s="101"/>
      <c r="D2827" s="102"/>
      <c r="E2827" s="102"/>
      <c r="F2827" s="102"/>
      <c r="G2827" s="102"/>
      <c r="H2827" s="102"/>
      <c r="I2827" s="102"/>
      <c r="J2827" s="102"/>
      <c r="K2827" s="102"/>
      <c r="L2827" s="102"/>
      <c r="M2827" s="102"/>
      <c r="N2827" s="7"/>
      <c r="O2827" s="7"/>
    </row>
    <row r="2828" spans="2:15" s="100" customFormat="1" x14ac:dyDescent="0.2">
      <c r="B2828" s="101"/>
      <c r="D2828" s="102"/>
      <c r="E2828" s="102"/>
      <c r="F2828" s="102"/>
      <c r="G2828" s="102"/>
      <c r="H2828" s="102"/>
      <c r="I2828" s="102"/>
      <c r="J2828" s="102"/>
      <c r="K2828" s="102"/>
      <c r="L2828" s="102"/>
      <c r="M2828" s="102"/>
      <c r="N2828" s="7"/>
      <c r="O2828" s="7"/>
    </row>
    <row r="2829" spans="2:15" s="100" customFormat="1" x14ac:dyDescent="0.2">
      <c r="B2829" s="101"/>
      <c r="D2829" s="102"/>
      <c r="E2829" s="102"/>
      <c r="F2829" s="102"/>
      <c r="G2829" s="102"/>
      <c r="H2829" s="102"/>
      <c r="I2829" s="102"/>
      <c r="J2829" s="102"/>
      <c r="K2829" s="102"/>
      <c r="L2829" s="102"/>
      <c r="M2829" s="102"/>
      <c r="N2829" s="7"/>
      <c r="O2829" s="7"/>
    </row>
    <row r="2830" spans="2:15" s="100" customFormat="1" x14ac:dyDescent="0.2">
      <c r="B2830" s="101"/>
      <c r="D2830" s="102"/>
      <c r="E2830" s="102"/>
      <c r="F2830" s="102"/>
      <c r="G2830" s="102"/>
      <c r="H2830" s="102"/>
      <c r="I2830" s="102"/>
      <c r="J2830" s="102"/>
      <c r="K2830" s="102"/>
      <c r="L2830" s="102"/>
      <c r="M2830" s="102"/>
      <c r="N2830" s="7"/>
      <c r="O2830" s="7"/>
    </row>
    <row r="2831" spans="2:15" s="100" customFormat="1" x14ac:dyDescent="0.2">
      <c r="B2831" s="101"/>
      <c r="D2831" s="102"/>
      <c r="E2831" s="102"/>
      <c r="F2831" s="102"/>
      <c r="G2831" s="102"/>
      <c r="H2831" s="102"/>
      <c r="I2831" s="102"/>
      <c r="J2831" s="102"/>
      <c r="K2831" s="102"/>
      <c r="L2831" s="102"/>
      <c r="M2831" s="102"/>
      <c r="N2831" s="7"/>
      <c r="O2831" s="7"/>
    </row>
    <row r="2832" spans="2:15" s="100" customFormat="1" x14ac:dyDescent="0.2">
      <c r="B2832" s="101"/>
      <c r="D2832" s="102"/>
      <c r="E2832" s="102"/>
      <c r="F2832" s="102"/>
      <c r="G2832" s="102"/>
      <c r="H2832" s="102"/>
      <c r="I2832" s="102"/>
      <c r="J2832" s="102"/>
      <c r="K2832" s="102"/>
      <c r="L2832" s="102"/>
      <c r="M2832" s="102"/>
      <c r="N2832" s="7"/>
      <c r="O2832" s="7"/>
    </row>
    <row r="2833" spans="2:15" s="100" customFormat="1" x14ac:dyDescent="0.2">
      <c r="B2833" s="101"/>
      <c r="D2833" s="102"/>
      <c r="E2833" s="102"/>
      <c r="F2833" s="102"/>
      <c r="G2833" s="102"/>
      <c r="H2833" s="102"/>
      <c r="I2833" s="102"/>
      <c r="J2833" s="102"/>
      <c r="K2833" s="102"/>
      <c r="L2833" s="102"/>
      <c r="M2833" s="102"/>
      <c r="N2833" s="7"/>
      <c r="O2833" s="7"/>
    </row>
    <row r="2834" spans="2:15" s="100" customFormat="1" x14ac:dyDescent="0.2">
      <c r="B2834" s="101"/>
      <c r="D2834" s="102"/>
      <c r="E2834" s="102"/>
      <c r="F2834" s="102"/>
      <c r="G2834" s="102"/>
      <c r="H2834" s="102"/>
      <c r="I2834" s="102"/>
      <c r="J2834" s="102"/>
      <c r="K2834" s="102"/>
      <c r="L2834" s="102"/>
      <c r="M2834" s="102"/>
      <c r="N2834" s="7"/>
      <c r="O2834" s="7"/>
    </row>
    <row r="2835" spans="2:15" s="100" customFormat="1" x14ac:dyDescent="0.2">
      <c r="B2835" s="101"/>
      <c r="D2835" s="102"/>
      <c r="E2835" s="102"/>
      <c r="F2835" s="102"/>
      <c r="G2835" s="102"/>
      <c r="H2835" s="102"/>
      <c r="I2835" s="102"/>
      <c r="J2835" s="102"/>
      <c r="K2835" s="102"/>
      <c r="L2835" s="102"/>
      <c r="M2835" s="102"/>
      <c r="N2835" s="7"/>
      <c r="O2835" s="7"/>
    </row>
    <row r="2836" spans="2:15" s="100" customFormat="1" x14ac:dyDescent="0.2">
      <c r="B2836" s="101"/>
      <c r="D2836" s="102"/>
      <c r="E2836" s="102"/>
      <c r="F2836" s="102"/>
      <c r="G2836" s="102"/>
      <c r="H2836" s="102"/>
      <c r="I2836" s="102"/>
      <c r="J2836" s="102"/>
      <c r="K2836" s="102"/>
      <c r="L2836" s="102"/>
      <c r="M2836" s="102"/>
      <c r="N2836" s="7"/>
      <c r="O2836" s="7"/>
    </row>
    <row r="2837" spans="2:15" s="100" customFormat="1" x14ac:dyDescent="0.2">
      <c r="B2837" s="101"/>
      <c r="D2837" s="102"/>
      <c r="E2837" s="102"/>
      <c r="F2837" s="102"/>
      <c r="G2837" s="102"/>
      <c r="H2837" s="102"/>
      <c r="I2837" s="102"/>
      <c r="J2837" s="102"/>
      <c r="K2837" s="102"/>
      <c r="L2837" s="102"/>
      <c r="M2837" s="102"/>
      <c r="N2837" s="7"/>
      <c r="O2837" s="7"/>
    </row>
    <row r="2838" spans="2:15" s="100" customFormat="1" x14ac:dyDescent="0.2">
      <c r="B2838" s="101"/>
      <c r="D2838" s="102"/>
      <c r="E2838" s="102"/>
      <c r="F2838" s="102"/>
      <c r="G2838" s="102"/>
      <c r="H2838" s="102"/>
      <c r="I2838" s="102"/>
      <c r="J2838" s="102"/>
      <c r="K2838" s="102"/>
      <c r="L2838" s="102"/>
      <c r="M2838" s="102"/>
      <c r="N2838" s="7"/>
      <c r="O2838" s="7"/>
    </row>
    <row r="2839" spans="2:15" s="100" customFormat="1" x14ac:dyDescent="0.2">
      <c r="B2839" s="101"/>
      <c r="D2839" s="102"/>
      <c r="E2839" s="102"/>
      <c r="F2839" s="102"/>
      <c r="G2839" s="102"/>
      <c r="H2839" s="102"/>
      <c r="I2839" s="102"/>
      <c r="J2839" s="102"/>
      <c r="K2839" s="102"/>
      <c r="L2839" s="102"/>
      <c r="M2839" s="102"/>
      <c r="N2839" s="7"/>
      <c r="O2839" s="7"/>
    </row>
    <row r="2840" spans="2:15" s="100" customFormat="1" x14ac:dyDescent="0.2">
      <c r="B2840" s="101"/>
      <c r="D2840" s="102"/>
      <c r="E2840" s="102"/>
      <c r="F2840" s="102"/>
      <c r="G2840" s="102"/>
      <c r="H2840" s="102"/>
      <c r="I2840" s="102"/>
      <c r="J2840" s="102"/>
      <c r="K2840" s="102"/>
      <c r="L2840" s="102"/>
      <c r="M2840" s="102"/>
      <c r="N2840" s="7"/>
      <c r="O2840" s="7"/>
    </row>
    <row r="2841" spans="2:15" s="100" customFormat="1" x14ac:dyDescent="0.2">
      <c r="B2841" s="101"/>
      <c r="D2841" s="102"/>
      <c r="E2841" s="102"/>
      <c r="F2841" s="102"/>
      <c r="G2841" s="102"/>
      <c r="H2841" s="102"/>
      <c r="I2841" s="102"/>
      <c r="J2841" s="102"/>
      <c r="K2841" s="102"/>
      <c r="L2841" s="102"/>
      <c r="M2841" s="102"/>
      <c r="N2841" s="7"/>
      <c r="O2841" s="7"/>
    </row>
    <row r="2842" spans="2:15" s="100" customFormat="1" x14ac:dyDescent="0.2">
      <c r="B2842" s="101"/>
      <c r="D2842" s="102"/>
      <c r="E2842" s="102"/>
      <c r="F2842" s="102"/>
      <c r="G2842" s="102"/>
      <c r="H2842" s="102"/>
      <c r="I2842" s="102"/>
      <c r="J2842" s="102"/>
      <c r="K2842" s="102"/>
      <c r="L2842" s="102"/>
      <c r="M2842" s="102"/>
      <c r="N2842" s="7"/>
      <c r="O2842" s="7"/>
    </row>
    <row r="2843" spans="2:15" s="100" customFormat="1" x14ac:dyDescent="0.2">
      <c r="B2843" s="101"/>
      <c r="D2843" s="102"/>
      <c r="E2843" s="102"/>
      <c r="F2843" s="102"/>
      <c r="G2843" s="102"/>
      <c r="H2843" s="102"/>
      <c r="I2843" s="102"/>
      <c r="J2843" s="102"/>
      <c r="K2843" s="102"/>
      <c r="L2843" s="102"/>
      <c r="M2843" s="102"/>
      <c r="N2843" s="7"/>
      <c r="O2843" s="7"/>
    </row>
    <row r="2844" spans="2:15" s="100" customFormat="1" x14ac:dyDescent="0.2">
      <c r="B2844" s="101"/>
      <c r="D2844" s="102"/>
      <c r="E2844" s="102"/>
      <c r="F2844" s="102"/>
      <c r="G2844" s="102"/>
      <c r="H2844" s="102"/>
      <c r="I2844" s="102"/>
      <c r="J2844" s="102"/>
      <c r="K2844" s="102"/>
      <c r="L2844" s="102"/>
      <c r="M2844" s="102"/>
      <c r="N2844" s="7"/>
      <c r="O2844" s="7"/>
    </row>
    <row r="2845" spans="2:15" s="100" customFormat="1" x14ac:dyDescent="0.2">
      <c r="B2845" s="101"/>
      <c r="D2845" s="102"/>
      <c r="E2845" s="102"/>
      <c r="F2845" s="102"/>
      <c r="G2845" s="102"/>
      <c r="H2845" s="102"/>
      <c r="I2845" s="102"/>
      <c r="J2845" s="102"/>
      <c r="K2845" s="102"/>
      <c r="L2845" s="102"/>
      <c r="M2845" s="102"/>
      <c r="N2845" s="7"/>
      <c r="O2845" s="7"/>
    </row>
    <row r="2846" spans="2:15" s="100" customFormat="1" x14ac:dyDescent="0.2">
      <c r="B2846" s="101"/>
      <c r="D2846" s="102"/>
      <c r="E2846" s="102"/>
      <c r="F2846" s="102"/>
      <c r="G2846" s="102"/>
      <c r="H2846" s="102"/>
      <c r="I2846" s="102"/>
      <c r="J2846" s="102"/>
      <c r="K2846" s="102"/>
      <c r="L2846" s="102"/>
      <c r="M2846" s="102"/>
      <c r="N2846" s="7"/>
      <c r="O2846" s="7"/>
    </row>
    <row r="2847" spans="2:15" s="100" customFormat="1" x14ac:dyDescent="0.2">
      <c r="B2847" s="101"/>
      <c r="D2847" s="102"/>
      <c r="E2847" s="102"/>
      <c r="F2847" s="102"/>
      <c r="G2847" s="102"/>
      <c r="H2847" s="102"/>
      <c r="I2847" s="102"/>
      <c r="J2847" s="102"/>
      <c r="K2847" s="102"/>
      <c r="L2847" s="102"/>
      <c r="M2847" s="102"/>
      <c r="N2847" s="7"/>
      <c r="O2847" s="7"/>
    </row>
    <row r="2848" spans="2:15" s="100" customFormat="1" x14ac:dyDescent="0.2">
      <c r="B2848" s="101"/>
      <c r="D2848" s="102"/>
      <c r="E2848" s="102"/>
      <c r="F2848" s="102"/>
      <c r="G2848" s="102"/>
      <c r="H2848" s="102"/>
      <c r="I2848" s="102"/>
      <c r="J2848" s="102"/>
      <c r="K2848" s="102"/>
      <c r="L2848" s="102"/>
      <c r="M2848" s="102"/>
      <c r="N2848" s="7"/>
      <c r="O2848" s="7"/>
    </row>
    <row r="2849" spans="2:15" s="100" customFormat="1" x14ac:dyDescent="0.2">
      <c r="B2849" s="101"/>
      <c r="D2849" s="102"/>
      <c r="E2849" s="102"/>
      <c r="F2849" s="102"/>
      <c r="G2849" s="102"/>
      <c r="H2849" s="102"/>
      <c r="I2849" s="102"/>
      <c r="J2849" s="102"/>
      <c r="K2849" s="102"/>
      <c r="L2849" s="102"/>
      <c r="M2849" s="102"/>
      <c r="N2849" s="7"/>
      <c r="O2849" s="7"/>
    </row>
    <row r="2850" spans="2:15" s="100" customFormat="1" x14ac:dyDescent="0.2">
      <c r="B2850" s="101"/>
      <c r="D2850" s="102"/>
      <c r="E2850" s="102"/>
      <c r="F2850" s="102"/>
      <c r="G2850" s="102"/>
      <c r="H2850" s="102"/>
      <c r="I2850" s="102"/>
      <c r="J2850" s="102"/>
      <c r="K2850" s="102"/>
      <c r="L2850" s="102"/>
      <c r="M2850" s="102"/>
      <c r="N2850" s="7"/>
      <c r="O2850" s="7"/>
    </row>
    <row r="2851" spans="2:15" s="100" customFormat="1" x14ac:dyDescent="0.2">
      <c r="B2851" s="101"/>
      <c r="D2851" s="102"/>
      <c r="E2851" s="102"/>
      <c r="F2851" s="102"/>
      <c r="G2851" s="102"/>
      <c r="H2851" s="102"/>
      <c r="I2851" s="102"/>
      <c r="J2851" s="102"/>
      <c r="K2851" s="102"/>
      <c r="L2851" s="102"/>
      <c r="M2851" s="102"/>
      <c r="N2851" s="7"/>
      <c r="O2851" s="7"/>
    </row>
    <row r="2852" spans="2:15" s="100" customFormat="1" x14ac:dyDescent="0.2">
      <c r="B2852" s="101"/>
      <c r="D2852" s="102"/>
      <c r="E2852" s="102"/>
      <c r="F2852" s="102"/>
      <c r="G2852" s="102"/>
      <c r="H2852" s="102"/>
      <c r="I2852" s="102"/>
      <c r="J2852" s="102"/>
      <c r="K2852" s="102"/>
      <c r="L2852" s="102"/>
      <c r="M2852" s="102"/>
      <c r="N2852" s="7"/>
      <c r="O2852" s="7"/>
    </row>
    <row r="2853" spans="2:15" s="100" customFormat="1" x14ac:dyDescent="0.2">
      <c r="B2853" s="101"/>
      <c r="D2853" s="102"/>
      <c r="E2853" s="102"/>
      <c r="F2853" s="102"/>
      <c r="G2853" s="102"/>
      <c r="H2853" s="102"/>
      <c r="I2853" s="102"/>
      <c r="J2853" s="102"/>
      <c r="K2853" s="102"/>
      <c r="L2853" s="102"/>
      <c r="M2853" s="102"/>
      <c r="N2853" s="7"/>
      <c r="O2853" s="7"/>
    </row>
    <row r="2854" spans="2:15" s="100" customFormat="1" x14ac:dyDescent="0.2">
      <c r="B2854" s="101"/>
      <c r="D2854" s="102"/>
      <c r="E2854" s="102"/>
      <c r="F2854" s="102"/>
      <c r="G2854" s="102"/>
      <c r="H2854" s="102"/>
      <c r="I2854" s="102"/>
      <c r="J2854" s="102"/>
      <c r="K2854" s="102"/>
      <c r="L2854" s="102"/>
      <c r="M2854" s="102"/>
      <c r="N2854" s="7"/>
      <c r="O2854" s="7"/>
    </row>
    <row r="2855" spans="2:15" s="100" customFormat="1" x14ac:dyDescent="0.2">
      <c r="B2855" s="101"/>
      <c r="D2855" s="102"/>
      <c r="E2855" s="102"/>
      <c r="F2855" s="102"/>
      <c r="G2855" s="102"/>
      <c r="H2855" s="102"/>
      <c r="I2855" s="102"/>
      <c r="J2855" s="102"/>
      <c r="K2855" s="102"/>
      <c r="L2855" s="102"/>
      <c r="M2855" s="102"/>
      <c r="N2855" s="7"/>
      <c r="O2855" s="7"/>
    </row>
    <row r="2856" spans="2:15" s="100" customFormat="1" x14ac:dyDescent="0.2">
      <c r="B2856" s="101"/>
      <c r="D2856" s="102"/>
      <c r="E2856" s="102"/>
      <c r="F2856" s="102"/>
      <c r="G2856" s="102"/>
      <c r="H2856" s="102"/>
      <c r="I2856" s="102"/>
      <c r="J2856" s="102"/>
      <c r="K2856" s="102"/>
      <c r="L2856" s="102"/>
      <c r="M2856" s="102"/>
      <c r="N2856" s="7"/>
      <c r="O2856" s="7"/>
    </row>
    <row r="2857" spans="2:15" s="100" customFormat="1" x14ac:dyDescent="0.2">
      <c r="B2857" s="101"/>
      <c r="D2857" s="102"/>
      <c r="E2857" s="102"/>
      <c r="F2857" s="102"/>
      <c r="G2857" s="102"/>
      <c r="H2857" s="102"/>
      <c r="I2857" s="102"/>
      <c r="J2857" s="102"/>
      <c r="K2857" s="102"/>
      <c r="L2857" s="102"/>
      <c r="M2857" s="102"/>
      <c r="N2857" s="7"/>
      <c r="O2857" s="7"/>
    </row>
    <row r="2858" spans="2:15" s="100" customFormat="1" x14ac:dyDescent="0.2">
      <c r="B2858" s="101"/>
      <c r="D2858" s="102"/>
      <c r="E2858" s="102"/>
      <c r="F2858" s="102"/>
      <c r="G2858" s="102"/>
      <c r="H2858" s="102"/>
      <c r="I2858" s="102"/>
      <c r="J2858" s="102"/>
      <c r="K2858" s="102"/>
      <c r="L2858" s="102"/>
      <c r="M2858" s="102"/>
      <c r="N2858" s="7"/>
      <c r="O2858" s="7"/>
    </row>
    <row r="2859" spans="2:15" s="100" customFormat="1" x14ac:dyDescent="0.2">
      <c r="B2859" s="101"/>
      <c r="D2859" s="102"/>
      <c r="E2859" s="102"/>
      <c r="F2859" s="102"/>
      <c r="G2859" s="102"/>
      <c r="H2859" s="102"/>
      <c r="I2859" s="102"/>
      <c r="J2859" s="102"/>
      <c r="K2859" s="102"/>
      <c r="L2859" s="102"/>
      <c r="M2859" s="102"/>
      <c r="N2859" s="7"/>
      <c r="O2859" s="7"/>
    </row>
    <row r="2860" spans="2:15" s="100" customFormat="1" x14ac:dyDescent="0.2">
      <c r="B2860" s="101"/>
      <c r="D2860" s="102"/>
      <c r="E2860" s="102"/>
      <c r="F2860" s="102"/>
      <c r="G2860" s="102"/>
      <c r="H2860" s="102"/>
      <c r="I2860" s="102"/>
      <c r="J2860" s="102"/>
      <c r="K2860" s="102"/>
      <c r="L2860" s="102"/>
      <c r="M2860" s="102"/>
      <c r="N2860" s="7"/>
      <c r="O2860" s="7"/>
    </row>
    <row r="2861" spans="2:15" s="100" customFormat="1" x14ac:dyDescent="0.2">
      <c r="B2861" s="101"/>
      <c r="D2861" s="102"/>
      <c r="E2861" s="102"/>
      <c r="F2861" s="102"/>
      <c r="G2861" s="102"/>
      <c r="H2861" s="102"/>
      <c r="I2861" s="102"/>
      <c r="J2861" s="102"/>
      <c r="K2861" s="102"/>
      <c r="L2861" s="102"/>
      <c r="M2861" s="102"/>
      <c r="N2861" s="7"/>
      <c r="O2861" s="7"/>
    </row>
    <row r="2862" spans="2:15" s="100" customFormat="1" x14ac:dyDescent="0.2">
      <c r="B2862" s="101"/>
      <c r="D2862" s="102"/>
      <c r="E2862" s="102"/>
      <c r="F2862" s="102"/>
      <c r="G2862" s="102"/>
      <c r="H2862" s="102"/>
      <c r="I2862" s="102"/>
      <c r="J2862" s="102"/>
      <c r="K2862" s="102"/>
      <c r="L2862" s="102"/>
      <c r="M2862" s="102"/>
      <c r="N2862" s="7"/>
      <c r="O2862" s="7"/>
    </row>
    <row r="2863" spans="2:15" s="100" customFormat="1" x14ac:dyDescent="0.2">
      <c r="B2863" s="101"/>
      <c r="D2863" s="102"/>
      <c r="E2863" s="102"/>
      <c r="F2863" s="102"/>
      <c r="G2863" s="102"/>
      <c r="H2863" s="102"/>
      <c r="I2863" s="102"/>
      <c r="J2863" s="102"/>
      <c r="K2863" s="102"/>
      <c r="L2863" s="102"/>
      <c r="M2863" s="102"/>
      <c r="N2863" s="7"/>
      <c r="O2863" s="7"/>
    </row>
    <row r="2864" spans="2:15" s="100" customFormat="1" x14ac:dyDescent="0.2">
      <c r="B2864" s="101"/>
      <c r="D2864" s="102"/>
      <c r="E2864" s="102"/>
      <c r="F2864" s="102"/>
      <c r="G2864" s="102"/>
      <c r="H2864" s="102"/>
      <c r="I2864" s="102"/>
      <c r="J2864" s="102"/>
      <c r="K2864" s="102"/>
      <c r="L2864" s="102"/>
      <c r="M2864" s="102"/>
      <c r="N2864" s="7"/>
      <c r="O2864" s="7"/>
    </row>
    <row r="2865" spans="2:15" s="100" customFormat="1" x14ac:dyDescent="0.2">
      <c r="B2865" s="101"/>
      <c r="D2865" s="102"/>
      <c r="E2865" s="102"/>
      <c r="F2865" s="102"/>
      <c r="G2865" s="102"/>
      <c r="H2865" s="102"/>
      <c r="I2865" s="102"/>
      <c r="J2865" s="102"/>
      <c r="K2865" s="102"/>
      <c r="L2865" s="102"/>
      <c r="M2865" s="102"/>
      <c r="N2865" s="7"/>
      <c r="O2865" s="7"/>
    </row>
    <row r="2866" spans="2:15" s="100" customFormat="1" x14ac:dyDescent="0.2">
      <c r="B2866" s="101"/>
      <c r="D2866" s="102"/>
      <c r="E2866" s="102"/>
      <c r="F2866" s="102"/>
      <c r="G2866" s="102"/>
      <c r="H2866" s="102"/>
      <c r="I2866" s="102"/>
      <c r="J2866" s="102"/>
      <c r="K2866" s="102"/>
      <c r="L2866" s="102"/>
      <c r="M2866" s="102"/>
      <c r="N2866" s="7"/>
      <c r="O2866" s="7"/>
    </row>
    <row r="2867" spans="2:15" s="100" customFormat="1" x14ac:dyDescent="0.2">
      <c r="B2867" s="101"/>
      <c r="D2867" s="102"/>
      <c r="E2867" s="102"/>
      <c r="F2867" s="102"/>
      <c r="G2867" s="102"/>
      <c r="H2867" s="102"/>
      <c r="I2867" s="102"/>
      <c r="J2867" s="102"/>
      <c r="K2867" s="102"/>
      <c r="L2867" s="102"/>
      <c r="M2867" s="102"/>
      <c r="N2867" s="7"/>
      <c r="O2867" s="7"/>
    </row>
    <row r="2868" spans="2:15" s="100" customFormat="1" x14ac:dyDescent="0.2">
      <c r="B2868" s="101"/>
      <c r="D2868" s="102"/>
      <c r="E2868" s="102"/>
      <c r="F2868" s="102"/>
      <c r="G2868" s="102"/>
      <c r="H2868" s="102"/>
      <c r="I2868" s="102"/>
      <c r="J2868" s="102"/>
      <c r="K2868" s="102"/>
      <c r="L2868" s="102"/>
      <c r="M2868" s="102"/>
      <c r="N2868" s="7"/>
      <c r="O2868" s="7"/>
    </row>
    <row r="2869" spans="2:15" s="100" customFormat="1" x14ac:dyDescent="0.2">
      <c r="B2869" s="101"/>
      <c r="D2869" s="102"/>
      <c r="E2869" s="102"/>
      <c r="F2869" s="102"/>
      <c r="G2869" s="102"/>
      <c r="H2869" s="102"/>
      <c r="I2869" s="102"/>
      <c r="J2869" s="102"/>
      <c r="K2869" s="102"/>
      <c r="L2869" s="102"/>
      <c r="M2869" s="102"/>
      <c r="N2869" s="7"/>
      <c r="O2869" s="7"/>
    </row>
    <row r="2870" spans="2:15" s="100" customFormat="1" x14ac:dyDescent="0.2">
      <c r="B2870" s="101"/>
      <c r="D2870" s="102"/>
      <c r="E2870" s="102"/>
      <c r="F2870" s="102"/>
      <c r="G2870" s="102"/>
      <c r="H2870" s="102"/>
      <c r="I2870" s="102"/>
      <c r="J2870" s="102"/>
      <c r="K2870" s="102"/>
      <c r="L2870" s="102"/>
      <c r="M2870" s="102"/>
      <c r="N2870" s="7"/>
      <c r="O2870" s="7"/>
    </row>
    <row r="2871" spans="2:15" s="100" customFormat="1" x14ac:dyDescent="0.2">
      <c r="B2871" s="101"/>
      <c r="D2871" s="102"/>
      <c r="E2871" s="102"/>
      <c r="F2871" s="102"/>
      <c r="G2871" s="102"/>
      <c r="H2871" s="102"/>
      <c r="I2871" s="102"/>
      <c r="J2871" s="102"/>
      <c r="K2871" s="102"/>
      <c r="L2871" s="102"/>
      <c r="M2871" s="102"/>
      <c r="N2871" s="7"/>
      <c r="O2871" s="7"/>
    </row>
    <row r="2872" spans="2:15" s="100" customFormat="1" x14ac:dyDescent="0.2">
      <c r="B2872" s="101"/>
      <c r="D2872" s="102"/>
      <c r="E2872" s="102"/>
      <c r="F2872" s="102"/>
      <c r="G2872" s="102"/>
      <c r="H2872" s="102"/>
      <c r="I2872" s="102"/>
      <c r="J2872" s="102"/>
      <c r="K2872" s="102"/>
      <c r="L2872" s="102"/>
      <c r="M2872" s="102"/>
      <c r="N2872" s="7"/>
      <c r="O2872" s="7"/>
    </row>
    <row r="2873" spans="2:15" s="100" customFormat="1" x14ac:dyDescent="0.2">
      <c r="B2873" s="101"/>
      <c r="D2873" s="102"/>
      <c r="E2873" s="102"/>
      <c r="F2873" s="102"/>
      <c r="G2873" s="102"/>
      <c r="H2873" s="102"/>
      <c r="I2873" s="102"/>
      <c r="J2873" s="102"/>
      <c r="K2873" s="102"/>
      <c r="L2873" s="102"/>
      <c r="M2873" s="102"/>
      <c r="N2873" s="7"/>
      <c r="O2873" s="7"/>
    </row>
    <row r="2874" spans="2:15" s="100" customFormat="1" x14ac:dyDescent="0.2">
      <c r="B2874" s="101"/>
      <c r="D2874" s="102"/>
      <c r="E2874" s="102"/>
      <c r="F2874" s="102"/>
      <c r="G2874" s="102"/>
      <c r="H2874" s="102"/>
      <c r="I2874" s="102"/>
      <c r="J2874" s="102"/>
      <c r="K2874" s="102"/>
      <c r="L2874" s="102"/>
      <c r="M2874" s="102"/>
      <c r="N2874" s="7"/>
      <c r="O2874" s="7"/>
    </row>
    <row r="2875" spans="2:15" s="100" customFormat="1" x14ac:dyDescent="0.2">
      <c r="B2875" s="101"/>
      <c r="D2875" s="102"/>
      <c r="E2875" s="102"/>
      <c r="F2875" s="102"/>
      <c r="G2875" s="102"/>
      <c r="H2875" s="102"/>
      <c r="I2875" s="102"/>
      <c r="J2875" s="102"/>
      <c r="K2875" s="102"/>
      <c r="L2875" s="102"/>
      <c r="M2875" s="102"/>
      <c r="N2875" s="7"/>
      <c r="O2875" s="7"/>
    </row>
    <row r="2876" spans="2:15" s="100" customFormat="1" x14ac:dyDescent="0.2">
      <c r="B2876" s="101"/>
      <c r="D2876" s="102"/>
      <c r="E2876" s="102"/>
      <c r="F2876" s="102"/>
      <c r="G2876" s="102"/>
      <c r="H2876" s="102"/>
      <c r="I2876" s="102"/>
      <c r="J2876" s="102"/>
      <c r="K2876" s="102"/>
      <c r="L2876" s="102"/>
      <c r="M2876" s="102"/>
      <c r="N2876" s="7"/>
      <c r="O2876" s="7"/>
    </row>
    <row r="2877" spans="2:15" s="100" customFormat="1" x14ac:dyDescent="0.2">
      <c r="B2877" s="101"/>
      <c r="D2877" s="102"/>
      <c r="E2877" s="102"/>
      <c r="F2877" s="102"/>
      <c r="G2877" s="102"/>
      <c r="H2877" s="102"/>
      <c r="I2877" s="102"/>
      <c r="J2877" s="102"/>
      <c r="K2877" s="102"/>
      <c r="L2877" s="102"/>
      <c r="M2877" s="102"/>
      <c r="N2877" s="7"/>
      <c r="O2877" s="7"/>
    </row>
    <row r="2878" spans="2:15" s="100" customFormat="1" x14ac:dyDescent="0.2">
      <c r="B2878" s="101"/>
      <c r="D2878" s="102"/>
      <c r="E2878" s="102"/>
      <c r="F2878" s="102"/>
      <c r="G2878" s="102"/>
      <c r="H2878" s="102"/>
      <c r="I2878" s="102"/>
      <c r="J2878" s="102"/>
      <c r="K2878" s="102"/>
      <c r="L2878" s="102"/>
      <c r="M2878" s="102"/>
      <c r="N2878" s="7"/>
      <c r="O2878" s="7"/>
    </row>
    <row r="2879" spans="2:15" s="100" customFormat="1" x14ac:dyDescent="0.2">
      <c r="B2879" s="101"/>
      <c r="D2879" s="102"/>
      <c r="E2879" s="102"/>
      <c r="F2879" s="102"/>
      <c r="G2879" s="102"/>
      <c r="H2879" s="102"/>
      <c r="I2879" s="102"/>
      <c r="J2879" s="102"/>
      <c r="K2879" s="102"/>
      <c r="L2879" s="102"/>
      <c r="M2879" s="102"/>
      <c r="N2879" s="7"/>
      <c r="O2879" s="7"/>
    </row>
    <row r="2880" spans="2:15" s="100" customFormat="1" x14ac:dyDescent="0.2">
      <c r="B2880" s="101"/>
      <c r="D2880" s="102"/>
      <c r="E2880" s="102"/>
      <c r="F2880" s="102"/>
      <c r="G2880" s="102"/>
      <c r="H2880" s="102"/>
      <c r="I2880" s="102"/>
      <c r="J2880" s="102"/>
      <c r="K2880" s="102"/>
      <c r="L2880" s="102"/>
      <c r="M2880" s="102"/>
      <c r="N2880" s="7"/>
      <c r="O2880" s="7"/>
    </row>
    <row r="2881" spans="2:15" s="100" customFormat="1" x14ac:dyDescent="0.2">
      <c r="B2881" s="101"/>
      <c r="D2881" s="102"/>
      <c r="E2881" s="102"/>
      <c r="F2881" s="102"/>
      <c r="G2881" s="102"/>
      <c r="H2881" s="102"/>
      <c r="I2881" s="102"/>
      <c r="J2881" s="102"/>
      <c r="K2881" s="102"/>
      <c r="L2881" s="102"/>
      <c r="M2881" s="102"/>
      <c r="N2881" s="7"/>
      <c r="O2881" s="7"/>
    </row>
    <row r="2882" spans="2:15" s="100" customFormat="1" x14ac:dyDescent="0.2">
      <c r="B2882" s="101"/>
      <c r="D2882" s="102"/>
      <c r="E2882" s="102"/>
      <c r="F2882" s="102"/>
      <c r="G2882" s="102"/>
      <c r="H2882" s="102"/>
      <c r="I2882" s="102"/>
      <c r="J2882" s="102"/>
      <c r="K2882" s="102"/>
      <c r="L2882" s="102"/>
      <c r="M2882" s="102"/>
      <c r="N2882" s="7"/>
      <c r="O2882" s="7"/>
    </row>
    <row r="2883" spans="2:15" s="100" customFormat="1" x14ac:dyDescent="0.2">
      <c r="B2883" s="101"/>
      <c r="D2883" s="102"/>
      <c r="E2883" s="102"/>
      <c r="F2883" s="102"/>
      <c r="G2883" s="102"/>
      <c r="H2883" s="102"/>
      <c r="I2883" s="102"/>
      <c r="J2883" s="102"/>
      <c r="K2883" s="102"/>
      <c r="L2883" s="102"/>
      <c r="M2883" s="102"/>
      <c r="N2883" s="7"/>
      <c r="O2883" s="7"/>
    </row>
    <row r="2884" spans="2:15" s="100" customFormat="1" x14ac:dyDescent="0.2">
      <c r="B2884" s="101"/>
      <c r="D2884" s="102"/>
      <c r="E2884" s="102"/>
      <c r="F2884" s="102"/>
      <c r="G2884" s="102"/>
      <c r="H2884" s="102"/>
      <c r="I2884" s="102"/>
      <c r="J2884" s="102"/>
      <c r="K2884" s="102"/>
      <c r="L2884" s="102"/>
      <c r="M2884" s="102"/>
      <c r="N2884" s="7"/>
      <c r="O2884" s="7"/>
    </row>
    <row r="2885" spans="2:15" s="100" customFormat="1" x14ac:dyDescent="0.2">
      <c r="B2885" s="101"/>
      <c r="D2885" s="102"/>
      <c r="E2885" s="102"/>
      <c r="F2885" s="102"/>
      <c r="G2885" s="102"/>
      <c r="H2885" s="102"/>
      <c r="I2885" s="102"/>
      <c r="J2885" s="102"/>
      <c r="K2885" s="102"/>
      <c r="L2885" s="102"/>
      <c r="M2885" s="102"/>
      <c r="N2885" s="7"/>
      <c r="O2885" s="7"/>
    </row>
    <row r="2886" spans="2:15" s="100" customFormat="1" x14ac:dyDescent="0.2">
      <c r="B2886" s="101"/>
      <c r="D2886" s="102"/>
      <c r="E2886" s="102"/>
      <c r="F2886" s="102"/>
      <c r="G2886" s="102"/>
      <c r="H2886" s="102"/>
      <c r="I2886" s="102"/>
      <c r="J2886" s="102"/>
      <c r="K2886" s="102"/>
      <c r="L2886" s="102"/>
      <c r="M2886" s="102"/>
      <c r="N2886" s="7"/>
      <c r="O2886" s="7"/>
    </row>
    <row r="2887" spans="2:15" s="100" customFormat="1" x14ac:dyDescent="0.2">
      <c r="B2887" s="101"/>
      <c r="D2887" s="102"/>
      <c r="E2887" s="102"/>
      <c r="F2887" s="102"/>
      <c r="G2887" s="102"/>
      <c r="H2887" s="102"/>
      <c r="I2887" s="102"/>
      <c r="J2887" s="102"/>
      <c r="K2887" s="102"/>
      <c r="L2887" s="102"/>
      <c r="M2887" s="102"/>
      <c r="N2887" s="7"/>
      <c r="O2887" s="7"/>
    </row>
    <row r="2888" spans="2:15" s="100" customFormat="1" x14ac:dyDescent="0.2">
      <c r="B2888" s="101"/>
      <c r="D2888" s="102"/>
      <c r="E2888" s="102"/>
      <c r="F2888" s="102"/>
      <c r="G2888" s="102"/>
      <c r="H2888" s="102"/>
      <c r="I2888" s="102"/>
      <c r="J2888" s="102"/>
      <c r="K2888" s="102"/>
      <c r="L2888" s="102"/>
      <c r="M2888" s="102"/>
      <c r="N2888" s="7"/>
      <c r="O2888" s="7"/>
    </row>
    <row r="2889" spans="2:15" s="100" customFormat="1" x14ac:dyDescent="0.2">
      <c r="B2889" s="101"/>
      <c r="D2889" s="102"/>
      <c r="E2889" s="102"/>
      <c r="F2889" s="102"/>
      <c r="G2889" s="102"/>
      <c r="H2889" s="102"/>
      <c r="I2889" s="102"/>
      <c r="J2889" s="102"/>
      <c r="K2889" s="102"/>
      <c r="L2889" s="102"/>
      <c r="M2889" s="102"/>
      <c r="N2889" s="7"/>
      <c r="O2889" s="7"/>
    </row>
    <row r="2890" spans="2:15" s="100" customFormat="1" x14ac:dyDescent="0.2">
      <c r="B2890" s="101"/>
      <c r="D2890" s="102"/>
      <c r="E2890" s="102"/>
      <c r="F2890" s="102"/>
      <c r="G2890" s="102"/>
      <c r="H2890" s="102"/>
      <c r="I2890" s="102"/>
      <c r="J2890" s="102"/>
      <c r="K2890" s="102"/>
      <c r="L2890" s="102"/>
      <c r="M2890" s="102"/>
      <c r="N2890" s="7"/>
      <c r="O2890" s="7"/>
    </row>
    <row r="2891" spans="2:15" s="100" customFormat="1" x14ac:dyDescent="0.2">
      <c r="B2891" s="101"/>
      <c r="D2891" s="102"/>
      <c r="E2891" s="102"/>
      <c r="F2891" s="102"/>
      <c r="G2891" s="102"/>
      <c r="H2891" s="102"/>
      <c r="I2891" s="102"/>
      <c r="J2891" s="102"/>
      <c r="K2891" s="102"/>
      <c r="L2891" s="102"/>
      <c r="M2891" s="102"/>
      <c r="N2891" s="7"/>
      <c r="O2891" s="7"/>
    </row>
    <row r="2892" spans="2:15" s="100" customFormat="1" x14ac:dyDescent="0.2">
      <c r="B2892" s="101"/>
      <c r="D2892" s="102"/>
      <c r="E2892" s="102"/>
      <c r="F2892" s="102"/>
      <c r="G2892" s="102"/>
      <c r="H2892" s="102"/>
      <c r="I2892" s="102"/>
      <c r="J2892" s="102"/>
      <c r="K2892" s="102"/>
      <c r="L2892" s="102"/>
      <c r="M2892" s="102"/>
      <c r="N2892" s="7"/>
      <c r="O2892" s="7"/>
    </row>
    <row r="2893" spans="2:15" s="100" customFormat="1" x14ac:dyDescent="0.2">
      <c r="B2893" s="101"/>
      <c r="D2893" s="102"/>
      <c r="E2893" s="102"/>
      <c r="F2893" s="102"/>
      <c r="G2893" s="102"/>
      <c r="H2893" s="102"/>
      <c r="I2893" s="102"/>
      <c r="J2893" s="102"/>
      <c r="K2893" s="102"/>
      <c r="L2893" s="102"/>
      <c r="M2893" s="102"/>
      <c r="N2893" s="7"/>
      <c r="O2893" s="7"/>
    </row>
    <row r="2894" spans="2:15" s="100" customFormat="1" x14ac:dyDescent="0.2">
      <c r="B2894" s="101"/>
      <c r="D2894" s="102"/>
      <c r="E2894" s="102"/>
      <c r="F2894" s="102"/>
      <c r="G2894" s="102"/>
      <c r="H2894" s="102"/>
      <c r="I2894" s="102"/>
      <c r="J2894" s="102"/>
      <c r="K2894" s="102"/>
      <c r="L2894" s="102"/>
      <c r="M2894" s="102"/>
      <c r="N2894" s="7"/>
      <c r="O2894" s="7"/>
    </row>
    <row r="2895" spans="2:15" s="100" customFormat="1" x14ac:dyDescent="0.2">
      <c r="B2895" s="101"/>
      <c r="D2895" s="102"/>
      <c r="E2895" s="102"/>
      <c r="F2895" s="102"/>
      <c r="G2895" s="102"/>
      <c r="H2895" s="102"/>
      <c r="I2895" s="102"/>
      <c r="J2895" s="102"/>
      <c r="K2895" s="102"/>
      <c r="L2895" s="102"/>
      <c r="M2895" s="102"/>
      <c r="N2895" s="7"/>
      <c r="O2895" s="7"/>
    </row>
    <row r="2896" spans="2:15" s="100" customFormat="1" x14ac:dyDescent="0.2">
      <c r="B2896" s="101"/>
      <c r="D2896" s="102"/>
      <c r="E2896" s="102"/>
      <c r="F2896" s="102"/>
      <c r="G2896" s="102"/>
      <c r="H2896" s="102"/>
      <c r="I2896" s="102"/>
      <c r="J2896" s="102"/>
      <c r="K2896" s="102"/>
      <c r="L2896" s="102"/>
      <c r="M2896" s="102"/>
      <c r="N2896" s="7"/>
      <c r="O2896" s="7"/>
    </row>
    <row r="2897" spans="2:15" s="100" customFormat="1" x14ac:dyDescent="0.2">
      <c r="B2897" s="101"/>
      <c r="D2897" s="102"/>
      <c r="E2897" s="102"/>
      <c r="F2897" s="102"/>
      <c r="G2897" s="102"/>
      <c r="H2897" s="102"/>
      <c r="I2897" s="102"/>
      <c r="J2897" s="102"/>
      <c r="K2897" s="102"/>
      <c r="L2897" s="102"/>
      <c r="M2897" s="102"/>
      <c r="N2897" s="7"/>
      <c r="O2897" s="7"/>
    </row>
    <row r="2898" spans="2:15" s="100" customFormat="1" x14ac:dyDescent="0.2">
      <c r="B2898" s="101"/>
      <c r="D2898" s="102"/>
      <c r="E2898" s="102"/>
      <c r="F2898" s="102"/>
      <c r="G2898" s="102"/>
      <c r="H2898" s="102"/>
      <c r="I2898" s="102"/>
      <c r="J2898" s="102"/>
      <c r="K2898" s="102"/>
      <c r="L2898" s="102"/>
      <c r="M2898" s="102"/>
      <c r="N2898" s="7"/>
      <c r="O2898" s="7"/>
    </row>
    <row r="2899" spans="2:15" s="100" customFormat="1" x14ac:dyDescent="0.2">
      <c r="B2899" s="101"/>
      <c r="D2899" s="102"/>
      <c r="E2899" s="102"/>
      <c r="F2899" s="102"/>
      <c r="G2899" s="102"/>
      <c r="H2899" s="102"/>
      <c r="I2899" s="102"/>
      <c r="J2899" s="102"/>
      <c r="K2899" s="102"/>
      <c r="L2899" s="102"/>
      <c r="M2899" s="102"/>
      <c r="N2899" s="7"/>
      <c r="O2899" s="7"/>
    </row>
    <row r="2900" spans="2:15" s="100" customFormat="1" x14ac:dyDescent="0.2">
      <c r="B2900" s="101"/>
      <c r="D2900" s="102"/>
      <c r="E2900" s="102"/>
      <c r="F2900" s="102"/>
      <c r="G2900" s="102"/>
      <c r="H2900" s="102"/>
      <c r="I2900" s="102"/>
      <c r="J2900" s="102"/>
      <c r="K2900" s="102"/>
      <c r="L2900" s="102"/>
      <c r="M2900" s="102"/>
      <c r="N2900" s="7"/>
      <c r="O2900" s="7"/>
    </row>
    <row r="2901" spans="2:15" s="100" customFormat="1" x14ac:dyDescent="0.2">
      <c r="B2901" s="101"/>
      <c r="D2901" s="102"/>
      <c r="E2901" s="102"/>
      <c r="F2901" s="102"/>
      <c r="G2901" s="102"/>
      <c r="H2901" s="102"/>
      <c r="I2901" s="102"/>
      <c r="J2901" s="102"/>
      <c r="K2901" s="102"/>
      <c r="L2901" s="102"/>
      <c r="M2901" s="102"/>
      <c r="N2901" s="7"/>
      <c r="O2901" s="7"/>
    </row>
    <row r="2902" spans="2:15" s="100" customFormat="1" x14ac:dyDescent="0.2">
      <c r="B2902" s="101"/>
      <c r="D2902" s="102"/>
      <c r="E2902" s="102"/>
      <c r="F2902" s="102"/>
      <c r="G2902" s="102"/>
      <c r="H2902" s="102"/>
      <c r="I2902" s="102"/>
      <c r="J2902" s="102"/>
      <c r="K2902" s="102"/>
      <c r="L2902" s="102"/>
      <c r="M2902" s="102"/>
      <c r="N2902" s="7"/>
      <c r="O2902" s="7"/>
    </row>
    <row r="2903" spans="2:15" s="100" customFormat="1" x14ac:dyDescent="0.2">
      <c r="B2903" s="101"/>
      <c r="D2903" s="102"/>
      <c r="E2903" s="102"/>
      <c r="F2903" s="102"/>
      <c r="G2903" s="102"/>
      <c r="H2903" s="102"/>
      <c r="I2903" s="102"/>
      <c r="J2903" s="102"/>
      <c r="K2903" s="102"/>
      <c r="L2903" s="102"/>
      <c r="M2903" s="102"/>
      <c r="N2903" s="7"/>
      <c r="O2903" s="7"/>
    </row>
    <row r="2904" spans="2:15" s="100" customFormat="1" x14ac:dyDescent="0.2">
      <c r="B2904" s="101"/>
      <c r="D2904" s="102"/>
      <c r="E2904" s="102"/>
      <c r="F2904" s="102"/>
      <c r="G2904" s="102"/>
      <c r="H2904" s="102"/>
      <c r="I2904" s="102"/>
      <c r="J2904" s="102"/>
      <c r="K2904" s="102"/>
      <c r="L2904" s="102"/>
      <c r="M2904" s="102"/>
      <c r="N2904" s="7"/>
      <c r="O2904" s="7"/>
    </row>
    <row r="2905" spans="2:15" s="100" customFormat="1" x14ac:dyDescent="0.2">
      <c r="B2905" s="101"/>
      <c r="D2905" s="102"/>
      <c r="E2905" s="102"/>
      <c r="F2905" s="102"/>
      <c r="G2905" s="102"/>
      <c r="H2905" s="102"/>
      <c r="I2905" s="102"/>
      <c r="J2905" s="102"/>
      <c r="K2905" s="102"/>
      <c r="L2905" s="102"/>
      <c r="M2905" s="102"/>
      <c r="N2905" s="7"/>
      <c r="O2905" s="7"/>
    </row>
    <row r="2906" spans="2:15" s="100" customFormat="1" x14ac:dyDescent="0.2">
      <c r="B2906" s="101"/>
      <c r="D2906" s="102"/>
      <c r="E2906" s="102"/>
      <c r="F2906" s="102"/>
      <c r="G2906" s="102"/>
      <c r="H2906" s="102"/>
      <c r="I2906" s="102"/>
      <c r="J2906" s="102"/>
      <c r="K2906" s="102"/>
      <c r="L2906" s="102"/>
      <c r="M2906" s="102"/>
      <c r="N2906" s="7"/>
      <c r="O2906" s="7"/>
    </row>
    <row r="2907" spans="2:15" s="100" customFormat="1" x14ac:dyDescent="0.2">
      <c r="B2907" s="101"/>
      <c r="D2907" s="102"/>
      <c r="E2907" s="102"/>
      <c r="F2907" s="102"/>
      <c r="G2907" s="102"/>
      <c r="H2907" s="102"/>
      <c r="I2907" s="102"/>
      <c r="J2907" s="102"/>
      <c r="K2907" s="102"/>
      <c r="L2907" s="102"/>
      <c r="M2907" s="102"/>
      <c r="N2907" s="7"/>
      <c r="O2907" s="7"/>
    </row>
    <row r="2908" spans="2:15" s="100" customFormat="1" x14ac:dyDescent="0.2">
      <c r="B2908" s="101"/>
      <c r="D2908" s="102"/>
      <c r="E2908" s="102"/>
      <c r="F2908" s="102"/>
      <c r="G2908" s="102"/>
      <c r="H2908" s="102"/>
      <c r="I2908" s="102"/>
      <c r="J2908" s="102"/>
      <c r="K2908" s="102"/>
      <c r="L2908" s="102"/>
      <c r="M2908" s="102"/>
      <c r="N2908" s="7"/>
      <c r="O2908" s="7"/>
    </row>
    <row r="2909" spans="2:15" s="100" customFormat="1" x14ac:dyDescent="0.2">
      <c r="B2909" s="101"/>
      <c r="D2909" s="102"/>
      <c r="E2909" s="102"/>
      <c r="F2909" s="102"/>
      <c r="G2909" s="102"/>
      <c r="H2909" s="102"/>
      <c r="I2909" s="102"/>
      <c r="J2909" s="102"/>
      <c r="K2909" s="102"/>
      <c r="L2909" s="102"/>
      <c r="M2909" s="102"/>
      <c r="N2909" s="7"/>
      <c r="O2909" s="7"/>
    </row>
    <row r="2910" spans="2:15" s="100" customFormat="1" x14ac:dyDescent="0.2">
      <c r="B2910" s="101"/>
      <c r="D2910" s="102"/>
      <c r="E2910" s="102"/>
      <c r="F2910" s="102"/>
      <c r="G2910" s="102"/>
      <c r="H2910" s="102"/>
      <c r="I2910" s="102"/>
      <c r="J2910" s="102"/>
      <c r="K2910" s="102"/>
      <c r="L2910" s="102"/>
      <c r="M2910" s="102"/>
      <c r="N2910" s="7"/>
      <c r="O2910" s="7"/>
    </row>
    <row r="2911" spans="2:15" s="100" customFormat="1" x14ac:dyDescent="0.2">
      <c r="B2911" s="101"/>
      <c r="D2911" s="102"/>
      <c r="E2911" s="102"/>
      <c r="F2911" s="102"/>
      <c r="G2911" s="102"/>
      <c r="H2911" s="102"/>
      <c r="I2911" s="102"/>
      <c r="J2911" s="102"/>
      <c r="K2911" s="102"/>
      <c r="L2911" s="102"/>
      <c r="M2911" s="102"/>
      <c r="N2911" s="7"/>
      <c r="O2911" s="7"/>
    </row>
    <row r="2912" spans="2:15" s="100" customFormat="1" x14ac:dyDescent="0.2">
      <c r="B2912" s="101"/>
      <c r="D2912" s="102"/>
      <c r="E2912" s="102"/>
      <c r="F2912" s="102"/>
      <c r="G2912" s="102"/>
      <c r="H2912" s="102"/>
      <c r="I2912" s="102"/>
      <c r="J2912" s="102"/>
      <c r="K2912" s="102"/>
      <c r="L2912" s="102"/>
      <c r="M2912" s="102"/>
      <c r="N2912" s="7"/>
      <c r="O2912" s="7"/>
    </row>
    <row r="2913" spans="2:15" s="100" customFormat="1" x14ac:dyDescent="0.2">
      <c r="B2913" s="101"/>
      <c r="D2913" s="102"/>
      <c r="E2913" s="102"/>
      <c r="F2913" s="102"/>
      <c r="G2913" s="102"/>
      <c r="H2913" s="102"/>
      <c r="I2913" s="102"/>
      <c r="J2913" s="102"/>
      <c r="K2913" s="102"/>
      <c r="L2913" s="102"/>
      <c r="M2913" s="102"/>
      <c r="N2913" s="7"/>
      <c r="O2913" s="7"/>
    </row>
    <row r="2914" spans="2:15" s="100" customFormat="1" x14ac:dyDescent="0.2">
      <c r="B2914" s="101"/>
      <c r="D2914" s="102"/>
      <c r="E2914" s="102"/>
      <c r="F2914" s="102"/>
      <c r="G2914" s="102"/>
      <c r="H2914" s="102"/>
      <c r="I2914" s="102"/>
      <c r="J2914" s="102"/>
      <c r="K2914" s="102"/>
      <c r="L2914" s="102"/>
      <c r="M2914" s="102"/>
      <c r="N2914" s="7"/>
      <c r="O2914" s="7"/>
    </row>
    <row r="2915" spans="2:15" s="100" customFormat="1" x14ac:dyDescent="0.2">
      <c r="B2915" s="101"/>
      <c r="D2915" s="102"/>
      <c r="E2915" s="102"/>
      <c r="F2915" s="102"/>
      <c r="G2915" s="102"/>
      <c r="H2915" s="102"/>
      <c r="I2915" s="102"/>
      <c r="J2915" s="102"/>
      <c r="K2915" s="102"/>
      <c r="L2915" s="102"/>
      <c r="M2915" s="102"/>
      <c r="N2915" s="7"/>
      <c r="O2915" s="7"/>
    </row>
    <row r="2916" spans="2:15" s="100" customFormat="1" x14ac:dyDescent="0.2">
      <c r="B2916" s="101"/>
      <c r="D2916" s="102"/>
      <c r="E2916" s="102"/>
      <c r="F2916" s="102"/>
      <c r="G2916" s="102"/>
      <c r="H2916" s="102"/>
      <c r="I2916" s="102"/>
      <c r="J2916" s="102"/>
      <c r="K2916" s="102"/>
      <c r="L2916" s="102"/>
      <c r="M2916" s="102"/>
      <c r="N2916" s="7"/>
      <c r="O2916" s="7"/>
    </row>
    <row r="2917" spans="2:15" s="100" customFormat="1" x14ac:dyDescent="0.2">
      <c r="B2917" s="101"/>
      <c r="D2917" s="102"/>
      <c r="E2917" s="102"/>
      <c r="F2917" s="102"/>
      <c r="G2917" s="102"/>
      <c r="H2917" s="102"/>
      <c r="I2917" s="102"/>
      <c r="J2917" s="102"/>
      <c r="K2917" s="102"/>
      <c r="L2917" s="102"/>
      <c r="M2917" s="102"/>
      <c r="N2917" s="7"/>
      <c r="O2917" s="7"/>
    </row>
    <row r="2918" spans="2:15" s="100" customFormat="1" x14ac:dyDescent="0.2">
      <c r="B2918" s="101"/>
      <c r="D2918" s="102"/>
      <c r="E2918" s="102"/>
      <c r="F2918" s="102"/>
      <c r="G2918" s="102"/>
      <c r="H2918" s="102"/>
      <c r="I2918" s="102"/>
      <c r="J2918" s="102"/>
      <c r="K2918" s="102"/>
      <c r="L2918" s="102"/>
      <c r="M2918" s="102"/>
      <c r="N2918" s="7"/>
      <c r="O2918" s="7"/>
    </row>
    <row r="2919" spans="2:15" s="100" customFormat="1" x14ac:dyDescent="0.2">
      <c r="B2919" s="101"/>
      <c r="D2919" s="102"/>
      <c r="E2919" s="102"/>
      <c r="F2919" s="102"/>
      <c r="G2919" s="102"/>
      <c r="H2919" s="102"/>
      <c r="I2919" s="102"/>
      <c r="J2919" s="102"/>
      <c r="K2919" s="102"/>
      <c r="L2919" s="102"/>
      <c r="M2919" s="102"/>
      <c r="N2919" s="7"/>
      <c r="O2919" s="7"/>
    </row>
    <row r="2920" spans="2:15" s="100" customFormat="1" x14ac:dyDescent="0.2">
      <c r="B2920" s="101"/>
      <c r="D2920" s="102"/>
      <c r="E2920" s="102"/>
      <c r="F2920" s="102"/>
      <c r="G2920" s="102"/>
      <c r="H2920" s="102"/>
      <c r="I2920" s="102"/>
      <c r="J2920" s="102"/>
      <c r="K2920" s="102"/>
      <c r="L2920" s="102"/>
      <c r="M2920" s="102"/>
      <c r="N2920" s="7"/>
      <c r="O2920" s="7"/>
    </row>
    <row r="2921" spans="2:15" s="100" customFormat="1" x14ac:dyDescent="0.2">
      <c r="B2921" s="101"/>
      <c r="D2921" s="102"/>
      <c r="E2921" s="102"/>
      <c r="F2921" s="102"/>
      <c r="G2921" s="102"/>
      <c r="H2921" s="102"/>
      <c r="I2921" s="102"/>
      <c r="J2921" s="102"/>
      <c r="K2921" s="102"/>
      <c r="L2921" s="102"/>
      <c r="M2921" s="102"/>
      <c r="N2921" s="7"/>
      <c r="O2921" s="7"/>
    </row>
    <row r="2922" spans="2:15" s="100" customFormat="1" x14ac:dyDescent="0.2">
      <c r="B2922" s="101"/>
      <c r="D2922" s="102"/>
      <c r="E2922" s="102"/>
      <c r="F2922" s="102"/>
      <c r="G2922" s="102"/>
      <c r="H2922" s="102"/>
      <c r="I2922" s="102"/>
      <c r="J2922" s="102"/>
      <c r="K2922" s="102"/>
      <c r="L2922" s="102"/>
      <c r="M2922" s="102"/>
      <c r="N2922" s="7"/>
      <c r="O2922" s="7"/>
    </row>
    <row r="2923" spans="2:15" s="100" customFormat="1" x14ac:dyDescent="0.2">
      <c r="B2923" s="101"/>
      <c r="D2923" s="102"/>
      <c r="E2923" s="102"/>
      <c r="F2923" s="102"/>
      <c r="G2923" s="102"/>
      <c r="H2923" s="102"/>
      <c r="I2923" s="102"/>
      <c r="J2923" s="102"/>
      <c r="K2923" s="102"/>
      <c r="L2923" s="102"/>
      <c r="M2923" s="102"/>
      <c r="N2923" s="7"/>
      <c r="O2923" s="7"/>
    </row>
    <row r="2924" spans="2:15" s="100" customFormat="1" x14ac:dyDescent="0.2">
      <c r="B2924" s="101"/>
      <c r="D2924" s="102"/>
      <c r="E2924" s="102"/>
      <c r="F2924" s="102"/>
      <c r="G2924" s="102"/>
      <c r="H2924" s="102"/>
      <c r="I2924" s="102"/>
      <c r="J2924" s="102"/>
      <c r="K2924" s="102"/>
      <c r="L2924" s="102"/>
      <c r="M2924" s="102"/>
      <c r="N2924" s="7"/>
      <c r="O2924" s="7"/>
    </row>
    <row r="2925" spans="2:15" s="100" customFormat="1" x14ac:dyDescent="0.2">
      <c r="B2925" s="101"/>
      <c r="D2925" s="102"/>
      <c r="E2925" s="102"/>
      <c r="F2925" s="102"/>
      <c r="G2925" s="102"/>
      <c r="H2925" s="102"/>
      <c r="I2925" s="102"/>
      <c r="J2925" s="102"/>
      <c r="K2925" s="102"/>
      <c r="L2925" s="102"/>
      <c r="M2925" s="102"/>
      <c r="N2925" s="7"/>
      <c r="O2925" s="7"/>
    </row>
    <row r="2926" spans="2:15" s="100" customFormat="1" x14ac:dyDescent="0.2">
      <c r="B2926" s="101"/>
      <c r="D2926" s="102"/>
      <c r="E2926" s="102"/>
      <c r="F2926" s="102"/>
      <c r="G2926" s="102"/>
      <c r="H2926" s="102"/>
      <c r="I2926" s="102"/>
      <c r="J2926" s="102"/>
      <c r="K2926" s="102"/>
      <c r="L2926" s="102"/>
      <c r="M2926" s="102"/>
      <c r="N2926" s="7"/>
      <c r="O2926" s="7"/>
    </row>
    <row r="2927" spans="2:15" s="100" customFormat="1" x14ac:dyDescent="0.2">
      <c r="B2927" s="101"/>
      <c r="D2927" s="102"/>
      <c r="E2927" s="102"/>
      <c r="F2927" s="102"/>
      <c r="G2927" s="102"/>
      <c r="H2927" s="102"/>
      <c r="I2927" s="102"/>
      <c r="J2927" s="102"/>
      <c r="K2927" s="102"/>
      <c r="L2927" s="102"/>
      <c r="M2927" s="102"/>
      <c r="N2927" s="7"/>
      <c r="O2927" s="7"/>
    </row>
    <row r="2928" spans="2:15" s="100" customFormat="1" x14ac:dyDescent="0.2">
      <c r="B2928" s="101"/>
      <c r="D2928" s="102"/>
      <c r="E2928" s="102"/>
      <c r="F2928" s="102"/>
      <c r="G2928" s="102"/>
      <c r="H2928" s="102"/>
      <c r="I2928" s="102"/>
      <c r="J2928" s="102"/>
      <c r="K2928" s="102"/>
      <c r="L2928" s="102"/>
      <c r="M2928" s="102"/>
      <c r="N2928" s="7"/>
      <c r="O2928" s="7"/>
    </row>
    <row r="2929" spans="2:15" s="100" customFormat="1" x14ac:dyDescent="0.2">
      <c r="B2929" s="101"/>
      <c r="D2929" s="102"/>
      <c r="E2929" s="102"/>
      <c r="F2929" s="102"/>
      <c r="G2929" s="102"/>
      <c r="H2929" s="102"/>
      <c r="I2929" s="102"/>
      <c r="J2929" s="102"/>
      <c r="K2929" s="102"/>
      <c r="L2929" s="102"/>
      <c r="M2929" s="102"/>
      <c r="N2929" s="7"/>
      <c r="O2929" s="7"/>
    </row>
    <row r="2930" spans="2:15" s="100" customFormat="1" x14ac:dyDescent="0.2">
      <c r="B2930" s="101"/>
      <c r="D2930" s="102"/>
      <c r="E2930" s="102"/>
      <c r="F2930" s="102"/>
      <c r="G2930" s="102"/>
      <c r="H2930" s="102"/>
      <c r="I2930" s="102"/>
      <c r="J2930" s="102"/>
      <c r="K2930" s="102"/>
      <c r="L2930" s="102"/>
      <c r="M2930" s="102"/>
      <c r="N2930" s="7"/>
      <c r="O2930" s="7"/>
    </row>
    <row r="2931" spans="2:15" s="100" customFormat="1" x14ac:dyDescent="0.2">
      <c r="B2931" s="101"/>
      <c r="D2931" s="102"/>
      <c r="E2931" s="102"/>
      <c r="F2931" s="102"/>
      <c r="G2931" s="102"/>
      <c r="H2931" s="102"/>
      <c r="I2931" s="102"/>
      <c r="J2931" s="102"/>
      <c r="K2931" s="102"/>
      <c r="L2931" s="102"/>
      <c r="M2931" s="102"/>
      <c r="N2931" s="7"/>
      <c r="O2931" s="7"/>
    </row>
    <row r="2932" spans="2:15" s="100" customFormat="1" x14ac:dyDescent="0.2">
      <c r="B2932" s="101"/>
      <c r="D2932" s="102"/>
      <c r="E2932" s="102"/>
      <c r="F2932" s="102"/>
      <c r="G2932" s="102"/>
      <c r="H2932" s="102"/>
      <c r="I2932" s="102"/>
      <c r="J2932" s="102"/>
      <c r="K2932" s="102"/>
      <c r="L2932" s="102"/>
      <c r="M2932" s="102"/>
      <c r="N2932" s="7"/>
      <c r="O2932" s="7"/>
    </row>
    <row r="2933" spans="2:15" s="100" customFormat="1" x14ac:dyDescent="0.2">
      <c r="B2933" s="101"/>
      <c r="D2933" s="102"/>
      <c r="E2933" s="102"/>
      <c r="F2933" s="102"/>
      <c r="G2933" s="102"/>
      <c r="H2933" s="102"/>
      <c r="I2933" s="102"/>
      <c r="J2933" s="102"/>
      <c r="K2933" s="102"/>
      <c r="L2933" s="102"/>
      <c r="M2933" s="102"/>
      <c r="N2933" s="7"/>
      <c r="O2933" s="7"/>
    </row>
    <row r="2934" spans="2:15" s="100" customFormat="1" x14ac:dyDescent="0.2">
      <c r="B2934" s="101"/>
      <c r="D2934" s="102"/>
      <c r="E2934" s="102"/>
      <c r="F2934" s="102"/>
      <c r="G2934" s="102"/>
      <c r="H2934" s="102"/>
      <c r="I2934" s="102"/>
      <c r="J2934" s="102"/>
      <c r="K2934" s="102"/>
      <c r="L2934" s="102"/>
      <c r="M2934" s="102"/>
      <c r="N2934" s="7"/>
      <c r="O2934" s="7"/>
    </row>
    <row r="2935" spans="2:15" s="100" customFormat="1" x14ac:dyDescent="0.2">
      <c r="B2935" s="101"/>
      <c r="D2935" s="102"/>
      <c r="E2935" s="102"/>
      <c r="F2935" s="102"/>
      <c r="G2935" s="102"/>
      <c r="H2935" s="102"/>
      <c r="I2935" s="102"/>
      <c r="J2935" s="102"/>
      <c r="K2935" s="102"/>
      <c r="L2935" s="102"/>
      <c r="M2935" s="102"/>
      <c r="N2935" s="7"/>
      <c r="O2935" s="7"/>
    </row>
    <row r="2936" spans="2:15" s="100" customFormat="1" x14ac:dyDescent="0.2">
      <c r="B2936" s="101"/>
      <c r="D2936" s="102"/>
      <c r="E2936" s="102"/>
      <c r="F2936" s="102"/>
      <c r="G2936" s="102"/>
      <c r="H2936" s="102"/>
      <c r="I2936" s="102"/>
      <c r="J2936" s="102"/>
      <c r="K2936" s="102"/>
      <c r="L2936" s="102"/>
      <c r="M2936" s="102"/>
      <c r="N2936" s="7"/>
      <c r="O2936" s="7"/>
    </row>
    <row r="2937" spans="2:15" s="100" customFormat="1" x14ac:dyDescent="0.2">
      <c r="B2937" s="101"/>
      <c r="D2937" s="102"/>
      <c r="E2937" s="102"/>
      <c r="F2937" s="102"/>
      <c r="G2937" s="102"/>
      <c r="H2937" s="102"/>
      <c r="I2937" s="102"/>
      <c r="J2937" s="102"/>
      <c r="K2937" s="102"/>
      <c r="L2937" s="102"/>
      <c r="M2937" s="102"/>
      <c r="N2937" s="7"/>
      <c r="O2937" s="7"/>
    </row>
    <row r="2938" spans="2:15" s="100" customFormat="1" x14ac:dyDescent="0.2">
      <c r="B2938" s="101"/>
      <c r="D2938" s="102"/>
      <c r="E2938" s="102"/>
      <c r="F2938" s="102"/>
      <c r="G2938" s="102"/>
      <c r="H2938" s="102"/>
      <c r="I2938" s="102"/>
      <c r="J2938" s="102"/>
      <c r="K2938" s="102"/>
      <c r="L2938" s="102"/>
      <c r="M2938" s="102"/>
      <c r="N2938" s="7"/>
      <c r="O2938" s="7"/>
    </row>
    <row r="2939" spans="2:15" s="100" customFormat="1" x14ac:dyDescent="0.2">
      <c r="B2939" s="101"/>
      <c r="D2939" s="102"/>
      <c r="E2939" s="102"/>
      <c r="F2939" s="102"/>
      <c r="G2939" s="102"/>
      <c r="H2939" s="102"/>
      <c r="I2939" s="102"/>
      <c r="J2939" s="102"/>
      <c r="K2939" s="102"/>
      <c r="L2939" s="102"/>
      <c r="M2939" s="102"/>
      <c r="N2939" s="7"/>
      <c r="O2939" s="7"/>
    </row>
    <row r="2940" spans="2:15" s="100" customFormat="1" x14ac:dyDescent="0.2">
      <c r="B2940" s="101"/>
      <c r="D2940" s="102"/>
      <c r="E2940" s="102"/>
      <c r="F2940" s="102"/>
      <c r="G2940" s="102"/>
      <c r="H2940" s="102"/>
      <c r="I2940" s="102"/>
      <c r="J2940" s="102"/>
      <c r="K2940" s="102"/>
      <c r="L2940" s="102"/>
      <c r="M2940" s="102"/>
      <c r="N2940" s="7"/>
      <c r="O2940" s="7"/>
    </row>
    <row r="2941" spans="2:15" s="100" customFormat="1" x14ac:dyDescent="0.2">
      <c r="B2941" s="101"/>
      <c r="D2941" s="102"/>
      <c r="E2941" s="102"/>
      <c r="F2941" s="102"/>
      <c r="G2941" s="102"/>
      <c r="H2941" s="102"/>
      <c r="I2941" s="102"/>
      <c r="J2941" s="102"/>
      <c r="K2941" s="102"/>
      <c r="L2941" s="102"/>
      <c r="M2941" s="102"/>
      <c r="N2941" s="7"/>
      <c r="O2941" s="7"/>
    </row>
    <row r="2942" spans="2:15" s="100" customFormat="1" x14ac:dyDescent="0.2">
      <c r="B2942" s="101"/>
      <c r="D2942" s="102"/>
      <c r="E2942" s="102"/>
      <c r="F2942" s="102"/>
      <c r="G2942" s="102"/>
      <c r="H2942" s="102"/>
      <c r="I2942" s="102"/>
      <c r="J2942" s="102"/>
      <c r="K2942" s="102"/>
      <c r="L2942" s="102"/>
      <c r="M2942" s="102"/>
      <c r="N2942" s="7"/>
      <c r="O2942" s="7"/>
    </row>
    <row r="2943" spans="2:15" s="100" customFormat="1" x14ac:dyDescent="0.2">
      <c r="B2943" s="101"/>
      <c r="D2943" s="102"/>
      <c r="E2943" s="102"/>
      <c r="F2943" s="102"/>
      <c r="G2943" s="102"/>
      <c r="H2943" s="102"/>
      <c r="I2943" s="102"/>
      <c r="J2943" s="102"/>
      <c r="K2943" s="102"/>
      <c r="L2943" s="102"/>
      <c r="M2943" s="102"/>
      <c r="N2943" s="7"/>
      <c r="O2943" s="7"/>
    </row>
    <row r="2944" spans="2:15" s="100" customFormat="1" x14ac:dyDescent="0.2">
      <c r="B2944" s="101"/>
      <c r="D2944" s="102"/>
      <c r="E2944" s="102"/>
      <c r="F2944" s="102"/>
      <c r="G2944" s="102"/>
      <c r="H2944" s="102"/>
      <c r="I2944" s="102"/>
      <c r="J2944" s="102"/>
      <c r="K2944" s="102"/>
      <c r="L2944" s="102"/>
      <c r="M2944" s="102"/>
      <c r="N2944" s="7"/>
      <c r="O2944" s="7"/>
    </row>
    <row r="2945" spans="2:15" s="100" customFormat="1" x14ac:dyDescent="0.2">
      <c r="B2945" s="101"/>
      <c r="D2945" s="102"/>
      <c r="E2945" s="102"/>
      <c r="F2945" s="102"/>
      <c r="G2945" s="102"/>
      <c r="H2945" s="102"/>
      <c r="I2945" s="102"/>
      <c r="J2945" s="102"/>
      <c r="K2945" s="102"/>
      <c r="L2945" s="102"/>
      <c r="M2945" s="102"/>
      <c r="N2945" s="7"/>
      <c r="O2945" s="7"/>
    </row>
    <row r="2946" spans="2:15" s="100" customFormat="1" x14ac:dyDescent="0.2">
      <c r="B2946" s="101"/>
      <c r="D2946" s="102"/>
      <c r="E2946" s="102"/>
      <c r="F2946" s="102"/>
      <c r="G2946" s="102"/>
      <c r="H2946" s="102"/>
      <c r="I2946" s="102"/>
      <c r="J2946" s="102"/>
      <c r="K2946" s="102"/>
      <c r="L2946" s="102"/>
      <c r="M2946" s="102"/>
      <c r="N2946" s="7"/>
      <c r="O2946" s="7"/>
    </row>
    <row r="2947" spans="2:15" s="100" customFormat="1" x14ac:dyDescent="0.2">
      <c r="B2947" s="101"/>
      <c r="D2947" s="102"/>
      <c r="E2947" s="102"/>
      <c r="F2947" s="102"/>
      <c r="G2947" s="102"/>
      <c r="H2947" s="102"/>
      <c r="I2947" s="102"/>
      <c r="J2947" s="102"/>
      <c r="K2947" s="102"/>
      <c r="L2947" s="102"/>
      <c r="M2947" s="102"/>
      <c r="N2947" s="7"/>
      <c r="O2947" s="7"/>
    </row>
    <row r="2948" spans="2:15" s="100" customFormat="1" x14ac:dyDescent="0.2">
      <c r="B2948" s="101"/>
      <c r="D2948" s="102"/>
      <c r="E2948" s="102"/>
      <c r="F2948" s="102"/>
      <c r="G2948" s="102"/>
      <c r="H2948" s="102"/>
      <c r="I2948" s="102"/>
      <c r="J2948" s="102"/>
      <c r="K2948" s="102"/>
      <c r="L2948" s="102"/>
      <c r="M2948" s="102"/>
      <c r="N2948" s="7"/>
      <c r="O2948" s="7"/>
    </row>
    <row r="2949" spans="2:15" s="100" customFormat="1" x14ac:dyDescent="0.2">
      <c r="B2949" s="101"/>
      <c r="D2949" s="102"/>
      <c r="E2949" s="102"/>
      <c r="F2949" s="102"/>
      <c r="G2949" s="102"/>
      <c r="H2949" s="102"/>
      <c r="I2949" s="102"/>
      <c r="J2949" s="102"/>
      <c r="K2949" s="102"/>
      <c r="L2949" s="102"/>
      <c r="M2949" s="102"/>
      <c r="N2949" s="7"/>
      <c r="O2949" s="7"/>
    </row>
    <row r="2950" spans="2:15" s="100" customFormat="1" x14ac:dyDescent="0.2">
      <c r="B2950" s="101"/>
      <c r="D2950" s="102"/>
      <c r="E2950" s="102"/>
      <c r="F2950" s="102"/>
      <c r="G2950" s="102"/>
      <c r="H2950" s="102"/>
      <c r="I2950" s="102"/>
      <c r="J2950" s="102"/>
      <c r="K2950" s="102"/>
      <c r="L2950" s="102"/>
      <c r="M2950" s="102"/>
      <c r="N2950" s="7"/>
      <c r="O2950" s="7"/>
    </row>
    <row r="2951" spans="2:15" s="100" customFormat="1" x14ac:dyDescent="0.2">
      <c r="B2951" s="101"/>
      <c r="D2951" s="102"/>
      <c r="E2951" s="102"/>
      <c r="F2951" s="102"/>
      <c r="G2951" s="102"/>
      <c r="H2951" s="102"/>
      <c r="I2951" s="102"/>
      <c r="J2951" s="102"/>
      <c r="K2951" s="102"/>
      <c r="L2951" s="102"/>
      <c r="M2951" s="102"/>
      <c r="N2951" s="7"/>
      <c r="O2951" s="7"/>
    </row>
    <row r="2952" spans="2:15" s="100" customFormat="1" x14ac:dyDescent="0.2">
      <c r="B2952" s="101"/>
      <c r="D2952" s="102"/>
      <c r="E2952" s="102"/>
      <c r="F2952" s="102"/>
      <c r="G2952" s="102"/>
      <c r="H2952" s="102"/>
      <c r="I2952" s="102"/>
      <c r="J2952" s="102"/>
      <c r="K2952" s="102"/>
      <c r="L2952" s="102"/>
      <c r="M2952" s="102"/>
      <c r="N2952" s="7"/>
      <c r="O2952" s="7"/>
    </row>
    <row r="2953" spans="2:15" s="100" customFormat="1" x14ac:dyDescent="0.2">
      <c r="B2953" s="101"/>
      <c r="D2953" s="102"/>
      <c r="E2953" s="102"/>
      <c r="F2953" s="102"/>
      <c r="G2953" s="102"/>
      <c r="H2953" s="102"/>
      <c r="I2953" s="102"/>
      <c r="J2953" s="102"/>
      <c r="K2953" s="102"/>
      <c r="L2953" s="102"/>
      <c r="M2953" s="102"/>
      <c r="N2953" s="7"/>
      <c r="O2953" s="7"/>
    </row>
    <row r="2954" spans="2:15" s="100" customFormat="1" x14ac:dyDescent="0.2">
      <c r="B2954" s="101"/>
      <c r="D2954" s="102"/>
      <c r="E2954" s="102"/>
      <c r="F2954" s="102"/>
      <c r="G2954" s="102"/>
      <c r="H2954" s="102"/>
      <c r="I2954" s="102"/>
      <c r="J2954" s="102"/>
      <c r="K2954" s="102"/>
      <c r="L2954" s="102"/>
      <c r="M2954" s="102"/>
      <c r="N2954" s="7"/>
      <c r="O2954" s="7"/>
    </row>
    <row r="2955" spans="2:15" s="100" customFormat="1" x14ac:dyDescent="0.2">
      <c r="B2955" s="101"/>
      <c r="D2955" s="102"/>
      <c r="E2955" s="102"/>
      <c r="F2955" s="102"/>
      <c r="G2955" s="102"/>
      <c r="H2955" s="102"/>
      <c r="I2955" s="102"/>
      <c r="J2955" s="102"/>
      <c r="K2955" s="102"/>
      <c r="L2955" s="102"/>
      <c r="M2955" s="102"/>
      <c r="N2955" s="7"/>
      <c r="O2955" s="7"/>
    </row>
    <row r="2956" spans="2:15" s="100" customFormat="1" x14ac:dyDescent="0.2">
      <c r="B2956" s="101"/>
      <c r="D2956" s="102"/>
      <c r="E2956" s="102"/>
      <c r="F2956" s="102"/>
      <c r="G2956" s="102"/>
      <c r="H2956" s="102"/>
      <c r="I2956" s="102"/>
      <c r="J2956" s="102"/>
      <c r="K2956" s="102"/>
      <c r="L2956" s="102"/>
      <c r="M2956" s="102"/>
      <c r="N2956" s="7"/>
      <c r="O2956" s="7"/>
    </row>
    <row r="2957" spans="2:15" s="100" customFormat="1" x14ac:dyDescent="0.2">
      <c r="B2957" s="101"/>
      <c r="D2957" s="102"/>
      <c r="E2957" s="102"/>
      <c r="F2957" s="102"/>
      <c r="G2957" s="102"/>
      <c r="H2957" s="102"/>
      <c r="I2957" s="102"/>
      <c r="J2957" s="102"/>
      <c r="K2957" s="102"/>
      <c r="L2957" s="102"/>
      <c r="M2957" s="102"/>
      <c r="N2957" s="7"/>
      <c r="O2957" s="7"/>
    </row>
    <row r="2958" spans="2:15" s="100" customFormat="1" x14ac:dyDescent="0.2">
      <c r="B2958" s="101"/>
      <c r="D2958" s="102"/>
      <c r="E2958" s="102"/>
      <c r="F2958" s="102"/>
      <c r="G2958" s="102"/>
      <c r="H2958" s="102"/>
      <c r="I2958" s="102"/>
      <c r="J2958" s="102"/>
      <c r="K2958" s="102"/>
      <c r="L2958" s="102"/>
      <c r="M2958" s="102"/>
      <c r="N2958" s="7"/>
      <c r="O2958" s="7"/>
    </row>
    <row r="2959" spans="2:15" s="100" customFormat="1" x14ac:dyDescent="0.2">
      <c r="B2959" s="101"/>
      <c r="D2959" s="102"/>
      <c r="E2959" s="102"/>
      <c r="F2959" s="102"/>
      <c r="G2959" s="102"/>
      <c r="H2959" s="102"/>
      <c r="I2959" s="102"/>
      <c r="J2959" s="102"/>
      <c r="K2959" s="102"/>
      <c r="L2959" s="102"/>
      <c r="M2959" s="102"/>
      <c r="N2959" s="7"/>
      <c r="O2959" s="7"/>
    </row>
    <row r="2960" spans="2:15" s="100" customFormat="1" x14ac:dyDescent="0.2">
      <c r="B2960" s="101"/>
      <c r="D2960" s="102"/>
      <c r="E2960" s="102"/>
      <c r="F2960" s="102"/>
      <c r="G2960" s="102"/>
      <c r="H2960" s="102"/>
      <c r="I2960" s="102"/>
      <c r="J2960" s="102"/>
      <c r="K2960" s="102"/>
      <c r="L2960" s="102"/>
      <c r="M2960" s="102"/>
      <c r="N2960" s="7"/>
      <c r="O2960" s="7"/>
    </row>
    <row r="2961" spans="2:15" s="100" customFormat="1" x14ac:dyDescent="0.2">
      <c r="B2961" s="101"/>
      <c r="D2961" s="102"/>
      <c r="E2961" s="102"/>
      <c r="F2961" s="102"/>
      <c r="G2961" s="102"/>
      <c r="H2961" s="102"/>
      <c r="I2961" s="102"/>
      <c r="J2961" s="102"/>
      <c r="K2961" s="102"/>
      <c r="L2961" s="102"/>
      <c r="M2961" s="102"/>
      <c r="N2961" s="7"/>
      <c r="O2961" s="7"/>
    </row>
    <row r="2962" spans="2:15" s="100" customFormat="1" x14ac:dyDescent="0.2">
      <c r="B2962" s="101"/>
      <c r="D2962" s="102"/>
      <c r="E2962" s="102"/>
      <c r="F2962" s="102"/>
      <c r="G2962" s="102"/>
      <c r="H2962" s="102"/>
      <c r="I2962" s="102"/>
      <c r="J2962" s="102"/>
      <c r="K2962" s="102"/>
      <c r="L2962" s="102"/>
      <c r="M2962" s="102"/>
      <c r="N2962" s="7"/>
      <c r="O2962" s="7"/>
    </row>
    <row r="2963" spans="2:15" s="100" customFormat="1" x14ac:dyDescent="0.2">
      <c r="B2963" s="101"/>
      <c r="D2963" s="102"/>
      <c r="E2963" s="102"/>
      <c r="F2963" s="102"/>
      <c r="G2963" s="102"/>
      <c r="H2963" s="102"/>
      <c r="I2963" s="102"/>
      <c r="J2963" s="102"/>
      <c r="K2963" s="102"/>
      <c r="L2963" s="102"/>
      <c r="M2963" s="102"/>
      <c r="N2963" s="7"/>
      <c r="O2963" s="7"/>
    </row>
    <row r="2964" spans="2:15" s="100" customFormat="1" x14ac:dyDescent="0.2">
      <c r="B2964" s="101"/>
      <c r="D2964" s="102"/>
      <c r="E2964" s="102"/>
      <c r="F2964" s="102"/>
      <c r="G2964" s="102"/>
      <c r="H2964" s="102"/>
      <c r="I2964" s="102"/>
      <c r="J2964" s="102"/>
      <c r="K2964" s="102"/>
      <c r="L2964" s="102"/>
      <c r="M2964" s="102"/>
      <c r="N2964" s="7"/>
      <c r="O2964" s="7"/>
    </row>
    <row r="2965" spans="2:15" s="100" customFormat="1" x14ac:dyDescent="0.2">
      <c r="B2965" s="101"/>
      <c r="D2965" s="102"/>
      <c r="E2965" s="102"/>
      <c r="F2965" s="102"/>
      <c r="G2965" s="102"/>
      <c r="H2965" s="102"/>
      <c r="I2965" s="102"/>
      <c r="J2965" s="102"/>
      <c r="K2965" s="102"/>
      <c r="L2965" s="102"/>
      <c r="M2965" s="102"/>
      <c r="N2965" s="7"/>
      <c r="O2965" s="7"/>
    </row>
    <row r="2966" spans="2:15" s="100" customFormat="1" x14ac:dyDescent="0.2">
      <c r="B2966" s="101"/>
      <c r="D2966" s="102"/>
      <c r="E2966" s="102"/>
      <c r="F2966" s="102"/>
      <c r="G2966" s="102"/>
      <c r="H2966" s="102"/>
      <c r="I2966" s="102"/>
      <c r="J2966" s="102"/>
      <c r="K2966" s="102"/>
      <c r="L2966" s="102"/>
      <c r="M2966" s="102"/>
      <c r="N2966" s="7"/>
      <c r="O2966" s="7"/>
    </row>
    <row r="2967" spans="2:15" s="100" customFormat="1" x14ac:dyDescent="0.2">
      <c r="B2967" s="101"/>
      <c r="D2967" s="102"/>
      <c r="E2967" s="102"/>
      <c r="F2967" s="102"/>
      <c r="G2967" s="102"/>
      <c r="H2967" s="102"/>
      <c r="I2967" s="102"/>
      <c r="J2967" s="102"/>
      <c r="K2967" s="102"/>
      <c r="L2967" s="102"/>
      <c r="M2967" s="102"/>
      <c r="N2967" s="7"/>
      <c r="O2967" s="7"/>
    </row>
    <row r="2968" spans="2:15" s="100" customFormat="1" x14ac:dyDescent="0.2">
      <c r="B2968" s="101"/>
      <c r="D2968" s="102"/>
      <c r="E2968" s="102"/>
      <c r="F2968" s="102"/>
      <c r="G2968" s="102"/>
      <c r="H2968" s="102"/>
      <c r="I2968" s="102"/>
      <c r="J2968" s="102"/>
      <c r="K2968" s="102"/>
      <c r="L2968" s="102"/>
      <c r="M2968" s="102"/>
      <c r="N2968" s="7"/>
      <c r="O2968" s="7"/>
    </row>
    <row r="2969" spans="2:15" s="100" customFormat="1" x14ac:dyDescent="0.2">
      <c r="B2969" s="101"/>
      <c r="D2969" s="102"/>
      <c r="E2969" s="102"/>
      <c r="F2969" s="102"/>
      <c r="G2969" s="102"/>
      <c r="H2969" s="102"/>
      <c r="I2969" s="102"/>
      <c r="J2969" s="102"/>
      <c r="K2969" s="102"/>
      <c r="L2969" s="102"/>
      <c r="M2969" s="102"/>
      <c r="N2969" s="7"/>
      <c r="O2969" s="7"/>
    </row>
    <row r="2970" spans="2:15" s="100" customFormat="1" x14ac:dyDescent="0.2">
      <c r="B2970" s="101"/>
      <c r="D2970" s="102"/>
      <c r="E2970" s="102"/>
      <c r="F2970" s="102"/>
      <c r="G2970" s="102"/>
      <c r="H2970" s="102"/>
      <c r="I2970" s="102"/>
      <c r="J2970" s="102"/>
      <c r="K2970" s="102"/>
      <c r="L2970" s="102"/>
      <c r="M2970" s="102"/>
      <c r="N2970" s="7"/>
      <c r="O2970" s="7"/>
    </row>
    <row r="2971" spans="2:15" s="100" customFormat="1" x14ac:dyDescent="0.2">
      <c r="B2971" s="101"/>
      <c r="D2971" s="102"/>
      <c r="E2971" s="102"/>
      <c r="F2971" s="102"/>
      <c r="G2971" s="102"/>
      <c r="H2971" s="102"/>
      <c r="I2971" s="102"/>
      <c r="J2971" s="102"/>
      <c r="K2971" s="102"/>
      <c r="L2971" s="102"/>
      <c r="M2971" s="102"/>
      <c r="N2971" s="7"/>
      <c r="O2971" s="7"/>
    </row>
    <row r="2972" spans="2:15" s="100" customFormat="1" x14ac:dyDescent="0.2">
      <c r="B2972" s="101"/>
      <c r="D2972" s="102"/>
      <c r="E2972" s="102"/>
      <c r="F2972" s="102"/>
      <c r="G2972" s="102"/>
      <c r="H2972" s="102"/>
      <c r="I2972" s="102"/>
      <c r="J2972" s="102"/>
      <c r="K2972" s="102"/>
      <c r="L2972" s="102"/>
      <c r="M2972" s="102"/>
      <c r="N2972" s="7"/>
      <c r="O2972" s="7"/>
    </row>
    <row r="2973" spans="2:15" s="100" customFormat="1" x14ac:dyDescent="0.2">
      <c r="B2973" s="101"/>
      <c r="D2973" s="102"/>
      <c r="E2973" s="102"/>
      <c r="F2973" s="102"/>
      <c r="G2973" s="102"/>
      <c r="H2973" s="102"/>
      <c r="I2973" s="102"/>
      <c r="J2973" s="102"/>
      <c r="K2973" s="102"/>
      <c r="L2973" s="102"/>
      <c r="M2973" s="102"/>
      <c r="N2973" s="7"/>
      <c r="O2973" s="7"/>
    </row>
    <row r="2974" spans="2:15" s="100" customFormat="1" x14ac:dyDescent="0.2">
      <c r="B2974" s="101"/>
      <c r="D2974" s="102"/>
      <c r="E2974" s="102"/>
      <c r="F2974" s="102"/>
      <c r="G2974" s="102"/>
      <c r="H2974" s="102"/>
      <c r="I2974" s="102"/>
      <c r="J2974" s="102"/>
      <c r="K2974" s="102"/>
      <c r="L2974" s="102"/>
      <c r="M2974" s="102"/>
      <c r="N2974" s="7"/>
      <c r="O2974" s="7"/>
    </row>
    <row r="2975" spans="2:15" s="100" customFormat="1" x14ac:dyDescent="0.2">
      <c r="B2975" s="101"/>
      <c r="D2975" s="102"/>
      <c r="E2975" s="102"/>
      <c r="F2975" s="102"/>
      <c r="G2975" s="102"/>
      <c r="H2975" s="102"/>
      <c r="I2975" s="102"/>
      <c r="J2975" s="102"/>
      <c r="K2975" s="102"/>
      <c r="L2975" s="102"/>
      <c r="M2975" s="102"/>
      <c r="N2975" s="7"/>
      <c r="O2975" s="7"/>
    </row>
    <row r="2976" spans="2:15" s="100" customFormat="1" x14ac:dyDescent="0.2">
      <c r="B2976" s="101"/>
      <c r="D2976" s="102"/>
      <c r="E2976" s="102"/>
      <c r="F2976" s="102"/>
      <c r="G2976" s="102"/>
      <c r="H2976" s="102"/>
      <c r="I2976" s="102"/>
      <c r="J2976" s="102"/>
      <c r="K2976" s="102"/>
      <c r="L2976" s="102"/>
      <c r="M2976" s="102"/>
      <c r="N2976" s="7"/>
      <c r="O2976" s="7"/>
    </row>
    <row r="2977" spans="2:15" s="100" customFormat="1" x14ac:dyDescent="0.2">
      <c r="B2977" s="101"/>
      <c r="D2977" s="102"/>
      <c r="E2977" s="102"/>
      <c r="F2977" s="102"/>
      <c r="G2977" s="102"/>
      <c r="H2977" s="102"/>
      <c r="I2977" s="102"/>
      <c r="J2977" s="102"/>
      <c r="K2977" s="102"/>
      <c r="L2977" s="102"/>
      <c r="M2977" s="102"/>
      <c r="N2977" s="7"/>
      <c r="O2977" s="7"/>
    </row>
    <row r="2978" spans="2:15" s="100" customFormat="1" x14ac:dyDescent="0.2">
      <c r="B2978" s="101"/>
      <c r="D2978" s="102"/>
      <c r="E2978" s="102"/>
      <c r="F2978" s="102"/>
      <c r="G2978" s="102"/>
      <c r="H2978" s="102"/>
      <c r="I2978" s="102"/>
      <c r="J2978" s="102"/>
      <c r="K2978" s="102"/>
      <c r="L2978" s="102"/>
      <c r="M2978" s="102"/>
      <c r="N2978" s="7"/>
      <c r="O2978" s="7"/>
    </row>
    <row r="2979" spans="2:15" s="100" customFormat="1" x14ac:dyDescent="0.2">
      <c r="B2979" s="101"/>
      <c r="D2979" s="102"/>
      <c r="E2979" s="102"/>
      <c r="F2979" s="102"/>
      <c r="G2979" s="102"/>
      <c r="H2979" s="102"/>
      <c r="I2979" s="102"/>
      <c r="J2979" s="102"/>
      <c r="K2979" s="102"/>
      <c r="L2979" s="102"/>
      <c r="M2979" s="102"/>
      <c r="N2979" s="7"/>
      <c r="O2979" s="7"/>
    </row>
    <row r="2980" spans="2:15" s="100" customFormat="1" x14ac:dyDescent="0.2">
      <c r="B2980" s="101"/>
      <c r="D2980" s="102"/>
      <c r="E2980" s="102"/>
      <c r="F2980" s="102"/>
      <c r="G2980" s="102"/>
      <c r="H2980" s="102"/>
      <c r="I2980" s="102"/>
      <c r="J2980" s="102"/>
      <c r="K2980" s="102"/>
      <c r="L2980" s="102"/>
      <c r="M2980" s="102"/>
      <c r="N2980" s="7"/>
      <c r="O2980" s="7"/>
    </row>
    <row r="2981" spans="2:15" s="100" customFormat="1" x14ac:dyDescent="0.2">
      <c r="B2981" s="101"/>
      <c r="D2981" s="102"/>
      <c r="E2981" s="102"/>
      <c r="F2981" s="102"/>
      <c r="G2981" s="102"/>
      <c r="H2981" s="102"/>
      <c r="I2981" s="102"/>
      <c r="J2981" s="102"/>
      <c r="K2981" s="102"/>
      <c r="L2981" s="102"/>
      <c r="M2981" s="102"/>
      <c r="N2981" s="7"/>
      <c r="O2981" s="7"/>
    </row>
    <row r="2982" spans="2:15" s="100" customFormat="1" x14ac:dyDescent="0.2">
      <c r="B2982" s="101"/>
      <c r="D2982" s="102"/>
      <c r="E2982" s="102"/>
      <c r="F2982" s="102"/>
      <c r="G2982" s="102"/>
      <c r="H2982" s="102"/>
      <c r="I2982" s="102"/>
      <c r="J2982" s="102"/>
      <c r="K2982" s="102"/>
      <c r="L2982" s="102"/>
      <c r="M2982" s="102"/>
      <c r="N2982" s="7"/>
      <c r="O2982" s="7"/>
    </row>
    <row r="2983" spans="2:15" s="100" customFormat="1" x14ac:dyDescent="0.2">
      <c r="B2983" s="101"/>
      <c r="D2983" s="102"/>
      <c r="E2983" s="102"/>
      <c r="F2983" s="102"/>
      <c r="G2983" s="102"/>
      <c r="H2983" s="102"/>
      <c r="I2983" s="102"/>
      <c r="J2983" s="102"/>
      <c r="K2983" s="102"/>
      <c r="L2983" s="102"/>
      <c r="M2983" s="102"/>
      <c r="N2983" s="7"/>
      <c r="O2983" s="7"/>
    </row>
    <row r="2984" spans="2:15" s="100" customFormat="1" x14ac:dyDescent="0.2">
      <c r="B2984" s="101"/>
      <c r="D2984" s="102"/>
      <c r="E2984" s="102"/>
      <c r="F2984" s="102"/>
      <c r="G2984" s="102"/>
      <c r="H2984" s="102"/>
      <c r="I2984" s="102"/>
      <c r="J2984" s="102"/>
      <c r="K2984" s="102"/>
      <c r="L2984" s="102"/>
      <c r="M2984" s="102"/>
      <c r="N2984" s="7"/>
      <c r="O2984" s="7"/>
    </row>
    <row r="2985" spans="2:15" s="100" customFormat="1" x14ac:dyDescent="0.2">
      <c r="B2985" s="101"/>
      <c r="D2985" s="102"/>
      <c r="E2985" s="102"/>
      <c r="F2985" s="102"/>
      <c r="G2985" s="102"/>
      <c r="H2985" s="102"/>
      <c r="I2985" s="102"/>
      <c r="J2985" s="102"/>
      <c r="K2985" s="102"/>
      <c r="L2985" s="102"/>
      <c r="M2985" s="102"/>
      <c r="N2985" s="7"/>
      <c r="O2985" s="7"/>
    </row>
    <row r="2986" spans="2:15" s="100" customFormat="1" x14ac:dyDescent="0.2">
      <c r="B2986" s="101"/>
      <c r="D2986" s="102"/>
      <c r="E2986" s="102"/>
      <c r="F2986" s="102"/>
      <c r="G2986" s="102"/>
      <c r="H2986" s="102"/>
      <c r="I2986" s="102"/>
      <c r="J2986" s="102"/>
      <c r="K2986" s="102"/>
      <c r="L2986" s="102"/>
      <c r="M2986" s="102"/>
      <c r="N2986" s="7"/>
      <c r="O2986" s="7"/>
    </row>
    <row r="2987" spans="2:15" s="100" customFormat="1" x14ac:dyDescent="0.2">
      <c r="B2987" s="101"/>
      <c r="D2987" s="102"/>
      <c r="E2987" s="102"/>
      <c r="F2987" s="102"/>
      <c r="G2987" s="102"/>
      <c r="H2987" s="102"/>
      <c r="I2987" s="102"/>
      <c r="J2987" s="102"/>
      <c r="K2987" s="102"/>
      <c r="L2987" s="102"/>
      <c r="M2987" s="102"/>
      <c r="N2987" s="7"/>
      <c r="O2987" s="7"/>
    </row>
    <row r="2988" spans="2:15" s="100" customFormat="1" x14ac:dyDescent="0.2">
      <c r="B2988" s="101"/>
      <c r="D2988" s="102"/>
      <c r="E2988" s="102"/>
      <c r="F2988" s="102"/>
      <c r="G2988" s="102"/>
      <c r="H2988" s="102"/>
      <c r="I2988" s="102"/>
      <c r="J2988" s="102"/>
      <c r="K2988" s="102"/>
      <c r="L2988" s="102"/>
      <c r="M2988" s="102"/>
      <c r="N2988" s="7"/>
      <c r="O2988" s="7"/>
    </row>
    <row r="2989" spans="2:15" s="100" customFormat="1" x14ac:dyDescent="0.2">
      <c r="B2989" s="101"/>
      <c r="D2989" s="102"/>
      <c r="E2989" s="102"/>
      <c r="F2989" s="102"/>
      <c r="G2989" s="102"/>
      <c r="H2989" s="102"/>
      <c r="I2989" s="102"/>
      <c r="J2989" s="102"/>
      <c r="K2989" s="102"/>
      <c r="L2989" s="102"/>
      <c r="M2989" s="102"/>
      <c r="N2989" s="7"/>
      <c r="O2989" s="7"/>
    </row>
    <row r="2990" spans="2:15" s="100" customFormat="1" x14ac:dyDescent="0.2">
      <c r="B2990" s="101"/>
      <c r="D2990" s="102"/>
      <c r="E2990" s="102"/>
      <c r="F2990" s="102"/>
      <c r="G2990" s="102"/>
      <c r="H2990" s="102"/>
      <c r="I2990" s="102"/>
      <c r="J2990" s="102"/>
      <c r="K2990" s="102"/>
      <c r="L2990" s="102"/>
      <c r="M2990" s="102"/>
      <c r="N2990" s="7"/>
      <c r="O2990" s="7"/>
    </row>
    <row r="2991" spans="2:15" s="100" customFormat="1" x14ac:dyDescent="0.2">
      <c r="B2991" s="101"/>
      <c r="D2991" s="102"/>
      <c r="E2991" s="102"/>
      <c r="F2991" s="102"/>
      <c r="G2991" s="102"/>
      <c r="H2991" s="102"/>
      <c r="I2991" s="102"/>
      <c r="J2991" s="102"/>
      <c r="K2991" s="102"/>
      <c r="L2991" s="102"/>
      <c r="M2991" s="102"/>
      <c r="N2991" s="7"/>
      <c r="O2991" s="7"/>
    </row>
    <row r="2992" spans="2:15" s="100" customFormat="1" x14ac:dyDescent="0.2">
      <c r="B2992" s="101"/>
      <c r="D2992" s="102"/>
      <c r="E2992" s="102"/>
      <c r="F2992" s="102"/>
      <c r="G2992" s="102"/>
      <c r="H2992" s="102"/>
      <c r="I2992" s="102"/>
      <c r="J2992" s="102"/>
      <c r="K2992" s="102"/>
      <c r="L2992" s="102"/>
      <c r="M2992" s="102"/>
      <c r="N2992" s="7"/>
      <c r="O2992" s="7"/>
    </row>
    <row r="2993" spans="2:15" s="100" customFormat="1" x14ac:dyDescent="0.2">
      <c r="B2993" s="101"/>
      <c r="D2993" s="102"/>
      <c r="E2993" s="102"/>
      <c r="F2993" s="102"/>
      <c r="G2993" s="102"/>
      <c r="H2993" s="102"/>
      <c r="I2993" s="102"/>
      <c r="J2993" s="102"/>
      <c r="K2993" s="102"/>
      <c r="L2993" s="102"/>
      <c r="M2993" s="102"/>
      <c r="N2993" s="7"/>
      <c r="O2993" s="7"/>
    </row>
    <row r="2994" spans="2:15" s="100" customFormat="1" x14ac:dyDescent="0.2">
      <c r="B2994" s="101"/>
      <c r="D2994" s="102"/>
      <c r="E2994" s="102"/>
      <c r="F2994" s="102"/>
      <c r="G2994" s="102"/>
      <c r="H2994" s="102"/>
      <c r="I2994" s="102"/>
      <c r="J2994" s="102"/>
      <c r="K2994" s="102"/>
      <c r="L2994" s="102"/>
      <c r="M2994" s="102"/>
      <c r="N2994" s="7"/>
      <c r="O2994" s="7"/>
    </row>
    <row r="2995" spans="2:15" s="100" customFormat="1" x14ac:dyDescent="0.2">
      <c r="B2995" s="101"/>
      <c r="D2995" s="102"/>
      <c r="E2995" s="102"/>
      <c r="F2995" s="102"/>
      <c r="G2995" s="102"/>
      <c r="H2995" s="102"/>
      <c r="I2995" s="102"/>
      <c r="J2995" s="102"/>
      <c r="K2995" s="102"/>
      <c r="L2995" s="102"/>
      <c r="M2995" s="102"/>
      <c r="N2995" s="7"/>
      <c r="O2995" s="7"/>
    </row>
    <row r="2996" spans="2:15" s="100" customFormat="1" x14ac:dyDescent="0.2">
      <c r="B2996" s="101"/>
      <c r="D2996" s="102"/>
      <c r="E2996" s="102"/>
      <c r="F2996" s="102"/>
      <c r="G2996" s="102"/>
      <c r="H2996" s="102"/>
      <c r="I2996" s="102"/>
      <c r="J2996" s="102"/>
      <c r="K2996" s="102"/>
      <c r="L2996" s="102"/>
      <c r="M2996" s="102"/>
      <c r="N2996" s="7"/>
      <c r="O2996" s="7"/>
    </row>
    <row r="2997" spans="2:15" s="100" customFormat="1" x14ac:dyDescent="0.2">
      <c r="B2997" s="101"/>
      <c r="D2997" s="102"/>
      <c r="E2997" s="102"/>
      <c r="F2997" s="102"/>
      <c r="G2997" s="102"/>
      <c r="H2997" s="102"/>
      <c r="I2997" s="102"/>
      <c r="J2997" s="102"/>
      <c r="K2997" s="102"/>
      <c r="L2997" s="102"/>
      <c r="M2997" s="102"/>
      <c r="N2997" s="7"/>
      <c r="O2997" s="7"/>
    </row>
    <row r="2998" spans="2:15" s="100" customFormat="1" x14ac:dyDescent="0.2">
      <c r="B2998" s="101"/>
      <c r="D2998" s="102"/>
      <c r="E2998" s="102"/>
      <c r="F2998" s="102"/>
      <c r="G2998" s="102"/>
      <c r="H2998" s="102"/>
      <c r="I2998" s="102"/>
      <c r="J2998" s="102"/>
      <c r="K2998" s="102"/>
      <c r="L2998" s="102"/>
      <c r="M2998" s="102"/>
      <c r="N2998" s="7"/>
      <c r="O2998" s="7"/>
    </row>
    <row r="2999" spans="2:15" s="100" customFormat="1" x14ac:dyDescent="0.2">
      <c r="B2999" s="101"/>
      <c r="D2999" s="102"/>
      <c r="E2999" s="102"/>
      <c r="F2999" s="102"/>
      <c r="G2999" s="102"/>
      <c r="H2999" s="102"/>
      <c r="I2999" s="102"/>
      <c r="J2999" s="102"/>
      <c r="K2999" s="102"/>
      <c r="L2999" s="102"/>
      <c r="M2999" s="102"/>
      <c r="N2999" s="7"/>
      <c r="O2999" s="7"/>
    </row>
    <row r="3000" spans="2:15" s="100" customFormat="1" x14ac:dyDescent="0.2">
      <c r="B3000" s="101"/>
      <c r="D3000" s="102"/>
      <c r="E3000" s="102"/>
      <c r="F3000" s="102"/>
      <c r="G3000" s="102"/>
      <c r="H3000" s="102"/>
      <c r="I3000" s="102"/>
      <c r="J3000" s="102"/>
      <c r="K3000" s="102"/>
      <c r="L3000" s="102"/>
      <c r="M3000" s="102"/>
      <c r="N3000" s="7"/>
      <c r="O3000" s="7"/>
    </row>
    <row r="3001" spans="2:15" s="100" customFormat="1" x14ac:dyDescent="0.2">
      <c r="B3001" s="101"/>
      <c r="D3001" s="102"/>
      <c r="E3001" s="102"/>
      <c r="F3001" s="102"/>
      <c r="G3001" s="102"/>
      <c r="H3001" s="102"/>
      <c r="I3001" s="102"/>
      <c r="J3001" s="102"/>
      <c r="K3001" s="102"/>
      <c r="L3001" s="102"/>
      <c r="M3001" s="102"/>
      <c r="N3001" s="7"/>
      <c r="O3001" s="7"/>
    </row>
    <row r="3002" spans="2:15" s="100" customFormat="1" x14ac:dyDescent="0.2">
      <c r="B3002" s="101"/>
      <c r="D3002" s="102"/>
      <c r="E3002" s="102"/>
      <c r="F3002" s="102"/>
      <c r="G3002" s="102"/>
      <c r="H3002" s="102"/>
      <c r="I3002" s="102"/>
      <c r="J3002" s="102"/>
      <c r="K3002" s="102"/>
      <c r="L3002" s="102"/>
      <c r="M3002" s="102"/>
      <c r="N3002" s="7"/>
      <c r="O3002" s="7"/>
    </row>
    <row r="3003" spans="2:15" s="100" customFormat="1" x14ac:dyDescent="0.2">
      <c r="B3003" s="101"/>
      <c r="D3003" s="102"/>
      <c r="E3003" s="102"/>
      <c r="F3003" s="102"/>
      <c r="G3003" s="102"/>
      <c r="H3003" s="102"/>
      <c r="I3003" s="102"/>
      <c r="J3003" s="102"/>
      <c r="K3003" s="102"/>
      <c r="L3003" s="102"/>
      <c r="M3003" s="102"/>
      <c r="N3003" s="7"/>
      <c r="O3003" s="7"/>
    </row>
    <row r="3004" spans="2:15" s="100" customFormat="1" x14ac:dyDescent="0.2">
      <c r="B3004" s="101"/>
      <c r="D3004" s="102"/>
      <c r="E3004" s="102"/>
      <c r="F3004" s="102"/>
      <c r="G3004" s="102"/>
      <c r="H3004" s="102"/>
      <c r="I3004" s="102"/>
      <c r="J3004" s="102"/>
      <c r="K3004" s="102"/>
      <c r="L3004" s="102"/>
      <c r="M3004" s="102"/>
      <c r="N3004" s="7"/>
      <c r="O3004" s="7"/>
    </row>
    <row r="3005" spans="2:15" s="100" customFormat="1" x14ac:dyDescent="0.2">
      <c r="B3005" s="101"/>
      <c r="D3005" s="102"/>
      <c r="E3005" s="102"/>
      <c r="F3005" s="102"/>
      <c r="G3005" s="102"/>
      <c r="H3005" s="102"/>
      <c r="I3005" s="102"/>
      <c r="J3005" s="102"/>
      <c r="K3005" s="102"/>
      <c r="L3005" s="102"/>
      <c r="M3005" s="102"/>
      <c r="N3005" s="7"/>
      <c r="O3005" s="7"/>
    </row>
    <row r="3006" spans="2:15" s="100" customFormat="1" x14ac:dyDescent="0.2">
      <c r="B3006" s="101"/>
      <c r="D3006" s="102"/>
      <c r="E3006" s="102"/>
      <c r="F3006" s="102"/>
      <c r="G3006" s="102"/>
      <c r="H3006" s="102"/>
      <c r="I3006" s="102"/>
      <c r="J3006" s="102"/>
      <c r="K3006" s="102"/>
      <c r="L3006" s="102"/>
      <c r="M3006" s="102"/>
      <c r="N3006" s="7"/>
      <c r="O3006" s="7"/>
    </row>
    <row r="3007" spans="2:15" s="100" customFormat="1" x14ac:dyDescent="0.2">
      <c r="B3007" s="101"/>
      <c r="D3007" s="102"/>
      <c r="E3007" s="102"/>
      <c r="F3007" s="102"/>
      <c r="G3007" s="102"/>
      <c r="H3007" s="102"/>
      <c r="I3007" s="102"/>
      <c r="J3007" s="102"/>
      <c r="K3007" s="102"/>
      <c r="L3007" s="102"/>
      <c r="M3007" s="102"/>
      <c r="N3007" s="7"/>
      <c r="O3007" s="7"/>
    </row>
    <row r="3008" spans="2:15" s="100" customFormat="1" x14ac:dyDescent="0.2">
      <c r="B3008" s="101"/>
      <c r="D3008" s="102"/>
      <c r="E3008" s="102"/>
      <c r="F3008" s="102"/>
      <c r="G3008" s="102"/>
      <c r="H3008" s="102"/>
      <c r="I3008" s="102"/>
      <c r="J3008" s="102"/>
      <c r="K3008" s="102"/>
      <c r="L3008" s="102"/>
      <c r="M3008" s="102"/>
      <c r="N3008" s="7"/>
      <c r="O3008" s="7"/>
    </row>
    <row r="3009" spans="2:15" s="100" customFormat="1" x14ac:dyDescent="0.2">
      <c r="B3009" s="101"/>
      <c r="D3009" s="102"/>
      <c r="E3009" s="102"/>
      <c r="F3009" s="102"/>
      <c r="G3009" s="102"/>
      <c r="H3009" s="102"/>
      <c r="I3009" s="102"/>
      <c r="J3009" s="102"/>
      <c r="K3009" s="102"/>
      <c r="L3009" s="102"/>
      <c r="M3009" s="102"/>
      <c r="N3009" s="7"/>
      <c r="O3009" s="7"/>
    </row>
    <row r="3010" spans="2:15" s="100" customFormat="1" x14ac:dyDescent="0.2">
      <c r="B3010" s="101"/>
      <c r="D3010" s="102"/>
      <c r="E3010" s="102"/>
      <c r="F3010" s="102"/>
      <c r="G3010" s="102"/>
      <c r="H3010" s="102"/>
      <c r="I3010" s="102"/>
      <c r="J3010" s="102"/>
      <c r="K3010" s="102"/>
      <c r="L3010" s="102"/>
      <c r="M3010" s="102"/>
      <c r="N3010" s="7"/>
      <c r="O3010" s="7"/>
    </row>
    <row r="3011" spans="2:15" s="100" customFormat="1" x14ac:dyDescent="0.2">
      <c r="B3011" s="101"/>
      <c r="D3011" s="102"/>
      <c r="E3011" s="102"/>
      <c r="F3011" s="102"/>
      <c r="G3011" s="102"/>
      <c r="H3011" s="102"/>
      <c r="I3011" s="102"/>
      <c r="J3011" s="102"/>
      <c r="K3011" s="102"/>
      <c r="L3011" s="102"/>
      <c r="M3011" s="102"/>
      <c r="N3011" s="7"/>
      <c r="O3011" s="7"/>
    </row>
    <row r="3012" spans="2:15" s="100" customFormat="1" x14ac:dyDescent="0.2">
      <c r="B3012" s="101"/>
      <c r="D3012" s="102"/>
      <c r="E3012" s="102"/>
      <c r="F3012" s="102"/>
      <c r="G3012" s="102"/>
      <c r="H3012" s="102"/>
      <c r="I3012" s="102"/>
      <c r="J3012" s="102"/>
      <c r="K3012" s="102"/>
      <c r="L3012" s="102"/>
      <c r="M3012" s="102"/>
      <c r="N3012" s="7"/>
      <c r="O3012" s="7"/>
    </row>
    <row r="3013" spans="2:15" s="100" customFormat="1" x14ac:dyDescent="0.2">
      <c r="B3013" s="101"/>
      <c r="D3013" s="102"/>
      <c r="E3013" s="102"/>
      <c r="F3013" s="102"/>
      <c r="G3013" s="102"/>
      <c r="H3013" s="102"/>
      <c r="I3013" s="102"/>
      <c r="J3013" s="102"/>
      <c r="K3013" s="102"/>
      <c r="L3013" s="102"/>
      <c r="M3013" s="102"/>
      <c r="N3013" s="7"/>
      <c r="O3013" s="7"/>
    </row>
    <row r="3014" spans="2:15" s="100" customFormat="1" x14ac:dyDescent="0.2">
      <c r="B3014" s="101"/>
      <c r="D3014" s="102"/>
      <c r="E3014" s="102"/>
      <c r="F3014" s="102"/>
      <c r="G3014" s="102"/>
      <c r="H3014" s="102"/>
      <c r="I3014" s="102"/>
      <c r="J3014" s="102"/>
      <c r="K3014" s="102"/>
      <c r="L3014" s="102"/>
      <c r="M3014" s="102"/>
      <c r="N3014" s="7"/>
      <c r="O3014" s="7"/>
    </row>
    <row r="3015" spans="2:15" s="100" customFormat="1" x14ac:dyDescent="0.2">
      <c r="B3015" s="101"/>
      <c r="D3015" s="102"/>
      <c r="E3015" s="102"/>
      <c r="F3015" s="102"/>
      <c r="G3015" s="102"/>
      <c r="H3015" s="102"/>
      <c r="I3015" s="102"/>
      <c r="J3015" s="102"/>
      <c r="K3015" s="102"/>
      <c r="L3015" s="102"/>
      <c r="M3015" s="102"/>
      <c r="N3015" s="7"/>
      <c r="O3015" s="7"/>
    </row>
    <row r="3016" spans="2:15" s="100" customFormat="1" x14ac:dyDescent="0.2">
      <c r="B3016" s="101"/>
      <c r="D3016" s="102"/>
      <c r="E3016" s="102"/>
      <c r="F3016" s="102"/>
      <c r="G3016" s="102"/>
      <c r="H3016" s="102"/>
      <c r="I3016" s="102"/>
      <c r="J3016" s="102"/>
      <c r="K3016" s="102"/>
      <c r="L3016" s="102"/>
      <c r="M3016" s="102"/>
      <c r="N3016" s="7"/>
      <c r="O3016" s="7"/>
    </row>
    <row r="3017" spans="2:15" s="100" customFormat="1" x14ac:dyDescent="0.2">
      <c r="B3017" s="101"/>
      <c r="D3017" s="102"/>
      <c r="E3017" s="102"/>
      <c r="F3017" s="102"/>
      <c r="G3017" s="102"/>
      <c r="H3017" s="102"/>
      <c r="I3017" s="102"/>
      <c r="J3017" s="102"/>
      <c r="K3017" s="102"/>
      <c r="L3017" s="102"/>
      <c r="M3017" s="102"/>
      <c r="N3017" s="7"/>
      <c r="O3017" s="7"/>
    </row>
    <row r="3018" spans="2:15" s="100" customFormat="1" x14ac:dyDescent="0.2">
      <c r="B3018" s="101"/>
      <c r="D3018" s="102"/>
      <c r="E3018" s="102"/>
      <c r="F3018" s="102"/>
      <c r="G3018" s="102"/>
      <c r="H3018" s="102"/>
      <c r="I3018" s="102"/>
      <c r="J3018" s="102"/>
      <c r="K3018" s="102"/>
      <c r="L3018" s="102"/>
      <c r="M3018" s="102"/>
      <c r="N3018" s="7"/>
      <c r="O3018" s="7"/>
    </row>
    <row r="3019" spans="2:15" s="100" customFormat="1" x14ac:dyDescent="0.2">
      <c r="B3019" s="101"/>
      <c r="D3019" s="102"/>
      <c r="E3019" s="102"/>
      <c r="F3019" s="102"/>
      <c r="G3019" s="102"/>
      <c r="H3019" s="102"/>
      <c r="I3019" s="102"/>
      <c r="J3019" s="102"/>
      <c r="K3019" s="102"/>
      <c r="L3019" s="102"/>
      <c r="M3019" s="102"/>
      <c r="N3019" s="7"/>
      <c r="O3019" s="7"/>
    </row>
    <row r="3020" spans="2:15" s="100" customFormat="1" x14ac:dyDescent="0.2">
      <c r="B3020" s="101"/>
      <c r="D3020" s="102"/>
      <c r="E3020" s="102"/>
      <c r="F3020" s="102"/>
      <c r="G3020" s="102"/>
      <c r="H3020" s="102"/>
      <c r="I3020" s="102"/>
      <c r="J3020" s="102"/>
      <c r="K3020" s="102"/>
      <c r="L3020" s="102"/>
      <c r="M3020" s="102"/>
      <c r="N3020" s="7"/>
      <c r="O3020" s="7"/>
    </row>
    <row r="3021" spans="2:15" s="100" customFormat="1" x14ac:dyDescent="0.2">
      <c r="B3021" s="101"/>
      <c r="D3021" s="102"/>
      <c r="E3021" s="102"/>
      <c r="F3021" s="102"/>
      <c r="G3021" s="102"/>
      <c r="H3021" s="102"/>
      <c r="I3021" s="102"/>
      <c r="J3021" s="102"/>
      <c r="K3021" s="102"/>
      <c r="L3021" s="102"/>
      <c r="M3021" s="102"/>
      <c r="N3021" s="7"/>
      <c r="O3021" s="7"/>
    </row>
    <row r="3022" spans="2:15" s="100" customFormat="1" x14ac:dyDescent="0.2">
      <c r="B3022" s="101"/>
      <c r="D3022" s="102"/>
      <c r="E3022" s="102"/>
      <c r="F3022" s="102"/>
      <c r="G3022" s="102"/>
      <c r="H3022" s="102"/>
      <c r="I3022" s="102"/>
      <c r="J3022" s="102"/>
      <c r="K3022" s="102"/>
      <c r="L3022" s="102"/>
      <c r="M3022" s="102"/>
      <c r="N3022" s="7"/>
      <c r="O3022" s="7"/>
    </row>
    <row r="3023" spans="2:15" s="100" customFormat="1" x14ac:dyDescent="0.2">
      <c r="B3023" s="101"/>
      <c r="D3023" s="102"/>
      <c r="E3023" s="102"/>
      <c r="F3023" s="102"/>
      <c r="G3023" s="102"/>
      <c r="H3023" s="102"/>
      <c r="I3023" s="102"/>
      <c r="J3023" s="102"/>
      <c r="K3023" s="102"/>
      <c r="L3023" s="102"/>
      <c r="M3023" s="102"/>
      <c r="N3023" s="7"/>
      <c r="O3023" s="7"/>
    </row>
    <row r="3024" spans="2:15" s="100" customFormat="1" x14ac:dyDescent="0.2">
      <c r="B3024" s="101"/>
      <c r="D3024" s="102"/>
      <c r="E3024" s="102"/>
      <c r="F3024" s="102"/>
      <c r="G3024" s="102"/>
      <c r="H3024" s="102"/>
      <c r="I3024" s="102"/>
      <c r="J3024" s="102"/>
      <c r="K3024" s="102"/>
      <c r="L3024" s="102"/>
      <c r="M3024" s="102"/>
      <c r="N3024" s="7"/>
      <c r="O3024" s="7"/>
    </row>
    <row r="3025" spans="2:15" s="100" customFormat="1" x14ac:dyDescent="0.2">
      <c r="B3025" s="101"/>
      <c r="D3025" s="102"/>
      <c r="E3025" s="102"/>
      <c r="F3025" s="102"/>
      <c r="G3025" s="102"/>
      <c r="H3025" s="102"/>
      <c r="I3025" s="102"/>
      <c r="J3025" s="102"/>
      <c r="K3025" s="102"/>
      <c r="L3025" s="102"/>
      <c r="M3025" s="102"/>
      <c r="N3025" s="7"/>
      <c r="O3025" s="7"/>
    </row>
    <row r="3026" spans="2:15" s="100" customFormat="1" x14ac:dyDescent="0.2">
      <c r="B3026" s="101"/>
      <c r="D3026" s="102"/>
      <c r="E3026" s="102"/>
      <c r="F3026" s="102"/>
      <c r="G3026" s="102"/>
      <c r="H3026" s="102"/>
      <c r="I3026" s="102"/>
      <c r="J3026" s="102"/>
      <c r="K3026" s="102"/>
      <c r="L3026" s="102"/>
      <c r="M3026" s="102"/>
      <c r="N3026" s="7"/>
      <c r="O3026" s="7"/>
    </row>
    <row r="3027" spans="2:15" s="100" customFormat="1" x14ac:dyDescent="0.2">
      <c r="B3027" s="101"/>
      <c r="D3027" s="102"/>
      <c r="E3027" s="102"/>
      <c r="F3027" s="102"/>
      <c r="G3027" s="102"/>
      <c r="H3027" s="102"/>
      <c r="I3027" s="102"/>
      <c r="J3027" s="102"/>
      <c r="K3027" s="102"/>
      <c r="L3027" s="102"/>
      <c r="M3027" s="102"/>
      <c r="N3027" s="7"/>
      <c r="O3027" s="7"/>
    </row>
    <row r="3028" spans="2:15" s="100" customFormat="1" x14ac:dyDescent="0.2">
      <c r="B3028" s="101"/>
      <c r="D3028" s="102"/>
      <c r="E3028" s="102"/>
      <c r="F3028" s="102"/>
      <c r="G3028" s="102"/>
      <c r="H3028" s="102"/>
      <c r="I3028" s="102"/>
      <c r="J3028" s="102"/>
      <c r="K3028" s="102"/>
      <c r="L3028" s="102"/>
      <c r="M3028" s="102"/>
      <c r="N3028" s="7"/>
      <c r="O3028" s="7"/>
    </row>
    <row r="3029" spans="2:15" s="100" customFormat="1" x14ac:dyDescent="0.2">
      <c r="B3029" s="101"/>
      <c r="D3029" s="102"/>
      <c r="E3029" s="102"/>
      <c r="F3029" s="102"/>
      <c r="G3029" s="102"/>
      <c r="H3029" s="102"/>
      <c r="I3029" s="102"/>
      <c r="J3029" s="102"/>
      <c r="K3029" s="102"/>
      <c r="L3029" s="102"/>
      <c r="M3029" s="102"/>
      <c r="N3029" s="7"/>
      <c r="O3029" s="7"/>
    </row>
    <row r="3030" spans="2:15" s="100" customFormat="1" x14ac:dyDescent="0.2">
      <c r="B3030" s="101"/>
      <c r="D3030" s="102"/>
      <c r="E3030" s="102"/>
      <c r="F3030" s="102"/>
      <c r="G3030" s="102"/>
      <c r="H3030" s="102"/>
      <c r="I3030" s="102"/>
      <c r="J3030" s="102"/>
      <c r="K3030" s="102"/>
      <c r="L3030" s="102"/>
      <c r="M3030" s="102"/>
      <c r="N3030" s="7"/>
      <c r="O3030" s="7"/>
    </row>
    <row r="3031" spans="2:15" s="100" customFormat="1" x14ac:dyDescent="0.2">
      <c r="B3031" s="101"/>
      <c r="D3031" s="102"/>
      <c r="E3031" s="102"/>
      <c r="F3031" s="102"/>
      <c r="G3031" s="102"/>
      <c r="H3031" s="102"/>
      <c r="I3031" s="102"/>
      <c r="J3031" s="102"/>
      <c r="K3031" s="102"/>
      <c r="L3031" s="102"/>
      <c r="M3031" s="102"/>
      <c r="N3031" s="7"/>
      <c r="O3031" s="7"/>
    </row>
    <row r="3032" spans="2:15" s="100" customFormat="1" x14ac:dyDescent="0.2">
      <c r="B3032" s="101"/>
      <c r="D3032" s="102"/>
      <c r="E3032" s="102"/>
      <c r="F3032" s="102"/>
      <c r="G3032" s="102"/>
      <c r="H3032" s="102"/>
      <c r="I3032" s="102"/>
      <c r="J3032" s="102"/>
      <c r="K3032" s="102"/>
      <c r="L3032" s="102"/>
      <c r="M3032" s="102"/>
      <c r="N3032" s="7"/>
      <c r="O3032" s="7"/>
    </row>
    <row r="3033" spans="2:15" s="100" customFormat="1" x14ac:dyDescent="0.2">
      <c r="B3033" s="101"/>
      <c r="D3033" s="102"/>
      <c r="E3033" s="102"/>
      <c r="F3033" s="102"/>
      <c r="G3033" s="102"/>
      <c r="H3033" s="102"/>
      <c r="I3033" s="102"/>
      <c r="J3033" s="102"/>
      <c r="K3033" s="102"/>
      <c r="L3033" s="102"/>
      <c r="M3033" s="102"/>
      <c r="N3033" s="7"/>
      <c r="O3033" s="7"/>
    </row>
    <row r="3034" spans="2:15" s="100" customFormat="1" x14ac:dyDescent="0.2">
      <c r="B3034" s="101"/>
      <c r="D3034" s="102"/>
      <c r="E3034" s="102"/>
      <c r="F3034" s="102"/>
      <c r="G3034" s="102"/>
      <c r="H3034" s="102"/>
      <c r="I3034" s="102"/>
      <c r="J3034" s="102"/>
      <c r="K3034" s="102"/>
      <c r="L3034" s="102"/>
      <c r="M3034" s="102"/>
      <c r="N3034" s="7"/>
      <c r="O3034" s="7"/>
    </row>
    <row r="3035" spans="2:15" s="100" customFormat="1" x14ac:dyDescent="0.2">
      <c r="B3035" s="101"/>
      <c r="D3035" s="102"/>
      <c r="E3035" s="102"/>
      <c r="F3035" s="102"/>
      <c r="G3035" s="102"/>
      <c r="H3035" s="102"/>
      <c r="I3035" s="102"/>
      <c r="J3035" s="102"/>
      <c r="K3035" s="102"/>
      <c r="L3035" s="102"/>
      <c r="M3035" s="102"/>
      <c r="N3035" s="7"/>
      <c r="O3035" s="7"/>
    </row>
    <row r="3036" spans="2:15" s="100" customFormat="1" x14ac:dyDescent="0.2">
      <c r="B3036" s="101"/>
      <c r="D3036" s="102"/>
      <c r="E3036" s="102"/>
      <c r="F3036" s="102"/>
      <c r="G3036" s="102"/>
      <c r="H3036" s="102"/>
      <c r="I3036" s="102"/>
      <c r="J3036" s="102"/>
      <c r="K3036" s="102"/>
      <c r="L3036" s="102"/>
      <c r="M3036" s="102"/>
      <c r="N3036" s="7"/>
      <c r="O3036" s="7"/>
    </row>
    <row r="3037" spans="2:15" s="100" customFormat="1" x14ac:dyDescent="0.2">
      <c r="B3037" s="101"/>
      <c r="D3037" s="102"/>
      <c r="E3037" s="102"/>
      <c r="F3037" s="102"/>
      <c r="G3037" s="102"/>
      <c r="H3037" s="102"/>
      <c r="I3037" s="102"/>
      <c r="J3037" s="102"/>
      <c r="K3037" s="102"/>
      <c r="L3037" s="102"/>
      <c r="M3037" s="102"/>
      <c r="N3037" s="7"/>
      <c r="O3037" s="7"/>
    </row>
    <row r="3038" spans="2:15" s="100" customFormat="1" x14ac:dyDescent="0.2">
      <c r="B3038" s="101"/>
      <c r="D3038" s="102"/>
      <c r="E3038" s="102"/>
      <c r="F3038" s="102"/>
      <c r="G3038" s="102"/>
      <c r="H3038" s="102"/>
      <c r="I3038" s="102"/>
      <c r="J3038" s="102"/>
      <c r="K3038" s="102"/>
      <c r="L3038" s="102"/>
      <c r="M3038" s="102"/>
      <c r="N3038" s="7"/>
      <c r="O3038" s="7"/>
    </row>
    <row r="3039" spans="2:15" s="100" customFormat="1" x14ac:dyDescent="0.2">
      <c r="B3039" s="101"/>
      <c r="D3039" s="102"/>
      <c r="E3039" s="102"/>
      <c r="F3039" s="102"/>
      <c r="G3039" s="102"/>
      <c r="H3039" s="102"/>
      <c r="I3039" s="102"/>
      <c r="J3039" s="102"/>
      <c r="K3039" s="102"/>
      <c r="L3039" s="102"/>
      <c r="M3039" s="102"/>
      <c r="N3039" s="7"/>
      <c r="O3039" s="7"/>
    </row>
    <row r="3040" spans="2:15" s="100" customFormat="1" x14ac:dyDescent="0.2">
      <c r="B3040" s="101"/>
      <c r="D3040" s="102"/>
      <c r="E3040" s="102"/>
      <c r="F3040" s="102"/>
      <c r="G3040" s="102"/>
      <c r="H3040" s="102"/>
      <c r="I3040" s="102"/>
      <c r="J3040" s="102"/>
      <c r="K3040" s="102"/>
      <c r="L3040" s="102"/>
      <c r="M3040" s="102"/>
      <c r="N3040" s="7"/>
      <c r="O3040" s="7"/>
    </row>
    <row r="3041" spans="2:15" s="100" customFormat="1" x14ac:dyDescent="0.2">
      <c r="B3041" s="101"/>
      <c r="D3041" s="102"/>
      <c r="E3041" s="102"/>
      <c r="F3041" s="102"/>
      <c r="G3041" s="102"/>
      <c r="H3041" s="102"/>
      <c r="I3041" s="102"/>
      <c r="J3041" s="102"/>
      <c r="K3041" s="102"/>
      <c r="L3041" s="102"/>
      <c r="M3041" s="102"/>
      <c r="N3041" s="7"/>
      <c r="O3041" s="7"/>
    </row>
    <row r="3042" spans="2:15" s="100" customFormat="1" x14ac:dyDescent="0.2">
      <c r="B3042" s="101"/>
      <c r="D3042" s="102"/>
      <c r="E3042" s="102"/>
      <c r="F3042" s="102"/>
      <c r="G3042" s="102"/>
      <c r="H3042" s="102"/>
      <c r="I3042" s="102"/>
      <c r="J3042" s="102"/>
      <c r="K3042" s="102"/>
      <c r="L3042" s="102"/>
      <c r="M3042" s="102"/>
      <c r="N3042" s="7"/>
      <c r="O3042" s="7"/>
    </row>
    <row r="3043" spans="2:15" s="100" customFormat="1" x14ac:dyDescent="0.2">
      <c r="B3043" s="101"/>
      <c r="D3043" s="102"/>
      <c r="E3043" s="102"/>
      <c r="F3043" s="102"/>
      <c r="G3043" s="102"/>
      <c r="H3043" s="102"/>
      <c r="I3043" s="102"/>
      <c r="J3043" s="102"/>
      <c r="K3043" s="102"/>
      <c r="L3043" s="102"/>
      <c r="M3043" s="102"/>
      <c r="N3043" s="7"/>
      <c r="O3043" s="7"/>
    </row>
    <row r="3044" spans="2:15" s="100" customFormat="1" x14ac:dyDescent="0.2">
      <c r="B3044" s="101"/>
      <c r="D3044" s="102"/>
      <c r="E3044" s="102"/>
      <c r="F3044" s="102"/>
      <c r="G3044" s="102"/>
      <c r="H3044" s="102"/>
      <c r="I3044" s="102"/>
      <c r="J3044" s="102"/>
      <c r="K3044" s="102"/>
      <c r="L3044" s="102"/>
      <c r="M3044" s="102"/>
      <c r="N3044" s="7"/>
      <c r="O3044" s="7"/>
    </row>
    <row r="3045" spans="2:15" s="100" customFormat="1" x14ac:dyDescent="0.2">
      <c r="B3045" s="101"/>
      <c r="D3045" s="102"/>
      <c r="E3045" s="102"/>
      <c r="F3045" s="102"/>
      <c r="G3045" s="102"/>
      <c r="H3045" s="102"/>
      <c r="I3045" s="102"/>
      <c r="J3045" s="102"/>
      <c r="K3045" s="102"/>
      <c r="L3045" s="102"/>
      <c r="M3045" s="102"/>
      <c r="N3045" s="7"/>
      <c r="O3045" s="7"/>
    </row>
    <row r="3046" spans="2:15" s="100" customFormat="1" x14ac:dyDescent="0.2">
      <c r="B3046" s="101"/>
      <c r="D3046" s="102"/>
      <c r="E3046" s="102"/>
      <c r="F3046" s="102"/>
      <c r="G3046" s="102"/>
      <c r="H3046" s="102"/>
      <c r="I3046" s="102"/>
      <c r="J3046" s="102"/>
      <c r="K3046" s="102"/>
      <c r="L3046" s="102"/>
      <c r="M3046" s="102"/>
      <c r="N3046" s="7"/>
      <c r="O3046" s="7"/>
    </row>
    <row r="3047" spans="2:15" s="100" customFormat="1" x14ac:dyDescent="0.2">
      <c r="B3047" s="101"/>
      <c r="D3047" s="102"/>
      <c r="E3047" s="102"/>
      <c r="F3047" s="102"/>
      <c r="G3047" s="102"/>
      <c r="H3047" s="102"/>
      <c r="I3047" s="102"/>
      <c r="J3047" s="102"/>
      <c r="K3047" s="102"/>
      <c r="L3047" s="102"/>
      <c r="M3047" s="102"/>
      <c r="N3047" s="7"/>
      <c r="O3047" s="7"/>
    </row>
    <row r="3048" spans="2:15" s="100" customFormat="1" x14ac:dyDescent="0.2">
      <c r="B3048" s="101"/>
      <c r="D3048" s="102"/>
      <c r="E3048" s="102"/>
      <c r="F3048" s="102"/>
      <c r="G3048" s="102"/>
      <c r="H3048" s="102"/>
      <c r="I3048" s="102"/>
      <c r="J3048" s="102"/>
      <c r="K3048" s="102"/>
      <c r="L3048" s="102"/>
      <c r="M3048" s="102"/>
      <c r="N3048" s="7"/>
      <c r="O3048" s="7"/>
    </row>
    <row r="3049" spans="2:15" s="100" customFormat="1" x14ac:dyDescent="0.2">
      <c r="B3049" s="101"/>
      <c r="D3049" s="102"/>
      <c r="E3049" s="102"/>
      <c r="F3049" s="102"/>
      <c r="G3049" s="102"/>
      <c r="H3049" s="102"/>
      <c r="I3049" s="102"/>
      <c r="J3049" s="102"/>
      <c r="K3049" s="102"/>
      <c r="L3049" s="102"/>
      <c r="M3049" s="102"/>
      <c r="N3049" s="7"/>
      <c r="O3049" s="7"/>
    </row>
    <row r="3050" spans="2:15" s="100" customFormat="1" x14ac:dyDescent="0.2">
      <c r="B3050" s="101"/>
      <c r="D3050" s="102"/>
      <c r="E3050" s="102"/>
      <c r="F3050" s="102"/>
      <c r="G3050" s="102"/>
      <c r="H3050" s="102"/>
      <c r="I3050" s="102"/>
      <c r="J3050" s="102"/>
      <c r="K3050" s="102"/>
      <c r="L3050" s="102"/>
      <c r="M3050" s="102"/>
      <c r="N3050" s="7"/>
      <c r="O3050" s="7"/>
    </row>
    <row r="3051" spans="2:15" s="100" customFormat="1" x14ac:dyDescent="0.2">
      <c r="B3051" s="101"/>
      <c r="D3051" s="102"/>
      <c r="E3051" s="102"/>
      <c r="F3051" s="102"/>
      <c r="G3051" s="102"/>
      <c r="H3051" s="102"/>
      <c r="I3051" s="102"/>
      <c r="J3051" s="102"/>
      <c r="K3051" s="102"/>
      <c r="L3051" s="102"/>
      <c r="M3051" s="102"/>
      <c r="N3051" s="7"/>
      <c r="O3051" s="7"/>
    </row>
    <row r="3052" spans="2:15" s="100" customFormat="1" x14ac:dyDescent="0.2">
      <c r="B3052" s="101"/>
      <c r="D3052" s="102"/>
      <c r="E3052" s="102"/>
      <c r="F3052" s="102"/>
      <c r="G3052" s="102"/>
      <c r="H3052" s="102"/>
      <c r="I3052" s="102"/>
      <c r="J3052" s="102"/>
      <c r="K3052" s="102"/>
      <c r="L3052" s="102"/>
      <c r="M3052" s="102"/>
      <c r="N3052" s="7"/>
      <c r="O3052" s="7"/>
    </row>
    <row r="3053" spans="2:15" s="100" customFormat="1" x14ac:dyDescent="0.2">
      <c r="B3053" s="101"/>
      <c r="D3053" s="102"/>
      <c r="E3053" s="102"/>
      <c r="F3053" s="102"/>
      <c r="G3053" s="102"/>
      <c r="H3053" s="102"/>
      <c r="I3053" s="102"/>
      <c r="J3053" s="102"/>
      <c r="K3053" s="102"/>
      <c r="L3053" s="102"/>
      <c r="M3053" s="102"/>
      <c r="N3053" s="7"/>
      <c r="O3053" s="7"/>
    </row>
    <row r="3054" spans="2:15" s="100" customFormat="1" x14ac:dyDescent="0.2">
      <c r="B3054" s="101"/>
      <c r="D3054" s="102"/>
      <c r="E3054" s="102"/>
      <c r="F3054" s="102"/>
      <c r="G3054" s="102"/>
      <c r="H3054" s="102"/>
      <c r="I3054" s="102"/>
      <c r="J3054" s="102"/>
      <c r="K3054" s="102"/>
      <c r="L3054" s="102"/>
      <c r="M3054" s="102"/>
      <c r="N3054" s="7"/>
      <c r="O3054" s="7"/>
    </row>
    <row r="3055" spans="2:15" s="100" customFormat="1" x14ac:dyDescent="0.2">
      <c r="B3055" s="101"/>
      <c r="D3055" s="102"/>
      <c r="E3055" s="102"/>
      <c r="F3055" s="102"/>
      <c r="G3055" s="102"/>
      <c r="H3055" s="102"/>
      <c r="I3055" s="102"/>
      <c r="J3055" s="102"/>
      <c r="K3055" s="102"/>
      <c r="L3055" s="102"/>
      <c r="M3055" s="102"/>
      <c r="N3055" s="7"/>
      <c r="O3055" s="7"/>
    </row>
    <row r="3056" spans="2:15" s="100" customFormat="1" x14ac:dyDescent="0.2">
      <c r="B3056" s="101"/>
      <c r="D3056" s="102"/>
      <c r="E3056" s="102"/>
      <c r="F3056" s="102"/>
      <c r="G3056" s="102"/>
      <c r="H3056" s="102"/>
      <c r="I3056" s="102"/>
      <c r="J3056" s="102"/>
      <c r="K3056" s="102"/>
      <c r="L3056" s="102"/>
      <c r="M3056" s="102"/>
      <c r="N3056" s="7"/>
      <c r="O3056" s="7"/>
    </row>
    <row r="3057" spans="2:15" s="100" customFormat="1" x14ac:dyDescent="0.2">
      <c r="B3057" s="101"/>
      <c r="D3057" s="102"/>
      <c r="E3057" s="102"/>
      <c r="F3057" s="102"/>
      <c r="G3057" s="102"/>
      <c r="H3057" s="102"/>
      <c r="I3057" s="102"/>
      <c r="J3057" s="102"/>
      <c r="K3057" s="102"/>
      <c r="L3057" s="102"/>
      <c r="M3057" s="102"/>
      <c r="N3057" s="7"/>
      <c r="O3057" s="7"/>
    </row>
    <row r="3058" spans="2:15" s="100" customFormat="1" x14ac:dyDescent="0.2">
      <c r="B3058" s="101"/>
      <c r="D3058" s="102"/>
      <c r="E3058" s="102"/>
      <c r="F3058" s="102"/>
      <c r="G3058" s="102"/>
      <c r="H3058" s="102"/>
      <c r="I3058" s="102"/>
      <c r="J3058" s="102"/>
      <c r="K3058" s="102"/>
      <c r="L3058" s="102"/>
      <c r="M3058" s="102"/>
      <c r="N3058" s="7"/>
      <c r="O3058" s="7"/>
    </row>
    <row r="3059" spans="2:15" s="100" customFormat="1" x14ac:dyDescent="0.2">
      <c r="B3059" s="101"/>
      <c r="D3059" s="102"/>
      <c r="E3059" s="102"/>
      <c r="F3059" s="102"/>
      <c r="G3059" s="102"/>
      <c r="H3059" s="102"/>
      <c r="I3059" s="102"/>
      <c r="J3059" s="102"/>
      <c r="K3059" s="102"/>
      <c r="L3059" s="102"/>
      <c r="M3059" s="102"/>
      <c r="N3059" s="7"/>
      <c r="O3059" s="7"/>
    </row>
    <row r="3060" spans="2:15" s="100" customFormat="1" x14ac:dyDescent="0.2">
      <c r="B3060" s="101"/>
      <c r="D3060" s="102"/>
      <c r="E3060" s="102"/>
      <c r="F3060" s="102"/>
      <c r="G3060" s="102"/>
      <c r="H3060" s="102"/>
      <c r="I3060" s="102"/>
      <c r="J3060" s="102"/>
      <c r="K3060" s="102"/>
      <c r="L3060" s="102"/>
      <c r="M3060" s="102"/>
      <c r="N3060" s="7"/>
      <c r="O3060" s="7"/>
    </row>
    <row r="3061" spans="2:15" s="100" customFormat="1" x14ac:dyDescent="0.2">
      <c r="B3061" s="101"/>
      <c r="D3061" s="102"/>
      <c r="E3061" s="102"/>
      <c r="F3061" s="102"/>
      <c r="G3061" s="102"/>
      <c r="H3061" s="102"/>
      <c r="I3061" s="102"/>
      <c r="J3061" s="102"/>
      <c r="K3061" s="102"/>
      <c r="L3061" s="102"/>
      <c r="M3061" s="102"/>
      <c r="N3061" s="7"/>
      <c r="O3061" s="7"/>
    </row>
    <row r="3062" spans="2:15" s="100" customFormat="1" x14ac:dyDescent="0.2">
      <c r="B3062" s="101"/>
      <c r="D3062" s="102"/>
      <c r="E3062" s="102"/>
      <c r="F3062" s="102"/>
      <c r="G3062" s="102"/>
      <c r="H3062" s="102"/>
      <c r="I3062" s="102"/>
      <c r="J3062" s="102"/>
      <c r="K3062" s="102"/>
      <c r="L3062" s="102"/>
      <c r="M3062" s="102"/>
      <c r="N3062" s="7"/>
      <c r="O3062" s="7"/>
    </row>
    <row r="3063" spans="2:15" s="100" customFormat="1" x14ac:dyDescent="0.2">
      <c r="B3063" s="101"/>
      <c r="D3063" s="102"/>
      <c r="E3063" s="102"/>
      <c r="F3063" s="102"/>
      <c r="G3063" s="102"/>
      <c r="H3063" s="102"/>
      <c r="I3063" s="102"/>
      <c r="J3063" s="102"/>
      <c r="K3063" s="102"/>
      <c r="L3063" s="102"/>
      <c r="M3063" s="102"/>
      <c r="N3063" s="7"/>
      <c r="O3063" s="7"/>
    </row>
    <row r="3064" spans="2:15" s="100" customFormat="1" x14ac:dyDescent="0.2">
      <c r="B3064" s="101"/>
      <c r="D3064" s="102"/>
      <c r="E3064" s="102"/>
      <c r="F3064" s="102"/>
      <c r="G3064" s="102"/>
      <c r="H3064" s="102"/>
      <c r="I3064" s="102"/>
      <c r="J3064" s="102"/>
      <c r="K3064" s="102"/>
      <c r="L3064" s="102"/>
      <c r="M3064" s="102"/>
      <c r="N3064" s="7"/>
      <c r="O3064" s="7"/>
    </row>
    <row r="3065" spans="2:15" s="100" customFormat="1" x14ac:dyDescent="0.2">
      <c r="B3065" s="101"/>
      <c r="D3065" s="102"/>
      <c r="E3065" s="102"/>
      <c r="F3065" s="102"/>
      <c r="G3065" s="102"/>
      <c r="H3065" s="102"/>
      <c r="I3065" s="102"/>
      <c r="J3065" s="102"/>
      <c r="K3065" s="102"/>
      <c r="L3065" s="102"/>
      <c r="M3065" s="102"/>
      <c r="N3065" s="7"/>
      <c r="O3065" s="7"/>
    </row>
    <row r="3066" spans="2:15" s="100" customFormat="1" x14ac:dyDescent="0.2">
      <c r="B3066" s="101"/>
      <c r="D3066" s="102"/>
      <c r="E3066" s="102"/>
      <c r="F3066" s="102"/>
      <c r="G3066" s="102"/>
      <c r="H3066" s="102"/>
      <c r="I3066" s="102"/>
      <c r="J3066" s="102"/>
      <c r="K3066" s="102"/>
      <c r="L3066" s="102"/>
      <c r="M3066" s="102"/>
      <c r="N3066" s="7"/>
      <c r="O3066" s="7"/>
    </row>
    <row r="3067" spans="2:15" s="100" customFormat="1" x14ac:dyDescent="0.2">
      <c r="B3067" s="101"/>
      <c r="D3067" s="102"/>
      <c r="E3067" s="102"/>
      <c r="F3067" s="102"/>
      <c r="G3067" s="102"/>
      <c r="H3067" s="102"/>
      <c r="I3067" s="102"/>
      <c r="J3067" s="102"/>
      <c r="K3067" s="102"/>
      <c r="L3067" s="102"/>
      <c r="M3067" s="102"/>
      <c r="N3067" s="7"/>
      <c r="O3067" s="7"/>
    </row>
    <row r="3068" spans="2:15" s="100" customFormat="1" x14ac:dyDescent="0.2">
      <c r="B3068" s="101"/>
      <c r="D3068" s="102"/>
      <c r="E3068" s="102"/>
      <c r="F3068" s="102"/>
      <c r="G3068" s="102"/>
      <c r="H3068" s="102"/>
      <c r="I3068" s="102"/>
      <c r="J3068" s="102"/>
      <c r="K3068" s="102"/>
      <c r="L3068" s="102"/>
      <c r="M3068" s="102"/>
      <c r="N3068" s="7"/>
      <c r="O3068" s="7"/>
    </row>
    <row r="3069" spans="2:15" s="100" customFormat="1" x14ac:dyDescent="0.2">
      <c r="B3069" s="101"/>
      <c r="D3069" s="102"/>
      <c r="E3069" s="102"/>
      <c r="F3069" s="102"/>
      <c r="G3069" s="102"/>
      <c r="H3069" s="102"/>
      <c r="I3069" s="102"/>
      <c r="J3069" s="102"/>
      <c r="K3069" s="102"/>
      <c r="L3069" s="102"/>
      <c r="M3069" s="102"/>
      <c r="N3069" s="7"/>
      <c r="O3069" s="7"/>
    </row>
    <row r="3070" spans="2:15" s="100" customFormat="1" x14ac:dyDescent="0.2">
      <c r="B3070" s="101"/>
      <c r="D3070" s="102"/>
      <c r="E3070" s="102"/>
      <c r="F3070" s="102"/>
      <c r="G3070" s="102"/>
      <c r="H3070" s="102"/>
      <c r="I3070" s="102"/>
      <c r="J3070" s="102"/>
      <c r="K3070" s="102"/>
      <c r="L3070" s="102"/>
      <c r="M3070" s="102"/>
      <c r="N3070" s="7"/>
      <c r="O3070" s="7"/>
    </row>
    <row r="3071" spans="2:15" s="100" customFormat="1" x14ac:dyDescent="0.2">
      <c r="B3071" s="101"/>
      <c r="D3071" s="102"/>
      <c r="E3071" s="102"/>
      <c r="F3071" s="102"/>
      <c r="G3071" s="102"/>
      <c r="H3071" s="102"/>
      <c r="I3071" s="102"/>
      <c r="J3071" s="102"/>
      <c r="K3071" s="102"/>
      <c r="L3071" s="102"/>
      <c r="M3071" s="102"/>
      <c r="N3071" s="7"/>
      <c r="O3071" s="7"/>
    </row>
    <row r="3072" spans="2:15" s="100" customFormat="1" x14ac:dyDescent="0.2">
      <c r="B3072" s="101"/>
      <c r="D3072" s="102"/>
      <c r="E3072" s="102"/>
      <c r="F3072" s="102"/>
      <c r="G3072" s="102"/>
      <c r="H3072" s="102"/>
      <c r="I3072" s="102"/>
      <c r="J3072" s="102"/>
      <c r="K3072" s="102"/>
      <c r="L3072" s="102"/>
      <c r="M3072" s="102"/>
      <c r="N3072" s="7"/>
      <c r="O3072" s="7"/>
    </row>
    <row r="3073" spans="2:15" s="100" customFormat="1" x14ac:dyDescent="0.2">
      <c r="B3073" s="101"/>
      <c r="D3073" s="102"/>
      <c r="E3073" s="102"/>
      <c r="F3073" s="102"/>
      <c r="G3073" s="102"/>
      <c r="H3073" s="102"/>
      <c r="I3073" s="102"/>
      <c r="J3073" s="102"/>
      <c r="K3073" s="102"/>
      <c r="L3073" s="102"/>
      <c r="M3073" s="102"/>
      <c r="N3073" s="7"/>
      <c r="O3073" s="7"/>
    </row>
    <row r="3074" spans="2:15" s="100" customFormat="1" x14ac:dyDescent="0.2">
      <c r="B3074" s="101"/>
      <c r="D3074" s="102"/>
      <c r="E3074" s="102"/>
      <c r="F3074" s="102"/>
      <c r="G3074" s="102"/>
      <c r="H3074" s="102"/>
      <c r="I3074" s="102"/>
      <c r="J3074" s="102"/>
      <c r="K3074" s="102"/>
      <c r="L3074" s="102"/>
      <c r="M3074" s="102"/>
      <c r="N3074" s="7"/>
      <c r="O3074" s="7"/>
    </row>
    <row r="3075" spans="2:15" s="100" customFormat="1" x14ac:dyDescent="0.2">
      <c r="B3075" s="101"/>
      <c r="D3075" s="102"/>
      <c r="E3075" s="102"/>
      <c r="F3075" s="102"/>
      <c r="G3075" s="102"/>
      <c r="H3075" s="102"/>
      <c r="I3075" s="102"/>
      <c r="J3075" s="102"/>
      <c r="K3075" s="102"/>
      <c r="L3075" s="102"/>
      <c r="M3075" s="102"/>
      <c r="N3075" s="7"/>
      <c r="O3075" s="7"/>
    </row>
    <row r="3076" spans="2:15" s="100" customFormat="1" x14ac:dyDescent="0.2">
      <c r="B3076" s="101"/>
      <c r="D3076" s="102"/>
      <c r="E3076" s="102"/>
      <c r="F3076" s="102"/>
      <c r="G3076" s="102"/>
      <c r="H3076" s="102"/>
      <c r="I3076" s="102"/>
      <c r="J3076" s="102"/>
      <c r="K3076" s="102"/>
      <c r="L3076" s="102"/>
      <c r="M3076" s="102"/>
      <c r="N3076" s="7"/>
      <c r="O3076" s="7"/>
    </row>
    <row r="3077" spans="2:15" s="100" customFormat="1" x14ac:dyDescent="0.2">
      <c r="B3077" s="101"/>
      <c r="D3077" s="102"/>
      <c r="E3077" s="102"/>
      <c r="F3077" s="102"/>
      <c r="G3077" s="102"/>
      <c r="H3077" s="102"/>
      <c r="I3077" s="102"/>
      <c r="J3077" s="102"/>
      <c r="K3077" s="102"/>
      <c r="L3077" s="102"/>
      <c r="M3077" s="102"/>
      <c r="N3077" s="7"/>
      <c r="O3077" s="7"/>
    </row>
    <row r="3078" spans="2:15" s="100" customFormat="1" x14ac:dyDescent="0.2">
      <c r="B3078" s="101"/>
      <c r="D3078" s="102"/>
      <c r="E3078" s="102"/>
      <c r="F3078" s="102"/>
      <c r="G3078" s="102"/>
      <c r="H3078" s="102"/>
      <c r="I3078" s="102"/>
      <c r="J3078" s="102"/>
      <c r="K3078" s="102"/>
      <c r="L3078" s="102"/>
      <c r="M3078" s="102"/>
      <c r="N3078" s="7"/>
      <c r="O3078" s="7"/>
    </row>
    <row r="3079" spans="2:15" s="100" customFormat="1" x14ac:dyDescent="0.2">
      <c r="B3079" s="101"/>
      <c r="D3079" s="102"/>
      <c r="E3079" s="102"/>
      <c r="F3079" s="102"/>
      <c r="G3079" s="102"/>
      <c r="H3079" s="102"/>
      <c r="I3079" s="102"/>
      <c r="J3079" s="102"/>
      <c r="K3079" s="102"/>
      <c r="L3079" s="102"/>
      <c r="M3079" s="102"/>
      <c r="N3079" s="7"/>
      <c r="O3079" s="7"/>
    </row>
    <row r="3080" spans="2:15" s="100" customFormat="1" x14ac:dyDescent="0.2">
      <c r="B3080" s="101"/>
      <c r="D3080" s="102"/>
      <c r="E3080" s="102"/>
      <c r="F3080" s="102"/>
      <c r="G3080" s="102"/>
      <c r="H3080" s="102"/>
      <c r="I3080" s="102"/>
      <c r="J3080" s="102"/>
      <c r="K3080" s="102"/>
      <c r="L3080" s="102"/>
      <c r="M3080" s="102"/>
      <c r="N3080" s="7"/>
      <c r="O3080" s="7"/>
    </row>
    <row r="3081" spans="2:15" s="100" customFormat="1" x14ac:dyDescent="0.2">
      <c r="B3081" s="101"/>
      <c r="D3081" s="102"/>
      <c r="E3081" s="102"/>
      <c r="F3081" s="102"/>
      <c r="G3081" s="102"/>
      <c r="H3081" s="102"/>
      <c r="I3081" s="102"/>
      <c r="J3081" s="102"/>
      <c r="K3081" s="102"/>
      <c r="L3081" s="102"/>
      <c r="M3081" s="102"/>
      <c r="N3081" s="7"/>
      <c r="O3081" s="7"/>
    </row>
    <row r="3082" spans="2:15" s="100" customFormat="1" x14ac:dyDescent="0.2">
      <c r="B3082" s="101"/>
      <c r="D3082" s="102"/>
      <c r="E3082" s="102"/>
      <c r="F3082" s="102"/>
      <c r="G3082" s="102"/>
      <c r="H3082" s="102"/>
      <c r="I3082" s="102"/>
      <c r="J3082" s="102"/>
      <c r="K3082" s="102"/>
      <c r="L3082" s="102"/>
      <c r="M3082" s="102"/>
      <c r="N3082" s="7"/>
      <c r="O3082" s="7"/>
    </row>
    <row r="3083" spans="2:15" s="100" customFormat="1" x14ac:dyDescent="0.2">
      <c r="B3083" s="101"/>
      <c r="D3083" s="102"/>
      <c r="E3083" s="102"/>
      <c r="F3083" s="102"/>
      <c r="G3083" s="102"/>
      <c r="H3083" s="102"/>
      <c r="I3083" s="102"/>
      <c r="J3083" s="102"/>
      <c r="K3083" s="102"/>
      <c r="L3083" s="102"/>
      <c r="M3083" s="102"/>
      <c r="N3083" s="7"/>
      <c r="O3083" s="7"/>
    </row>
    <row r="3084" spans="2:15" s="100" customFormat="1" x14ac:dyDescent="0.2">
      <c r="B3084" s="101"/>
      <c r="D3084" s="102"/>
      <c r="E3084" s="102"/>
      <c r="F3084" s="102"/>
      <c r="G3084" s="102"/>
      <c r="H3084" s="102"/>
      <c r="I3084" s="102"/>
      <c r="J3084" s="102"/>
      <c r="K3084" s="102"/>
      <c r="L3084" s="102"/>
      <c r="M3084" s="102"/>
      <c r="N3084" s="7"/>
      <c r="O3084" s="7"/>
    </row>
    <row r="3085" spans="2:15" s="100" customFormat="1" x14ac:dyDescent="0.2">
      <c r="B3085" s="101"/>
      <c r="D3085" s="102"/>
      <c r="E3085" s="102"/>
      <c r="F3085" s="102"/>
      <c r="G3085" s="102"/>
      <c r="H3085" s="102"/>
      <c r="I3085" s="102"/>
      <c r="J3085" s="102"/>
      <c r="K3085" s="102"/>
      <c r="L3085" s="102"/>
      <c r="M3085" s="102"/>
      <c r="N3085" s="7"/>
      <c r="O3085" s="7"/>
    </row>
    <row r="3086" spans="2:15" s="100" customFormat="1" x14ac:dyDescent="0.2">
      <c r="B3086" s="101"/>
      <c r="D3086" s="102"/>
      <c r="E3086" s="102"/>
      <c r="F3086" s="102"/>
      <c r="G3086" s="102"/>
      <c r="H3086" s="102"/>
      <c r="I3086" s="102"/>
      <c r="J3086" s="102"/>
      <c r="K3086" s="102"/>
      <c r="L3086" s="102"/>
      <c r="M3086" s="102"/>
      <c r="N3086" s="7"/>
      <c r="O3086" s="7"/>
    </row>
    <row r="3087" spans="2:15" s="100" customFormat="1" x14ac:dyDescent="0.2">
      <c r="B3087" s="101"/>
      <c r="D3087" s="102"/>
      <c r="E3087" s="102"/>
      <c r="F3087" s="102"/>
      <c r="G3087" s="102"/>
      <c r="H3087" s="102"/>
      <c r="I3087" s="102"/>
      <c r="J3087" s="102"/>
      <c r="K3087" s="102"/>
      <c r="L3087" s="102"/>
      <c r="M3087" s="102"/>
      <c r="N3087" s="7"/>
      <c r="O3087" s="7"/>
    </row>
    <row r="3088" spans="2:15" s="100" customFormat="1" x14ac:dyDescent="0.2">
      <c r="B3088" s="101"/>
      <c r="D3088" s="102"/>
      <c r="E3088" s="102"/>
      <c r="F3088" s="102"/>
      <c r="G3088" s="102"/>
      <c r="H3088" s="102"/>
      <c r="I3088" s="102"/>
      <c r="J3088" s="102"/>
      <c r="K3088" s="102"/>
      <c r="L3088" s="102"/>
      <c r="M3088" s="102"/>
      <c r="N3088" s="7"/>
      <c r="O3088" s="7"/>
    </row>
    <row r="3089" spans="2:15" s="100" customFormat="1" x14ac:dyDescent="0.2">
      <c r="B3089" s="101"/>
      <c r="D3089" s="102"/>
      <c r="E3089" s="102"/>
      <c r="F3089" s="102"/>
      <c r="G3089" s="102"/>
      <c r="H3089" s="102"/>
      <c r="I3089" s="102"/>
      <c r="J3089" s="102"/>
      <c r="K3089" s="102"/>
      <c r="L3089" s="102"/>
      <c r="M3089" s="102"/>
      <c r="N3089" s="7"/>
      <c r="O3089" s="7"/>
    </row>
    <row r="3090" spans="2:15" s="100" customFormat="1" x14ac:dyDescent="0.2">
      <c r="B3090" s="101"/>
      <c r="D3090" s="102"/>
      <c r="E3090" s="102"/>
      <c r="F3090" s="102"/>
      <c r="G3090" s="102"/>
      <c r="H3090" s="102"/>
      <c r="I3090" s="102"/>
      <c r="J3090" s="102"/>
      <c r="K3090" s="102"/>
      <c r="L3090" s="102"/>
      <c r="M3090" s="102"/>
      <c r="N3090" s="7"/>
      <c r="O3090" s="7"/>
    </row>
    <row r="3091" spans="2:15" s="100" customFormat="1" x14ac:dyDescent="0.2">
      <c r="B3091" s="101"/>
      <c r="D3091" s="102"/>
      <c r="E3091" s="102"/>
      <c r="F3091" s="102"/>
      <c r="G3091" s="102"/>
      <c r="H3091" s="102"/>
      <c r="I3091" s="102"/>
      <c r="J3091" s="102"/>
      <c r="K3091" s="102"/>
      <c r="L3091" s="102"/>
      <c r="M3091" s="102"/>
      <c r="N3091" s="7"/>
      <c r="O3091" s="7"/>
    </row>
    <row r="3092" spans="2:15" s="100" customFormat="1" x14ac:dyDescent="0.2">
      <c r="B3092" s="101"/>
      <c r="D3092" s="102"/>
      <c r="E3092" s="102"/>
      <c r="F3092" s="102"/>
      <c r="G3092" s="102"/>
      <c r="H3092" s="102"/>
      <c r="I3092" s="102"/>
      <c r="J3092" s="102"/>
      <c r="K3092" s="102"/>
      <c r="L3092" s="102"/>
      <c r="M3092" s="102"/>
      <c r="N3092" s="7"/>
      <c r="O3092" s="7"/>
    </row>
    <row r="3093" spans="2:15" s="100" customFormat="1" x14ac:dyDescent="0.2">
      <c r="B3093" s="101"/>
      <c r="D3093" s="102"/>
      <c r="E3093" s="102"/>
      <c r="F3093" s="102"/>
      <c r="G3093" s="102"/>
      <c r="H3093" s="102"/>
      <c r="I3093" s="102"/>
      <c r="J3093" s="102"/>
      <c r="K3093" s="102"/>
      <c r="L3093" s="102"/>
      <c r="M3093" s="102"/>
      <c r="N3093" s="7"/>
      <c r="O3093" s="7"/>
    </row>
    <row r="3094" spans="2:15" s="100" customFormat="1" x14ac:dyDescent="0.2">
      <c r="B3094" s="101"/>
      <c r="D3094" s="102"/>
      <c r="E3094" s="102"/>
      <c r="F3094" s="102"/>
      <c r="G3094" s="102"/>
      <c r="H3094" s="102"/>
      <c r="I3094" s="102"/>
      <c r="J3094" s="102"/>
      <c r="K3094" s="102"/>
      <c r="L3094" s="102"/>
      <c r="M3094" s="102"/>
      <c r="N3094" s="7"/>
      <c r="O3094" s="7"/>
    </row>
    <row r="3095" spans="2:15" s="100" customFormat="1" x14ac:dyDescent="0.2">
      <c r="B3095" s="101"/>
      <c r="D3095" s="102"/>
      <c r="E3095" s="102"/>
      <c r="F3095" s="102"/>
      <c r="G3095" s="102"/>
      <c r="H3095" s="102"/>
      <c r="I3095" s="102"/>
      <c r="J3095" s="102"/>
      <c r="K3095" s="102"/>
      <c r="L3095" s="102"/>
      <c r="M3095" s="102"/>
      <c r="N3095" s="7"/>
      <c r="O3095" s="7"/>
    </row>
    <row r="3096" spans="2:15" s="100" customFormat="1" x14ac:dyDescent="0.2">
      <c r="B3096" s="101"/>
      <c r="D3096" s="102"/>
      <c r="E3096" s="102"/>
      <c r="F3096" s="102"/>
      <c r="G3096" s="102"/>
      <c r="H3096" s="102"/>
      <c r="I3096" s="102"/>
      <c r="J3096" s="102"/>
      <c r="K3096" s="102"/>
      <c r="L3096" s="102"/>
      <c r="M3096" s="102"/>
      <c r="N3096" s="7"/>
      <c r="O3096" s="7"/>
    </row>
    <row r="3097" spans="2:15" s="100" customFormat="1" x14ac:dyDescent="0.2">
      <c r="B3097" s="101"/>
      <c r="D3097" s="102"/>
      <c r="E3097" s="102"/>
      <c r="F3097" s="102"/>
      <c r="G3097" s="102"/>
      <c r="H3097" s="102"/>
      <c r="I3097" s="102"/>
      <c r="J3097" s="102"/>
      <c r="K3097" s="102"/>
      <c r="L3097" s="102"/>
      <c r="M3097" s="102"/>
      <c r="N3097" s="7"/>
      <c r="O3097" s="7"/>
    </row>
    <row r="3098" spans="2:15" s="100" customFormat="1" x14ac:dyDescent="0.2">
      <c r="B3098" s="101"/>
      <c r="D3098" s="102"/>
      <c r="E3098" s="102"/>
      <c r="F3098" s="102"/>
      <c r="G3098" s="102"/>
      <c r="H3098" s="102"/>
      <c r="I3098" s="102"/>
      <c r="J3098" s="102"/>
      <c r="K3098" s="102"/>
      <c r="L3098" s="102"/>
      <c r="M3098" s="102"/>
      <c r="N3098" s="7"/>
      <c r="O3098" s="7"/>
    </row>
    <row r="3099" spans="2:15" s="100" customFormat="1" x14ac:dyDescent="0.2">
      <c r="B3099" s="101"/>
      <c r="D3099" s="102"/>
      <c r="E3099" s="102"/>
      <c r="F3099" s="102"/>
      <c r="G3099" s="102"/>
      <c r="H3099" s="102"/>
      <c r="I3099" s="102"/>
      <c r="J3099" s="102"/>
      <c r="K3099" s="102"/>
      <c r="L3099" s="102"/>
      <c r="M3099" s="102"/>
      <c r="N3099" s="7"/>
      <c r="O3099" s="7"/>
    </row>
    <row r="3100" spans="2:15" s="100" customFormat="1" x14ac:dyDescent="0.2">
      <c r="B3100" s="101"/>
      <c r="D3100" s="102"/>
      <c r="E3100" s="102"/>
      <c r="F3100" s="102"/>
      <c r="G3100" s="102"/>
      <c r="H3100" s="102"/>
      <c r="I3100" s="102"/>
      <c r="J3100" s="102"/>
      <c r="K3100" s="102"/>
      <c r="L3100" s="102"/>
      <c r="M3100" s="102"/>
      <c r="N3100" s="7"/>
      <c r="O3100" s="7"/>
    </row>
    <row r="3101" spans="2:15" s="100" customFormat="1" x14ac:dyDescent="0.2">
      <c r="B3101" s="101"/>
      <c r="D3101" s="102"/>
      <c r="E3101" s="102"/>
      <c r="F3101" s="102"/>
      <c r="G3101" s="102"/>
      <c r="H3101" s="102"/>
      <c r="I3101" s="102"/>
      <c r="J3101" s="102"/>
      <c r="K3101" s="102"/>
      <c r="L3101" s="102"/>
      <c r="M3101" s="102"/>
      <c r="N3101" s="7"/>
      <c r="O3101" s="7"/>
    </row>
    <row r="3102" spans="2:15" s="100" customFormat="1" x14ac:dyDescent="0.2">
      <c r="B3102" s="101"/>
      <c r="D3102" s="102"/>
      <c r="E3102" s="102"/>
      <c r="F3102" s="102"/>
      <c r="G3102" s="102"/>
      <c r="H3102" s="102"/>
      <c r="I3102" s="102"/>
      <c r="J3102" s="102"/>
      <c r="K3102" s="102"/>
      <c r="L3102" s="102"/>
      <c r="M3102" s="102"/>
      <c r="N3102" s="7"/>
      <c r="O3102" s="7"/>
    </row>
    <row r="3103" spans="2:15" s="100" customFormat="1" x14ac:dyDescent="0.2">
      <c r="B3103" s="101"/>
      <c r="D3103" s="102"/>
      <c r="E3103" s="102"/>
      <c r="F3103" s="102"/>
      <c r="G3103" s="102"/>
      <c r="H3103" s="102"/>
      <c r="I3103" s="102"/>
      <c r="J3103" s="102"/>
      <c r="K3103" s="102"/>
      <c r="L3103" s="102"/>
      <c r="M3103" s="102"/>
      <c r="N3103" s="7"/>
      <c r="O3103" s="7"/>
    </row>
    <row r="3104" spans="2:15" s="100" customFormat="1" x14ac:dyDescent="0.2">
      <c r="B3104" s="101"/>
      <c r="D3104" s="102"/>
      <c r="E3104" s="102"/>
      <c r="F3104" s="102"/>
      <c r="G3104" s="102"/>
      <c r="H3104" s="102"/>
      <c r="I3104" s="102"/>
      <c r="J3104" s="102"/>
      <c r="K3104" s="102"/>
      <c r="L3104" s="102"/>
      <c r="M3104" s="102"/>
      <c r="N3104" s="7"/>
      <c r="O3104" s="7"/>
    </row>
    <row r="3105" spans="2:15" s="100" customFormat="1" x14ac:dyDescent="0.2">
      <c r="B3105" s="101"/>
      <c r="D3105" s="102"/>
      <c r="E3105" s="102"/>
      <c r="F3105" s="102"/>
      <c r="G3105" s="102"/>
      <c r="H3105" s="102"/>
      <c r="I3105" s="102"/>
      <c r="J3105" s="102"/>
      <c r="K3105" s="102"/>
      <c r="L3105" s="102"/>
      <c r="M3105" s="102"/>
      <c r="N3105" s="7"/>
      <c r="O3105" s="7"/>
    </row>
    <row r="3106" spans="2:15" s="100" customFormat="1" x14ac:dyDescent="0.2">
      <c r="B3106" s="101"/>
      <c r="D3106" s="102"/>
      <c r="E3106" s="102"/>
      <c r="F3106" s="102"/>
      <c r="G3106" s="102"/>
      <c r="H3106" s="102"/>
      <c r="I3106" s="102"/>
      <c r="J3106" s="102"/>
      <c r="K3106" s="102"/>
      <c r="L3106" s="102"/>
      <c r="M3106" s="102"/>
      <c r="N3106" s="7"/>
      <c r="O3106" s="7"/>
    </row>
    <row r="3107" spans="2:15" s="100" customFormat="1" x14ac:dyDescent="0.2">
      <c r="B3107" s="101"/>
      <c r="D3107" s="102"/>
      <c r="E3107" s="102"/>
      <c r="F3107" s="102"/>
      <c r="G3107" s="102"/>
      <c r="H3107" s="102"/>
      <c r="I3107" s="102"/>
      <c r="J3107" s="102"/>
      <c r="K3107" s="102"/>
      <c r="L3107" s="102"/>
      <c r="M3107" s="102"/>
      <c r="N3107" s="7"/>
      <c r="O3107" s="7"/>
    </row>
    <row r="3108" spans="2:15" s="100" customFormat="1" x14ac:dyDescent="0.2">
      <c r="B3108" s="101"/>
      <c r="D3108" s="102"/>
      <c r="E3108" s="102"/>
      <c r="F3108" s="102"/>
      <c r="G3108" s="102"/>
      <c r="H3108" s="102"/>
      <c r="I3108" s="102"/>
      <c r="J3108" s="102"/>
      <c r="K3108" s="102"/>
      <c r="L3108" s="102"/>
      <c r="M3108" s="102"/>
      <c r="N3108" s="7"/>
      <c r="O3108" s="7"/>
    </row>
    <row r="3109" spans="2:15" s="100" customFormat="1" x14ac:dyDescent="0.2">
      <c r="B3109" s="101"/>
      <c r="D3109" s="102"/>
      <c r="E3109" s="102"/>
      <c r="F3109" s="102"/>
      <c r="G3109" s="102"/>
      <c r="H3109" s="102"/>
      <c r="I3109" s="102"/>
      <c r="J3109" s="102"/>
      <c r="K3109" s="102"/>
      <c r="L3109" s="102"/>
      <c r="M3109" s="102"/>
      <c r="N3109" s="7"/>
      <c r="O3109" s="7"/>
    </row>
    <row r="3110" spans="2:15" s="100" customFormat="1" x14ac:dyDescent="0.2">
      <c r="B3110" s="101"/>
      <c r="D3110" s="102"/>
      <c r="E3110" s="102"/>
      <c r="F3110" s="102"/>
      <c r="G3110" s="102"/>
      <c r="H3110" s="102"/>
      <c r="I3110" s="102"/>
      <c r="J3110" s="102"/>
      <c r="K3110" s="102"/>
      <c r="L3110" s="102"/>
      <c r="M3110" s="102"/>
      <c r="N3110" s="7"/>
      <c r="O3110" s="7"/>
    </row>
    <row r="3111" spans="2:15" s="100" customFormat="1" x14ac:dyDescent="0.2">
      <c r="B3111" s="101"/>
      <c r="D3111" s="102"/>
      <c r="E3111" s="102"/>
      <c r="F3111" s="102"/>
      <c r="G3111" s="102"/>
      <c r="H3111" s="102"/>
      <c r="I3111" s="102"/>
      <c r="J3111" s="102"/>
      <c r="K3111" s="102"/>
      <c r="L3111" s="102"/>
      <c r="M3111" s="102"/>
      <c r="N3111" s="7"/>
      <c r="O3111" s="7"/>
    </row>
    <row r="3112" spans="2:15" s="100" customFormat="1" x14ac:dyDescent="0.2">
      <c r="B3112" s="101"/>
      <c r="D3112" s="102"/>
      <c r="E3112" s="102"/>
      <c r="F3112" s="102"/>
      <c r="G3112" s="102"/>
      <c r="H3112" s="102"/>
      <c r="I3112" s="102"/>
      <c r="J3112" s="102"/>
      <c r="K3112" s="102"/>
      <c r="L3112" s="102"/>
      <c r="M3112" s="102"/>
      <c r="N3112" s="7"/>
      <c r="O3112" s="7"/>
    </row>
    <row r="3113" spans="2:15" s="100" customFormat="1" x14ac:dyDescent="0.2">
      <c r="B3113" s="101"/>
      <c r="D3113" s="102"/>
      <c r="E3113" s="102"/>
      <c r="F3113" s="102"/>
      <c r="G3113" s="102"/>
      <c r="H3113" s="102"/>
      <c r="I3113" s="102"/>
      <c r="J3113" s="102"/>
      <c r="K3113" s="102"/>
      <c r="L3113" s="102"/>
      <c r="M3113" s="102"/>
      <c r="N3113" s="7"/>
      <c r="O3113" s="7"/>
    </row>
    <row r="3114" spans="2:15" s="100" customFormat="1" x14ac:dyDescent="0.2">
      <c r="B3114" s="101"/>
      <c r="D3114" s="102"/>
      <c r="E3114" s="102"/>
      <c r="F3114" s="102"/>
      <c r="G3114" s="102"/>
      <c r="H3114" s="102"/>
      <c r="I3114" s="102"/>
      <c r="J3114" s="102"/>
      <c r="K3114" s="102"/>
      <c r="L3114" s="102"/>
      <c r="M3114" s="102"/>
      <c r="N3114" s="7"/>
      <c r="O3114" s="7"/>
    </row>
    <row r="3115" spans="2:15" s="100" customFormat="1" x14ac:dyDescent="0.2">
      <c r="B3115" s="101"/>
      <c r="D3115" s="102"/>
      <c r="E3115" s="102"/>
      <c r="F3115" s="102"/>
      <c r="G3115" s="102"/>
      <c r="H3115" s="102"/>
      <c r="I3115" s="102"/>
      <c r="J3115" s="102"/>
      <c r="K3115" s="102"/>
      <c r="L3115" s="102"/>
      <c r="M3115" s="102"/>
      <c r="N3115" s="7"/>
      <c r="O3115" s="7"/>
    </row>
    <row r="3116" spans="2:15" s="100" customFormat="1" x14ac:dyDescent="0.2">
      <c r="B3116" s="101"/>
      <c r="D3116" s="102"/>
      <c r="E3116" s="102"/>
      <c r="F3116" s="102"/>
      <c r="G3116" s="102"/>
      <c r="H3116" s="102"/>
      <c r="I3116" s="102"/>
      <c r="J3116" s="102"/>
      <c r="K3116" s="102"/>
      <c r="L3116" s="102"/>
      <c r="M3116" s="102"/>
      <c r="N3116" s="7"/>
      <c r="O3116" s="7"/>
    </row>
    <row r="3117" spans="2:15" s="100" customFormat="1" x14ac:dyDescent="0.2">
      <c r="B3117" s="101"/>
      <c r="D3117" s="102"/>
      <c r="E3117" s="102"/>
      <c r="F3117" s="102"/>
      <c r="G3117" s="102"/>
      <c r="H3117" s="102"/>
      <c r="I3117" s="102"/>
      <c r="J3117" s="102"/>
      <c r="K3117" s="102"/>
      <c r="L3117" s="102"/>
      <c r="M3117" s="102"/>
      <c r="N3117" s="7"/>
      <c r="O3117" s="7"/>
    </row>
    <row r="3118" spans="2:15" s="100" customFormat="1" x14ac:dyDescent="0.2">
      <c r="B3118" s="101"/>
      <c r="D3118" s="102"/>
      <c r="E3118" s="102"/>
      <c r="F3118" s="102"/>
      <c r="G3118" s="102"/>
      <c r="H3118" s="102"/>
      <c r="I3118" s="102"/>
      <c r="J3118" s="102"/>
      <c r="K3118" s="102"/>
      <c r="L3118" s="102"/>
      <c r="M3118" s="102"/>
      <c r="N3118" s="7"/>
      <c r="O3118" s="7"/>
    </row>
    <row r="3119" spans="2:15" s="100" customFormat="1" x14ac:dyDescent="0.2">
      <c r="B3119" s="101"/>
      <c r="D3119" s="102"/>
      <c r="E3119" s="102"/>
      <c r="F3119" s="102"/>
      <c r="G3119" s="102"/>
      <c r="H3119" s="102"/>
      <c r="I3119" s="102"/>
      <c r="J3119" s="102"/>
      <c r="K3119" s="102"/>
      <c r="L3119" s="102"/>
      <c r="M3119" s="102"/>
      <c r="N3119" s="7"/>
      <c r="O3119" s="7"/>
    </row>
    <row r="3120" spans="2:15" s="100" customFormat="1" x14ac:dyDescent="0.2">
      <c r="B3120" s="101"/>
      <c r="D3120" s="102"/>
      <c r="E3120" s="102"/>
      <c r="F3120" s="102"/>
      <c r="G3120" s="102"/>
      <c r="H3120" s="102"/>
      <c r="I3120" s="102"/>
      <c r="J3120" s="102"/>
      <c r="K3120" s="102"/>
      <c r="L3120" s="102"/>
      <c r="M3120" s="102"/>
      <c r="N3120" s="7"/>
      <c r="O3120" s="7"/>
    </row>
    <row r="3121" spans="2:15" s="100" customFormat="1" x14ac:dyDescent="0.2">
      <c r="B3121" s="101"/>
      <c r="D3121" s="102"/>
      <c r="E3121" s="102"/>
      <c r="F3121" s="102"/>
      <c r="G3121" s="102"/>
      <c r="H3121" s="102"/>
      <c r="I3121" s="102"/>
      <c r="J3121" s="102"/>
      <c r="K3121" s="102"/>
      <c r="L3121" s="102"/>
      <c r="M3121" s="102"/>
      <c r="N3121" s="7"/>
      <c r="O3121" s="7"/>
    </row>
    <row r="3122" spans="2:15" s="100" customFormat="1" x14ac:dyDescent="0.2">
      <c r="B3122" s="101"/>
      <c r="D3122" s="102"/>
      <c r="E3122" s="102"/>
      <c r="F3122" s="102"/>
      <c r="G3122" s="102"/>
      <c r="H3122" s="102"/>
      <c r="I3122" s="102"/>
      <c r="J3122" s="102"/>
      <c r="K3122" s="102"/>
      <c r="L3122" s="102"/>
      <c r="M3122" s="102"/>
      <c r="N3122" s="7"/>
      <c r="O3122" s="7"/>
    </row>
    <row r="3123" spans="2:15" s="100" customFormat="1" x14ac:dyDescent="0.2">
      <c r="B3123" s="101"/>
      <c r="D3123" s="102"/>
      <c r="E3123" s="102"/>
      <c r="F3123" s="102"/>
      <c r="G3123" s="102"/>
      <c r="H3123" s="102"/>
      <c r="I3123" s="102"/>
      <c r="J3123" s="102"/>
      <c r="K3123" s="102"/>
      <c r="L3123" s="102"/>
      <c r="M3123" s="102"/>
      <c r="N3123" s="7"/>
      <c r="O3123" s="7"/>
    </row>
    <row r="3124" spans="2:15" s="100" customFormat="1" x14ac:dyDescent="0.2">
      <c r="B3124" s="101"/>
      <c r="D3124" s="102"/>
      <c r="E3124" s="102"/>
      <c r="F3124" s="102"/>
      <c r="G3124" s="102"/>
      <c r="H3124" s="102"/>
      <c r="I3124" s="102"/>
      <c r="J3124" s="102"/>
      <c r="K3124" s="102"/>
      <c r="L3124" s="102"/>
      <c r="M3124" s="102"/>
      <c r="N3124" s="7"/>
      <c r="O3124" s="7"/>
    </row>
    <row r="3125" spans="2:15" s="100" customFormat="1" x14ac:dyDescent="0.2">
      <c r="B3125" s="101"/>
      <c r="D3125" s="102"/>
      <c r="E3125" s="102"/>
      <c r="F3125" s="102"/>
      <c r="G3125" s="102"/>
      <c r="H3125" s="102"/>
      <c r="I3125" s="102"/>
      <c r="J3125" s="102"/>
      <c r="K3125" s="102"/>
      <c r="L3125" s="102"/>
      <c r="M3125" s="102"/>
      <c r="N3125" s="7"/>
      <c r="O3125" s="7"/>
    </row>
    <row r="3126" spans="2:15" s="100" customFormat="1" x14ac:dyDescent="0.2">
      <c r="B3126" s="101"/>
      <c r="D3126" s="102"/>
      <c r="E3126" s="102"/>
      <c r="F3126" s="102"/>
      <c r="G3126" s="102"/>
      <c r="H3126" s="102"/>
      <c r="I3126" s="102"/>
      <c r="J3126" s="102"/>
      <c r="K3126" s="102"/>
      <c r="L3126" s="102"/>
      <c r="M3126" s="102"/>
      <c r="N3126" s="7"/>
      <c r="O3126" s="7"/>
    </row>
    <row r="3127" spans="2:15" s="100" customFormat="1" x14ac:dyDescent="0.2">
      <c r="B3127" s="101"/>
      <c r="D3127" s="102"/>
      <c r="E3127" s="102"/>
      <c r="F3127" s="102"/>
      <c r="G3127" s="102"/>
      <c r="H3127" s="102"/>
      <c r="I3127" s="102"/>
      <c r="J3127" s="102"/>
      <c r="K3127" s="102"/>
      <c r="L3127" s="102"/>
      <c r="M3127" s="102"/>
      <c r="N3127" s="7"/>
      <c r="O3127" s="7"/>
    </row>
    <row r="3128" spans="2:15" s="100" customFormat="1" x14ac:dyDescent="0.2">
      <c r="B3128" s="101"/>
      <c r="D3128" s="102"/>
      <c r="E3128" s="102"/>
      <c r="F3128" s="102"/>
      <c r="G3128" s="102"/>
      <c r="H3128" s="102"/>
      <c r="I3128" s="102"/>
      <c r="J3128" s="102"/>
      <c r="K3128" s="102"/>
      <c r="L3128" s="102"/>
      <c r="M3128" s="102"/>
      <c r="N3128" s="7"/>
      <c r="O3128" s="7"/>
    </row>
    <row r="3129" spans="2:15" s="100" customFormat="1" x14ac:dyDescent="0.2">
      <c r="B3129" s="101"/>
      <c r="D3129" s="102"/>
      <c r="E3129" s="102"/>
      <c r="F3129" s="102"/>
      <c r="G3129" s="102"/>
      <c r="H3129" s="102"/>
      <c r="I3129" s="102"/>
      <c r="J3129" s="102"/>
      <c r="K3129" s="102"/>
      <c r="L3129" s="102"/>
      <c r="M3129" s="102"/>
      <c r="N3129" s="7"/>
      <c r="O3129" s="7"/>
    </row>
    <row r="3130" spans="2:15" s="100" customFormat="1" x14ac:dyDescent="0.2">
      <c r="B3130" s="101"/>
      <c r="D3130" s="102"/>
      <c r="E3130" s="102"/>
      <c r="F3130" s="102"/>
      <c r="G3130" s="102"/>
      <c r="H3130" s="102"/>
      <c r="I3130" s="102"/>
      <c r="J3130" s="102"/>
      <c r="K3130" s="102"/>
      <c r="L3130" s="102"/>
      <c r="M3130" s="102"/>
      <c r="N3130" s="7"/>
      <c r="O3130" s="7"/>
    </row>
    <row r="3131" spans="2:15" s="100" customFormat="1" x14ac:dyDescent="0.2">
      <c r="B3131" s="101"/>
      <c r="D3131" s="102"/>
      <c r="E3131" s="102"/>
      <c r="F3131" s="102"/>
      <c r="G3131" s="102"/>
      <c r="H3131" s="102"/>
      <c r="I3131" s="102"/>
      <c r="J3131" s="102"/>
      <c r="K3131" s="102"/>
      <c r="L3131" s="102"/>
      <c r="M3131" s="102"/>
      <c r="N3131" s="7"/>
      <c r="O3131" s="7"/>
    </row>
    <row r="3132" spans="2:15" s="100" customFormat="1" x14ac:dyDescent="0.2">
      <c r="B3132" s="101"/>
      <c r="D3132" s="102"/>
      <c r="E3132" s="102"/>
      <c r="F3132" s="102"/>
      <c r="G3132" s="102"/>
      <c r="H3132" s="102"/>
      <c r="I3132" s="102"/>
      <c r="J3132" s="102"/>
      <c r="K3132" s="102"/>
      <c r="L3132" s="102"/>
      <c r="M3132" s="102"/>
      <c r="N3132" s="7"/>
      <c r="O3132" s="7"/>
    </row>
    <row r="3133" spans="2:15" s="100" customFormat="1" x14ac:dyDescent="0.2">
      <c r="B3133" s="101"/>
      <c r="D3133" s="102"/>
      <c r="E3133" s="102"/>
      <c r="F3133" s="102"/>
      <c r="G3133" s="102"/>
      <c r="H3133" s="102"/>
      <c r="I3133" s="102"/>
      <c r="J3133" s="102"/>
      <c r="K3133" s="102"/>
      <c r="L3133" s="102"/>
      <c r="M3133" s="102"/>
      <c r="N3133" s="7"/>
      <c r="O3133" s="7"/>
    </row>
    <row r="3134" spans="2:15" s="100" customFormat="1" x14ac:dyDescent="0.2">
      <c r="B3134" s="101"/>
      <c r="D3134" s="102"/>
      <c r="E3134" s="102"/>
      <c r="F3134" s="102"/>
      <c r="G3134" s="102"/>
      <c r="H3134" s="102"/>
      <c r="I3134" s="102"/>
      <c r="J3134" s="102"/>
      <c r="K3134" s="102"/>
      <c r="L3134" s="102"/>
      <c r="M3134" s="102"/>
      <c r="N3134" s="7"/>
      <c r="O3134" s="7"/>
    </row>
    <row r="3135" spans="2:15" s="100" customFormat="1" x14ac:dyDescent="0.2">
      <c r="B3135" s="101"/>
      <c r="D3135" s="102"/>
      <c r="E3135" s="102"/>
      <c r="F3135" s="102"/>
      <c r="G3135" s="102"/>
      <c r="H3135" s="102"/>
      <c r="I3135" s="102"/>
      <c r="J3135" s="102"/>
      <c r="K3135" s="102"/>
      <c r="L3135" s="102"/>
      <c r="M3135" s="102"/>
      <c r="N3135" s="7"/>
      <c r="O3135" s="7"/>
    </row>
    <row r="3136" spans="2:15" s="100" customFormat="1" x14ac:dyDescent="0.2">
      <c r="B3136" s="101"/>
      <c r="D3136" s="102"/>
      <c r="E3136" s="102"/>
      <c r="F3136" s="102"/>
      <c r="G3136" s="102"/>
      <c r="H3136" s="102"/>
      <c r="I3136" s="102"/>
      <c r="J3136" s="102"/>
      <c r="K3136" s="102"/>
      <c r="L3136" s="102"/>
      <c r="M3136" s="102"/>
      <c r="N3136" s="7"/>
      <c r="O3136" s="7"/>
    </row>
    <row r="3137" spans="2:15" s="100" customFormat="1" x14ac:dyDescent="0.2">
      <c r="B3137" s="101"/>
      <c r="D3137" s="102"/>
      <c r="E3137" s="102"/>
      <c r="F3137" s="102"/>
      <c r="G3137" s="102"/>
      <c r="H3137" s="102"/>
      <c r="I3137" s="102"/>
      <c r="J3137" s="102"/>
      <c r="K3137" s="102"/>
      <c r="L3137" s="102"/>
      <c r="M3137" s="102"/>
      <c r="N3137" s="7"/>
      <c r="O3137" s="7"/>
    </row>
    <row r="3138" spans="2:15" s="100" customFormat="1" x14ac:dyDescent="0.2">
      <c r="B3138" s="101"/>
      <c r="D3138" s="102"/>
      <c r="E3138" s="102"/>
      <c r="F3138" s="102"/>
      <c r="G3138" s="102"/>
      <c r="H3138" s="102"/>
      <c r="I3138" s="102"/>
      <c r="J3138" s="102"/>
      <c r="K3138" s="102"/>
      <c r="L3138" s="102"/>
      <c r="M3138" s="102"/>
      <c r="N3138" s="7"/>
      <c r="O3138" s="7"/>
    </row>
    <row r="3139" spans="2:15" s="100" customFormat="1" x14ac:dyDescent="0.2">
      <c r="B3139" s="101"/>
      <c r="D3139" s="102"/>
      <c r="E3139" s="102"/>
      <c r="F3139" s="102"/>
      <c r="G3139" s="102"/>
      <c r="H3139" s="102"/>
      <c r="I3139" s="102"/>
      <c r="J3139" s="102"/>
      <c r="K3139" s="102"/>
      <c r="L3139" s="102"/>
      <c r="M3139" s="102"/>
      <c r="N3139" s="7"/>
      <c r="O3139" s="7"/>
    </row>
    <row r="3140" spans="2:15" s="100" customFormat="1" x14ac:dyDescent="0.2">
      <c r="B3140" s="101"/>
      <c r="D3140" s="102"/>
      <c r="E3140" s="102"/>
      <c r="F3140" s="102"/>
      <c r="G3140" s="102"/>
      <c r="H3140" s="102"/>
      <c r="I3140" s="102"/>
      <c r="J3140" s="102"/>
      <c r="K3140" s="102"/>
      <c r="L3140" s="102"/>
      <c r="M3140" s="102"/>
      <c r="N3140" s="7"/>
      <c r="O3140" s="7"/>
    </row>
    <row r="3141" spans="2:15" s="100" customFormat="1" x14ac:dyDescent="0.2">
      <c r="B3141" s="101"/>
      <c r="D3141" s="102"/>
      <c r="E3141" s="102"/>
      <c r="F3141" s="102"/>
      <c r="G3141" s="102"/>
      <c r="H3141" s="102"/>
      <c r="I3141" s="102"/>
      <c r="J3141" s="102"/>
      <c r="K3141" s="102"/>
      <c r="L3141" s="102"/>
      <c r="M3141" s="102"/>
      <c r="N3141" s="7"/>
      <c r="O3141" s="7"/>
    </row>
    <row r="3142" spans="2:15" s="100" customFormat="1" x14ac:dyDescent="0.2">
      <c r="B3142" s="101"/>
      <c r="D3142" s="102"/>
      <c r="E3142" s="102"/>
      <c r="F3142" s="102"/>
      <c r="G3142" s="102"/>
      <c r="H3142" s="102"/>
      <c r="I3142" s="102"/>
      <c r="J3142" s="102"/>
      <c r="K3142" s="102"/>
      <c r="L3142" s="102"/>
      <c r="M3142" s="102"/>
      <c r="N3142" s="7"/>
      <c r="O3142" s="7"/>
    </row>
    <row r="3143" spans="2:15" s="100" customFormat="1" x14ac:dyDescent="0.2">
      <c r="B3143" s="101"/>
      <c r="D3143" s="102"/>
      <c r="E3143" s="102"/>
      <c r="F3143" s="102"/>
      <c r="G3143" s="102"/>
      <c r="H3143" s="102"/>
      <c r="I3143" s="102"/>
      <c r="J3143" s="102"/>
      <c r="K3143" s="102"/>
      <c r="L3143" s="102"/>
      <c r="M3143" s="102"/>
      <c r="N3143" s="7"/>
      <c r="O3143" s="7"/>
    </row>
    <row r="3144" spans="2:15" s="100" customFormat="1" x14ac:dyDescent="0.2">
      <c r="B3144" s="101"/>
      <c r="D3144" s="102"/>
      <c r="E3144" s="102"/>
      <c r="F3144" s="102"/>
      <c r="G3144" s="102"/>
      <c r="H3144" s="102"/>
      <c r="I3144" s="102"/>
      <c r="J3144" s="102"/>
      <c r="K3144" s="102"/>
      <c r="L3144" s="102"/>
      <c r="M3144" s="102"/>
      <c r="N3144" s="7"/>
      <c r="O3144" s="7"/>
    </row>
    <row r="3145" spans="2:15" s="100" customFormat="1" x14ac:dyDescent="0.2">
      <c r="B3145" s="101"/>
      <c r="D3145" s="102"/>
      <c r="E3145" s="102"/>
      <c r="F3145" s="102"/>
      <c r="G3145" s="102"/>
      <c r="H3145" s="102"/>
      <c r="I3145" s="102"/>
      <c r="J3145" s="102"/>
      <c r="K3145" s="102"/>
      <c r="L3145" s="102"/>
      <c r="M3145" s="102"/>
      <c r="N3145" s="7"/>
      <c r="O3145" s="7"/>
    </row>
    <row r="3146" spans="2:15" s="100" customFormat="1" x14ac:dyDescent="0.2">
      <c r="B3146" s="101"/>
      <c r="D3146" s="102"/>
      <c r="E3146" s="102"/>
      <c r="F3146" s="102"/>
      <c r="G3146" s="102"/>
      <c r="H3146" s="102"/>
      <c r="I3146" s="102"/>
      <c r="J3146" s="102"/>
      <c r="K3146" s="102"/>
      <c r="L3146" s="102"/>
      <c r="M3146" s="102"/>
      <c r="N3146" s="7"/>
      <c r="O3146" s="7"/>
    </row>
    <row r="3147" spans="2:15" s="100" customFormat="1" x14ac:dyDescent="0.2">
      <c r="B3147" s="101"/>
      <c r="D3147" s="102"/>
      <c r="E3147" s="102"/>
      <c r="F3147" s="102"/>
      <c r="G3147" s="102"/>
      <c r="H3147" s="102"/>
      <c r="I3147" s="102"/>
      <c r="J3147" s="102"/>
      <c r="K3147" s="102"/>
      <c r="L3147" s="102"/>
      <c r="M3147" s="102"/>
      <c r="N3147" s="7"/>
      <c r="O3147" s="7"/>
    </row>
    <row r="3148" spans="2:15" s="100" customFormat="1" x14ac:dyDescent="0.2">
      <c r="B3148" s="101"/>
      <c r="D3148" s="102"/>
      <c r="E3148" s="102"/>
      <c r="F3148" s="102"/>
      <c r="G3148" s="102"/>
      <c r="H3148" s="102"/>
      <c r="I3148" s="102"/>
      <c r="J3148" s="102"/>
      <c r="K3148" s="102"/>
      <c r="L3148" s="102"/>
      <c r="M3148" s="102"/>
      <c r="N3148" s="7"/>
      <c r="O3148" s="7"/>
    </row>
    <row r="3149" spans="2:15" s="100" customFormat="1" x14ac:dyDescent="0.2">
      <c r="B3149" s="101"/>
      <c r="D3149" s="102"/>
      <c r="E3149" s="102"/>
      <c r="F3149" s="102"/>
      <c r="G3149" s="102"/>
      <c r="H3149" s="102"/>
      <c r="I3149" s="102"/>
      <c r="J3149" s="102"/>
      <c r="K3149" s="102"/>
      <c r="L3149" s="102"/>
      <c r="M3149" s="102"/>
      <c r="N3149" s="7"/>
      <c r="O3149" s="7"/>
    </row>
    <row r="3150" spans="2:15" s="100" customFormat="1" x14ac:dyDescent="0.2">
      <c r="B3150" s="101"/>
      <c r="D3150" s="102"/>
      <c r="E3150" s="102"/>
      <c r="F3150" s="102"/>
      <c r="G3150" s="102"/>
      <c r="H3150" s="102"/>
      <c r="I3150" s="102"/>
      <c r="J3150" s="102"/>
      <c r="K3150" s="102"/>
      <c r="L3150" s="102"/>
      <c r="M3150" s="102"/>
      <c r="N3150" s="7"/>
      <c r="O3150" s="7"/>
    </row>
    <row r="3151" spans="2:15" s="100" customFormat="1" x14ac:dyDescent="0.2">
      <c r="B3151" s="101"/>
      <c r="D3151" s="102"/>
      <c r="E3151" s="102"/>
      <c r="F3151" s="102"/>
      <c r="G3151" s="102"/>
      <c r="H3151" s="102"/>
      <c r="I3151" s="102"/>
      <c r="J3151" s="102"/>
      <c r="K3151" s="102"/>
      <c r="L3151" s="102"/>
      <c r="M3151" s="102"/>
      <c r="N3151" s="7"/>
      <c r="O3151" s="7"/>
    </row>
    <row r="3152" spans="2:15" s="100" customFormat="1" x14ac:dyDescent="0.2">
      <c r="B3152" s="101"/>
      <c r="D3152" s="102"/>
      <c r="E3152" s="102"/>
      <c r="F3152" s="102"/>
      <c r="G3152" s="102"/>
      <c r="H3152" s="102"/>
      <c r="I3152" s="102"/>
      <c r="J3152" s="102"/>
      <c r="K3152" s="102"/>
      <c r="L3152" s="102"/>
      <c r="M3152" s="102"/>
      <c r="N3152" s="7"/>
      <c r="O3152" s="7"/>
    </row>
    <row r="3153" spans="2:15" s="100" customFormat="1" x14ac:dyDescent="0.2">
      <c r="B3153" s="101"/>
      <c r="D3153" s="102"/>
      <c r="E3153" s="102"/>
      <c r="F3153" s="102"/>
      <c r="G3153" s="102"/>
      <c r="H3153" s="102"/>
      <c r="I3153" s="102"/>
      <c r="J3153" s="102"/>
      <c r="K3153" s="102"/>
      <c r="L3153" s="102"/>
      <c r="M3153" s="102"/>
      <c r="N3153" s="7"/>
      <c r="O3153" s="7"/>
    </row>
    <row r="3154" spans="2:15" s="100" customFormat="1" x14ac:dyDescent="0.2">
      <c r="B3154" s="101"/>
      <c r="D3154" s="102"/>
      <c r="E3154" s="102"/>
      <c r="F3154" s="102"/>
      <c r="G3154" s="102"/>
      <c r="H3154" s="102"/>
      <c r="I3154" s="102"/>
      <c r="J3154" s="102"/>
      <c r="K3154" s="102"/>
      <c r="L3154" s="102"/>
      <c r="M3154" s="102"/>
      <c r="N3154" s="7"/>
      <c r="O3154" s="7"/>
    </row>
    <row r="3155" spans="2:15" s="100" customFormat="1" x14ac:dyDescent="0.2">
      <c r="B3155" s="101"/>
      <c r="D3155" s="102"/>
      <c r="E3155" s="102"/>
      <c r="F3155" s="102"/>
      <c r="G3155" s="102"/>
      <c r="H3155" s="102"/>
      <c r="I3155" s="102"/>
      <c r="J3155" s="102"/>
      <c r="K3155" s="102"/>
      <c r="L3155" s="102"/>
      <c r="M3155" s="102"/>
      <c r="N3155" s="7"/>
      <c r="O3155" s="7"/>
    </row>
    <row r="3156" spans="2:15" s="100" customFormat="1" x14ac:dyDescent="0.2">
      <c r="B3156" s="101"/>
      <c r="D3156" s="102"/>
      <c r="E3156" s="102"/>
      <c r="F3156" s="102"/>
      <c r="G3156" s="102"/>
      <c r="H3156" s="102"/>
      <c r="I3156" s="102"/>
      <c r="J3156" s="102"/>
      <c r="K3156" s="102"/>
      <c r="L3156" s="102"/>
      <c r="M3156" s="102"/>
      <c r="N3156" s="7"/>
      <c r="O3156" s="7"/>
    </row>
    <row r="3157" spans="2:15" s="100" customFormat="1" x14ac:dyDescent="0.2">
      <c r="B3157" s="101"/>
      <c r="D3157" s="102"/>
      <c r="E3157" s="102"/>
      <c r="F3157" s="102"/>
      <c r="G3157" s="102"/>
      <c r="H3157" s="102"/>
      <c r="I3157" s="102"/>
      <c r="J3157" s="102"/>
      <c r="K3157" s="102"/>
      <c r="L3157" s="102"/>
      <c r="M3157" s="102"/>
      <c r="N3157" s="7"/>
      <c r="O3157" s="7"/>
    </row>
    <row r="3158" spans="2:15" s="100" customFormat="1" x14ac:dyDescent="0.2">
      <c r="B3158" s="101"/>
      <c r="D3158" s="102"/>
      <c r="E3158" s="102"/>
      <c r="F3158" s="102"/>
      <c r="G3158" s="102"/>
      <c r="H3158" s="102"/>
      <c r="I3158" s="102"/>
      <c r="J3158" s="102"/>
      <c r="K3158" s="102"/>
      <c r="L3158" s="102"/>
      <c r="M3158" s="102"/>
      <c r="N3158" s="7"/>
      <c r="O3158" s="7"/>
    </row>
    <row r="3159" spans="2:15" s="100" customFormat="1" x14ac:dyDescent="0.2">
      <c r="B3159" s="101"/>
      <c r="D3159" s="102"/>
      <c r="E3159" s="102"/>
      <c r="F3159" s="102"/>
      <c r="G3159" s="102"/>
      <c r="H3159" s="102"/>
      <c r="I3159" s="102"/>
      <c r="J3159" s="102"/>
      <c r="K3159" s="102"/>
      <c r="L3159" s="102"/>
      <c r="M3159" s="102"/>
      <c r="N3159" s="7"/>
      <c r="O3159" s="7"/>
    </row>
    <row r="3160" spans="2:15" s="100" customFormat="1" x14ac:dyDescent="0.2">
      <c r="B3160" s="101"/>
      <c r="D3160" s="102"/>
      <c r="E3160" s="102"/>
      <c r="F3160" s="102"/>
      <c r="G3160" s="102"/>
      <c r="H3160" s="102"/>
      <c r="I3160" s="102"/>
      <c r="J3160" s="102"/>
      <c r="K3160" s="102"/>
      <c r="L3160" s="102"/>
      <c r="M3160" s="102"/>
      <c r="N3160" s="7"/>
      <c r="O3160" s="7"/>
    </row>
    <row r="3161" spans="2:15" s="100" customFormat="1" x14ac:dyDescent="0.2">
      <c r="B3161" s="101"/>
      <c r="D3161" s="102"/>
      <c r="E3161" s="102"/>
      <c r="F3161" s="102"/>
      <c r="G3161" s="102"/>
      <c r="H3161" s="102"/>
      <c r="I3161" s="102"/>
      <c r="J3161" s="102"/>
      <c r="K3161" s="102"/>
      <c r="L3161" s="102"/>
      <c r="M3161" s="102"/>
      <c r="N3161" s="7"/>
      <c r="O3161" s="7"/>
    </row>
    <row r="3162" spans="2:15" s="100" customFormat="1" x14ac:dyDescent="0.2">
      <c r="B3162" s="101"/>
      <c r="D3162" s="102"/>
      <c r="E3162" s="102"/>
      <c r="F3162" s="102"/>
      <c r="G3162" s="102"/>
      <c r="H3162" s="102"/>
      <c r="I3162" s="102"/>
      <c r="J3162" s="102"/>
      <c r="K3162" s="102"/>
      <c r="L3162" s="102"/>
      <c r="M3162" s="102"/>
      <c r="N3162" s="7"/>
      <c r="O3162" s="7"/>
    </row>
    <row r="3163" spans="2:15" s="100" customFormat="1" x14ac:dyDescent="0.2">
      <c r="B3163" s="101"/>
      <c r="D3163" s="102"/>
      <c r="E3163" s="102"/>
      <c r="F3163" s="102"/>
      <c r="G3163" s="102"/>
      <c r="H3163" s="102"/>
      <c r="I3163" s="102"/>
      <c r="J3163" s="102"/>
      <c r="K3163" s="102"/>
      <c r="L3163" s="102"/>
      <c r="M3163" s="102"/>
      <c r="N3163" s="7"/>
      <c r="O3163" s="7"/>
    </row>
    <row r="3164" spans="2:15" s="100" customFormat="1" x14ac:dyDescent="0.2">
      <c r="B3164" s="101"/>
      <c r="D3164" s="102"/>
      <c r="E3164" s="102"/>
      <c r="F3164" s="102"/>
      <c r="G3164" s="102"/>
      <c r="H3164" s="102"/>
      <c r="I3164" s="102"/>
      <c r="J3164" s="102"/>
      <c r="K3164" s="102"/>
      <c r="L3164" s="102"/>
      <c r="M3164" s="102"/>
      <c r="N3164" s="7"/>
      <c r="O3164" s="7"/>
    </row>
    <row r="3165" spans="2:15" s="100" customFormat="1" x14ac:dyDescent="0.2">
      <c r="B3165" s="101"/>
      <c r="D3165" s="102"/>
      <c r="E3165" s="102"/>
      <c r="F3165" s="102"/>
      <c r="G3165" s="102"/>
      <c r="H3165" s="102"/>
      <c r="I3165" s="102"/>
      <c r="J3165" s="102"/>
      <c r="K3165" s="102"/>
      <c r="L3165" s="102"/>
      <c r="M3165" s="102"/>
      <c r="N3165" s="7"/>
      <c r="O3165" s="7"/>
    </row>
    <row r="3166" spans="2:15" s="100" customFormat="1" x14ac:dyDescent="0.2">
      <c r="B3166" s="101"/>
      <c r="D3166" s="102"/>
      <c r="E3166" s="102"/>
      <c r="F3166" s="102"/>
      <c r="G3166" s="102"/>
      <c r="H3166" s="102"/>
      <c r="I3166" s="102"/>
      <c r="J3166" s="102"/>
      <c r="K3166" s="102"/>
      <c r="L3166" s="102"/>
      <c r="M3166" s="102"/>
      <c r="N3166" s="7"/>
      <c r="O3166" s="7"/>
    </row>
    <row r="3167" spans="2:15" s="100" customFormat="1" x14ac:dyDescent="0.2">
      <c r="B3167" s="101"/>
      <c r="D3167" s="102"/>
      <c r="E3167" s="102"/>
      <c r="F3167" s="102"/>
      <c r="G3167" s="102"/>
      <c r="H3167" s="102"/>
      <c r="I3167" s="102"/>
      <c r="J3167" s="102"/>
      <c r="K3167" s="102"/>
      <c r="L3167" s="102"/>
      <c r="M3167" s="102"/>
      <c r="N3167" s="7"/>
      <c r="O3167" s="7"/>
    </row>
    <row r="3168" spans="2:15" s="100" customFormat="1" x14ac:dyDescent="0.2">
      <c r="B3168" s="101"/>
      <c r="D3168" s="102"/>
      <c r="E3168" s="102"/>
      <c r="F3168" s="102"/>
      <c r="G3168" s="102"/>
      <c r="H3168" s="102"/>
      <c r="I3168" s="102"/>
      <c r="J3168" s="102"/>
      <c r="K3168" s="102"/>
      <c r="L3168" s="102"/>
      <c r="M3168" s="102"/>
      <c r="N3168" s="7"/>
      <c r="O3168" s="7"/>
    </row>
    <row r="3169" spans="2:15" s="100" customFormat="1" x14ac:dyDescent="0.2">
      <c r="B3169" s="101"/>
      <c r="D3169" s="102"/>
      <c r="E3169" s="102"/>
      <c r="F3169" s="102"/>
      <c r="G3169" s="102"/>
      <c r="H3169" s="102"/>
      <c r="I3169" s="102"/>
      <c r="J3169" s="102"/>
      <c r="K3169" s="102"/>
      <c r="L3169" s="102"/>
      <c r="M3169" s="102"/>
      <c r="N3169" s="7"/>
      <c r="O3169" s="7"/>
    </row>
    <row r="3170" spans="2:15" s="100" customFormat="1" x14ac:dyDescent="0.2">
      <c r="B3170" s="101"/>
      <c r="D3170" s="102"/>
      <c r="E3170" s="102"/>
      <c r="F3170" s="102"/>
      <c r="G3170" s="102"/>
      <c r="H3170" s="102"/>
      <c r="I3170" s="102"/>
      <c r="J3170" s="102"/>
      <c r="K3170" s="102"/>
      <c r="L3170" s="102"/>
      <c r="M3170" s="102"/>
      <c r="N3170" s="7"/>
      <c r="O3170" s="7"/>
    </row>
    <row r="3171" spans="2:15" s="100" customFormat="1" x14ac:dyDescent="0.2">
      <c r="B3171" s="101"/>
      <c r="D3171" s="102"/>
      <c r="E3171" s="102"/>
      <c r="F3171" s="102"/>
      <c r="G3171" s="102"/>
      <c r="H3171" s="102"/>
      <c r="I3171" s="102"/>
      <c r="J3171" s="102"/>
      <c r="K3171" s="102"/>
      <c r="L3171" s="102"/>
      <c r="M3171" s="102"/>
      <c r="N3171" s="7"/>
      <c r="O3171" s="7"/>
    </row>
    <row r="3172" spans="2:15" s="100" customFormat="1" x14ac:dyDescent="0.2">
      <c r="B3172" s="101"/>
      <c r="D3172" s="102"/>
      <c r="E3172" s="102"/>
      <c r="F3172" s="102"/>
      <c r="G3172" s="102"/>
      <c r="H3172" s="102"/>
      <c r="I3172" s="102"/>
      <c r="J3172" s="102"/>
      <c r="K3172" s="102"/>
      <c r="L3172" s="102"/>
      <c r="M3172" s="102"/>
      <c r="N3172" s="7"/>
      <c r="O3172" s="7"/>
    </row>
    <row r="3173" spans="2:15" s="100" customFormat="1" x14ac:dyDescent="0.2">
      <c r="B3173" s="101"/>
      <c r="D3173" s="102"/>
      <c r="E3173" s="102"/>
      <c r="F3173" s="102"/>
      <c r="G3173" s="102"/>
      <c r="H3173" s="102"/>
      <c r="I3173" s="102"/>
      <c r="J3173" s="102"/>
      <c r="K3173" s="102"/>
      <c r="L3173" s="102"/>
      <c r="M3173" s="102"/>
      <c r="N3173" s="7"/>
      <c r="O3173" s="7"/>
    </row>
    <row r="3174" spans="2:15" s="100" customFormat="1" x14ac:dyDescent="0.2">
      <c r="B3174" s="101"/>
      <c r="D3174" s="102"/>
      <c r="E3174" s="102"/>
      <c r="F3174" s="102"/>
      <c r="G3174" s="102"/>
      <c r="H3174" s="102"/>
      <c r="I3174" s="102"/>
      <c r="J3174" s="102"/>
      <c r="K3174" s="102"/>
      <c r="L3174" s="102"/>
      <c r="M3174" s="102"/>
      <c r="N3174" s="7"/>
      <c r="O3174" s="7"/>
    </row>
    <row r="3175" spans="2:15" s="100" customFormat="1" x14ac:dyDescent="0.2">
      <c r="B3175" s="101"/>
      <c r="D3175" s="102"/>
      <c r="E3175" s="102"/>
      <c r="F3175" s="102"/>
      <c r="G3175" s="102"/>
      <c r="H3175" s="102"/>
      <c r="I3175" s="102"/>
      <c r="J3175" s="102"/>
      <c r="K3175" s="102"/>
      <c r="L3175" s="102"/>
      <c r="M3175" s="102"/>
      <c r="N3175" s="7"/>
      <c r="O3175" s="7"/>
    </row>
    <row r="3176" spans="2:15" s="100" customFormat="1" x14ac:dyDescent="0.2">
      <c r="B3176" s="101"/>
      <c r="D3176" s="102"/>
      <c r="E3176" s="102"/>
      <c r="F3176" s="102"/>
      <c r="G3176" s="102"/>
      <c r="H3176" s="102"/>
      <c r="I3176" s="102"/>
      <c r="J3176" s="102"/>
      <c r="K3176" s="102"/>
      <c r="L3176" s="102"/>
      <c r="M3176" s="102"/>
      <c r="N3176" s="7"/>
      <c r="O3176" s="7"/>
    </row>
    <row r="3177" spans="2:15" s="100" customFormat="1" x14ac:dyDescent="0.2">
      <c r="B3177" s="101"/>
      <c r="D3177" s="102"/>
      <c r="E3177" s="102"/>
      <c r="F3177" s="102"/>
      <c r="G3177" s="102"/>
      <c r="H3177" s="102"/>
      <c r="I3177" s="102"/>
      <c r="J3177" s="102"/>
      <c r="K3177" s="102"/>
      <c r="L3177" s="102"/>
      <c r="M3177" s="102"/>
      <c r="N3177" s="7"/>
      <c r="O3177" s="7"/>
    </row>
    <row r="3178" spans="2:15" s="100" customFormat="1" x14ac:dyDescent="0.2">
      <c r="B3178" s="101"/>
      <c r="D3178" s="102"/>
      <c r="E3178" s="102"/>
      <c r="F3178" s="102"/>
      <c r="G3178" s="102"/>
      <c r="H3178" s="102"/>
      <c r="I3178" s="102"/>
      <c r="J3178" s="102"/>
      <c r="K3178" s="102"/>
      <c r="L3178" s="102"/>
      <c r="M3178" s="102"/>
      <c r="N3178" s="7"/>
      <c r="O3178" s="7"/>
    </row>
    <row r="3179" spans="2:15" s="100" customFormat="1" x14ac:dyDescent="0.2">
      <c r="B3179" s="101"/>
      <c r="D3179" s="102"/>
      <c r="E3179" s="102"/>
      <c r="F3179" s="102"/>
      <c r="G3179" s="102"/>
      <c r="H3179" s="102"/>
      <c r="I3179" s="102"/>
      <c r="J3179" s="102"/>
      <c r="K3179" s="102"/>
      <c r="L3179" s="102"/>
      <c r="M3179" s="102"/>
      <c r="N3179" s="7"/>
      <c r="O3179" s="7"/>
    </row>
    <row r="3180" spans="2:15" s="100" customFormat="1" x14ac:dyDescent="0.2">
      <c r="B3180" s="101"/>
      <c r="D3180" s="102"/>
      <c r="E3180" s="102"/>
      <c r="F3180" s="102"/>
      <c r="G3180" s="102"/>
      <c r="H3180" s="102"/>
      <c r="I3180" s="102"/>
      <c r="J3180" s="102"/>
      <c r="K3180" s="102"/>
      <c r="L3180" s="102"/>
      <c r="M3180" s="102"/>
      <c r="N3180" s="7"/>
      <c r="O3180" s="7"/>
    </row>
    <row r="3181" spans="2:15" s="100" customFormat="1" x14ac:dyDescent="0.2">
      <c r="B3181" s="101"/>
      <c r="D3181" s="102"/>
      <c r="E3181" s="102"/>
      <c r="F3181" s="102"/>
      <c r="G3181" s="102"/>
      <c r="H3181" s="102"/>
      <c r="I3181" s="102"/>
      <c r="J3181" s="102"/>
      <c r="K3181" s="102"/>
      <c r="L3181" s="102"/>
      <c r="M3181" s="102"/>
      <c r="N3181" s="7"/>
      <c r="O3181" s="7"/>
    </row>
    <row r="3182" spans="2:15" s="100" customFormat="1" x14ac:dyDescent="0.2">
      <c r="B3182" s="101"/>
      <c r="D3182" s="102"/>
      <c r="E3182" s="102"/>
      <c r="F3182" s="102"/>
      <c r="G3182" s="102"/>
      <c r="H3182" s="102"/>
      <c r="I3182" s="102"/>
      <c r="J3182" s="102"/>
      <c r="K3182" s="102"/>
      <c r="L3182" s="102"/>
      <c r="M3182" s="102"/>
      <c r="N3182" s="7"/>
      <c r="O3182" s="7"/>
    </row>
    <row r="3183" spans="2:15" s="100" customFormat="1" x14ac:dyDescent="0.2">
      <c r="B3183" s="101"/>
      <c r="D3183" s="102"/>
      <c r="E3183" s="102"/>
      <c r="F3183" s="102"/>
      <c r="G3183" s="102"/>
      <c r="H3183" s="102"/>
      <c r="I3183" s="102"/>
      <c r="J3183" s="102"/>
      <c r="K3183" s="102"/>
      <c r="L3183" s="102"/>
      <c r="M3183" s="102"/>
      <c r="N3183" s="7"/>
      <c r="O3183" s="7"/>
    </row>
    <row r="3184" spans="2:15" s="100" customFormat="1" x14ac:dyDescent="0.2">
      <c r="B3184" s="101"/>
      <c r="D3184" s="102"/>
      <c r="E3184" s="102"/>
      <c r="F3184" s="102"/>
      <c r="G3184" s="102"/>
      <c r="H3184" s="102"/>
      <c r="I3184" s="102"/>
      <c r="J3184" s="102"/>
      <c r="K3184" s="102"/>
      <c r="L3184" s="102"/>
      <c r="M3184" s="102"/>
      <c r="N3184" s="7"/>
      <c r="O3184" s="7"/>
    </row>
    <row r="3185" spans="2:15" s="100" customFormat="1" x14ac:dyDescent="0.2">
      <c r="B3185" s="101"/>
      <c r="D3185" s="102"/>
      <c r="E3185" s="102"/>
      <c r="F3185" s="102"/>
      <c r="G3185" s="102"/>
      <c r="H3185" s="102"/>
      <c r="I3185" s="102"/>
      <c r="J3185" s="102"/>
      <c r="K3185" s="102"/>
      <c r="L3185" s="102"/>
      <c r="M3185" s="102"/>
      <c r="N3185" s="7"/>
      <c r="O3185" s="7"/>
    </row>
    <row r="3186" spans="2:15" s="100" customFormat="1" x14ac:dyDescent="0.2">
      <c r="B3186" s="101"/>
      <c r="D3186" s="102"/>
      <c r="E3186" s="102"/>
      <c r="F3186" s="102"/>
      <c r="G3186" s="102"/>
      <c r="H3186" s="102"/>
      <c r="I3186" s="102"/>
      <c r="J3186" s="102"/>
      <c r="K3186" s="102"/>
      <c r="L3186" s="102"/>
      <c r="M3186" s="102"/>
      <c r="N3186" s="7"/>
      <c r="O3186" s="7"/>
    </row>
    <row r="3187" spans="2:15" s="100" customFormat="1" x14ac:dyDescent="0.2">
      <c r="B3187" s="101"/>
      <c r="D3187" s="102"/>
      <c r="E3187" s="102"/>
      <c r="F3187" s="102"/>
      <c r="G3187" s="102"/>
      <c r="H3187" s="102"/>
      <c r="I3187" s="102"/>
      <c r="J3187" s="102"/>
      <c r="K3187" s="102"/>
      <c r="L3187" s="102"/>
      <c r="M3187" s="102"/>
      <c r="N3187" s="7"/>
      <c r="O3187" s="7"/>
    </row>
    <row r="3188" spans="2:15" s="100" customFormat="1" x14ac:dyDescent="0.2">
      <c r="B3188" s="101"/>
      <c r="D3188" s="102"/>
      <c r="E3188" s="102"/>
      <c r="F3188" s="102"/>
      <c r="G3188" s="102"/>
      <c r="H3188" s="102"/>
      <c r="I3188" s="102"/>
      <c r="J3188" s="102"/>
      <c r="K3188" s="102"/>
      <c r="L3188" s="102"/>
      <c r="M3188" s="102"/>
      <c r="N3188" s="7"/>
      <c r="O3188" s="7"/>
    </row>
    <row r="3189" spans="2:15" s="100" customFormat="1" x14ac:dyDescent="0.2">
      <c r="B3189" s="101"/>
      <c r="D3189" s="102"/>
      <c r="E3189" s="102"/>
      <c r="F3189" s="102"/>
      <c r="G3189" s="102"/>
      <c r="H3189" s="102"/>
      <c r="I3189" s="102"/>
      <c r="J3189" s="102"/>
      <c r="K3189" s="102"/>
      <c r="L3189" s="102"/>
      <c r="M3189" s="102"/>
      <c r="N3189" s="7"/>
      <c r="O3189" s="7"/>
    </row>
    <row r="3190" spans="2:15" s="100" customFormat="1" x14ac:dyDescent="0.2">
      <c r="B3190" s="101"/>
      <c r="D3190" s="102"/>
      <c r="E3190" s="102"/>
      <c r="F3190" s="102"/>
      <c r="G3190" s="102"/>
      <c r="H3190" s="102"/>
      <c r="I3190" s="102"/>
      <c r="J3190" s="102"/>
      <c r="K3190" s="102"/>
      <c r="L3190" s="102"/>
      <c r="M3190" s="102"/>
      <c r="N3190" s="7"/>
      <c r="O3190" s="7"/>
    </row>
    <row r="3191" spans="2:15" s="100" customFormat="1" x14ac:dyDescent="0.2">
      <c r="B3191" s="101"/>
      <c r="D3191" s="102"/>
      <c r="E3191" s="102"/>
      <c r="F3191" s="102"/>
      <c r="G3191" s="102"/>
      <c r="H3191" s="102"/>
      <c r="I3191" s="102"/>
      <c r="J3191" s="102"/>
      <c r="K3191" s="102"/>
      <c r="L3191" s="102"/>
      <c r="M3191" s="102"/>
      <c r="N3191" s="7"/>
      <c r="O3191" s="7"/>
    </row>
    <row r="3192" spans="2:15" s="100" customFormat="1" x14ac:dyDescent="0.2">
      <c r="B3192" s="101"/>
      <c r="D3192" s="102"/>
      <c r="E3192" s="102"/>
      <c r="F3192" s="102"/>
      <c r="G3192" s="102"/>
      <c r="H3192" s="102"/>
      <c r="I3192" s="102"/>
      <c r="J3192" s="102"/>
      <c r="K3192" s="102"/>
      <c r="L3192" s="102"/>
      <c r="M3192" s="102"/>
      <c r="N3192" s="7"/>
      <c r="O3192" s="7"/>
    </row>
    <row r="3193" spans="2:15" s="100" customFormat="1" x14ac:dyDescent="0.2">
      <c r="B3193" s="101"/>
      <c r="D3193" s="102"/>
      <c r="E3193" s="102"/>
      <c r="F3193" s="102"/>
      <c r="G3193" s="102"/>
      <c r="H3193" s="102"/>
      <c r="I3193" s="102"/>
      <c r="J3193" s="102"/>
      <c r="K3193" s="102"/>
      <c r="L3193" s="102"/>
      <c r="M3193" s="102"/>
      <c r="N3193" s="7"/>
      <c r="O3193" s="7"/>
    </row>
    <row r="3194" spans="2:15" s="100" customFormat="1" x14ac:dyDescent="0.2">
      <c r="B3194" s="101"/>
      <c r="D3194" s="102"/>
      <c r="E3194" s="102"/>
      <c r="F3194" s="102"/>
      <c r="G3194" s="102"/>
      <c r="H3194" s="102"/>
      <c r="I3194" s="102"/>
      <c r="J3194" s="102"/>
      <c r="K3194" s="102"/>
      <c r="L3194" s="102"/>
      <c r="M3194" s="102"/>
      <c r="N3194" s="7"/>
      <c r="O3194" s="7"/>
    </row>
    <row r="3195" spans="2:15" s="100" customFormat="1" x14ac:dyDescent="0.2">
      <c r="B3195" s="101"/>
      <c r="D3195" s="102"/>
      <c r="E3195" s="102"/>
      <c r="F3195" s="102"/>
      <c r="G3195" s="102"/>
      <c r="H3195" s="102"/>
      <c r="I3195" s="102"/>
      <c r="J3195" s="102"/>
      <c r="K3195" s="102"/>
      <c r="L3195" s="102"/>
      <c r="M3195" s="102"/>
      <c r="N3195" s="7"/>
      <c r="O3195" s="7"/>
    </row>
    <row r="3196" spans="2:15" s="100" customFormat="1" x14ac:dyDescent="0.2">
      <c r="B3196" s="101"/>
      <c r="D3196" s="102"/>
      <c r="E3196" s="102"/>
      <c r="F3196" s="102"/>
      <c r="G3196" s="102"/>
      <c r="H3196" s="102"/>
      <c r="I3196" s="102"/>
      <c r="J3196" s="102"/>
      <c r="K3196" s="102"/>
      <c r="L3196" s="102"/>
      <c r="M3196" s="102"/>
      <c r="N3196" s="7"/>
      <c r="O3196" s="7"/>
    </row>
    <row r="3197" spans="2:15" s="100" customFormat="1" x14ac:dyDescent="0.2">
      <c r="B3197" s="101"/>
      <c r="D3197" s="102"/>
      <c r="E3197" s="102"/>
      <c r="F3197" s="102"/>
      <c r="G3197" s="102"/>
      <c r="H3197" s="102"/>
      <c r="I3197" s="102"/>
      <c r="J3197" s="102"/>
      <c r="K3197" s="102"/>
      <c r="L3197" s="102"/>
      <c r="M3197" s="102"/>
      <c r="N3197" s="7"/>
      <c r="O3197" s="7"/>
    </row>
    <row r="3198" spans="2:15" s="100" customFormat="1" x14ac:dyDescent="0.2">
      <c r="B3198" s="101"/>
      <c r="D3198" s="102"/>
      <c r="E3198" s="102"/>
      <c r="F3198" s="102"/>
      <c r="G3198" s="102"/>
      <c r="H3198" s="102"/>
      <c r="I3198" s="102"/>
      <c r="J3198" s="102"/>
      <c r="K3198" s="102"/>
      <c r="L3198" s="102"/>
      <c r="M3198" s="102"/>
      <c r="N3198" s="7"/>
      <c r="O3198" s="7"/>
    </row>
    <row r="3199" spans="2:15" s="100" customFormat="1" x14ac:dyDescent="0.2">
      <c r="B3199" s="101"/>
      <c r="D3199" s="102"/>
      <c r="E3199" s="102"/>
      <c r="F3199" s="102"/>
      <c r="G3199" s="102"/>
      <c r="H3199" s="102"/>
      <c r="I3199" s="102"/>
      <c r="J3199" s="102"/>
      <c r="K3199" s="102"/>
      <c r="L3199" s="102"/>
      <c r="M3199" s="102"/>
      <c r="N3199" s="7"/>
      <c r="O3199" s="7"/>
    </row>
    <row r="3200" spans="2:15" s="100" customFormat="1" x14ac:dyDescent="0.2">
      <c r="B3200" s="101"/>
      <c r="D3200" s="102"/>
      <c r="E3200" s="102"/>
      <c r="F3200" s="102"/>
      <c r="G3200" s="102"/>
      <c r="H3200" s="102"/>
      <c r="I3200" s="102"/>
      <c r="J3200" s="102"/>
      <c r="K3200" s="102"/>
      <c r="L3200" s="102"/>
      <c r="M3200" s="102"/>
      <c r="N3200" s="7"/>
      <c r="O3200" s="7"/>
    </row>
    <row r="3201" spans="2:15" s="100" customFormat="1" x14ac:dyDescent="0.2">
      <c r="B3201" s="101"/>
      <c r="D3201" s="102"/>
      <c r="E3201" s="102"/>
      <c r="F3201" s="102"/>
      <c r="G3201" s="102"/>
      <c r="H3201" s="102"/>
      <c r="I3201" s="102"/>
      <c r="J3201" s="102"/>
      <c r="K3201" s="102"/>
      <c r="L3201" s="102"/>
      <c r="M3201" s="102"/>
      <c r="N3201" s="7"/>
      <c r="O3201" s="7"/>
    </row>
    <row r="3202" spans="2:15" s="100" customFormat="1" x14ac:dyDescent="0.2">
      <c r="B3202" s="101"/>
      <c r="D3202" s="102"/>
      <c r="E3202" s="102"/>
      <c r="F3202" s="102"/>
      <c r="G3202" s="102"/>
      <c r="H3202" s="102"/>
      <c r="I3202" s="102"/>
      <c r="J3202" s="102"/>
      <c r="K3202" s="102"/>
      <c r="L3202" s="102"/>
      <c r="M3202" s="102"/>
      <c r="N3202" s="7"/>
      <c r="O3202" s="7"/>
    </row>
    <row r="3203" spans="2:15" s="100" customFormat="1" x14ac:dyDescent="0.2">
      <c r="B3203" s="101"/>
      <c r="D3203" s="102"/>
      <c r="E3203" s="102"/>
      <c r="F3203" s="102"/>
      <c r="G3203" s="102"/>
      <c r="H3203" s="102"/>
      <c r="I3203" s="102"/>
      <c r="J3203" s="102"/>
      <c r="K3203" s="102"/>
      <c r="L3203" s="102"/>
      <c r="M3203" s="102"/>
      <c r="N3203" s="7"/>
      <c r="O3203" s="7"/>
    </row>
    <row r="3204" spans="2:15" s="100" customFormat="1" x14ac:dyDescent="0.2">
      <c r="B3204" s="101"/>
      <c r="D3204" s="102"/>
      <c r="E3204" s="102"/>
      <c r="F3204" s="102"/>
      <c r="G3204" s="102"/>
      <c r="H3204" s="102"/>
      <c r="I3204" s="102"/>
      <c r="J3204" s="102"/>
      <c r="K3204" s="102"/>
      <c r="L3204" s="102"/>
      <c r="M3204" s="102"/>
      <c r="N3204" s="7"/>
      <c r="O3204" s="7"/>
    </row>
    <row r="3205" spans="2:15" s="100" customFormat="1" x14ac:dyDescent="0.2">
      <c r="B3205" s="101"/>
      <c r="D3205" s="102"/>
      <c r="E3205" s="102"/>
      <c r="F3205" s="102"/>
      <c r="G3205" s="102"/>
      <c r="H3205" s="102"/>
      <c r="I3205" s="102"/>
      <c r="J3205" s="102"/>
      <c r="K3205" s="102"/>
      <c r="L3205" s="102"/>
      <c r="M3205" s="102"/>
      <c r="N3205" s="7"/>
      <c r="O3205" s="7"/>
    </row>
    <row r="3206" spans="2:15" s="100" customFormat="1" x14ac:dyDescent="0.2">
      <c r="B3206" s="101"/>
      <c r="D3206" s="102"/>
      <c r="E3206" s="102"/>
      <c r="F3206" s="102"/>
      <c r="G3206" s="102"/>
      <c r="H3206" s="102"/>
      <c r="I3206" s="102"/>
      <c r="J3206" s="102"/>
      <c r="K3206" s="102"/>
      <c r="L3206" s="102"/>
      <c r="M3206" s="102"/>
      <c r="N3206" s="7"/>
      <c r="O3206" s="7"/>
    </row>
    <row r="3207" spans="2:15" s="100" customFormat="1" x14ac:dyDescent="0.2">
      <c r="B3207" s="101"/>
      <c r="D3207" s="102"/>
      <c r="E3207" s="102"/>
      <c r="F3207" s="102"/>
      <c r="G3207" s="102"/>
      <c r="H3207" s="102"/>
      <c r="I3207" s="102"/>
      <c r="J3207" s="102"/>
      <c r="K3207" s="102"/>
      <c r="L3207" s="102"/>
      <c r="M3207" s="102"/>
      <c r="N3207" s="7"/>
      <c r="O3207" s="7"/>
    </row>
    <row r="3208" spans="2:15" s="100" customFormat="1" x14ac:dyDescent="0.2">
      <c r="B3208" s="101"/>
      <c r="D3208" s="102"/>
      <c r="E3208" s="102"/>
      <c r="F3208" s="102"/>
      <c r="G3208" s="102"/>
      <c r="H3208" s="102"/>
      <c r="I3208" s="102"/>
      <c r="J3208" s="102"/>
      <c r="K3208" s="102"/>
      <c r="L3208" s="102"/>
      <c r="M3208" s="102"/>
      <c r="N3208" s="7"/>
      <c r="O3208" s="7"/>
    </row>
    <row r="3209" spans="2:15" s="100" customFormat="1" x14ac:dyDescent="0.2">
      <c r="B3209" s="101"/>
      <c r="D3209" s="102"/>
      <c r="E3209" s="102"/>
      <c r="F3209" s="102"/>
      <c r="G3209" s="102"/>
      <c r="H3209" s="102"/>
      <c r="I3209" s="102"/>
      <c r="J3209" s="102"/>
      <c r="K3209" s="102"/>
      <c r="L3209" s="102"/>
      <c r="M3209" s="102"/>
      <c r="N3209" s="7"/>
      <c r="O3209" s="7"/>
    </row>
    <row r="3210" spans="2:15" s="100" customFormat="1" x14ac:dyDescent="0.2">
      <c r="B3210" s="101"/>
      <c r="D3210" s="102"/>
      <c r="E3210" s="102"/>
      <c r="F3210" s="102"/>
      <c r="G3210" s="102"/>
      <c r="H3210" s="102"/>
      <c r="I3210" s="102"/>
      <c r="J3210" s="102"/>
      <c r="K3210" s="102"/>
      <c r="L3210" s="102"/>
      <c r="M3210" s="102"/>
      <c r="N3210" s="7"/>
      <c r="O3210" s="7"/>
    </row>
    <row r="3211" spans="2:15" s="100" customFormat="1" x14ac:dyDescent="0.2">
      <c r="B3211" s="101"/>
      <c r="D3211" s="102"/>
      <c r="E3211" s="102"/>
      <c r="F3211" s="102"/>
      <c r="G3211" s="102"/>
      <c r="H3211" s="102"/>
      <c r="I3211" s="102"/>
      <c r="J3211" s="102"/>
      <c r="K3211" s="102"/>
      <c r="L3211" s="102"/>
      <c r="M3211" s="102"/>
      <c r="N3211" s="7"/>
      <c r="O3211" s="7"/>
    </row>
    <row r="3212" spans="2:15" s="100" customFormat="1" x14ac:dyDescent="0.2">
      <c r="B3212" s="101"/>
      <c r="D3212" s="102"/>
      <c r="E3212" s="102"/>
      <c r="F3212" s="102"/>
      <c r="G3212" s="102"/>
      <c r="H3212" s="102"/>
      <c r="I3212" s="102"/>
      <c r="J3212" s="102"/>
      <c r="K3212" s="102"/>
      <c r="L3212" s="102"/>
      <c r="M3212" s="102"/>
      <c r="N3212" s="7"/>
      <c r="O3212" s="7"/>
    </row>
    <row r="3213" spans="2:15" s="100" customFormat="1" x14ac:dyDescent="0.2">
      <c r="B3213" s="101"/>
      <c r="D3213" s="102"/>
      <c r="E3213" s="102"/>
      <c r="F3213" s="102"/>
      <c r="G3213" s="102"/>
      <c r="H3213" s="102"/>
      <c r="I3213" s="102"/>
      <c r="J3213" s="102"/>
      <c r="K3213" s="102"/>
      <c r="L3213" s="102"/>
      <c r="M3213" s="102"/>
      <c r="N3213" s="7"/>
      <c r="O3213" s="7"/>
    </row>
    <row r="3214" spans="2:15" s="100" customFormat="1" x14ac:dyDescent="0.2">
      <c r="B3214" s="101"/>
      <c r="D3214" s="102"/>
      <c r="E3214" s="102"/>
      <c r="F3214" s="102"/>
      <c r="G3214" s="102"/>
      <c r="H3214" s="102"/>
      <c r="I3214" s="102"/>
      <c r="J3214" s="102"/>
      <c r="K3214" s="102"/>
      <c r="L3214" s="102"/>
      <c r="M3214" s="102"/>
      <c r="N3214" s="7"/>
      <c r="O3214" s="7"/>
    </row>
    <row r="3215" spans="2:15" s="100" customFormat="1" x14ac:dyDescent="0.2">
      <c r="B3215" s="101"/>
      <c r="D3215" s="102"/>
      <c r="E3215" s="102"/>
      <c r="F3215" s="102"/>
      <c r="G3215" s="102"/>
      <c r="H3215" s="102"/>
      <c r="I3215" s="102"/>
      <c r="J3215" s="102"/>
      <c r="K3215" s="102"/>
      <c r="L3215" s="102"/>
      <c r="M3215" s="102"/>
      <c r="N3215" s="7"/>
      <c r="O3215" s="7"/>
    </row>
    <row r="3216" spans="2:15" s="100" customFormat="1" x14ac:dyDescent="0.2">
      <c r="B3216" s="101"/>
      <c r="D3216" s="102"/>
      <c r="E3216" s="102"/>
      <c r="F3216" s="102"/>
      <c r="G3216" s="102"/>
      <c r="H3216" s="102"/>
      <c r="I3216" s="102"/>
      <c r="J3216" s="102"/>
      <c r="K3216" s="102"/>
      <c r="L3216" s="102"/>
      <c r="M3216" s="102"/>
      <c r="N3216" s="7"/>
      <c r="O3216" s="7"/>
    </row>
    <row r="3217" spans="2:15" s="100" customFormat="1" x14ac:dyDescent="0.2">
      <c r="B3217" s="101"/>
      <c r="D3217" s="102"/>
      <c r="E3217" s="102"/>
      <c r="F3217" s="102"/>
      <c r="G3217" s="102"/>
      <c r="H3217" s="102"/>
      <c r="I3217" s="102"/>
      <c r="J3217" s="102"/>
      <c r="K3217" s="102"/>
      <c r="L3217" s="102"/>
      <c r="M3217" s="102"/>
      <c r="N3217" s="7"/>
      <c r="O3217" s="7"/>
    </row>
    <row r="3218" spans="2:15" s="100" customFormat="1" x14ac:dyDescent="0.2">
      <c r="B3218" s="101"/>
      <c r="D3218" s="102"/>
      <c r="E3218" s="102"/>
      <c r="F3218" s="102"/>
      <c r="G3218" s="102"/>
      <c r="H3218" s="102"/>
      <c r="I3218" s="102"/>
      <c r="J3218" s="102"/>
      <c r="K3218" s="102"/>
      <c r="L3218" s="102"/>
      <c r="M3218" s="102"/>
      <c r="N3218" s="7"/>
      <c r="O3218" s="7"/>
    </row>
    <row r="3219" spans="2:15" s="100" customFormat="1" x14ac:dyDescent="0.2">
      <c r="B3219" s="101"/>
      <c r="D3219" s="102"/>
      <c r="E3219" s="102"/>
      <c r="F3219" s="102"/>
      <c r="G3219" s="102"/>
      <c r="H3219" s="102"/>
      <c r="I3219" s="102"/>
      <c r="J3219" s="102"/>
      <c r="K3219" s="102"/>
      <c r="L3219" s="102"/>
      <c r="M3219" s="102"/>
      <c r="N3219" s="7"/>
      <c r="O3219" s="7"/>
    </row>
    <row r="3220" spans="2:15" s="100" customFormat="1" x14ac:dyDescent="0.2">
      <c r="B3220" s="101"/>
      <c r="D3220" s="102"/>
      <c r="E3220" s="102"/>
      <c r="F3220" s="102"/>
      <c r="G3220" s="102"/>
      <c r="H3220" s="102"/>
      <c r="I3220" s="102"/>
      <c r="J3220" s="102"/>
      <c r="K3220" s="102"/>
      <c r="L3220" s="102"/>
      <c r="M3220" s="102"/>
      <c r="N3220" s="7"/>
      <c r="O3220" s="7"/>
    </row>
    <row r="3221" spans="2:15" s="100" customFormat="1" x14ac:dyDescent="0.2">
      <c r="B3221" s="101"/>
      <c r="D3221" s="102"/>
      <c r="E3221" s="102"/>
      <c r="F3221" s="102"/>
      <c r="G3221" s="102"/>
      <c r="H3221" s="102"/>
      <c r="I3221" s="102"/>
      <c r="J3221" s="102"/>
      <c r="K3221" s="102"/>
      <c r="L3221" s="102"/>
      <c r="M3221" s="102"/>
      <c r="N3221" s="7"/>
      <c r="O3221" s="7"/>
    </row>
    <row r="3222" spans="2:15" s="100" customFormat="1" x14ac:dyDescent="0.2">
      <c r="B3222" s="101"/>
      <c r="D3222" s="102"/>
      <c r="E3222" s="102"/>
      <c r="F3222" s="102"/>
      <c r="G3222" s="102"/>
      <c r="H3222" s="102"/>
      <c r="I3222" s="102"/>
      <c r="J3222" s="102"/>
      <c r="K3222" s="102"/>
      <c r="L3222" s="102"/>
      <c r="M3222" s="102"/>
      <c r="N3222" s="7"/>
      <c r="O3222" s="7"/>
    </row>
    <row r="3223" spans="2:15" s="100" customFormat="1" x14ac:dyDescent="0.2">
      <c r="B3223" s="101"/>
      <c r="D3223" s="102"/>
      <c r="E3223" s="102"/>
      <c r="F3223" s="102"/>
      <c r="G3223" s="102"/>
      <c r="H3223" s="102"/>
      <c r="I3223" s="102"/>
      <c r="J3223" s="102"/>
      <c r="K3223" s="102"/>
      <c r="L3223" s="102"/>
      <c r="M3223" s="102"/>
      <c r="N3223" s="7"/>
      <c r="O3223" s="7"/>
    </row>
    <row r="3224" spans="2:15" s="100" customFormat="1" x14ac:dyDescent="0.2">
      <c r="B3224" s="101"/>
      <c r="D3224" s="102"/>
      <c r="E3224" s="102"/>
      <c r="F3224" s="102"/>
      <c r="G3224" s="102"/>
      <c r="H3224" s="102"/>
      <c r="I3224" s="102"/>
      <c r="J3224" s="102"/>
      <c r="K3224" s="102"/>
      <c r="L3224" s="102"/>
      <c r="M3224" s="102"/>
      <c r="N3224" s="7"/>
      <c r="O3224" s="7"/>
    </row>
    <row r="3225" spans="2:15" s="100" customFormat="1" x14ac:dyDescent="0.2">
      <c r="B3225" s="101"/>
      <c r="D3225" s="102"/>
      <c r="E3225" s="102"/>
      <c r="F3225" s="102"/>
      <c r="G3225" s="102"/>
      <c r="H3225" s="102"/>
      <c r="I3225" s="102"/>
      <c r="J3225" s="102"/>
      <c r="K3225" s="102"/>
      <c r="L3225" s="102"/>
      <c r="M3225" s="102"/>
      <c r="N3225" s="7"/>
      <c r="O3225" s="7"/>
    </row>
    <row r="3226" spans="2:15" s="100" customFormat="1" x14ac:dyDescent="0.2">
      <c r="B3226" s="101"/>
      <c r="D3226" s="102"/>
      <c r="E3226" s="102"/>
      <c r="F3226" s="102"/>
      <c r="G3226" s="102"/>
      <c r="H3226" s="102"/>
      <c r="I3226" s="102"/>
      <c r="J3226" s="102"/>
      <c r="K3226" s="102"/>
      <c r="L3226" s="102"/>
      <c r="M3226" s="102"/>
      <c r="N3226" s="7"/>
      <c r="O3226" s="7"/>
    </row>
    <row r="3227" spans="2:15" s="100" customFormat="1" x14ac:dyDescent="0.2">
      <c r="B3227" s="101"/>
      <c r="D3227" s="102"/>
      <c r="E3227" s="102"/>
      <c r="F3227" s="102"/>
      <c r="G3227" s="102"/>
      <c r="H3227" s="102"/>
      <c r="I3227" s="102"/>
      <c r="J3227" s="102"/>
      <c r="K3227" s="102"/>
      <c r="L3227" s="102"/>
      <c r="M3227" s="102"/>
      <c r="N3227" s="7"/>
      <c r="O3227" s="7"/>
    </row>
    <row r="3228" spans="2:15" s="100" customFormat="1" x14ac:dyDescent="0.2">
      <c r="B3228" s="101"/>
      <c r="D3228" s="102"/>
      <c r="E3228" s="102"/>
      <c r="F3228" s="102"/>
      <c r="G3228" s="102"/>
      <c r="H3228" s="102"/>
      <c r="I3228" s="102"/>
      <c r="J3228" s="102"/>
      <c r="K3228" s="102"/>
      <c r="L3228" s="102"/>
      <c r="M3228" s="102"/>
      <c r="N3228" s="7"/>
      <c r="O3228" s="7"/>
    </row>
    <row r="3229" spans="2:15" s="100" customFormat="1" x14ac:dyDescent="0.2">
      <c r="B3229" s="101"/>
      <c r="D3229" s="102"/>
      <c r="E3229" s="102"/>
      <c r="F3229" s="102"/>
      <c r="G3229" s="102"/>
      <c r="H3229" s="102"/>
      <c r="I3229" s="102"/>
      <c r="J3229" s="102"/>
      <c r="K3229" s="102"/>
      <c r="L3229" s="102"/>
      <c r="M3229" s="102"/>
      <c r="N3229" s="7"/>
      <c r="O3229" s="7"/>
    </row>
    <row r="3230" spans="2:15" s="100" customFormat="1" x14ac:dyDescent="0.2">
      <c r="B3230" s="101"/>
      <c r="D3230" s="102"/>
      <c r="E3230" s="102"/>
      <c r="F3230" s="102"/>
      <c r="G3230" s="102"/>
      <c r="H3230" s="102"/>
      <c r="I3230" s="102"/>
      <c r="J3230" s="102"/>
      <c r="K3230" s="102"/>
      <c r="L3230" s="102"/>
      <c r="M3230" s="102"/>
      <c r="N3230" s="7"/>
      <c r="O3230" s="7"/>
    </row>
    <row r="3231" spans="2:15" s="100" customFormat="1" x14ac:dyDescent="0.2">
      <c r="B3231" s="101"/>
      <c r="D3231" s="102"/>
      <c r="E3231" s="102"/>
      <c r="F3231" s="102"/>
      <c r="G3231" s="102"/>
      <c r="H3231" s="102"/>
      <c r="I3231" s="102"/>
      <c r="J3231" s="102"/>
      <c r="K3231" s="102"/>
      <c r="L3231" s="102"/>
      <c r="M3231" s="102"/>
      <c r="N3231" s="7"/>
      <c r="O3231" s="7"/>
    </row>
    <row r="3232" spans="2:15" s="100" customFormat="1" x14ac:dyDescent="0.2">
      <c r="B3232" s="101"/>
      <c r="D3232" s="102"/>
      <c r="E3232" s="102"/>
      <c r="F3232" s="102"/>
      <c r="G3232" s="102"/>
      <c r="H3232" s="102"/>
      <c r="I3232" s="102"/>
      <c r="J3232" s="102"/>
      <c r="K3232" s="102"/>
      <c r="L3232" s="102"/>
      <c r="M3232" s="102"/>
      <c r="N3232" s="7"/>
      <c r="O3232" s="7"/>
    </row>
    <row r="3233" spans="2:15" s="100" customFormat="1" x14ac:dyDescent="0.2">
      <c r="B3233" s="101"/>
      <c r="D3233" s="102"/>
      <c r="E3233" s="102"/>
      <c r="F3233" s="102"/>
      <c r="G3233" s="102"/>
      <c r="H3233" s="102"/>
      <c r="I3233" s="102"/>
      <c r="J3233" s="102"/>
      <c r="K3233" s="102"/>
      <c r="L3233" s="102"/>
      <c r="M3233" s="102"/>
      <c r="N3233" s="7"/>
      <c r="O3233" s="7"/>
    </row>
    <row r="3234" spans="2:15" s="100" customFormat="1" x14ac:dyDescent="0.2">
      <c r="B3234" s="101"/>
      <c r="D3234" s="102"/>
      <c r="E3234" s="102"/>
      <c r="F3234" s="102"/>
      <c r="G3234" s="102"/>
      <c r="H3234" s="102"/>
      <c r="I3234" s="102"/>
      <c r="J3234" s="102"/>
      <c r="K3234" s="102"/>
      <c r="L3234" s="102"/>
      <c r="M3234" s="102"/>
      <c r="N3234" s="7"/>
      <c r="O3234" s="7"/>
    </row>
    <row r="3235" spans="2:15" s="100" customFormat="1" x14ac:dyDescent="0.2">
      <c r="B3235" s="101"/>
      <c r="D3235" s="102"/>
      <c r="E3235" s="102"/>
      <c r="F3235" s="102"/>
      <c r="G3235" s="102"/>
      <c r="H3235" s="102"/>
      <c r="I3235" s="102"/>
      <c r="J3235" s="102"/>
      <c r="K3235" s="102"/>
      <c r="L3235" s="102"/>
      <c r="M3235" s="102"/>
      <c r="N3235" s="7"/>
      <c r="O3235" s="7"/>
    </row>
    <row r="3236" spans="2:15" s="100" customFormat="1" x14ac:dyDescent="0.2">
      <c r="B3236" s="101"/>
      <c r="D3236" s="102"/>
      <c r="E3236" s="102"/>
      <c r="F3236" s="102"/>
      <c r="G3236" s="102"/>
      <c r="H3236" s="102"/>
      <c r="I3236" s="102"/>
      <c r="J3236" s="102"/>
      <c r="K3236" s="102"/>
      <c r="L3236" s="102"/>
      <c r="M3236" s="102"/>
      <c r="N3236" s="7"/>
      <c r="O3236" s="7"/>
    </row>
    <row r="3237" spans="2:15" s="100" customFormat="1" x14ac:dyDescent="0.2">
      <c r="B3237" s="101"/>
      <c r="D3237" s="102"/>
      <c r="E3237" s="102"/>
      <c r="F3237" s="102"/>
      <c r="G3237" s="102"/>
      <c r="H3237" s="102"/>
      <c r="I3237" s="102"/>
      <c r="J3237" s="102"/>
      <c r="K3237" s="102"/>
      <c r="L3237" s="102"/>
      <c r="M3237" s="102"/>
      <c r="N3237" s="7"/>
      <c r="O3237" s="7"/>
    </row>
    <row r="3238" spans="2:15" s="100" customFormat="1" x14ac:dyDescent="0.2">
      <c r="B3238" s="101"/>
      <c r="D3238" s="102"/>
      <c r="E3238" s="102"/>
      <c r="F3238" s="102"/>
      <c r="G3238" s="102"/>
      <c r="H3238" s="102"/>
      <c r="I3238" s="102"/>
      <c r="J3238" s="102"/>
      <c r="K3238" s="102"/>
      <c r="L3238" s="102"/>
      <c r="M3238" s="102"/>
      <c r="N3238" s="7"/>
      <c r="O3238" s="7"/>
    </row>
    <row r="3239" spans="2:15" s="100" customFormat="1" x14ac:dyDescent="0.2">
      <c r="B3239" s="101"/>
      <c r="D3239" s="102"/>
      <c r="E3239" s="102"/>
      <c r="F3239" s="102"/>
      <c r="G3239" s="102"/>
      <c r="H3239" s="102"/>
      <c r="I3239" s="102"/>
      <c r="J3239" s="102"/>
      <c r="K3239" s="102"/>
      <c r="L3239" s="102"/>
      <c r="M3239" s="102"/>
      <c r="N3239" s="7"/>
      <c r="O3239" s="7"/>
    </row>
    <row r="3240" spans="2:15" s="100" customFormat="1" x14ac:dyDescent="0.2">
      <c r="B3240" s="101"/>
      <c r="D3240" s="102"/>
      <c r="E3240" s="102"/>
      <c r="F3240" s="102"/>
      <c r="G3240" s="102"/>
      <c r="H3240" s="102"/>
      <c r="I3240" s="102"/>
      <c r="J3240" s="102"/>
      <c r="K3240" s="102"/>
      <c r="L3240" s="102"/>
      <c r="M3240" s="102"/>
      <c r="N3240" s="7"/>
      <c r="O3240" s="7"/>
    </row>
    <row r="3241" spans="2:15" s="100" customFormat="1" x14ac:dyDescent="0.2">
      <c r="B3241" s="101"/>
      <c r="D3241" s="102"/>
      <c r="E3241" s="102"/>
      <c r="F3241" s="102"/>
      <c r="G3241" s="102"/>
      <c r="H3241" s="102"/>
      <c r="I3241" s="102"/>
      <c r="J3241" s="102"/>
      <c r="K3241" s="102"/>
      <c r="L3241" s="102"/>
      <c r="M3241" s="102"/>
      <c r="N3241" s="7"/>
      <c r="O3241" s="7"/>
    </row>
    <row r="3242" spans="2:15" s="100" customFormat="1" x14ac:dyDescent="0.2">
      <c r="B3242" s="101"/>
      <c r="D3242" s="102"/>
      <c r="E3242" s="102"/>
      <c r="F3242" s="102"/>
      <c r="G3242" s="102"/>
      <c r="H3242" s="102"/>
      <c r="I3242" s="102"/>
      <c r="J3242" s="102"/>
      <c r="K3242" s="102"/>
      <c r="L3242" s="102"/>
      <c r="M3242" s="102"/>
      <c r="N3242" s="7"/>
      <c r="O3242" s="7"/>
    </row>
    <row r="3243" spans="2:15" s="100" customFormat="1" x14ac:dyDescent="0.2">
      <c r="B3243" s="101"/>
      <c r="D3243" s="102"/>
      <c r="E3243" s="102"/>
      <c r="F3243" s="102"/>
      <c r="G3243" s="102"/>
      <c r="H3243" s="102"/>
      <c r="I3243" s="102"/>
      <c r="J3243" s="102"/>
      <c r="K3243" s="102"/>
      <c r="L3243" s="102"/>
      <c r="M3243" s="102"/>
      <c r="N3243" s="7"/>
      <c r="O3243" s="7"/>
    </row>
    <row r="3244" spans="2:15" s="100" customFormat="1" x14ac:dyDescent="0.2">
      <c r="B3244" s="101"/>
      <c r="D3244" s="102"/>
      <c r="E3244" s="102"/>
      <c r="F3244" s="102"/>
      <c r="G3244" s="102"/>
      <c r="H3244" s="102"/>
      <c r="I3244" s="102"/>
      <c r="J3244" s="102"/>
      <c r="K3244" s="102"/>
      <c r="L3244" s="102"/>
      <c r="M3244" s="102"/>
      <c r="N3244" s="7"/>
      <c r="O3244" s="7"/>
    </row>
    <row r="3245" spans="2:15" s="100" customFormat="1" x14ac:dyDescent="0.2">
      <c r="B3245" s="101"/>
      <c r="D3245" s="102"/>
      <c r="E3245" s="102"/>
      <c r="F3245" s="102"/>
      <c r="G3245" s="102"/>
      <c r="H3245" s="102"/>
      <c r="I3245" s="102"/>
      <c r="J3245" s="102"/>
      <c r="K3245" s="102"/>
      <c r="L3245" s="102"/>
      <c r="M3245" s="102"/>
      <c r="N3245" s="7"/>
      <c r="O3245" s="7"/>
    </row>
    <row r="3246" spans="2:15" s="100" customFormat="1" x14ac:dyDescent="0.2">
      <c r="B3246" s="101"/>
      <c r="D3246" s="102"/>
      <c r="E3246" s="102"/>
      <c r="F3246" s="102"/>
      <c r="G3246" s="102"/>
      <c r="H3246" s="102"/>
      <c r="I3246" s="102"/>
      <c r="J3246" s="102"/>
      <c r="K3246" s="102"/>
      <c r="L3246" s="102"/>
      <c r="M3246" s="102"/>
      <c r="N3246" s="7"/>
      <c r="O3246" s="7"/>
    </row>
    <row r="3247" spans="2:15" s="100" customFormat="1" x14ac:dyDescent="0.2">
      <c r="B3247" s="101"/>
      <c r="D3247" s="102"/>
      <c r="E3247" s="102"/>
      <c r="F3247" s="102"/>
      <c r="G3247" s="102"/>
      <c r="H3247" s="102"/>
      <c r="I3247" s="102"/>
      <c r="J3247" s="102"/>
      <c r="K3247" s="102"/>
      <c r="L3247" s="102"/>
      <c r="M3247" s="102"/>
      <c r="N3247" s="7"/>
      <c r="O3247" s="7"/>
    </row>
    <row r="3248" spans="2:15" s="100" customFormat="1" x14ac:dyDescent="0.2">
      <c r="B3248" s="101"/>
      <c r="D3248" s="102"/>
      <c r="E3248" s="102"/>
      <c r="F3248" s="102"/>
      <c r="G3248" s="102"/>
      <c r="H3248" s="102"/>
      <c r="I3248" s="102"/>
      <c r="J3248" s="102"/>
      <c r="K3248" s="102"/>
      <c r="L3248" s="102"/>
      <c r="M3248" s="102"/>
      <c r="N3248" s="7"/>
      <c r="O3248" s="7"/>
    </row>
    <row r="3249" spans="2:15" s="100" customFormat="1" x14ac:dyDescent="0.2">
      <c r="B3249" s="101"/>
      <c r="D3249" s="102"/>
      <c r="E3249" s="102"/>
      <c r="F3249" s="102"/>
      <c r="G3249" s="102"/>
      <c r="H3249" s="102"/>
      <c r="I3249" s="102"/>
      <c r="J3249" s="102"/>
      <c r="K3249" s="102"/>
      <c r="L3249" s="102"/>
      <c r="M3249" s="102"/>
      <c r="N3249" s="7"/>
      <c r="O3249" s="7"/>
    </row>
    <row r="3250" spans="2:15" s="100" customFormat="1" x14ac:dyDescent="0.2">
      <c r="B3250" s="101"/>
      <c r="D3250" s="102"/>
      <c r="E3250" s="102"/>
      <c r="F3250" s="102"/>
      <c r="G3250" s="102"/>
      <c r="H3250" s="102"/>
      <c r="I3250" s="102"/>
      <c r="J3250" s="102"/>
      <c r="K3250" s="102"/>
      <c r="L3250" s="102"/>
      <c r="M3250" s="102"/>
      <c r="N3250" s="7"/>
      <c r="O3250" s="7"/>
    </row>
    <row r="3251" spans="2:15" s="100" customFormat="1" x14ac:dyDescent="0.2">
      <c r="B3251" s="101"/>
      <c r="D3251" s="102"/>
      <c r="E3251" s="102"/>
      <c r="F3251" s="102"/>
      <c r="G3251" s="102"/>
      <c r="H3251" s="102"/>
      <c r="I3251" s="102"/>
      <c r="J3251" s="102"/>
      <c r="K3251" s="102"/>
      <c r="L3251" s="102"/>
      <c r="M3251" s="102"/>
      <c r="N3251" s="7"/>
      <c r="O3251" s="7"/>
    </row>
    <row r="3252" spans="2:15" s="100" customFormat="1" x14ac:dyDescent="0.2">
      <c r="B3252" s="101"/>
      <c r="D3252" s="102"/>
      <c r="E3252" s="102"/>
      <c r="F3252" s="102"/>
      <c r="G3252" s="102"/>
      <c r="H3252" s="102"/>
      <c r="I3252" s="102"/>
      <c r="J3252" s="102"/>
      <c r="K3252" s="102"/>
      <c r="L3252" s="102"/>
      <c r="M3252" s="102"/>
      <c r="N3252" s="7"/>
      <c r="O3252" s="7"/>
    </row>
    <row r="3253" spans="2:15" s="100" customFormat="1" x14ac:dyDescent="0.2">
      <c r="B3253" s="101"/>
      <c r="D3253" s="102"/>
      <c r="E3253" s="102"/>
      <c r="F3253" s="102"/>
      <c r="G3253" s="102"/>
      <c r="H3253" s="102"/>
      <c r="I3253" s="102"/>
      <c r="J3253" s="102"/>
      <c r="K3253" s="102"/>
      <c r="L3253" s="102"/>
      <c r="M3253" s="102"/>
      <c r="N3253" s="7"/>
      <c r="O3253" s="7"/>
    </row>
    <row r="3254" spans="2:15" s="100" customFormat="1" x14ac:dyDescent="0.2">
      <c r="B3254" s="101"/>
      <c r="D3254" s="102"/>
      <c r="E3254" s="102"/>
      <c r="F3254" s="102"/>
      <c r="G3254" s="102"/>
      <c r="H3254" s="102"/>
      <c r="I3254" s="102"/>
      <c r="J3254" s="102"/>
      <c r="K3254" s="102"/>
      <c r="L3254" s="102"/>
      <c r="M3254" s="102"/>
      <c r="N3254" s="7"/>
      <c r="O3254" s="7"/>
    </row>
    <row r="3255" spans="2:15" s="100" customFormat="1" x14ac:dyDescent="0.2">
      <c r="B3255" s="101"/>
      <c r="D3255" s="102"/>
      <c r="E3255" s="102"/>
      <c r="F3255" s="102"/>
      <c r="G3255" s="102"/>
      <c r="H3255" s="102"/>
      <c r="I3255" s="102"/>
      <c r="J3255" s="102"/>
      <c r="K3255" s="102"/>
      <c r="L3255" s="102"/>
      <c r="M3255" s="102"/>
      <c r="N3255" s="7"/>
      <c r="O3255" s="7"/>
    </row>
    <row r="3256" spans="2:15" s="100" customFormat="1" x14ac:dyDescent="0.2">
      <c r="B3256" s="101"/>
      <c r="D3256" s="102"/>
      <c r="E3256" s="102"/>
      <c r="F3256" s="102"/>
      <c r="G3256" s="102"/>
      <c r="H3256" s="102"/>
      <c r="I3256" s="102"/>
      <c r="J3256" s="102"/>
      <c r="K3256" s="102"/>
      <c r="L3256" s="102"/>
      <c r="M3256" s="102"/>
      <c r="N3256" s="7"/>
      <c r="O3256" s="7"/>
    </row>
    <row r="3257" spans="2:15" s="100" customFormat="1" x14ac:dyDescent="0.2">
      <c r="B3257" s="101"/>
      <c r="D3257" s="102"/>
      <c r="E3257" s="102"/>
      <c r="F3257" s="102"/>
      <c r="G3257" s="102"/>
      <c r="H3257" s="102"/>
      <c r="I3257" s="102"/>
      <c r="J3257" s="102"/>
      <c r="K3257" s="102"/>
      <c r="L3257" s="102"/>
      <c r="M3257" s="102"/>
      <c r="N3257" s="7"/>
      <c r="O3257" s="7"/>
    </row>
    <row r="3258" spans="2:15" s="100" customFormat="1" x14ac:dyDescent="0.2">
      <c r="B3258" s="101"/>
      <c r="D3258" s="102"/>
      <c r="E3258" s="102"/>
      <c r="F3258" s="102"/>
      <c r="G3258" s="102"/>
      <c r="H3258" s="102"/>
      <c r="I3258" s="102"/>
      <c r="J3258" s="102"/>
      <c r="K3258" s="102"/>
      <c r="L3258" s="102"/>
      <c r="M3258" s="102"/>
      <c r="N3258" s="7"/>
      <c r="O3258" s="7"/>
    </row>
    <row r="3259" spans="2:15" s="100" customFormat="1" x14ac:dyDescent="0.2">
      <c r="B3259" s="101"/>
      <c r="D3259" s="102"/>
      <c r="E3259" s="102"/>
      <c r="F3259" s="102"/>
      <c r="G3259" s="102"/>
      <c r="H3259" s="102"/>
      <c r="I3259" s="102"/>
      <c r="J3259" s="102"/>
      <c r="K3259" s="102"/>
      <c r="L3259" s="102"/>
      <c r="M3259" s="102"/>
      <c r="N3259" s="7"/>
      <c r="O3259" s="7"/>
    </row>
    <row r="3260" spans="2:15" s="100" customFormat="1" x14ac:dyDescent="0.2">
      <c r="B3260" s="101"/>
      <c r="D3260" s="102"/>
      <c r="E3260" s="102"/>
      <c r="F3260" s="102"/>
      <c r="G3260" s="102"/>
      <c r="H3260" s="102"/>
      <c r="I3260" s="102"/>
      <c r="J3260" s="102"/>
      <c r="K3260" s="102"/>
      <c r="L3260" s="102"/>
      <c r="M3260" s="102"/>
      <c r="N3260" s="7"/>
      <c r="O3260" s="7"/>
    </row>
    <row r="3261" spans="2:15" s="100" customFormat="1" x14ac:dyDescent="0.2">
      <c r="B3261" s="101"/>
      <c r="D3261" s="102"/>
      <c r="E3261" s="102"/>
      <c r="F3261" s="102"/>
      <c r="G3261" s="102"/>
      <c r="H3261" s="102"/>
      <c r="I3261" s="102"/>
      <c r="J3261" s="102"/>
      <c r="K3261" s="102"/>
      <c r="L3261" s="102"/>
      <c r="M3261" s="102"/>
      <c r="N3261" s="7"/>
      <c r="O3261" s="7"/>
    </row>
    <row r="3262" spans="2:15" s="100" customFormat="1" x14ac:dyDescent="0.2">
      <c r="B3262" s="101"/>
      <c r="D3262" s="102"/>
      <c r="E3262" s="102"/>
      <c r="F3262" s="102"/>
      <c r="G3262" s="102"/>
      <c r="H3262" s="102"/>
      <c r="I3262" s="102"/>
      <c r="J3262" s="102"/>
      <c r="K3262" s="102"/>
      <c r="L3262" s="102"/>
      <c r="M3262" s="102"/>
      <c r="N3262" s="7"/>
      <c r="O3262" s="7"/>
    </row>
    <row r="3263" spans="2:15" s="100" customFormat="1" x14ac:dyDescent="0.2">
      <c r="B3263" s="101"/>
      <c r="D3263" s="102"/>
      <c r="E3263" s="102"/>
      <c r="F3263" s="102"/>
      <c r="G3263" s="102"/>
      <c r="H3263" s="102"/>
      <c r="I3263" s="102"/>
      <c r="J3263" s="102"/>
      <c r="K3263" s="102"/>
      <c r="L3263" s="102"/>
      <c r="M3263" s="102"/>
      <c r="N3263" s="7"/>
      <c r="O3263" s="7"/>
    </row>
    <row r="3264" spans="2:15" s="100" customFormat="1" x14ac:dyDescent="0.2">
      <c r="B3264" s="101"/>
      <c r="D3264" s="102"/>
      <c r="E3264" s="102"/>
      <c r="F3264" s="102"/>
      <c r="G3264" s="102"/>
      <c r="H3264" s="102"/>
      <c r="I3264" s="102"/>
      <c r="J3264" s="102"/>
      <c r="K3264" s="102"/>
      <c r="L3264" s="102"/>
      <c r="M3264" s="102"/>
      <c r="N3264" s="7"/>
      <c r="O3264" s="7"/>
    </row>
    <row r="3265" spans="2:15" s="100" customFormat="1" x14ac:dyDescent="0.2">
      <c r="B3265" s="101"/>
      <c r="D3265" s="102"/>
      <c r="E3265" s="102"/>
      <c r="F3265" s="102"/>
      <c r="G3265" s="102"/>
      <c r="H3265" s="102"/>
      <c r="I3265" s="102"/>
      <c r="J3265" s="102"/>
      <c r="K3265" s="102"/>
      <c r="L3265" s="102"/>
      <c r="M3265" s="102"/>
      <c r="N3265" s="7"/>
      <c r="O3265" s="7"/>
    </row>
    <row r="3266" spans="2:15" s="100" customFormat="1" x14ac:dyDescent="0.2">
      <c r="B3266" s="101"/>
      <c r="D3266" s="102"/>
      <c r="E3266" s="102"/>
      <c r="F3266" s="102"/>
      <c r="G3266" s="102"/>
      <c r="H3266" s="102"/>
      <c r="I3266" s="102"/>
      <c r="J3266" s="102"/>
      <c r="K3266" s="102"/>
      <c r="L3266" s="102"/>
      <c r="M3266" s="102"/>
      <c r="N3266" s="7"/>
      <c r="O3266" s="7"/>
    </row>
    <row r="3267" spans="2:15" s="100" customFormat="1" x14ac:dyDescent="0.2">
      <c r="B3267" s="101"/>
      <c r="D3267" s="102"/>
      <c r="E3267" s="102"/>
      <c r="F3267" s="102"/>
      <c r="G3267" s="102"/>
      <c r="H3267" s="102"/>
      <c r="I3267" s="102"/>
      <c r="J3267" s="102"/>
      <c r="K3267" s="102"/>
      <c r="L3267" s="102"/>
      <c r="M3267" s="102"/>
      <c r="N3267" s="7"/>
      <c r="O3267" s="7"/>
    </row>
    <row r="3268" spans="2:15" s="100" customFormat="1" x14ac:dyDescent="0.2">
      <c r="B3268" s="101"/>
      <c r="D3268" s="102"/>
      <c r="E3268" s="102"/>
      <c r="F3268" s="102"/>
      <c r="G3268" s="102"/>
      <c r="H3268" s="102"/>
      <c r="I3268" s="102"/>
      <c r="J3268" s="102"/>
      <c r="K3268" s="102"/>
      <c r="L3268" s="102"/>
      <c r="M3268" s="102"/>
      <c r="N3268" s="7"/>
      <c r="O3268" s="7"/>
    </row>
    <row r="3269" spans="2:15" s="100" customFormat="1" x14ac:dyDescent="0.2">
      <c r="B3269" s="101"/>
      <c r="D3269" s="102"/>
      <c r="E3269" s="102"/>
      <c r="F3269" s="102"/>
      <c r="G3269" s="102"/>
      <c r="H3269" s="102"/>
      <c r="I3269" s="102"/>
      <c r="J3269" s="102"/>
      <c r="K3269" s="102"/>
      <c r="L3269" s="102"/>
      <c r="M3269" s="102"/>
      <c r="N3269" s="7"/>
      <c r="O3269" s="7"/>
    </row>
    <row r="3270" spans="2:15" s="100" customFormat="1" x14ac:dyDescent="0.2">
      <c r="B3270" s="101"/>
      <c r="D3270" s="102"/>
      <c r="E3270" s="102"/>
      <c r="F3270" s="102"/>
      <c r="G3270" s="102"/>
      <c r="H3270" s="102"/>
      <c r="I3270" s="102"/>
      <c r="J3270" s="102"/>
      <c r="K3270" s="102"/>
      <c r="L3270" s="102"/>
      <c r="M3270" s="102"/>
      <c r="N3270" s="7"/>
      <c r="O3270" s="7"/>
    </row>
    <row r="3271" spans="2:15" s="100" customFormat="1" x14ac:dyDescent="0.2">
      <c r="B3271" s="101"/>
      <c r="D3271" s="102"/>
      <c r="E3271" s="102"/>
      <c r="F3271" s="102"/>
      <c r="G3271" s="102"/>
      <c r="H3271" s="102"/>
      <c r="I3271" s="102"/>
      <c r="J3271" s="102"/>
      <c r="K3271" s="102"/>
      <c r="L3271" s="102"/>
      <c r="M3271" s="102"/>
      <c r="N3271" s="7"/>
      <c r="O3271" s="7"/>
    </row>
    <row r="3272" spans="2:15" s="100" customFormat="1" x14ac:dyDescent="0.2">
      <c r="B3272" s="101"/>
      <c r="D3272" s="102"/>
      <c r="E3272" s="102"/>
      <c r="F3272" s="102"/>
      <c r="G3272" s="102"/>
      <c r="H3272" s="102"/>
      <c r="I3272" s="102"/>
      <c r="J3272" s="102"/>
      <c r="K3272" s="102"/>
      <c r="L3272" s="102"/>
      <c r="M3272" s="102"/>
      <c r="N3272" s="7"/>
      <c r="O3272" s="7"/>
    </row>
    <row r="3273" spans="2:15" s="100" customFormat="1" x14ac:dyDescent="0.2">
      <c r="B3273" s="101"/>
      <c r="D3273" s="102"/>
      <c r="E3273" s="102"/>
      <c r="F3273" s="102"/>
      <c r="G3273" s="102"/>
      <c r="H3273" s="102"/>
      <c r="I3273" s="102"/>
      <c r="J3273" s="102"/>
      <c r="K3273" s="102"/>
      <c r="L3273" s="102"/>
      <c r="M3273" s="102"/>
      <c r="N3273" s="7"/>
      <c r="O3273" s="7"/>
    </row>
    <row r="3274" spans="2:15" s="100" customFormat="1" x14ac:dyDescent="0.2">
      <c r="B3274" s="101"/>
      <c r="D3274" s="102"/>
      <c r="E3274" s="102"/>
      <c r="F3274" s="102"/>
      <c r="G3274" s="102"/>
      <c r="H3274" s="102"/>
      <c r="I3274" s="102"/>
      <c r="J3274" s="102"/>
      <c r="K3274" s="102"/>
      <c r="L3274" s="102"/>
      <c r="M3274" s="102"/>
      <c r="N3274" s="7"/>
      <c r="O3274" s="7"/>
    </row>
    <row r="3275" spans="2:15" s="100" customFormat="1" x14ac:dyDescent="0.2">
      <c r="B3275" s="101"/>
      <c r="D3275" s="102"/>
      <c r="E3275" s="102"/>
      <c r="F3275" s="102"/>
      <c r="G3275" s="102"/>
      <c r="H3275" s="102"/>
      <c r="I3275" s="102"/>
      <c r="J3275" s="102"/>
      <c r="K3275" s="102"/>
      <c r="L3275" s="102"/>
      <c r="M3275" s="102"/>
      <c r="N3275" s="7"/>
      <c r="O3275" s="7"/>
    </row>
    <row r="3276" spans="2:15" s="100" customFormat="1" x14ac:dyDescent="0.2">
      <c r="B3276" s="101"/>
      <c r="D3276" s="102"/>
      <c r="E3276" s="102"/>
      <c r="F3276" s="102"/>
      <c r="G3276" s="102"/>
      <c r="H3276" s="102"/>
      <c r="I3276" s="102"/>
      <c r="J3276" s="102"/>
      <c r="K3276" s="102"/>
      <c r="L3276" s="102"/>
      <c r="M3276" s="102"/>
      <c r="N3276" s="7"/>
      <c r="O3276" s="7"/>
    </row>
    <row r="3277" spans="2:15" s="100" customFormat="1" x14ac:dyDescent="0.2">
      <c r="B3277" s="101"/>
      <c r="D3277" s="102"/>
      <c r="E3277" s="102"/>
      <c r="F3277" s="102"/>
      <c r="G3277" s="102"/>
      <c r="H3277" s="102"/>
      <c r="I3277" s="102"/>
      <c r="J3277" s="102"/>
      <c r="K3277" s="102"/>
      <c r="L3277" s="102"/>
      <c r="M3277" s="102"/>
      <c r="N3277" s="7"/>
      <c r="O3277" s="7"/>
    </row>
    <row r="3278" spans="2:15" s="100" customFormat="1" x14ac:dyDescent="0.2">
      <c r="B3278" s="101"/>
      <c r="D3278" s="102"/>
      <c r="E3278" s="102"/>
      <c r="F3278" s="102"/>
      <c r="G3278" s="102"/>
      <c r="H3278" s="102"/>
      <c r="I3278" s="102"/>
      <c r="J3278" s="102"/>
      <c r="K3278" s="102"/>
      <c r="L3278" s="102"/>
      <c r="M3278" s="102"/>
      <c r="N3278" s="7"/>
      <c r="O3278" s="7"/>
    </row>
    <row r="3279" spans="2:15" s="100" customFormat="1" x14ac:dyDescent="0.2">
      <c r="B3279" s="101"/>
      <c r="D3279" s="102"/>
      <c r="E3279" s="102"/>
      <c r="F3279" s="102"/>
      <c r="G3279" s="102"/>
      <c r="H3279" s="102"/>
      <c r="I3279" s="102"/>
      <c r="J3279" s="102"/>
      <c r="K3279" s="102"/>
      <c r="L3279" s="102"/>
      <c r="M3279" s="102"/>
      <c r="N3279" s="7"/>
      <c r="O3279" s="7"/>
    </row>
    <row r="3280" spans="2:15" s="100" customFormat="1" x14ac:dyDescent="0.2">
      <c r="B3280" s="101"/>
      <c r="D3280" s="102"/>
      <c r="E3280" s="102"/>
      <c r="F3280" s="102"/>
      <c r="G3280" s="102"/>
      <c r="H3280" s="102"/>
      <c r="I3280" s="102"/>
      <c r="J3280" s="102"/>
      <c r="K3280" s="102"/>
      <c r="L3280" s="102"/>
      <c r="M3280" s="102"/>
      <c r="N3280" s="7"/>
      <c r="O3280" s="7"/>
    </row>
    <row r="3281" spans="2:15" s="100" customFormat="1" x14ac:dyDescent="0.2">
      <c r="B3281" s="101"/>
      <c r="D3281" s="102"/>
      <c r="E3281" s="102"/>
      <c r="F3281" s="102"/>
      <c r="G3281" s="102"/>
      <c r="H3281" s="102"/>
      <c r="I3281" s="102"/>
      <c r="J3281" s="102"/>
      <c r="K3281" s="102"/>
      <c r="L3281" s="102"/>
      <c r="M3281" s="102"/>
      <c r="N3281" s="7"/>
      <c r="O3281" s="7"/>
    </row>
    <row r="3282" spans="2:15" s="100" customFormat="1" x14ac:dyDescent="0.2">
      <c r="B3282" s="101"/>
      <c r="D3282" s="102"/>
      <c r="E3282" s="102"/>
      <c r="F3282" s="102"/>
      <c r="G3282" s="102"/>
      <c r="H3282" s="102"/>
      <c r="I3282" s="102"/>
      <c r="J3282" s="102"/>
      <c r="K3282" s="102"/>
      <c r="L3282" s="102"/>
      <c r="M3282" s="102"/>
      <c r="N3282" s="7"/>
      <c r="O3282" s="7"/>
    </row>
    <row r="3283" spans="2:15" s="100" customFormat="1" x14ac:dyDescent="0.2">
      <c r="B3283" s="101"/>
      <c r="D3283" s="102"/>
      <c r="E3283" s="102"/>
      <c r="F3283" s="102"/>
      <c r="G3283" s="102"/>
      <c r="H3283" s="102"/>
      <c r="I3283" s="102"/>
      <c r="J3283" s="102"/>
      <c r="K3283" s="102"/>
      <c r="L3283" s="102"/>
      <c r="M3283" s="102"/>
      <c r="N3283" s="7"/>
      <c r="O3283" s="7"/>
    </row>
    <row r="3284" spans="2:15" s="100" customFormat="1" x14ac:dyDescent="0.2">
      <c r="B3284" s="101"/>
      <c r="D3284" s="102"/>
      <c r="E3284" s="102"/>
      <c r="F3284" s="102"/>
      <c r="G3284" s="102"/>
      <c r="H3284" s="102"/>
      <c r="I3284" s="102"/>
      <c r="J3284" s="102"/>
      <c r="K3284" s="102"/>
      <c r="L3284" s="102"/>
      <c r="M3284" s="102"/>
      <c r="N3284" s="7"/>
      <c r="O3284" s="7"/>
    </row>
    <row r="3285" spans="2:15" s="100" customFormat="1" x14ac:dyDescent="0.2">
      <c r="B3285" s="101"/>
      <c r="D3285" s="102"/>
      <c r="E3285" s="102"/>
      <c r="F3285" s="102"/>
      <c r="G3285" s="102"/>
      <c r="H3285" s="102"/>
      <c r="I3285" s="102"/>
      <c r="J3285" s="102"/>
      <c r="K3285" s="102"/>
      <c r="L3285" s="102"/>
      <c r="M3285" s="102"/>
      <c r="N3285" s="7"/>
      <c r="O3285" s="7"/>
    </row>
    <row r="3286" spans="2:15" s="100" customFormat="1" x14ac:dyDescent="0.2">
      <c r="B3286" s="101"/>
      <c r="D3286" s="102"/>
      <c r="E3286" s="102"/>
      <c r="F3286" s="102"/>
      <c r="G3286" s="102"/>
      <c r="H3286" s="102"/>
      <c r="I3286" s="102"/>
      <c r="J3286" s="102"/>
      <c r="K3286" s="102"/>
      <c r="L3286" s="102"/>
      <c r="M3286" s="102"/>
      <c r="N3286" s="7"/>
      <c r="O3286" s="7"/>
    </row>
    <row r="3287" spans="2:15" s="100" customFormat="1" x14ac:dyDescent="0.2">
      <c r="B3287" s="101"/>
      <c r="D3287" s="102"/>
      <c r="E3287" s="102"/>
      <c r="F3287" s="102"/>
      <c r="G3287" s="102"/>
      <c r="H3287" s="102"/>
      <c r="I3287" s="102"/>
      <c r="J3287" s="102"/>
      <c r="K3287" s="102"/>
      <c r="L3287" s="102"/>
      <c r="M3287" s="102"/>
      <c r="N3287" s="7"/>
      <c r="O3287" s="7"/>
    </row>
    <row r="3288" spans="2:15" s="100" customFormat="1" x14ac:dyDescent="0.2">
      <c r="B3288" s="101"/>
      <c r="D3288" s="102"/>
      <c r="E3288" s="102"/>
      <c r="F3288" s="102"/>
      <c r="G3288" s="102"/>
      <c r="H3288" s="102"/>
      <c r="I3288" s="102"/>
      <c r="J3288" s="102"/>
      <c r="K3288" s="102"/>
      <c r="L3288" s="102"/>
      <c r="M3288" s="102"/>
      <c r="N3288" s="7"/>
      <c r="O3288" s="7"/>
    </row>
    <row r="3289" spans="2:15" s="100" customFormat="1" x14ac:dyDescent="0.2">
      <c r="B3289" s="101"/>
      <c r="D3289" s="102"/>
      <c r="E3289" s="102"/>
      <c r="F3289" s="102"/>
      <c r="G3289" s="102"/>
      <c r="H3289" s="102"/>
      <c r="I3289" s="102"/>
      <c r="J3289" s="102"/>
      <c r="K3289" s="102"/>
      <c r="L3289" s="102"/>
      <c r="M3289" s="102"/>
      <c r="N3289" s="7"/>
      <c r="O3289" s="7"/>
    </row>
    <row r="3290" spans="2:15" s="100" customFormat="1" x14ac:dyDescent="0.2">
      <c r="B3290" s="101"/>
      <c r="D3290" s="102"/>
      <c r="E3290" s="102"/>
      <c r="F3290" s="102"/>
      <c r="G3290" s="102"/>
      <c r="H3290" s="102"/>
      <c r="I3290" s="102"/>
      <c r="J3290" s="102"/>
      <c r="K3290" s="102"/>
      <c r="L3290" s="102"/>
      <c r="M3290" s="102"/>
      <c r="N3290" s="7"/>
      <c r="O3290" s="7"/>
    </row>
    <row r="3291" spans="2:15" s="100" customFormat="1" x14ac:dyDescent="0.2">
      <c r="B3291" s="101"/>
      <c r="D3291" s="102"/>
      <c r="E3291" s="102"/>
      <c r="F3291" s="102"/>
      <c r="G3291" s="102"/>
      <c r="H3291" s="102"/>
      <c r="I3291" s="102"/>
      <c r="J3291" s="102"/>
      <c r="K3291" s="102"/>
      <c r="L3291" s="102"/>
      <c r="M3291" s="102"/>
      <c r="N3291" s="7"/>
      <c r="O3291" s="7"/>
    </row>
    <row r="3292" spans="2:15" s="100" customFormat="1" x14ac:dyDescent="0.2">
      <c r="B3292" s="101"/>
      <c r="D3292" s="102"/>
      <c r="E3292" s="102"/>
      <c r="F3292" s="102"/>
      <c r="G3292" s="102"/>
      <c r="H3292" s="102"/>
      <c r="I3292" s="102"/>
      <c r="J3292" s="102"/>
      <c r="K3292" s="102"/>
      <c r="L3292" s="102"/>
      <c r="M3292" s="102"/>
      <c r="N3292" s="7"/>
      <c r="O3292" s="7"/>
    </row>
    <row r="3293" spans="2:15" s="100" customFormat="1" x14ac:dyDescent="0.2">
      <c r="B3293" s="101"/>
      <c r="D3293" s="102"/>
      <c r="E3293" s="102"/>
      <c r="F3293" s="102"/>
      <c r="G3293" s="102"/>
      <c r="H3293" s="102"/>
      <c r="I3293" s="102"/>
      <c r="J3293" s="102"/>
      <c r="K3293" s="102"/>
      <c r="L3293" s="102"/>
      <c r="M3293" s="102"/>
      <c r="N3293" s="7"/>
      <c r="O3293" s="7"/>
    </row>
    <row r="3294" spans="2:15" s="100" customFormat="1" x14ac:dyDescent="0.2">
      <c r="B3294" s="101"/>
      <c r="D3294" s="102"/>
      <c r="E3294" s="102"/>
      <c r="F3294" s="102"/>
      <c r="G3294" s="102"/>
      <c r="H3294" s="102"/>
      <c r="I3294" s="102"/>
      <c r="J3294" s="102"/>
      <c r="K3294" s="102"/>
      <c r="L3294" s="102"/>
      <c r="M3294" s="102"/>
      <c r="N3294" s="7"/>
      <c r="O3294" s="7"/>
    </row>
    <row r="3295" spans="2:15" s="100" customFormat="1" x14ac:dyDescent="0.2">
      <c r="B3295" s="101"/>
      <c r="D3295" s="102"/>
      <c r="E3295" s="102"/>
      <c r="F3295" s="102"/>
      <c r="G3295" s="102"/>
      <c r="H3295" s="102"/>
      <c r="I3295" s="102"/>
      <c r="J3295" s="102"/>
      <c r="K3295" s="102"/>
      <c r="L3295" s="102"/>
      <c r="M3295" s="102"/>
      <c r="N3295" s="7"/>
      <c r="O3295" s="7"/>
    </row>
    <row r="3296" spans="2:15" s="100" customFormat="1" x14ac:dyDescent="0.2">
      <c r="B3296" s="101"/>
      <c r="D3296" s="102"/>
      <c r="E3296" s="102"/>
      <c r="F3296" s="102"/>
      <c r="G3296" s="102"/>
      <c r="H3296" s="102"/>
      <c r="I3296" s="102"/>
      <c r="J3296" s="102"/>
      <c r="K3296" s="102"/>
      <c r="L3296" s="102"/>
      <c r="M3296" s="102"/>
      <c r="N3296" s="7"/>
      <c r="O3296" s="7"/>
    </row>
    <row r="3297" spans="2:15" s="100" customFormat="1" x14ac:dyDescent="0.2">
      <c r="B3297" s="101"/>
      <c r="D3297" s="102"/>
      <c r="E3297" s="102"/>
      <c r="F3297" s="102"/>
      <c r="G3297" s="102"/>
      <c r="H3297" s="102"/>
      <c r="I3297" s="102"/>
      <c r="J3297" s="102"/>
      <c r="K3297" s="102"/>
      <c r="L3297" s="102"/>
      <c r="M3297" s="102"/>
      <c r="N3297" s="7"/>
      <c r="O3297" s="7"/>
    </row>
    <row r="3298" spans="2:15" s="100" customFormat="1" x14ac:dyDescent="0.2">
      <c r="B3298" s="101"/>
      <c r="D3298" s="102"/>
      <c r="E3298" s="102"/>
      <c r="F3298" s="102"/>
      <c r="G3298" s="102"/>
      <c r="H3298" s="102"/>
      <c r="I3298" s="102"/>
      <c r="J3298" s="102"/>
      <c r="K3298" s="102"/>
      <c r="L3298" s="102"/>
      <c r="M3298" s="102"/>
      <c r="N3298" s="7"/>
      <c r="O3298" s="7"/>
    </row>
    <row r="3299" spans="2:15" s="100" customFormat="1" x14ac:dyDescent="0.2">
      <c r="B3299" s="101"/>
      <c r="D3299" s="102"/>
      <c r="E3299" s="102"/>
      <c r="F3299" s="102"/>
      <c r="G3299" s="102"/>
      <c r="H3299" s="102"/>
      <c r="I3299" s="102"/>
      <c r="J3299" s="102"/>
      <c r="K3299" s="102"/>
      <c r="L3299" s="102"/>
      <c r="M3299" s="102"/>
      <c r="N3299" s="7"/>
      <c r="O3299" s="7"/>
    </row>
    <row r="3300" spans="2:15" s="100" customFormat="1" x14ac:dyDescent="0.2">
      <c r="B3300" s="101"/>
      <c r="D3300" s="102"/>
      <c r="E3300" s="102"/>
      <c r="F3300" s="102"/>
      <c r="G3300" s="102"/>
      <c r="H3300" s="102"/>
      <c r="I3300" s="102"/>
      <c r="J3300" s="102"/>
      <c r="K3300" s="102"/>
      <c r="L3300" s="102"/>
      <c r="M3300" s="102"/>
      <c r="N3300" s="7"/>
      <c r="O3300" s="7"/>
    </row>
    <row r="3301" spans="2:15" s="100" customFormat="1" x14ac:dyDescent="0.2">
      <c r="B3301" s="101"/>
      <c r="D3301" s="102"/>
      <c r="E3301" s="102"/>
      <c r="F3301" s="102"/>
      <c r="G3301" s="102"/>
      <c r="H3301" s="102"/>
      <c r="I3301" s="102"/>
      <c r="J3301" s="102"/>
      <c r="K3301" s="102"/>
      <c r="L3301" s="102"/>
      <c r="M3301" s="102"/>
      <c r="N3301" s="7"/>
      <c r="O3301" s="7"/>
    </row>
    <row r="3302" spans="2:15" s="100" customFormat="1" x14ac:dyDescent="0.2">
      <c r="B3302" s="101"/>
      <c r="D3302" s="102"/>
      <c r="E3302" s="102"/>
      <c r="F3302" s="102"/>
      <c r="G3302" s="102"/>
      <c r="H3302" s="102"/>
      <c r="I3302" s="102"/>
      <c r="J3302" s="102"/>
      <c r="K3302" s="102"/>
      <c r="L3302" s="102"/>
      <c r="M3302" s="102"/>
      <c r="N3302" s="7"/>
      <c r="O3302" s="7"/>
    </row>
    <row r="3303" spans="2:15" s="100" customFormat="1" x14ac:dyDescent="0.2">
      <c r="B3303" s="101"/>
      <c r="D3303" s="102"/>
      <c r="E3303" s="102"/>
      <c r="F3303" s="102"/>
      <c r="G3303" s="102"/>
      <c r="H3303" s="102"/>
      <c r="I3303" s="102"/>
      <c r="J3303" s="102"/>
      <c r="K3303" s="102"/>
      <c r="L3303" s="102"/>
      <c r="M3303" s="102"/>
      <c r="N3303" s="7"/>
      <c r="O3303" s="7"/>
    </row>
    <row r="3304" spans="2:15" s="100" customFormat="1" x14ac:dyDescent="0.2">
      <c r="B3304" s="101"/>
      <c r="D3304" s="102"/>
      <c r="E3304" s="102"/>
      <c r="F3304" s="102"/>
      <c r="G3304" s="102"/>
      <c r="H3304" s="102"/>
      <c r="I3304" s="102"/>
      <c r="J3304" s="102"/>
      <c r="K3304" s="102"/>
      <c r="L3304" s="102"/>
      <c r="M3304" s="102"/>
      <c r="N3304" s="7"/>
      <c r="O3304" s="7"/>
    </row>
    <row r="3305" spans="2:15" s="100" customFormat="1" x14ac:dyDescent="0.2">
      <c r="B3305" s="101"/>
      <c r="D3305" s="102"/>
      <c r="E3305" s="102"/>
      <c r="F3305" s="102"/>
      <c r="G3305" s="102"/>
      <c r="H3305" s="102"/>
      <c r="I3305" s="102"/>
      <c r="J3305" s="102"/>
      <c r="K3305" s="102"/>
      <c r="L3305" s="102"/>
      <c r="M3305" s="102"/>
      <c r="N3305" s="7"/>
      <c r="O3305" s="7"/>
    </row>
    <row r="3306" spans="2:15" s="100" customFormat="1" x14ac:dyDescent="0.2">
      <c r="B3306" s="101"/>
      <c r="D3306" s="102"/>
      <c r="E3306" s="102"/>
      <c r="F3306" s="102"/>
      <c r="G3306" s="102"/>
      <c r="H3306" s="102"/>
      <c r="I3306" s="102"/>
      <c r="J3306" s="102"/>
      <c r="K3306" s="102"/>
      <c r="L3306" s="102"/>
      <c r="M3306" s="102"/>
      <c r="N3306" s="7"/>
      <c r="O3306" s="7"/>
    </row>
    <row r="3307" spans="2:15" s="100" customFormat="1" x14ac:dyDescent="0.2">
      <c r="B3307" s="101"/>
      <c r="D3307" s="102"/>
      <c r="E3307" s="102"/>
      <c r="F3307" s="102"/>
      <c r="G3307" s="102"/>
      <c r="H3307" s="102"/>
      <c r="I3307" s="102"/>
      <c r="J3307" s="102"/>
      <c r="K3307" s="102"/>
      <c r="L3307" s="102"/>
      <c r="M3307" s="102"/>
      <c r="N3307" s="7"/>
      <c r="O3307" s="7"/>
    </row>
    <row r="3308" spans="2:15" s="100" customFormat="1" x14ac:dyDescent="0.2">
      <c r="B3308" s="101"/>
      <c r="D3308" s="102"/>
      <c r="E3308" s="102"/>
      <c r="F3308" s="102"/>
      <c r="G3308" s="102"/>
      <c r="H3308" s="102"/>
      <c r="I3308" s="102"/>
      <c r="J3308" s="102"/>
      <c r="K3308" s="102"/>
      <c r="L3308" s="102"/>
      <c r="M3308" s="102"/>
      <c r="N3308" s="7"/>
      <c r="O3308" s="7"/>
    </row>
    <row r="3309" spans="2:15" s="100" customFormat="1" x14ac:dyDescent="0.2">
      <c r="B3309" s="101"/>
      <c r="D3309" s="102"/>
      <c r="E3309" s="102"/>
      <c r="F3309" s="102"/>
      <c r="G3309" s="102"/>
      <c r="H3309" s="102"/>
      <c r="I3309" s="102"/>
      <c r="J3309" s="102"/>
      <c r="K3309" s="102"/>
      <c r="L3309" s="102"/>
      <c r="M3309" s="102"/>
      <c r="N3309" s="7"/>
      <c r="O3309" s="7"/>
    </row>
    <row r="3310" spans="2:15" s="100" customFormat="1" x14ac:dyDescent="0.2">
      <c r="B3310" s="101"/>
      <c r="D3310" s="102"/>
      <c r="E3310" s="102"/>
      <c r="F3310" s="102"/>
      <c r="G3310" s="102"/>
      <c r="H3310" s="102"/>
      <c r="I3310" s="102"/>
      <c r="J3310" s="102"/>
      <c r="K3310" s="102"/>
      <c r="L3310" s="102"/>
      <c r="M3310" s="102"/>
      <c r="N3310" s="7"/>
      <c r="O3310" s="7"/>
    </row>
    <row r="3311" spans="2:15" s="100" customFormat="1" x14ac:dyDescent="0.2">
      <c r="B3311" s="101"/>
      <c r="D3311" s="102"/>
      <c r="E3311" s="102"/>
      <c r="F3311" s="102"/>
      <c r="G3311" s="102"/>
      <c r="H3311" s="102"/>
      <c r="I3311" s="102"/>
      <c r="J3311" s="102"/>
      <c r="K3311" s="102"/>
      <c r="L3311" s="102"/>
      <c r="M3311" s="102"/>
      <c r="N3311" s="7"/>
      <c r="O3311" s="7"/>
    </row>
    <row r="3312" spans="2:15" s="100" customFormat="1" x14ac:dyDescent="0.2">
      <c r="B3312" s="101"/>
      <c r="D3312" s="102"/>
      <c r="E3312" s="102"/>
      <c r="F3312" s="102"/>
      <c r="G3312" s="102"/>
      <c r="H3312" s="102"/>
      <c r="I3312" s="102"/>
      <c r="J3312" s="102"/>
      <c r="K3312" s="102"/>
      <c r="L3312" s="102"/>
      <c r="M3312" s="102"/>
      <c r="N3312" s="7"/>
      <c r="O3312" s="7"/>
    </row>
    <row r="3313" spans="2:15" s="100" customFormat="1" x14ac:dyDescent="0.2">
      <c r="B3313" s="101"/>
      <c r="D3313" s="102"/>
      <c r="E3313" s="102"/>
      <c r="F3313" s="102"/>
      <c r="G3313" s="102"/>
      <c r="H3313" s="102"/>
      <c r="I3313" s="102"/>
      <c r="J3313" s="102"/>
      <c r="K3313" s="102"/>
      <c r="L3313" s="102"/>
      <c r="M3313" s="102"/>
      <c r="N3313" s="7"/>
      <c r="O3313" s="7"/>
    </row>
    <row r="3314" spans="2:15" s="100" customFormat="1" x14ac:dyDescent="0.2">
      <c r="B3314" s="101"/>
      <c r="D3314" s="102"/>
      <c r="E3314" s="102"/>
      <c r="F3314" s="102"/>
      <c r="G3314" s="102"/>
      <c r="H3314" s="102"/>
      <c r="I3314" s="102"/>
      <c r="J3314" s="102"/>
      <c r="K3314" s="102"/>
      <c r="L3314" s="102"/>
      <c r="M3314" s="102"/>
      <c r="N3314" s="7"/>
      <c r="O3314" s="7"/>
    </row>
    <row r="3315" spans="2:15" s="100" customFormat="1" x14ac:dyDescent="0.2">
      <c r="B3315" s="101"/>
      <c r="D3315" s="102"/>
      <c r="E3315" s="102"/>
      <c r="F3315" s="102"/>
      <c r="G3315" s="102"/>
      <c r="H3315" s="102"/>
      <c r="I3315" s="102"/>
      <c r="J3315" s="102"/>
      <c r="K3315" s="102"/>
      <c r="L3315" s="102"/>
      <c r="M3315" s="102"/>
      <c r="N3315" s="7"/>
      <c r="O3315" s="7"/>
    </row>
    <row r="3316" spans="2:15" s="100" customFormat="1" x14ac:dyDescent="0.2">
      <c r="B3316" s="101"/>
      <c r="D3316" s="102"/>
      <c r="E3316" s="102"/>
      <c r="F3316" s="102"/>
      <c r="G3316" s="102"/>
      <c r="H3316" s="102"/>
      <c r="I3316" s="102"/>
      <c r="J3316" s="102"/>
      <c r="K3316" s="102"/>
      <c r="L3316" s="102"/>
      <c r="M3316" s="102"/>
      <c r="N3316" s="7"/>
      <c r="O3316" s="7"/>
    </row>
    <row r="3317" spans="2:15" s="100" customFormat="1" x14ac:dyDescent="0.2">
      <c r="B3317" s="101"/>
      <c r="D3317" s="102"/>
      <c r="E3317" s="102"/>
      <c r="F3317" s="102"/>
      <c r="G3317" s="102"/>
      <c r="H3317" s="102"/>
      <c r="I3317" s="102"/>
      <c r="J3317" s="102"/>
      <c r="K3317" s="102"/>
      <c r="L3317" s="102"/>
      <c r="M3317" s="102"/>
      <c r="N3317" s="7"/>
      <c r="O3317" s="7"/>
    </row>
    <row r="3318" spans="2:15" s="100" customFormat="1" x14ac:dyDescent="0.2">
      <c r="B3318" s="101"/>
      <c r="D3318" s="102"/>
      <c r="E3318" s="102"/>
      <c r="F3318" s="102"/>
      <c r="G3318" s="102"/>
      <c r="H3318" s="102"/>
      <c r="I3318" s="102"/>
      <c r="J3318" s="102"/>
      <c r="K3318" s="102"/>
      <c r="L3318" s="102"/>
      <c r="M3318" s="102"/>
      <c r="N3318" s="7"/>
      <c r="O3318" s="7"/>
    </row>
    <row r="3319" spans="2:15" s="100" customFormat="1" x14ac:dyDescent="0.2">
      <c r="B3319" s="101"/>
      <c r="D3319" s="102"/>
      <c r="E3319" s="102"/>
      <c r="F3319" s="102"/>
      <c r="G3319" s="102"/>
      <c r="H3319" s="102"/>
      <c r="I3319" s="102"/>
      <c r="J3319" s="102"/>
      <c r="K3319" s="102"/>
      <c r="L3319" s="102"/>
      <c r="M3319" s="102"/>
      <c r="N3319" s="7"/>
      <c r="O3319" s="7"/>
    </row>
    <row r="3320" spans="2:15" s="100" customFormat="1" x14ac:dyDescent="0.2">
      <c r="B3320" s="101"/>
      <c r="D3320" s="102"/>
      <c r="E3320" s="102"/>
      <c r="F3320" s="102"/>
      <c r="G3320" s="102"/>
      <c r="H3320" s="102"/>
      <c r="I3320" s="102"/>
      <c r="J3320" s="102"/>
      <c r="K3320" s="102"/>
      <c r="L3320" s="102"/>
      <c r="M3320" s="102"/>
      <c r="N3320" s="7"/>
      <c r="O3320" s="7"/>
    </row>
    <row r="3321" spans="2:15" s="100" customFormat="1" x14ac:dyDescent="0.2">
      <c r="B3321" s="101"/>
      <c r="D3321" s="102"/>
      <c r="E3321" s="102"/>
      <c r="F3321" s="102"/>
      <c r="G3321" s="102"/>
      <c r="H3321" s="102"/>
      <c r="I3321" s="102"/>
      <c r="J3321" s="102"/>
      <c r="K3321" s="102"/>
      <c r="L3321" s="102"/>
      <c r="M3321" s="102"/>
      <c r="N3321" s="7"/>
      <c r="O3321" s="7"/>
    </row>
    <row r="3322" spans="2:15" s="100" customFormat="1" x14ac:dyDescent="0.2">
      <c r="B3322" s="101"/>
      <c r="D3322" s="102"/>
      <c r="E3322" s="102"/>
      <c r="F3322" s="102"/>
      <c r="G3322" s="102"/>
      <c r="H3322" s="102"/>
      <c r="I3322" s="102"/>
      <c r="J3322" s="102"/>
      <c r="K3322" s="102"/>
      <c r="L3322" s="102"/>
      <c r="M3322" s="102"/>
      <c r="N3322" s="7"/>
      <c r="O3322" s="7"/>
    </row>
    <row r="3323" spans="2:15" s="100" customFormat="1" x14ac:dyDescent="0.2">
      <c r="B3323" s="101"/>
      <c r="D3323" s="102"/>
      <c r="E3323" s="102"/>
      <c r="F3323" s="102"/>
      <c r="G3323" s="102"/>
      <c r="H3323" s="102"/>
      <c r="I3323" s="102"/>
      <c r="J3323" s="102"/>
      <c r="K3323" s="102"/>
      <c r="L3323" s="102"/>
      <c r="M3323" s="102"/>
      <c r="N3323" s="7"/>
      <c r="O3323" s="7"/>
    </row>
    <row r="3324" spans="2:15" s="100" customFormat="1" x14ac:dyDescent="0.2">
      <c r="B3324" s="101"/>
      <c r="D3324" s="102"/>
      <c r="E3324" s="102"/>
      <c r="F3324" s="102"/>
      <c r="G3324" s="102"/>
      <c r="H3324" s="102"/>
      <c r="I3324" s="102"/>
      <c r="J3324" s="102"/>
      <c r="K3324" s="102"/>
      <c r="L3324" s="102"/>
      <c r="M3324" s="102"/>
      <c r="N3324" s="7"/>
      <c r="O3324" s="7"/>
    </row>
    <row r="3325" spans="2:15" s="100" customFormat="1" x14ac:dyDescent="0.2">
      <c r="B3325" s="101"/>
      <c r="D3325" s="102"/>
      <c r="E3325" s="102"/>
      <c r="F3325" s="102"/>
      <c r="G3325" s="102"/>
      <c r="H3325" s="102"/>
      <c r="I3325" s="102"/>
      <c r="J3325" s="102"/>
      <c r="K3325" s="102"/>
      <c r="L3325" s="102"/>
      <c r="M3325" s="102"/>
      <c r="N3325" s="7"/>
      <c r="O3325" s="7"/>
    </row>
    <row r="3326" spans="2:15" s="100" customFormat="1" x14ac:dyDescent="0.2">
      <c r="B3326" s="101"/>
      <c r="D3326" s="102"/>
      <c r="E3326" s="102"/>
      <c r="F3326" s="102"/>
      <c r="G3326" s="102"/>
      <c r="H3326" s="102"/>
      <c r="I3326" s="102"/>
      <c r="J3326" s="102"/>
      <c r="K3326" s="102"/>
      <c r="L3326" s="102"/>
      <c r="M3326" s="102"/>
      <c r="N3326" s="7"/>
      <c r="O3326" s="7"/>
    </row>
    <row r="3327" spans="2:15" s="100" customFormat="1" x14ac:dyDescent="0.2">
      <c r="B3327" s="101"/>
      <c r="D3327" s="102"/>
      <c r="E3327" s="102"/>
      <c r="F3327" s="102"/>
      <c r="G3327" s="102"/>
      <c r="H3327" s="102"/>
      <c r="I3327" s="102"/>
      <c r="J3327" s="102"/>
      <c r="K3327" s="102"/>
      <c r="L3327" s="102"/>
      <c r="M3327" s="102"/>
      <c r="N3327" s="7"/>
      <c r="O3327" s="7"/>
    </row>
    <row r="3328" spans="2:15" s="100" customFormat="1" x14ac:dyDescent="0.2">
      <c r="B3328" s="101"/>
      <c r="D3328" s="102"/>
      <c r="E3328" s="102"/>
      <c r="F3328" s="102"/>
      <c r="G3328" s="102"/>
      <c r="H3328" s="102"/>
      <c r="I3328" s="102"/>
      <c r="J3328" s="102"/>
      <c r="K3328" s="102"/>
      <c r="L3328" s="102"/>
      <c r="M3328" s="102"/>
      <c r="N3328" s="7"/>
      <c r="O3328" s="7"/>
    </row>
    <row r="3329" spans="2:15" s="100" customFormat="1" x14ac:dyDescent="0.2">
      <c r="B3329" s="101"/>
      <c r="D3329" s="102"/>
      <c r="E3329" s="102"/>
      <c r="F3329" s="102"/>
      <c r="G3329" s="102"/>
      <c r="H3329" s="102"/>
      <c r="I3329" s="102"/>
      <c r="J3329" s="102"/>
      <c r="K3329" s="102"/>
      <c r="L3329" s="102"/>
      <c r="M3329" s="102"/>
      <c r="N3329" s="7"/>
      <c r="O3329" s="7"/>
    </row>
    <row r="3330" spans="2:15" s="100" customFormat="1" x14ac:dyDescent="0.2">
      <c r="B3330" s="101"/>
      <c r="D3330" s="102"/>
      <c r="E3330" s="102"/>
      <c r="F3330" s="102"/>
      <c r="G3330" s="102"/>
      <c r="H3330" s="102"/>
      <c r="I3330" s="102"/>
      <c r="J3330" s="102"/>
      <c r="K3330" s="102"/>
      <c r="L3330" s="102"/>
      <c r="M3330" s="102"/>
      <c r="N3330" s="7"/>
      <c r="O3330" s="7"/>
    </row>
    <row r="3331" spans="2:15" s="100" customFormat="1" x14ac:dyDescent="0.2">
      <c r="B3331" s="101"/>
      <c r="D3331" s="102"/>
      <c r="E3331" s="102"/>
      <c r="F3331" s="102"/>
      <c r="G3331" s="102"/>
      <c r="H3331" s="102"/>
      <c r="I3331" s="102"/>
      <c r="J3331" s="102"/>
      <c r="K3331" s="102"/>
      <c r="L3331" s="102"/>
      <c r="M3331" s="102"/>
      <c r="N3331" s="7"/>
      <c r="O3331" s="7"/>
    </row>
    <row r="3332" spans="2:15" s="100" customFormat="1" x14ac:dyDescent="0.2">
      <c r="B3332" s="101"/>
      <c r="D3332" s="102"/>
      <c r="E3332" s="102"/>
      <c r="F3332" s="102"/>
      <c r="G3332" s="102"/>
      <c r="H3332" s="102"/>
      <c r="I3332" s="102"/>
      <c r="J3332" s="102"/>
      <c r="K3332" s="102"/>
      <c r="L3332" s="102"/>
      <c r="M3332" s="102"/>
      <c r="N3332" s="7"/>
      <c r="O3332" s="7"/>
    </row>
    <row r="3333" spans="2:15" s="100" customFormat="1" x14ac:dyDescent="0.2">
      <c r="B3333" s="101"/>
      <c r="D3333" s="102"/>
      <c r="E3333" s="102"/>
      <c r="F3333" s="102"/>
      <c r="G3333" s="102"/>
      <c r="H3333" s="102"/>
      <c r="I3333" s="102"/>
      <c r="J3333" s="102"/>
      <c r="K3333" s="102"/>
      <c r="L3333" s="102"/>
      <c r="M3333" s="102"/>
      <c r="N3333" s="7"/>
      <c r="O3333" s="7"/>
    </row>
    <row r="3334" spans="2:15" s="100" customFormat="1" x14ac:dyDescent="0.2">
      <c r="B3334" s="101"/>
      <c r="D3334" s="102"/>
      <c r="E3334" s="102"/>
      <c r="F3334" s="102"/>
      <c r="G3334" s="102"/>
      <c r="H3334" s="102"/>
      <c r="I3334" s="102"/>
      <c r="J3334" s="102"/>
      <c r="K3334" s="102"/>
      <c r="L3334" s="102"/>
      <c r="M3334" s="102"/>
      <c r="N3334" s="7"/>
      <c r="O3334" s="7"/>
    </row>
    <row r="3335" spans="2:15" s="100" customFormat="1" x14ac:dyDescent="0.2">
      <c r="B3335" s="101"/>
      <c r="D3335" s="102"/>
      <c r="E3335" s="102"/>
      <c r="F3335" s="102"/>
      <c r="G3335" s="102"/>
      <c r="H3335" s="102"/>
      <c r="I3335" s="102"/>
      <c r="J3335" s="102"/>
      <c r="K3335" s="102"/>
      <c r="L3335" s="102"/>
      <c r="M3335" s="102"/>
      <c r="N3335" s="7"/>
      <c r="O3335" s="7"/>
    </row>
    <row r="3336" spans="2:15" s="100" customFormat="1" x14ac:dyDescent="0.2">
      <c r="B3336" s="101"/>
      <c r="D3336" s="102"/>
      <c r="E3336" s="102"/>
      <c r="F3336" s="102"/>
      <c r="G3336" s="102"/>
      <c r="H3336" s="102"/>
      <c r="I3336" s="102"/>
      <c r="J3336" s="102"/>
      <c r="K3336" s="102"/>
      <c r="L3336" s="102"/>
      <c r="M3336" s="102"/>
      <c r="N3336" s="7"/>
      <c r="O3336" s="7"/>
    </row>
    <row r="3337" spans="2:15" s="100" customFormat="1" x14ac:dyDescent="0.2">
      <c r="B3337" s="101"/>
      <c r="D3337" s="102"/>
      <c r="E3337" s="102"/>
      <c r="F3337" s="102"/>
      <c r="G3337" s="102"/>
      <c r="H3337" s="102"/>
      <c r="I3337" s="102"/>
      <c r="J3337" s="102"/>
      <c r="K3337" s="102"/>
      <c r="L3337" s="102"/>
      <c r="M3337" s="102"/>
      <c r="N3337" s="7"/>
      <c r="O3337" s="7"/>
    </row>
    <row r="3338" spans="2:15" s="100" customFormat="1" x14ac:dyDescent="0.2">
      <c r="B3338" s="101"/>
      <c r="D3338" s="102"/>
      <c r="E3338" s="102"/>
      <c r="F3338" s="102"/>
      <c r="G3338" s="102"/>
      <c r="H3338" s="102"/>
      <c r="I3338" s="102"/>
      <c r="J3338" s="102"/>
      <c r="K3338" s="102"/>
      <c r="L3338" s="102"/>
      <c r="M3338" s="102"/>
      <c r="N3338" s="7"/>
      <c r="O3338" s="7"/>
    </row>
    <row r="3339" spans="2:15" s="100" customFormat="1" x14ac:dyDescent="0.2">
      <c r="B3339" s="101"/>
      <c r="D3339" s="102"/>
      <c r="E3339" s="102"/>
      <c r="F3339" s="102"/>
      <c r="G3339" s="102"/>
      <c r="H3339" s="102"/>
      <c r="I3339" s="102"/>
      <c r="J3339" s="102"/>
      <c r="K3339" s="102"/>
      <c r="L3339" s="102"/>
      <c r="M3339" s="102"/>
      <c r="N3339" s="7"/>
      <c r="O3339" s="7"/>
    </row>
    <row r="3340" spans="2:15" s="100" customFormat="1" x14ac:dyDescent="0.2">
      <c r="B3340" s="101"/>
      <c r="D3340" s="102"/>
      <c r="E3340" s="102"/>
      <c r="F3340" s="102"/>
      <c r="G3340" s="102"/>
      <c r="H3340" s="102"/>
      <c r="I3340" s="102"/>
      <c r="J3340" s="102"/>
      <c r="K3340" s="102"/>
      <c r="L3340" s="102"/>
      <c r="M3340" s="102"/>
      <c r="N3340" s="7"/>
      <c r="O3340" s="7"/>
    </row>
    <row r="3341" spans="2:15" s="100" customFormat="1" x14ac:dyDescent="0.2">
      <c r="B3341" s="101"/>
      <c r="D3341" s="102"/>
      <c r="E3341" s="102"/>
      <c r="F3341" s="102"/>
      <c r="G3341" s="102"/>
      <c r="H3341" s="102"/>
      <c r="I3341" s="102"/>
      <c r="J3341" s="102"/>
      <c r="K3341" s="102"/>
      <c r="L3341" s="102"/>
      <c r="M3341" s="102"/>
      <c r="N3341" s="7"/>
      <c r="O3341" s="7"/>
    </row>
    <row r="3342" spans="2:15" s="100" customFormat="1" x14ac:dyDescent="0.2">
      <c r="B3342" s="101"/>
      <c r="D3342" s="102"/>
      <c r="E3342" s="102"/>
      <c r="F3342" s="102"/>
      <c r="G3342" s="102"/>
      <c r="H3342" s="102"/>
      <c r="I3342" s="102"/>
      <c r="J3342" s="102"/>
      <c r="K3342" s="102"/>
      <c r="L3342" s="102"/>
      <c r="M3342" s="102"/>
      <c r="N3342" s="7"/>
      <c r="O3342" s="7"/>
    </row>
    <row r="3343" spans="2:15" s="100" customFormat="1" x14ac:dyDescent="0.2">
      <c r="B3343" s="101"/>
      <c r="D3343" s="102"/>
      <c r="E3343" s="102"/>
      <c r="F3343" s="102"/>
      <c r="G3343" s="102"/>
      <c r="H3343" s="102"/>
      <c r="I3343" s="102"/>
      <c r="J3343" s="102"/>
      <c r="K3343" s="102"/>
      <c r="L3343" s="102"/>
      <c r="M3343" s="102"/>
      <c r="N3343" s="7"/>
      <c r="O3343" s="7"/>
    </row>
    <row r="3344" spans="2:15" s="100" customFormat="1" x14ac:dyDescent="0.2">
      <c r="B3344" s="101"/>
      <c r="D3344" s="102"/>
      <c r="E3344" s="102"/>
      <c r="F3344" s="102"/>
      <c r="G3344" s="102"/>
      <c r="H3344" s="102"/>
      <c r="I3344" s="102"/>
      <c r="J3344" s="102"/>
      <c r="K3344" s="102"/>
      <c r="L3344" s="102"/>
      <c r="M3344" s="102"/>
      <c r="N3344" s="7"/>
      <c r="O3344" s="7"/>
    </row>
    <row r="3345" spans="2:15" s="100" customFormat="1" x14ac:dyDescent="0.2">
      <c r="B3345" s="101"/>
      <c r="D3345" s="102"/>
      <c r="E3345" s="102"/>
      <c r="F3345" s="102"/>
      <c r="G3345" s="102"/>
      <c r="H3345" s="102"/>
      <c r="I3345" s="102"/>
      <c r="J3345" s="102"/>
      <c r="K3345" s="102"/>
      <c r="L3345" s="102"/>
      <c r="M3345" s="102"/>
      <c r="N3345" s="7"/>
      <c r="O3345" s="7"/>
    </row>
    <row r="3346" spans="2:15" s="100" customFormat="1" x14ac:dyDescent="0.2">
      <c r="B3346" s="101"/>
      <c r="D3346" s="102"/>
      <c r="E3346" s="102"/>
      <c r="F3346" s="102"/>
      <c r="G3346" s="102"/>
      <c r="H3346" s="102"/>
      <c r="I3346" s="102"/>
      <c r="J3346" s="102"/>
      <c r="K3346" s="102"/>
      <c r="L3346" s="102"/>
      <c r="M3346" s="102"/>
      <c r="N3346" s="7"/>
      <c r="O3346" s="7"/>
    </row>
    <row r="3347" spans="2:15" s="100" customFormat="1" x14ac:dyDescent="0.2">
      <c r="B3347" s="101"/>
      <c r="D3347" s="102"/>
      <c r="E3347" s="102"/>
      <c r="F3347" s="102"/>
      <c r="G3347" s="102"/>
      <c r="H3347" s="102"/>
      <c r="I3347" s="102"/>
      <c r="J3347" s="102"/>
      <c r="K3347" s="102"/>
      <c r="L3347" s="102"/>
      <c r="M3347" s="102"/>
      <c r="N3347" s="7"/>
      <c r="O3347" s="7"/>
    </row>
    <row r="3348" spans="2:15" s="100" customFormat="1" x14ac:dyDescent="0.2">
      <c r="B3348" s="101"/>
      <c r="D3348" s="102"/>
      <c r="E3348" s="102"/>
      <c r="F3348" s="102"/>
      <c r="G3348" s="102"/>
      <c r="H3348" s="102"/>
      <c r="I3348" s="102"/>
      <c r="J3348" s="102"/>
      <c r="K3348" s="102"/>
      <c r="L3348" s="102"/>
      <c r="M3348" s="102"/>
      <c r="N3348" s="7"/>
      <c r="O3348" s="7"/>
    </row>
    <row r="3349" spans="2:15" s="100" customFormat="1" x14ac:dyDescent="0.2">
      <c r="B3349" s="101"/>
      <c r="D3349" s="102"/>
      <c r="E3349" s="102"/>
      <c r="F3349" s="102"/>
      <c r="G3349" s="102"/>
      <c r="H3349" s="102"/>
      <c r="I3349" s="102"/>
      <c r="J3349" s="102"/>
      <c r="K3349" s="102"/>
      <c r="L3349" s="102"/>
      <c r="M3349" s="102"/>
      <c r="N3349" s="7"/>
      <c r="O3349" s="7"/>
    </row>
    <row r="3350" spans="2:15" s="100" customFormat="1" x14ac:dyDescent="0.2">
      <c r="B3350" s="101"/>
      <c r="D3350" s="102"/>
      <c r="E3350" s="102"/>
      <c r="F3350" s="102"/>
      <c r="G3350" s="102"/>
      <c r="H3350" s="102"/>
      <c r="I3350" s="102"/>
      <c r="J3350" s="102"/>
      <c r="K3350" s="102"/>
      <c r="L3350" s="102"/>
      <c r="M3350" s="102"/>
      <c r="N3350" s="7"/>
      <c r="O3350" s="7"/>
    </row>
    <row r="3351" spans="2:15" s="100" customFormat="1" x14ac:dyDescent="0.2">
      <c r="B3351" s="101"/>
      <c r="D3351" s="102"/>
      <c r="E3351" s="102"/>
      <c r="F3351" s="102"/>
      <c r="G3351" s="102"/>
      <c r="H3351" s="102"/>
      <c r="I3351" s="102"/>
      <c r="J3351" s="102"/>
      <c r="K3351" s="102"/>
      <c r="L3351" s="102"/>
      <c r="M3351" s="102"/>
      <c r="N3351" s="7"/>
      <c r="O3351" s="7"/>
    </row>
    <row r="3352" spans="2:15" s="100" customFormat="1" x14ac:dyDescent="0.2">
      <c r="B3352" s="101"/>
      <c r="D3352" s="102"/>
      <c r="E3352" s="102"/>
      <c r="F3352" s="102"/>
      <c r="G3352" s="102"/>
      <c r="H3352" s="102"/>
      <c r="I3352" s="102"/>
      <c r="J3352" s="102"/>
      <c r="K3352" s="102"/>
      <c r="L3352" s="102"/>
      <c r="M3352" s="102"/>
      <c r="N3352" s="7"/>
      <c r="O3352" s="7"/>
    </row>
    <row r="3353" spans="2:15" s="100" customFormat="1" x14ac:dyDescent="0.2">
      <c r="B3353" s="101"/>
      <c r="D3353" s="102"/>
      <c r="E3353" s="102"/>
      <c r="F3353" s="102"/>
      <c r="G3353" s="102"/>
      <c r="H3353" s="102"/>
      <c r="I3353" s="102"/>
      <c r="J3353" s="102"/>
      <c r="K3353" s="102"/>
      <c r="L3353" s="102"/>
      <c r="M3353" s="102"/>
      <c r="N3353" s="7"/>
      <c r="O3353" s="7"/>
    </row>
    <row r="3354" spans="2:15" s="100" customFormat="1" x14ac:dyDescent="0.2">
      <c r="B3354" s="101"/>
      <c r="D3354" s="102"/>
      <c r="E3354" s="102"/>
      <c r="F3354" s="102"/>
      <c r="G3354" s="102"/>
      <c r="H3354" s="102"/>
      <c r="I3354" s="102"/>
      <c r="J3354" s="102"/>
      <c r="K3354" s="102"/>
      <c r="L3354" s="102"/>
      <c r="M3354" s="102"/>
      <c r="N3354" s="7"/>
      <c r="O3354" s="7"/>
    </row>
    <row r="3355" spans="2:15" s="100" customFormat="1" x14ac:dyDescent="0.2">
      <c r="B3355" s="101"/>
      <c r="D3355" s="102"/>
      <c r="E3355" s="102"/>
      <c r="F3355" s="102"/>
      <c r="G3355" s="102"/>
      <c r="H3355" s="102"/>
      <c r="I3355" s="102"/>
      <c r="J3355" s="102"/>
      <c r="K3355" s="102"/>
      <c r="L3355" s="102"/>
      <c r="M3355" s="102"/>
      <c r="N3355" s="7"/>
      <c r="O3355" s="7"/>
    </row>
    <row r="3356" spans="2:15" s="100" customFormat="1" x14ac:dyDescent="0.2">
      <c r="B3356" s="101"/>
      <c r="D3356" s="102"/>
      <c r="E3356" s="102"/>
      <c r="F3356" s="102"/>
      <c r="G3356" s="102"/>
      <c r="H3356" s="102"/>
      <c r="I3356" s="102"/>
      <c r="J3356" s="102"/>
      <c r="K3356" s="102"/>
      <c r="L3356" s="102"/>
      <c r="M3356" s="102"/>
      <c r="N3356" s="7"/>
      <c r="O3356" s="7"/>
    </row>
    <row r="3357" spans="2:15" s="100" customFormat="1" x14ac:dyDescent="0.2">
      <c r="B3357" s="101"/>
      <c r="D3357" s="102"/>
      <c r="E3357" s="102"/>
      <c r="F3357" s="102"/>
      <c r="G3357" s="102"/>
      <c r="H3357" s="102"/>
      <c r="I3357" s="102"/>
      <c r="J3357" s="102"/>
      <c r="K3357" s="102"/>
      <c r="L3357" s="102"/>
      <c r="M3357" s="102"/>
      <c r="N3357" s="7"/>
      <c r="O3357" s="7"/>
    </row>
    <row r="3358" spans="2:15" s="100" customFormat="1" x14ac:dyDescent="0.2">
      <c r="B3358" s="101"/>
      <c r="D3358" s="102"/>
      <c r="E3358" s="102"/>
      <c r="F3358" s="102"/>
      <c r="G3358" s="102"/>
      <c r="H3358" s="102"/>
      <c r="I3358" s="102"/>
      <c r="J3358" s="102"/>
      <c r="K3358" s="102"/>
      <c r="L3358" s="102"/>
      <c r="M3358" s="102"/>
      <c r="N3358" s="7"/>
      <c r="O3358" s="7"/>
    </row>
    <row r="3359" spans="2:15" s="100" customFormat="1" x14ac:dyDescent="0.2">
      <c r="B3359" s="101"/>
      <c r="D3359" s="102"/>
      <c r="E3359" s="102"/>
      <c r="F3359" s="102"/>
      <c r="G3359" s="102"/>
      <c r="H3359" s="102"/>
      <c r="I3359" s="102"/>
      <c r="J3359" s="102"/>
      <c r="K3359" s="102"/>
      <c r="L3359" s="102"/>
      <c r="M3359" s="102"/>
      <c r="N3359" s="7"/>
      <c r="O3359" s="7"/>
    </row>
    <row r="3360" spans="2:15" s="100" customFormat="1" x14ac:dyDescent="0.2">
      <c r="B3360" s="101"/>
      <c r="D3360" s="102"/>
      <c r="E3360" s="102"/>
      <c r="F3360" s="102"/>
      <c r="G3360" s="102"/>
      <c r="H3360" s="102"/>
      <c r="I3360" s="102"/>
      <c r="J3360" s="102"/>
      <c r="K3360" s="102"/>
      <c r="L3360" s="102"/>
      <c r="M3360" s="102"/>
      <c r="N3360" s="7"/>
      <c r="O3360" s="7"/>
    </row>
    <row r="3361" spans="2:15" s="100" customFormat="1" x14ac:dyDescent="0.2">
      <c r="B3361" s="101"/>
      <c r="D3361" s="102"/>
      <c r="E3361" s="102"/>
      <c r="F3361" s="102"/>
      <c r="G3361" s="102"/>
      <c r="H3361" s="102"/>
      <c r="I3361" s="102"/>
      <c r="J3361" s="102"/>
      <c r="K3361" s="102"/>
      <c r="L3361" s="102"/>
      <c r="M3361" s="102"/>
      <c r="N3361" s="7"/>
      <c r="O3361" s="7"/>
    </row>
    <row r="3362" spans="2:15" s="100" customFormat="1" x14ac:dyDescent="0.2">
      <c r="B3362" s="101"/>
      <c r="D3362" s="102"/>
      <c r="E3362" s="102"/>
      <c r="F3362" s="102"/>
      <c r="G3362" s="102"/>
      <c r="H3362" s="102"/>
      <c r="I3362" s="102"/>
      <c r="J3362" s="102"/>
      <c r="K3362" s="102"/>
      <c r="L3362" s="102"/>
      <c r="M3362" s="102"/>
      <c r="N3362" s="7"/>
      <c r="O3362" s="7"/>
    </row>
    <row r="3363" spans="2:15" s="100" customFormat="1" x14ac:dyDescent="0.2">
      <c r="B3363" s="101"/>
      <c r="D3363" s="102"/>
      <c r="E3363" s="102"/>
      <c r="F3363" s="102"/>
      <c r="G3363" s="102"/>
      <c r="H3363" s="102"/>
      <c r="I3363" s="102"/>
      <c r="J3363" s="102"/>
      <c r="K3363" s="102"/>
      <c r="L3363" s="102"/>
      <c r="M3363" s="102"/>
      <c r="N3363" s="7"/>
      <c r="O3363" s="7"/>
    </row>
    <row r="3364" spans="2:15" s="100" customFormat="1" x14ac:dyDescent="0.2">
      <c r="B3364" s="101"/>
      <c r="D3364" s="102"/>
      <c r="E3364" s="102"/>
      <c r="F3364" s="102"/>
      <c r="G3364" s="102"/>
      <c r="H3364" s="102"/>
      <c r="I3364" s="102"/>
      <c r="J3364" s="102"/>
      <c r="K3364" s="102"/>
      <c r="L3364" s="102"/>
      <c r="M3364" s="102"/>
      <c r="N3364" s="7"/>
      <c r="O3364" s="7"/>
    </row>
    <row r="3365" spans="2:15" s="100" customFormat="1" x14ac:dyDescent="0.2">
      <c r="B3365" s="101"/>
      <c r="D3365" s="102"/>
      <c r="E3365" s="102"/>
      <c r="F3365" s="102"/>
      <c r="G3365" s="102"/>
      <c r="H3365" s="102"/>
      <c r="I3365" s="102"/>
      <c r="J3365" s="102"/>
      <c r="K3365" s="102"/>
      <c r="L3365" s="102"/>
      <c r="M3365" s="102"/>
      <c r="N3365" s="7"/>
      <c r="O3365" s="7"/>
    </row>
    <row r="3366" spans="2:15" s="100" customFormat="1" x14ac:dyDescent="0.2">
      <c r="B3366" s="101"/>
      <c r="D3366" s="102"/>
      <c r="E3366" s="102"/>
      <c r="F3366" s="102"/>
      <c r="G3366" s="102"/>
      <c r="H3366" s="102"/>
      <c r="I3366" s="102"/>
      <c r="J3366" s="102"/>
      <c r="K3366" s="102"/>
      <c r="L3366" s="102"/>
      <c r="M3366" s="102"/>
      <c r="N3366" s="7"/>
      <c r="O3366" s="7"/>
    </row>
    <row r="3367" spans="2:15" s="100" customFormat="1" x14ac:dyDescent="0.2">
      <c r="B3367" s="101"/>
      <c r="D3367" s="102"/>
      <c r="E3367" s="102"/>
      <c r="F3367" s="102"/>
      <c r="G3367" s="102"/>
      <c r="H3367" s="102"/>
      <c r="I3367" s="102"/>
      <c r="J3367" s="102"/>
      <c r="K3367" s="102"/>
      <c r="L3367" s="102"/>
      <c r="M3367" s="102"/>
      <c r="N3367" s="7"/>
      <c r="O3367" s="7"/>
    </row>
    <row r="3368" spans="2:15" s="100" customFormat="1" x14ac:dyDescent="0.2">
      <c r="B3368" s="101"/>
      <c r="D3368" s="102"/>
      <c r="E3368" s="102"/>
      <c r="F3368" s="102"/>
      <c r="G3368" s="102"/>
      <c r="H3368" s="102"/>
      <c r="I3368" s="102"/>
      <c r="J3368" s="102"/>
      <c r="K3368" s="102"/>
      <c r="L3368" s="102"/>
      <c r="M3368" s="102"/>
      <c r="N3368" s="7"/>
      <c r="O3368" s="7"/>
    </row>
    <row r="3369" spans="2:15" s="100" customFormat="1" x14ac:dyDescent="0.2">
      <c r="B3369" s="101"/>
      <c r="D3369" s="102"/>
      <c r="E3369" s="102"/>
      <c r="F3369" s="102"/>
      <c r="G3369" s="102"/>
      <c r="H3369" s="102"/>
      <c r="I3369" s="102"/>
      <c r="J3369" s="102"/>
      <c r="K3369" s="102"/>
      <c r="L3369" s="102"/>
      <c r="M3369" s="102"/>
      <c r="N3369" s="7"/>
      <c r="O3369" s="7"/>
    </row>
    <row r="3370" spans="2:15" s="100" customFormat="1" x14ac:dyDescent="0.2">
      <c r="B3370" s="101"/>
      <c r="D3370" s="102"/>
      <c r="E3370" s="102"/>
      <c r="F3370" s="102"/>
      <c r="G3370" s="102"/>
      <c r="H3370" s="102"/>
      <c r="I3370" s="102"/>
      <c r="J3370" s="102"/>
      <c r="K3370" s="102"/>
      <c r="L3370" s="102"/>
      <c r="M3370" s="102"/>
      <c r="N3370" s="7"/>
      <c r="O3370" s="7"/>
    </row>
    <row r="3371" spans="2:15" s="100" customFormat="1" x14ac:dyDescent="0.2">
      <c r="B3371" s="101"/>
      <c r="D3371" s="102"/>
      <c r="E3371" s="102"/>
      <c r="F3371" s="102"/>
      <c r="G3371" s="102"/>
      <c r="H3371" s="102"/>
      <c r="I3371" s="102"/>
      <c r="J3371" s="102"/>
      <c r="K3371" s="102"/>
      <c r="L3371" s="102"/>
      <c r="M3371" s="102"/>
      <c r="N3371" s="7"/>
      <c r="O3371" s="7"/>
    </row>
    <row r="3372" spans="2:15" s="100" customFormat="1" x14ac:dyDescent="0.2">
      <c r="B3372" s="101"/>
      <c r="D3372" s="102"/>
      <c r="E3372" s="102"/>
      <c r="F3372" s="102"/>
      <c r="G3372" s="102"/>
      <c r="H3372" s="102"/>
      <c r="I3372" s="102"/>
      <c r="J3372" s="102"/>
      <c r="K3372" s="102"/>
      <c r="L3372" s="102"/>
      <c r="M3372" s="102"/>
      <c r="N3372" s="7"/>
      <c r="O3372" s="7"/>
    </row>
    <row r="3373" spans="2:15" s="100" customFormat="1" x14ac:dyDescent="0.2">
      <c r="B3373" s="101"/>
      <c r="D3373" s="102"/>
      <c r="E3373" s="102"/>
      <c r="F3373" s="102"/>
      <c r="G3373" s="102"/>
      <c r="H3373" s="102"/>
      <c r="I3373" s="102"/>
      <c r="J3373" s="102"/>
      <c r="K3373" s="102"/>
      <c r="L3373" s="102"/>
      <c r="M3373" s="102"/>
      <c r="N3373" s="7"/>
      <c r="O3373" s="7"/>
    </row>
    <row r="3374" spans="2:15" s="100" customFormat="1" x14ac:dyDescent="0.2">
      <c r="B3374" s="101"/>
      <c r="D3374" s="102"/>
      <c r="E3374" s="102"/>
      <c r="F3374" s="102"/>
      <c r="G3374" s="102"/>
      <c r="H3374" s="102"/>
      <c r="I3374" s="102"/>
      <c r="J3374" s="102"/>
      <c r="K3374" s="102"/>
      <c r="L3374" s="102"/>
      <c r="M3374" s="102"/>
      <c r="N3374" s="7"/>
      <c r="O3374" s="7"/>
    </row>
    <row r="3375" spans="2:15" s="100" customFormat="1" x14ac:dyDescent="0.2">
      <c r="B3375" s="101"/>
      <c r="D3375" s="102"/>
      <c r="E3375" s="102"/>
      <c r="F3375" s="102"/>
      <c r="G3375" s="102"/>
      <c r="H3375" s="102"/>
      <c r="I3375" s="102"/>
      <c r="J3375" s="102"/>
      <c r="K3375" s="102"/>
      <c r="L3375" s="102"/>
      <c r="M3375" s="102"/>
      <c r="N3375" s="7"/>
      <c r="O3375" s="7"/>
    </row>
    <row r="3376" spans="2:15" s="100" customFormat="1" x14ac:dyDescent="0.2">
      <c r="B3376" s="101"/>
      <c r="D3376" s="102"/>
      <c r="E3376" s="102"/>
      <c r="F3376" s="102"/>
      <c r="G3376" s="102"/>
      <c r="H3376" s="102"/>
      <c r="I3376" s="102"/>
      <c r="J3376" s="102"/>
      <c r="K3376" s="102"/>
      <c r="L3376" s="102"/>
      <c r="M3376" s="102"/>
      <c r="N3376" s="7"/>
      <c r="O3376" s="7"/>
    </row>
    <row r="3377" spans="2:15" s="100" customFormat="1" x14ac:dyDescent="0.2">
      <c r="B3377" s="101"/>
      <c r="D3377" s="102"/>
      <c r="E3377" s="102"/>
      <c r="F3377" s="102"/>
      <c r="G3377" s="102"/>
      <c r="H3377" s="102"/>
      <c r="I3377" s="102"/>
      <c r="J3377" s="102"/>
      <c r="K3377" s="102"/>
      <c r="L3377" s="102"/>
      <c r="M3377" s="102"/>
      <c r="N3377" s="7"/>
      <c r="O3377" s="7"/>
    </row>
    <row r="3378" spans="2:15" s="100" customFormat="1" x14ac:dyDescent="0.2">
      <c r="B3378" s="101"/>
      <c r="D3378" s="102"/>
      <c r="E3378" s="102"/>
      <c r="F3378" s="102"/>
      <c r="G3378" s="102"/>
      <c r="H3378" s="102"/>
      <c r="I3378" s="102"/>
      <c r="J3378" s="102"/>
      <c r="K3378" s="102"/>
      <c r="L3378" s="102"/>
      <c r="M3378" s="102"/>
      <c r="N3378" s="7"/>
      <c r="O3378" s="7"/>
    </row>
    <row r="3379" spans="2:15" s="100" customFormat="1" x14ac:dyDescent="0.2">
      <c r="B3379" s="101"/>
      <c r="D3379" s="102"/>
      <c r="E3379" s="102"/>
      <c r="F3379" s="102"/>
      <c r="G3379" s="102"/>
      <c r="H3379" s="102"/>
      <c r="I3379" s="102"/>
      <c r="J3379" s="102"/>
      <c r="K3379" s="102"/>
      <c r="L3379" s="102"/>
      <c r="M3379" s="102"/>
      <c r="N3379" s="7"/>
      <c r="O3379" s="7"/>
    </row>
    <row r="3380" spans="2:15" s="100" customFormat="1" x14ac:dyDescent="0.2">
      <c r="B3380" s="101"/>
      <c r="D3380" s="102"/>
      <c r="E3380" s="102"/>
      <c r="F3380" s="102"/>
      <c r="G3380" s="102"/>
      <c r="H3380" s="102"/>
      <c r="I3380" s="102"/>
      <c r="J3380" s="102"/>
      <c r="K3380" s="102"/>
      <c r="L3380" s="102"/>
      <c r="M3380" s="102"/>
      <c r="N3380" s="7"/>
      <c r="O3380" s="7"/>
    </row>
    <row r="3381" spans="2:15" s="100" customFormat="1" x14ac:dyDescent="0.2">
      <c r="B3381" s="101"/>
      <c r="D3381" s="102"/>
      <c r="E3381" s="102"/>
      <c r="F3381" s="102"/>
      <c r="G3381" s="102"/>
      <c r="H3381" s="102"/>
      <c r="I3381" s="102"/>
      <c r="J3381" s="102"/>
      <c r="K3381" s="102"/>
      <c r="L3381" s="102"/>
      <c r="M3381" s="102"/>
      <c r="N3381" s="7"/>
      <c r="O3381" s="7"/>
    </row>
    <row r="3382" spans="2:15" s="100" customFormat="1" x14ac:dyDescent="0.2">
      <c r="B3382" s="101"/>
      <c r="D3382" s="102"/>
      <c r="E3382" s="102"/>
      <c r="F3382" s="102"/>
      <c r="G3382" s="102"/>
      <c r="H3382" s="102"/>
      <c r="I3382" s="102"/>
      <c r="J3382" s="102"/>
      <c r="K3382" s="102"/>
      <c r="L3382" s="102"/>
      <c r="M3382" s="102"/>
      <c r="N3382" s="7"/>
      <c r="O3382" s="7"/>
    </row>
    <row r="3383" spans="2:15" s="100" customFormat="1" x14ac:dyDescent="0.2">
      <c r="B3383" s="101"/>
      <c r="D3383" s="102"/>
      <c r="E3383" s="102"/>
      <c r="F3383" s="102"/>
      <c r="G3383" s="102"/>
      <c r="H3383" s="102"/>
      <c r="I3383" s="102"/>
      <c r="J3383" s="102"/>
      <c r="K3383" s="102"/>
      <c r="L3383" s="102"/>
      <c r="M3383" s="102"/>
      <c r="N3383" s="7"/>
      <c r="O3383" s="7"/>
    </row>
    <row r="3384" spans="2:15" s="100" customFormat="1" x14ac:dyDescent="0.2">
      <c r="B3384" s="101"/>
      <c r="D3384" s="102"/>
      <c r="E3384" s="102"/>
      <c r="F3384" s="102"/>
      <c r="G3384" s="102"/>
      <c r="H3384" s="102"/>
      <c r="I3384" s="102"/>
      <c r="J3384" s="102"/>
      <c r="K3384" s="102"/>
      <c r="L3384" s="102"/>
      <c r="M3384" s="102"/>
      <c r="N3384" s="7"/>
      <c r="O3384" s="7"/>
    </row>
    <row r="3385" spans="2:15" s="100" customFormat="1" x14ac:dyDescent="0.2">
      <c r="B3385" s="101"/>
      <c r="D3385" s="102"/>
      <c r="E3385" s="102"/>
      <c r="F3385" s="102"/>
      <c r="G3385" s="102"/>
      <c r="H3385" s="102"/>
      <c r="I3385" s="102"/>
      <c r="J3385" s="102"/>
      <c r="K3385" s="102"/>
      <c r="L3385" s="102"/>
      <c r="M3385" s="102"/>
      <c r="N3385" s="7"/>
      <c r="O3385" s="7"/>
    </row>
    <row r="3386" spans="2:15" s="100" customFormat="1" x14ac:dyDescent="0.2">
      <c r="B3386" s="101"/>
      <c r="D3386" s="102"/>
      <c r="E3386" s="102"/>
      <c r="F3386" s="102"/>
      <c r="G3386" s="102"/>
      <c r="H3386" s="102"/>
      <c r="I3386" s="102"/>
      <c r="J3386" s="102"/>
      <c r="K3386" s="102"/>
      <c r="L3386" s="102"/>
      <c r="M3386" s="102"/>
      <c r="N3386" s="7"/>
      <c r="O3386" s="7"/>
    </row>
    <row r="3387" spans="2:15" s="100" customFormat="1" x14ac:dyDescent="0.2">
      <c r="B3387" s="101"/>
      <c r="D3387" s="102"/>
      <c r="E3387" s="102"/>
      <c r="F3387" s="102"/>
      <c r="G3387" s="102"/>
      <c r="H3387" s="102"/>
      <c r="I3387" s="102"/>
      <c r="J3387" s="102"/>
      <c r="K3387" s="102"/>
      <c r="L3387" s="102"/>
      <c r="M3387" s="102"/>
      <c r="N3387" s="7"/>
      <c r="O3387" s="7"/>
    </row>
    <row r="3388" spans="2:15" s="100" customFormat="1" x14ac:dyDescent="0.2">
      <c r="B3388" s="101"/>
      <c r="D3388" s="102"/>
      <c r="E3388" s="102"/>
      <c r="F3388" s="102"/>
      <c r="G3388" s="102"/>
      <c r="H3388" s="102"/>
      <c r="I3388" s="102"/>
      <c r="J3388" s="102"/>
      <c r="K3388" s="102"/>
      <c r="L3388" s="102"/>
      <c r="M3388" s="102"/>
      <c r="N3388" s="7"/>
      <c r="O3388" s="7"/>
    </row>
    <row r="3389" spans="2:15" s="100" customFormat="1" x14ac:dyDescent="0.2">
      <c r="B3389" s="101"/>
      <c r="D3389" s="102"/>
      <c r="E3389" s="102"/>
      <c r="F3389" s="102"/>
      <c r="G3389" s="102"/>
      <c r="H3389" s="102"/>
      <c r="I3389" s="102"/>
      <c r="J3389" s="102"/>
      <c r="K3389" s="102"/>
      <c r="L3389" s="102"/>
      <c r="M3389" s="102"/>
      <c r="N3389" s="7"/>
      <c r="O3389" s="7"/>
    </row>
    <row r="3390" spans="2:15" s="100" customFormat="1" x14ac:dyDescent="0.2">
      <c r="B3390" s="101"/>
      <c r="D3390" s="102"/>
      <c r="E3390" s="102"/>
      <c r="F3390" s="102"/>
      <c r="G3390" s="102"/>
      <c r="H3390" s="102"/>
      <c r="I3390" s="102"/>
      <c r="J3390" s="102"/>
      <c r="K3390" s="102"/>
      <c r="L3390" s="102"/>
      <c r="M3390" s="102"/>
      <c r="N3390" s="7"/>
      <c r="O3390" s="7"/>
    </row>
    <row r="3391" spans="2:15" s="100" customFormat="1" x14ac:dyDescent="0.2">
      <c r="B3391" s="101"/>
      <c r="D3391" s="102"/>
      <c r="E3391" s="102"/>
      <c r="F3391" s="102"/>
      <c r="G3391" s="102"/>
      <c r="H3391" s="102"/>
      <c r="I3391" s="102"/>
      <c r="J3391" s="102"/>
      <c r="K3391" s="102"/>
      <c r="L3391" s="102"/>
      <c r="M3391" s="102"/>
      <c r="N3391" s="7"/>
      <c r="O3391" s="7"/>
    </row>
    <row r="3392" spans="2:15" s="100" customFormat="1" x14ac:dyDescent="0.2">
      <c r="B3392" s="101"/>
      <c r="D3392" s="102"/>
      <c r="E3392" s="102"/>
      <c r="F3392" s="102"/>
      <c r="G3392" s="102"/>
      <c r="H3392" s="102"/>
      <c r="I3392" s="102"/>
      <c r="J3392" s="102"/>
      <c r="K3392" s="102"/>
      <c r="L3392" s="102"/>
      <c r="M3392" s="102"/>
      <c r="N3392" s="7"/>
      <c r="O3392" s="7"/>
    </row>
    <row r="3393" spans="2:15" s="100" customFormat="1" x14ac:dyDescent="0.2">
      <c r="B3393" s="101"/>
      <c r="D3393" s="102"/>
      <c r="E3393" s="102"/>
      <c r="F3393" s="102"/>
      <c r="G3393" s="102"/>
      <c r="H3393" s="102"/>
      <c r="I3393" s="102"/>
      <c r="J3393" s="102"/>
      <c r="K3393" s="102"/>
      <c r="L3393" s="102"/>
      <c r="M3393" s="102"/>
      <c r="N3393" s="7"/>
      <c r="O3393" s="7"/>
    </row>
    <row r="3394" spans="2:15" s="100" customFormat="1" x14ac:dyDescent="0.2">
      <c r="B3394" s="101"/>
      <c r="D3394" s="102"/>
      <c r="E3394" s="102"/>
      <c r="F3394" s="102"/>
      <c r="G3394" s="102"/>
      <c r="H3394" s="102"/>
      <c r="I3394" s="102"/>
      <c r="J3394" s="102"/>
      <c r="K3394" s="102"/>
      <c r="L3394" s="102"/>
      <c r="M3394" s="102"/>
      <c r="N3394" s="7"/>
      <c r="O3394" s="7"/>
    </row>
    <row r="3395" spans="2:15" s="100" customFormat="1" x14ac:dyDescent="0.2">
      <c r="B3395" s="101"/>
      <c r="D3395" s="102"/>
      <c r="E3395" s="102"/>
      <c r="F3395" s="102"/>
      <c r="G3395" s="102"/>
      <c r="H3395" s="102"/>
      <c r="I3395" s="102"/>
      <c r="J3395" s="102"/>
      <c r="K3395" s="102"/>
      <c r="L3395" s="102"/>
      <c r="M3395" s="102"/>
      <c r="N3395" s="7"/>
      <c r="O3395" s="7"/>
    </row>
    <row r="3396" spans="2:15" s="100" customFormat="1" x14ac:dyDescent="0.2">
      <c r="B3396" s="101"/>
      <c r="D3396" s="102"/>
      <c r="E3396" s="102"/>
      <c r="F3396" s="102"/>
      <c r="G3396" s="102"/>
      <c r="H3396" s="102"/>
      <c r="I3396" s="102"/>
      <c r="J3396" s="102"/>
      <c r="K3396" s="102"/>
      <c r="L3396" s="102"/>
      <c r="M3396" s="102"/>
      <c r="N3396" s="7"/>
      <c r="O3396" s="7"/>
    </row>
    <row r="3397" spans="2:15" s="100" customFormat="1" x14ac:dyDescent="0.2">
      <c r="B3397" s="101"/>
      <c r="D3397" s="102"/>
      <c r="E3397" s="102"/>
      <c r="F3397" s="102"/>
      <c r="G3397" s="102"/>
      <c r="H3397" s="102"/>
      <c r="I3397" s="102"/>
      <c r="J3397" s="102"/>
      <c r="K3397" s="102"/>
      <c r="L3397" s="102"/>
      <c r="M3397" s="102"/>
      <c r="N3397" s="7"/>
      <c r="O3397" s="7"/>
    </row>
    <row r="3398" spans="2:15" s="100" customFormat="1" x14ac:dyDescent="0.2">
      <c r="B3398" s="101"/>
      <c r="D3398" s="102"/>
      <c r="E3398" s="102"/>
      <c r="F3398" s="102"/>
      <c r="G3398" s="102"/>
      <c r="H3398" s="102"/>
      <c r="I3398" s="102"/>
      <c r="J3398" s="102"/>
      <c r="K3398" s="102"/>
      <c r="L3398" s="102"/>
      <c r="M3398" s="102"/>
      <c r="N3398" s="7"/>
      <c r="O3398" s="7"/>
    </row>
    <row r="3399" spans="2:15" s="100" customFormat="1" x14ac:dyDescent="0.2">
      <c r="B3399" s="101"/>
      <c r="D3399" s="102"/>
      <c r="E3399" s="102"/>
      <c r="F3399" s="102"/>
      <c r="G3399" s="102"/>
      <c r="H3399" s="102"/>
      <c r="I3399" s="102"/>
      <c r="J3399" s="102"/>
      <c r="K3399" s="102"/>
      <c r="L3399" s="102"/>
      <c r="M3399" s="102"/>
      <c r="N3399" s="7"/>
      <c r="O3399" s="7"/>
    </row>
    <row r="3400" spans="2:15" s="100" customFormat="1" x14ac:dyDescent="0.2">
      <c r="B3400" s="101"/>
      <c r="D3400" s="102"/>
      <c r="E3400" s="102"/>
      <c r="F3400" s="102"/>
      <c r="G3400" s="102"/>
      <c r="H3400" s="102"/>
      <c r="I3400" s="102"/>
      <c r="J3400" s="102"/>
      <c r="K3400" s="102"/>
      <c r="L3400" s="102"/>
      <c r="M3400" s="102"/>
      <c r="N3400" s="7"/>
      <c r="O3400" s="7"/>
    </row>
    <row r="3401" spans="2:15" s="100" customFormat="1" x14ac:dyDescent="0.2">
      <c r="B3401" s="101"/>
      <c r="D3401" s="102"/>
      <c r="E3401" s="102"/>
      <c r="F3401" s="102"/>
      <c r="G3401" s="102"/>
      <c r="H3401" s="102"/>
      <c r="I3401" s="102"/>
      <c r="J3401" s="102"/>
      <c r="K3401" s="102"/>
      <c r="L3401" s="102"/>
      <c r="M3401" s="102"/>
      <c r="N3401" s="7"/>
      <c r="O3401" s="7"/>
    </row>
    <row r="3402" spans="2:15" s="100" customFormat="1" x14ac:dyDescent="0.2">
      <c r="B3402" s="101"/>
      <c r="D3402" s="102"/>
      <c r="E3402" s="102"/>
      <c r="F3402" s="102"/>
      <c r="G3402" s="102"/>
      <c r="H3402" s="102"/>
      <c r="I3402" s="102"/>
      <c r="J3402" s="102"/>
      <c r="K3402" s="102"/>
      <c r="L3402" s="102"/>
      <c r="M3402" s="102"/>
      <c r="N3402" s="7"/>
      <c r="O3402" s="7"/>
    </row>
    <row r="3403" spans="2:15" s="100" customFormat="1" x14ac:dyDescent="0.2">
      <c r="B3403" s="101"/>
      <c r="D3403" s="102"/>
      <c r="E3403" s="102"/>
      <c r="F3403" s="102"/>
      <c r="G3403" s="102"/>
      <c r="H3403" s="102"/>
      <c r="I3403" s="102"/>
      <c r="J3403" s="102"/>
      <c r="K3403" s="102"/>
      <c r="L3403" s="102"/>
      <c r="M3403" s="102"/>
      <c r="N3403" s="7"/>
      <c r="O3403" s="7"/>
    </row>
    <row r="3404" spans="2:15" s="100" customFormat="1" x14ac:dyDescent="0.2">
      <c r="B3404" s="101"/>
      <c r="D3404" s="102"/>
      <c r="E3404" s="102"/>
      <c r="F3404" s="102"/>
      <c r="G3404" s="102"/>
      <c r="H3404" s="102"/>
      <c r="I3404" s="102"/>
      <c r="J3404" s="102"/>
      <c r="K3404" s="102"/>
      <c r="L3404" s="102"/>
      <c r="M3404" s="102"/>
      <c r="N3404" s="7"/>
      <c r="O3404" s="7"/>
    </row>
    <row r="3405" spans="2:15" s="100" customFormat="1" x14ac:dyDescent="0.2">
      <c r="B3405" s="101"/>
      <c r="D3405" s="102"/>
      <c r="E3405" s="102"/>
      <c r="F3405" s="102"/>
      <c r="G3405" s="102"/>
      <c r="H3405" s="102"/>
      <c r="I3405" s="102"/>
      <c r="J3405" s="102"/>
      <c r="K3405" s="102"/>
      <c r="L3405" s="102"/>
      <c r="M3405" s="102"/>
      <c r="N3405" s="7"/>
      <c r="O3405" s="7"/>
    </row>
    <row r="3406" spans="2:15" s="100" customFormat="1" x14ac:dyDescent="0.2">
      <c r="B3406" s="101"/>
      <c r="D3406" s="102"/>
      <c r="E3406" s="102"/>
      <c r="F3406" s="102"/>
      <c r="G3406" s="102"/>
      <c r="H3406" s="102"/>
      <c r="I3406" s="102"/>
      <c r="J3406" s="102"/>
      <c r="K3406" s="102"/>
      <c r="L3406" s="102"/>
      <c r="M3406" s="102"/>
      <c r="N3406" s="7"/>
      <c r="O3406" s="7"/>
    </row>
    <row r="3407" spans="2:15" s="100" customFormat="1" x14ac:dyDescent="0.2">
      <c r="B3407" s="101"/>
      <c r="D3407" s="102"/>
      <c r="E3407" s="102"/>
      <c r="F3407" s="102"/>
      <c r="G3407" s="102"/>
      <c r="H3407" s="102"/>
      <c r="I3407" s="102"/>
      <c r="J3407" s="102"/>
      <c r="K3407" s="102"/>
      <c r="L3407" s="102"/>
      <c r="M3407" s="102"/>
      <c r="N3407" s="7"/>
      <c r="O3407" s="7"/>
    </row>
    <row r="3408" spans="2:15" s="100" customFormat="1" x14ac:dyDescent="0.2">
      <c r="B3408" s="101"/>
      <c r="D3408" s="102"/>
      <c r="E3408" s="102"/>
      <c r="F3408" s="102"/>
      <c r="G3408" s="102"/>
      <c r="H3408" s="102"/>
      <c r="I3408" s="102"/>
      <c r="J3408" s="102"/>
      <c r="K3408" s="102"/>
      <c r="L3408" s="102"/>
      <c r="M3408" s="102"/>
      <c r="N3408" s="7"/>
      <c r="O3408" s="7"/>
    </row>
    <row r="3409" spans="2:15" s="100" customFormat="1" x14ac:dyDescent="0.2">
      <c r="B3409" s="101"/>
      <c r="D3409" s="102"/>
      <c r="E3409" s="102"/>
      <c r="F3409" s="102"/>
      <c r="G3409" s="102"/>
      <c r="H3409" s="102"/>
      <c r="I3409" s="102"/>
      <c r="J3409" s="102"/>
      <c r="K3409" s="102"/>
      <c r="L3409" s="102"/>
      <c r="M3409" s="102"/>
      <c r="N3409" s="7"/>
      <c r="O3409" s="7"/>
    </row>
    <row r="3410" spans="2:15" s="100" customFormat="1" x14ac:dyDescent="0.2">
      <c r="B3410" s="101"/>
      <c r="D3410" s="102"/>
      <c r="E3410" s="102"/>
      <c r="F3410" s="102"/>
      <c r="G3410" s="102"/>
      <c r="H3410" s="102"/>
      <c r="I3410" s="102"/>
      <c r="J3410" s="102"/>
      <c r="K3410" s="102"/>
      <c r="L3410" s="102"/>
      <c r="M3410" s="102"/>
      <c r="N3410" s="7"/>
      <c r="O3410" s="7"/>
    </row>
    <row r="3411" spans="2:15" s="100" customFormat="1" x14ac:dyDescent="0.2">
      <c r="B3411" s="101"/>
      <c r="D3411" s="102"/>
      <c r="E3411" s="102"/>
      <c r="F3411" s="102"/>
      <c r="G3411" s="102"/>
      <c r="H3411" s="102"/>
      <c r="I3411" s="102"/>
      <c r="J3411" s="102"/>
      <c r="K3411" s="102"/>
      <c r="L3411" s="102"/>
      <c r="M3411" s="102"/>
      <c r="N3411" s="7"/>
      <c r="O3411" s="7"/>
    </row>
    <row r="3412" spans="2:15" s="100" customFormat="1" x14ac:dyDescent="0.2">
      <c r="B3412" s="101"/>
      <c r="D3412" s="102"/>
      <c r="E3412" s="102"/>
      <c r="F3412" s="102"/>
      <c r="G3412" s="102"/>
      <c r="H3412" s="102"/>
      <c r="I3412" s="102"/>
      <c r="J3412" s="102"/>
      <c r="K3412" s="102"/>
      <c r="L3412" s="102"/>
      <c r="M3412" s="102"/>
      <c r="N3412" s="7"/>
      <c r="O3412" s="7"/>
    </row>
    <row r="3413" spans="2:15" s="100" customFormat="1" x14ac:dyDescent="0.2">
      <c r="B3413" s="101"/>
      <c r="D3413" s="102"/>
      <c r="E3413" s="102"/>
      <c r="F3413" s="102"/>
      <c r="G3413" s="102"/>
      <c r="H3413" s="102"/>
      <c r="I3413" s="102"/>
      <c r="J3413" s="102"/>
      <c r="K3413" s="102"/>
      <c r="L3413" s="102"/>
      <c r="M3413" s="102"/>
      <c r="N3413" s="7"/>
      <c r="O3413" s="7"/>
    </row>
    <row r="3414" spans="2:15" s="100" customFormat="1" x14ac:dyDescent="0.2">
      <c r="B3414" s="101"/>
      <c r="D3414" s="102"/>
      <c r="E3414" s="102"/>
      <c r="F3414" s="102"/>
      <c r="G3414" s="102"/>
      <c r="H3414" s="102"/>
      <c r="I3414" s="102"/>
      <c r="J3414" s="102"/>
      <c r="K3414" s="102"/>
      <c r="L3414" s="102"/>
      <c r="M3414" s="102"/>
      <c r="N3414" s="7"/>
      <c r="O3414" s="7"/>
    </row>
    <row r="3415" spans="2:15" s="100" customFormat="1" x14ac:dyDescent="0.2">
      <c r="B3415" s="101"/>
      <c r="D3415" s="102"/>
      <c r="E3415" s="102"/>
      <c r="F3415" s="102"/>
      <c r="G3415" s="102"/>
      <c r="H3415" s="102"/>
      <c r="I3415" s="102"/>
      <c r="J3415" s="102"/>
      <c r="K3415" s="102"/>
      <c r="L3415" s="102"/>
      <c r="M3415" s="102"/>
      <c r="N3415" s="7"/>
      <c r="O3415" s="7"/>
    </row>
    <row r="3416" spans="2:15" s="100" customFormat="1" x14ac:dyDescent="0.2">
      <c r="B3416" s="101"/>
      <c r="D3416" s="102"/>
      <c r="E3416" s="102"/>
      <c r="F3416" s="102"/>
      <c r="G3416" s="102"/>
      <c r="H3416" s="102"/>
      <c r="I3416" s="102"/>
      <c r="J3416" s="102"/>
      <c r="K3416" s="102"/>
      <c r="L3416" s="102"/>
      <c r="M3416" s="102"/>
      <c r="N3416" s="7"/>
      <c r="O3416" s="7"/>
    </row>
    <row r="3417" spans="2:15" s="100" customFormat="1" x14ac:dyDescent="0.2">
      <c r="B3417" s="101"/>
      <c r="D3417" s="102"/>
      <c r="E3417" s="102"/>
      <c r="F3417" s="102"/>
      <c r="G3417" s="102"/>
      <c r="H3417" s="102"/>
      <c r="I3417" s="102"/>
      <c r="J3417" s="102"/>
      <c r="K3417" s="102"/>
      <c r="L3417" s="102"/>
      <c r="M3417" s="102"/>
      <c r="N3417" s="7"/>
      <c r="O3417" s="7"/>
    </row>
    <row r="3418" spans="2:15" s="100" customFormat="1" x14ac:dyDescent="0.2">
      <c r="B3418" s="101"/>
      <c r="D3418" s="102"/>
      <c r="E3418" s="102"/>
      <c r="F3418" s="102"/>
      <c r="G3418" s="102"/>
      <c r="H3418" s="102"/>
      <c r="I3418" s="102"/>
      <c r="J3418" s="102"/>
      <c r="K3418" s="102"/>
      <c r="L3418" s="102"/>
      <c r="M3418" s="102"/>
      <c r="N3418" s="7"/>
      <c r="O3418" s="7"/>
    </row>
    <row r="3419" spans="2:15" s="100" customFormat="1" x14ac:dyDescent="0.2">
      <c r="B3419" s="101"/>
      <c r="D3419" s="102"/>
      <c r="E3419" s="102"/>
      <c r="F3419" s="102"/>
      <c r="G3419" s="102"/>
      <c r="H3419" s="102"/>
      <c r="I3419" s="102"/>
      <c r="J3419" s="102"/>
      <c r="K3419" s="102"/>
      <c r="L3419" s="102"/>
      <c r="M3419" s="102"/>
      <c r="N3419" s="7"/>
      <c r="O3419" s="7"/>
    </row>
    <row r="3420" spans="2:15" s="100" customFormat="1" x14ac:dyDescent="0.2">
      <c r="B3420" s="101"/>
      <c r="D3420" s="102"/>
      <c r="E3420" s="102"/>
      <c r="F3420" s="102"/>
      <c r="G3420" s="102"/>
      <c r="H3420" s="102"/>
      <c r="I3420" s="102"/>
      <c r="J3420" s="102"/>
      <c r="K3420" s="102"/>
      <c r="L3420" s="102"/>
      <c r="M3420" s="102"/>
      <c r="N3420" s="7"/>
      <c r="O3420" s="7"/>
    </row>
    <row r="3421" spans="2:15" s="100" customFormat="1" x14ac:dyDescent="0.2">
      <c r="B3421" s="101"/>
      <c r="D3421" s="102"/>
      <c r="E3421" s="102"/>
      <c r="F3421" s="102"/>
      <c r="G3421" s="102"/>
      <c r="H3421" s="102"/>
      <c r="I3421" s="102"/>
      <c r="J3421" s="102"/>
      <c r="K3421" s="102"/>
      <c r="L3421" s="102"/>
      <c r="M3421" s="102"/>
      <c r="N3421" s="7"/>
      <c r="O3421" s="7"/>
    </row>
    <row r="3422" spans="2:15" s="100" customFormat="1" x14ac:dyDescent="0.2">
      <c r="B3422" s="101"/>
      <c r="D3422" s="102"/>
      <c r="E3422" s="102"/>
      <c r="F3422" s="102"/>
      <c r="G3422" s="102"/>
      <c r="H3422" s="102"/>
      <c r="I3422" s="102"/>
      <c r="J3422" s="102"/>
      <c r="K3422" s="102"/>
      <c r="L3422" s="102"/>
      <c r="M3422" s="102"/>
      <c r="N3422" s="7"/>
      <c r="O3422" s="7"/>
    </row>
    <row r="3423" spans="2:15" s="100" customFormat="1" x14ac:dyDescent="0.2">
      <c r="B3423" s="101"/>
      <c r="D3423" s="102"/>
      <c r="E3423" s="102"/>
      <c r="F3423" s="102"/>
      <c r="G3423" s="102"/>
      <c r="H3423" s="102"/>
      <c r="I3423" s="102"/>
      <c r="J3423" s="102"/>
      <c r="K3423" s="102"/>
      <c r="L3423" s="102"/>
      <c r="M3423" s="102"/>
      <c r="N3423" s="7"/>
      <c r="O3423" s="7"/>
    </row>
    <row r="3424" spans="2:15" s="100" customFormat="1" x14ac:dyDescent="0.2">
      <c r="B3424" s="101"/>
      <c r="D3424" s="102"/>
      <c r="E3424" s="102"/>
      <c r="F3424" s="102"/>
      <c r="G3424" s="102"/>
      <c r="H3424" s="102"/>
      <c r="I3424" s="102"/>
      <c r="J3424" s="102"/>
      <c r="K3424" s="102"/>
      <c r="L3424" s="102"/>
      <c r="M3424" s="102"/>
      <c r="N3424" s="7"/>
      <c r="O3424" s="7"/>
    </row>
    <row r="3425" spans="2:15" s="100" customFormat="1" x14ac:dyDescent="0.2">
      <c r="B3425" s="101"/>
      <c r="D3425" s="102"/>
      <c r="E3425" s="102"/>
      <c r="F3425" s="102"/>
      <c r="G3425" s="102"/>
      <c r="H3425" s="102"/>
      <c r="I3425" s="102"/>
      <c r="J3425" s="102"/>
      <c r="K3425" s="102"/>
      <c r="L3425" s="102"/>
      <c r="M3425" s="102"/>
      <c r="N3425" s="7"/>
      <c r="O3425" s="7"/>
    </row>
    <row r="3426" spans="2:15" s="100" customFormat="1" x14ac:dyDescent="0.2">
      <c r="B3426" s="101"/>
      <c r="D3426" s="102"/>
      <c r="E3426" s="102"/>
      <c r="F3426" s="102"/>
      <c r="G3426" s="102"/>
      <c r="H3426" s="102"/>
      <c r="I3426" s="102"/>
      <c r="J3426" s="102"/>
      <c r="K3426" s="102"/>
      <c r="L3426" s="102"/>
      <c r="M3426" s="102"/>
      <c r="N3426" s="7"/>
      <c r="O3426" s="7"/>
    </row>
    <row r="3427" spans="2:15" s="100" customFormat="1" x14ac:dyDescent="0.2">
      <c r="B3427" s="101"/>
      <c r="D3427" s="102"/>
      <c r="E3427" s="102"/>
      <c r="F3427" s="102"/>
      <c r="G3427" s="102"/>
      <c r="H3427" s="102"/>
      <c r="I3427" s="102"/>
      <c r="J3427" s="102"/>
      <c r="K3427" s="102"/>
      <c r="L3427" s="102"/>
      <c r="M3427" s="102"/>
      <c r="N3427" s="7"/>
      <c r="O3427" s="7"/>
    </row>
    <row r="3428" spans="2:15" s="100" customFormat="1" x14ac:dyDescent="0.2">
      <c r="B3428" s="101"/>
      <c r="D3428" s="102"/>
      <c r="E3428" s="102"/>
      <c r="F3428" s="102"/>
      <c r="G3428" s="102"/>
      <c r="H3428" s="102"/>
      <c r="I3428" s="102"/>
      <c r="J3428" s="102"/>
      <c r="K3428" s="102"/>
      <c r="L3428" s="102"/>
      <c r="M3428" s="102"/>
      <c r="N3428" s="7"/>
      <c r="O3428" s="7"/>
    </row>
    <row r="3429" spans="2:15" s="100" customFormat="1" x14ac:dyDescent="0.2">
      <c r="B3429" s="101"/>
      <c r="D3429" s="102"/>
      <c r="E3429" s="102"/>
      <c r="F3429" s="102"/>
      <c r="G3429" s="102"/>
      <c r="H3429" s="102"/>
      <c r="I3429" s="102"/>
      <c r="J3429" s="102"/>
      <c r="K3429" s="102"/>
      <c r="L3429" s="102"/>
      <c r="M3429" s="102"/>
      <c r="N3429" s="7"/>
      <c r="O3429" s="7"/>
    </row>
    <row r="3430" spans="2:15" s="100" customFormat="1" x14ac:dyDescent="0.2">
      <c r="B3430" s="101"/>
      <c r="D3430" s="102"/>
      <c r="E3430" s="102"/>
      <c r="F3430" s="102"/>
      <c r="G3430" s="102"/>
      <c r="H3430" s="102"/>
      <c r="I3430" s="102"/>
      <c r="J3430" s="102"/>
      <c r="K3430" s="102"/>
      <c r="L3430" s="102"/>
      <c r="M3430" s="102"/>
      <c r="N3430" s="7"/>
      <c r="O3430" s="7"/>
    </row>
    <row r="3431" spans="2:15" s="100" customFormat="1" x14ac:dyDescent="0.2">
      <c r="B3431" s="101"/>
      <c r="D3431" s="102"/>
      <c r="E3431" s="102"/>
      <c r="F3431" s="102"/>
      <c r="G3431" s="102"/>
      <c r="H3431" s="102"/>
      <c r="I3431" s="102"/>
      <c r="J3431" s="102"/>
      <c r="K3431" s="102"/>
      <c r="L3431" s="102"/>
      <c r="M3431" s="102"/>
      <c r="N3431" s="7"/>
      <c r="O3431" s="7"/>
    </row>
    <row r="3432" spans="2:15" s="100" customFormat="1" x14ac:dyDescent="0.2">
      <c r="B3432" s="101"/>
      <c r="D3432" s="102"/>
      <c r="E3432" s="102"/>
      <c r="F3432" s="102"/>
      <c r="G3432" s="102"/>
      <c r="H3432" s="102"/>
      <c r="I3432" s="102"/>
      <c r="J3432" s="102"/>
      <c r="K3432" s="102"/>
      <c r="L3432" s="102"/>
      <c r="M3432" s="102"/>
      <c r="N3432" s="7"/>
      <c r="O3432" s="7"/>
    </row>
    <row r="3433" spans="2:15" s="100" customFormat="1" x14ac:dyDescent="0.2">
      <c r="B3433" s="101"/>
      <c r="D3433" s="102"/>
      <c r="E3433" s="102"/>
      <c r="F3433" s="102"/>
      <c r="G3433" s="102"/>
      <c r="H3433" s="102"/>
      <c r="I3433" s="102"/>
      <c r="J3433" s="102"/>
      <c r="K3433" s="102"/>
      <c r="L3433" s="102"/>
      <c r="M3433" s="102"/>
      <c r="N3433" s="7"/>
      <c r="O3433" s="7"/>
    </row>
    <row r="3434" spans="2:15" s="100" customFormat="1" x14ac:dyDescent="0.2">
      <c r="B3434" s="101"/>
      <c r="D3434" s="102"/>
      <c r="E3434" s="102"/>
      <c r="F3434" s="102"/>
      <c r="G3434" s="102"/>
      <c r="H3434" s="102"/>
      <c r="I3434" s="102"/>
      <c r="J3434" s="102"/>
      <c r="K3434" s="102"/>
      <c r="L3434" s="102"/>
      <c r="M3434" s="102"/>
      <c r="N3434" s="7"/>
      <c r="O3434" s="7"/>
    </row>
    <row r="3435" spans="2:15" s="100" customFormat="1" x14ac:dyDescent="0.2">
      <c r="B3435" s="101"/>
      <c r="D3435" s="102"/>
      <c r="E3435" s="102"/>
      <c r="F3435" s="102"/>
      <c r="G3435" s="102"/>
      <c r="H3435" s="102"/>
      <c r="I3435" s="102"/>
      <c r="J3435" s="102"/>
      <c r="K3435" s="102"/>
      <c r="L3435" s="102"/>
      <c r="M3435" s="102"/>
      <c r="N3435" s="7"/>
      <c r="O3435" s="7"/>
    </row>
    <row r="3436" spans="2:15" s="100" customFormat="1" x14ac:dyDescent="0.2">
      <c r="B3436" s="101"/>
      <c r="D3436" s="102"/>
      <c r="E3436" s="102"/>
      <c r="F3436" s="102"/>
      <c r="G3436" s="102"/>
      <c r="H3436" s="102"/>
      <c r="I3436" s="102"/>
      <c r="J3436" s="102"/>
      <c r="K3436" s="102"/>
      <c r="L3436" s="102"/>
      <c r="M3436" s="102"/>
      <c r="N3436" s="7"/>
      <c r="O3436" s="7"/>
    </row>
    <row r="3437" spans="2:15" s="100" customFormat="1" x14ac:dyDescent="0.2">
      <c r="B3437" s="101"/>
      <c r="D3437" s="102"/>
      <c r="E3437" s="102"/>
      <c r="F3437" s="102"/>
      <c r="G3437" s="102"/>
      <c r="H3437" s="102"/>
      <c r="I3437" s="102"/>
      <c r="J3437" s="102"/>
      <c r="K3437" s="102"/>
      <c r="L3437" s="102"/>
      <c r="M3437" s="102"/>
      <c r="N3437" s="7"/>
      <c r="O3437" s="7"/>
    </row>
    <row r="3438" spans="2:15" s="100" customFormat="1" x14ac:dyDescent="0.2">
      <c r="B3438" s="101"/>
      <c r="D3438" s="102"/>
      <c r="E3438" s="102"/>
      <c r="F3438" s="102"/>
      <c r="G3438" s="102"/>
      <c r="H3438" s="102"/>
      <c r="I3438" s="102"/>
      <c r="J3438" s="102"/>
      <c r="K3438" s="102"/>
      <c r="L3438" s="102"/>
      <c r="M3438" s="102"/>
      <c r="N3438" s="7"/>
      <c r="O3438" s="7"/>
    </row>
    <row r="3439" spans="2:15" s="100" customFormat="1" x14ac:dyDescent="0.2">
      <c r="B3439" s="101"/>
      <c r="D3439" s="102"/>
      <c r="E3439" s="102"/>
      <c r="F3439" s="102"/>
      <c r="G3439" s="102"/>
      <c r="H3439" s="102"/>
      <c r="I3439" s="102"/>
      <c r="J3439" s="102"/>
      <c r="K3439" s="102"/>
      <c r="L3439" s="102"/>
      <c r="M3439" s="102"/>
      <c r="N3439" s="7"/>
      <c r="O3439" s="7"/>
    </row>
    <row r="3440" spans="2:15" s="100" customFormat="1" x14ac:dyDescent="0.2">
      <c r="B3440" s="101"/>
      <c r="D3440" s="102"/>
      <c r="E3440" s="102"/>
      <c r="F3440" s="102"/>
      <c r="G3440" s="102"/>
      <c r="H3440" s="102"/>
      <c r="I3440" s="102"/>
      <c r="J3440" s="102"/>
      <c r="K3440" s="102"/>
      <c r="L3440" s="102"/>
      <c r="M3440" s="102"/>
      <c r="N3440" s="7"/>
      <c r="O3440" s="7"/>
    </row>
    <row r="3441" spans="2:15" s="100" customFormat="1" x14ac:dyDescent="0.2">
      <c r="B3441" s="101"/>
      <c r="D3441" s="102"/>
      <c r="E3441" s="102"/>
      <c r="F3441" s="102"/>
      <c r="G3441" s="102"/>
      <c r="H3441" s="102"/>
      <c r="I3441" s="102"/>
      <c r="J3441" s="102"/>
      <c r="K3441" s="102"/>
      <c r="L3441" s="102"/>
      <c r="M3441" s="102"/>
      <c r="N3441" s="7"/>
      <c r="O3441" s="7"/>
    </row>
    <row r="3442" spans="2:15" s="100" customFormat="1" x14ac:dyDescent="0.2">
      <c r="B3442" s="101"/>
      <c r="D3442" s="102"/>
      <c r="E3442" s="102"/>
      <c r="F3442" s="102"/>
      <c r="G3442" s="102"/>
      <c r="H3442" s="102"/>
      <c r="I3442" s="102"/>
      <c r="J3442" s="102"/>
      <c r="K3442" s="102"/>
      <c r="L3442" s="102"/>
      <c r="M3442" s="102"/>
      <c r="N3442" s="7"/>
      <c r="O3442" s="7"/>
    </row>
    <row r="3443" spans="2:15" s="100" customFormat="1" x14ac:dyDescent="0.2">
      <c r="B3443" s="101"/>
      <c r="D3443" s="102"/>
      <c r="E3443" s="102"/>
      <c r="F3443" s="102"/>
      <c r="G3443" s="102"/>
      <c r="H3443" s="102"/>
      <c r="I3443" s="102"/>
      <c r="J3443" s="102"/>
      <c r="K3443" s="102"/>
      <c r="L3443" s="102"/>
      <c r="M3443" s="102"/>
      <c r="N3443" s="7"/>
      <c r="O3443" s="7"/>
    </row>
    <row r="3444" spans="2:15" s="100" customFormat="1" x14ac:dyDescent="0.2">
      <c r="B3444" s="101"/>
      <c r="D3444" s="102"/>
      <c r="E3444" s="102"/>
      <c r="F3444" s="102"/>
      <c r="G3444" s="102"/>
      <c r="H3444" s="102"/>
      <c r="I3444" s="102"/>
      <c r="J3444" s="102"/>
      <c r="K3444" s="102"/>
      <c r="L3444" s="102"/>
      <c r="M3444" s="102"/>
      <c r="N3444" s="7"/>
      <c r="O3444" s="7"/>
    </row>
    <row r="3445" spans="2:15" s="100" customFormat="1" x14ac:dyDescent="0.2">
      <c r="B3445" s="101"/>
      <c r="D3445" s="102"/>
      <c r="E3445" s="102"/>
      <c r="F3445" s="102"/>
      <c r="G3445" s="102"/>
      <c r="H3445" s="102"/>
      <c r="I3445" s="102"/>
      <c r="J3445" s="102"/>
      <c r="K3445" s="102"/>
      <c r="L3445" s="102"/>
      <c r="M3445" s="102"/>
      <c r="N3445" s="7"/>
      <c r="O3445" s="7"/>
    </row>
    <row r="3446" spans="2:15" s="100" customFormat="1" x14ac:dyDescent="0.2">
      <c r="B3446" s="101"/>
      <c r="D3446" s="102"/>
      <c r="E3446" s="102"/>
      <c r="F3446" s="102"/>
      <c r="G3446" s="102"/>
      <c r="H3446" s="102"/>
      <c r="I3446" s="102"/>
      <c r="J3446" s="102"/>
      <c r="K3446" s="102"/>
      <c r="L3446" s="102"/>
      <c r="M3446" s="102"/>
      <c r="N3446" s="7"/>
      <c r="O3446" s="7"/>
    </row>
    <row r="3447" spans="2:15" s="100" customFormat="1" x14ac:dyDescent="0.2">
      <c r="B3447" s="101"/>
      <c r="D3447" s="102"/>
      <c r="E3447" s="102"/>
      <c r="F3447" s="102"/>
      <c r="G3447" s="102"/>
      <c r="H3447" s="102"/>
      <c r="I3447" s="102"/>
      <c r="J3447" s="102"/>
      <c r="K3447" s="102"/>
      <c r="L3447" s="102"/>
      <c r="M3447" s="102"/>
      <c r="N3447" s="7"/>
      <c r="O3447" s="7"/>
    </row>
    <row r="3448" spans="2:15" s="100" customFormat="1" x14ac:dyDescent="0.2">
      <c r="B3448" s="101"/>
      <c r="D3448" s="102"/>
      <c r="E3448" s="102"/>
      <c r="F3448" s="102"/>
      <c r="G3448" s="102"/>
      <c r="H3448" s="102"/>
      <c r="I3448" s="102"/>
      <c r="J3448" s="102"/>
      <c r="K3448" s="102"/>
      <c r="L3448" s="102"/>
      <c r="M3448" s="102"/>
      <c r="N3448" s="7"/>
      <c r="O3448" s="7"/>
    </row>
    <row r="3449" spans="2:15" s="100" customFormat="1" x14ac:dyDescent="0.2">
      <c r="B3449" s="101"/>
      <c r="D3449" s="102"/>
      <c r="E3449" s="102"/>
      <c r="F3449" s="102"/>
      <c r="G3449" s="102"/>
      <c r="H3449" s="102"/>
      <c r="I3449" s="102"/>
      <c r="J3449" s="102"/>
      <c r="K3449" s="102"/>
      <c r="L3449" s="102"/>
      <c r="M3449" s="102"/>
      <c r="N3449" s="7"/>
      <c r="O3449" s="7"/>
    </row>
    <row r="3450" spans="2:15" s="100" customFormat="1" x14ac:dyDescent="0.2">
      <c r="B3450" s="101"/>
      <c r="D3450" s="102"/>
      <c r="E3450" s="102"/>
      <c r="F3450" s="102"/>
      <c r="G3450" s="102"/>
      <c r="H3450" s="102"/>
      <c r="I3450" s="102"/>
      <c r="J3450" s="102"/>
      <c r="K3450" s="102"/>
      <c r="L3450" s="102"/>
      <c r="M3450" s="102"/>
      <c r="N3450" s="7"/>
      <c r="O3450" s="7"/>
    </row>
    <row r="3451" spans="2:15" s="100" customFormat="1" x14ac:dyDescent="0.2">
      <c r="B3451" s="101"/>
      <c r="D3451" s="102"/>
      <c r="E3451" s="102"/>
      <c r="F3451" s="102"/>
      <c r="G3451" s="102"/>
      <c r="H3451" s="102"/>
      <c r="I3451" s="102"/>
      <c r="J3451" s="102"/>
      <c r="K3451" s="102"/>
      <c r="L3451" s="102"/>
      <c r="M3451" s="102"/>
      <c r="N3451" s="7"/>
      <c r="O3451" s="7"/>
    </row>
    <row r="3452" spans="2:15" s="100" customFormat="1" x14ac:dyDescent="0.2">
      <c r="B3452" s="101"/>
      <c r="D3452" s="102"/>
      <c r="E3452" s="102"/>
      <c r="F3452" s="102"/>
      <c r="G3452" s="102"/>
      <c r="H3452" s="102"/>
      <c r="I3452" s="102"/>
      <c r="J3452" s="102"/>
      <c r="K3452" s="102"/>
      <c r="L3452" s="102"/>
      <c r="M3452" s="102"/>
      <c r="N3452" s="7"/>
      <c r="O3452" s="7"/>
    </row>
    <row r="3453" spans="2:15" s="100" customFormat="1" x14ac:dyDescent="0.2">
      <c r="B3453" s="101"/>
      <c r="D3453" s="102"/>
      <c r="E3453" s="102"/>
      <c r="F3453" s="102"/>
      <c r="G3453" s="102"/>
      <c r="H3453" s="102"/>
      <c r="I3453" s="102"/>
      <c r="J3453" s="102"/>
      <c r="K3453" s="102"/>
      <c r="L3453" s="102"/>
      <c r="M3453" s="102"/>
      <c r="N3453" s="7"/>
      <c r="O3453" s="7"/>
    </row>
    <row r="3454" spans="2:15" s="100" customFormat="1" x14ac:dyDescent="0.2">
      <c r="B3454" s="101"/>
      <c r="D3454" s="102"/>
      <c r="E3454" s="102"/>
      <c r="F3454" s="102"/>
      <c r="G3454" s="102"/>
      <c r="H3454" s="102"/>
      <c r="I3454" s="102"/>
      <c r="J3454" s="102"/>
      <c r="K3454" s="102"/>
      <c r="L3454" s="102"/>
      <c r="M3454" s="102"/>
      <c r="N3454" s="7"/>
      <c r="O3454" s="7"/>
    </row>
    <row r="3455" spans="2:15" s="100" customFormat="1" x14ac:dyDescent="0.2">
      <c r="B3455" s="101"/>
      <c r="D3455" s="102"/>
      <c r="E3455" s="102"/>
      <c r="F3455" s="102"/>
      <c r="G3455" s="102"/>
      <c r="H3455" s="102"/>
      <c r="I3455" s="102"/>
      <c r="J3455" s="102"/>
      <c r="K3455" s="102"/>
      <c r="L3455" s="102"/>
      <c r="M3455" s="102"/>
      <c r="N3455" s="7"/>
      <c r="O3455" s="7"/>
    </row>
    <row r="3456" spans="2:15" s="100" customFormat="1" x14ac:dyDescent="0.2">
      <c r="B3456" s="101"/>
      <c r="D3456" s="102"/>
      <c r="E3456" s="102"/>
      <c r="F3456" s="102"/>
      <c r="G3456" s="102"/>
      <c r="H3456" s="102"/>
      <c r="I3456" s="102"/>
      <c r="J3456" s="102"/>
      <c r="K3456" s="102"/>
      <c r="L3456" s="102"/>
      <c r="M3456" s="102"/>
      <c r="N3456" s="7"/>
      <c r="O3456" s="7"/>
    </row>
    <row r="3457" spans="2:15" s="100" customFormat="1" x14ac:dyDescent="0.2">
      <c r="B3457" s="101"/>
      <c r="D3457" s="102"/>
      <c r="E3457" s="102"/>
      <c r="F3457" s="102"/>
      <c r="G3457" s="102"/>
      <c r="H3457" s="102"/>
      <c r="I3457" s="102"/>
      <c r="J3457" s="102"/>
      <c r="K3457" s="102"/>
      <c r="L3457" s="102"/>
      <c r="M3457" s="102"/>
      <c r="N3457" s="7"/>
      <c r="O3457" s="7"/>
    </row>
    <row r="3458" spans="2:15" s="100" customFormat="1" x14ac:dyDescent="0.2">
      <c r="B3458" s="101"/>
      <c r="D3458" s="102"/>
      <c r="E3458" s="102"/>
      <c r="F3458" s="102"/>
      <c r="G3458" s="102"/>
      <c r="H3458" s="102"/>
      <c r="I3458" s="102"/>
      <c r="J3458" s="102"/>
      <c r="K3458" s="102"/>
      <c r="L3458" s="102"/>
      <c r="M3458" s="102"/>
      <c r="N3458" s="7"/>
      <c r="O3458" s="7"/>
    </row>
    <row r="3459" spans="2:15" s="100" customFormat="1" x14ac:dyDescent="0.2">
      <c r="B3459" s="101"/>
      <c r="D3459" s="102"/>
      <c r="E3459" s="102"/>
      <c r="F3459" s="102"/>
      <c r="G3459" s="102"/>
      <c r="H3459" s="102"/>
      <c r="I3459" s="102"/>
      <c r="J3459" s="102"/>
      <c r="K3459" s="102"/>
      <c r="L3459" s="102"/>
      <c r="M3459" s="102"/>
      <c r="N3459" s="7"/>
      <c r="O3459" s="7"/>
    </row>
    <row r="3460" spans="2:15" s="100" customFormat="1" x14ac:dyDescent="0.2">
      <c r="B3460" s="101"/>
      <c r="D3460" s="102"/>
      <c r="E3460" s="102"/>
      <c r="F3460" s="102"/>
      <c r="G3460" s="102"/>
      <c r="H3460" s="102"/>
      <c r="I3460" s="102"/>
      <c r="J3460" s="102"/>
      <c r="K3460" s="102"/>
      <c r="L3460" s="102"/>
      <c r="M3460" s="102"/>
      <c r="N3460" s="7"/>
      <c r="O3460" s="7"/>
    </row>
    <row r="3461" spans="2:15" s="100" customFormat="1" x14ac:dyDescent="0.2">
      <c r="B3461" s="101"/>
      <c r="D3461" s="102"/>
      <c r="E3461" s="102"/>
      <c r="F3461" s="102"/>
      <c r="G3461" s="102"/>
      <c r="H3461" s="102"/>
      <c r="I3461" s="102"/>
      <c r="J3461" s="102"/>
      <c r="K3461" s="102"/>
      <c r="L3461" s="102"/>
      <c r="M3461" s="102"/>
      <c r="N3461" s="7"/>
      <c r="O3461" s="7"/>
    </row>
    <row r="3462" spans="2:15" s="100" customFormat="1" x14ac:dyDescent="0.2">
      <c r="B3462" s="101"/>
      <c r="D3462" s="102"/>
      <c r="E3462" s="102"/>
      <c r="F3462" s="102"/>
      <c r="G3462" s="102"/>
      <c r="H3462" s="102"/>
      <c r="I3462" s="102"/>
      <c r="J3462" s="102"/>
      <c r="K3462" s="102"/>
      <c r="L3462" s="102"/>
      <c r="M3462" s="102"/>
      <c r="N3462" s="7"/>
      <c r="O3462" s="7"/>
    </row>
    <row r="3463" spans="2:15" s="100" customFormat="1" x14ac:dyDescent="0.2">
      <c r="B3463" s="101"/>
      <c r="D3463" s="102"/>
      <c r="E3463" s="102"/>
      <c r="F3463" s="102"/>
      <c r="G3463" s="102"/>
      <c r="H3463" s="102"/>
      <c r="I3463" s="102"/>
      <c r="J3463" s="102"/>
      <c r="K3463" s="102"/>
      <c r="L3463" s="102"/>
      <c r="M3463" s="102"/>
      <c r="N3463" s="7"/>
      <c r="O3463" s="7"/>
    </row>
    <row r="3464" spans="2:15" s="100" customFormat="1" x14ac:dyDescent="0.2">
      <c r="B3464" s="101"/>
      <c r="D3464" s="102"/>
      <c r="E3464" s="102"/>
      <c r="F3464" s="102"/>
      <c r="G3464" s="102"/>
      <c r="H3464" s="102"/>
      <c r="I3464" s="102"/>
      <c r="J3464" s="102"/>
      <c r="K3464" s="102"/>
      <c r="L3464" s="102"/>
      <c r="M3464" s="102"/>
      <c r="N3464" s="7"/>
      <c r="O3464" s="7"/>
    </row>
    <row r="3465" spans="2:15" s="100" customFormat="1" x14ac:dyDescent="0.2">
      <c r="B3465" s="101"/>
      <c r="D3465" s="102"/>
      <c r="E3465" s="102"/>
      <c r="F3465" s="102"/>
      <c r="G3465" s="102"/>
      <c r="H3465" s="102"/>
      <c r="I3465" s="102"/>
      <c r="J3465" s="102"/>
      <c r="K3465" s="102"/>
      <c r="L3465" s="102"/>
      <c r="M3465" s="102"/>
      <c r="N3465" s="7"/>
      <c r="O3465" s="7"/>
    </row>
    <row r="3466" spans="2:15" s="100" customFormat="1" x14ac:dyDescent="0.2">
      <c r="B3466" s="101"/>
      <c r="D3466" s="102"/>
      <c r="E3466" s="102"/>
      <c r="F3466" s="102"/>
      <c r="G3466" s="102"/>
      <c r="H3466" s="102"/>
      <c r="I3466" s="102"/>
      <c r="J3466" s="102"/>
      <c r="K3466" s="102"/>
      <c r="L3466" s="102"/>
      <c r="M3466" s="102"/>
      <c r="N3466" s="7"/>
      <c r="O3466" s="7"/>
    </row>
    <row r="3467" spans="2:15" s="100" customFormat="1" x14ac:dyDescent="0.2">
      <c r="B3467" s="101"/>
      <c r="D3467" s="102"/>
      <c r="E3467" s="102"/>
      <c r="F3467" s="102"/>
      <c r="G3467" s="102"/>
      <c r="H3467" s="102"/>
      <c r="I3467" s="102"/>
      <c r="J3467" s="102"/>
      <c r="K3467" s="102"/>
      <c r="L3467" s="102"/>
      <c r="M3467" s="102"/>
      <c r="N3467" s="7"/>
      <c r="O3467" s="7"/>
    </row>
    <row r="3468" spans="2:15" s="100" customFormat="1" x14ac:dyDescent="0.2">
      <c r="B3468" s="101"/>
      <c r="D3468" s="102"/>
      <c r="E3468" s="102"/>
      <c r="F3468" s="102"/>
      <c r="G3468" s="102"/>
      <c r="H3468" s="102"/>
      <c r="I3468" s="102"/>
      <c r="J3468" s="102"/>
      <c r="K3468" s="102"/>
      <c r="L3468" s="102"/>
      <c r="M3468" s="102"/>
      <c r="N3468" s="7"/>
      <c r="O3468" s="7"/>
    </row>
    <row r="3469" spans="2:15" s="100" customFormat="1" x14ac:dyDescent="0.2">
      <c r="B3469" s="101"/>
      <c r="D3469" s="102"/>
      <c r="E3469" s="102"/>
      <c r="F3469" s="102"/>
      <c r="G3469" s="102"/>
      <c r="H3469" s="102"/>
      <c r="I3469" s="102"/>
      <c r="J3469" s="102"/>
      <c r="K3469" s="102"/>
      <c r="L3469" s="102"/>
      <c r="M3469" s="102"/>
      <c r="N3469" s="7"/>
      <c r="O3469" s="7"/>
    </row>
    <row r="3470" spans="2:15" s="100" customFormat="1" x14ac:dyDescent="0.2">
      <c r="B3470" s="101"/>
      <c r="D3470" s="102"/>
      <c r="E3470" s="102"/>
      <c r="F3470" s="102"/>
      <c r="G3470" s="102"/>
      <c r="H3470" s="102"/>
      <c r="I3470" s="102"/>
      <c r="J3470" s="102"/>
      <c r="K3470" s="102"/>
      <c r="L3470" s="102"/>
      <c r="M3470" s="102"/>
      <c r="N3470" s="7"/>
      <c r="O3470" s="7"/>
    </row>
    <row r="3471" spans="2:15" s="100" customFormat="1" x14ac:dyDescent="0.2">
      <c r="B3471" s="101"/>
      <c r="D3471" s="102"/>
      <c r="E3471" s="102"/>
      <c r="F3471" s="102"/>
      <c r="G3471" s="102"/>
      <c r="H3471" s="102"/>
      <c r="I3471" s="102"/>
      <c r="J3471" s="102"/>
      <c r="K3471" s="102"/>
      <c r="L3471" s="102"/>
      <c r="M3471" s="102"/>
      <c r="N3471" s="7"/>
      <c r="O3471" s="7"/>
    </row>
    <row r="3472" spans="2:15" s="100" customFormat="1" x14ac:dyDescent="0.2">
      <c r="B3472" s="101"/>
      <c r="D3472" s="102"/>
      <c r="E3472" s="102"/>
      <c r="F3472" s="102"/>
      <c r="G3472" s="102"/>
      <c r="H3472" s="102"/>
      <c r="I3472" s="102"/>
      <c r="J3472" s="102"/>
      <c r="K3472" s="102"/>
      <c r="L3472" s="102"/>
      <c r="M3472" s="102"/>
      <c r="N3472" s="7"/>
      <c r="O3472" s="7"/>
    </row>
    <row r="3473" spans="2:15" s="100" customFormat="1" x14ac:dyDescent="0.2">
      <c r="B3473" s="101"/>
      <c r="D3473" s="102"/>
      <c r="E3473" s="102"/>
      <c r="F3473" s="102"/>
      <c r="G3473" s="102"/>
      <c r="H3473" s="102"/>
      <c r="I3473" s="102"/>
      <c r="J3473" s="102"/>
      <c r="K3473" s="102"/>
      <c r="L3473" s="102"/>
      <c r="M3473" s="102"/>
      <c r="N3473" s="7"/>
      <c r="O3473" s="7"/>
    </row>
    <row r="3474" spans="2:15" s="100" customFormat="1" x14ac:dyDescent="0.2">
      <c r="B3474" s="101"/>
      <c r="D3474" s="102"/>
      <c r="E3474" s="102"/>
      <c r="F3474" s="102"/>
      <c r="G3474" s="102"/>
      <c r="H3474" s="102"/>
      <c r="I3474" s="102"/>
      <c r="J3474" s="102"/>
      <c r="K3474" s="102"/>
      <c r="L3474" s="102"/>
      <c r="M3474" s="102"/>
      <c r="N3474" s="7"/>
      <c r="O3474" s="7"/>
    </row>
    <row r="3475" spans="2:15" s="100" customFormat="1" x14ac:dyDescent="0.2">
      <c r="B3475" s="101"/>
      <c r="D3475" s="102"/>
      <c r="E3475" s="102"/>
      <c r="F3475" s="102"/>
      <c r="G3475" s="102"/>
      <c r="H3475" s="102"/>
      <c r="I3475" s="102"/>
      <c r="J3475" s="102"/>
      <c r="K3475" s="102"/>
      <c r="L3475" s="102"/>
      <c r="M3475" s="102"/>
      <c r="N3475" s="7"/>
      <c r="O3475" s="7"/>
    </row>
    <row r="3476" spans="2:15" s="100" customFormat="1" x14ac:dyDescent="0.2">
      <c r="B3476" s="101"/>
      <c r="D3476" s="102"/>
      <c r="E3476" s="102"/>
      <c r="F3476" s="102"/>
      <c r="G3476" s="102"/>
      <c r="H3476" s="102"/>
      <c r="I3476" s="102"/>
      <c r="J3476" s="102"/>
      <c r="K3476" s="102"/>
      <c r="L3476" s="102"/>
      <c r="M3476" s="102"/>
      <c r="N3476" s="7"/>
      <c r="O3476" s="7"/>
    </row>
    <row r="3477" spans="2:15" s="100" customFormat="1" x14ac:dyDescent="0.2">
      <c r="B3477" s="101"/>
      <c r="D3477" s="102"/>
      <c r="E3477" s="102"/>
      <c r="F3477" s="102"/>
      <c r="G3477" s="102"/>
      <c r="H3477" s="102"/>
      <c r="I3477" s="102"/>
      <c r="J3477" s="102"/>
      <c r="K3477" s="102"/>
      <c r="L3477" s="102"/>
      <c r="M3477" s="102"/>
      <c r="N3477" s="7"/>
      <c r="O3477" s="7"/>
    </row>
    <row r="3478" spans="2:15" s="100" customFormat="1" x14ac:dyDescent="0.2">
      <c r="B3478" s="101"/>
      <c r="D3478" s="102"/>
      <c r="E3478" s="102"/>
      <c r="F3478" s="102"/>
      <c r="G3478" s="102"/>
      <c r="H3478" s="102"/>
      <c r="I3478" s="102"/>
      <c r="J3478" s="102"/>
      <c r="K3478" s="102"/>
      <c r="L3478" s="102"/>
      <c r="M3478" s="102"/>
      <c r="N3478" s="7"/>
      <c r="O3478" s="7"/>
    </row>
    <row r="3479" spans="2:15" s="100" customFormat="1" x14ac:dyDescent="0.2">
      <c r="B3479" s="101"/>
      <c r="D3479" s="102"/>
      <c r="E3479" s="102"/>
      <c r="F3479" s="102"/>
      <c r="G3479" s="102"/>
      <c r="H3479" s="102"/>
      <c r="I3479" s="102"/>
      <c r="J3479" s="102"/>
      <c r="K3479" s="102"/>
      <c r="L3479" s="102"/>
      <c r="M3479" s="102"/>
      <c r="N3479" s="7"/>
      <c r="O3479" s="7"/>
    </row>
    <row r="3480" spans="2:15" s="100" customFormat="1" x14ac:dyDescent="0.2">
      <c r="B3480" s="101"/>
      <c r="D3480" s="102"/>
      <c r="E3480" s="102"/>
      <c r="F3480" s="102"/>
      <c r="G3480" s="102"/>
      <c r="H3480" s="102"/>
      <c r="I3480" s="102"/>
      <c r="J3480" s="102"/>
      <c r="K3480" s="102"/>
      <c r="L3480" s="102"/>
      <c r="M3480" s="102"/>
      <c r="N3480" s="7"/>
      <c r="O3480" s="7"/>
    </row>
    <row r="3481" spans="2:15" s="100" customFormat="1" x14ac:dyDescent="0.2">
      <c r="B3481" s="101"/>
      <c r="D3481" s="102"/>
      <c r="E3481" s="102"/>
      <c r="F3481" s="102"/>
      <c r="G3481" s="102"/>
      <c r="H3481" s="102"/>
      <c r="I3481" s="102"/>
      <c r="J3481" s="102"/>
      <c r="K3481" s="102"/>
      <c r="L3481" s="102"/>
      <c r="M3481" s="102"/>
      <c r="N3481" s="7"/>
      <c r="O3481" s="7"/>
    </row>
    <row r="3482" spans="2:15" s="100" customFormat="1" x14ac:dyDescent="0.2">
      <c r="B3482" s="101"/>
      <c r="D3482" s="102"/>
      <c r="E3482" s="102"/>
      <c r="F3482" s="102"/>
      <c r="G3482" s="102"/>
      <c r="H3482" s="102"/>
      <c r="I3482" s="102"/>
      <c r="J3482" s="102"/>
      <c r="K3482" s="102"/>
      <c r="L3482" s="102"/>
      <c r="M3482" s="102"/>
      <c r="N3482" s="7"/>
      <c r="O3482" s="7"/>
    </row>
    <row r="3483" spans="2:15" s="100" customFormat="1" x14ac:dyDescent="0.2">
      <c r="B3483" s="101"/>
      <c r="D3483" s="102"/>
      <c r="E3483" s="102"/>
      <c r="F3483" s="102"/>
      <c r="G3483" s="102"/>
      <c r="H3483" s="102"/>
      <c r="I3483" s="102"/>
      <c r="J3483" s="102"/>
      <c r="K3483" s="102"/>
      <c r="L3483" s="102"/>
      <c r="M3483" s="102"/>
      <c r="N3483" s="7"/>
      <c r="O3483" s="7"/>
    </row>
    <row r="3484" spans="2:15" s="100" customFormat="1" x14ac:dyDescent="0.2">
      <c r="B3484" s="101"/>
      <c r="D3484" s="102"/>
      <c r="E3484" s="102"/>
      <c r="F3484" s="102"/>
      <c r="G3484" s="102"/>
      <c r="H3484" s="102"/>
      <c r="I3484" s="102"/>
      <c r="J3484" s="102"/>
      <c r="K3484" s="102"/>
      <c r="L3484" s="102"/>
      <c r="M3484" s="102"/>
      <c r="N3484" s="7"/>
      <c r="O3484" s="7"/>
    </row>
    <row r="3485" spans="2:15" s="100" customFormat="1" x14ac:dyDescent="0.2">
      <c r="B3485" s="101"/>
      <c r="D3485" s="102"/>
      <c r="E3485" s="102"/>
      <c r="F3485" s="102"/>
      <c r="G3485" s="102"/>
      <c r="H3485" s="102"/>
      <c r="I3485" s="102"/>
      <c r="J3485" s="102"/>
      <c r="K3485" s="102"/>
      <c r="L3485" s="102"/>
      <c r="M3485" s="102"/>
      <c r="N3485" s="7"/>
      <c r="O3485" s="7"/>
    </row>
    <row r="3486" spans="2:15" s="100" customFormat="1" x14ac:dyDescent="0.2">
      <c r="B3486" s="101"/>
      <c r="D3486" s="102"/>
      <c r="E3486" s="102"/>
      <c r="F3486" s="102"/>
      <c r="G3486" s="102"/>
      <c r="H3486" s="102"/>
      <c r="I3486" s="102"/>
      <c r="J3486" s="102"/>
      <c r="K3486" s="102"/>
      <c r="L3486" s="102"/>
      <c r="M3486" s="102"/>
      <c r="N3486" s="7"/>
      <c r="O3486" s="7"/>
    </row>
    <row r="3487" spans="2:15" s="100" customFormat="1" x14ac:dyDescent="0.2">
      <c r="B3487" s="101"/>
      <c r="D3487" s="102"/>
      <c r="E3487" s="102"/>
      <c r="F3487" s="102"/>
      <c r="G3487" s="102"/>
      <c r="H3487" s="102"/>
      <c r="I3487" s="102"/>
      <c r="J3487" s="102"/>
      <c r="K3487" s="102"/>
      <c r="L3487" s="102"/>
      <c r="M3487" s="102"/>
      <c r="N3487" s="7"/>
      <c r="O3487" s="7"/>
    </row>
    <row r="3488" spans="2:15" s="100" customFormat="1" x14ac:dyDescent="0.2">
      <c r="B3488" s="101"/>
      <c r="D3488" s="102"/>
      <c r="E3488" s="102"/>
      <c r="F3488" s="102"/>
      <c r="G3488" s="102"/>
      <c r="H3488" s="102"/>
      <c r="I3488" s="102"/>
      <c r="J3488" s="102"/>
      <c r="K3488" s="102"/>
      <c r="L3488" s="102"/>
      <c r="M3488" s="102"/>
      <c r="N3488" s="7"/>
      <c r="O3488" s="7"/>
    </row>
    <row r="3489" spans="2:15" s="100" customFormat="1" x14ac:dyDescent="0.2">
      <c r="B3489" s="101"/>
      <c r="D3489" s="102"/>
      <c r="E3489" s="102"/>
      <c r="F3489" s="102"/>
      <c r="G3489" s="102"/>
      <c r="H3489" s="102"/>
      <c r="I3489" s="102"/>
      <c r="J3489" s="102"/>
      <c r="K3489" s="102"/>
      <c r="L3489" s="102"/>
      <c r="M3489" s="102"/>
      <c r="N3489" s="7"/>
      <c r="O3489" s="7"/>
    </row>
    <row r="3490" spans="2:15" s="100" customFormat="1" x14ac:dyDescent="0.2">
      <c r="B3490" s="101"/>
      <c r="D3490" s="102"/>
      <c r="E3490" s="102"/>
      <c r="F3490" s="102"/>
      <c r="G3490" s="102"/>
      <c r="H3490" s="102"/>
      <c r="I3490" s="102"/>
      <c r="J3490" s="102"/>
      <c r="K3490" s="102"/>
      <c r="L3490" s="102"/>
      <c r="M3490" s="102"/>
      <c r="N3490" s="7"/>
      <c r="O3490" s="7"/>
    </row>
    <row r="3491" spans="2:15" s="100" customFormat="1" x14ac:dyDescent="0.2">
      <c r="B3491" s="101"/>
      <c r="D3491" s="102"/>
      <c r="E3491" s="102"/>
      <c r="F3491" s="102"/>
      <c r="G3491" s="102"/>
      <c r="H3491" s="102"/>
      <c r="I3491" s="102"/>
      <c r="J3491" s="102"/>
      <c r="K3491" s="102"/>
      <c r="L3491" s="102"/>
      <c r="M3491" s="102"/>
      <c r="N3491" s="7"/>
      <c r="O3491" s="7"/>
    </row>
    <row r="3492" spans="2:15" s="100" customFormat="1" x14ac:dyDescent="0.2">
      <c r="B3492" s="101"/>
      <c r="D3492" s="102"/>
      <c r="E3492" s="102"/>
      <c r="F3492" s="102"/>
      <c r="G3492" s="102"/>
      <c r="H3492" s="102"/>
      <c r="I3492" s="102"/>
      <c r="J3492" s="102"/>
      <c r="K3492" s="102"/>
      <c r="L3492" s="102"/>
      <c r="M3492" s="102"/>
      <c r="N3492" s="7"/>
      <c r="O3492" s="7"/>
    </row>
    <row r="3493" spans="2:15" s="100" customFormat="1" x14ac:dyDescent="0.2">
      <c r="B3493" s="101"/>
      <c r="D3493" s="102"/>
      <c r="E3493" s="102"/>
      <c r="F3493" s="102"/>
      <c r="G3493" s="102"/>
      <c r="H3493" s="102"/>
      <c r="I3493" s="102"/>
      <c r="J3493" s="102"/>
      <c r="K3493" s="102"/>
      <c r="L3493" s="102"/>
      <c r="M3493" s="102"/>
      <c r="N3493" s="7"/>
      <c r="O3493" s="7"/>
    </row>
    <row r="3494" spans="2:15" s="100" customFormat="1" x14ac:dyDescent="0.2">
      <c r="B3494" s="101"/>
      <c r="D3494" s="102"/>
      <c r="E3494" s="102"/>
      <c r="F3494" s="102"/>
      <c r="G3494" s="102"/>
      <c r="H3494" s="102"/>
      <c r="I3494" s="102"/>
      <c r="J3494" s="102"/>
      <c r="K3494" s="102"/>
      <c r="L3494" s="102"/>
      <c r="M3494" s="102"/>
      <c r="N3494" s="7"/>
      <c r="O3494" s="7"/>
    </row>
    <row r="3495" spans="2:15" s="100" customFormat="1" x14ac:dyDescent="0.2">
      <c r="B3495" s="101"/>
      <c r="D3495" s="102"/>
      <c r="E3495" s="102"/>
      <c r="F3495" s="102"/>
      <c r="G3495" s="102"/>
      <c r="H3495" s="102"/>
      <c r="I3495" s="102"/>
      <c r="J3495" s="102"/>
      <c r="K3495" s="102"/>
      <c r="L3495" s="102"/>
      <c r="M3495" s="102"/>
      <c r="N3495" s="7"/>
      <c r="O3495" s="7"/>
    </row>
    <row r="3496" spans="2:15" s="100" customFormat="1" x14ac:dyDescent="0.2">
      <c r="B3496" s="101"/>
      <c r="D3496" s="102"/>
      <c r="E3496" s="102"/>
      <c r="F3496" s="102"/>
      <c r="G3496" s="102"/>
      <c r="H3496" s="102"/>
      <c r="I3496" s="102"/>
      <c r="J3496" s="102"/>
      <c r="K3496" s="102"/>
      <c r="L3496" s="102"/>
      <c r="M3496" s="102"/>
      <c r="N3496" s="7"/>
      <c r="O3496" s="7"/>
    </row>
    <row r="3497" spans="2:15" s="100" customFormat="1" x14ac:dyDescent="0.2">
      <c r="B3497" s="101"/>
      <c r="D3497" s="102"/>
      <c r="E3497" s="102"/>
      <c r="F3497" s="102"/>
      <c r="G3497" s="102"/>
      <c r="H3497" s="102"/>
      <c r="I3497" s="102"/>
      <c r="J3497" s="102"/>
      <c r="K3497" s="102"/>
      <c r="L3497" s="102"/>
      <c r="M3497" s="102"/>
      <c r="N3497" s="7"/>
      <c r="O3497" s="7"/>
    </row>
    <row r="3498" spans="2:15" s="100" customFormat="1" x14ac:dyDescent="0.2">
      <c r="B3498" s="101"/>
      <c r="D3498" s="102"/>
      <c r="E3498" s="102"/>
      <c r="F3498" s="102"/>
      <c r="G3498" s="102"/>
      <c r="H3498" s="102"/>
      <c r="I3498" s="102"/>
      <c r="J3498" s="102"/>
      <c r="K3498" s="102"/>
      <c r="L3498" s="102"/>
      <c r="M3498" s="102"/>
      <c r="N3498" s="7"/>
      <c r="O3498" s="7"/>
    </row>
    <row r="3499" spans="2:15" s="100" customFormat="1" x14ac:dyDescent="0.2">
      <c r="B3499" s="101"/>
      <c r="D3499" s="102"/>
      <c r="E3499" s="102"/>
      <c r="F3499" s="102"/>
      <c r="G3499" s="102"/>
      <c r="H3499" s="102"/>
      <c r="I3499" s="102"/>
      <c r="J3499" s="102"/>
      <c r="K3499" s="102"/>
      <c r="L3499" s="102"/>
      <c r="M3499" s="102"/>
      <c r="N3499" s="7"/>
      <c r="O3499" s="7"/>
    </row>
    <row r="3500" spans="2:15" s="100" customFormat="1" x14ac:dyDescent="0.2">
      <c r="B3500" s="101"/>
      <c r="D3500" s="102"/>
      <c r="E3500" s="102"/>
      <c r="F3500" s="102"/>
      <c r="G3500" s="102"/>
      <c r="H3500" s="102"/>
      <c r="I3500" s="102"/>
      <c r="J3500" s="102"/>
      <c r="K3500" s="102"/>
      <c r="L3500" s="102"/>
      <c r="M3500" s="102"/>
      <c r="N3500" s="7"/>
      <c r="O3500" s="7"/>
    </row>
    <row r="3501" spans="2:15" s="100" customFormat="1" x14ac:dyDescent="0.2">
      <c r="B3501" s="101"/>
      <c r="D3501" s="102"/>
      <c r="E3501" s="102"/>
      <c r="F3501" s="102"/>
      <c r="G3501" s="102"/>
      <c r="H3501" s="102"/>
      <c r="I3501" s="102"/>
      <c r="J3501" s="102"/>
      <c r="K3501" s="102"/>
      <c r="L3501" s="102"/>
      <c r="M3501" s="102"/>
      <c r="N3501" s="7"/>
      <c r="O3501" s="7"/>
    </row>
    <row r="3502" spans="2:15" s="100" customFormat="1" x14ac:dyDescent="0.2">
      <c r="B3502" s="101"/>
      <c r="D3502" s="102"/>
      <c r="E3502" s="102"/>
      <c r="F3502" s="102"/>
      <c r="G3502" s="102"/>
      <c r="H3502" s="102"/>
      <c r="I3502" s="102"/>
      <c r="J3502" s="102"/>
      <c r="K3502" s="102"/>
      <c r="L3502" s="102"/>
      <c r="M3502" s="102"/>
      <c r="N3502" s="7"/>
      <c r="O3502" s="7"/>
    </row>
    <row r="3503" spans="2:15" s="100" customFormat="1" x14ac:dyDescent="0.2">
      <c r="B3503" s="101"/>
      <c r="D3503" s="102"/>
      <c r="E3503" s="102"/>
      <c r="F3503" s="102"/>
      <c r="G3503" s="102"/>
      <c r="H3503" s="102"/>
      <c r="I3503" s="102"/>
      <c r="J3503" s="102"/>
      <c r="K3503" s="102"/>
      <c r="L3503" s="102"/>
      <c r="M3503" s="102"/>
      <c r="N3503" s="7"/>
      <c r="O3503" s="7"/>
    </row>
    <row r="3504" spans="2:15" s="100" customFormat="1" x14ac:dyDescent="0.2">
      <c r="B3504" s="101"/>
      <c r="D3504" s="102"/>
      <c r="E3504" s="102"/>
      <c r="F3504" s="102"/>
      <c r="G3504" s="102"/>
      <c r="H3504" s="102"/>
      <c r="I3504" s="102"/>
      <c r="J3504" s="102"/>
      <c r="K3504" s="102"/>
      <c r="L3504" s="102"/>
      <c r="M3504" s="102"/>
      <c r="N3504" s="7"/>
      <c r="O3504" s="7"/>
    </row>
    <row r="3505" spans="2:15" s="100" customFormat="1" x14ac:dyDescent="0.2">
      <c r="B3505" s="101"/>
      <c r="D3505" s="102"/>
      <c r="E3505" s="102"/>
      <c r="F3505" s="102"/>
      <c r="G3505" s="102"/>
      <c r="H3505" s="102"/>
      <c r="I3505" s="102"/>
      <c r="J3505" s="102"/>
      <c r="K3505" s="102"/>
      <c r="L3505" s="102"/>
      <c r="M3505" s="102"/>
      <c r="N3505" s="7"/>
      <c r="O3505" s="7"/>
    </row>
    <row r="3506" spans="2:15" s="100" customFormat="1" x14ac:dyDescent="0.2">
      <c r="B3506" s="101"/>
      <c r="D3506" s="102"/>
      <c r="E3506" s="102"/>
      <c r="F3506" s="102"/>
      <c r="G3506" s="102"/>
      <c r="H3506" s="102"/>
      <c r="I3506" s="102"/>
      <c r="J3506" s="102"/>
      <c r="K3506" s="102"/>
      <c r="L3506" s="102"/>
      <c r="M3506" s="102"/>
      <c r="N3506" s="7"/>
      <c r="O3506" s="7"/>
    </row>
    <row r="3507" spans="2:15" s="100" customFormat="1" x14ac:dyDescent="0.2">
      <c r="B3507" s="101"/>
      <c r="D3507" s="102"/>
      <c r="E3507" s="102"/>
      <c r="F3507" s="102"/>
      <c r="G3507" s="102"/>
      <c r="H3507" s="102"/>
      <c r="I3507" s="102"/>
      <c r="J3507" s="102"/>
      <c r="K3507" s="102"/>
      <c r="L3507" s="102"/>
      <c r="M3507" s="102"/>
      <c r="N3507" s="7"/>
      <c r="O3507" s="7"/>
    </row>
    <row r="3508" spans="2:15" s="100" customFormat="1" x14ac:dyDescent="0.2">
      <c r="B3508" s="101"/>
      <c r="D3508" s="102"/>
      <c r="E3508" s="102"/>
      <c r="F3508" s="102"/>
      <c r="G3508" s="102"/>
      <c r="H3508" s="102"/>
      <c r="I3508" s="102"/>
      <c r="J3508" s="102"/>
      <c r="K3508" s="102"/>
      <c r="L3508" s="102"/>
      <c r="M3508" s="102"/>
      <c r="N3508" s="7"/>
      <c r="O3508" s="7"/>
    </row>
    <row r="3509" spans="2:15" s="100" customFormat="1" x14ac:dyDescent="0.2">
      <c r="B3509" s="101"/>
      <c r="D3509" s="102"/>
      <c r="E3509" s="102"/>
      <c r="F3509" s="102"/>
      <c r="G3509" s="102"/>
      <c r="H3509" s="102"/>
      <c r="I3509" s="102"/>
      <c r="J3509" s="102"/>
      <c r="K3509" s="102"/>
      <c r="L3509" s="102"/>
      <c r="M3509" s="102"/>
      <c r="N3509" s="7"/>
      <c r="O3509" s="7"/>
    </row>
    <row r="3510" spans="2:15" s="100" customFormat="1" x14ac:dyDescent="0.2">
      <c r="B3510" s="101"/>
      <c r="D3510" s="102"/>
      <c r="E3510" s="102"/>
      <c r="F3510" s="102"/>
      <c r="G3510" s="102"/>
      <c r="H3510" s="102"/>
      <c r="I3510" s="102"/>
      <c r="J3510" s="102"/>
      <c r="K3510" s="102"/>
      <c r="L3510" s="102"/>
      <c r="M3510" s="102"/>
      <c r="N3510" s="7"/>
      <c r="O3510" s="7"/>
    </row>
    <row r="3511" spans="2:15" s="100" customFormat="1" x14ac:dyDescent="0.2">
      <c r="B3511" s="101"/>
      <c r="D3511" s="102"/>
      <c r="E3511" s="102"/>
      <c r="F3511" s="102"/>
      <c r="G3511" s="102"/>
      <c r="H3511" s="102"/>
      <c r="I3511" s="102"/>
      <c r="J3511" s="102"/>
      <c r="K3511" s="102"/>
      <c r="L3511" s="102"/>
      <c r="M3511" s="102"/>
      <c r="N3511" s="7"/>
      <c r="O3511" s="7"/>
    </row>
    <row r="3512" spans="2:15" s="100" customFormat="1" x14ac:dyDescent="0.2">
      <c r="B3512" s="101"/>
      <c r="D3512" s="102"/>
      <c r="E3512" s="102"/>
      <c r="F3512" s="102"/>
      <c r="G3512" s="102"/>
      <c r="H3512" s="102"/>
      <c r="I3512" s="102"/>
      <c r="J3512" s="102"/>
      <c r="K3512" s="102"/>
      <c r="L3512" s="102"/>
      <c r="M3512" s="102"/>
      <c r="N3512" s="7"/>
      <c r="O3512" s="7"/>
    </row>
    <row r="3513" spans="2:15" s="100" customFormat="1" x14ac:dyDescent="0.2">
      <c r="B3513" s="101"/>
      <c r="D3513" s="102"/>
      <c r="E3513" s="102"/>
      <c r="F3513" s="102"/>
      <c r="G3513" s="102"/>
      <c r="H3513" s="102"/>
      <c r="I3513" s="102"/>
      <c r="J3513" s="102"/>
      <c r="K3513" s="102"/>
      <c r="L3513" s="102"/>
      <c r="M3513" s="102"/>
      <c r="N3513" s="7"/>
      <c r="O3513" s="7"/>
    </row>
    <row r="3514" spans="2:15" s="100" customFormat="1" x14ac:dyDescent="0.2">
      <c r="B3514" s="101"/>
      <c r="D3514" s="102"/>
      <c r="E3514" s="102"/>
      <c r="F3514" s="102"/>
      <c r="G3514" s="102"/>
      <c r="H3514" s="102"/>
      <c r="I3514" s="102"/>
      <c r="J3514" s="102"/>
      <c r="K3514" s="102"/>
      <c r="L3514" s="102"/>
      <c r="M3514" s="102"/>
      <c r="N3514" s="7"/>
      <c r="O3514" s="7"/>
    </row>
    <row r="3515" spans="2:15" s="100" customFormat="1" x14ac:dyDescent="0.2">
      <c r="B3515" s="101"/>
      <c r="D3515" s="102"/>
      <c r="E3515" s="102"/>
      <c r="F3515" s="102"/>
      <c r="G3515" s="102"/>
      <c r="H3515" s="102"/>
      <c r="I3515" s="102"/>
      <c r="J3515" s="102"/>
      <c r="K3515" s="102"/>
      <c r="L3515" s="102"/>
      <c r="M3515" s="102"/>
      <c r="N3515" s="7"/>
      <c r="O3515" s="7"/>
    </row>
    <row r="3516" spans="2:15" s="100" customFormat="1" x14ac:dyDescent="0.2">
      <c r="B3516" s="101"/>
      <c r="D3516" s="102"/>
      <c r="E3516" s="102"/>
      <c r="F3516" s="102"/>
      <c r="G3516" s="102"/>
      <c r="H3516" s="102"/>
      <c r="I3516" s="102"/>
      <c r="J3516" s="102"/>
      <c r="K3516" s="102"/>
      <c r="L3516" s="102"/>
      <c r="M3516" s="102"/>
      <c r="N3516" s="7"/>
      <c r="O3516" s="7"/>
    </row>
    <row r="3517" spans="2:15" s="100" customFormat="1" x14ac:dyDescent="0.2">
      <c r="B3517" s="101"/>
      <c r="D3517" s="102"/>
      <c r="E3517" s="102"/>
      <c r="F3517" s="102"/>
      <c r="G3517" s="102"/>
      <c r="H3517" s="102"/>
      <c r="I3517" s="102"/>
      <c r="J3517" s="102"/>
      <c r="K3517" s="102"/>
      <c r="L3517" s="102"/>
      <c r="M3517" s="102"/>
      <c r="N3517" s="7"/>
      <c r="O3517" s="7"/>
    </row>
    <row r="3518" spans="2:15" s="100" customFormat="1" x14ac:dyDescent="0.2">
      <c r="B3518" s="101"/>
      <c r="D3518" s="102"/>
      <c r="E3518" s="102"/>
      <c r="F3518" s="102"/>
      <c r="G3518" s="102"/>
      <c r="H3518" s="102"/>
      <c r="I3518" s="102"/>
      <c r="J3518" s="102"/>
      <c r="K3518" s="102"/>
      <c r="L3518" s="102"/>
      <c r="M3518" s="102"/>
      <c r="N3518" s="7"/>
      <c r="O3518" s="7"/>
    </row>
    <row r="3519" spans="2:15" s="100" customFormat="1" x14ac:dyDescent="0.2">
      <c r="B3519" s="101"/>
      <c r="D3519" s="102"/>
      <c r="E3519" s="102"/>
      <c r="F3519" s="102"/>
      <c r="G3519" s="102"/>
      <c r="H3519" s="102"/>
      <c r="I3519" s="102"/>
      <c r="J3519" s="102"/>
      <c r="K3519" s="102"/>
      <c r="L3519" s="102"/>
      <c r="M3519" s="102"/>
      <c r="N3519" s="7"/>
      <c r="O3519" s="7"/>
    </row>
    <row r="3520" spans="2:15" s="100" customFormat="1" x14ac:dyDescent="0.2">
      <c r="B3520" s="101"/>
      <c r="D3520" s="102"/>
      <c r="E3520" s="102"/>
      <c r="F3520" s="102"/>
      <c r="G3520" s="102"/>
      <c r="H3520" s="102"/>
      <c r="I3520" s="102"/>
      <c r="J3520" s="102"/>
      <c r="K3520" s="102"/>
      <c r="L3520" s="102"/>
      <c r="M3520" s="102"/>
      <c r="N3520" s="7"/>
      <c r="O3520" s="7"/>
    </row>
    <row r="3521" spans="2:15" s="100" customFormat="1" x14ac:dyDescent="0.2">
      <c r="B3521" s="101"/>
      <c r="D3521" s="102"/>
      <c r="E3521" s="102"/>
      <c r="F3521" s="102"/>
      <c r="G3521" s="102"/>
      <c r="H3521" s="102"/>
      <c r="I3521" s="102"/>
      <c r="J3521" s="102"/>
      <c r="K3521" s="102"/>
      <c r="L3521" s="102"/>
      <c r="M3521" s="102"/>
      <c r="N3521" s="7"/>
      <c r="O3521" s="7"/>
    </row>
    <row r="3522" spans="2:15" s="100" customFormat="1" x14ac:dyDescent="0.2">
      <c r="B3522" s="101"/>
      <c r="D3522" s="102"/>
      <c r="E3522" s="102"/>
      <c r="F3522" s="102"/>
      <c r="G3522" s="102"/>
      <c r="H3522" s="102"/>
      <c r="I3522" s="102"/>
      <c r="J3522" s="102"/>
      <c r="K3522" s="102"/>
      <c r="L3522" s="102"/>
      <c r="M3522" s="102"/>
      <c r="N3522" s="7"/>
      <c r="O3522" s="7"/>
    </row>
    <row r="3523" spans="2:15" s="100" customFormat="1" x14ac:dyDescent="0.2">
      <c r="B3523" s="101"/>
      <c r="D3523" s="102"/>
      <c r="E3523" s="102"/>
      <c r="F3523" s="102"/>
      <c r="G3523" s="102"/>
      <c r="H3523" s="102"/>
      <c r="I3523" s="102"/>
      <c r="J3523" s="102"/>
      <c r="K3523" s="102"/>
      <c r="L3523" s="102"/>
      <c r="M3523" s="102"/>
      <c r="N3523" s="7"/>
      <c r="O3523" s="7"/>
    </row>
    <row r="3524" spans="2:15" s="100" customFormat="1" x14ac:dyDescent="0.2">
      <c r="B3524" s="101"/>
      <c r="D3524" s="102"/>
      <c r="E3524" s="102"/>
      <c r="F3524" s="102"/>
      <c r="G3524" s="102"/>
      <c r="H3524" s="102"/>
      <c r="I3524" s="102"/>
      <c r="J3524" s="102"/>
      <c r="K3524" s="102"/>
      <c r="L3524" s="102"/>
      <c r="M3524" s="102"/>
      <c r="N3524" s="7"/>
      <c r="O3524" s="7"/>
    </row>
    <row r="3525" spans="2:15" s="100" customFormat="1" x14ac:dyDescent="0.2">
      <c r="B3525" s="101"/>
      <c r="D3525" s="102"/>
      <c r="E3525" s="102"/>
      <c r="F3525" s="102"/>
      <c r="G3525" s="102"/>
      <c r="H3525" s="102"/>
      <c r="I3525" s="102"/>
      <c r="J3525" s="102"/>
      <c r="K3525" s="102"/>
      <c r="L3525" s="102"/>
      <c r="M3525" s="102"/>
      <c r="N3525" s="7"/>
      <c r="O3525" s="7"/>
    </row>
    <row r="3526" spans="2:15" s="100" customFormat="1" x14ac:dyDescent="0.2">
      <c r="B3526" s="101"/>
      <c r="D3526" s="102"/>
      <c r="E3526" s="102"/>
      <c r="F3526" s="102"/>
      <c r="G3526" s="102"/>
      <c r="H3526" s="102"/>
      <c r="I3526" s="102"/>
      <c r="J3526" s="102"/>
      <c r="K3526" s="102"/>
      <c r="L3526" s="102"/>
      <c r="M3526" s="102"/>
      <c r="N3526" s="7"/>
      <c r="O3526" s="7"/>
    </row>
    <row r="3527" spans="2:15" s="100" customFormat="1" x14ac:dyDescent="0.2">
      <c r="B3527" s="101"/>
      <c r="D3527" s="102"/>
      <c r="E3527" s="102"/>
      <c r="F3527" s="102"/>
      <c r="G3527" s="102"/>
      <c r="H3527" s="102"/>
      <c r="I3527" s="102"/>
      <c r="J3527" s="102"/>
      <c r="K3527" s="102"/>
      <c r="L3527" s="102"/>
      <c r="M3527" s="102"/>
      <c r="N3527" s="7"/>
      <c r="O3527" s="7"/>
    </row>
    <row r="3528" spans="2:15" s="100" customFormat="1" x14ac:dyDescent="0.2">
      <c r="B3528" s="101"/>
      <c r="D3528" s="102"/>
      <c r="E3528" s="102"/>
      <c r="F3528" s="102"/>
      <c r="G3528" s="102"/>
      <c r="H3528" s="102"/>
      <c r="I3528" s="102"/>
      <c r="J3528" s="102"/>
      <c r="K3528" s="102"/>
      <c r="L3528" s="102"/>
      <c r="M3528" s="102"/>
      <c r="N3528" s="7"/>
      <c r="O3528" s="7"/>
    </row>
    <row r="3529" spans="2:15" s="100" customFormat="1" x14ac:dyDescent="0.2">
      <c r="B3529" s="101"/>
      <c r="D3529" s="102"/>
      <c r="E3529" s="102"/>
      <c r="F3529" s="102"/>
      <c r="G3529" s="102"/>
      <c r="H3529" s="102"/>
      <c r="I3529" s="102"/>
      <c r="J3529" s="102"/>
      <c r="K3529" s="102"/>
      <c r="L3529" s="102"/>
      <c r="M3529" s="102"/>
      <c r="N3529" s="7"/>
      <c r="O3529" s="7"/>
    </row>
    <row r="3530" spans="2:15" s="100" customFormat="1" x14ac:dyDescent="0.2">
      <c r="B3530" s="101"/>
      <c r="D3530" s="102"/>
      <c r="E3530" s="102"/>
      <c r="F3530" s="102"/>
      <c r="G3530" s="102"/>
      <c r="H3530" s="102"/>
      <c r="I3530" s="102"/>
      <c r="J3530" s="102"/>
      <c r="K3530" s="102"/>
      <c r="L3530" s="102"/>
      <c r="M3530" s="102"/>
      <c r="N3530" s="7"/>
      <c r="O3530" s="7"/>
    </row>
    <row r="3531" spans="2:15" s="100" customFormat="1" x14ac:dyDescent="0.2">
      <c r="B3531" s="101"/>
      <c r="D3531" s="102"/>
      <c r="E3531" s="102"/>
      <c r="F3531" s="102"/>
      <c r="G3531" s="102"/>
      <c r="H3531" s="102"/>
      <c r="I3531" s="102"/>
      <c r="J3531" s="102"/>
      <c r="K3531" s="102"/>
      <c r="L3531" s="102"/>
      <c r="M3531" s="102"/>
      <c r="N3531" s="7"/>
      <c r="O3531" s="7"/>
    </row>
    <row r="3532" spans="2:15" s="100" customFormat="1" x14ac:dyDescent="0.2">
      <c r="B3532" s="101"/>
      <c r="D3532" s="102"/>
      <c r="E3532" s="102"/>
      <c r="F3532" s="102"/>
      <c r="G3532" s="102"/>
      <c r="H3532" s="102"/>
      <c r="I3532" s="102"/>
      <c r="J3532" s="102"/>
      <c r="K3532" s="102"/>
      <c r="L3532" s="102"/>
      <c r="M3532" s="102"/>
      <c r="N3532" s="7"/>
      <c r="O3532" s="7"/>
    </row>
    <row r="3533" spans="2:15" s="100" customFormat="1" x14ac:dyDescent="0.2">
      <c r="B3533" s="101"/>
      <c r="D3533" s="102"/>
      <c r="E3533" s="102"/>
      <c r="F3533" s="102"/>
      <c r="G3533" s="102"/>
      <c r="H3533" s="102"/>
      <c r="I3533" s="102"/>
      <c r="J3533" s="102"/>
      <c r="K3533" s="102"/>
      <c r="L3533" s="102"/>
      <c r="M3533" s="102"/>
      <c r="N3533" s="7"/>
      <c r="O3533" s="7"/>
    </row>
    <row r="3534" spans="2:15" s="100" customFormat="1" x14ac:dyDescent="0.2">
      <c r="B3534" s="101"/>
      <c r="D3534" s="102"/>
      <c r="E3534" s="102"/>
      <c r="F3534" s="102"/>
      <c r="G3534" s="102"/>
      <c r="H3534" s="102"/>
      <c r="I3534" s="102"/>
      <c r="J3534" s="102"/>
      <c r="K3534" s="102"/>
      <c r="L3534" s="102"/>
      <c r="M3534" s="102"/>
      <c r="N3534" s="7"/>
      <c r="O3534" s="7"/>
    </row>
    <row r="3535" spans="2:15" s="100" customFormat="1" x14ac:dyDescent="0.2">
      <c r="B3535" s="101"/>
      <c r="D3535" s="102"/>
      <c r="E3535" s="102"/>
      <c r="F3535" s="102"/>
      <c r="G3535" s="102"/>
      <c r="H3535" s="102"/>
      <c r="I3535" s="102"/>
      <c r="J3535" s="102"/>
      <c r="K3535" s="102"/>
      <c r="L3535" s="102"/>
      <c r="M3535" s="102"/>
      <c r="N3535" s="7"/>
      <c r="O3535" s="7"/>
    </row>
    <row r="3536" spans="2:15" s="100" customFormat="1" x14ac:dyDescent="0.2">
      <c r="B3536" s="101"/>
      <c r="D3536" s="102"/>
      <c r="E3536" s="102"/>
      <c r="F3536" s="102"/>
      <c r="G3536" s="102"/>
      <c r="H3536" s="102"/>
      <c r="I3536" s="102"/>
      <c r="J3536" s="102"/>
      <c r="K3536" s="102"/>
      <c r="L3536" s="102"/>
      <c r="M3536" s="102"/>
      <c r="N3536" s="7"/>
      <c r="O3536" s="7"/>
    </row>
    <row r="3537" spans="2:15" s="100" customFormat="1" x14ac:dyDescent="0.2">
      <c r="B3537" s="101"/>
      <c r="D3537" s="102"/>
      <c r="E3537" s="102"/>
      <c r="F3537" s="102"/>
      <c r="G3537" s="102"/>
      <c r="H3537" s="102"/>
      <c r="I3537" s="102"/>
      <c r="J3537" s="102"/>
      <c r="K3537" s="102"/>
      <c r="L3537" s="102"/>
      <c r="M3537" s="102"/>
      <c r="N3537" s="7"/>
      <c r="O3537" s="7"/>
    </row>
    <row r="3538" spans="2:15" s="100" customFormat="1" x14ac:dyDescent="0.2">
      <c r="B3538" s="101"/>
      <c r="D3538" s="102"/>
      <c r="E3538" s="102"/>
      <c r="F3538" s="102"/>
      <c r="G3538" s="102"/>
      <c r="H3538" s="102"/>
      <c r="I3538" s="102"/>
      <c r="J3538" s="102"/>
      <c r="K3538" s="102"/>
      <c r="L3538" s="102"/>
      <c r="M3538" s="102"/>
      <c r="N3538" s="7"/>
      <c r="O3538" s="7"/>
    </row>
    <row r="3539" spans="2:15" s="100" customFormat="1" x14ac:dyDescent="0.2">
      <c r="B3539" s="101"/>
      <c r="D3539" s="102"/>
      <c r="E3539" s="102"/>
      <c r="F3539" s="102"/>
      <c r="G3539" s="102"/>
      <c r="H3539" s="102"/>
      <c r="I3539" s="102"/>
      <c r="J3539" s="102"/>
      <c r="K3539" s="102"/>
      <c r="L3539" s="102"/>
      <c r="M3539" s="102"/>
      <c r="N3539" s="7"/>
      <c r="O3539" s="7"/>
    </row>
    <row r="3540" spans="2:15" s="100" customFormat="1" x14ac:dyDescent="0.2">
      <c r="B3540" s="101"/>
      <c r="D3540" s="102"/>
      <c r="E3540" s="102"/>
      <c r="F3540" s="102"/>
      <c r="G3540" s="102"/>
      <c r="H3540" s="102"/>
      <c r="I3540" s="102"/>
      <c r="J3540" s="102"/>
      <c r="K3540" s="102"/>
      <c r="L3540" s="102"/>
      <c r="M3540" s="102"/>
      <c r="N3540" s="7"/>
      <c r="O3540" s="7"/>
    </row>
    <row r="3541" spans="2:15" s="100" customFormat="1" x14ac:dyDescent="0.2">
      <c r="B3541" s="101"/>
      <c r="D3541" s="102"/>
      <c r="E3541" s="102"/>
      <c r="F3541" s="102"/>
      <c r="G3541" s="102"/>
      <c r="H3541" s="102"/>
      <c r="I3541" s="102"/>
      <c r="J3541" s="102"/>
      <c r="K3541" s="102"/>
      <c r="L3541" s="102"/>
      <c r="M3541" s="102"/>
      <c r="N3541" s="7"/>
      <c r="O3541" s="7"/>
    </row>
    <row r="3542" spans="2:15" s="100" customFormat="1" x14ac:dyDescent="0.2">
      <c r="B3542" s="101"/>
      <c r="D3542" s="102"/>
      <c r="E3542" s="102"/>
      <c r="F3542" s="102"/>
      <c r="G3542" s="102"/>
      <c r="H3542" s="102"/>
      <c r="I3542" s="102"/>
      <c r="J3542" s="102"/>
      <c r="K3542" s="102"/>
      <c r="L3542" s="102"/>
      <c r="M3542" s="102"/>
      <c r="N3542" s="7"/>
      <c r="O3542" s="7"/>
    </row>
    <row r="3543" spans="2:15" s="100" customFormat="1" x14ac:dyDescent="0.2">
      <c r="B3543" s="101"/>
      <c r="D3543" s="102"/>
      <c r="E3543" s="102"/>
      <c r="F3543" s="102"/>
      <c r="G3543" s="102"/>
      <c r="H3543" s="102"/>
      <c r="I3543" s="102"/>
      <c r="J3543" s="102"/>
      <c r="K3543" s="102"/>
      <c r="L3543" s="102"/>
      <c r="M3543" s="102"/>
      <c r="N3543" s="7"/>
      <c r="O3543" s="7"/>
    </row>
    <row r="3544" spans="2:15" s="100" customFormat="1" x14ac:dyDescent="0.2">
      <c r="B3544" s="101"/>
      <c r="D3544" s="102"/>
      <c r="E3544" s="102"/>
      <c r="F3544" s="102"/>
      <c r="G3544" s="102"/>
      <c r="H3544" s="102"/>
      <c r="I3544" s="102"/>
      <c r="J3544" s="102"/>
      <c r="K3544" s="102"/>
      <c r="L3544" s="102"/>
      <c r="M3544" s="102"/>
      <c r="N3544" s="7"/>
      <c r="O3544" s="7"/>
    </row>
    <row r="3545" spans="2:15" s="100" customFormat="1" x14ac:dyDescent="0.2">
      <c r="B3545" s="101"/>
      <c r="D3545" s="102"/>
      <c r="E3545" s="102"/>
      <c r="F3545" s="102"/>
      <c r="G3545" s="102"/>
      <c r="H3545" s="102"/>
      <c r="I3545" s="102"/>
      <c r="J3545" s="102"/>
      <c r="K3545" s="102"/>
      <c r="L3545" s="102"/>
      <c r="M3545" s="102"/>
      <c r="N3545" s="7"/>
      <c r="O3545" s="7"/>
    </row>
    <row r="3546" spans="2:15" s="100" customFormat="1" x14ac:dyDescent="0.2">
      <c r="B3546" s="101"/>
      <c r="D3546" s="102"/>
      <c r="E3546" s="102"/>
      <c r="F3546" s="102"/>
      <c r="G3546" s="102"/>
      <c r="H3546" s="102"/>
      <c r="I3546" s="102"/>
      <c r="J3546" s="102"/>
      <c r="K3546" s="102"/>
      <c r="L3546" s="102"/>
      <c r="M3546" s="102"/>
      <c r="N3546" s="7"/>
      <c r="O3546" s="7"/>
    </row>
    <row r="3547" spans="2:15" s="100" customFormat="1" x14ac:dyDescent="0.2">
      <c r="B3547" s="101"/>
      <c r="D3547" s="102"/>
      <c r="E3547" s="102"/>
      <c r="F3547" s="102"/>
      <c r="G3547" s="102"/>
      <c r="H3547" s="102"/>
      <c r="I3547" s="102"/>
      <c r="J3547" s="102"/>
      <c r="K3547" s="102"/>
      <c r="L3547" s="102"/>
      <c r="M3547" s="102"/>
      <c r="N3547" s="7"/>
      <c r="O3547" s="7"/>
    </row>
    <row r="3548" spans="2:15" s="100" customFormat="1" x14ac:dyDescent="0.2">
      <c r="B3548" s="101"/>
      <c r="D3548" s="102"/>
      <c r="E3548" s="102"/>
      <c r="F3548" s="102"/>
      <c r="G3548" s="102"/>
      <c r="H3548" s="102"/>
      <c r="I3548" s="102"/>
      <c r="J3548" s="102"/>
      <c r="K3548" s="102"/>
      <c r="L3548" s="102"/>
      <c r="M3548" s="102"/>
      <c r="N3548" s="7"/>
      <c r="O3548" s="7"/>
    </row>
    <row r="3549" spans="2:15" s="100" customFormat="1" x14ac:dyDescent="0.2">
      <c r="B3549" s="101"/>
      <c r="D3549" s="102"/>
      <c r="E3549" s="102"/>
      <c r="F3549" s="102"/>
      <c r="G3549" s="102"/>
      <c r="H3549" s="102"/>
      <c r="I3549" s="102"/>
      <c r="J3549" s="102"/>
      <c r="K3549" s="102"/>
      <c r="L3549" s="102"/>
      <c r="M3549" s="102"/>
      <c r="N3549" s="7"/>
      <c r="O3549" s="7"/>
    </row>
    <row r="3550" spans="2:15" s="100" customFormat="1" x14ac:dyDescent="0.2">
      <c r="B3550" s="101"/>
      <c r="D3550" s="102"/>
      <c r="E3550" s="102"/>
      <c r="F3550" s="102"/>
      <c r="G3550" s="102"/>
      <c r="H3550" s="102"/>
      <c r="I3550" s="102"/>
      <c r="J3550" s="102"/>
      <c r="K3550" s="102"/>
      <c r="L3550" s="102"/>
      <c r="M3550" s="102"/>
      <c r="N3550" s="7"/>
      <c r="O3550" s="7"/>
    </row>
    <row r="3551" spans="2:15" s="100" customFormat="1" x14ac:dyDescent="0.2">
      <c r="B3551" s="101"/>
      <c r="D3551" s="102"/>
      <c r="E3551" s="102"/>
      <c r="F3551" s="102"/>
      <c r="G3551" s="102"/>
      <c r="H3551" s="102"/>
      <c r="I3551" s="102"/>
      <c r="J3551" s="102"/>
      <c r="K3551" s="102"/>
      <c r="L3551" s="102"/>
      <c r="M3551" s="102"/>
      <c r="N3551" s="7"/>
      <c r="O3551" s="7"/>
    </row>
    <row r="3552" spans="2:15" s="100" customFormat="1" x14ac:dyDescent="0.2">
      <c r="B3552" s="101"/>
      <c r="D3552" s="102"/>
      <c r="E3552" s="102"/>
      <c r="F3552" s="102"/>
      <c r="G3552" s="102"/>
      <c r="H3552" s="102"/>
      <c r="I3552" s="102"/>
      <c r="J3552" s="102"/>
      <c r="K3552" s="102"/>
      <c r="L3552" s="102"/>
      <c r="M3552" s="102"/>
      <c r="N3552" s="7"/>
      <c r="O3552" s="7"/>
    </row>
    <row r="3553" spans="2:15" s="100" customFormat="1" x14ac:dyDescent="0.2">
      <c r="B3553" s="101"/>
      <c r="D3553" s="102"/>
      <c r="E3553" s="102"/>
      <c r="F3553" s="102"/>
      <c r="G3553" s="102"/>
      <c r="H3553" s="102"/>
      <c r="I3553" s="102"/>
      <c r="J3553" s="102"/>
      <c r="K3553" s="102"/>
      <c r="L3553" s="102"/>
      <c r="M3553" s="102"/>
      <c r="N3553" s="7"/>
      <c r="O3553" s="7"/>
    </row>
    <row r="3554" spans="2:15" s="100" customFormat="1" x14ac:dyDescent="0.2">
      <c r="B3554" s="101"/>
      <c r="D3554" s="102"/>
      <c r="E3554" s="102"/>
      <c r="F3554" s="102"/>
      <c r="G3554" s="102"/>
      <c r="H3554" s="102"/>
      <c r="I3554" s="102"/>
      <c r="J3554" s="102"/>
      <c r="K3554" s="102"/>
      <c r="L3554" s="102"/>
      <c r="M3554" s="102"/>
      <c r="N3554" s="7"/>
      <c r="O3554" s="7"/>
    </row>
    <row r="3555" spans="2:15" s="100" customFormat="1" x14ac:dyDescent="0.2">
      <c r="B3555" s="101"/>
      <c r="D3555" s="102"/>
      <c r="E3555" s="102"/>
      <c r="F3555" s="102"/>
      <c r="G3555" s="102"/>
      <c r="H3555" s="102"/>
      <c r="I3555" s="102"/>
      <c r="J3555" s="102"/>
      <c r="K3555" s="102"/>
      <c r="L3555" s="102"/>
      <c r="M3555" s="102"/>
      <c r="N3555" s="7"/>
      <c r="O3555" s="7"/>
    </row>
    <row r="3556" spans="2:15" s="100" customFormat="1" x14ac:dyDescent="0.2">
      <c r="B3556" s="101"/>
      <c r="D3556" s="102"/>
      <c r="E3556" s="102"/>
      <c r="F3556" s="102"/>
      <c r="G3556" s="102"/>
      <c r="H3556" s="102"/>
      <c r="I3556" s="102"/>
      <c r="J3556" s="102"/>
      <c r="K3556" s="102"/>
      <c r="L3556" s="102"/>
      <c r="M3556" s="102"/>
      <c r="N3556" s="7"/>
      <c r="O3556" s="7"/>
    </row>
    <row r="3557" spans="2:15" s="100" customFormat="1" x14ac:dyDescent="0.2">
      <c r="B3557" s="101"/>
      <c r="D3557" s="102"/>
      <c r="E3557" s="102"/>
      <c r="F3557" s="102"/>
      <c r="G3557" s="102"/>
      <c r="H3557" s="102"/>
      <c r="I3557" s="102"/>
      <c r="J3557" s="102"/>
      <c r="K3557" s="102"/>
      <c r="L3557" s="102"/>
      <c r="M3557" s="102"/>
      <c r="N3557" s="7"/>
      <c r="O3557" s="7"/>
    </row>
    <row r="3558" spans="2:15" s="100" customFormat="1" x14ac:dyDescent="0.2">
      <c r="B3558" s="101"/>
      <c r="D3558" s="102"/>
      <c r="E3558" s="102"/>
      <c r="F3558" s="102"/>
      <c r="G3558" s="102"/>
      <c r="H3558" s="102"/>
      <c r="I3558" s="102"/>
      <c r="J3558" s="102"/>
      <c r="K3558" s="102"/>
      <c r="L3558" s="102"/>
      <c r="M3558" s="102"/>
      <c r="N3558" s="7"/>
      <c r="O3558" s="7"/>
    </row>
    <row r="3559" spans="2:15" s="100" customFormat="1" x14ac:dyDescent="0.2">
      <c r="B3559" s="101"/>
      <c r="D3559" s="102"/>
      <c r="E3559" s="102"/>
      <c r="F3559" s="102"/>
      <c r="G3559" s="102"/>
      <c r="H3559" s="102"/>
      <c r="I3559" s="102"/>
      <c r="J3559" s="102"/>
      <c r="K3559" s="102"/>
      <c r="L3559" s="102"/>
      <c r="M3559" s="102"/>
      <c r="N3559" s="7"/>
      <c r="O3559" s="7"/>
    </row>
    <row r="3560" spans="2:15" s="100" customFormat="1" x14ac:dyDescent="0.2">
      <c r="B3560" s="101"/>
      <c r="D3560" s="102"/>
      <c r="E3560" s="102"/>
      <c r="F3560" s="102"/>
      <c r="G3560" s="102"/>
      <c r="H3560" s="102"/>
      <c r="I3560" s="102"/>
      <c r="J3560" s="102"/>
      <c r="K3560" s="102"/>
      <c r="L3560" s="102"/>
      <c r="M3560" s="102"/>
      <c r="N3560" s="7"/>
      <c r="O3560" s="7"/>
    </row>
    <row r="3561" spans="2:15" s="100" customFormat="1" x14ac:dyDescent="0.2">
      <c r="B3561" s="101"/>
      <c r="D3561" s="102"/>
      <c r="E3561" s="102"/>
      <c r="F3561" s="102"/>
      <c r="G3561" s="102"/>
      <c r="H3561" s="102"/>
      <c r="I3561" s="102"/>
      <c r="J3561" s="102"/>
      <c r="K3561" s="102"/>
      <c r="L3561" s="102"/>
      <c r="M3561" s="102"/>
      <c r="N3561" s="7"/>
      <c r="O3561" s="7"/>
    </row>
    <row r="3562" spans="2:15" s="100" customFormat="1" x14ac:dyDescent="0.2">
      <c r="B3562" s="101"/>
      <c r="D3562" s="102"/>
      <c r="E3562" s="102"/>
      <c r="F3562" s="102"/>
      <c r="G3562" s="102"/>
      <c r="H3562" s="102"/>
      <c r="I3562" s="102"/>
      <c r="J3562" s="102"/>
      <c r="K3562" s="102"/>
      <c r="L3562" s="102"/>
      <c r="M3562" s="102"/>
      <c r="N3562" s="7"/>
      <c r="O3562" s="7"/>
    </row>
    <row r="3563" spans="2:15" s="100" customFormat="1" x14ac:dyDescent="0.2">
      <c r="B3563" s="101"/>
      <c r="D3563" s="102"/>
      <c r="E3563" s="102"/>
      <c r="F3563" s="102"/>
      <c r="G3563" s="102"/>
      <c r="H3563" s="102"/>
      <c r="I3563" s="102"/>
      <c r="J3563" s="102"/>
      <c r="K3563" s="102"/>
      <c r="L3563" s="102"/>
      <c r="M3563" s="102"/>
      <c r="N3563" s="7"/>
      <c r="O3563" s="7"/>
    </row>
    <row r="3564" spans="2:15" s="100" customFormat="1" x14ac:dyDescent="0.2">
      <c r="B3564" s="101"/>
      <c r="D3564" s="102"/>
      <c r="E3564" s="102"/>
      <c r="F3564" s="102"/>
      <c r="G3564" s="102"/>
      <c r="H3564" s="102"/>
      <c r="I3564" s="102"/>
      <c r="J3564" s="102"/>
      <c r="K3564" s="102"/>
      <c r="L3564" s="102"/>
      <c r="M3564" s="102"/>
      <c r="N3564" s="7"/>
      <c r="O3564" s="7"/>
    </row>
    <row r="3565" spans="2:15" s="100" customFormat="1" x14ac:dyDescent="0.2">
      <c r="B3565" s="101"/>
      <c r="D3565" s="102"/>
      <c r="E3565" s="102"/>
      <c r="F3565" s="102"/>
      <c r="G3565" s="102"/>
      <c r="H3565" s="102"/>
      <c r="I3565" s="102"/>
      <c r="J3565" s="102"/>
      <c r="K3565" s="102"/>
      <c r="L3565" s="102"/>
      <c r="M3565" s="102"/>
      <c r="N3565" s="7"/>
      <c r="O3565" s="7"/>
    </row>
    <row r="3566" spans="2:15" s="100" customFormat="1" x14ac:dyDescent="0.2">
      <c r="B3566" s="101"/>
      <c r="D3566" s="102"/>
      <c r="E3566" s="102"/>
      <c r="F3566" s="102"/>
      <c r="G3566" s="102"/>
      <c r="H3566" s="102"/>
      <c r="I3566" s="102"/>
      <c r="J3566" s="102"/>
      <c r="K3566" s="102"/>
      <c r="L3566" s="102"/>
      <c r="M3566" s="102"/>
      <c r="N3566" s="7"/>
      <c r="O3566" s="7"/>
    </row>
    <row r="3567" spans="2:15" s="100" customFormat="1" x14ac:dyDescent="0.2">
      <c r="B3567" s="101"/>
      <c r="D3567" s="102"/>
      <c r="E3567" s="102"/>
      <c r="F3567" s="102"/>
      <c r="G3567" s="102"/>
      <c r="H3567" s="102"/>
      <c r="I3567" s="102"/>
      <c r="J3567" s="102"/>
      <c r="K3567" s="102"/>
      <c r="L3567" s="102"/>
      <c r="M3567" s="102"/>
      <c r="N3567" s="7"/>
      <c r="O3567" s="7"/>
    </row>
    <row r="3568" spans="2:15" s="100" customFormat="1" x14ac:dyDescent="0.2">
      <c r="B3568" s="101"/>
      <c r="D3568" s="102"/>
      <c r="E3568" s="102"/>
      <c r="F3568" s="102"/>
      <c r="G3568" s="102"/>
      <c r="H3568" s="102"/>
      <c r="I3568" s="102"/>
      <c r="J3568" s="102"/>
      <c r="K3568" s="102"/>
      <c r="L3568" s="102"/>
      <c r="M3568" s="102"/>
      <c r="N3568" s="7"/>
      <c r="O3568" s="7"/>
    </row>
    <row r="3569" spans="2:15" s="100" customFormat="1" x14ac:dyDescent="0.2">
      <c r="B3569" s="101"/>
      <c r="D3569" s="102"/>
      <c r="E3569" s="102"/>
      <c r="F3569" s="102"/>
      <c r="G3569" s="102"/>
      <c r="H3569" s="102"/>
      <c r="I3569" s="102"/>
      <c r="J3569" s="102"/>
      <c r="K3569" s="102"/>
      <c r="L3569" s="102"/>
      <c r="M3569" s="102"/>
      <c r="N3569" s="7"/>
      <c r="O3569" s="7"/>
    </row>
    <row r="3570" spans="2:15" s="100" customFormat="1" x14ac:dyDescent="0.2">
      <c r="B3570" s="101"/>
      <c r="D3570" s="102"/>
      <c r="E3570" s="102"/>
      <c r="F3570" s="102"/>
      <c r="G3570" s="102"/>
      <c r="H3570" s="102"/>
      <c r="I3570" s="102"/>
      <c r="J3570" s="102"/>
      <c r="K3570" s="102"/>
      <c r="L3570" s="102"/>
      <c r="M3570" s="102"/>
      <c r="N3570" s="7"/>
      <c r="O3570" s="7"/>
    </row>
    <row r="3571" spans="2:15" s="100" customFormat="1" x14ac:dyDescent="0.2">
      <c r="B3571" s="101"/>
      <c r="D3571" s="102"/>
      <c r="E3571" s="102"/>
      <c r="F3571" s="102"/>
      <c r="G3571" s="102"/>
      <c r="H3571" s="102"/>
      <c r="I3571" s="102"/>
      <c r="J3571" s="102"/>
      <c r="K3571" s="102"/>
      <c r="L3571" s="102"/>
      <c r="M3571" s="102"/>
      <c r="N3571" s="7"/>
      <c r="O3571" s="7"/>
    </row>
    <row r="3572" spans="2:15" s="100" customFormat="1" x14ac:dyDescent="0.2">
      <c r="B3572" s="101"/>
      <c r="D3572" s="102"/>
      <c r="E3572" s="102"/>
      <c r="F3572" s="102"/>
      <c r="G3572" s="102"/>
      <c r="H3572" s="102"/>
      <c r="I3572" s="102"/>
      <c r="J3572" s="102"/>
      <c r="K3572" s="102"/>
      <c r="L3572" s="102"/>
      <c r="M3572" s="102"/>
      <c r="N3572" s="7"/>
      <c r="O3572" s="7"/>
    </row>
    <row r="3573" spans="2:15" s="100" customFormat="1" x14ac:dyDescent="0.2">
      <c r="B3573" s="101"/>
      <c r="D3573" s="102"/>
      <c r="E3573" s="102"/>
      <c r="F3573" s="102"/>
      <c r="G3573" s="102"/>
      <c r="H3573" s="102"/>
      <c r="I3573" s="102"/>
      <c r="J3573" s="102"/>
      <c r="K3573" s="102"/>
      <c r="L3573" s="102"/>
      <c r="M3573" s="102"/>
      <c r="N3573" s="7"/>
      <c r="O3573" s="7"/>
    </row>
    <row r="3574" spans="2:15" s="100" customFormat="1" x14ac:dyDescent="0.2">
      <c r="B3574" s="101"/>
      <c r="D3574" s="102"/>
      <c r="E3574" s="102"/>
      <c r="F3574" s="102"/>
      <c r="G3574" s="102"/>
      <c r="H3574" s="102"/>
      <c r="I3574" s="102"/>
      <c r="J3574" s="102"/>
      <c r="K3574" s="102"/>
      <c r="L3574" s="102"/>
      <c r="M3574" s="102"/>
      <c r="N3574" s="7"/>
      <c r="O3574" s="7"/>
    </row>
    <row r="3575" spans="2:15" s="100" customFormat="1" x14ac:dyDescent="0.2">
      <c r="B3575" s="101"/>
      <c r="D3575" s="102"/>
      <c r="E3575" s="102"/>
      <c r="F3575" s="102"/>
      <c r="G3575" s="102"/>
      <c r="H3575" s="102"/>
      <c r="I3575" s="102"/>
      <c r="J3575" s="102"/>
      <c r="K3575" s="102"/>
      <c r="L3575" s="102"/>
      <c r="M3575" s="102"/>
      <c r="N3575" s="7"/>
      <c r="O3575" s="7"/>
    </row>
    <row r="3576" spans="2:15" s="100" customFormat="1" x14ac:dyDescent="0.2">
      <c r="B3576" s="101"/>
      <c r="D3576" s="102"/>
      <c r="E3576" s="102"/>
      <c r="F3576" s="102"/>
      <c r="G3576" s="102"/>
      <c r="H3576" s="102"/>
      <c r="I3576" s="102"/>
      <c r="J3576" s="102"/>
      <c r="K3576" s="102"/>
      <c r="L3576" s="102"/>
      <c r="M3576" s="102"/>
      <c r="N3576" s="7"/>
      <c r="O3576" s="7"/>
    </row>
    <row r="3577" spans="2:15" s="100" customFormat="1" x14ac:dyDescent="0.2">
      <c r="B3577" s="101"/>
      <c r="D3577" s="102"/>
      <c r="E3577" s="102"/>
      <c r="F3577" s="102"/>
      <c r="G3577" s="102"/>
      <c r="H3577" s="102"/>
      <c r="I3577" s="102"/>
      <c r="J3577" s="102"/>
      <c r="K3577" s="102"/>
      <c r="L3577" s="102"/>
      <c r="M3577" s="102"/>
      <c r="N3577" s="7"/>
      <c r="O3577" s="7"/>
    </row>
    <row r="3578" spans="2:15" s="100" customFormat="1" x14ac:dyDescent="0.2">
      <c r="B3578" s="101"/>
      <c r="D3578" s="102"/>
      <c r="E3578" s="102"/>
      <c r="F3578" s="102"/>
      <c r="G3578" s="102"/>
      <c r="H3578" s="102"/>
      <c r="I3578" s="102"/>
      <c r="J3578" s="102"/>
      <c r="K3578" s="102"/>
      <c r="L3578" s="102"/>
      <c r="M3578" s="102"/>
      <c r="N3578" s="7"/>
      <c r="O3578" s="7"/>
    </row>
    <row r="3579" spans="2:15" s="100" customFormat="1" x14ac:dyDescent="0.2">
      <c r="B3579" s="101"/>
      <c r="D3579" s="102"/>
      <c r="E3579" s="102"/>
      <c r="F3579" s="102"/>
      <c r="G3579" s="102"/>
      <c r="H3579" s="102"/>
      <c r="I3579" s="102"/>
      <c r="J3579" s="102"/>
      <c r="K3579" s="102"/>
      <c r="L3579" s="102"/>
      <c r="M3579" s="102"/>
      <c r="N3579" s="7"/>
      <c r="O3579" s="7"/>
    </row>
    <row r="3580" spans="2:15" s="100" customFormat="1" x14ac:dyDescent="0.2">
      <c r="B3580" s="101"/>
      <c r="D3580" s="102"/>
      <c r="E3580" s="102"/>
      <c r="F3580" s="102"/>
      <c r="G3580" s="102"/>
      <c r="H3580" s="102"/>
      <c r="I3580" s="102"/>
      <c r="J3580" s="102"/>
      <c r="K3580" s="102"/>
      <c r="L3580" s="102"/>
      <c r="M3580" s="102"/>
      <c r="N3580" s="7"/>
      <c r="O3580" s="7"/>
    </row>
    <row r="3581" spans="2:15" s="100" customFormat="1" x14ac:dyDescent="0.2">
      <c r="B3581" s="101"/>
      <c r="D3581" s="102"/>
      <c r="E3581" s="102"/>
      <c r="F3581" s="102"/>
      <c r="G3581" s="102"/>
      <c r="H3581" s="102"/>
      <c r="I3581" s="102"/>
      <c r="J3581" s="102"/>
      <c r="K3581" s="102"/>
      <c r="L3581" s="102"/>
      <c r="M3581" s="102"/>
      <c r="N3581" s="7"/>
      <c r="O3581" s="7"/>
    </row>
    <row r="3582" spans="2:15" s="100" customFormat="1" x14ac:dyDescent="0.2">
      <c r="B3582" s="101"/>
      <c r="D3582" s="102"/>
      <c r="E3582" s="102"/>
      <c r="F3582" s="102"/>
      <c r="G3582" s="102"/>
      <c r="H3582" s="102"/>
      <c r="I3582" s="102"/>
      <c r="J3582" s="102"/>
      <c r="K3582" s="102"/>
      <c r="L3582" s="102"/>
      <c r="M3582" s="102"/>
      <c r="N3582" s="7"/>
      <c r="O3582" s="7"/>
    </row>
    <row r="3583" spans="2:15" s="100" customFormat="1" x14ac:dyDescent="0.2">
      <c r="B3583" s="101"/>
      <c r="D3583" s="102"/>
      <c r="E3583" s="102"/>
      <c r="F3583" s="102"/>
      <c r="G3583" s="102"/>
      <c r="H3583" s="102"/>
      <c r="I3583" s="102"/>
      <c r="J3583" s="102"/>
      <c r="K3583" s="102"/>
      <c r="L3583" s="102"/>
      <c r="M3583" s="102"/>
      <c r="N3583" s="7"/>
      <c r="O3583" s="7"/>
    </row>
    <row r="3584" spans="2:15" s="100" customFormat="1" x14ac:dyDescent="0.2">
      <c r="B3584" s="101"/>
      <c r="D3584" s="102"/>
      <c r="E3584" s="102"/>
      <c r="F3584" s="102"/>
      <c r="G3584" s="102"/>
      <c r="H3584" s="102"/>
      <c r="I3584" s="102"/>
      <c r="J3584" s="102"/>
      <c r="K3584" s="102"/>
      <c r="L3584" s="102"/>
      <c r="M3584" s="102"/>
      <c r="N3584" s="7"/>
      <c r="O3584" s="7"/>
    </row>
    <row r="3585" spans="2:15" s="100" customFormat="1" x14ac:dyDescent="0.2">
      <c r="B3585" s="101"/>
      <c r="D3585" s="102"/>
      <c r="E3585" s="102"/>
      <c r="F3585" s="102"/>
      <c r="G3585" s="102"/>
      <c r="H3585" s="102"/>
      <c r="I3585" s="102"/>
      <c r="J3585" s="102"/>
      <c r="K3585" s="102"/>
      <c r="L3585" s="102"/>
      <c r="M3585" s="102"/>
      <c r="N3585" s="7"/>
      <c r="O3585" s="7"/>
    </row>
    <row r="3586" spans="2:15" s="100" customFormat="1" x14ac:dyDescent="0.2">
      <c r="B3586" s="101"/>
      <c r="D3586" s="102"/>
      <c r="E3586" s="102"/>
      <c r="F3586" s="102"/>
      <c r="G3586" s="102"/>
      <c r="H3586" s="102"/>
      <c r="I3586" s="102"/>
      <c r="J3586" s="102"/>
      <c r="K3586" s="102"/>
      <c r="L3586" s="102"/>
      <c r="M3586" s="102"/>
      <c r="N3586" s="7"/>
      <c r="O3586" s="7"/>
    </row>
    <row r="3587" spans="2:15" s="100" customFormat="1" x14ac:dyDescent="0.2">
      <c r="B3587" s="101"/>
      <c r="D3587" s="102"/>
      <c r="E3587" s="102"/>
      <c r="F3587" s="102"/>
      <c r="G3587" s="102"/>
      <c r="H3587" s="102"/>
      <c r="I3587" s="102"/>
      <c r="J3587" s="102"/>
      <c r="K3587" s="102"/>
      <c r="L3587" s="102"/>
      <c r="M3587" s="102"/>
      <c r="N3587" s="7"/>
      <c r="O3587" s="7"/>
    </row>
    <row r="3588" spans="2:15" s="100" customFormat="1" x14ac:dyDescent="0.2">
      <c r="B3588" s="101"/>
      <c r="D3588" s="102"/>
      <c r="E3588" s="102"/>
      <c r="F3588" s="102"/>
      <c r="G3588" s="102"/>
      <c r="H3588" s="102"/>
      <c r="I3588" s="102"/>
      <c r="J3588" s="102"/>
      <c r="K3588" s="102"/>
      <c r="L3588" s="102"/>
      <c r="M3588" s="102"/>
      <c r="N3588" s="7"/>
      <c r="O3588" s="7"/>
    </row>
    <row r="3589" spans="2:15" s="100" customFormat="1" x14ac:dyDescent="0.2">
      <c r="B3589" s="101"/>
      <c r="D3589" s="102"/>
      <c r="E3589" s="102"/>
      <c r="F3589" s="102"/>
      <c r="G3589" s="102"/>
      <c r="H3589" s="102"/>
      <c r="I3589" s="102"/>
      <c r="J3589" s="102"/>
      <c r="K3589" s="102"/>
      <c r="L3589" s="102"/>
      <c r="M3589" s="102"/>
      <c r="N3589" s="7"/>
      <c r="O3589" s="7"/>
    </row>
    <row r="3590" spans="2:15" s="100" customFormat="1" x14ac:dyDescent="0.2">
      <c r="B3590" s="101"/>
      <c r="D3590" s="102"/>
      <c r="E3590" s="102"/>
      <c r="F3590" s="102"/>
      <c r="G3590" s="102"/>
      <c r="H3590" s="102"/>
      <c r="I3590" s="102"/>
      <c r="J3590" s="102"/>
      <c r="K3590" s="102"/>
      <c r="L3590" s="102"/>
      <c r="M3590" s="102"/>
      <c r="N3590" s="7"/>
      <c r="O3590" s="7"/>
    </row>
    <row r="3591" spans="2:15" s="100" customFormat="1" x14ac:dyDescent="0.2">
      <c r="B3591" s="101"/>
      <c r="D3591" s="102"/>
      <c r="E3591" s="102"/>
      <c r="F3591" s="102"/>
      <c r="G3591" s="102"/>
      <c r="H3591" s="102"/>
      <c r="I3591" s="102"/>
      <c r="J3591" s="102"/>
      <c r="K3591" s="102"/>
      <c r="L3591" s="102"/>
      <c r="M3591" s="102"/>
      <c r="N3591" s="7"/>
      <c r="O3591" s="7"/>
    </row>
    <row r="3592" spans="2:15" s="100" customFormat="1" x14ac:dyDescent="0.2">
      <c r="B3592" s="101"/>
      <c r="D3592" s="102"/>
      <c r="E3592" s="102"/>
      <c r="F3592" s="102"/>
      <c r="G3592" s="102"/>
      <c r="H3592" s="102"/>
      <c r="I3592" s="102"/>
      <c r="J3592" s="102"/>
      <c r="K3592" s="102"/>
      <c r="L3592" s="102"/>
      <c r="M3592" s="102"/>
      <c r="N3592" s="7"/>
      <c r="O3592" s="7"/>
    </row>
    <row r="3593" spans="2:15" s="100" customFormat="1" x14ac:dyDescent="0.2">
      <c r="B3593" s="101"/>
      <c r="D3593" s="102"/>
      <c r="E3593" s="102"/>
      <c r="F3593" s="102"/>
      <c r="G3593" s="102"/>
      <c r="H3593" s="102"/>
      <c r="I3593" s="102"/>
      <c r="J3593" s="102"/>
      <c r="K3593" s="102"/>
      <c r="L3593" s="102"/>
      <c r="M3593" s="102"/>
      <c r="N3593" s="7"/>
      <c r="O3593" s="7"/>
    </row>
    <row r="3594" spans="2:15" s="100" customFormat="1" x14ac:dyDescent="0.2">
      <c r="B3594" s="101"/>
      <c r="D3594" s="102"/>
      <c r="E3594" s="102"/>
      <c r="F3594" s="102"/>
      <c r="G3594" s="102"/>
      <c r="H3594" s="102"/>
      <c r="I3594" s="102"/>
      <c r="J3594" s="102"/>
      <c r="K3594" s="102"/>
      <c r="L3594" s="102"/>
      <c r="M3594" s="102"/>
      <c r="N3594" s="7"/>
      <c r="O3594" s="7"/>
    </row>
    <row r="3595" spans="2:15" s="100" customFormat="1" x14ac:dyDescent="0.2">
      <c r="B3595" s="101"/>
      <c r="D3595" s="102"/>
      <c r="E3595" s="102"/>
      <c r="F3595" s="102"/>
      <c r="G3595" s="102"/>
      <c r="H3595" s="102"/>
      <c r="I3595" s="102"/>
      <c r="J3595" s="102"/>
      <c r="K3595" s="102"/>
      <c r="L3595" s="102"/>
      <c r="M3595" s="102"/>
      <c r="N3595" s="7"/>
      <c r="O3595" s="7"/>
    </row>
    <row r="3596" spans="2:15" s="100" customFormat="1" x14ac:dyDescent="0.2">
      <c r="B3596" s="101"/>
      <c r="D3596" s="102"/>
      <c r="E3596" s="102"/>
      <c r="F3596" s="102"/>
      <c r="G3596" s="102"/>
      <c r="H3596" s="102"/>
      <c r="I3596" s="102"/>
      <c r="J3596" s="102"/>
      <c r="K3596" s="102"/>
      <c r="L3596" s="102"/>
      <c r="M3596" s="102"/>
      <c r="N3596" s="7"/>
      <c r="O3596" s="7"/>
    </row>
    <row r="3597" spans="2:15" s="100" customFormat="1" x14ac:dyDescent="0.2">
      <c r="B3597" s="101"/>
      <c r="D3597" s="102"/>
      <c r="E3597" s="102"/>
      <c r="F3597" s="102"/>
      <c r="G3597" s="102"/>
      <c r="H3597" s="102"/>
      <c r="I3597" s="102"/>
      <c r="J3597" s="102"/>
      <c r="K3597" s="102"/>
      <c r="L3597" s="102"/>
      <c r="M3597" s="102"/>
      <c r="N3597" s="7"/>
      <c r="O3597" s="7"/>
    </row>
    <row r="3598" spans="2:15" s="100" customFormat="1" x14ac:dyDescent="0.2">
      <c r="B3598" s="101"/>
      <c r="D3598" s="102"/>
      <c r="E3598" s="102"/>
      <c r="F3598" s="102"/>
      <c r="G3598" s="102"/>
      <c r="H3598" s="102"/>
      <c r="I3598" s="102"/>
      <c r="J3598" s="102"/>
      <c r="K3598" s="102"/>
      <c r="L3598" s="102"/>
      <c r="M3598" s="102"/>
      <c r="N3598" s="7"/>
      <c r="O3598" s="7"/>
    </row>
    <row r="3599" spans="2:15" s="100" customFormat="1" x14ac:dyDescent="0.2">
      <c r="B3599" s="101"/>
      <c r="D3599" s="102"/>
      <c r="E3599" s="102"/>
      <c r="F3599" s="102"/>
      <c r="G3599" s="102"/>
      <c r="H3599" s="102"/>
      <c r="I3599" s="102"/>
      <c r="J3599" s="102"/>
      <c r="K3599" s="102"/>
      <c r="L3599" s="102"/>
      <c r="M3599" s="102"/>
      <c r="N3599" s="7"/>
      <c r="O3599" s="7"/>
    </row>
    <row r="3600" spans="2:15" s="100" customFormat="1" x14ac:dyDescent="0.2">
      <c r="B3600" s="101"/>
      <c r="D3600" s="102"/>
      <c r="E3600" s="102"/>
      <c r="F3600" s="102"/>
      <c r="G3600" s="102"/>
      <c r="H3600" s="102"/>
      <c r="I3600" s="102"/>
      <c r="J3600" s="102"/>
      <c r="K3600" s="102"/>
      <c r="L3600" s="102"/>
      <c r="M3600" s="102"/>
      <c r="N3600" s="7"/>
      <c r="O3600" s="7"/>
    </row>
    <row r="3601" spans="2:15" s="100" customFormat="1" x14ac:dyDescent="0.2">
      <c r="B3601" s="101"/>
      <c r="D3601" s="102"/>
      <c r="E3601" s="102"/>
      <c r="F3601" s="102"/>
      <c r="G3601" s="102"/>
      <c r="H3601" s="102"/>
      <c r="I3601" s="102"/>
      <c r="J3601" s="102"/>
      <c r="K3601" s="102"/>
      <c r="L3601" s="102"/>
      <c r="M3601" s="102"/>
      <c r="N3601" s="7"/>
      <c r="O3601" s="7"/>
    </row>
    <row r="3602" spans="2:15" s="100" customFormat="1" x14ac:dyDescent="0.2">
      <c r="B3602" s="101"/>
      <c r="D3602" s="102"/>
      <c r="E3602" s="102"/>
      <c r="F3602" s="102"/>
      <c r="G3602" s="102"/>
      <c r="H3602" s="102"/>
      <c r="I3602" s="102"/>
      <c r="J3602" s="102"/>
      <c r="K3602" s="102"/>
      <c r="L3602" s="102"/>
      <c r="M3602" s="102"/>
      <c r="N3602" s="7"/>
      <c r="O3602" s="7"/>
    </row>
    <row r="3603" spans="2:15" s="100" customFormat="1" x14ac:dyDescent="0.2">
      <c r="B3603" s="101"/>
      <c r="D3603" s="102"/>
      <c r="E3603" s="102"/>
      <c r="F3603" s="102"/>
      <c r="G3603" s="102"/>
      <c r="H3603" s="102"/>
      <c r="I3603" s="102"/>
      <c r="J3603" s="102"/>
      <c r="K3603" s="102"/>
      <c r="L3603" s="102"/>
      <c r="M3603" s="102"/>
      <c r="N3603" s="7"/>
      <c r="O3603" s="7"/>
    </row>
    <row r="3604" spans="2:15" s="100" customFormat="1" x14ac:dyDescent="0.2">
      <c r="B3604" s="101"/>
      <c r="D3604" s="102"/>
      <c r="E3604" s="102"/>
      <c r="F3604" s="102"/>
      <c r="G3604" s="102"/>
      <c r="H3604" s="102"/>
      <c r="I3604" s="102"/>
      <c r="J3604" s="102"/>
      <c r="K3604" s="102"/>
      <c r="L3604" s="102"/>
      <c r="M3604" s="102"/>
      <c r="N3604" s="7"/>
      <c r="O3604" s="7"/>
    </row>
    <row r="3605" spans="2:15" s="100" customFormat="1" x14ac:dyDescent="0.2">
      <c r="B3605" s="101"/>
      <c r="D3605" s="102"/>
      <c r="E3605" s="102"/>
      <c r="F3605" s="102"/>
      <c r="G3605" s="102"/>
      <c r="H3605" s="102"/>
      <c r="I3605" s="102"/>
      <c r="J3605" s="102"/>
      <c r="K3605" s="102"/>
      <c r="L3605" s="102"/>
      <c r="M3605" s="102"/>
      <c r="N3605" s="7"/>
      <c r="O3605" s="7"/>
    </row>
    <row r="3606" spans="2:15" s="100" customFormat="1" x14ac:dyDescent="0.2">
      <c r="B3606" s="101"/>
      <c r="D3606" s="102"/>
      <c r="E3606" s="102"/>
      <c r="F3606" s="102"/>
      <c r="G3606" s="102"/>
      <c r="H3606" s="102"/>
      <c r="I3606" s="102"/>
      <c r="J3606" s="102"/>
      <c r="K3606" s="102"/>
      <c r="L3606" s="102"/>
      <c r="M3606" s="102"/>
      <c r="N3606" s="7"/>
      <c r="O3606" s="7"/>
    </row>
    <row r="3607" spans="2:15" s="100" customFormat="1" x14ac:dyDescent="0.2">
      <c r="B3607" s="101"/>
      <c r="D3607" s="102"/>
      <c r="E3607" s="102"/>
      <c r="F3607" s="102"/>
      <c r="G3607" s="102"/>
      <c r="H3607" s="102"/>
      <c r="I3607" s="102"/>
      <c r="J3607" s="102"/>
      <c r="K3607" s="102"/>
      <c r="L3607" s="102"/>
      <c r="M3607" s="102"/>
      <c r="N3607" s="7"/>
      <c r="O3607" s="7"/>
    </row>
    <row r="3608" spans="2:15" s="100" customFormat="1" x14ac:dyDescent="0.2">
      <c r="B3608" s="101"/>
      <c r="D3608" s="102"/>
      <c r="E3608" s="102"/>
      <c r="F3608" s="102"/>
      <c r="G3608" s="102"/>
      <c r="H3608" s="102"/>
      <c r="I3608" s="102"/>
      <c r="J3608" s="102"/>
      <c r="K3608" s="102"/>
      <c r="L3608" s="102"/>
      <c r="M3608" s="102"/>
      <c r="N3608" s="7"/>
      <c r="O3608" s="7"/>
    </row>
    <row r="3609" spans="2:15" s="100" customFormat="1" x14ac:dyDescent="0.2">
      <c r="B3609" s="101"/>
      <c r="D3609" s="102"/>
      <c r="E3609" s="102"/>
      <c r="F3609" s="102"/>
      <c r="G3609" s="102"/>
      <c r="H3609" s="102"/>
      <c r="I3609" s="102"/>
      <c r="J3609" s="102"/>
      <c r="K3609" s="102"/>
      <c r="L3609" s="102"/>
      <c r="M3609" s="102"/>
      <c r="N3609" s="7"/>
      <c r="O3609" s="7"/>
    </row>
    <row r="3610" spans="2:15" s="100" customFormat="1" x14ac:dyDescent="0.2">
      <c r="B3610" s="101"/>
      <c r="D3610" s="102"/>
      <c r="E3610" s="102"/>
      <c r="F3610" s="102"/>
      <c r="G3610" s="102"/>
      <c r="H3610" s="102"/>
      <c r="I3610" s="102"/>
      <c r="J3610" s="102"/>
      <c r="K3610" s="102"/>
      <c r="L3610" s="102"/>
      <c r="M3610" s="102"/>
      <c r="N3610" s="7"/>
      <c r="O3610" s="7"/>
    </row>
    <row r="3611" spans="2:15" s="100" customFormat="1" x14ac:dyDescent="0.2">
      <c r="B3611" s="101"/>
      <c r="D3611" s="102"/>
      <c r="E3611" s="102"/>
      <c r="F3611" s="102"/>
      <c r="G3611" s="102"/>
      <c r="H3611" s="102"/>
      <c r="I3611" s="102"/>
      <c r="J3611" s="102"/>
      <c r="K3611" s="102"/>
      <c r="L3611" s="102"/>
      <c r="M3611" s="102"/>
      <c r="N3611" s="7"/>
      <c r="O3611" s="7"/>
    </row>
    <row r="3612" spans="2:15" s="100" customFormat="1" x14ac:dyDescent="0.2">
      <c r="B3612" s="101"/>
      <c r="D3612" s="102"/>
      <c r="E3612" s="102"/>
      <c r="F3612" s="102"/>
      <c r="G3612" s="102"/>
      <c r="H3612" s="102"/>
      <c r="I3612" s="102"/>
      <c r="J3612" s="102"/>
      <c r="K3612" s="102"/>
      <c r="L3612" s="102"/>
      <c r="M3612" s="102"/>
      <c r="N3612" s="7"/>
      <c r="O3612" s="7"/>
    </row>
    <row r="3613" spans="2:15" s="100" customFormat="1" x14ac:dyDescent="0.2">
      <c r="B3613" s="101"/>
      <c r="D3613" s="102"/>
      <c r="E3613" s="102"/>
      <c r="F3613" s="102"/>
      <c r="G3613" s="102"/>
      <c r="H3613" s="102"/>
      <c r="I3613" s="102"/>
      <c r="J3613" s="102"/>
      <c r="K3613" s="102"/>
      <c r="L3613" s="102"/>
      <c r="M3613" s="102"/>
      <c r="N3613" s="7"/>
      <c r="O3613" s="7"/>
    </row>
    <row r="3614" spans="2:15" s="100" customFormat="1" x14ac:dyDescent="0.2">
      <c r="B3614" s="101"/>
      <c r="D3614" s="102"/>
      <c r="E3614" s="102"/>
      <c r="F3614" s="102"/>
      <c r="G3614" s="102"/>
      <c r="H3614" s="102"/>
      <c r="I3614" s="102"/>
      <c r="J3614" s="102"/>
      <c r="K3614" s="102"/>
      <c r="L3614" s="102"/>
      <c r="M3614" s="102"/>
      <c r="N3614" s="7"/>
      <c r="O3614" s="7"/>
    </row>
    <row r="3615" spans="2:15" s="100" customFormat="1" x14ac:dyDescent="0.2">
      <c r="B3615" s="101"/>
      <c r="D3615" s="102"/>
      <c r="E3615" s="102"/>
      <c r="F3615" s="102"/>
      <c r="G3615" s="102"/>
      <c r="H3615" s="102"/>
      <c r="I3615" s="102"/>
      <c r="J3615" s="102"/>
      <c r="K3615" s="102"/>
      <c r="L3615" s="102"/>
      <c r="M3615" s="102"/>
      <c r="N3615" s="7"/>
      <c r="O3615" s="7"/>
    </row>
    <row r="3616" spans="2:15" s="100" customFormat="1" x14ac:dyDescent="0.2">
      <c r="B3616" s="101"/>
      <c r="D3616" s="102"/>
      <c r="E3616" s="102"/>
      <c r="F3616" s="102"/>
      <c r="G3616" s="102"/>
      <c r="H3616" s="102"/>
      <c r="I3616" s="102"/>
      <c r="J3616" s="102"/>
      <c r="K3616" s="102"/>
      <c r="L3616" s="102"/>
      <c r="M3616" s="102"/>
      <c r="N3616" s="7"/>
      <c r="O3616" s="7"/>
    </row>
    <row r="3617" spans="2:15" s="100" customFormat="1" x14ac:dyDescent="0.2">
      <c r="B3617" s="101"/>
      <c r="D3617" s="102"/>
      <c r="E3617" s="102"/>
      <c r="F3617" s="102"/>
      <c r="G3617" s="102"/>
      <c r="H3617" s="102"/>
      <c r="I3617" s="102"/>
      <c r="J3617" s="102"/>
      <c r="K3617" s="102"/>
      <c r="L3617" s="102"/>
      <c r="M3617" s="102"/>
      <c r="N3617" s="7"/>
      <c r="O3617" s="7"/>
    </row>
    <row r="3618" spans="2:15" s="100" customFormat="1" x14ac:dyDescent="0.2">
      <c r="B3618" s="101"/>
      <c r="D3618" s="102"/>
      <c r="E3618" s="102"/>
      <c r="F3618" s="102"/>
      <c r="G3618" s="102"/>
      <c r="H3618" s="102"/>
      <c r="I3618" s="102"/>
      <c r="J3618" s="102"/>
      <c r="K3618" s="102"/>
      <c r="L3618" s="102"/>
      <c r="M3618" s="102"/>
      <c r="N3618" s="7"/>
      <c r="O3618" s="7"/>
    </row>
    <row r="3619" spans="2:15" s="100" customFormat="1" x14ac:dyDescent="0.2">
      <c r="B3619" s="101"/>
      <c r="D3619" s="102"/>
      <c r="E3619" s="102"/>
      <c r="F3619" s="102"/>
      <c r="G3619" s="102"/>
      <c r="H3619" s="102"/>
      <c r="I3619" s="102"/>
      <c r="J3619" s="102"/>
      <c r="K3619" s="102"/>
      <c r="L3619" s="102"/>
      <c r="M3619" s="102"/>
      <c r="N3619" s="7"/>
      <c r="O3619" s="7"/>
    </row>
    <row r="3620" spans="2:15" s="100" customFormat="1" x14ac:dyDescent="0.2">
      <c r="B3620" s="101"/>
      <c r="D3620" s="102"/>
      <c r="E3620" s="102"/>
      <c r="F3620" s="102"/>
      <c r="G3620" s="102"/>
      <c r="H3620" s="102"/>
      <c r="I3620" s="102"/>
      <c r="J3620" s="102"/>
      <c r="K3620" s="102"/>
      <c r="L3620" s="102"/>
      <c r="M3620" s="102"/>
      <c r="N3620" s="7"/>
      <c r="O3620" s="7"/>
    </row>
    <row r="3621" spans="2:15" s="100" customFormat="1" x14ac:dyDescent="0.2">
      <c r="B3621" s="101"/>
      <c r="D3621" s="102"/>
      <c r="E3621" s="102"/>
      <c r="F3621" s="102"/>
      <c r="G3621" s="102"/>
      <c r="H3621" s="102"/>
      <c r="I3621" s="102"/>
      <c r="J3621" s="102"/>
      <c r="K3621" s="102"/>
      <c r="L3621" s="102"/>
      <c r="M3621" s="102"/>
      <c r="N3621" s="7"/>
      <c r="O3621" s="7"/>
    </row>
    <row r="3622" spans="2:15" s="100" customFormat="1" x14ac:dyDescent="0.2">
      <c r="B3622" s="101"/>
      <c r="D3622" s="102"/>
      <c r="E3622" s="102"/>
      <c r="F3622" s="102"/>
      <c r="G3622" s="102"/>
      <c r="H3622" s="102"/>
      <c r="I3622" s="102"/>
      <c r="J3622" s="102"/>
      <c r="K3622" s="102"/>
      <c r="L3622" s="102"/>
      <c r="M3622" s="102"/>
      <c r="N3622" s="7"/>
      <c r="O3622" s="7"/>
    </row>
    <row r="3623" spans="2:15" s="100" customFormat="1" x14ac:dyDescent="0.2">
      <c r="B3623" s="101"/>
      <c r="D3623" s="102"/>
      <c r="E3623" s="102"/>
      <c r="F3623" s="102"/>
      <c r="G3623" s="102"/>
      <c r="H3623" s="102"/>
      <c r="I3623" s="102"/>
      <c r="J3623" s="102"/>
      <c r="K3623" s="102"/>
      <c r="L3623" s="102"/>
      <c r="M3623" s="102"/>
      <c r="N3623" s="7"/>
      <c r="O3623" s="7"/>
    </row>
    <row r="3624" spans="2:15" s="100" customFormat="1" x14ac:dyDescent="0.2">
      <c r="B3624" s="101"/>
      <c r="D3624" s="102"/>
      <c r="E3624" s="102"/>
      <c r="F3624" s="102"/>
      <c r="G3624" s="102"/>
      <c r="H3624" s="102"/>
      <c r="I3624" s="102"/>
      <c r="J3624" s="102"/>
      <c r="K3624" s="102"/>
      <c r="L3624" s="102"/>
      <c r="M3624" s="102"/>
      <c r="N3624" s="7"/>
      <c r="O3624" s="7"/>
    </row>
    <row r="3625" spans="2:15" s="100" customFormat="1" x14ac:dyDescent="0.2">
      <c r="B3625" s="101"/>
      <c r="D3625" s="102"/>
      <c r="E3625" s="102"/>
      <c r="F3625" s="102"/>
      <c r="G3625" s="102"/>
      <c r="H3625" s="102"/>
      <c r="I3625" s="102"/>
      <c r="J3625" s="102"/>
      <c r="K3625" s="102"/>
      <c r="L3625" s="102"/>
      <c r="M3625" s="102"/>
      <c r="N3625" s="7"/>
      <c r="O3625" s="7"/>
    </row>
    <row r="3626" spans="2:15" s="100" customFormat="1" x14ac:dyDescent="0.2">
      <c r="B3626" s="101"/>
      <c r="D3626" s="102"/>
      <c r="E3626" s="102"/>
      <c r="F3626" s="102"/>
      <c r="G3626" s="102"/>
      <c r="H3626" s="102"/>
      <c r="I3626" s="102"/>
      <c r="J3626" s="102"/>
      <c r="K3626" s="102"/>
      <c r="L3626" s="102"/>
      <c r="M3626" s="102"/>
      <c r="N3626" s="7"/>
      <c r="O3626" s="7"/>
    </row>
    <row r="3627" spans="2:15" s="100" customFormat="1" x14ac:dyDescent="0.2">
      <c r="B3627" s="101"/>
      <c r="D3627" s="102"/>
      <c r="E3627" s="102"/>
      <c r="F3627" s="102"/>
      <c r="G3627" s="102"/>
      <c r="H3627" s="102"/>
      <c r="I3627" s="102"/>
      <c r="J3627" s="102"/>
      <c r="K3627" s="102"/>
      <c r="L3627" s="102"/>
      <c r="M3627" s="102"/>
      <c r="N3627" s="7"/>
      <c r="O3627" s="7"/>
    </row>
    <row r="3628" spans="2:15" s="100" customFormat="1" x14ac:dyDescent="0.2">
      <c r="B3628" s="101"/>
      <c r="D3628" s="102"/>
      <c r="E3628" s="102"/>
      <c r="F3628" s="102"/>
      <c r="G3628" s="102"/>
      <c r="H3628" s="102"/>
      <c r="I3628" s="102"/>
      <c r="J3628" s="102"/>
      <c r="K3628" s="102"/>
      <c r="L3628" s="102"/>
      <c r="M3628" s="102"/>
      <c r="N3628" s="7"/>
      <c r="O3628" s="7"/>
    </row>
    <row r="3629" spans="2:15" s="100" customFormat="1" x14ac:dyDescent="0.2">
      <c r="B3629" s="101"/>
      <c r="D3629" s="102"/>
      <c r="E3629" s="102"/>
      <c r="F3629" s="102"/>
      <c r="G3629" s="102"/>
      <c r="H3629" s="102"/>
      <c r="I3629" s="102"/>
      <c r="J3629" s="102"/>
      <c r="K3629" s="102"/>
      <c r="L3629" s="102"/>
      <c r="M3629" s="102"/>
      <c r="N3629" s="7"/>
      <c r="O3629" s="7"/>
    </row>
    <row r="3630" spans="2:15" s="100" customFormat="1" x14ac:dyDescent="0.2">
      <c r="B3630" s="101"/>
      <c r="D3630" s="102"/>
      <c r="E3630" s="102"/>
      <c r="F3630" s="102"/>
      <c r="G3630" s="102"/>
      <c r="H3630" s="102"/>
      <c r="I3630" s="102"/>
      <c r="J3630" s="102"/>
      <c r="K3630" s="102"/>
      <c r="L3630" s="102"/>
      <c r="M3630" s="102"/>
      <c r="N3630" s="7"/>
      <c r="O3630" s="7"/>
    </row>
    <row r="3631" spans="2:15" s="100" customFormat="1" x14ac:dyDescent="0.2">
      <c r="B3631" s="101"/>
      <c r="D3631" s="102"/>
      <c r="E3631" s="102"/>
      <c r="F3631" s="102"/>
      <c r="G3631" s="102"/>
      <c r="H3631" s="102"/>
      <c r="I3631" s="102"/>
      <c r="J3631" s="102"/>
      <c r="K3631" s="102"/>
      <c r="L3631" s="102"/>
      <c r="M3631" s="102"/>
      <c r="N3631" s="7"/>
      <c r="O3631" s="7"/>
    </row>
    <row r="3632" spans="2:15" s="100" customFormat="1" x14ac:dyDescent="0.2">
      <c r="B3632" s="101"/>
      <c r="D3632" s="102"/>
      <c r="E3632" s="102"/>
      <c r="F3632" s="102"/>
      <c r="G3632" s="102"/>
      <c r="H3632" s="102"/>
      <c r="I3632" s="102"/>
      <c r="J3632" s="102"/>
      <c r="K3632" s="102"/>
      <c r="L3632" s="102"/>
      <c r="M3632" s="102"/>
      <c r="N3632" s="7"/>
      <c r="O3632" s="7"/>
    </row>
    <row r="3633" spans="2:15" s="100" customFormat="1" x14ac:dyDescent="0.2">
      <c r="B3633" s="101"/>
      <c r="D3633" s="102"/>
      <c r="E3633" s="102"/>
      <c r="F3633" s="102"/>
      <c r="G3633" s="102"/>
      <c r="H3633" s="102"/>
      <c r="I3633" s="102"/>
      <c r="J3633" s="102"/>
      <c r="K3633" s="102"/>
      <c r="L3633" s="102"/>
      <c r="M3633" s="102"/>
      <c r="N3633" s="7"/>
      <c r="O3633" s="7"/>
    </row>
    <row r="3634" spans="2:15" s="100" customFormat="1" x14ac:dyDescent="0.2">
      <c r="B3634" s="101"/>
      <c r="D3634" s="102"/>
      <c r="E3634" s="102"/>
      <c r="F3634" s="102"/>
      <c r="G3634" s="102"/>
      <c r="H3634" s="102"/>
      <c r="I3634" s="102"/>
      <c r="J3634" s="102"/>
      <c r="K3634" s="102"/>
      <c r="L3634" s="102"/>
      <c r="M3634" s="102"/>
      <c r="N3634" s="7"/>
      <c r="O3634" s="7"/>
    </row>
    <row r="3635" spans="2:15" s="100" customFormat="1" x14ac:dyDescent="0.2">
      <c r="B3635" s="101"/>
      <c r="D3635" s="102"/>
      <c r="E3635" s="102"/>
      <c r="F3635" s="102"/>
      <c r="G3635" s="102"/>
      <c r="H3635" s="102"/>
      <c r="I3635" s="102"/>
      <c r="J3635" s="102"/>
      <c r="K3635" s="102"/>
      <c r="L3635" s="102"/>
      <c r="M3635" s="102"/>
      <c r="N3635" s="7"/>
      <c r="O3635" s="7"/>
    </row>
    <row r="3636" spans="2:15" s="100" customFormat="1" x14ac:dyDescent="0.2">
      <c r="B3636" s="101"/>
      <c r="D3636" s="102"/>
      <c r="E3636" s="102"/>
      <c r="F3636" s="102"/>
      <c r="G3636" s="102"/>
      <c r="H3636" s="102"/>
      <c r="I3636" s="102"/>
      <c r="J3636" s="102"/>
      <c r="K3636" s="102"/>
      <c r="L3636" s="102"/>
      <c r="M3636" s="102"/>
      <c r="N3636" s="7"/>
      <c r="O3636" s="7"/>
    </row>
    <row r="3637" spans="2:15" s="100" customFormat="1" x14ac:dyDescent="0.2">
      <c r="B3637" s="101"/>
      <c r="D3637" s="102"/>
      <c r="E3637" s="102"/>
      <c r="F3637" s="102"/>
      <c r="G3637" s="102"/>
      <c r="H3637" s="102"/>
      <c r="I3637" s="102"/>
      <c r="J3637" s="102"/>
      <c r="K3637" s="102"/>
      <c r="L3637" s="102"/>
      <c r="M3637" s="102"/>
      <c r="N3637" s="7"/>
      <c r="O3637" s="7"/>
    </row>
    <row r="3638" spans="2:15" s="100" customFormat="1" x14ac:dyDescent="0.2">
      <c r="B3638" s="101"/>
      <c r="D3638" s="102"/>
      <c r="E3638" s="102"/>
      <c r="F3638" s="102"/>
      <c r="G3638" s="102"/>
      <c r="H3638" s="102"/>
      <c r="I3638" s="102"/>
      <c r="J3638" s="102"/>
      <c r="K3638" s="102"/>
      <c r="L3638" s="102"/>
      <c r="M3638" s="102"/>
      <c r="N3638" s="7"/>
      <c r="O3638" s="7"/>
    </row>
    <row r="3639" spans="2:15" s="100" customFormat="1" x14ac:dyDescent="0.2">
      <c r="B3639" s="101"/>
      <c r="D3639" s="102"/>
      <c r="E3639" s="102"/>
      <c r="F3639" s="102"/>
      <c r="G3639" s="102"/>
      <c r="H3639" s="102"/>
      <c r="I3639" s="102"/>
      <c r="J3639" s="102"/>
      <c r="K3639" s="102"/>
      <c r="L3639" s="102"/>
      <c r="M3639" s="102"/>
      <c r="N3639" s="7"/>
      <c r="O3639" s="7"/>
    </row>
    <row r="3640" spans="2:15" s="100" customFormat="1" x14ac:dyDescent="0.2">
      <c r="B3640" s="101"/>
      <c r="D3640" s="102"/>
      <c r="E3640" s="102"/>
      <c r="F3640" s="102"/>
      <c r="G3640" s="102"/>
      <c r="H3640" s="102"/>
      <c r="I3640" s="102"/>
      <c r="J3640" s="102"/>
      <c r="K3640" s="102"/>
      <c r="L3640" s="102"/>
      <c r="M3640" s="102"/>
      <c r="N3640" s="7"/>
      <c r="O3640" s="7"/>
    </row>
    <row r="3641" spans="2:15" s="100" customFormat="1" x14ac:dyDescent="0.2">
      <c r="B3641" s="101"/>
      <c r="D3641" s="102"/>
      <c r="E3641" s="102"/>
      <c r="F3641" s="102"/>
      <c r="G3641" s="102"/>
      <c r="H3641" s="102"/>
      <c r="I3641" s="102"/>
      <c r="J3641" s="102"/>
      <c r="K3641" s="102"/>
      <c r="L3641" s="102"/>
      <c r="M3641" s="102"/>
      <c r="N3641" s="7"/>
      <c r="O3641" s="7"/>
    </row>
    <row r="3642" spans="2:15" s="100" customFormat="1" x14ac:dyDescent="0.2">
      <c r="B3642" s="101"/>
      <c r="D3642" s="102"/>
      <c r="E3642" s="102"/>
      <c r="F3642" s="102"/>
      <c r="G3642" s="102"/>
      <c r="H3642" s="102"/>
      <c r="I3642" s="102"/>
      <c r="J3642" s="102"/>
      <c r="K3642" s="102"/>
      <c r="L3642" s="102"/>
      <c r="M3642" s="102"/>
      <c r="N3642" s="7"/>
      <c r="O3642" s="7"/>
    </row>
    <row r="3643" spans="2:15" s="100" customFormat="1" x14ac:dyDescent="0.2">
      <c r="B3643" s="101"/>
      <c r="D3643" s="102"/>
      <c r="E3643" s="102"/>
      <c r="F3643" s="102"/>
      <c r="G3643" s="102"/>
      <c r="H3643" s="102"/>
      <c r="I3643" s="102"/>
      <c r="J3643" s="102"/>
      <c r="K3643" s="102"/>
      <c r="L3643" s="102"/>
      <c r="M3643" s="102"/>
      <c r="N3643" s="7"/>
      <c r="O3643" s="7"/>
    </row>
    <row r="3644" spans="2:15" s="100" customFormat="1" x14ac:dyDescent="0.2">
      <c r="B3644" s="101"/>
      <c r="D3644" s="102"/>
      <c r="E3644" s="102"/>
      <c r="F3644" s="102"/>
      <c r="G3644" s="102"/>
      <c r="H3644" s="102"/>
      <c r="I3644" s="102"/>
      <c r="J3644" s="102"/>
      <c r="K3644" s="102"/>
      <c r="L3644" s="102"/>
      <c r="M3644" s="102"/>
      <c r="N3644" s="7"/>
      <c r="O3644" s="7"/>
    </row>
    <row r="3645" spans="2:15" s="100" customFormat="1" x14ac:dyDescent="0.2">
      <c r="B3645" s="101"/>
      <c r="D3645" s="102"/>
      <c r="E3645" s="102"/>
      <c r="F3645" s="102"/>
      <c r="G3645" s="102"/>
      <c r="H3645" s="102"/>
      <c r="I3645" s="102"/>
      <c r="J3645" s="102"/>
      <c r="K3645" s="102"/>
      <c r="L3645" s="102"/>
      <c r="M3645" s="102"/>
      <c r="N3645" s="7"/>
      <c r="O3645" s="7"/>
    </row>
    <row r="3646" spans="2:15" s="100" customFormat="1" x14ac:dyDescent="0.2">
      <c r="B3646" s="101"/>
      <c r="D3646" s="102"/>
      <c r="E3646" s="102"/>
      <c r="F3646" s="102"/>
      <c r="G3646" s="102"/>
      <c r="H3646" s="102"/>
      <c r="I3646" s="102"/>
      <c r="J3646" s="102"/>
      <c r="K3646" s="102"/>
      <c r="L3646" s="102"/>
      <c r="M3646" s="102"/>
      <c r="N3646" s="7"/>
      <c r="O3646" s="7"/>
    </row>
    <row r="3647" spans="2:15" s="100" customFormat="1" x14ac:dyDescent="0.2">
      <c r="B3647" s="101"/>
      <c r="D3647" s="102"/>
      <c r="E3647" s="102"/>
      <c r="F3647" s="102"/>
      <c r="G3647" s="102"/>
      <c r="H3647" s="102"/>
      <c r="I3647" s="102"/>
      <c r="J3647" s="102"/>
      <c r="K3647" s="102"/>
      <c r="L3647" s="102"/>
      <c r="M3647" s="102"/>
      <c r="N3647" s="7"/>
      <c r="O3647" s="7"/>
    </row>
    <row r="3648" spans="2:15" s="100" customFormat="1" x14ac:dyDescent="0.2">
      <c r="B3648" s="101"/>
      <c r="D3648" s="102"/>
      <c r="E3648" s="102"/>
      <c r="F3648" s="102"/>
      <c r="G3648" s="102"/>
      <c r="H3648" s="102"/>
      <c r="I3648" s="102"/>
      <c r="J3648" s="102"/>
      <c r="K3648" s="102"/>
      <c r="L3648" s="102"/>
      <c r="M3648" s="102"/>
      <c r="N3648" s="7"/>
      <c r="O3648" s="7"/>
    </row>
    <row r="3649" spans="2:15" s="100" customFormat="1" x14ac:dyDescent="0.2">
      <c r="B3649" s="101"/>
      <c r="D3649" s="102"/>
      <c r="E3649" s="102"/>
      <c r="F3649" s="102"/>
      <c r="G3649" s="102"/>
      <c r="H3649" s="102"/>
      <c r="I3649" s="102"/>
      <c r="J3649" s="102"/>
      <c r="K3649" s="102"/>
      <c r="L3649" s="102"/>
      <c r="M3649" s="102"/>
      <c r="N3649" s="7"/>
      <c r="O3649" s="7"/>
    </row>
    <row r="3650" spans="2:15" s="100" customFormat="1" x14ac:dyDescent="0.2">
      <c r="B3650" s="101"/>
      <c r="D3650" s="102"/>
      <c r="E3650" s="102"/>
      <c r="F3650" s="102"/>
      <c r="G3650" s="102"/>
      <c r="H3650" s="102"/>
      <c r="I3650" s="102"/>
      <c r="J3650" s="102"/>
      <c r="K3650" s="102"/>
      <c r="L3650" s="102"/>
      <c r="M3650" s="102"/>
      <c r="N3650" s="7"/>
      <c r="O3650" s="7"/>
    </row>
    <row r="3651" spans="2:15" s="100" customFormat="1" x14ac:dyDescent="0.2">
      <c r="B3651" s="101"/>
      <c r="D3651" s="102"/>
      <c r="E3651" s="102"/>
      <c r="F3651" s="102"/>
      <c r="G3651" s="102"/>
      <c r="H3651" s="102"/>
      <c r="I3651" s="102"/>
      <c r="J3651" s="102"/>
      <c r="K3651" s="102"/>
      <c r="L3651" s="102"/>
      <c r="M3651" s="102"/>
      <c r="N3651" s="7"/>
      <c r="O3651" s="7"/>
    </row>
    <row r="3652" spans="2:15" s="100" customFormat="1" x14ac:dyDescent="0.2">
      <c r="B3652" s="101"/>
      <c r="D3652" s="102"/>
      <c r="E3652" s="102"/>
      <c r="F3652" s="102"/>
      <c r="G3652" s="102"/>
      <c r="H3652" s="102"/>
      <c r="I3652" s="102"/>
      <c r="J3652" s="102"/>
      <c r="K3652" s="102"/>
      <c r="L3652" s="102"/>
      <c r="M3652" s="102"/>
      <c r="N3652" s="7"/>
      <c r="O3652" s="7"/>
    </row>
    <row r="3653" spans="2:15" s="100" customFormat="1" x14ac:dyDescent="0.2">
      <c r="B3653" s="101"/>
      <c r="D3653" s="102"/>
      <c r="E3653" s="102"/>
      <c r="F3653" s="102"/>
      <c r="G3653" s="102"/>
      <c r="H3653" s="102"/>
      <c r="I3653" s="102"/>
      <c r="J3653" s="102"/>
      <c r="K3653" s="102"/>
      <c r="L3653" s="102"/>
      <c r="M3653" s="102"/>
      <c r="N3653" s="7"/>
      <c r="O3653" s="7"/>
    </row>
    <row r="3654" spans="2:15" s="100" customFormat="1" x14ac:dyDescent="0.2">
      <c r="B3654" s="101"/>
      <c r="D3654" s="102"/>
      <c r="E3654" s="102"/>
      <c r="F3654" s="102"/>
      <c r="G3654" s="102"/>
      <c r="H3654" s="102"/>
      <c r="I3654" s="102"/>
      <c r="J3654" s="102"/>
      <c r="K3654" s="102"/>
      <c r="L3654" s="102"/>
      <c r="M3654" s="102"/>
      <c r="N3654" s="7"/>
      <c r="O3654" s="7"/>
    </row>
    <row r="3655" spans="2:15" s="100" customFormat="1" x14ac:dyDescent="0.2">
      <c r="B3655" s="101"/>
      <c r="D3655" s="102"/>
      <c r="E3655" s="102"/>
      <c r="F3655" s="102"/>
      <c r="G3655" s="102"/>
      <c r="H3655" s="102"/>
      <c r="I3655" s="102"/>
      <c r="J3655" s="102"/>
      <c r="K3655" s="102"/>
      <c r="L3655" s="102"/>
      <c r="M3655" s="102"/>
      <c r="N3655" s="7"/>
      <c r="O3655" s="7"/>
    </row>
    <row r="3656" spans="2:15" s="100" customFormat="1" x14ac:dyDescent="0.2">
      <c r="B3656" s="101"/>
      <c r="D3656" s="102"/>
      <c r="E3656" s="102"/>
      <c r="F3656" s="102"/>
      <c r="G3656" s="102"/>
      <c r="H3656" s="102"/>
      <c r="I3656" s="102"/>
      <c r="J3656" s="102"/>
      <c r="K3656" s="102"/>
      <c r="L3656" s="102"/>
      <c r="M3656" s="102"/>
      <c r="N3656" s="7"/>
      <c r="O3656" s="7"/>
    </row>
    <row r="3657" spans="2:15" s="100" customFormat="1" x14ac:dyDescent="0.2">
      <c r="B3657" s="101"/>
      <c r="D3657" s="102"/>
      <c r="E3657" s="102"/>
      <c r="F3657" s="102"/>
      <c r="G3657" s="102"/>
      <c r="H3657" s="102"/>
      <c r="I3657" s="102"/>
      <c r="J3657" s="102"/>
      <c r="K3657" s="102"/>
      <c r="L3657" s="102"/>
      <c r="M3657" s="102"/>
      <c r="N3657" s="7"/>
      <c r="O3657" s="7"/>
    </row>
    <row r="3658" spans="2:15" s="100" customFormat="1" x14ac:dyDescent="0.2">
      <c r="B3658" s="101"/>
      <c r="D3658" s="102"/>
      <c r="E3658" s="102"/>
      <c r="F3658" s="102"/>
      <c r="G3658" s="102"/>
      <c r="H3658" s="102"/>
      <c r="I3658" s="102"/>
      <c r="J3658" s="102"/>
      <c r="K3658" s="102"/>
      <c r="L3658" s="102"/>
      <c r="M3658" s="102"/>
      <c r="N3658" s="7"/>
      <c r="O3658" s="7"/>
    </row>
    <row r="3659" spans="2:15" s="100" customFormat="1" x14ac:dyDescent="0.2">
      <c r="B3659" s="101"/>
      <c r="D3659" s="102"/>
      <c r="E3659" s="102"/>
      <c r="F3659" s="102"/>
      <c r="G3659" s="102"/>
      <c r="H3659" s="102"/>
      <c r="I3659" s="102"/>
      <c r="J3659" s="102"/>
      <c r="K3659" s="102"/>
      <c r="L3659" s="102"/>
      <c r="M3659" s="102"/>
      <c r="N3659" s="7"/>
      <c r="O3659" s="7"/>
    </row>
    <row r="3660" spans="2:15" s="100" customFormat="1" x14ac:dyDescent="0.2">
      <c r="B3660" s="101"/>
      <c r="D3660" s="102"/>
      <c r="E3660" s="102"/>
      <c r="F3660" s="102"/>
      <c r="G3660" s="102"/>
      <c r="H3660" s="102"/>
      <c r="I3660" s="102"/>
      <c r="J3660" s="102"/>
      <c r="K3660" s="102"/>
      <c r="L3660" s="102"/>
      <c r="M3660" s="102"/>
      <c r="N3660" s="7"/>
      <c r="O3660" s="7"/>
    </row>
    <row r="3661" spans="2:15" s="100" customFormat="1" x14ac:dyDescent="0.2">
      <c r="B3661" s="101"/>
      <c r="D3661" s="102"/>
      <c r="E3661" s="102"/>
      <c r="F3661" s="102"/>
      <c r="G3661" s="102"/>
      <c r="H3661" s="102"/>
      <c r="I3661" s="102"/>
      <c r="J3661" s="102"/>
      <c r="K3661" s="102"/>
      <c r="L3661" s="102"/>
      <c r="M3661" s="102"/>
      <c r="N3661" s="7"/>
      <c r="O3661" s="7"/>
    </row>
    <row r="3662" spans="2:15" s="100" customFormat="1" x14ac:dyDescent="0.2">
      <c r="B3662" s="101"/>
      <c r="D3662" s="102"/>
      <c r="E3662" s="102"/>
      <c r="F3662" s="102"/>
      <c r="G3662" s="102"/>
      <c r="H3662" s="102"/>
      <c r="I3662" s="102"/>
      <c r="J3662" s="102"/>
      <c r="K3662" s="102"/>
      <c r="L3662" s="102"/>
      <c r="M3662" s="102"/>
      <c r="N3662" s="7"/>
      <c r="O3662" s="7"/>
    </row>
    <row r="3663" spans="2:15" s="100" customFormat="1" x14ac:dyDescent="0.2">
      <c r="B3663" s="101"/>
      <c r="D3663" s="102"/>
      <c r="E3663" s="102"/>
      <c r="F3663" s="102"/>
      <c r="G3663" s="102"/>
      <c r="H3663" s="102"/>
      <c r="I3663" s="102"/>
      <c r="J3663" s="102"/>
      <c r="K3663" s="102"/>
      <c r="L3663" s="102"/>
      <c r="M3663" s="102"/>
      <c r="N3663" s="7"/>
      <c r="O3663" s="7"/>
    </row>
    <row r="3664" spans="2:15" s="100" customFormat="1" x14ac:dyDescent="0.2">
      <c r="B3664" s="101"/>
      <c r="D3664" s="102"/>
      <c r="E3664" s="102"/>
      <c r="F3664" s="102"/>
      <c r="G3664" s="102"/>
      <c r="H3664" s="102"/>
      <c r="I3664" s="102"/>
      <c r="J3664" s="102"/>
      <c r="K3664" s="102"/>
      <c r="L3664" s="102"/>
      <c r="M3664" s="102"/>
      <c r="N3664" s="7"/>
      <c r="O3664" s="7"/>
    </row>
    <row r="3665" spans="2:15" s="100" customFormat="1" x14ac:dyDescent="0.2">
      <c r="B3665" s="101"/>
      <c r="D3665" s="102"/>
      <c r="E3665" s="102"/>
      <c r="F3665" s="102"/>
      <c r="G3665" s="102"/>
      <c r="H3665" s="102"/>
      <c r="I3665" s="102"/>
      <c r="J3665" s="102"/>
      <c r="K3665" s="102"/>
      <c r="L3665" s="102"/>
      <c r="M3665" s="102"/>
      <c r="N3665" s="7"/>
      <c r="O3665" s="7"/>
    </row>
    <row r="3666" spans="2:15" s="100" customFormat="1" x14ac:dyDescent="0.2">
      <c r="B3666" s="101"/>
      <c r="D3666" s="102"/>
      <c r="E3666" s="102"/>
      <c r="F3666" s="102"/>
      <c r="G3666" s="102"/>
      <c r="H3666" s="102"/>
      <c r="I3666" s="102"/>
      <c r="J3666" s="102"/>
      <c r="K3666" s="102"/>
      <c r="L3666" s="102"/>
      <c r="M3666" s="102"/>
      <c r="N3666" s="7"/>
      <c r="O3666" s="7"/>
    </row>
    <row r="3667" spans="2:15" s="100" customFormat="1" x14ac:dyDescent="0.2">
      <c r="B3667" s="101"/>
      <c r="D3667" s="102"/>
      <c r="E3667" s="102"/>
      <c r="F3667" s="102"/>
      <c r="G3667" s="102"/>
      <c r="H3667" s="102"/>
      <c r="I3667" s="102"/>
      <c r="J3667" s="102"/>
      <c r="K3667" s="102"/>
      <c r="L3667" s="102"/>
      <c r="M3667" s="102"/>
      <c r="N3667" s="7"/>
      <c r="O3667" s="7"/>
    </row>
    <row r="3668" spans="2:15" s="100" customFormat="1" x14ac:dyDescent="0.2">
      <c r="B3668" s="101"/>
      <c r="D3668" s="102"/>
      <c r="E3668" s="102"/>
      <c r="F3668" s="102"/>
      <c r="G3668" s="102"/>
      <c r="H3668" s="102"/>
      <c r="I3668" s="102"/>
      <c r="J3668" s="102"/>
      <c r="K3668" s="102"/>
      <c r="L3668" s="102"/>
      <c r="M3668" s="102"/>
      <c r="N3668" s="7"/>
      <c r="O3668" s="7"/>
    </row>
    <row r="3669" spans="2:15" s="100" customFormat="1" x14ac:dyDescent="0.2">
      <c r="B3669" s="101"/>
      <c r="D3669" s="102"/>
      <c r="E3669" s="102"/>
      <c r="F3669" s="102"/>
      <c r="G3669" s="102"/>
      <c r="H3669" s="102"/>
      <c r="I3669" s="102"/>
      <c r="J3669" s="102"/>
      <c r="K3669" s="102"/>
      <c r="L3669" s="102"/>
      <c r="M3669" s="102"/>
      <c r="N3669" s="7"/>
      <c r="O3669" s="7"/>
    </row>
    <row r="3670" spans="2:15" s="100" customFormat="1" x14ac:dyDescent="0.2">
      <c r="B3670" s="101"/>
      <c r="D3670" s="102"/>
      <c r="E3670" s="102"/>
      <c r="F3670" s="102"/>
      <c r="G3670" s="102"/>
      <c r="H3670" s="102"/>
      <c r="I3670" s="102"/>
      <c r="J3670" s="102"/>
      <c r="K3670" s="102"/>
      <c r="L3670" s="102"/>
      <c r="M3670" s="102"/>
      <c r="N3670" s="7"/>
      <c r="O3670" s="7"/>
    </row>
    <row r="3671" spans="2:15" s="100" customFormat="1" x14ac:dyDescent="0.2">
      <c r="B3671" s="101"/>
      <c r="D3671" s="102"/>
      <c r="E3671" s="102"/>
      <c r="F3671" s="102"/>
      <c r="G3671" s="102"/>
      <c r="H3671" s="102"/>
      <c r="I3671" s="102"/>
      <c r="J3671" s="102"/>
      <c r="K3671" s="102"/>
      <c r="L3671" s="102"/>
      <c r="M3671" s="102"/>
      <c r="N3671" s="7"/>
      <c r="O3671" s="7"/>
    </row>
    <row r="3672" spans="2:15" s="100" customFormat="1" x14ac:dyDescent="0.2">
      <c r="B3672" s="101"/>
      <c r="D3672" s="102"/>
      <c r="E3672" s="102"/>
      <c r="F3672" s="102"/>
      <c r="G3672" s="102"/>
      <c r="H3672" s="102"/>
      <c r="I3672" s="102"/>
      <c r="J3672" s="102"/>
      <c r="K3672" s="102"/>
      <c r="L3672" s="102"/>
      <c r="M3672" s="102"/>
      <c r="N3672" s="7"/>
      <c r="O3672" s="7"/>
    </row>
    <row r="3673" spans="2:15" s="100" customFormat="1" x14ac:dyDescent="0.2">
      <c r="B3673" s="101"/>
      <c r="D3673" s="102"/>
      <c r="E3673" s="102"/>
      <c r="F3673" s="102"/>
      <c r="G3673" s="102"/>
      <c r="H3673" s="102"/>
      <c r="I3673" s="102"/>
      <c r="J3673" s="102"/>
      <c r="K3673" s="102"/>
      <c r="L3673" s="102"/>
      <c r="M3673" s="102"/>
      <c r="N3673" s="7"/>
      <c r="O3673" s="7"/>
    </row>
    <row r="3674" spans="2:15" s="100" customFormat="1" x14ac:dyDescent="0.2">
      <c r="B3674" s="101"/>
      <c r="D3674" s="102"/>
      <c r="E3674" s="102"/>
      <c r="F3674" s="102"/>
      <c r="G3674" s="102"/>
      <c r="H3674" s="102"/>
      <c r="I3674" s="102"/>
      <c r="J3674" s="102"/>
      <c r="K3674" s="102"/>
      <c r="L3674" s="102"/>
      <c r="M3674" s="102"/>
      <c r="N3674" s="7"/>
      <c r="O3674" s="7"/>
    </row>
    <row r="3675" spans="2:15" s="100" customFormat="1" x14ac:dyDescent="0.2">
      <c r="B3675" s="101"/>
      <c r="D3675" s="102"/>
      <c r="E3675" s="102"/>
      <c r="F3675" s="102"/>
      <c r="G3675" s="102"/>
      <c r="H3675" s="102"/>
      <c r="I3675" s="102"/>
      <c r="J3675" s="102"/>
      <c r="K3675" s="102"/>
      <c r="L3675" s="102"/>
      <c r="M3675" s="102"/>
      <c r="N3675" s="7"/>
      <c r="O3675" s="7"/>
    </row>
    <row r="3676" spans="2:15" s="100" customFormat="1" x14ac:dyDescent="0.2">
      <c r="B3676" s="101"/>
      <c r="D3676" s="102"/>
      <c r="E3676" s="102"/>
      <c r="F3676" s="102"/>
      <c r="G3676" s="102"/>
      <c r="H3676" s="102"/>
      <c r="I3676" s="102"/>
      <c r="J3676" s="102"/>
      <c r="K3676" s="102"/>
      <c r="L3676" s="102"/>
      <c r="M3676" s="102"/>
      <c r="N3676" s="7"/>
      <c r="O3676" s="7"/>
    </row>
    <row r="3677" spans="2:15" s="100" customFormat="1" x14ac:dyDescent="0.2">
      <c r="B3677" s="101"/>
      <c r="D3677" s="102"/>
      <c r="E3677" s="102"/>
      <c r="F3677" s="102"/>
      <c r="G3677" s="102"/>
      <c r="H3677" s="102"/>
      <c r="I3677" s="102"/>
      <c r="J3677" s="102"/>
      <c r="K3677" s="102"/>
      <c r="L3677" s="102"/>
      <c r="M3677" s="102"/>
      <c r="N3677" s="7"/>
      <c r="O3677" s="7"/>
    </row>
    <row r="3678" spans="2:15" s="100" customFormat="1" x14ac:dyDescent="0.2">
      <c r="B3678" s="101"/>
      <c r="D3678" s="102"/>
      <c r="E3678" s="102"/>
      <c r="F3678" s="102"/>
      <c r="G3678" s="102"/>
      <c r="H3678" s="102"/>
      <c r="I3678" s="102"/>
      <c r="J3678" s="102"/>
      <c r="K3678" s="102"/>
      <c r="L3678" s="102"/>
      <c r="M3678" s="102"/>
      <c r="N3678" s="7"/>
      <c r="O3678" s="7"/>
    </row>
    <row r="3679" spans="2:15" s="100" customFormat="1" x14ac:dyDescent="0.2">
      <c r="B3679" s="101"/>
      <c r="D3679" s="102"/>
      <c r="E3679" s="102"/>
      <c r="F3679" s="102"/>
      <c r="G3679" s="102"/>
      <c r="H3679" s="102"/>
      <c r="I3679" s="102"/>
      <c r="J3679" s="102"/>
      <c r="K3679" s="102"/>
      <c r="L3679" s="102"/>
      <c r="M3679" s="102"/>
      <c r="N3679" s="7"/>
      <c r="O3679" s="7"/>
    </row>
    <row r="3680" spans="2:15" s="100" customFormat="1" x14ac:dyDescent="0.2">
      <c r="B3680" s="101"/>
      <c r="D3680" s="102"/>
      <c r="E3680" s="102"/>
      <c r="F3680" s="102"/>
      <c r="G3680" s="102"/>
      <c r="H3680" s="102"/>
      <c r="I3680" s="102"/>
      <c r="J3680" s="102"/>
      <c r="K3680" s="102"/>
      <c r="L3680" s="102"/>
      <c r="M3680" s="102"/>
      <c r="N3680" s="7"/>
      <c r="O3680" s="7"/>
    </row>
    <row r="3681" spans="2:15" s="100" customFormat="1" x14ac:dyDescent="0.2">
      <c r="B3681" s="101"/>
      <c r="D3681" s="102"/>
      <c r="E3681" s="102"/>
      <c r="F3681" s="102"/>
      <c r="G3681" s="102"/>
      <c r="H3681" s="102"/>
      <c r="I3681" s="102"/>
      <c r="J3681" s="102"/>
      <c r="K3681" s="102"/>
      <c r="L3681" s="102"/>
      <c r="M3681" s="102"/>
      <c r="N3681" s="7"/>
      <c r="O3681" s="7"/>
    </row>
    <row r="3682" spans="2:15" s="100" customFormat="1" x14ac:dyDescent="0.2">
      <c r="B3682" s="101"/>
      <c r="D3682" s="102"/>
      <c r="E3682" s="102"/>
      <c r="F3682" s="102"/>
      <c r="G3682" s="102"/>
      <c r="H3682" s="102"/>
      <c r="I3682" s="102"/>
      <c r="J3682" s="102"/>
      <c r="K3682" s="102"/>
      <c r="L3682" s="102"/>
      <c r="M3682" s="102"/>
      <c r="N3682" s="7"/>
      <c r="O3682" s="7"/>
    </row>
    <row r="3683" spans="2:15" s="100" customFormat="1" x14ac:dyDescent="0.2">
      <c r="B3683" s="101"/>
      <c r="D3683" s="102"/>
      <c r="E3683" s="102"/>
      <c r="F3683" s="102"/>
      <c r="G3683" s="102"/>
      <c r="H3683" s="102"/>
      <c r="I3683" s="102"/>
      <c r="J3683" s="102"/>
      <c r="K3683" s="102"/>
      <c r="L3683" s="102"/>
      <c r="M3683" s="102"/>
      <c r="N3683" s="7"/>
      <c r="O3683" s="7"/>
    </row>
    <row r="3684" spans="2:15" s="100" customFormat="1" x14ac:dyDescent="0.2">
      <c r="B3684" s="101"/>
      <c r="D3684" s="102"/>
      <c r="E3684" s="102"/>
      <c r="F3684" s="102"/>
      <c r="G3684" s="102"/>
      <c r="H3684" s="102"/>
      <c r="I3684" s="102"/>
      <c r="J3684" s="102"/>
      <c r="K3684" s="102"/>
      <c r="L3684" s="102"/>
      <c r="M3684" s="102"/>
      <c r="N3684" s="7"/>
      <c r="O3684" s="7"/>
    </row>
    <row r="3685" spans="2:15" s="100" customFormat="1" x14ac:dyDescent="0.2">
      <c r="B3685" s="101"/>
      <c r="D3685" s="102"/>
      <c r="E3685" s="102"/>
      <c r="F3685" s="102"/>
      <c r="G3685" s="102"/>
      <c r="H3685" s="102"/>
      <c r="I3685" s="102"/>
      <c r="J3685" s="102"/>
      <c r="K3685" s="102"/>
      <c r="L3685" s="102"/>
      <c r="M3685" s="102"/>
      <c r="N3685" s="7"/>
      <c r="O3685" s="7"/>
    </row>
    <row r="3686" spans="2:15" s="100" customFormat="1" x14ac:dyDescent="0.2">
      <c r="B3686" s="101"/>
      <c r="D3686" s="102"/>
      <c r="E3686" s="102"/>
      <c r="F3686" s="102"/>
      <c r="G3686" s="102"/>
      <c r="H3686" s="102"/>
      <c r="I3686" s="102"/>
      <c r="J3686" s="102"/>
      <c r="K3686" s="102"/>
      <c r="L3686" s="102"/>
      <c r="M3686" s="102"/>
      <c r="N3686" s="7"/>
      <c r="O3686" s="7"/>
    </row>
    <row r="3687" spans="2:15" s="100" customFormat="1" x14ac:dyDescent="0.2">
      <c r="B3687" s="101"/>
      <c r="D3687" s="102"/>
      <c r="E3687" s="102"/>
      <c r="F3687" s="102"/>
      <c r="G3687" s="102"/>
      <c r="H3687" s="102"/>
      <c r="I3687" s="102"/>
      <c r="J3687" s="102"/>
      <c r="K3687" s="102"/>
      <c r="L3687" s="102"/>
      <c r="M3687" s="102"/>
      <c r="N3687" s="7"/>
      <c r="O3687" s="7"/>
    </row>
    <row r="3688" spans="2:15" s="100" customFormat="1" x14ac:dyDescent="0.2">
      <c r="B3688" s="101"/>
      <c r="D3688" s="102"/>
      <c r="E3688" s="102"/>
      <c r="F3688" s="102"/>
      <c r="G3688" s="102"/>
      <c r="H3688" s="102"/>
      <c r="I3688" s="102"/>
      <c r="J3688" s="102"/>
      <c r="K3688" s="102"/>
      <c r="L3688" s="102"/>
      <c r="M3688" s="102"/>
      <c r="N3688" s="7"/>
      <c r="O3688" s="7"/>
    </row>
    <row r="3689" spans="2:15" s="100" customFormat="1" x14ac:dyDescent="0.2">
      <c r="B3689" s="101"/>
      <c r="D3689" s="102"/>
      <c r="E3689" s="102"/>
      <c r="F3689" s="102"/>
      <c r="G3689" s="102"/>
      <c r="H3689" s="102"/>
      <c r="I3689" s="102"/>
      <c r="J3689" s="102"/>
      <c r="K3689" s="102"/>
      <c r="L3689" s="102"/>
      <c r="M3689" s="102"/>
      <c r="N3689" s="7"/>
      <c r="O3689" s="7"/>
    </row>
    <row r="3690" spans="2:15" s="100" customFormat="1" x14ac:dyDescent="0.2">
      <c r="B3690" s="101"/>
      <c r="D3690" s="102"/>
      <c r="E3690" s="102"/>
      <c r="F3690" s="102"/>
      <c r="G3690" s="102"/>
      <c r="H3690" s="102"/>
      <c r="I3690" s="102"/>
      <c r="J3690" s="102"/>
      <c r="K3690" s="102"/>
      <c r="L3690" s="102"/>
      <c r="M3690" s="102"/>
      <c r="N3690" s="7"/>
      <c r="O3690" s="7"/>
    </row>
    <row r="3691" spans="2:15" s="100" customFormat="1" x14ac:dyDescent="0.2">
      <c r="B3691" s="101"/>
      <c r="D3691" s="102"/>
      <c r="E3691" s="102"/>
      <c r="F3691" s="102"/>
      <c r="G3691" s="102"/>
      <c r="H3691" s="102"/>
      <c r="I3691" s="102"/>
      <c r="J3691" s="102"/>
      <c r="K3691" s="102"/>
      <c r="L3691" s="102"/>
      <c r="M3691" s="102"/>
      <c r="N3691" s="7"/>
      <c r="O3691" s="7"/>
    </row>
    <row r="3692" spans="2:15" s="100" customFormat="1" x14ac:dyDescent="0.2">
      <c r="B3692" s="101"/>
      <c r="D3692" s="102"/>
      <c r="E3692" s="102"/>
      <c r="F3692" s="102"/>
      <c r="G3692" s="102"/>
      <c r="H3692" s="102"/>
      <c r="I3692" s="102"/>
      <c r="J3692" s="102"/>
      <c r="K3692" s="102"/>
      <c r="L3692" s="102"/>
      <c r="M3692" s="102"/>
      <c r="N3692" s="7"/>
      <c r="O3692" s="7"/>
    </row>
    <row r="3693" spans="2:15" s="100" customFormat="1" x14ac:dyDescent="0.2">
      <c r="B3693" s="101"/>
      <c r="D3693" s="102"/>
      <c r="E3693" s="102"/>
      <c r="F3693" s="102"/>
      <c r="G3693" s="102"/>
      <c r="H3693" s="102"/>
      <c r="I3693" s="102"/>
      <c r="J3693" s="102"/>
      <c r="K3693" s="102"/>
      <c r="L3693" s="102"/>
      <c r="M3693" s="102"/>
      <c r="N3693" s="7"/>
      <c r="O3693" s="7"/>
    </row>
    <row r="3694" spans="2:15" s="100" customFormat="1" x14ac:dyDescent="0.2">
      <c r="B3694" s="101"/>
      <c r="D3694" s="102"/>
      <c r="E3694" s="102"/>
      <c r="F3694" s="102"/>
      <c r="G3694" s="102"/>
      <c r="H3694" s="102"/>
      <c r="I3694" s="102"/>
      <c r="J3694" s="102"/>
      <c r="K3694" s="102"/>
      <c r="L3694" s="102"/>
      <c r="M3694" s="102"/>
      <c r="N3694" s="7"/>
      <c r="O3694" s="7"/>
    </row>
    <row r="3695" spans="2:15" s="100" customFormat="1" x14ac:dyDescent="0.2">
      <c r="B3695" s="101"/>
      <c r="D3695" s="102"/>
      <c r="E3695" s="102"/>
      <c r="F3695" s="102"/>
      <c r="G3695" s="102"/>
      <c r="H3695" s="102"/>
      <c r="I3695" s="102"/>
      <c r="J3695" s="102"/>
      <c r="K3695" s="102"/>
      <c r="L3695" s="102"/>
      <c r="M3695" s="102"/>
      <c r="N3695" s="7"/>
      <c r="O3695" s="7"/>
    </row>
    <row r="3696" spans="2:15" s="100" customFormat="1" x14ac:dyDescent="0.2">
      <c r="B3696" s="101"/>
      <c r="D3696" s="102"/>
      <c r="E3696" s="102"/>
      <c r="F3696" s="102"/>
      <c r="G3696" s="102"/>
      <c r="H3696" s="102"/>
      <c r="I3696" s="102"/>
      <c r="J3696" s="102"/>
      <c r="K3696" s="102"/>
      <c r="L3696" s="102"/>
      <c r="M3696" s="102"/>
      <c r="N3696" s="7"/>
      <c r="O3696" s="7"/>
    </row>
    <row r="3697" spans="2:15" s="100" customFormat="1" x14ac:dyDescent="0.2">
      <c r="B3697" s="101"/>
      <c r="D3697" s="102"/>
      <c r="E3697" s="102"/>
      <c r="F3697" s="102"/>
      <c r="G3697" s="102"/>
      <c r="H3697" s="102"/>
      <c r="I3697" s="102"/>
      <c r="J3697" s="102"/>
      <c r="K3697" s="102"/>
      <c r="L3697" s="102"/>
      <c r="M3697" s="102"/>
      <c r="N3697" s="7"/>
      <c r="O3697" s="7"/>
    </row>
    <row r="3698" spans="2:15" s="100" customFormat="1" x14ac:dyDescent="0.2">
      <c r="B3698" s="101"/>
      <c r="D3698" s="102"/>
      <c r="E3698" s="102"/>
      <c r="F3698" s="102"/>
      <c r="G3698" s="102"/>
      <c r="H3698" s="102"/>
      <c r="I3698" s="102"/>
      <c r="J3698" s="102"/>
      <c r="K3698" s="102"/>
      <c r="L3698" s="102"/>
      <c r="M3698" s="102"/>
      <c r="N3698" s="7"/>
      <c r="O3698" s="7"/>
    </row>
    <row r="3699" spans="2:15" s="100" customFormat="1" x14ac:dyDescent="0.2">
      <c r="B3699" s="101"/>
      <c r="D3699" s="102"/>
      <c r="E3699" s="102"/>
      <c r="F3699" s="102"/>
      <c r="G3699" s="102"/>
      <c r="H3699" s="102"/>
      <c r="I3699" s="102"/>
      <c r="J3699" s="102"/>
      <c r="K3699" s="102"/>
      <c r="L3699" s="102"/>
      <c r="M3699" s="102"/>
      <c r="N3699" s="7"/>
      <c r="O3699" s="7"/>
    </row>
    <row r="3700" spans="2:15" s="100" customFormat="1" x14ac:dyDescent="0.2">
      <c r="B3700" s="101"/>
      <c r="D3700" s="102"/>
      <c r="E3700" s="102"/>
      <c r="F3700" s="102"/>
      <c r="G3700" s="102"/>
      <c r="H3700" s="102"/>
      <c r="I3700" s="102"/>
      <c r="J3700" s="102"/>
      <c r="K3700" s="102"/>
      <c r="L3700" s="102"/>
      <c r="M3700" s="102"/>
      <c r="N3700" s="7"/>
      <c r="O3700" s="7"/>
    </row>
    <row r="3701" spans="2:15" s="100" customFormat="1" x14ac:dyDescent="0.2">
      <c r="B3701" s="101"/>
      <c r="D3701" s="102"/>
      <c r="E3701" s="102"/>
      <c r="F3701" s="102"/>
      <c r="G3701" s="102"/>
      <c r="H3701" s="102"/>
      <c r="I3701" s="102"/>
      <c r="J3701" s="102"/>
      <c r="K3701" s="102"/>
      <c r="L3701" s="102"/>
      <c r="M3701" s="102"/>
      <c r="N3701" s="7"/>
      <c r="O3701" s="7"/>
    </row>
    <row r="3702" spans="2:15" s="100" customFormat="1" x14ac:dyDescent="0.2">
      <c r="B3702" s="101"/>
      <c r="D3702" s="102"/>
      <c r="E3702" s="102"/>
      <c r="F3702" s="102"/>
      <c r="G3702" s="102"/>
      <c r="H3702" s="102"/>
      <c r="I3702" s="102"/>
      <c r="J3702" s="102"/>
      <c r="K3702" s="102"/>
      <c r="L3702" s="102"/>
      <c r="M3702" s="102"/>
      <c r="N3702" s="7"/>
      <c r="O3702" s="7"/>
    </row>
    <row r="3703" spans="2:15" s="100" customFormat="1" x14ac:dyDescent="0.2">
      <c r="B3703" s="101"/>
      <c r="D3703" s="102"/>
      <c r="E3703" s="102"/>
      <c r="F3703" s="102"/>
      <c r="G3703" s="102"/>
      <c r="H3703" s="102"/>
      <c r="I3703" s="102"/>
      <c r="J3703" s="102"/>
      <c r="K3703" s="102"/>
      <c r="L3703" s="102"/>
      <c r="M3703" s="102"/>
      <c r="N3703" s="7"/>
      <c r="O3703" s="7"/>
    </row>
    <row r="3704" spans="2:15" s="100" customFormat="1" x14ac:dyDescent="0.2">
      <c r="B3704" s="101"/>
      <c r="D3704" s="102"/>
      <c r="E3704" s="102"/>
      <c r="F3704" s="102"/>
      <c r="G3704" s="102"/>
      <c r="H3704" s="102"/>
      <c r="I3704" s="102"/>
      <c r="J3704" s="102"/>
      <c r="K3704" s="102"/>
      <c r="L3704" s="102"/>
      <c r="M3704" s="102"/>
      <c r="N3704" s="7"/>
      <c r="O3704" s="7"/>
    </row>
    <row r="3705" spans="2:15" s="100" customFormat="1" x14ac:dyDescent="0.2">
      <c r="B3705" s="101"/>
      <c r="D3705" s="102"/>
      <c r="E3705" s="102"/>
      <c r="F3705" s="102"/>
      <c r="G3705" s="102"/>
      <c r="H3705" s="102"/>
      <c r="I3705" s="102"/>
      <c r="J3705" s="102"/>
      <c r="K3705" s="102"/>
      <c r="L3705" s="102"/>
      <c r="M3705" s="102"/>
      <c r="N3705" s="7"/>
      <c r="O3705" s="7"/>
    </row>
    <row r="3706" spans="2:15" s="100" customFormat="1" x14ac:dyDescent="0.2">
      <c r="B3706" s="101"/>
      <c r="D3706" s="102"/>
      <c r="E3706" s="102"/>
      <c r="F3706" s="102"/>
      <c r="G3706" s="102"/>
      <c r="H3706" s="102"/>
      <c r="I3706" s="102"/>
      <c r="J3706" s="102"/>
      <c r="K3706" s="102"/>
      <c r="L3706" s="102"/>
      <c r="M3706" s="102"/>
      <c r="N3706" s="7"/>
      <c r="O3706" s="7"/>
    </row>
    <row r="3707" spans="2:15" s="100" customFormat="1" x14ac:dyDescent="0.2">
      <c r="B3707" s="101"/>
      <c r="D3707" s="102"/>
      <c r="E3707" s="102"/>
      <c r="F3707" s="102"/>
      <c r="G3707" s="102"/>
      <c r="H3707" s="102"/>
      <c r="I3707" s="102"/>
      <c r="J3707" s="102"/>
      <c r="K3707" s="102"/>
      <c r="L3707" s="102"/>
      <c r="M3707" s="102"/>
      <c r="N3707" s="7"/>
      <c r="O3707" s="7"/>
    </row>
    <row r="3708" spans="2:15" s="100" customFormat="1" x14ac:dyDescent="0.2">
      <c r="B3708" s="101"/>
      <c r="D3708" s="102"/>
      <c r="E3708" s="102"/>
      <c r="F3708" s="102"/>
      <c r="G3708" s="102"/>
      <c r="H3708" s="102"/>
      <c r="I3708" s="102"/>
      <c r="J3708" s="102"/>
      <c r="K3708" s="102"/>
      <c r="L3708" s="102"/>
      <c r="M3708" s="102"/>
      <c r="N3708" s="7"/>
      <c r="O3708" s="7"/>
    </row>
    <row r="3709" spans="2:15" s="100" customFormat="1" x14ac:dyDescent="0.2">
      <c r="B3709" s="101"/>
      <c r="D3709" s="102"/>
      <c r="E3709" s="102"/>
      <c r="F3709" s="102"/>
      <c r="G3709" s="102"/>
      <c r="H3709" s="102"/>
      <c r="I3709" s="102"/>
      <c r="J3709" s="102"/>
      <c r="K3709" s="102"/>
      <c r="L3709" s="102"/>
      <c r="M3709" s="102"/>
      <c r="N3709" s="7"/>
      <c r="O3709" s="7"/>
    </row>
    <row r="3710" spans="2:15" s="100" customFormat="1" x14ac:dyDescent="0.2">
      <c r="B3710" s="101"/>
      <c r="D3710" s="102"/>
      <c r="E3710" s="102"/>
      <c r="F3710" s="102"/>
      <c r="G3710" s="102"/>
      <c r="H3710" s="102"/>
      <c r="I3710" s="102"/>
      <c r="J3710" s="102"/>
      <c r="K3710" s="102"/>
      <c r="L3710" s="102"/>
      <c r="M3710" s="102"/>
      <c r="N3710" s="7"/>
      <c r="O3710" s="7"/>
    </row>
    <row r="3711" spans="2:15" s="100" customFormat="1" x14ac:dyDescent="0.2">
      <c r="B3711" s="101"/>
      <c r="D3711" s="102"/>
      <c r="E3711" s="102"/>
      <c r="F3711" s="102"/>
      <c r="G3711" s="102"/>
      <c r="H3711" s="102"/>
      <c r="I3711" s="102"/>
      <c r="J3711" s="102"/>
      <c r="K3711" s="102"/>
      <c r="L3711" s="102"/>
      <c r="M3711" s="102"/>
      <c r="N3711" s="7"/>
      <c r="O3711" s="7"/>
    </row>
    <row r="3712" spans="2:15" s="100" customFormat="1" x14ac:dyDescent="0.2">
      <c r="B3712" s="101"/>
      <c r="D3712" s="102"/>
      <c r="E3712" s="102"/>
      <c r="F3712" s="102"/>
      <c r="G3712" s="102"/>
      <c r="H3712" s="102"/>
      <c r="I3712" s="102"/>
      <c r="J3712" s="102"/>
      <c r="K3712" s="102"/>
      <c r="L3712" s="102"/>
      <c r="M3712" s="102"/>
      <c r="N3712" s="7"/>
      <c r="O3712" s="7"/>
    </row>
    <row r="3713" spans="2:15" s="100" customFormat="1" x14ac:dyDescent="0.2">
      <c r="B3713" s="101"/>
      <c r="D3713" s="102"/>
      <c r="E3713" s="102"/>
      <c r="F3713" s="102"/>
      <c r="G3713" s="102"/>
      <c r="H3713" s="102"/>
      <c r="I3713" s="102"/>
      <c r="J3713" s="102"/>
      <c r="K3713" s="102"/>
      <c r="L3713" s="102"/>
      <c r="M3713" s="102"/>
      <c r="N3713" s="7"/>
      <c r="O3713" s="7"/>
    </row>
    <row r="3714" spans="2:15" s="100" customFormat="1" x14ac:dyDescent="0.2">
      <c r="B3714" s="101"/>
      <c r="D3714" s="102"/>
      <c r="E3714" s="102"/>
      <c r="F3714" s="102"/>
      <c r="G3714" s="102"/>
      <c r="H3714" s="102"/>
      <c r="I3714" s="102"/>
      <c r="J3714" s="102"/>
      <c r="K3714" s="102"/>
      <c r="L3714" s="102"/>
      <c r="M3714" s="102"/>
      <c r="N3714" s="7"/>
      <c r="O3714" s="7"/>
    </row>
    <row r="3715" spans="2:15" s="100" customFormat="1" x14ac:dyDescent="0.2">
      <c r="B3715" s="101"/>
      <c r="D3715" s="102"/>
      <c r="E3715" s="102"/>
      <c r="F3715" s="102"/>
      <c r="G3715" s="102"/>
      <c r="H3715" s="102"/>
      <c r="I3715" s="102"/>
      <c r="J3715" s="102"/>
      <c r="K3715" s="102"/>
      <c r="L3715" s="102"/>
      <c r="M3715" s="102"/>
      <c r="N3715" s="7"/>
      <c r="O3715" s="7"/>
    </row>
    <row r="3716" spans="2:15" s="100" customFormat="1" x14ac:dyDescent="0.2">
      <c r="B3716" s="101"/>
      <c r="D3716" s="102"/>
      <c r="E3716" s="102"/>
      <c r="F3716" s="102"/>
      <c r="G3716" s="102"/>
      <c r="H3716" s="102"/>
      <c r="I3716" s="102"/>
      <c r="J3716" s="102"/>
      <c r="K3716" s="102"/>
      <c r="L3716" s="102"/>
      <c r="M3716" s="102"/>
      <c r="N3716" s="7"/>
      <c r="O3716" s="7"/>
    </row>
    <row r="3717" spans="2:15" s="100" customFormat="1" x14ac:dyDescent="0.2">
      <c r="B3717" s="101"/>
      <c r="D3717" s="102"/>
      <c r="E3717" s="102"/>
      <c r="F3717" s="102"/>
      <c r="G3717" s="102"/>
      <c r="H3717" s="102"/>
      <c r="I3717" s="102"/>
      <c r="J3717" s="102"/>
      <c r="K3717" s="102"/>
      <c r="L3717" s="102"/>
      <c r="M3717" s="102"/>
      <c r="N3717" s="7"/>
      <c r="O3717" s="7"/>
    </row>
    <row r="3718" spans="2:15" s="100" customFormat="1" x14ac:dyDescent="0.2">
      <c r="B3718" s="101"/>
      <c r="D3718" s="102"/>
      <c r="E3718" s="102"/>
      <c r="F3718" s="102"/>
      <c r="G3718" s="102"/>
      <c r="H3718" s="102"/>
      <c r="I3718" s="102"/>
      <c r="J3718" s="102"/>
      <c r="K3718" s="102"/>
      <c r="L3718" s="102"/>
      <c r="M3718" s="102"/>
      <c r="N3718" s="7"/>
      <c r="O3718" s="7"/>
    </row>
    <row r="3719" spans="2:15" s="100" customFormat="1" x14ac:dyDescent="0.2">
      <c r="B3719" s="101"/>
      <c r="D3719" s="102"/>
      <c r="E3719" s="102"/>
      <c r="F3719" s="102"/>
      <c r="G3719" s="102"/>
      <c r="H3719" s="102"/>
      <c r="I3719" s="102"/>
      <c r="J3719" s="102"/>
      <c r="K3719" s="102"/>
      <c r="L3719" s="102"/>
      <c r="M3719" s="102"/>
      <c r="N3719" s="7"/>
      <c r="O3719" s="7"/>
    </row>
    <row r="3720" spans="2:15" s="100" customFormat="1" x14ac:dyDescent="0.2">
      <c r="B3720" s="101"/>
      <c r="D3720" s="102"/>
      <c r="E3720" s="102"/>
      <c r="F3720" s="102"/>
      <c r="G3720" s="102"/>
      <c r="H3720" s="102"/>
      <c r="I3720" s="102"/>
      <c r="J3720" s="102"/>
      <c r="K3720" s="102"/>
      <c r="L3720" s="102"/>
      <c r="M3720" s="102"/>
      <c r="N3720" s="7"/>
      <c r="O3720" s="7"/>
    </row>
    <row r="3721" spans="2:15" s="100" customFormat="1" x14ac:dyDescent="0.2">
      <c r="B3721" s="101"/>
      <c r="D3721" s="102"/>
      <c r="E3721" s="102"/>
      <c r="F3721" s="102"/>
      <c r="G3721" s="102"/>
      <c r="H3721" s="102"/>
      <c r="I3721" s="102"/>
      <c r="J3721" s="102"/>
      <c r="K3721" s="102"/>
      <c r="L3721" s="102"/>
      <c r="M3721" s="102"/>
      <c r="N3721" s="7"/>
      <c r="O3721" s="7"/>
    </row>
    <row r="3722" spans="2:15" s="100" customFormat="1" x14ac:dyDescent="0.2">
      <c r="B3722" s="101"/>
      <c r="D3722" s="102"/>
      <c r="E3722" s="102"/>
      <c r="F3722" s="102"/>
      <c r="G3722" s="102"/>
      <c r="H3722" s="102"/>
      <c r="I3722" s="102"/>
      <c r="J3722" s="102"/>
      <c r="K3722" s="102"/>
      <c r="L3722" s="102"/>
      <c r="M3722" s="102"/>
      <c r="N3722" s="7"/>
      <c r="O3722" s="7"/>
    </row>
    <row r="3723" spans="2:15" s="100" customFormat="1" x14ac:dyDescent="0.2">
      <c r="B3723" s="101"/>
      <c r="D3723" s="102"/>
      <c r="E3723" s="102"/>
      <c r="F3723" s="102"/>
      <c r="G3723" s="102"/>
      <c r="H3723" s="102"/>
      <c r="I3723" s="102"/>
      <c r="J3723" s="102"/>
      <c r="K3723" s="102"/>
      <c r="L3723" s="102"/>
      <c r="M3723" s="102"/>
      <c r="N3723" s="7"/>
      <c r="O3723" s="7"/>
    </row>
    <row r="3724" spans="2:15" s="100" customFormat="1" x14ac:dyDescent="0.2">
      <c r="B3724" s="101"/>
      <c r="D3724" s="102"/>
      <c r="E3724" s="102"/>
      <c r="F3724" s="102"/>
      <c r="G3724" s="102"/>
      <c r="H3724" s="102"/>
      <c r="I3724" s="102"/>
      <c r="J3724" s="102"/>
      <c r="K3724" s="102"/>
      <c r="L3724" s="102"/>
      <c r="M3724" s="102"/>
      <c r="N3724" s="7"/>
      <c r="O3724" s="7"/>
    </row>
    <row r="3725" spans="2:15" s="100" customFormat="1" x14ac:dyDescent="0.2">
      <c r="B3725" s="101"/>
      <c r="D3725" s="102"/>
      <c r="E3725" s="102"/>
      <c r="F3725" s="102"/>
      <c r="G3725" s="102"/>
      <c r="H3725" s="102"/>
      <c r="I3725" s="102"/>
      <c r="J3725" s="102"/>
      <c r="K3725" s="102"/>
      <c r="L3725" s="102"/>
      <c r="M3725" s="102"/>
      <c r="N3725" s="7"/>
      <c r="O3725" s="7"/>
    </row>
    <row r="3726" spans="2:15" s="100" customFormat="1" x14ac:dyDescent="0.2">
      <c r="B3726" s="101"/>
      <c r="D3726" s="102"/>
      <c r="E3726" s="102"/>
      <c r="F3726" s="102"/>
      <c r="G3726" s="102"/>
      <c r="H3726" s="102"/>
      <c r="I3726" s="102"/>
      <c r="J3726" s="102"/>
      <c r="K3726" s="102"/>
      <c r="L3726" s="102"/>
      <c r="M3726" s="102"/>
      <c r="N3726" s="7"/>
      <c r="O3726" s="7"/>
    </row>
    <row r="3727" spans="2:15" s="100" customFormat="1" x14ac:dyDescent="0.2">
      <c r="B3727" s="101"/>
      <c r="D3727" s="102"/>
      <c r="E3727" s="102"/>
      <c r="F3727" s="102"/>
      <c r="G3727" s="102"/>
      <c r="H3727" s="102"/>
      <c r="I3727" s="102"/>
      <c r="J3727" s="102"/>
      <c r="K3727" s="102"/>
      <c r="L3727" s="102"/>
      <c r="M3727" s="102"/>
      <c r="N3727" s="7"/>
      <c r="O3727" s="7"/>
    </row>
    <row r="3728" spans="2:15" s="100" customFormat="1" x14ac:dyDescent="0.2">
      <c r="B3728" s="101"/>
      <c r="D3728" s="102"/>
      <c r="E3728" s="102"/>
      <c r="F3728" s="102"/>
      <c r="G3728" s="102"/>
      <c r="H3728" s="102"/>
      <c r="I3728" s="102"/>
      <c r="J3728" s="102"/>
      <c r="K3728" s="102"/>
      <c r="L3728" s="102"/>
      <c r="M3728" s="102"/>
      <c r="N3728" s="7"/>
      <c r="O3728" s="7"/>
    </row>
    <row r="3729" spans="2:15" s="100" customFormat="1" x14ac:dyDescent="0.2">
      <c r="B3729" s="101"/>
      <c r="D3729" s="102"/>
      <c r="E3729" s="102"/>
      <c r="F3729" s="102"/>
      <c r="G3729" s="102"/>
      <c r="H3729" s="102"/>
      <c r="I3729" s="102"/>
      <c r="J3729" s="102"/>
      <c r="K3729" s="102"/>
      <c r="L3729" s="102"/>
      <c r="M3729" s="102"/>
      <c r="N3729" s="7"/>
      <c r="O3729" s="7"/>
    </row>
    <row r="3730" spans="2:15" s="100" customFormat="1" x14ac:dyDescent="0.2">
      <c r="B3730" s="101"/>
      <c r="D3730" s="102"/>
      <c r="E3730" s="102"/>
      <c r="F3730" s="102"/>
      <c r="G3730" s="102"/>
      <c r="H3730" s="102"/>
      <c r="I3730" s="102"/>
      <c r="J3730" s="102"/>
      <c r="K3730" s="102"/>
      <c r="L3730" s="102"/>
      <c r="M3730" s="102"/>
      <c r="N3730" s="7"/>
      <c r="O3730" s="7"/>
    </row>
    <row r="3731" spans="2:15" s="100" customFormat="1" x14ac:dyDescent="0.2">
      <c r="B3731" s="101"/>
      <c r="D3731" s="102"/>
      <c r="E3731" s="102"/>
      <c r="F3731" s="102"/>
      <c r="G3731" s="102"/>
      <c r="H3731" s="102"/>
      <c r="I3731" s="102"/>
      <c r="J3731" s="102"/>
      <c r="K3731" s="102"/>
      <c r="L3731" s="102"/>
      <c r="M3731" s="102"/>
      <c r="N3731" s="7"/>
      <c r="O3731" s="7"/>
    </row>
    <row r="3732" spans="2:15" s="100" customFormat="1" x14ac:dyDescent="0.2">
      <c r="B3732" s="101"/>
      <c r="D3732" s="102"/>
      <c r="E3732" s="102"/>
      <c r="F3732" s="102"/>
      <c r="G3732" s="102"/>
      <c r="H3732" s="102"/>
      <c r="I3732" s="102"/>
      <c r="J3732" s="102"/>
      <c r="K3732" s="102"/>
      <c r="L3732" s="102"/>
      <c r="M3732" s="102"/>
      <c r="N3732" s="7"/>
      <c r="O3732" s="7"/>
    </row>
    <row r="3733" spans="2:15" s="100" customFormat="1" x14ac:dyDescent="0.2">
      <c r="B3733" s="101"/>
      <c r="D3733" s="102"/>
      <c r="E3733" s="102"/>
      <c r="F3733" s="102"/>
      <c r="G3733" s="102"/>
      <c r="H3733" s="102"/>
      <c r="I3733" s="102"/>
      <c r="J3733" s="102"/>
      <c r="K3733" s="102"/>
      <c r="L3733" s="102"/>
      <c r="M3733" s="102"/>
      <c r="N3733" s="7"/>
      <c r="O3733" s="7"/>
    </row>
    <row r="3734" spans="2:15" s="100" customFormat="1" x14ac:dyDescent="0.2">
      <c r="B3734" s="101"/>
      <c r="D3734" s="102"/>
      <c r="E3734" s="102"/>
      <c r="F3734" s="102"/>
      <c r="G3734" s="102"/>
      <c r="H3734" s="102"/>
      <c r="I3734" s="102"/>
      <c r="J3734" s="102"/>
      <c r="K3734" s="102"/>
      <c r="L3734" s="102"/>
      <c r="M3734" s="102"/>
      <c r="N3734" s="7"/>
      <c r="O3734" s="7"/>
    </row>
    <row r="3735" spans="2:15" s="100" customFormat="1" x14ac:dyDescent="0.2">
      <c r="B3735" s="101"/>
      <c r="D3735" s="102"/>
      <c r="E3735" s="102"/>
      <c r="F3735" s="102"/>
      <c r="G3735" s="102"/>
      <c r="H3735" s="102"/>
      <c r="I3735" s="102"/>
      <c r="J3735" s="102"/>
      <c r="K3735" s="102"/>
      <c r="L3735" s="102"/>
      <c r="M3735" s="102"/>
      <c r="N3735" s="7"/>
      <c r="O3735" s="7"/>
    </row>
    <row r="3736" spans="2:15" s="100" customFormat="1" x14ac:dyDescent="0.2">
      <c r="B3736" s="101"/>
      <c r="D3736" s="102"/>
      <c r="E3736" s="102"/>
      <c r="F3736" s="102"/>
      <c r="G3736" s="102"/>
      <c r="H3736" s="102"/>
      <c r="I3736" s="102"/>
      <c r="J3736" s="102"/>
      <c r="K3736" s="102"/>
      <c r="L3736" s="102"/>
      <c r="M3736" s="102"/>
      <c r="N3736" s="7"/>
      <c r="O3736" s="7"/>
    </row>
    <row r="3737" spans="2:15" s="100" customFormat="1" x14ac:dyDescent="0.2">
      <c r="B3737" s="101"/>
      <c r="D3737" s="102"/>
      <c r="E3737" s="102"/>
      <c r="F3737" s="102"/>
      <c r="G3737" s="102"/>
      <c r="H3737" s="102"/>
      <c r="I3737" s="102"/>
      <c r="J3737" s="102"/>
      <c r="K3737" s="102"/>
      <c r="L3737" s="102"/>
      <c r="M3737" s="102"/>
      <c r="N3737" s="7"/>
      <c r="O3737" s="7"/>
    </row>
    <row r="3738" spans="2:15" s="100" customFormat="1" x14ac:dyDescent="0.2">
      <c r="B3738" s="101"/>
      <c r="D3738" s="102"/>
      <c r="E3738" s="102"/>
      <c r="F3738" s="102"/>
      <c r="G3738" s="102"/>
      <c r="H3738" s="102"/>
      <c r="I3738" s="102"/>
      <c r="J3738" s="102"/>
      <c r="K3738" s="102"/>
      <c r="L3738" s="102"/>
      <c r="M3738" s="102"/>
      <c r="N3738" s="7"/>
      <c r="O3738" s="7"/>
    </row>
    <row r="3739" spans="2:15" s="100" customFormat="1" x14ac:dyDescent="0.2">
      <c r="B3739" s="101"/>
      <c r="D3739" s="102"/>
      <c r="E3739" s="102"/>
      <c r="F3739" s="102"/>
      <c r="G3739" s="102"/>
      <c r="H3739" s="102"/>
      <c r="I3739" s="102"/>
      <c r="J3739" s="102"/>
      <c r="K3739" s="102"/>
      <c r="L3739" s="102"/>
      <c r="M3739" s="102"/>
      <c r="N3739" s="7"/>
      <c r="O3739" s="7"/>
    </row>
    <row r="3740" spans="2:15" s="100" customFormat="1" x14ac:dyDescent="0.2">
      <c r="B3740" s="101"/>
      <c r="D3740" s="102"/>
      <c r="E3740" s="102"/>
      <c r="F3740" s="102"/>
      <c r="G3740" s="102"/>
      <c r="H3740" s="102"/>
      <c r="I3740" s="102"/>
      <c r="J3740" s="102"/>
      <c r="K3740" s="102"/>
      <c r="L3740" s="102"/>
      <c r="M3740" s="102"/>
      <c r="N3740" s="7"/>
      <c r="O3740" s="7"/>
    </row>
    <row r="3741" spans="2:15" s="100" customFormat="1" x14ac:dyDescent="0.2">
      <c r="B3741" s="101"/>
      <c r="D3741" s="102"/>
      <c r="E3741" s="102"/>
      <c r="F3741" s="102"/>
      <c r="G3741" s="102"/>
      <c r="H3741" s="102"/>
      <c r="I3741" s="102"/>
      <c r="J3741" s="102"/>
      <c r="K3741" s="102"/>
      <c r="L3741" s="102"/>
      <c r="M3741" s="102"/>
      <c r="N3741" s="7"/>
      <c r="O3741" s="7"/>
    </row>
    <row r="3742" spans="2:15" s="100" customFormat="1" x14ac:dyDescent="0.2">
      <c r="B3742" s="101"/>
      <c r="D3742" s="102"/>
      <c r="E3742" s="102"/>
      <c r="F3742" s="102"/>
      <c r="G3742" s="102"/>
      <c r="H3742" s="102"/>
      <c r="I3742" s="102"/>
      <c r="J3742" s="102"/>
      <c r="K3742" s="102"/>
      <c r="L3742" s="102"/>
      <c r="M3742" s="102"/>
      <c r="N3742" s="7"/>
      <c r="O3742" s="7"/>
    </row>
    <row r="3743" spans="2:15" s="100" customFormat="1" x14ac:dyDescent="0.2">
      <c r="B3743" s="101"/>
      <c r="D3743" s="102"/>
      <c r="E3743" s="102"/>
      <c r="F3743" s="102"/>
      <c r="G3743" s="102"/>
      <c r="H3743" s="102"/>
      <c r="I3743" s="102"/>
      <c r="J3743" s="102"/>
      <c r="K3743" s="102"/>
      <c r="L3743" s="102"/>
      <c r="M3743" s="102"/>
      <c r="N3743" s="7"/>
      <c r="O3743" s="7"/>
    </row>
    <row r="3744" spans="2:15" s="100" customFormat="1" x14ac:dyDescent="0.2">
      <c r="B3744" s="101"/>
      <c r="D3744" s="102"/>
      <c r="E3744" s="102"/>
      <c r="F3744" s="102"/>
      <c r="G3744" s="102"/>
      <c r="H3744" s="102"/>
      <c r="I3744" s="102"/>
      <c r="J3744" s="102"/>
      <c r="K3744" s="102"/>
      <c r="L3744" s="102"/>
      <c r="M3744" s="102"/>
      <c r="N3744" s="7"/>
      <c r="O3744" s="7"/>
    </row>
    <row r="3745" spans="2:15" s="100" customFormat="1" x14ac:dyDescent="0.2">
      <c r="B3745" s="101"/>
      <c r="D3745" s="102"/>
      <c r="E3745" s="102"/>
      <c r="F3745" s="102"/>
      <c r="G3745" s="102"/>
      <c r="H3745" s="102"/>
      <c r="I3745" s="102"/>
      <c r="J3745" s="102"/>
      <c r="K3745" s="102"/>
      <c r="L3745" s="102"/>
      <c r="M3745" s="102"/>
      <c r="N3745" s="7"/>
      <c r="O3745" s="7"/>
    </row>
    <row r="3746" spans="2:15" s="100" customFormat="1" x14ac:dyDescent="0.2">
      <c r="B3746" s="101"/>
      <c r="D3746" s="102"/>
      <c r="E3746" s="102"/>
      <c r="F3746" s="102"/>
      <c r="G3746" s="102"/>
      <c r="H3746" s="102"/>
      <c r="I3746" s="102"/>
      <c r="J3746" s="102"/>
      <c r="K3746" s="102"/>
      <c r="L3746" s="102"/>
      <c r="M3746" s="102"/>
      <c r="N3746" s="7"/>
      <c r="O3746" s="7"/>
    </row>
    <row r="3747" spans="2:15" s="100" customFormat="1" x14ac:dyDescent="0.2">
      <c r="B3747" s="101"/>
      <c r="D3747" s="102"/>
      <c r="E3747" s="102"/>
      <c r="F3747" s="102"/>
      <c r="G3747" s="102"/>
      <c r="H3747" s="102"/>
      <c r="I3747" s="102"/>
      <c r="J3747" s="102"/>
      <c r="K3747" s="102"/>
      <c r="L3747" s="102"/>
      <c r="M3747" s="102"/>
      <c r="N3747" s="7"/>
      <c r="O3747" s="7"/>
    </row>
    <row r="3748" spans="2:15" s="100" customFormat="1" x14ac:dyDescent="0.2">
      <c r="B3748" s="101"/>
      <c r="D3748" s="102"/>
      <c r="E3748" s="102"/>
      <c r="F3748" s="102"/>
      <c r="G3748" s="102"/>
      <c r="H3748" s="102"/>
      <c r="I3748" s="102"/>
      <c r="J3748" s="102"/>
      <c r="K3748" s="102"/>
      <c r="L3748" s="102"/>
      <c r="M3748" s="102"/>
      <c r="N3748" s="7"/>
      <c r="O3748" s="7"/>
    </row>
    <row r="3749" spans="2:15" s="100" customFormat="1" x14ac:dyDescent="0.2">
      <c r="B3749" s="101"/>
      <c r="D3749" s="102"/>
      <c r="E3749" s="102"/>
      <c r="F3749" s="102"/>
      <c r="G3749" s="102"/>
      <c r="H3749" s="102"/>
      <c r="I3749" s="102"/>
      <c r="J3749" s="102"/>
      <c r="K3749" s="102"/>
      <c r="L3749" s="102"/>
      <c r="M3749" s="102"/>
      <c r="N3749" s="7"/>
      <c r="O3749" s="7"/>
    </row>
    <row r="3750" spans="2:15" s="100" customFormat="1" x14ac:dyDescent="0.2">
      <c r="B3750" s="101"/>
      <c r="D3750" s="102"/>
      <c r="E3750" s="102"/>
      <c r="F3750" s="102"/>
      <c r="G3750" s="102"/>
      <c r="H3750" s="102"/>
      <c r="I3750" s="102"/>
      <c r="J3750" s="102"/>
      <c r="K3750" s="102"/>
      <c r="L3750" s="102"/>
      <c r="M3750" s="102"/>
      <c r="N3750" s="7"/>
      <c r="O3750" s="7"/>
    </row>
    <row r="3751" spans="2:15" s="100" customFormat="1" x14ac:dyDescent="0.2">
      <c r="B3751" s="101"/>
      <c r="D3751" s="102"/>
      <c r="E3751" s="102"/>
      <c r="F3751" s="102"/>
      <c r="G3751" s="102"/>
      <c r="H3751" s="102"/>
      <c r="I3751" s="102"/>
      <c r="J3751" s="102"/>
      <c r="K3751" s="102"/>
      <c r="L3751" s="102"/>
      <c r="M3751" s="102"/>
      <c r="N3751" s="7"/>
      <c r="O3751" s="7"/>
    </row>
    <row r="3752" spans="2:15" s="100" customFormat="1" x14ac:dyDescent="0.2">
      <c r="B3752" s="101"/>
      <c r="D3752" s="102"/>
      <c r="E3752" s="102"/>
      <c r="F3752" s="102"/>
      <c r="G3752" s="102"/>
      <c r="H3752" s="102"/>
      <c r="I3752" s="102"/>
      <c r="J3752" s="102"/>
      <c r="K3752" s="102"/>
      <c r="L3752" s="102"/>
      <c r="M3752" s="102"/>
      <c r="N3752" s="7"/>
      <c r="O3752" s="7"/>
    </row>
    <row r="3753" spans="2:15" s="100" customFormat="1" x14ac:dyDescent="0.2">
      <c r="B3753" s="101"/>
      <c r="D3753" s="102"/>
      <c r="E3753" s="102"/>
      <c r="F3753" s="102"/>
      <c r="G3753" s="102"/>
      <c r="H3753" s="102"/>
      <c r="I3753" s="102"/>
      <c r="J3753" s="102"/>
      <c r="K3753" s="102"/>
      <c r="L3753" s="102"/>
      <c r="M3753" s="102"/>
      <c r="N3753" s="7"/>
      <c r="O3753" s="7"/>
    </row>
    <row r="3754" spans="2:15" s="100" customFormat="1" x14ac:dyDescent="0.2">
      <c r="B3754" s="101"/>
      <c r="D3754" s="102"/>
      <c r="E3754" s="102"/>
      <c r="F3754" s="102"/>
      <c r="G3754" s="102"/>
      <c r="H3754" s="102"/>
      <c r="I3754" s="102"/>
      <c r="J3754" s="102"/>
      <c r="K3754" s="102"/>
      <c r="L3754" s="102"/>
      <c r="M3754" s="102"/>
      <c r="N3754" s="7"/>
      <c r="O3754" s="7"/>
    </row>
    <row r="3755" spans="2:15" s="100" customFormat="1" x14ac:dyDescent="0.2">
      <c r="B3755" s="101"/>
      <c r="D3755" s="102"/>
      <c r="E3755" s="102"/>
      <c r="F3755" s="102"/>
      <c r="G3755" s="102"/>
      <c r="H3755" s="102"/>
      <c r="I3755" s="102"/>
      <c r="J3755" s="102"/>
      <c r="K3755" s="102"/>
      <c r="L3755" s="102"/>
      <c r="M3755" s="102"/>
      <c r="N3755" s="7"/>
      <c r="O3755" s="7"/>
    </row>
    <row r="3756" spans="2:15" s="100" customFormat="1" x14ac:dyDescent="0.2">
      <c r="B3756" s="101"/>
      <c r="D3756" s="102"/>
      <c r="E3756" s="102"/>
      <c r="F3756" s="102"/>
      <c r="G3756" s="102"/>
      <c r="H3756" s="102"/>
      <c r="I3756" s="102"/>
      <c r="J3756" s="102"/>
      <c r="K3756" s="102"/>
      <c r="L3756" s="102"/>
      <c r="M3756" s="102"/>
      <c r="N3756" s="7"/>
      <c r="O3756" s="7"/>
    </row>
    <row r="3757" spans="2:15" s="100" customFormat="1" x14ac:dyDescent="0.2">
      <c r="B3757" s="101"/>
      <c r="D3757" s="102"/>
      <c r="E3757" s="102"/>
      <c r="F3757" s="102"/>
      <c r="G3757" s="102"/>
      <c r="H3757" s="102"/>
      <c r="I3757" s="102"/>
      <c r="J3757" s="102"/>
      <c r="K3757" s="102"/>
      <c r="L3757" s="102"/>
      <c r="M3757" s="102"/>
      <c r="N3757" s="7"/>
      <c r="O3757" s="7"/>
    </row>
    <row r="3758" spans="2:15" s="100" customFormat="1" x14ac:dyDescent="0.2">
      <c r="B3758" s="101"/>
      <c r="D3758" s="102"/>
      <c r="E3758" s="102"/>
      <c r="F3758" s="102"/>
      <c r="G3758" s="102"/>
      <c r="H3758" s="102"/>
      <c r="I3758" s="102"/>
      <c r="J3758" s="102"/>
      <c r="K3758" s="102"/>
      <c r="L3758" s="102"/>
      <c r="M3758" s="102"/>
      <c r="N3758" s="7"/>
      <c r="O3758" s="7"/>
    </row>
    <row r="3759" spans="2:15" s="100" customFormat="1" x14ac:dyDescent="0.2">
      <c r="B3759" s="101"/>
      <c r="D3759" s="102"/>
      <c r="E3759" s="102"/>
      <c r="F3759" s="102"/>
      <c r="G3759" s="102"/>
      <c r="H3759" s="102"/>
      <c r="I3759" s="102"/>
      <c r="J3759" s="102"/>
      <c r="K3759" s="102"/>
      <c r="L3759" s="102"/>
      <c r="M3759" s="102"/>
      <c r="N3759" s="7"/>
      <c r="O3759" s="7"/>
    </row>
    <row r="3760" spans="2:15" s="100" customFormat="1" x14ac:dyDescent="0.2">
      <c r="B3760" s="101"/>
      <c r="D3760" s="102"/>
      <c r="E3760" s="102"/>
      <c r="F3760" s="102"/>
      <c r="G3760" s="102"/>
      <c r="H3760" s="102"/>
      <c r="I3760" s="102"/>
      <c r="J3760" s="102"/>
      <c r="K3760" s="102"/>
      <c r="L3760" s="102"/>
      <c r="M3760" s="102"/>
      <c r="N3760" s="7"/>
      <c r="O3760" s="7"/>
    </row>
    <row r="3761" spans="2:15" s="100" customFormat="1" x14ac:dyDescent="0.2">
      <c r="B3761" s="101"/>
      <c r="D3761" s="102"/>
      <c r="E3761" s="102"/>
      <c r="F3761" s="102"/>
      <c r="G3761" s="102"/>
      <c r="H3761" s="102"/>
      <c r="I3761" s="102"/>
      <c r="J3761" s="102"/>
      <c r="K3761" s="102"/>
      <c r="L3761" s="102"/>
      <c r="M3761" s="102"/>
      <c r="N3761" s="7"/>
      <c r="O3761" s="7"/>
    </row>
    <row r="3762" spans="2:15" s="100" customFormat="1" x14ac:dyDescent="0.2">
      <c r="B3762" s="101"/>
      <c r="D3762" s="102"/>
      <c r="E3762" s="102"/>
      <c r="F3762" s="102"/>
      <c r="G3762" s="102"/>
      <c r="H3762" s="102"/>
      <c r="I3762" s="102"/>
      <c r="J3762" s="102"/>
      <c r="K3762" s="102"/>
      <c r="L3762" s="102"/>
      <c r="M3762" s="102"/>
      <c r="N3762" s="7"/>
      <c r="O3762" s="7"/>
    </row>
    <row r="3763" spans="2:15" s="100" customFormat="1" x14ac:dyDescent="0.2">
      <c r="B3763" s="101"/>
      <c r="D3763" s="102"/>
      <c r="E3763" s="102"/>
      <c r="F3763" s="102"/>
      <c r="G3763" s="102"/>
      <c r="H3763" s="102"/>
      <c r="I3763" s="102"/>
      <c r="J3763" s="102"/>
      <c r="K3763" s="102"/>
      <c r="L3763" s="102"/>
      <c r="M3763" s="102"/>
      <c r="N3763" s="7"/>
      <c r="O3763" s="7"/>
    </row>
    <row r="3764" spans="2:15" s="100" customFormat="1" x14ac:dyDescent="0.2">
      <c r="B3764" s="101"/>
      <c r="D3764" s="102"/>
      <c r="E3764" s="102"/>
      <c r="F3764" s="102"/>
      <c r="G3764" s="102"/>
      <c r="H3764" s="102"/>
      <c r="I3764" s="102"/>
      <c r="J3764" s="102"/>
      <c r="K3764" s="102"/>
      <c r="L3764" s="102"/>
      <c r="M3764" s="102"/>
      <c r="N3764" s="7"/>
      <c r="O3764" s="7"/>
    </row>
    <row r="3765" spans="2:15" s="100" customFormat="1" x14ac:dyDescent="0.2">
      <c r="B3765" s="101"/>
      <c r="D3765" s="102"/>
      <c r="E3765" s="102"/>
      <c r="F3765" s="102"/>
      <c r="G3765" s="102"/>
      <c r="H3765" s="102"/>
      <c r="I3765" s="102"/>
      <c r="J3765" s="102"/>
      <c r="K3765" s="102"/>
      <c r="L3765" s="102"/>
      <c r="M3765" s="102"/>
      <c r="N3765" s="7"/>
      <c r="O3765" s="7"/>
    </row>
    <row r="3766" spans="2:15" s="100" customFormat="1" x14ac:dyDescent="0.2">
      <c r="B3766" s="101"/>
      <c r="D3766" s="102"/>
      <c r="E3766" s="102"/>
      <c r="F3766" s="102"/>
      <c r="G3766" s="102"/>
      <c r="H3766" s="102"/>
      <c r="I3766" s="102"/>
      <c r="J3766" s="102"/>
      <c r="K3766" s="102"/>
      <c r="L3766" s="102"/>
      <c r="M3766" s="102"/>
      <c r="N3766" s="7"/>
      <c r="O3766" s="7"/>
    </row>
    <row r="3767" spans="2:15" s="100" customFormat="1" x14ac:dyDescent="0.2">
      <c r="B3767" s="101"/>
      <c r="D3767" s="102"/>
      <c r="E3767" s="102"/>
      <c r="F3767" s="102"/>
      <c r="G3767" s="102"/>
      <c r="H3767" s="102"/>
      <c r="I3767" s="102"/>
      <c r="J3767" s="102"/>
      <c r="K3767" s="102"/>
      <c r="L3767" s="102"/>
      <c r="M3767" s="102"/>
      <c r="N3767" s="7"/>
      <c r="O3767" s="7"/>
    </row>
    <row r="3768" spans="2:15" s="100" customFormat="1" x14ac:dyDescent="0.2">
      <c r="B3768" s="101"/>
      <c r="D3768" s="102"/>
      <c r="E3768" s="102"/>
      <c r="F3768" s="102"/>
      <c r="G3768" s="102"/>
      <c r="H3768" s="102"/>
      <c r="I3768" s="102"/>
      <c r="J3768" s="102"/>
      <c r="K3768" s="102"/>
      <c r="L3768" s="102"/>
      <c r="M3768" s="102"/>
      <c r="N3768" s="7"/>
      <c r="O3768" s="7"/>
    </row>
    <row r="3769" spans="2:15" s="100" customFormat="1" x14ac:dyDescent="0.2">
      <c r="B3769" s="101"/>
      <c r="D3769" s="102"/>
      <c r="E3769" s="102"/>
      <c r="F3769" s="102"/>
      <c r="G3769" s="102"/>
      <c r="H3769" s="102"/>
      <c r="I3769" s="102"/>
      <c r="J3769" s="102"/>
      <c r="K3769" s="102"/>
      <c r="L3769" s="102"/>
      <c r="M3769" s="102"/>
      <c r="N3769" s="7"/>
      <c r="O3769" s="7"/>
    </row>
    <row r="3770" spans="2:15" s="100" customFormat="1" x14ac:dyDescent="0.2">
      <c r="B3770" s="101"/>
      <c r="D3770" s="102"/>
      <c r="E3770" s="102"/>
      <c r="F3770" s="102"/>
      <c r="G3770" s="102"/>
      <c r="H3770" s="102"/>
      <c r="I3770" s="102"/>
      <c r="J3770" s="102"/>
      <c r="K3770" s="102"/>
      <c r="L3770" s="102"/>
      <c r="M3770" s="102"/>
      <c r="N3770" s="7"/>
      <c r="O3770" s="7"/>
    </row>
    <row r="3771" spans="2:15" s="100" customFormat="1" x14ac:dyDescent="0.2">
      <c r="B3771" s="101"/>
      <c r="D3771" s="102"/>
      <c r="E3771" s="102"/>
      <c r="F3771" s="102"/>
      <c r="G3771" s="102"/>
      <c r="H3771" s="102"/>
      <c r="I3771" s="102"/>
      <c r="J3771" s="102"/>
      <c r="K3771" s="102"/>
      <c r="L3771" s="102"/>
      <c r="M3771" s="102"/>
      <c r="N3771" s="7"/>
      <c r="O3771" s="7"/>
    </row>
    <row r="3772" spans="2:15" s="100" customFormat="1" x14ac:dyDescent="0.2">
      <c r="B3772" s="101"/>
      <c r="D3772" s="102"/>
      <c r="E3772" s="102"/>
      <c r="F3772" s="102"/>
      <c r="G3772" s="102"/>
      <c r="H3772" s="102"/>
      <c r="I3772" s="102"/>
      <c r="J3772" s="102"/>
      <c r="K3772" s="102"/>
      <c r="L3772" s="102"/>
      <c r="M3772" s="102"/>
      <c r="N3772" s="7"/>
      <c r="O3772" s="7"/>
    </row>
    <row r="3773" spans="2:15" s="100" customFormat="1" x14ac:dyDescent="0.2">
      <c r="B3773" s="101"/>
      <c r="D3773" s="102"/>
      <c r="E3773" s="102"/>
      <c r="F3773" s="102"/>
      <c r="G3773" s="102"/>
      <c r="H3773" s="102"/>
      <c r="I3773" s="102"/>
      <c r="J3773" s="102"/>
      <c r="K3773" s="102"/>
      <c r="L3773" s="102"/>
      <c r="M3773" s="102"/>
      <c r="N3773" s="7"/>
      <c r="O3773" s="7"/>
    </row>
    <row r="3774" spans="2:15" s="100" customFormat="1" x14ac:dyDescent="0.2">
      <c r="B3774" s="101"/>
      <c r="D3774" s="102"/>
      <c r="E3774" s="102"/>
      <c r="F3774" s="102"/>
      <c r="G3774" s="102"/>
      <c r="H3774" s="102"/>
      <c r="I3774" s="102"/>
      <c r="J3774" s="102"/>
      <c r="K3774" s="102"/>
      <c r="L3774" s="102"/>
      <c r="M3774" s="102"/>
      <c r="N3774" s="7"/>
      <c r="O3774" s="7"/>
    </row>
    <row r="3775" spans="2:15" s="100" customFormat="1" x14ac:dyDescent="0.2">
      <c r="B3775" s="101"/>
      <c r="D3775" s="102"/>
      <c r="E3775" s="102"/>
      <c r="F3775" s="102"/>
      <c r="G3775" s="102"/>
      <c r="H3775" s="102"/>
      <c r="I3775" s="102"/>
      <c r="J3775" s="102"/>
      <c r="K3775" s="102"/>
      <c r="L3775" s="102"/>
      <c r="M3775" s="102"/>
      <c r="N3775" s="7"/>
      <c r="O3775" s="7"/>
    </row>
    <row r="3776" spans="2:15" s="100" customFormat="1" x14ac:dyDescent="0.2">
      <c r="B3776" s="101"/>
      <c r="D3776" s="102"/>
      <c r="E3776" s="102"/>
      <c r="F3776" s="102"/>
      <c r="G3776" s="102"/>
      <c r="H3776" s="102"/>
      <c r="I3776" s="102"/>
      <c r="J3776" s="102"/>
      <c r="K3776" s="102"/>
      <c r="L3776" s="102"/>
      <c r="M3776" s="102"/>
      <c r="N3776" s="7"/>
      <c r="O3776" s="7"/>
    </row>
    <row r="3777" spans="2:15" s="100" customFormat="1" x14ac:dyDescent="0.2">
      <c r="B3777" s="101"/>
      <c r="D3777" s="102"/>
      <c r="E3777" s="102"/>
      <c r="F3777" s="102"/>
      <c r="G3777" s="102"/>
      <c r="H3777" s="102"/>
      <c r="I3777" s="102"/>
      <c r="J3777" s="102"/>
      <c r="K3777" s="102"/>
      <c r="L3777" s="102"/>
      <c r="M3777" s="102"/>
      <c r="N3777" s="7"/>
      <c r="O3777" s="7"/>
    </row>
    <row r="3778" spans="2:15" s="100" customFormat="1" x14ac:dyDescent="0.2">
      <c r="B3778" s="101"/>
      <c r="D3778" s="102"/>
      <c r="E3778" s="102"/>
      <c r="F3778" s="102"/>
      <c r="G3778" s="102"/>
      <c r="H3778" s="102"/>
      <c r="I3778" s="102"/>
      <c r="J3778" s="102"/>
      <c r="K3778" s="102"/>
      <c r="L3778" s="102"/>
      <c r="M3778" s="102"/>
      <c r="N3778" s="7"/>
      <c r="O3778" s="7"/>
    </row>
    <row r="3779" spans="2:15" s="100" customFormat="1" x14ac:dyDescent="0.2">
      <c r="B3779" s="101"/>
      <c r="D3779" s="102"/>
      <c r="E3779" s="102"/>
      <c r="F3779" s="102"/>
      <c r="G3779" s="102"/>
      <c r="H3779" s="102"/>
      <c r="I3779" s="102"/>
      <c r="J3779" s="102"/>
      <c r="K3779" s="102"/>
      <c r="L3779" s="102"/>
      <c r="M3779" s="102"/>
      <c r="N3779" s="7"/>
      <c r="O3779" s="7"/>
    </row>
    <row r="3780" spans="2:15" s="100" customFormat="1" x14ac:dyDescent="0.2">
      <c r="B3780" s="101"/>
      <c r="D3780" s="102"/>
      <c r="E3780" s="102"/>
      <c r="F3780" s="102"/>
      <c r="G3780" s="102"/>
      <c r="H3780" s="102"/>
      <c r="I3780" s="102"/>
      <c r="J3780" s="102"/>
      <c r="K3780" s="102"/>
      <c r="L3780" s="102"/>
      <c r="M3780" s="102"/>
      <c r="N3780" s="7"/>
      <c r="O3780" s="7"/>
    </row>
    <row r="3781" spans="2:15" s="100" customFormat="1" x14ac:dyDescent="0.2">
      <c r="B3781" s="101"/>
      <c r="D3781" s="102"/>
      <c r="E3781" s="102"/>
      <c r="F3781" s="102"/>
      <c r="G3781" s="102"/>
      <c r="H3781" s="102"/>
      <c r="I3781" s="102"/>
      <c r="J3781" s="102"/>
      <c r="K3781" s="102"/>
      <c r="L3781" s="102"/>
      <c r="M3781" s="102"/>
      <c r="N3781" s="7"/>
      <c r="O3781" s="7"/>
    </row>
    <row r="3782" spans="2:15" s="100" customFormat="1" x14ac:dyDescent="0.2">
      <c r="B3782" s="101"/>
      <c r="D3782" s="102"/>
      <c r="E3782" s="102"/>
      <c r="F3782" s="102"/>
      <c r="G3782" s="102"/>
      <c r="H3782" s="102"/>
      <c r="I3782" s="102"/>
      <c r="J3782" s="102"/>
      <c r="K3782" s="102"/>
      <c r="L3782" s="102"/>
      <c r="M3782" s="102"/>
      <c r="N3782" s="7"/>
      <c r="O3782" s="7"/>
    </row>
    <row r="3783" spans="2:15" s="100" customFormat="1" x14ac:dyDescent="0.2">
      <c r="B3783" s="101"/>
      <c r="D3783" s="102"/>
      <c r="E3783" s="102"/>
      <c r="F3783" s="102"/>
      <c r="G3783" s="102"/>
      <c r="H3783" s="102"/>
      <c r="I3783" s="102"/>
      <c r="J3783" s="102"/>
      <c r="K3783" s="102"/>
      <c r="L3783" s="102"/>
      <c r="M3783" s="102"/>
      <c r="N3783" s="7"/>
      <c r="O3783" s="7"/>
    </row>
    <row r="3784" spans="2:15" s="100" customFormat="1" x14ac:dyDescent="0.2">
      <c r="B3784" s="101"/>
      <c r="D3784" s="102"/>
      <c r="E3784" s="102"/>
      <c r="F3784" s="102"/>
      <c r="G3784" s="102"/>
      <c r="H3784" s="102"/>
      <c r="I3784" s="102"/>
      <c r="J3784" s="102"/>
      <c r="K3784" s="102"/>
      <c r="L3784" s="102"/>
      <c r="M3784" s="102"/>
      <c r="N3784" s="7"/>
      <c r="O3784" s="7"/>
    </row>
    <row r="3785" spans="2:15" s="100" customFormat="1" x14ac:dyDescent="0.2">
      <c r="B3785" s="101"/>
      <c r="D3785" s="102"/>
      <c r="E3785" s="102"/>
      <c r="F3785" s="102"/>
      <c r="G3785" s="102"/>
      <c r="H3785" s="102"/>
      <c r="I3785" s="102"/>
      <c r="J3785" s="102"/>
      <c r="K3785" s="102"/>
      <c r="L3785" s="102"/>
      <c r="M3785" s="102"/>
      <c r="N3785" s="7"/>
      <c r="O3785" s="7"/>
    </row>
    <row r="3786" spans="2:15" s="100" customFormat="1" x14ac:dyDescent="0.2">
      <c r="B3786" s="101"/>
      <c r="D3786" s="102"/>
      <c r="E3786" s="102"/>
      <c r="F3786" s="102"/>
      <c r="G3786" s="102"/>
      <c r="H3786" s="102"/>
      <c r="I3786" s="102"/>
      <c r="J3786" s="102"/>
      <c r="K3786" s="102"/>
      <c r="L3786" s="102"/>
      <c r="M3786" s="102"/>
      <c r="N3786" s="7"/>
      <c r="O3786" s="7"/>
    </row>
    <row r="3787" spans="2:15" s="100" customFormat="1" x14ac:dyDescent="0.2">
      <c r="B3787" s="101"/>
      <c r="D3787" s="102"/>
      <c r="E3787" s="102"/>
      <c r="F3787" s="102"/>
      <c r="G3787" s="102"/>
      <c r="H3787" s="102"/>
      <c r="I3787" s="102"/>
      <c r="J3787" s="102"/>
      <c r="K3787" s="102"/>
      <c r="L3787" s="102"/>
      <c r="M3787" s="102"/>
      <c r="N3787" s="7"/>
      <c r="O3787" s="7"/>
    </row>
    <row r="3788" spans="2:15" s="100" customFormat="1" x14ac:dyDescent="0.2">
      <c r="B3788" s="101"/>
      <c r="D3788" s="102"/>
      <c r="E3788" s="102"/>
      <c r="F3788" s="102"/>
      <c r="G3788" s="102"/>
      <c r="H3788" s="102"/>
      <c r="I3788" s="102"/>
      <c r="J3788" s="102"/>
      <c r="K3788" s="102"/>
      <c r="L3788" s="102"/>
      <c r="M3788" s="102"/>
      <c r="N3788" s="7"/>
      <c r="O3788" s="7"/>
    </row>
    <row r="3789" spans="2:15" s="100" customFormat="1" x14ac:dyDescent="0.2">
      <c r="B3789" s="101"/>
      <c r="D3789" s="102"/>
      <c r="E3789" s="102"/>
      <c r="F3789" s="102"/>
      <c r="G3789" s="102"/>
      <c r="H3789" s="102"/>
      <c r="I3789" s="102"/>
      <c r="J3789" s="102"/>
      <c r="K3789" s="102"/>
      <c r="L3789" s="102"/>
      <c r="M3789" s="102"/>
      <c r="N3789" s="7"/>
      <c r="O3789" s="7"/>
    </row>
    <row r="3790" spans="2:15" s="100" customFormat="1" x14ac:dyDescent="0.2">
      <c r="B3790" s="101"/>
      <c r="D3790" s="102"/>
      <c r="E3790" s="102"/>
      <c r="F3790" s="102"/>
      <c r="G3790" s="102"/>
      <c r="H3790" s="102"/>
      <c r="I3790" s="102"/>
      <c r="J3790" s="102"/>
      <c r="K3790" s="102"/>
      <c r="L3790" s="102"/>
      <c r="M3790" s="102"/>
      <c r="N3790" s="7"/>
      <c r="O3790" s="7"/>
    </row>
    <row r="3791" spans="2:15" s="100" customFormat="1" x14ac:dyDescent="0.2">
      <c r="B3791" s="101"/>
      <c r="D3791" s="102"/>
      <c r="E3791" s="102"/>
      <c r="F3791" s="102"/>
      <c r="G3791" s="102"/>
      <c r="H3791" s="102"/>
      <c r="I3791" s="102"/>
      <c r="J3791" s="102"/>
      <c r="K3791" s="102"/>
      <c r="L3791" s="102"/>
      <c r="M3791" s="102"/>
      <c r="N3791" s="7"/>
      <c r="O3791" s="7"/>
    </row>
    <row r="3792" spans="2:15" s="100" customFormat="1" x14ac:dyDescent="0.2">
      <c r="B3792" s="101"/>
      <c r="D3792" s="102"/>
      <c r="E3792" s="102"/>
      <c r="F3792" s="102"/>
      <c r="G3792" s="102"/>
      <c r="H3792" s="102"/>
      <c r="I3792" s="102"/>
      <c r="J3792" s="102"/>
      <c r="K3792" s="102"/>
      <c r="L3792" s="102"/>
      <c r="M3792" s="102"/>
      <c r="N3792" s="7"/>
      <c r="O3792" s="7"/>
    </row>
    <row r="3793" spans="2:15" s="100" customFormat="1" x14ac:dyDescent="0.2">
      <c r="B3793" s="101"/>
      <c r="D3793" s="102"/>
      <c r="E3793" s="102"/>
      <c r="F3793" s="102"/>
      <c r="G3793" s="102"/>
      <c r="H3793" s="102"/>
      <c r="I3793" s="102"/>
      <c r="J3793" s="102"/>
      <c r="K3793" s="102"/>
      <c r="L3793" s="102"/>
      <c r="M3793" s="102"/>
      <c r="N3793" s="7"/>
      <c r="O3793" s="7"/>
    </row>
    <row r="3794" spans="2:15" s="100" customFormat="1" x14ac:dyDescent="0.2">
      <c r="B3794" s="101"/>
      <c r="D3794" s="102"/>
      <c r="E3794" s="102"/>
      <c r="F3794" s="102"/>
      <c r="G3794" s="102"/>
      <c r="H3794" s="102"/>
      <c r="I3794" s="102"/>
      <c r="J3794" s="102"/>
      <c r="K3794" s="102"/>
      <c r="L3794" s="102"/>
      <c r="M3794" s="102"/>
      <c r="N3794" s="7"/>
      <c r="O3794" s="7"/>
    </row>
    <row r="3795" spans="2:15" s="100" customFormat="1" x14ac:dyDescent="0.2">
      <c r="B3795" s="101"/>
      <c r="D3795" s="102"/>
      <c r="E3795" s="102"/>
      <c r="F3795" s="102"/>
      <c r="G3795" s="102"/>
      <c r="H3795" s="102"/>
      <c r="I3795" s="102"/>
      <c r="J3795" s="102"/>
      <c r="K3795" s="102"/>
      <c r="L3795" s="102"/>
      <c r="M3795" s="102"/>
      <c r="N3795" s="7"/>
      <c r="O3795" s="7"/>
    </row>
    <row r="3796" spans="2:15" s="100" customFormat="1" x14ac:dyDescent="0.2">
      <c r="B3796" s="101"/>
      <c r="D3796" s="102"/>
      <c r="E3796" s="102"/>
      <c r="F3796" s="102"/>
      <c r="G3796" s="102"/>
      <c r="H3796" s="102"/>
      <c r="I3796" s="102"/>
      <c r="J3796" s="102"/>
      <c r="K3796" s="102"/>
      <c r="L3796" s="102"/>
      <c r="M3796" s="102"/>
      <c r="N3796" s="7"/>
      <c r="O3796" s="7"/>
    </row>
    <row r="3797" spans="2:15" s="100" customFormat="1" x14ac:dyDescent="0.2">
      <c r="B3797" s="101"/>
      <c r="D3797" s="102"/>
      <c r="E3797" s="102"/>
      <c r="F3797" s="102"/>
      <c r="G3797" s="102"/>
      <c r="H3797" s="102"/>
      <c r="I3797" s="102"/>
      <c r="J3797" s="102"/>
      <c r="K3797" s="102"/>
      <c r="L3797" s="102"/>
      <c r="M3797" s="102"/>
      <c r="N3797" s="7"/>
      <c r="O3797" s="7"/>
    </row>
    <row r="3798" spans="2:15" s="100" customFormat="1" x14ac:dyDescent="0.2">
      <c r="B3798" s="101"/>
      <c r="D3798" s="102"/>
      <c r="E3798" s="102"/>
      <c r="F3798" s="102"/>
      <c r="G3798" s="102"/>
      <c r="H3798" s="102"/>
      <c r="I3798" s="102"/>
      <c r="J3798" s="102"/>
      <c r="K3798" s="102"/>
      <c r="L3798" s="102"/>
      <c r="M3798" s="102"/>
      <c r="N3798" s="7"/>
      <c r="O3798" s="7"/>
    </row>
    <row r="3799" spans="2:15" s="100" customFormat="1" x14ac:dyDescent="0.2">
      <c r="B3799" s="101"/>
      <c r="D3799" s="102"/>
      <c r="E3799" s="102"/>
      <c r="F3799" s="102"/>
      <c r="G3799" s="102"/>
      <c r="H3799" s="102"/>
      <c r="I3799" s="102"/>
      <c r="J3799" s="102"/>
      <c r="K3799" s="102"/>
      <c r="L3799" s="102"/>
      <c r="M3799" s="102"/>
      <c r="N3799" s="7"/>
      <c r="O3799" s="7"/>
    </row>
    <row r="3800" spans="2:15" s="100" customFormat="1" x14ac:dyDescent="0.2">
      <c r="B3800" s="101"/>
      <c r="D3800" s="102"/>
      <c r="E3800" s="102"/>
      <c r="F3800" s="102"/>
      <c r="G3800" s="102"/>
      <c r="H3800" s="102"/>
      <c r="I3800" s="102"/>
      <c r="J3800" s="102"/>
      <c r="K3800" s="102"/>
      <c r="L3800" s="102"/>
      <c r="M3800" s="102"/>
      <c r="N3800" s="7"/>
      <c r="O3800" s="7"/>
    </row>
    <row r="3801" spans="2:15" s="100" customFormat="1" x14ac:dyDescent="0.2">
      <c r="B3801" s="101"/>
      <c r="D3801" s="102"/>
      <c r="E3801" s="102"/>
      <c r="F3801" s="102"/>
      <c r="G3801" s="102"/>
      <c r="H3801" s="102"/>
      <c r="I3801" s="102"/>
      <c r="J3801" s="102"/>
      <c r="K3801" s="102"/>
      <c r="L3801" s="102"/>
      <c r="M3801" s="102"/>
      <c r="N3801" s="7"/>
      <c r="O3801" s="7"/>
    </row>
    <row r="3802" spans="2:15" s="100" customFormat="1" x14ac:dyDescent="0.2">
      <c r="B3802" s="101"/>
      <c r="D3802" s="102"/>
      <c r="E3802" s="102"/>
      <c r="F3802" s="102"/>
      <c r="G3802" s="102"/>
      <c r="H3802" s="102"/>
      <c r="I3802" s="102"/>
      <c r="J3802" s="102"/>
      <c r="K3802" s="102"/>
      <c r="L3802" s="102"/>
      <c r="M3802" s="102"/>
      <c r="N3802" s="7"/>
      <c r="O3802" s="7"/>
    </row>
    <row r="3803" spans="2:15" s="100" customFormat="1" x14ac:dyDescent="0.2">
      <c r="B3803" s="101"/>
      <c r="D3803" s="102"/>
      <c r="E3803" s="102"/>
      <c r="F3803" s="102"/>
      <c r="G3803" s="102"/>
      <c r="H3803" s="102"/>
      <c r="I3803" s="102"/>
      <c r="J3803" s="102"/>
      <c r="K3803" s="102"/>
      <c r="L3803" s="102"/>
      <c r="M3803" s="102"/>
      <c r="N3803" s="7"/>
      <c r="O3803" s="7"/>
    </row>
    <row r="3804" spans="2:15" s="100" customFormat="1" x14ac:dyDescent="0.2">
      <c r="B3804" s="101"/>
      <c r="D3804" s="102"/>
      <c r="E3804" s="102"/>
      <c r="F3804" s="102"/>
      <c r="G3804" s="102"/>
      <c r="H3804" s="102"/>
      <c r="I3804" s="102"/>
      <c r="J3804" s="102"/>
      <c r="K3804" s="102"/>
      <c r="L3804" s="102"/>
      <c r="M3804" s="102"/>
      <c r="N3804" s="7"/>
      <c r="O3804" s="7"/>
    </row>
    <row r="3805" spans="2:15" s="100" customFormat="1" x14ac:dyDescent="0.2">
      <c r="B3805" s="101"/>
      <c r="D3805" s="102"/>
      <c r="E3805" s="102"/>
      <c r="F3805" s="102"/>
      <c r="G3805" s="102"/>
      <c r="H3805" s="102"/>
      <c r="I3805" s="102"/>
      <c r="J3805" s="102"/>
      <c r="K3805" s="102"/>
      <c r="L3805" s="102"/>
      <c r="M3805" s="102"/>
      <c r="N3805" s="7"/>
      <c r="O3805" s="7"/>
    </row>
    <row r="3806" spans="2:15" s="100" customFormat="1" x14ac:dyDescent="0.2">
      <c r="B3806" s="101"/>
      <c r="D3806" s="102"/>
      <c r="E3806" s="102"/>
      <c r="F3806" s="102"/>
      <c r="G3806" s="102"/>
      <c r="H3806" s="102"/>
      <c r="I3806" s="102"/>
      <c r="J3806" s="102"/>
      <c r="K3806" s="102"/>
      <c r="L3806" s="102"/>
      <c r="M3806" s="102"/>
      <c r="N3806" s="7"/>
      <c r="O3806" s="7"/>
    </row>
    <row r="3807" spans="2:15" s="100" customFormat="1" x14ac:dyDescent="0.2">
      <c r="B3807" s="101"/>
      <c r="D3807" s="102"/>
      <c r="E3807" s="102"/>
      <c r="F3807" s="102"/>
      <c r="G3807" s="102"/>
      <c r="H3807" s="102"/>
      <c r="I3807" s="102"/>
      <c r="J3807" s="102"/>
      <c r="K3807" s="102"/>
      <c r="L3807" s="102"/>
      <c r="M3807" s="102"/>
      <c r="N3807" s="7"/>
      <c r="O3807" s="7"/>
    </row>
    <row r="3808" spans="2:15" s="100" customFormat="1" x14ac:dyDescent="0.2">
      <c r="B3808" s="101"/>
      <c r="D3808" s="102"/>
      <c r="E3808" s="102"/>
      <c r="F3808" s="102"/>
      <c r="G3808" s="102"/>
      <c r="H3808" s="102"/>
      <c r="I3808" s="102"/>
      <c r="J3808" s="102"/>
      <c r="K3808" s="102"/>
      <c r="L3808" s="102"/>
      <c r="M3808" s="102"/>
      <c r="N3808" s="7"/>
      <c r="O3808" s="7"/>
    </row>
    <row r="3809" spans="2:15" s="100" customFormat="1" x14ac:dyDescent="0.2">
      <c r="B3809" s="101"/>
      <c r="D3809" s="102"/>
      <c r="E3809" s="102"/>
      <c r="F3809" s="102"/>
      <c r="G3809" s="102"/>
      <c r="H3809" s="102"/>
      <c r="I3809" s="102"/>
      <c r="J3809" s="102"/>
      <c r="K3809" s="102"/>
      <c r="L3809" s="102"/>
      <c r="M3809" s="102"/>
      <c r="N3809" s="7"/>
      <c r="O3809" s="7"/>
    </row>
    <row r="3810" spans="2:15" s="100" customFormat="1" x14ac:dyDescent="0.2">
      <c r="B3810" s="101"/>
      <c r="D3810" s="102"/>
      <c r="E3810" s="102"/>
      <c r="F3810" s="102"/>
      <c r="G3810" s="102"/>
      <c r="H3810" s="102"/>
      <c r="I3810" s="102"/>
      <c r="J3810" s="102"/>
      <c r="K3810" s="102"/>
      <c r="L3810" s="102"/>
      <c r="M3810" s="102"/>
      <c r="N3810" s="7"/>
      <c r="O3810" s="7"/>
    </row>
    <row r="3811" spans="2:15" s="100" customFormat="1" x14ac:dyDescent="0.2">
      <c r="B3811" s="101"/>
      <c r="D3811" s="102"/>
      <c r="E3811" s="102"/>
      <c r="F3811" s="102"/>
      <c r="G3811" s="102"/>
      <c r="H3811" s="102"/>
      <c r="I3811" s="102"/>
      <c r="J3811" s="102"/>
      <c r="K3811" s="102"/>
      <c r="L3811" s="102"/>
      <c r="M3811" s="102"/>
      <c r="N3811" s="7"/>
      <c r="O3811" s="7"/>
    </row>
    <row r="3812" spans="2:15" s="100" customFormat="1" x14ac:dyDescent="0.2">
      <c r="B3812" s="101"/>
      <c r="D3812" s="102"/>
      <c r="E3812" s="102"/>
      <c r="F3812" s="102"/>
      <c r="G3812" s="102"/>
      <c r="H3812" s="102"/>
      <c r="I3812" s="102"/>
      <c r="J3812" s="102"/>
      <c r="K3812" s="102"/>
      <c r="L3812" s="102"/>
      <c r="M3812" s="102"/>
      <c r="N3812" s="7"/>
      <c r="O3812" s="7"/>
    </row>
    <row r="3813" spans="2:15" s="100" customFormat="1" x14ac:dyDescent="0.2">
      <c r="B3813" s="101"/>
      <c r="D3813" s="102"/>
      <c r="E3813" s="102"/>
      <c r="F3813" s="102"/>
      <c r="G3813" s="102"/>
      <c r="H3813" s="102"/>
      <c r="I3813" s="102"/>
      <c r="J3813" s="102"/>
      <c r="K3813" s="102"/>
      <c r="L3813" s="102"/>
      <c r="M3813" s="102"/>
      <c r="N3813" s="7"/>
      <c r="O3813" s="7"/>
    </row>
    <row r="3814" spans="2:15" s="100" customFormat="1" x14ac:dyDescent="0.2">
      <c r="B3814" s="101"/>
      <c r="D3814" s="102"/>
      <c r="E3814" s="102"/>
      <c r="F3814" s="102"/>
      <c r="G3814" s="102"/>
      <c r="H3814" s="102"/>
      <c r="I3814" s="102"/>
      <c r="J3814" s="102"/>
      <c r="K3814" s="102"/>
      <c r="L3814" s="102"/>
      <c r="M3814" s="102"/>
      <c r="N3814" s="7"/>
      <c r="O3814" s="7"/>
    </row>
    <row r="3815" spans="2:15" s="100" customFormat="1" x14ac:dyDescent="0.2">
      <c r="B3815" s="101"/>
      <c r="D3815" s="102"/>
      <c r="E3815" s="102"/>
      <c r="F3815" s="102"/>
      <c r="G3815" s="102"/>
      <c r="H3815" s="102"/>
      <c r="I3815" s="102"/>
      <c r="J3815" s="102"/>
      <c r="K3815" s="102"/>
      <c r="L3815" s="102"/>
      <c r="M3815" s="102"/>
      <c r="N3815" s="7"/>
      <c r="O3815" s="7"/>
    </row>
    <row r="3816" spans="2:15" s="100" customFormat="1" x14ac:dyDescent="0.2">
      <c r="B3816" s="101"/>
      <c r="D3816" s="102"/>
      <c r="E3816" s="102"/>
      <c r="F3816" s="102"/>
      <c r="G3816" s="102"/>
      <c r="H3816" s="102"/>
      <c r="I3816" s="102"/>
      <c r="J3816" s="102"/>
      <c r="K3816" s="102"/>
      <c r="L3816" s="102"/>
      <c r="M3816" s="102"/>
      <c r="N3816" s="7"/>
      <c r="O3816" s="7"/>
    </row>
    <row r="3817" spans="2:15" s="100" customFormat="1" x14ac:dyDescent="0.2">
      <c r="B3817" s="101"/>
      <c r="D3817" s="102"/>
      <c r="E3817" s="102"/>
      <c r="F3817" s="102"/>
      <c r="G3817" s="102"/>
      <c r="H3817" s="102"/>
      <c r="I3817" s="102"/>
      <c r="J3817" s="102"/>
      <c r="K3817" s="102"/>
      <c r="L3817" s="102"/>
      <c r="M3817" s="102"/>
      <c r="N3817" s="7"/>
      <c r="O3817" s="7"/>
    </row>
    <row r="3818" spans="2:15" s="100" customFormat="1" x14ac:dyDescent="0.2">
      <c r="B3818" s="101"/>
      <c r="D3818" s="102"/>
      <c r="E3818" s="102"/>
      <c r="F3818" s="102"/>
      <c r="G3818" s="102"/>
      <c r="H3818" s="102"/>
      <c r="I3818" s="102"/>
      <c r="J3818" s="102"/>
      <c r="K3818" s="102"/>
      <c r="L3818" s="102"/>
      <c r="M3818" s="102"/>
      <c r="N3818" s="7"/>
      <c r="O3818" s="7"/>
    </row>
    <row r="3819" spans="2:15" s="100" customFormat="1" x14ac:dyDescent="0.2">
      <c r="B3819" s="101"/>
      <c r="D3819" s="102"/>
      <c r="E3819" s="102"/>
      <c r="F3819" s="102"/>
      <c r="G3819" s="102"/>
      <c r="H3819" s="102"/>
      <c r="I3819" s="102"/>
      <c r="J3819" s="102"/>
      <c r="K3819" s="102"/>
      <c r="L3819" s="102"/>
      <c r="M3819" s="102"/>
      <c r="N3819" s="7"/>
      <c r="O3819" s="7"/>
    </row>
    <row r="3820" spans="2:15" s="100" customFormat="1" x14ac:dyDescent="0.2">
      <c r="B3820" s="101"/>
      <c r="D3820" s="102"/>
      <c r="E3820" s="102"/>
      <c r="F3820" s="102"/>
      <c r="G3820" s="102"/>
      <c r="H3820" s="102"/>
      <c r="I3820" s="102"/>
      <c r="J3820" s="102"/>
      <c r="K3820" s="102"/>
      <c r="L3820" s="102"/>
      <c r="M3820" s="102"/>
      <c r="N3820" s="7"/>
      <c r="O3820" s="7"/>
    </row>
    <row r="3821" spans="2:15" s="100" customFormat="1" x14ac:dyDescent="0.2">
      <c r="B3821" s="101"/>
      <c r="D3821" s="102"/>
      <c r="E3821" s="102"/>
      <c r="F3821" s="102"/>
      <c r="G3821" s="102"/>
      <c r="H3821" s="102"/>
      <c r="I3821" s="102"/>
      <c r="J3821" s="102"/>
      <c r="K3821" s="102"/>
      <c r="L3821" s="102"/>
      <c r="M3821" s="102"/>
      <c r="N3821" s="7"/>
      <c r="O3821" s="7"/>
    </row>
    <row r="3822" spans="2:15" s="100" customFormat="1" x14ac:dyDescent="0.2">
      <c r="B3822" s="101"/>
      <c r="D3822" s="102"/>
      <c r="E3822" s="102"/>
      <c r="F3822" s="102"/>
      <c r="G3822" s="102"/>
      <c r="H3822" s="102"/>
      <c r="I3822" s="102"/>
      <c r="J3822" s="102"/>
      <c r="K3822" s="102"/>
      <c r="L3822" s="102"/>
      <c r="M3822" s="102"/>
      <c r="N3822" s="7"/>
      <c r="O3822" s="7"/>
    </row>
    <row r="3823" spans="2:15" s="100" customFormat="1" x14ac:dyDescent="0.2">
      <c r="B3823" s="101"/>
      <c r="D3823" s="102"/>
      <c r="E3823" s="102"/>
      <c r="F3823" s="102"/>
      <c r="G3823" s="102"/>
      <c r="H3823" s="102"/>
      <c r="I3823" s="102"/>
      <c r="J3823" s="102"/>
      <c r="K3823" s="102"/>
      <c r="L3823" s="102"/>
      <c r="M3823" s="102"/>
      <c r="N3823" s="7"/>
      <c r="O3823" s="7"/>
    </row>
    <row r="3824" spans="2:15" s="100" customFormat="1" x14ac:dyDescent="0.2">
      <c r="B3824" s="101"/>
      <c r="D3824" s="102"/>
      <c r="E3824" s="102"/>
      <c r="F3824" s="102"/>
      <c r="G3824" s="102"/>
      <c r="H3824" s="102"/>
      <c r="I3824" s="102"/>
      <c r="J3824" s="102"/>
      <c r="K3824" s="102"/>
      <c r="L3824" s="102"/>
      <c r="M3824" s="102"/>
      <c r="N3824" s="7"/>
      <c r="O3824" s="7"/>
    </row>
    <row r="3825" spans="2:15" s="100" customFormat="1" x14ac:dyDescent="0.2">
      <c r="B3825" s="101"/>
      <c r="D3825" s="102"/>
      <c r="E3825" s="102"/>
      <c r="F3825" s="102"/>
      <c r="G3825" s="102"/>
      <c r="H3825" s="102"/>
      <c r="I3825" s="102"/>
      <c r="J3825" s="102"/>
      <c r="K3825" s="102"/>
      <c r="L3825" s="102"/>
      <c r="M3825" s="102"/>
      <c r="N3825" s="7"/>
      <c r="O3825" s="7"/>
    </row>
    <row r="3826" spans="2:15" s="100" customFormat="1" x14ac:dyDescent="0.2">
      <c r="B3826" s="101"/>
      <c r="D3826" s="102"/>
      <c r="E3826" s="102"/>
      <c r="F3826" s="102"/>
      <c r="G3826" s="102"/>
      <c r="H3826" s="102"/>
      <c r="I3826" s="102"/>
      <c r="J3826" s="102"/>
      <c r="K3826" s="102"/>
      <c r="L3826" s="102"/>
      <c r="M3826" s="102"/>
      <c r="N3826" s="7"/>
      <c r="O3826" s="7"/>
    </row>
    <row r="3827" spans="2:15" s="100" customFormat="1" x14ac:dyDescent="0.2">
      <c r="B3827" s="101"/>
      <c r="D3827" s="102"/>
      <c r="E3827" s="102"/>
      <c r="F3827" s="102"/>
      <c r="G3827" s="102"/>
      <c r="H3827" s="102"/>
      <c r="I3827" s="102"/>
      <c r="J3827" s="102"/>
      <c r="K3827" s="102"/>
      <c r="L3827" s="102"/>
      <c r="M3827" s="102"/>
      <c r="N3827" s="7"/>
      <c r="O3827" s="7"/>
    </row>
    <row r="3828" spans="2:15" s="100" customFormat="1" x14ac:dyDescent="0.2">
      <c r="B3828" s="101"/>
      <c r="D3828" s="102"/>
      <c r="E3828" s="102"/>
      <c r="F3828" s="102"/>
      <c r="G3828" s="102"/>
      <c r="H3828" s="102"/>
      <c r="I3828" s="102"/>
      <c r="J3828" s="102"/>
      <c r="K3828" s="102"/>
      <c r="L3828" s="102"/>
      <c r="M3828" s="102"/>
      <c r="N3828" s="7"/>
      <c r="O3828" s="7"/>
    </row>
    <row r="3829" spans="2:15" s="100" customFormat="1" x14ac:dyDescent="0.2">
      <c r="B3829" s="101"/>
      <c r="D3829" s="102"/>
      <c r="E3829" s="102"/>
      <c r="F3829" s="102"/>
      <c r="G3829" s="102"/>
      <c r="H3829" s="102"/>
      <c r="I3829" s="102"/>
      <c r="J3829" s="102"/>
      <c r="K3829" s="102"/>
      <c r="L3829" s="102"/>
      <c r="M3829" s="102"/>
      <c r="N3829" s="7"/>
      <c r="O3829" s="7"/>
    </row>
    <row r="3830" spans="2:15" s="100" customFormat="1" x14ac:dyDescent="0.2">
      <c r="B3830" s="101"/>
      <c r="D3830" s="102"/>
      <c r="E3830" s="102"/>
      <c r="F3830" s="102"/>
      <c r="G3830" s="102"/>
      <c r="H3830" s="102"/>
      <c r="I3830" s="102"/>
      <c r="J3830" s="102"/>
      <c r="K3830" s="102"/>
      <c r="L3830" s="102"/>
      <c r="M3830" s="102"/>
      <c r="N3830" s="7"/>
      <c r="O3830" s="7"/>
    </row>
    <row r="3831" spans="2:15" s="100" customFormat="1" x14ac:dyDescent="0.2">
      <c r="B3831" s="101"/>
      <c r="D3831" s="102"/>
      <c r="E3831" s="102"/>
      <c r="F3831" s="102"/>
      <c r="G3831" s="102"/>
      <c r="H3831" s="102"/>
      <c r="I3831" s="102"/>
      <c r="J3831" s="102"/>
      <c r="K3831" s="102"/>
      <c r="L3831" s="102"/>
      <c r="M3831" s="102"/>
      <c r="N3831" s="7"/>
      <c r="O3831" s="7"/>
    </row>
    <row r="3832" spans="2:15" s="100" customFormat="1" x14ac:dyDescent="0.2">
      <c r="B3832" s="101"/>
      <c r="D3832" s="102"/>
      <c r="E3832" s="102"/>
      <c r="F3832" s="102"/>
      <c r="G3832" s="102"/>
      <c r="H3832" s="102"/>
      <c r="I3832" s="102"/>
      <c r="J3832" s="102"/>
      <c r="K3832" s="102"/>
      <c r="L3832" s="102"/>
      <c r="M3832" s="102"/>
      <c r="N3832" s="7"/>
      <c r="O3832" s="7"/>
    </row>
    <row r="3833" spans="2:15" s="100" customFormat="1" x14ac:dyDescent="0.2">
      <c r="B3833" s="101"/>
      <c r="D3833" s="102"/>
      <c r="E3833" s="102"/>
      <c r="F3833" s="102"/>
      <c r="G3833" s="102"/>
      <c r="H3833" s="102"/>
      <c r="I3833" s="102"/>
      <c r="J3833" s="102"/>
      <c r="K3833" s="102"/>
      <c r="L3833" s="102"/>
      <c r="M3833" s="102"/>
      <c r="N3833" s="7"/>
      <c r="O3833" s="7"/>
    </row>
    <row r="3834" spans="2:15" s="100" customFormat="1" x14ac:dyDescent="0.2">
      <c r="B3834" s="101"/>
      <c r="D3834" s="102"/>
      <c r="E3834" s="102"/>
      <c r="F3834" s="102"/>
      <c r="G3834" s="102"/>
      <c r="H3834" s="102"/>
      <c r="I3834" s="102"/>
      <c r="J3834" s="102"/>
      <c r="K3834" s="102"/>
      <c r="L3834" s="102"/>
      <c r="M3834" s="102"/>
      <c r="N3834" s="7"/>
      <c r="O3834" s="7"/>
    </row>
    <row r="3835" spans="2:15" s="100" customFormat="1" x14ac:dyDescent="0.2">
      <c r="B3835" s="101"/>
      <c r="D3835" s="102"/>
      <c r="E3835" s="102"/>
      <c r="F3835" s="102"/>
      <c r="G3835" s="102"/>
      <c r="H3835" s="102"/>
      <c r="I3835" s="102"/>
      <c r="J3835" s="102"/>
      <c r="K3835" s="102"/>
      <c r="L3835" s="102"/>
      <c r="M3835" s="102"/>
      <c r="N3835" s="7"/>
      <c r="O3835" s="7"/>
    </row>
    <row r="3836" spans="2:15" s="100" customFormat="1" x14ac:dyDescent="0.2">
      <c r="B3836" s="101"/>
      <c r="D3836" s="102"/>
      <c r="E3836" s="102"/>
      <c r="F3836" s="102"/>
      <c r="G3836" s="102"/>
      <c r="H3836" s="102"/>
      <c r="I3836" s="102"/>
      <c r="J3836" s="102"/>
      <c r="K3836" s="102"/>
      <c r="L3836" s="102"/>
      <c r="M3836" s="102"/>
      <c r="N3836" s="7"/>
      <c r="O3836" s="7"/>
    </row>
    <row r="3837" spans="2:15" s="100" customFormat="1" x14ac:dyDescent="0.2">
      <c r="B3837" s="101"/>
      <c r="D3837" s="102"/>
      <c r="E3837" s="102"/>
      <c r="F3837" s="102"/>
      <c r="G3837" s="102"/>
      <c r="H3837" s="102"/>
      <c r="I3837" s="102"/>
      <c r="J3837" s="102"/>
      <c r="K3837" s="102"/>
      <c r="L3837" s="102"/>
      <c r="M3837" s="102"/>
      <c r="N3837" s="7"/>
      <c r="O3837" s="7"/>
    </row>
    <row r="3838" spans="2:15" s="100" customFormat="1" x14ac:dyDescent="0.2">
      <c r="B3838" s="101"/>
      <c r="D3838" s="102"/>
      <c r="E3838" s="102"/>
      <c r="F3838" s="102"/>
      <c r="G3838" s="102"/>
      <c r="H3838" s="102"/>
      <c r="I3838" s="102"/>
      <c r="J3838" s="102"/>
      <c r="K3838" s="102"/>
      <c r="L3838" s="102"/>
      <c r="M3838" s="102"/>
      <c r="N3838" s="7"/>
      <c r="O3838" s="7"/>
    </row>
    <row r="3839" spans="2:15" s="100" customFormat="1" x14ac:dyDescent="0.2">
      <c r="B3839" s="101"/>
      <c r="D3839" s="102"/>
      <c r="E3839" s="102"/>
      <c r="F3839" s="102"/>
      <c r="G3839" s="102"/>
      <c r="H3839" s="102"/>
      <c r="I3839" s="102"/>
      <c r="J3839" s="102"/>
      <c r="K3839" s="102"/>
      <c r="L3839" s="102"/>
      <c r="M3839" s="102"/>
      <c r="N3839" s="7"/>
      <c r="O3839" s="7"/>
    </row>
    <row r="3840" spans="2:15" s="100" customFormat="1" x14ac:dyDescent="0.2">
      <c r="B3840" s="101"/>
      <c r="D3840" s="102"/>
      <c r="E3840" s="102"/>
      <c r="F3840" s="102"/>
      <c r="G3840" s="102"/>
      <c r="H3840" s="102"/>
      <c r="I3840" s="102"/>
      <c r="J3840" s="102"/>
      <c r="K3840" s="102"/>
      <c r="L3840" s="102"/>
      <c r="M3840" s="102"/>
      <c r="N3840" s="7"/>
      <c r="O3840" s="7"/>
    </row>
    <row r="3841" spans="2:15" s="100" customFormat="1" x14ac:dyDescent="0.2">
      <c r="B3841" s="101"/>
      <c r="D3841" s="102"/>
      <c r="E3841" s="102"/>
      <c r="F3841" s="102"/>
      <c r="G3841" s="102"/>
      <c r="H3841" s="102"/>
      <c r="I3841" s="102"/>
      <c r="J3841" s="102"/>
      <c r="K3841" s="102"/>
      <c r="L3841" s="102"/>
      <c r="M3841" s="102"/>
      <c r="N3841" s="7"/>
      <c r="O3841" s="7"/>
    </row>
    <row r="3842" spans="2:15" s="100" customFormat="1" x14ac:dyDescent="0.2">
      <c r="B3842" s="101"/>
      <c r="D3842" s="102"/>
      <c r="E3842" s="102"/>
      <c r="F3842" s="102"/>
      <c r="G3842" s="102"/>
      <c r="H3842" s="102"/>
      <c r="I3842" s="102"/>
      <c r="J3842" s="102"/>
      <c r="K3842" s="102"/>
      <c r="L3842" s="102"/>
      <c r="M3842" s="102"/>
      <c r="N3842" s="7"/>
      <c r="O3842" s="7"/>
    </row>
    <row r="3843" spans="2:15" s="100" customFormat="1" x14ac:dyDescent="0.2">
      <c r="B3843" s="101"/>
      <c r="D3843" s="102"/>
      <c r="E3843" s="102"/>
      <c r="F3843" s="102"/>
      <c r="G3843" s="102"/>
      <c r="H3843" s="102"/>
      <c r="I3843" s="102"/>
      <c r="J3843" s="102"/>
      <c r="K3843" s="102"/>
      <c r="L3843" s="102"/>
      <c r="M3843" s="102"/>
      <c r="N3843" s="7"/>
      <c r="O3843" s="7"/>
    </row>
    <row r="3844" spans="2:15" s="100" customFormat="1" x14ac:dyDescent="0.2">
      <c r="B3844" s="101"/>
      <c r="D3844" s="102"/>
      <c r="E3844" s="102"/>
      <c r="F3844" s="102"/>
      <c r="G3844" s="102"/>
      <c r="H3844" s="102"/>
      <c r="I3844" s="102"/>
      <c r="J3844" s="102"/>
      <c r="K3844" s="102"/>
      <c r="L3844" s="102"/>
      <c r="M3844" s="102"/>
      <c r="N3844" s="7"/>
      <c r="O3844" s="7"/>
    </row>
    <row r="3845" spans="2:15" s="100" customFormat="1" x14ac:dyDescent="0.2">
      <c r="B3845" s="101"/>
      <c r="D3845" s="102"/>
      <c r="E3845" s="102"/>
      <c r="F3845" s="102"/>
      <c r="G3845" s="102"/>
      <c r="H3845" s="102"/>
      <c r="I3845" s="102"/>
      <c r="J3845" s="102"/>
      <c r="K3845" s="102"/>
      <c r="L3845" s="102"/>
      <c r="M3845" s="102"/>
      <c r="N3845" s="7"/>
      <c r="O3845" s="7"/>
    </row>
    <row r="3846" spans="2:15" s="100" customFormat="1" x14ac:dyDescent="0.2">
      <c r="B3846" s="101"/>
      <c r="D3846" s="102"/>
      <c r="E3846" s="102"/>
      <c r="F3846" s="102"/>
      <c r="G3846" s="102"/>
      <c r="H3846" s="102"/>
      <c r="I3846" s="102"/>
      <c r="J3846" s="102"/>
      <c r="K3846" s="102"/>
      <c r="L3846" s="102"/>
      <c r="M3846" s="102"/>
      <c r="N3846" s="7"/>
      <c r="O3846" s="7"/>
    </row>
    <row r="3847" spans="2:15" s="100" customFormat="1" x14ac:dyDescent="0.2">
      <c r="B3847" s="101"/>
      <c r="D3847" s="102"/>
      <c r="E3847" s="102"/>
      <c r="F3847" s="102"/>
      <c r="G3847" s="102"/>
      <c r="H3847" s="102"/>
      <c r="I3847" s="102"/>
      <c r="J3847" s="102"/>
      <c r="K3847" s="102"/>
      <c r="L3847" s="102"/>
      <c r="M3847" s="102"/>
      <c r="N3847" s="7"/>
      <c r="O3847" s="7"/>
    </row>
    <row r="3848" spans="2:15" s="100" customFormat="1" x14ac:dyDescent="0.2">
      <c r="B3848" s="101"/>
      <c r="D3848" s="102"/>
      <c r="E3848" s="102"/>
      <c r="F3848" s="102"/>
      <c r="G3848" s="102"/>
      <c r="H3848" s="102"/>
      <c r="I3848" s="102"/>
      <c r="J3848" s="102"/>
      <c r="K3848" s="102"/>
      <c r="L3848" s="102"/>
      <c r="M3848" s="102"/>
      <c r="N3848" s="7"/>
      <c r="O3848" s="7"/>
    </row>
    <row r="3849" spans="2:15" s="100" customFormat="1" x14ac:dyDescent="0.2">
      <c r="B3849" s="101"/>
      <c r="D3849" s="102"/>
      <c r="E3849" s="102"/>
      <c r="F3849" s="102"/>
      <c r="G3849" s="102"/>
      <c r="H3849" s="102"/>
      <c r="I3849" s="102"/>
      <c r="J3849" s="102"/>
      <c r="K3849" s="102"/>
      <c r="L3849" s="102"/>
      <c r="M3849" s="102"/>
      <c r="N3849" s="7"/>
      <c r="O3849" s="7"/>
    </row>
    <row r="3850" spans="2:15" s="100" customFormat="1" x14ac:dyDescent="0.2">
      <c r="B3850" s="101"/>
      <c r="D3850" s="102"/>
      <c r="E3850" s="102"/>
      <c r="F3850" s="102"/>
      <c r="G3850" s="102"/>
      <c r="H3850" s="102"/>
      <c r="I3850" s="102"/>
      <c r="J3850" s="102"/>
      <c r="K3850" s="102"/>
      <c r="L3850" s="102"/>
      <c r="M3850" s="102"/>
      <c r="N3850" s="7"/>
      <c r="O3850" s="7"/>
    </row>
    <row r="3851" spans="2:15" s="100" customFormat="1" x14ac:dyDescent="0.2">
      <c r="B3851" s="101"/>
      <c r="D3851" s="102"/>
      <c r="E3851" s="102"/>
      <c r="F3851" s="102"/>
      <c r="G3851" s="102"/>
      <c r="H3851" s="102"/>
      <c r="I3851" s="102"/>
      <c r="J3851" s="102"/>
      <c r="K3851" s="102"/>
      <c r="L3851" s="102"/>
      <c r="M3851" s="102"/>
      <c r="N3851" s="7"/>
      <c r="O3851" s="7"/>
    </row>
    <row r="3852" spans="2:15" s="100" customFormat="1" x14ac:dyDescent="0.2">
      <c r="B3852" s="101"/>
      <c r="D3852" s="102"/>
      <c r="E3852" s="102"/>
      <c r="F3852" s="102"/>
      <c r="G3852" s="102"/>
      <c r="H3852" s="102"/>
      <c r="I3852" s="102"/>
      <c r="J3852" s="102"/>
      <c r="K3852" s="102"/>
      <c r="L3852" s="102"/>
      <c r="M3852" s="102"/>
      <c r="N3852" s="7"/>
      <c r="O3852" s="7"/>
    </row>
    <row r="3853" spans="2:15" s="100" customFormat="1" x14ac:dyDescent="0.2">
      <c r="B3853" s="101"/>
      <c r="D3853" s="102"/>
      <c r="E3853" s="102"/>
      <c r="F3853" s="102"/>
      <c r="G3853" s="102"/>
      <c r="H3853" s="102"/>
      <c r="I3853" s="102"/>
      <c r="J3853" s="102"/>
      <c r="K3853" s="102"/>
      <c r="L3853" s="102"/>
      <c r="M3853" s="102"/>
      <c r="N3853" s="7"/>
      <c r="O3853" s="7"/>
    </row>
    <row r="3854" spans="2:15" s="100" customFormat="1" x14ac:dyDescent="0.2">
      <c r="B3854" s="101"/>
      <c r="D3854" s="102"/>
      <c r="E3854" s="102"/>
      <c r="F3854" s="102"/>
      <c r="G3854" s="102"/>
      <c r="H3854" s="102"/>
      <c r="I3854" s="102"/>
      <c r="J3854" s="102"/>
      <c r="K3854" s="102"/>
      <c r="L3854" s="102"/>
      <c r="M3854" s="102"/>
      <c r="N3854" s="7"/>
      <c r="O3854" s="7"/>
    </row>
    <row r="3855" spans="2:15" s="100" customFormat="1" x14ac:dyDescent="0.2">
      <c r="B3855" s="101"/>
      <c r="D3855" s="102"/>
      <c r="E3855" s="102"/>
      <c r="F3855" s="102"/>
      <c r="G3855" s="102"/>
      <c r="H3855" s="102"/>
      <c r="I3855" s="102"/>
      <c r="J3855" s="102"/>
      <c r="K3855" s="102"/>
      <c r="L3855" s="102"/>
      <c r="M3855" s="102"/>
      <c r="N3855" s="7"/>
      <c r="O3855" s="7"/>
    </row>
    <row r="3856" spans="2:15" s="100" customFormat="1" x14ac:dyDescent="0.2">
      <c r="B3856" s="101"/>
      <c r="D3856" s="102"/>
      <c r="E3856" s="102"/>
      <c r="F3856" s="102"/>
      <c r="G3856" s="102"/>
      <c r="H3856" s="102"/>
      <c r="I3856" s="102"/>
      <c r="J3856" s="102"/>
      <c r="K3856" s="102"/>
      <c r="L3856" s="102"/>
      <c r="M3856" s="102"/>
      <c r="N3856" s="7"/>
      <c r="O3856" s="7"/>
    </row>
    <row r="3857" spans="2:15" s="100" customFormat="1" x14ac:dyDescent="0.2">
      <c r="B3857" s="101"/>
      <c r="D3857" s="102"/>
      <c r="E3857" s="102"/>
      <c r="F3857" s="102"/>
      <c r="G3857" s="102"/>
      <c r="H3857" s="102"/>
      <c r="I3857" s="102"/>
      <c r="J3857" s="102"/>
      <c r="K3857" s="102"/>
      <c r="L3857" s="102"/>
      <c r="M3857" s="102"/>
      <c r="N3857" s="7"/>
      <c r="O3857" s="7"/>
    </row>
    <row r="3858" spans="2:15" s="100" customFormat="1" x14ac:dyDescent="0.2">
      <c r="B3858" s="101"/>
      <c r="D3858" s="102"/>
      <c r="E3858" s="102"/>
      <c r="F3858" s="102"/>
      <c r="G3858" s="102"/>
      <c r="H3858" s="102"/>
      <c r="I3858" s="102"/>
      <c r="J3858" s="102"/>
      <c r="K3858" s="102"/>
      <c r="L3858" s="102"/>
      <c r="M3858" s="102"/>
      <c r="N3858" s="7"/>
      <c r="O3858" s="7"/>
    </row>
    <row r="3859" spans="2:15" s="100" customFormat="1" x14ac:dyDescent="0.2">
      <c r="B3859" s="101"/>
      <c r="D3859" s="102"/>
      <c r="E3859" s="102"/>
      <c r="F3859" s="102"/>
      <c r="G3859" s="102"/>
      <c r="H3859" s="102"/>
      <c r="I3859" s="102"/>
      <c r="J3859" s="102"/>
      <c r="K3859" s="102"/>
      <c r="L3859" s="102"/>
      <c r="M3859" s="102"/>
      <c r="N3859" s="7"/>
      <c r="O3859" s="7"/>
    </row>
    <row r="3860" spans="2:15" s="100" customFormat="1" x14ac:dyDescent="0.2">
      <c r="B3860" s="101"/>
      <c r="D3860" s="102"/>
      <c r="E3860" s="102"/>
      <c r="F3860" s="102"/>
      <c r="G3860" s="102"/>
      <c r="H3860" s="102"/>
      <c r="I3860" s="102"/>
      <c r="J3860" s="102"/>
      <c r="K3860" s="102"/>
      <c r="L3860" s="102"/>
      <c r="M3860" s="102"/>
      <c r="N3860" s="7"/>
      <c r="O3860" s="7"/>
    </row>
    <row r="3861" spans="2:15" s="100" customFormat="1" x14ac:dyDescent="0.2">
      <c r="B3861" s="101"/>
      <c r="D3861" s="102"/>
      <c r="E3861" s="102"/>
      <c r="F3861" s="102"/>
      <c r="G3861" s="102"/>
      <c r="H3861" s="102"/>
      <c r="I3861" s="102"/>
      <c r="J3861" s="102"/>
      <c r="K3861" s="102"/>
      <c r="L3861" s="102"/>
      <c r="M3861" s="102"/>
      <c r="N3861" s="7"/>
      <c r="O3861" s="7"/>
    </row>
    <row r="3862" spans="2:15" s="100" customFormat="1" x14ac:dyDescent="0.2">
      <c r="B3862" s="101"/>
      <c r="D3862" s="102"/>
      <c r="E3862" s="102"/>
      <c r="F3862" s="102"/>
      <c r="G3862" s="102"/>
      <c r="H3862" s="102"/>
      <c r="I3862" s="102"/>
      <c r="J3862" s="102"/>
      <c r="K3862" s="102"/>
      <c r="L3862" s="102"/>
      <c r="M3862" s="102"/>
      <c r="N3862" s="7"/>
      <c r="O3862" s="7"/>
    </row>
    <row r="3863" spans="2:15" s="100" customFormat="1" x14ac:dyDescent="0.2">
      <c r="B3863" s="101"/>
      <c r="D3863" s="102"/>
      <c r="E3863" s="102"/>
      <c r="F3863" s="102"/>
      <c r="G3863" s="102"/>
      <c r="H3863" s="102"/>
      <c r="I3863" s="102"/>
      <c r="J3863" s="102"/>
      <c r="K3863" s="102"/>
      <c r="L3863" s="102"/>
      <c r="M3863" s="102"/>
      <c r="N3863" s="7"/>
      <c r="O3863" s="7"/>
    </row>
    <row r="3864" spans="2:15" s="100" customFormat="1" x14ac:dyDescent="0.2">
      <c r="B3864" s="101"/>
      <c r="D3864" s="102"/>
      <c r="E3864" s="102"/>
      <c r="F3864" s="102"/>
      <c r="G3864" s="102"/>
      <c r="H3864" s="102"/>
      <c r="I3864" s="102"/>
      <c r="J3864" s="102"/>
      <c r="K3864" s="102"/>
      <c r="L3864" s="102"/>
      <c r="M3864" s="102"/>
      <c r="N3864" s="7"/>
      <c r="O3864" s="7"/>
    </row>
    <row r="3865" spans="2:15" s="100" customFormat="1" x14ac:dyDescent="0.2">
      <c r="B3865" s="101"/>
      <c r="D3865" s="102"/>
      <c r="E3865" s="102"/>
      <c r="F3865" s="102"/>
      <c r="G3865" s="102"/>
      <c r="H3865" s="102"/>
      <c r="I3865" s="102"/>
      <c r="J3865" s="102"/>
      <c r="K3865" s="102"/>
      <c r="L3865" s="102"/>
      <c r="M3865" s="102"/>
      <c r="N3865" s="7"/>
      <c r="O3865" s="7"/>
    </row>
    <row r="3866" spans="2:15" s="100" customFormat="1" x14ac:dyDescent="0.2">
      <c r="B3866" s="101"/>
      <c r="D3866" s="102"/>
      <c r="E3866" s="102"/>
      <c r="F3866" s="102"/>
      <c r="G3866" s="102"/>
      <c r="H3866" s="102"/>
      <c r="I3866" s="102"/>
      <c r="J3866" s="102"/>
      <c r="K3866" s="102"/>
      <c r="L3866" s="102"/>
      <c r="M3866" s="102"/>
      <c r="N3866" s="7"/>
      <c r="O3866" s="7"/>
    </row>
    <row r="3867" spans="2:15" s="100" customFormat="1" x14ac:dyDescent="0.2">
      <c r="B3867" s="101"/>
      <c r="D3867" s="102"/>
      <c r="E3867" s="102"/>
      <c r="F3867" s="102"/>
      <c r="G3867" s="102"/>
      <c r="H3867" s="102"/>
      <c r="I3867" s="102"/>
      <c r="J3867" s="102"/>
      <c r="K3867" s="102"/>
      <c r="L3867" s="102"/>
      <c r="M3867" s="102"/>
      <c r="N3867" s="7"/>
      <c r="O3867" s="7"/>
    </row>
    <row r="3868" spans="2:15" s="100" customFormat="1" x14ac:dyDescent="0.2">
      <c r="B3868" s="101"/>
      <c r="D3868" s="102"/>
      <c r="E3868" s="102"/>
      <c r="F3868" s="102"/>
      <c r="G3868" s="102"/>
      <c r="H3868" s="102"/>
      <c r="I3868" s="102"/>
      <c r="J3868" s="102"/>
      <c r="K3868" s="102"/>
      <c r="L3868" s="102"/>
      <c r="M3868" s="102"/>
      <c r="N3868" s="7"/>
      <c r="O3868" s="7"/>
    </row>
    <row r="3869" spans="2:15" s="100" customFormat="1" x14ac:dyDescent="0.2">
      <c r="B3869" s="101"/>
      <c r="D3869" s="102"/>
      <c r="E3869" s="102"/>
      <c r="F3869" s="102"/>
      <c r="G3869" s="102"/>
      <c r="H3869" s="102"/>
      <c r="I3869" s="102"/>
      <c r="J3869" s="102"/>
      <c r="K3869" s="102"/>
      <c r="L3869" s="102"/>
      <c r="M3869" s="102"/>
      <c r="N3869" s="7"/>
      <c r="O3869" s="7"/>
    </row>
    <row r="3870" spans="2:15" s="100" customFormat="1" x14ac:dyDescent="0.2">
      <c r="B3870" s="101"/>
      <c r="D3870" s="102"/>
      <c r="E3870" s="102"/>
      <c r="F3870" s="102"/>
      <c r="G3870" s="102"/>
      <c r="H3870" s="102"/>
      <c r="I3870" s="102"/>
      <c r="J3870" s="102"/>
      <c r="K3870" s="102"/>
      <c r="L3870" s="102"/>
      <c r="M3870" s="102"/>
      <c r="N3870" s="7"/>
      <c r="O3870" s="7"/>
    </row>
    <row r="3871" spans="2:15" s="100" customFormat="1" x14ac:dyDescent="0.2">
      <c r="B3871" s="101"/>
      <c r="D3871" s="102"/>
      <c r="E3871" s="102"/>
      <c r="F3871" s="102"/>
      <c r="G3871" s="102"/>
      <c r="H3871" s="102"/>
      <c r="I3871" s="102"/>
      <c r="J3871" s="102"/>
      <c r="K3871" s="102"/>
      <c r="L3871" s="102"/>
      <c r="M3871" s="102"/>
      <c r="N3871" s="7"/>
      <c r="O3871" s="7"/>
    </row>
    <row r="3872" spans="2:15" s="100" customFormat="1" x14ac:dyDescent="0.2">
      <c r="B3872" s="101"/>
      <c r="D3872" s="102"/>
      <c r="E3872" s="102"/>
      <c r="F3872" s="102"/>
      <c r="G3872" s="102"/>
      <c r="H3872" s="102"/>
      <c r="I3872" s="102"/>
      <c r="J3872" s="102"/>
      <c r="K3872" s="102"/>
      <c r="L3872" s="102"/>
      <c r="M3872" s="102"/>
      <c r="N3872" s="7"/>
      <c r="O3872" s="7"/>
    </row>
    <row r="3873" spans="2:15" s="100" customFormat="1" x14ac:dyDescent="0.2">
      <c r="B3873" s="101"/>
      <c r="D3873" s="102"/>
      <c r="E3873" s="102"/>
      <c r="F3873" s="102"/>
      <c r="G3873" s="102"/>
      <c r="H3873" s="102"/>
      <c r="I3873" s="102"/>
      <c r="J3873" s="102"/>
      <c r="K3873" s="102"/>
      <c r="L3873" s="102"/>
      <c r="M3873" s="102"/>
      <c r="N3873" s="7"/>
      <c r="O3873" s="7"/>
    </row>
    <row r="3874" spans="2:15" s="100" customFormat="1" x14ac:dyDescent="0.2">
      <c r="B3874" s="101"/>
      <c r="D3874" s="102"/>
      <c r="E3874" s="102"/>
      <c r="F3874" s="102"/>
      <c r="G3874" s="102"/>
      <c r="H3874" s="102"/>
      <c r="I3874" s="102"/>
      <c r="J3874" s="102"/>
      <c r="K3874" s="102"/>
      <c r="L3874" s="102"/>
      <c r="M3874" s="102"/>
      <c r="N3874" s="7"/>
      <c r="O3874" s="7"/>
    </row>
    <row r="3875" spans="2:15" s="100" customFormat="1" x14ac:dyDescent="0.2">
      <c r="B3875" s="101"/>
      <c r="D3875" s="102"/>
      <c r="E3875" s="102"/>
      <c r="F3875" s="102"/>
      <c r="G3875" s="102"/>
      <c r="H3875" s="102"/>
      <c r="I3875" s="102"/>
      <c r="J3875" s="102"/>
      <c r="K3875" s="102"/>
      <c r="L3875" s="102"/>
      <c r="M3875" s="102"/>
      <c r="N3875" s="7"/>
      <c r="O3875" s="7"/>
    </row>
    <row r="3876" spans="2:15" s="100" customFormat="1" x14ac:dyDescent="0.2">
      <c r="B3876" s="101"/>
      <c r="D3876" s="102"/>
      <c r="E3876" s="102"/>
      <c r="F3876" s="102"/>
      <c r="G3876" s="102"/>
      <c r="H3876" s="102"/>
      <c r="I3876" s="102"/>
      <c r="J3876" s="102"/>
      <c r="K3876" s="102"/>
      <c r="L3876" s="102"/>
      <c r="M3876" s="102"/>
      <c r="N3876" s="7"/>
      <c r="O3876" s="7"/>
    </row>
    <row r="3877" spans="2:15" s="100" customFormat="1" x14ac:dyDescent="0.2">
      <c r="B3877" s="101"/>
      <c r="D3877" s="102"/>
      <c r="E3877" s="102"/>
      <c r="F3877" s="102"/>
      <c r="G3877" s="102"/>
      <c r="H3877" s="102"/>
      <c r="I3877" s="102"/>
      <c r="J3877" s="102"/>
      <c r="K3877" s="102"/>
      <c r="L3877" s="102"/>
      <c r="M3877" s="102"/>
      <c r="N3877" s="7"/>
      <c r="O3877" s="7"/>
    </row>
    <row r="3878" spans="2:15" s="100" customFormat="1" x14ac:dyDescent="0.2">
      <c r="B3878" s="101"/>
      <c r="D3878" s="102"/>
      <c r="E3878" s="102"/>
      <c r="F3878" s="102"/>
      <c r="G3878" s="102"/>
      <c r="H3878" s="102"/>
      <c r="I3878" s="102"/>
      <c r="J3878" s="102"/>
      <c r="K3878" s="102"/>
      <c r="L3878" s="102"/>
      <c r="M3878" s="102"/>
      <c r="N3878" s="7"/>
      <c r="O3878" s="7"/>
    </row>
    <row r="3879" spans="2:15" s="100" customFormat="1" x14ac:dyDescent="0.2">
      <c r="B3879" s="101"/>
      <c r="D3879" s="102"/>
      <c r="E3879" s="102"/>
      <c r="F3879" s="102"/>
      <c r="G3879" s="102"/>
      <c r="H3879" s="102"/>
      <c r="I3879" s="102"/>
      <c r="J3879" s="102"/>
      <c r="K3879" s="102"/>
      <c r="L3879" s="102"/>
      <c r="M3879" s="102"/>
      <c r="N3879" s="7"/>
      <c r="O3879" s="7"/>
    </row>
    <row r="3880" spans="2:15" s="100" customFormat="1" x14ac:dyDescent="0.2">
      <c r="B3880" s="101"/>
      <c r="D3880" s="102"/>
      <c r="E3880" s="102"/>
      <c r="F3880" s="102"/>
      <c r="G3880" s="102"/>
      <c r="H3880" s="102"/>
      <c r="I3880" s="102"/>
      <c r="J3880" s="102"/>
      <c r="K3880" s="102"/>
      <c r="L3880" s="102"/>
      <c r="M3880" s="102"/>
      <c r="N3880" s="7"/>
      <c r="O3880" s="7"/>
    </row>
    <row r="3881" spans="2:15" s="100" customFormat="1" x14ac:dyDescent="0.2">
      <c r="B3881" s="101"/>
      <c r="D3881" s="102"/>
      <c r="E3881" s="102"/>
      <c r="F3881" s="102"/>
      <c r="G3881" s="102"/>
      <c r="H3881" s="102"/>
      <c r="I3881" s="102"/>
      <c r="J3881" s="102"/>
      <c r="K3881" s="102"/>
      <c r="L3881" s="102"/>
      <c r="M3881" s="102"/>
      <c r="N3881" s="7"/>
      <c r="O3881" s="7"/>
    </row>
    <row r="3882" spans="2:15" s="100" customFormat="1" x14ac:dyDescent="0.2">
      <c r="B3882" s="101"/>
      <c r="D3882" s="102"/>
      <c r="E3882" s="102"/>
      <c r="F3882" s="102"/>
      <c r="G3882" s="102"/>
      <c r="H3882" s="102"/>
      <c r="I3882" s="102"/>
      <c r="J3882" s="102"/>
      <c r="K3882" s="102"/>
      <c r="L3882" s="102"/>
      <c r="M3882" s="102"/>
      <c r="N3882" s="7"/>
      <c r="O3882" s="7"/>
    </row>
    <row r="3883" spans="2:15" s="100" customFormat="1" x14ac:dyDescent="0.2">
      <c r="B3883" s="101"/>
      <c r="D3883" s="102"/>
      <c r="E3883" s="102"/>
      <c r="F3883" s="102"/>
      <c r="G3883" s="102"/>
      <c r="H3883" s="102"/>
      <c r="I3883" s="102"/>
      <c r="J3883" s="102"/>
      <c r="K3883" s="102"/>
      <c r="L3883" s="102"/>
      <c r="M3883" s="102"/>
      <c r="N3883" s="7"/>
      <c r="O3883" s="7"/>
    </row>
    <row r="3884" spans="2:15" s="100" customFormat="1" x14ac:dyDescent="0.2">
      <c r="B3884" s="101"/>
      <c r="D3884" s="102"/>
      <c r="E3884" s="102"/>
      <c r="F3884" s="102"/>
      <c r="G3884" s="102"/>
      <c r="H3884" s="102"/>
      <c r="I3884" s="102"/>
      <c r="J3884" s="102"/>
      <c r="K3884" s="102"/>
      <c r="L3884" s="102"/>
      <c r="M3884" s="102"/>
      <c r="N3884" s="7"/>
      <c r="O3884" s="7"/>
    </row>
    <row r="3885" spans="2:15" s="100" customFormat="1" x14ac:dyDescent="0.2">
      <c r="B3885" s="101"/>
      <c r="D3885" s="102"/>
      <c r="E3885" s="102"/>
      <c r="F3885" s="102"/>
      <c r="G3885" s="102"/>
      <c r="H3885" s="102"/>
      <c r="I3885" s="102"/>
      <c r="J3885" s="102"/>
      <c r="K3885" s="102"/>
      <c r="L3885" s="102"/>
      <c r="M3885" s="102"/>
      <c r="N3885" s="7"/>
      <c r="O3885" s="7"/>
    </row>
    <row r="3886" spans="2:15" s="100" customFormat="1" x14ac:dyDescent="0.2">
      <c r="B3886" s="101"/>
      <c r="D3886" s="102"/>
      <c r="E3886" s="102"/>
      <c r="F3886" s="102"/>
      <c r="G3886" s="102"/>
      <c r="H3886" s="102"/>
      <c r="I3886" s="102"/>
      <c r="J3886" s="102"/>
      <c r="K3886" s="102"/>
      <c r="L3886" s="102"/>
      <c r="M3886" s="102"/>
      <c r="N3886" s="7"/>
      <c r="O3886" s="7"/>
    </row>
    <row r="3887" spans="2:15" s="100" customFormat="1" x14ac:dyDescent="0.2">
      <c r="B3887" s="101"/>
      <c r="D3887" s="102"/>
      <c r="E3887" s="102"/>
      <c r="F3887" s="102"/>
      <c r="G3887" s="102"/>
      <c r="H3887" s="102"/>
      <c r="I3887" s="102"/>
      <c r="J3887" s="102"/>
      <c r="K3887" s="102"/>
      <c r="L3887" s="102"/>
      <c r="M3887" s="102"/>
      <c r="N3887" s="7"/>
      <c r="O3887" s="7"/>
    </row>
    <row r="3888" spans="2:15" s="100" customFormat="1" x14ac:dyDescent="0.2">
      <c r="B3888" s="101"/>
      <c r="D3888" s="102"/>
      <c r="E3888" s="102"/>
      <c r="F3888" s="102"/>
      <c r="G3888" s="102"/>
      <c r="H3888" s="102"/>
      <c r="I3888" s="102"/>
      <c r="J3888" s="102"/>
      <c r="K3888" s="102"/>
      <c r="L3888" s="102"/>
      <c r="M3888" s="102"/>
      <c r="N3888" s="7"/>
      <c r="O3888" s="7"/>
    </row>
    <row r="3889" spans="2:15" s="100" customFormat="1" x14ac:dyDescent="0.2">
      <c r="B3889" s="101"/>
      <c r="D3889" s="102"/>
      <c r="E3889" s="102"/>
      <c r="F3889" s="102"/>
      <c r="G3889" s="102"/>
      <c r="H3889" s="102"/>
      <c r="I3889" s="102"/>
      <c r="J3889" s="102"/>
      <c r="K3889" s="102"/>
      <c r="L3889" s="102"/>
      <c r="M3889" s="102"/>
      <c r="N3889" s="7"/>
      <c r="O3889" s="7"/>
    </row>
    <row r="3890" spans="2:15" s="100" customFormat="1" x14ac:dyDescent="0.2">
      <c r="B3890" s="101"/>
      <c r="D3890" s="102"/>
      <c r="E3890" s="102"/>
      <c r="F3890" s="102"/>
      <c r="G3890" s="102"/>
      <c r="H3890" s="102"/>
      <c r="I3890" s="102"/>
      <c r="J3890" s="102"/>
      <c r="K3890" s="102"/>
      <c r="L3890" s="102"/>
      <c r="M3890" s="102"/>
      <c r="N3890" s="7"/>
      <c r="O3890" s="7"/>
    </row>
    <row r="3891" spans="2:15" s="100" customFormat="1" x14ac:dyDescent="0.2">
      <c r="B3891" s="101"/>
      <c r="D3891" s="102"/>
      <c r="E3891" s="102"/>
      <c r="F3891" s="102"/>
      <c r="G3891" s="102"/>
      <c r="H3891" s="102"/>
      <c r="I3891" s="102"/>
      <c r="J3891" s="102"/>
      <c r="K3891" s="102"/>
      <c r="L3891" s="102"/>
      <c r="M3891" s="102"/>
      <c r="N3891" s="7"/>
      <c r="O3891" s="7"/>
    </row>
    <row r="3892" spans="2:15" s="100" customFormat="1" x14ac:dyDescent="0.2">
      <c r="B3892" s="101"/>
      <c r="D3892" s="102"/>
      <c r="E3892" s="102"/>
      <c r="F3892" s="102"/>
      <c r="G3892" s="102"/>
      <c r="H3892" s="102"/>
      <c r="I3892" s="102"/>
      <c r="J3892" s="102"/>
      <c r="K3892" s="102"/>
      <c r="L3892" s="102"/>
      <c r="M3892" s="102"/>
      <c r="N3892" s="7"/>
      <c r="O3892" s="7"/>
    </row>
    <row r="3893" spans="2:15" s="100" customFormat="1" x14ac:dyDescent="0.2">
      <c r="B3893" s="101"/>
      <c r="D3893" s="102"/>
      <c r="E3893" s="102"/>
      <c r="F3893" s="102"/>
      <c r="G3893" s="102"/>
      <c r="H3893" s="102"/>
      <c r="I3893" s="102"/>
      <c r="J3893" s="102"/>
      <c r="K3893" s="102"/>
      <c r="L3893" s="102"/>
      <c r="M3893" s="102"/>
      <c r="N3893" s="7"/>
      <c r="O3893" s="7"/>
    </row>
    <row r="3894" spans="2:15" s="100" customFormat="1" x14ac:dyDescent="0.2">
      <c r="B3894" s="101"/>
      <c r="D3894" s="102"/>
      <c r="E3894" s="102"/>
      <c r="F3894" s="102"/>
      <c r="G3894" s="102"/>
      <c r="H3894" s="102"/>
      <c r="I3894" s="102"/>
      <c r="J3894" s="102"/>
      <c r="K3894" s="102"/>
      <c r="L3894" s="102"/>
      <c r="M3894" s="102"/>
      <c r="N3894" s="7"/>
      <c r="O3894" s="7"/>
    </row>
    <row r="3895" spans="2:15" s="100" customFormat="1" x14ac:dyDescent="0.2">
      <c r="B3895" s="101"/>
      <c r="D3895" s="102"/>
      <c r="E3895" s="102"/>
      <c r="F3895" s="102"/>
      <c r="G3895" s="102"/>
      <c r="H3895" s="102"/>
      <c r="I3895" s="102"/>
      <c r="J3895" s="102"/>
      <c r="K3895" s="102"/>
      <c r="L3895" s="102"/>
      <c r="M3895" s="102"/>
      <c r="N3895" s="7"/>
      <c r="O3895" s="7"/>
    </row>
    <row r="3896" spans="2:15" s="100" customFormat="1" x14ac:dyDescent="0.2">
      <c r="B3896" s="101"/>
      <c r="D3896" s="102"/>
      <c r="E3896" s="102"/>
      <c r="F3896" s="102"/>
      <c r="G3896" s="102"/>
      <c r="H3896" s="102"/>
      <c r="I3896" s="102"/>
      <c r="J3896" s="102"/>
      <c r="K3896" s="102"/>
      <c r="L3896" s="102"/>
      <c r="M3896" s="102"/>
      <c r="N3896" s="7"/>
      <c r="O3896" s="7"/>
    </row>
    <row r="3897" spans="2:15" s="100" customFormat="1" x14ac:dyDescent="0.2">
      <c r="B3897" s="101"/>
      <c r="D3897" s="102"/>
      <c r="E3897" s="102"/>
      <c r="F3897" s="102"/>
      <c r="G3897" s="102"/>
      <c r="H3897" s="102"/>
      <c r="I3897" s="102"/>
      <c r="J3897" s="102"/>
      <c r="K3897" s="102"/>
      <c r="L3897" s="102"/>
      <c r="M3897" s="102"/>
      <c r="N3897" s="7"/>
      <c r="O3897" s="7"/>
    </row>
    <row r="3898" spans="2:15" s="100" customFormat="1" x14ac:dyDescent="0.2">
      <c r="B3898" s="101"/>
      <c r="D3898" s="102"/>
      <c r="E3898" s="102"/>
      <c r="F3898" s="102"/>
      <c r="G3898" s="102"/>
      <c r="H3898" s="102"/>
      <c r="I3898" s="102"/>
      <c r="J3898" s="102"/>
      <c r="K3898" s="102"/>
      <c r="L3898" s="102"/>
      <c r="M3898" s="102"/>
      <c r="N3898" s="7"/>
      <c r="O3898" s="7"/>
    </row>
    <row r="3899" spans="2:15" s="100" customFormat="1" x14ac:dyDescent="0.2">
      <c r="B3899" s="101"/>
      <c r="D3899" s="102"/>
      <c r="E3899" s="102"/>
      <c r="F3899" s="102"/>
      <c r="G3899" s="102"/>
      <c r="H3899" s="102"/>
      <c r="I3899" s="102"/>
      <c r="J3899" s="102"/>
      <c r="K3899" s="102"/>
      <c r="L3899" s="102"/>
      <c r="M3899" s="102"/>
      <c r="N3899" s="7"/>
      <c r="O3899" s="7"/>
    </row>
    <row r="3900" spans="2:15" s="100" customFormat="1" x14ac:dyDescent="0.2">
      <c r="B3900" s="101"/>
      <c r="D3900" s="102"/>
      <c r="E3900" s="102"/>
      <c r="F3900" s="102"/>
      <c r="G3900" s="102"/>
      <c r="H3900" s="102"/>
      <c r="I3900" s="102"/>
      <c r="J3900" s="102"/>
      <c r="K3900" s="102"/>
      <c r="L3900" s="102"/>
      <c r="M3900" s="102"/>
      <c r="N3900" s="7"/>
      <c r="O3900" s="7"/>
    </row>
    <row r="3901" spans="2:15" s="100" customFormat="1" x14ac:dyDescent="0.2">
      <c r="B3901" s="101"/>
      <c r="D3901" s="102"/>
      <c r="E3901" s="102"/>
      <c r="F3901" s="102"/>
      <c r="G3901" s="102"/>
      <c r="H3901" s="102"/>
      <c r="I3901" s="102"/>
      <c r="J3901" s="102"/>
      <c r="K3901" s="102"/>
      <c r="L3901" s="102"/>
      <c r="M3901" s="102"/>
      <c r="N3901" s="7"/>
      <c r="O3901" s="7"/>
    </row>
    <row r="3902" spans="2:15" s="100" customFormat="1" x14ac:dyDescent="0.2">
      <c r="B3902" s="101"/>
      <c r="D3902" s="102"/>
      <c r="E3902" s="102"/>
      <c r="F3902" s="102"/>
      <c r="G3902" s="102"/>
      <c r="H3902" s="102"/>
      <c r="I3902" s="102"/>
      <c r="J3902" s="102"/>
      <c r="K3902" s="102"/>
      <c r="L3902" s="102"/>
      <c r="M3902" s="102"/>
      <c r="N3902" s="7"/>
      <c r="O3902" s="7"/>
    </row>
    <row r="3903" spans="2:15" s="100" customFormat="1" x14ac:dyDescent="0.2">
      <c r="B3903" s="101"/>
      <c r="D3903" s="102"/>
      <c r="E3903" s="102"/>
      <c r="F3903" s="102"/>
      <c r="G3903" s="102"/>
      <c r="H3903" s="102"/>
      <c r="I3903" s="102"/>
      <c r="J3903" s="102"/>
      <c r="K3903" s="102"/>
      <c r="L3903" s="102"/>
      <c r="M3903" s="102"/>
      <c r="N3903" s="7"/>
      <c r="O3903" s="7"/>
    </row>
    <row r="3904" spans="2:15" s="100" customFormat="1" x14ac:dyDescent="0.2">
      <c r="B3904" s="101"/>
      <c r="D3904" s="102"/>
      <c r="E3904" s="102"/>
      <c r="F3904" s="102"/>
      <c r="G3904" s="102"/>
      <c r="H3904" s="102"/>
      <c r="I3904" s="102"/>
      <c r="J3904" s="102"/>
      <c r="K3904" s="102"/>
      <c r="L3904" s="102"/>
      <c r="M3904" s="102"/>
      <c r="N3904" s="7"/>
      <c r="O3904" s="7"/>
    </row>
    <row r="3905" spans="2:15" s="100" customFormat="1" x14ac:dyDescent="0.2">
      <c r="B3905" s="101"/>
      <c r="D3905" s="102"/>
      <c r="E3905" s="102"/>
      <c r="F3905" s="102"/>
      <c r="G3905" s="102"/>
      <c r="H3905" s="102"/>
      <c r="I3905" s="102"/>
      <c r="J3905" s="102"/>
      <c r="K3905" s="102"/>
      <c r="L3905" s="102"/>
      <c r="M3905" s="102"/>
      <c r="N3905" s="7"/>
      <c r="O3905" s="7"/>
    </row>
    <row r="3906" spans="2:15" s="100" customFormat="1" x14ac:dyDescent="0.2">
      <c r="B3906" s="101"/>
      <c r="D3906" s="102"/>
      <c r="E3906" s="102"/>
      <c r="F3906" s="102"/>
      <c r="G3906" s="102"/>
      <c r="H3906" s="102"/>
      <c r="I3906" s="102"/>
      <c r="J3906" s="102"/>
      <c r="K3906" s="102"/>
      <c r="L3906" s="102"/>
      <c r="M3906" s="102"/>
      <c r="N3906" s="7"/>
      <c r="O3906" s="7"/>
    </row>
    <row r="3907" spans="2:15" s="100" customFormat="1" x14ac:dyDescent="0.2">
      <c r="B3907" s="101"/>
      <c r="D3907" s="102"/>
      <c r="E3907" s="102"/>
      <c r="F3907" s="102"/>
      <c r="G3907" s="102"/>
      <c r="H3907" s="102"/>
      <c r="I3907" s="102"/>
      <c r="J3907" s="102"/>
      <c r="K3907" s="102"/>
      <c r="L3907" s="102"/>
      <c r="M3907" s="102"/>
      <c r="N3907" s="7"/>
      <c r="O3907" s="7"/>
    </row>
    <row r="3908" spans="2:15" s="100" customFormat="1" x14ac:dyDescent="0.2">
      <c r="B3908" s="101"/>
      <c r="D3908" s="102"/>
      <c r="E3908" s="102"/>
      <c r="F3908" s="102"/>
      <c r="G3908" s="102"/>
      <c r="H3908" s="102"/>
      <c r="I3908" s="102"/>
      <c r="J3908" s="102"/>
      <c r="K3908" s="102"/>
      <c r="L3908" s="102"/>
      <c r="M3908" s="102"/>
      <c r="N3908" s="7"/>
      <c r="O3908" s="7"/>
    </row>
    <row r="3909" spans="2:15" s="100" customFormat="1" x14ac:dyDescent="0.2">
      <c r="B3909" s="101"/>
      <c r="D3909" s="102"/>
      <c r="E3909" s="102"/>
      <c r="F3909" s="102"/>
      <c r="G3909" s="102"/>
      <c r="H3909" s="102"/>
      <c r="I3909" s="102"/>
      <c r="J3909" s="102"/>
      <c r="K3909" s="102"/>
      <c r="L3909" s="102"/>
      <c r="M3909" s="102"/>
      <c r="N3909" s="7"/>
      <c r="O3909" s="7"/>
    </row>
    <row r="3910" spans="2:15" s="100" customFormat="1" x14ac:dyDescent="0.2">
      <c r="B3910" s="101"/>
      <c r="D3910" s="102"/>
      <c r="E3910" s="102"/>
      <c r="F3910" s="102"/>
      <c r="G3910" s="102"/>
      <c r="H3910" s="102"/>
      <c r="I3910" s="102"/>
      <c r="J3910" s="102"/>
      <c r="K3910" s="102"/>
      <c r="L3910" s="102"/>
      <c r="M3910" s="102"/>
      <c r="N3910" s="7"/>
      <c r="O3910" s="7"/>
    </row>
    <row r="3911" spans="2:15" s="100" customFormat="1" x14ac:dyDescent="0.2">
      <c r="B3911" s="101"/>
      <c r="D3911" s="102"/>
      <c r="E3911" s="102"/>
      <c r="F3911" s="102"/>
      <c r="G3911" s="102"/>
      <c r="H3911" s="102"/>
      <c r="I3911" s="102"/>
      <c r="J3911" s="102"/>
      <c r="K3911" s="102"/>
      <c r="L3911" s="102"/>
      <c r="M3911" s="102"/>
      <c r="N3911" s="7"/>
      <c r="O3911" s="7"/>
    </row>
    <row r="3912" spans="2:15" s="100" customFormat="1" x14ac:dyDescent="0.2">
      <c r="B3912" s="101"/>
      <c r="D3912" s="102"/>
      <c r="E3912" s="102"/>
      <c r="F3912" s="102"/>
      <c r="G3912" s="102"/>
      <c r="H3912" s="102"/>
      <c r="I3912" s="102"/>
      <c r="J3912" s="102"/>
      <c r="K3912" s="102"/>
      <c r="L3912" s="102"/>
      <c r="M3912" s="102"/>
      <c r="N3912" s="7"/>
      <c r="O3912" s="7"/>
    </row>
    <row r="3913" spans="2:15" s="100" customFormat="1" x14ac:dyDescent="0.2">
      <c r="B3913" s="101"/>
      <c r="D3913" s="102"/>
      <c r="E3913" s="102"/>
      <c r="F3913" s="102"/>
      <c r="G3913" s="102"/>
      <c r="H3913" s="102"/>
      <c r="I3913" s="102"/>
      <c r="J3913" s="102"/>
      <c r="K3913" s="102"/>
      <c r="L3913" s="102"/>
      <c r="M3913" s="102"/>
      <c r="N3913" s="7"/>
      <c r="O3913" s="7"/>
    </row>
    <row r="3914" spans="2:15" s="100" customFormat="1" x14ac:dyDescent="0.2">
      <c r="B3914" s="101"/>
      <c r="D3914" s="102"/>
      <c r="E3914" s="102"/>
      <c r="F3914" s="102"/>
      <c r="G3914" s="102"/>
      <c r="H3914" s="102"/>
      <c r="I3914" s="102"/>
      <c r="J3914" s="102"/>
      <c r="K3914" s="102"/>
      <c r="L3914" s="102"/>
      <c r="M3914" s="102"/>
      <c r="N3914" s="7"/>
      <c r="O3914" s="7"/>
    </row>
    <row r="3915" spans="2:15" s="100" customFormat="1" x14ac:dyDescent="0.2">
      <c r="B3915" s="101"/>
      <c r="D3915" s="102"/>
      <c r="E3915" s="102"/>
      <c r="F3915" s="102"/>
      <c r="G3915" s="102"/>
      <c r="H3915" s="102"/>
      <c r="I3915" s="102"/>
      <c r="J3915" s="102"/>
      <c r="K3915" s="102"/>
      <c r="L3915" s="102"/>
      <c r="M3915" s="102"/>
      <c r="N3915" s="7"/>
      <c r="O3915" s="7"/>
    </row>
    <row r="3916" spans="2:15" s="100" customFormat="1" x14ac:dyDescent="0.2">
      <c r="B3916" s="101"/>
      <c r="D3916" s="102"/>
      <c r="E3916" s="102"/>
      <c r="F3916" s="102"/>
      <c r="G3916" s="102"/>
      <c r="H3916" s="102"/>
      <c r="I3916" s="102"/>
      <c r="J3916" s="102"/>
      <c r="K3916" s="102"/>
      <c r="L3916" s="102"/>
      <c r="M3916" s="102"/>
      <c r="N3916" s="7"/>
      <c r="O3916" s="7"/>
    </row>
    <row r="3917" spans="2:15" s="100" customFormat="1" x14ac:dyDescent="0.2">
      <c r="B3917" s="101"/>
      <c r="D3917" s="102"/>
      <c r="E3917" s="102"/>
      <c r="F3917" s="102"/>
      <c r="G3917" s="102"/>
      <c r="H3917" s="102"/>
      <c r="I3917" s="102"/>
      <c r="J3917" s="102"/>
      <c r="K3917" s="102"/>
      <c r="L3917" s="102"/>
      <c r="M3917" s="102"/>
      <c r="N3917" s="7"/>
      <c r="O3917" s="7"/>
    </row>
    <row r="3918" spans="2:15" s="100" customFormat="1" x14ac:dyDescent="0.2">
      <c r="B3918" s="101"/>
      <c r="D3918" s="102"/>
      <c r="E3918" s="102"/>
      <c r="F3918" s="102"/>
      <c r="G3918" s="102"/>
      <c r="H3918" s="102"/>
      <c r="I3918" s="102"/>
      <c r="J3918" s="102"/>
      <c r="K3918" s="102"/>
      <c r="L3918" s="102"/>
      <c r="M3918" s="102"/>
      <c r="N3918" s="7"/>
      <c r="O3918" s="7"/>
    </row>
    <row r="3919" spans="2:15" s="100" customFormat="1" x14ac:dyDescent="0.2">
      <c r="B3919" s="101"/>
      <c r="D3919" s="102"/>
      <c r="E3919" s="102"/>
      <c r="F3919" s="102"/>
      <c r="G3919" s="102"/>
      <c r="H3919" s="102"/>
      <c r="I3919" s="102"/>
      <c r="J3919" s="102"/>
      <c r="K3919" s="102"/>
      <c r="L3919" s="102"/>
      <c r="M3919" s="102"/>
      <c r="N3919" s="7"/>
      <c r="O3919" s="7"/>
    </row>
    <row r="3920" spans="2:15" s="100" customFormat="1" x14ac:dyDescent="0.2">
      <c r="B3920" s="101"/>
      <c r="D3920" s="102"/>
      <c r="E3920" s="102"/>
      <c r="F3920" s="102"/>
      <c r="G3920" s="102"/>
      <c r="H3920" s="102"/>
      <c r="I3920" s="102"/>
      <c r="J3920" s="102"/>
      <c r="K3920" s="102"/>
      <c r="L3920" s="102"/>
      <c r="M3920" s="102"/>
      <c r="N3920" s="7"/>
      <c r="O3920" s="7"/>
    </row>
    <row r="3921" spans="2:15" s="100" customFormat="1" x14ac:dyDescent="0.2">
      <c r="B3921" s="101"/>
      <c r="D3921" s="102"/>
      <c r="E3921" s="102"/>
      <c r="F3921" s="102"/>
      <c r="G3921" s="102"/>
      <c r="H3921" s="102"/>
      <c r="I3921" s="102"/>
      <c r="J3921" s="102"/>
      <c r="K3921" s="102"/>
      <c r="L3921" s="102"/>
      <c r="M3921" s="102"/>
      <c r="N3921" s="7"/>
      <c r="O3921" s="7"/>
    </row>
    <row r="3922" spans="2:15" s="100" customFormat="1" x14ac:dyDescent="0.2">
      <c r="B3922" s="101"/>
      <c r="D3922" s="102"/>
      <c r="E3922" s="102"/>
      <c r="F3922" s="102"/>
      <c r="G3922" s="102"/>
      <c r="H3922" s="102"/>
      <c r="I3922" s="102"/>
      <c r="J3922" s="102"/>
      <c r="K3922" s="102"/>
      <c r="L3922" s="102"/>
      <c r="M3922" s="102"/>
      <c r="N3922" s="7"/>
      <c r="O3922" s="7"/>
    </row>
    <row r="3923" spans="2:15" s="100" customFormat="1" x14ac:dyDescent="0.2">
      <c r="B3923" s="101"/>
      <c r="D3923" s="102"/>
      <c r="E3923" s="102"/>
      <c r="F3923" s="102"/>
      <c r="G3923" s="102"/>
      <c r="H3923" s="102"/>
      <c r="I3923" s="102"/>
      <c r="J3923" s="102"/>
      <c r="K3923" s="102"/>
      <c r="L3923" s="102"/>
      <c r="M3923" s="102"/>
      <c r="N3923" s="7"/>
      <c r="O3923" s="7"/>
    </row>
    <row r="3924" spans="2:15" s="100" customFormat="1" x14ac:dyDescent="0.2">
      <c r="B3924" s="101"/>
      <c r="D3924" s="102"/>
      <c r="E3924" s="102"/>
      <c r="F3924" s="102"/>
      <c r="G3924" s="102"/>
      <c r="H3924" s="102"/>
      <c r="I3924" s="102"/>
      <c r="J3924" s="102"/>
      <c r="K3924" s="102"/>
      <c r="L3924" s="102"/>
      <c r="M3924" s="102"/>
      <c r="N3924" s="7"/>
      <c r="O3924" s="7"/>
    </row>
    <row r="3925" spans="2:15" s="100" customFormat="1" x14ac:dyDescent="0.2">
      <c r="B3925" s="101"/>
      <c r="D3925" s="102"/>
      <c r="E3925" s="102"/>
      <c r="F3925" s="102"/>
      <c r="G3925" s="102"/>
      <c r="H3925" s="102"/>
      <c r="I3925" s="102"/>
      <c r="J3925" s="102"/>
      <c r="K3925" s="102"/>
      <c r="L3925" s="102"/>
      <c r="M3925" s="102"/>
      <c r="N3925" s="7"/>
      <c r="O3925" s="7"/>
    </row>
    <row r="3926" spans="2:15" s="100" customFormat="1" x14ac:dyDescent="0.2">
      <c r="B3926" s="101"/>
      <c r="D3926" s="102"/>
      <c r="E3926" s="102"/>
      <c r="F3926" s="102"/>
      <c r="G3926" s="102"/>
      <c r="H3926" s="102"/>
      <c r="I3926" s="102"/>
      <c r="J3926" s="102"/>
      <c r="K3926" s="102"/>
      <c r="L3926" s="102"/>
      <c r="M3926" s="102"/>
      <c r="N3926" s="7"/>
      <c r="O3926" s="7"/>
    </row>
    <row r="3927" spans="2:15" s="100" customFormat="1" x14ac:dyDescent="0.2">
      <c r="B3927" s="101"/>
      <c r="D3927" s="102"/>
      <c r="E3927" s="102"/>
      <c r="F3927" s="102"/>
      <c r="G3927" s="102"/>
      <c r="H3927" s="102"/>
      <c r="I3927" s="102"/>
      <c r="J3927" s="102"/>
      <c r="K3927" s="102"/>
      <c r="L3927" s="102"/>
      <c r="M3927" s="102"/>
      <c r="N3927" s="7"/>
      <c r="O3927" s="7"/>
    </row>
    <row r="3928" spans="2:15" s="100" customFormat="1" x14ac:dyDescent="0.2">
      <c r="B3928" s="101"/>
      <c r="D3928" s="102"/>
      <c r="E3928" s="102"/>
      <c r="F3928" s="102"/>
      <c r="G3928" s="102"/>
      <c r="H3928" s="102"/>
      <c r="I3928" s="102"/>
      <c r="J3928" s="102"/>
      <c r="K3928" s="102"/>
      <c r="L3928" s="102"/>
      <c r="M3928" s="102"/>
      <c r="N3928" s="7"/>
      <c r="O3928" s="7"/>
    </row>
    <row r="3929" spans="2:15" s="100" customFormat="1" x14ac:dyDescent="0.2">
      <c r="B3929" s="101"/>
      <c r="D3929" s="102"/>
      <c r="E3929" s="102"/>
      <c r="F3929" s="102"/>
      <c r="G3929" s="102"/>
      <c r="H3929" s="102"/>
      <c r="I3929" s="102"/>
      <c r="J3929" s="102"/>
      <c r="K3929" s="102"/>
      <c r="L3929" s="102"/>
      <c r="M3929" s="102"/>
      <c r="N3929" s="7"/>
      <c r="O3929" s="7"/>
    </row>
    <row r="3930" spans="2:15" s="100" customFormat="1" x14ac:dyDescent="0.2">
      <c r="B3930" s="101"/>
      <c r="D3930" s="102"/>
      <c r="E3930" s="102"/>
      <c r="F3930" s="102"/>
      <c r="G3930" s="102"/>
      <c r="H3930" s="102"/>
      <c r="I3930" s="102"/>
      <c r="J3930" s="102"/>
      <c r="K3930" s="102"/>
      <c r="L3930" s="102"/>
      <c r="M3930" s="102"/>
      <c r="N3930" s="7"/>
      <c r="O3930" s="7"/>
    </row>
    <row r="3931" spans="2:15" s="100" customFormat="1" x14ac:dyDescent="0.2">
      <c r="B3931" s="101"/>
      <c r="D3931" s="102"/>
      <c r="E3931" s="102"/>
      <c r="F3931" s="102"/>
      <c r="G3931" s="102"/>
      <c r="H3931" s="102"/>
      <c r="I3931" s="102"/>
      <c r="J3931" s="102"/>
      <c r="K3931" s="102"/>
      <c r="L3931" s="102"/>
      <c r="M3931" s="102"/>
      <c r="N3931" s="7"/>
      <c r="O3931" s="7"/>
    </row>
    <row r="3932" spans="2:15" s="100" customFormat="1" x14ac:dyDescent="0.2">
      <c r="B3932" s="101"/>
      <c r="D3932" s="102"/>
      <c r="E3932" s="102"/>
      <c r="F3932" s="102"/>
      <c r="G3932" s="102"/>
      <c r="H3932" s="102"/>
      <c r="I3932" s="102"/>
      <c r="J3932" s="102"/>
      <c r="K3932" s="102"/>
      <c r="L3932" s="102"/>
      <c r="M3932" s="102"/>
      <c r="N3932" s="7"/>
      <c r="O3932" s="7"/>
    </row>
    <row r="3933" spans="2:15" s="100" customFormat="1" x14ac:dyDescent="0.2">
      <c r="B3933" s="101"/>
      <c r="D3933" s="102"/>
      <c r="E3933" s="102"/>
      <c r="F3933" s="102"/>
      <c r="G3933" s="102"/>
      <c r="H3933" s="102"/>
      <c r="I3933" s="102"/>
      <c r="J3933" s="102"/>
      <c r="K3933" s="102"/>
      <c r="L3933" s="102"/>
      <c r="M3933" s="102"/>
      <c r="N3933" s="7"/>
      <c r="O3933" s="7"/>
    </row>
    <row r="3934" spans="2:15" s="100" customFormat="1" x14ac:dyDescent="0.2">
      <c r="B3934" s="101"/>
      <c r="D3934" s="102"/>
      <c r="E3934" s="102"/>
      <c r="F3934" s="102"/>
      <c r="G3934" s="102"/>
      <c r="H3934" s="102"/>
      <c r="I3934" s="102"/>
      <c r="J3934" s="102"/>
      <c r="K3934" s="102"/>
      <c r="L3934" s="102"/>
      <c r="M3934" s="102"/>
      <c r="N3934" s="7"/>
      <c r="O3934" s="7"/>
    </row>
    <row r="3935" spans="2:15" s="100" customFormat="1" x14ac:dyDescent="0.2">
      <c r="B3935" s="101"/>
      <c r="D3935" s="102"/>
      <c r="E3935" s="102"/>
      <c r="F3935" s="102"/>
      <c r="G3935" s="102"/>
      <c r="H3935" s="102"/>
      <c r="I3935" s="102"/>
      <c r="J3935" s="102"/>
      <c r="K3935" s="102"/>
      <c r="L3935" s="102"/>
      <c r="M3935" s="102"/>
      <c r="N3935" s="7"/>
      <c r="O3935" s="7"/>
    </row>
    <row r="3936" spans="2:15" s="100" customFormat="1" x14ac:dyDescent="0.2">
      <c r="B3936" s="101"/>
      <c r="D3936" s="102"/>
      <c r="E3936" s="102"/>
      <c r="F3936" s="102"/>
      <c r="G3936" s="102"/>
      <c r="H3936" s="102"/>
      <c r="I3936" s="102"/>
      <c r="J3936" s="102"/>
      <c r="K3936" s="102"/>
      <c r="L3936" s="102"/>
      <c r="M3936" s="102"/>
      <c r="N3936" s="7"/>
      <c r="O3936" s="7"/>
    </row>
    <row r="3937" spans="2:15" s="100" customFormat="1" x14ac:dyDescent="0.2">
      <c r="B3937" s="101"/>
      <c r="D3937" s="102"/>
      <c r="E3937" s="102"/>
      <c r="F3937" s="102"/>
      <c r="G3937" s="102"/>
      <c r="H3937" s="102"/>
      <c r="I3937" s="102"/>
      <c r="J3937" s="102"/>
      <c r="K3937" s="102"/>
      <c r="L3937" s="102"/>
      <c r="M3937" s="102"/>
      <c r="N3937" s="7"/>
      <c r="O3937" s="7"/>
    </row>
    <row r="3938" spans="2:15" s="100" customFormat="1" x14ac:dyDescent="0.2">
      <c r="B3938" s="101"/>
      <c r="D3938" s="102"/>
      <c r="E3938" s="102"/>
      <c r="F3938" s="102"/>
      <c r="G3938" s="102"/>
      <c r="H3938" s="102"/>
      <c r="I3938" s="102"/>
      <c r="J3938" s="102"/>
      <c r="K3938" s="102"/>
      <c r="L3938" s="102"/>
      <c r="M3938" s="102"/>
      <c r="N3938" s="7"/>
      <c r="O3938" s="7"/>
    </row>
    <row r="3939" spans="2:15" s="100" customFormat="1" x14ac:dyDescent="0.2">
      <c r="B3939" s="101"/>
      <c r="D3939" s="102"/>
      <c r="E3939" s="102"/>
      <c r="F3939" s="102"/>
      <c r="G3939" s="102"/>
      <c r="H3939" s="102"/>
      <c r="I3939" s="102"/>
      <c r="J3939" s="102"/>
      <c r="K3939" s="102"/>
      <c r="L3939" s="102"/>
      <c r="M3939" s="102"/>
      <c r="N3939" s="7"/>
      <c r="O3939" s="7"/>
    </row>
    <row r="3940" spans="2:15" s="100" customFormat="1" x14ac:dyDescent="0.2">
      <c r="B3940" s="101"/>
      <c r="D3940" s="102"/>
      <c r="E3940" s="102"/>
      <c r="F3940" s="102"/>
      <c r="G3940" s="102"/>
      <c r="H3940" s="102"/>
      <c r="I3940" s="102"/>
      <c r="J3940" s="102"/>
      <c r="K3940" s="102"/>
      <c r="L3940" s="102"/>
      <c r="M3940" s="102"/>
      <c r="N3940" s="7"/>
      <c r="O3940" s="7"/>
    </row>
    <row r="3941" spans="2:15" s="100" customFormat="1" x14ac:dyDescent="0.2">
      <c r="B3941" s="101"/>
      <c r="D3941" s="102"/>
      <c r="E3941" s="102"/>
      <c r="F3941" s="102"/>
      <c r="G3941" s="102"/>
      <c r="H3941" s="102"/>
      <c r="I3941" s="102"/>
      <c r="J3941" s="102"/>
      <c r="K3941" s="102"/>
      <c r="L3941" s="102"/>
      <c r="M3941" s="102"/>
      <c r="N3941" s="7"/>
      <c r="O3941" s="7"/>
    </row>
    <row r="3942" spans="2:15" s="100" customFormat="1" x14ac:dyDescent="0.2">
      <c r="B3942" s="101"/>
      <c r="D3942" s="102"/>
      <c r="E3942" s="102"/>
      <c r="F3942" s="102"/>
      <c r="G3942" s="102"/>
      <c r="H3942" s="102"/>
      <c r="I3942" s="102"/>
      <c r="J3942" s="102"/>
      <c r="K3942" s="102"/>
      <c r="L3942" s="102"/>
      <c r="M3942" s="102"/>
      <c r="N3942" s="7"/>
      <c r="O3942" s="7"/>
    </row>
    <row r="3943" spans="2:15" s="100" customFormat="1" x14ac:dyDescent="0.2">
      <c r="B3943" s="101"/>
      <c r="D3943" s="102"/>
      <c r="E3943" s="102"/>
      <c r="F3943" s="102"/>
      <c r="G3943" s="102"/>
      <c r="H3943" s="102"/>
      <c r="I3943" s="102"/>
      <c r="J3943" s="102"/>
      <c r="K3943" s="102"/>
      <c r="L3943" s="102"/>
      <c r="M3943" s="102"/>
      <c r="N3943" s="7"/>
      <c r="O3943" s="7"/>
    </row>
    <row r="3944" spans="2:15" s="100" customFormat="1" x14ac:dyDescent="0.2">
      <c r="B3944" s="101"/>
      <c r="D3944" s="102"/>
      <c r="E3944" s="102"/>
      <c r="F3944" s="102"/>
      <c r="G3944" s="102"/>
      <c r="H3944" s="102"/>
      <c r="I3944" s="102"/>
      <c r="J3944" s="102"/>
      <c r="K3944" s="102"/>
      <c r="L3944" s="102"/>
      <c r="M3944" s="102"/>
      <c r="N3944" s="7"/>
      <c r="O3944" s="7"/>
    </row>
    <row r="3945" spans="2:15" s="100" customFormat="1" x14ac:dyDescent="0.2">
      <c r="B3945" s="101"/>
      <c r="D3945" s="102"/>
      <c r="E3945" s="102"/>
      <c r="F3945" s="102"/>
      <c r="G3945" s="102"/>
      <c r="H3945" s="102"/>
      <c r="I3945" s="102"/>
      <c r="J3945" s="102"/>
      <c r="K3945" s="102"/>
      <c r="L3945" s="102"/>
      <c r="M3945" s="102"/>
      <c r="N3945" s="7"/>
      <c r="O3945" s="7"/>
    </row>
    <row r="3946" spans="2:15" s="100" customFormat="1" x14ac:dyDescent="0.2">
      <c r="B3946" s="101"/>
      <c r="D3946" s="102"/>
      <c r="E3946" s="102"/>
      <c r="F3946" s="102"/>
      <c r="G3946" s="102"/>
      <c r="H3946" s="102"/>
      <c r="I3946" s="102"/>
      <c r="J3946" s="102"/>
      <c r="K3946" s="102"/>
      <c r="L3946" s="102"/>
      <c r="M3946" s="102"/>
      <c r="N3946" s="7"/>
      <c r="O3946" s="7"/>
    </row>
    <row r="3947" spans="2:15" s="100" customFormat="1" x14ac:dyDescent="0.2">
      <c r="B3947" s="101"/>
      <c r="D3947" s="102"/>
      <c r="E3947" s="102"/>
      <c r="F3947" s="102"/>
      <c r="G3947" s="102"/>
      <c r="H3947" s="102"/>
      <c r="I3947" s="102"/>
      <c r="J3947" s="102"/>
      <c r="K3947" s="102"/>
      <c r="L3947" s="102"/>
      <c r="M3947" s="102"/>
      <c r="N3947" s="7"/>
      <c r="O3947" s="7"/>
    </row>
    <row r="3948" spans="2:15" s="100" customFormat="1" x14ac:dyDescent="0.2">
      <c r="B3948" s="101"/>
      <c r="D3948" s="102"/>
      <c r="E3948" s="102"/>
      <c r="F3948" s="102"/>
      <c r="G3948" s="102"/>
      <c r="H3948" s="102"/>
      <c r="I3948" s="102"/>
      <c r="J3948" s="102"/>
      <c r="K3948" s="102"/>
      <c r="L3948" s="102"/>
      <c r="M3948" s="102"/>
      <c r="N3948" s="7"/>
      <c r="O3948" s="7"/>
    </row>
    <row r="3949" spans="2:15" s="100" customFormat="1" x14ac:dyDescent="0.2">
      <c r="B3949" s="101"/>
      <c r="D3949" s="102"/>
      <c r="E3949" s="102"/>
      <c r="F3949" s="102"/>
      <c r="G3949" s="102"/>
      <c r="H3949" s="102"/>
      <c r="I3949" s="102"/>
      <c r="J3949" s="102"/>
      <c r="K3949" s="102"/>
      <c r="L3949" s="102"/>
      <c r="M3949" s="102"/>
      <c r="N3949" s="7"/>
      <c r="O3949" s="7"/>
    </row>
    <row r="3950" spans="2:15" s="100" customFormat="1" x14ac:dyDescent="0.2">
      <c r="B3950" s="101"/>
      <c r="D3950" s="102"/>
      <c r="E3950" s="102"/>
      <c r="F3950" s="102"/>
      <c r="G3950" s="102"/>
      <c r="H3950" s="102"/>
      <c r="I3950" s="102"/>
      <c r="J3950" s="102"/>
      <c r="K3950" s="102"/>
      <c r="L3950" s="102"/>
      <c r="M3950" s="102"/>
      <c r="N3950" s="7"/>
      <c r="O3950" s="7"/>
    </row>
    <row r="3951" spans="2:15" s="100" customFormat="1" x14ac:dyDescent="0.2">
      <c r="B3951" s="101"/>
      <c r="D3951" s="102"/>
      <c r="E3951" s="102"/>
      <c r="F3951" s="102"/>
      <c r="G3951" s="102"/>
      <c r="H3951" s="102"/>
      <c r="I3951" s="102"/>
      <c r="J3951" s="102"/>
      <c r="K3951" s="102"/>
      <c r="L3951" s="102"/>
      <c r="M3951" s="102"/>
      <c r="N3951" s="7"/>
      <c r="O3951" s="7"/>
    </row>
    <row r="3952" spans="2:15" s="100" customFormat="1" x14ac:dyDescent="0.2">
      <c r="B3952" s="101"/>
      <c r="D3952" s="102"/>
      <c r="E3952" s="102"/>
      <c r="F3952" s="102"/>
      <c r="G3952" s="102"/>
      <c r="H3952" s="102"/>
      <c r="I3952" s="102"/>
      <c r="J3952" s="102"/>
      <c r="K3952" s="102"/>
      <c r="L3952" s="102"/>
      <c r="M3952" s="102"/>
      <c r="N3952" s="7"/>
      <c r="O3952" s="7"/>
    </row>
    <row r="3953" spans="2:15" s="100" customFormat="1" x14ac:dyDescent="0.2">
      <c r="B3953" s="101"/>
      <c r="D3953" s="102"/>
      <c r="E3953" s="102"/>
      <c r="F3953" s="102"/>
      <c r="G3953" s="102"/>
      <c r="H3953" s="102"/>
      <c r="I3953" s="102"/>
      <c r="J3953" s="102"/>
      <c r="K3953" s="102"/>
      <c r="L3953" s="102"/>
      <c r="M3953" s="102"/>
      <c r="N3953" s="7"/>
      <c r="O3953" s="7"/>
    </row>
    <row r="3954" spans="2:15" s="100" customFormat="1" x14ac:dyDescent="0.2">
      <c r="B3954" s="101"/>
      <c r="D3954" s="102"/>
      <c r="E3954" s="102"/>
      <c r="F3954" s="102"/>
      <c r="G3954" s="102"/>
      <c r="H3954" s="102"/>
      <c r="I3954" s="102"/>
      <c r="J3954" s="102"/>
      <c r="K3954" s="102"/>
      <c r="L3954" s="102"/>
      <c r="M3954" s="102"/>
      <c r="N3954" s="7"/>
      <c r="O3954" s="7"/>
    </row>
    <row r="3955" spans="2:15" s="100" customFormat="1" x14ac:dyDescent="0.2">
      <c r="B3955" s="101"/>
      <c r="D3955" s="102"/>
      <c r="E3955" s="102"/>
      <c r="F3955" s="102"/>
      <c r="G3955" s="102"/>
      <c r="H3955" s="102"/>
      <c r="I3955" s="102"/>
      <c r="J3955" s="102"/>
      <c r="K3955" s="102"/>
      <c r="L3955" s="102"/>
      <c r="M3955" s="102"/>
      <c r="N3955" s="7"/>
      <c r="O3955" s="7"/>
    </row>
    <row r="3956" spans="2:15" s="100" customFormat="1" x14ac:dyDescent="0.2">
      <c r="B3956" s="101"/>
      <c r="D3956" s="102"/>
      <c r="E3956" s="102"/>
      <c r="F3956" s="102"/>
      <c r="G3956" s="102"/>
      <c r="H3956" s="102"/>
      <c r="I3956" s="102"/>
      <c r="J3956" s="102"/>
      <c r="K3956" s="102"/>
      <c r="L3956" s="102"/>
      <c r="M3956" s="102"/>
      <c r="N3956" s="7"/>
      <c r="O3956" s="7"/>
    </row>
    <row r="3957" spans="2:15" s="100" customFormat="1" x14ac:dyDescent="0.2">
      <c r="B3957" s="101"/>
      <c r="D3957" s="102"/>
      <c r="E3957" s="102"/>
      <c r="F3957" s="102"/>
      <c r="G3957" s="102"/>
      <c r="H3957" s="102"/>
      <c r="I3957" s="102"/>
      <c r="J3957" s="102"/>
      <c r="K3957" s="102"/>
      <c r="L3957" s="102"/>
      <c r="M3957" s="102"/>
      <c r="N3957" s="7"/>
      <c r="O3957" s="7"/>
    </row>
    <row r="3958" spans="2:15" s="100" customFormat="1" x14ac:dyDescent="0.2">
      <c r="B3958" s="101"/>
      <c r="D3958" s="102"/>
      <c r="E3958" s="102"/>
      <c r="F3958" s="102"/>
      <c r="G3958" s="102"/>
      <c r="H3958" s="102"/>
      <c r="I3958" s="102"/>
      <c r="J3958" s="102"/>
      <c r="K3958" s="102"/>
      <c r="L3958" s="102"/>
      <c r="M3958" s="102"/>
      <c r="N3958" s="7"/>
      <c r="O3958" s="7"/>
    </row>
    <row r="3959" spans="2:15" s="100" customFormat="1" x14ac:dyDescent="0.2">
      <c r="B3959" s="101"/>
      <c r="D3959" s="102"/>
      <c r="E3959" s="102"/>
      <c r="F3959" s="102"/>
      <c r="G3959" s="102"/>
      <c r="H3959" s="102"/>
      <c r="I3959" s="102"/>
      <c r="J3959" s="102"/>
      <c r="K3959" s="102"/>
      <c r="L3959" s="102"/>
      <c r="M3959" s="102"/>
      <c r="N3959" s="7"/>
      <c r="O3959" s="7"/>
    </row>
    <row r="3960" spans="2:15" s="100" customFormat="1" x14ac:dyDescent="0.2">
      <c r="B3960" s="101"/>
      <c r="D3960" s="102"/>
      <c r="E3960" s="102"/>
      <c r="F3960" s="102"/>
      <c r="G3960" s="102"/>
      <c r="H3960" s="102"/>
      <c r="I3960" s="102"/>
      <c r="J3960" s="102"/>
      <c r="K3960" s="102"/>
      <c r="L3960" s="102"/>
      <c r="M3960" s="102"/>
      <c r="N3960" s="7"/>
      <c r="O3960" s="7"/>
    </row>
    <row r="3961" spans="2:15" s="100" customFormat="1" x14ac:dyDescent="0.2">
      <c r="B3961" s="101"/>
      <c r="D3961" s="102"/>
      <c r="E3961" s="102"/>
      <c r="F3961" s="102"/>
      <c r="G3961" s="102"/>
      <c r="H3961" s="102"/>
      <c r="I3961" s="102"/>
      <c r="J3961" s="102"/>
      <c r="K3961" s="102"/>
      <c r="L3961" s="102"/>
      <c r="M3961" s="102"/>
      <c r="N3961" s="7"/>
      <c r="O3961" s="7"/>
    </row>
    <row r="3962" spans="2:15" s="100" customFormat="1" x14ac:dyDescent="0.2">
      <c r="B3962" s="101"/>
      <c r="D3962" s="102"/>
      <c r="E3962" s="102"/>
      <c r="F3962" s="102"/>
      <c r="G3962" s="102"/>
      <c r="H3962" s="102"/>
      <c r="I3962" s="102"/>
      <c r="J3962" s="102"/>
      <c r="K3962" s="102"/>
      <c r="L3962" s="102"/>
      <c r="M3962" s="102"/>
      <c r="N3962" s="7"/>
      <c r="O3962" s="7"/>
    </row>
    <row r="3963" spans="2:15" s="100" customFormat="1" x14ac:dyDescent="0.2">
      <c r="B3963" s="101"/>
      <c r="D3963" s="102"/>
      <c r="E3963" s="102"/>
      <c r="F3963" s="102"/>
      <c r="G3963" s="102"/>
      <c r="H3963" s="102"/>
      <c r="I3963" s="102"/>
      <c r="J3963" s="102"/>
      <c r="K3963" s="102"/>
      <c r="L3963" s="102"/>
      <c r="M3963" s="102"/>
      <c r="N3963" s="7"/>
      <c r="O3963" s="7"/>
    </row>
    <row r="3964" spans="2:15" s="100" customFormat="1" x14ac:dyDescent="0.2">
      <c r="B3964" s="101"/>
      <c r="D3964" s="102"/>
      <c r="E3964" s="102"/>
      <c r="F3964" s="102"/>
      <c r="G3964" s="102"/>
      <c r="H3964" s="102"/>
      <c r="I3964" s="102"/>
      <c r="J3964" s="102"/>
      <c r="K3964" s="102"/>
      <c r="L3964" s="102"/>
      <c r="M3964" s="102"/>
      <c r="N3964" s="7"/>
      <c r="O3964" s="7"/>
    </row>
    <row r="3965" spans="2:15" s="100" customFormat="1" x14ac:dyDescent="0.2">
      <c r="B3965" s="101"/>
      <c r="D3965" s="102"/>
      <c r="E3965" s="102"/>
      <c r="F3965" s="102"/>
      <c r="G3965" s="102"/>
      <c r="H3965" s="102"/>
      <c r="I3965" s="102"/>
      <c r="J3965" s="102"/>
      <c r="K3965" s="102"/>
      <c r="L3965" s="102"/>
      <c r="M3965" s="102"/>
      <c r="N3965" s="7"/>
      <c r="O3965" s="7"/>
    </row>
    <row r="3966" spans="2:15" s="100" customFormat="1" x14ac:dyDescent="0.2">
      <c r="B3966" s="101"/>
      <c r="D3966" s="102"/>
      <c r="E3966" s="102"/>
      <c r="F3966" s="102"/>
      <c r="G3966" s="102"/>
      <c r="H3966" s="102"/>
      <c r="I3966" s="102"/>
      <c r="J3966" s="102"/>
      <c r="K3966" s="102"/>
      <c r="L3966" s="102"/>
      <c r="M3966" s="102"/>
      <c r="N3966" s="7"/>
      <c r="O3966" s="7"/>
    </row>
    <row r="3967" spans="2:15" s="100" customFormat="1" x14ac:dyDescent="0.2">
      <c r="B3967" s="101"/>
      <c r="D3967" s="102"/>
      <c r="E3967" s="102"/>
      <c r="F3967" s="102"/>
      <c r="G3967" s="102"/>
      <c r="H3967" s="102"/>
      <c r="I3967" s="102"/>
      <c r="J3967" s="102"/>
      <c r="K3967" s="102"/>
      <c r="L3967" s="102"/>
      <c r="M3967" s="102"/>
      <c r="N3967" s="7"/>
      <c r="O3967" s="7"/>
    </row>
    <row r="3968" spans="2:15" s="100" customFormat="1" x14ac:dyDescent="0.2">
      <c r="B3968" s="101"/>
      <c r="D3968" s="102"/>
      <c r="E3968" s="102"/>
      <c r="F3968" s="102"/>
      <c r="G3968" s="102"/>
      <c r="H3968" s="102"/>
      <c r="I3968" s="102"/>
      <c r="J3968" s="102"/>
      <c r="K3968" s="102"/>
      <c r="L3968" s="102"/>
      <c r="M3968" s="102"/>
      <c r="N3968" s="7"/>
      <c r="O3968" s="7"/>
    </row>
    <row r="3969" spans="2:15" s="100" customFormat="1" x14ac:dyDescent="0.2">
      <c r="B3969" s="101"/>
      <c r="D3969" s="102"/>
      <c r="E3969" s="102"/>
      <c r="F3969" s="102"/>
      <c r="G3969" s="102"/>
      <c r="H3969" s="102"/>
      <c r="I3969" s="102"/>
      <c r="J3969" s="102"/>
      <c r="K3969" s="102"/>
      <c r="L3969" s="102"/>
      <c r="M3969" s="102"/>
      <c r="N3969" s="7"/>
      <c r="O3969" s="7"/>
    </row>
    <row r="3970" spans="2:15" s="100" customFormat="1" x14ac:dyDescent="0.2">
      <c r="B3970" s="101"/>
      <c r="D3970" s="102"/>
      <c r="E3970" s="102"/>
      <c r="F3970" s="102"/>
      <c r="G3970" s="102"/>
      <c r="H3970" s="102"/>
      <c r="I3970" s="102"/>
      <c r="J3970" s="102"/>
      <c r="K3970" s="102"/>
      <c r="L3970" s="102"/>
      <c r="M3970" s="102"/>
      <c r="N3970" s="7"/>
      <c r="O3970" s="7"/>
    </row>
    <row r="3971" spans="2:15" s="100" customFormat="1" x14ac:dyDescent="0.2">
      <c r="B3971" s="101"/>
      <c r="D3971" s="102"/>
      <c r="E3971" s="102"/>
      <c r="F3971" s="102"/>
      <c r="G3971" s="102"/>
      <c r="H3971" s="102"/>
      <c r="I3971" s="102"/>
      <c r="J3971" s="102"/>
      <c r="K3971" s="102"/>
      <c r="L3971" s="102"/>
      <c r="M3971" s="102"/>
      <c r="N3971" s="7"/>
      <c r="O3971" s="7"/>
    </row>
    <row r="3972" spans="2:15" s="100" customFormat="1" x14ac:dyDescent="0.2">
      <c r="B3972" s="101"/>
      <c r="D3972" s="102"/>
      <c r="E3972" s="102"/>
      <c r="F3972" s="102"/>
      <c r="G3972" s="102"/>
      <c r="H3972" s="102"/>
      <c r="I3972" s="102"/>
      <c r="J3972" s="102"/>
      <c r="K3972" s="102"/>
      <c r="L3972" s="102"/>
      <c r="M3972" s="102"/>
      <c r="N3972" s="7"/>
      <c r="O3972" s="7"/>
    </row>
    <row r="3973" spans="2:15" s="100" customFormat="1" x14ac:dyDescent="0.2">
      <c r="B3973" s="101"/>
      <c r="D3973" s="102"/>
      <c r="E3973" s="102"/>
      <c r="F3973" s="102"/>
      <c r="G3973" s="102"/>
      <c r="H3973" s="102"/>
      <c r="I3973" s="102"/>
      <c r="J3973" s="102"/>
      <c r="K3973" s="102"/>
      <c r="L3973" s="102"/>
      <c r="M3973" s="102"/>
      <c r="N3973" s="7"/>
      <c r="O3973" s="7"/>
    </row>
    <row r="3974" spans="2:15" s="100" customFormat="1" x14ac:dyDescent="0.2">
      <c r="B3974" s="101"/>
      <c r="D3974" s="102"/>
      <c r="E3974" s="102"/>
      <c r="F3974" s="102"/>
      <c r="G3974" s="102"/>
      <c r="H3974" s="102"/>
      <c r="I3974" s="102"/>
      <c r="J3974" s="102"/>
      <c r="K3974" s="102"/>
      <c r="L3974" s="102"/>
      <c r="M3974" s="102"/>
      <c r="N3974" s="7"/>
      <c r="O3974" s="7"/>
    </row>
    <row r="3975" spans="2:15" s="100" customFormat="1" x14ac:dyDescent="0.2">
      <c r="B3975" s="101"/>
      <c r="D3975" s="102"/>
      <c r="E3975" s="102"/>
      <c r="F3975" s="102"/>
      <c r="G3975" s="102"/>
      <c r="H3975" s="102"/>
      <c r="I3975" s="102"/>
      <c r="J3975" s="102"/>
      <c r="K3975" s="102"/>
      <c r="L3975" s="102"/>
      <c r="M3975" s="102"/>
      <c r="N3975" s="7"/>
      <c r="O3975" s="7"/>
    </row>
    <row r="3976" spans="2:15" s="100" customFormat="1" x14ac:dyDescent="0.2">
      <c r="B3976" s="101"/>
      <c r="D3976" s="102"/>
      <c r="E3976" s="102"/>
      <c r="F3976" s="102"/>
      <c r="G3976" s="102"/>
      <c r="H3976" s="102"/>
      <c r="I3976" s="102"/>
      <c r="J3976" s="102"/>
      <c r="K3976" s="102"/>
      <c r="L3976" s="102"/>
      <c r="M3976" s="102"/>
      <c r="N3976" s="7"/>
      <c r="O3976" s="7"/>
    </row>
    <row r="3977" spans="2:15" s="100" customFormat="1" x14ac:dyDescent="0.2">
      <c r="B3977" s="101"/>
      <c r="D3977" s="102"/>
      <c r="E3977" s="102"/>
      <c r="F3977" s="102"/>
      <c r="G3977" s="102"/>
      <c r="H3977" s="102"/>
      <c r="I3977" s="102"/>
      <c r="J3977" s="102"/>
      <c r="K3977" s="102"/>
      <c r="L3977" s="102"/>
      <c r="M3977" s="102"/>
      <c r="N3977" s="7"/>
      <c r="O3977" s="7"/>
    </row>
    <row r="3978" spans="2:15" s="100" customFormat="1" x14ac:dyDescent="0.2">
      <c r="B3978" s="101"/>
      <c r="D3978" s="102"/>
      <c r="E3978" s="102"/>
      <c r="F3978" s="102"/>
      <c r="G3978" s="102"/>
      <c r="H3978" s="102"/>
      <c r="I3978" s="102"/>
      <c r="J3978" s="102"/>
      <c r="K3978" s="102"/>
      <c r="L3978" s="102"/>
      <c r="M3978" s="102"/>
      <c r="N3978" s="7"/>
      <c r="O3978" s="7"/>
    </row>
    <row r="3979" spans="2:15" s="100" customFormat="1" x14ac:dyDescent="0.2">
      <c r="B3979" s="101"/>
      <c r="D3979" s="102"/>
      <c r="E3979" s="102"/>
      <c r="F3979" s="102"/>
      <c r="G3979" s="102"/>
      <c r="H3979" s="102"/>
      <c r="I3979" s="102"/>
      <c r="J3979" s="102"/>
      <c r="K3979" s="102"/>
      <c r="L3979" s="102"/>
      <c r="M3979" s="102"/>
      <c r="N3979" s="7"/>
      <c r="O3979" s="7"/>
    </row>
    <row r="3980" spans="2:15" s="100" customFormat="1" x14ac:dyDescent="0.2">
      <c r="B3980" s="101"/>
      <c r="D3980" s="102"/>
      <c r="E3980" s="102"/>
      <c r="F3980" s="102"/>
      <c r="G3980" s="102"/>
      <c r="H3980" s="102"/>
      <c r="I3980" s="102"/>
      <c r="J3980" s="102"/>
      <c r="K3980" s="102"/>
      <c r="L3980" s="102"/>
      <c r="M3980" s="102"/>
      <c r="N3980" s="7"/>
      <c r="O3980" s="7"/>
    </row>
    <row r="3981" spans="2:15" s="100" customFormat="1" x14ac:dyDescent="0.2">
      <c r="B3981" s="101"/>
      <c r="D3981" s="102"/>
      <c r="E3981" s="102"/>
      <c r="F3981" s="102"/>
      <c r="G3981" s="102"/>
      <c r="H3981" s="102"/>
      <c r="I3981" s="102"/>
      <c r="J3981" s="102"/>
      <c r="K3981" s="102"/>
      <c r="L3981" s="102"/>
      <c r="M3981" s="102"/>
      <c r="N3981" s="7"/>
      <c r="O3981" s="7"/>
    </row>
    <row r="3982" spans="2:15" s="100" customFormat="1" x14ac:dyDescent="0.2">
      <c r="B3982" s="101"/>
      <c r="D3982" s="102"/>
      <c r="E3982" s="102"/>
      <c r="F3982" s="102"/>
      <c r="G3982" s="102"/>
      <c r="H3982" s="102"/>
      <c r="I3982" s="102"/>
      <c r="J3982" s="102"/>
      <c r="K3982" s="102"/>
      <c r="L3982" s="102"/>
      <c r="M3982" s="102"/>
      <c r="N3982" s="7"/>
      <c r="O3982" s="7"/>
    </row>
    <row r="3983" spans="2:15" s="100" customFormat="1" x14ac:dyDescent="0.2">
      <c r="B3983" s="101"/>
      <c r="D3983" s="102"/>
      <c r="E3983" s="102"/>
      <c r="F3983" s="102"/>
      <c r="G3983" s="102"/>
      <c r="H3983" s="102"/>
      <c r="I3983" s="102"/>
      <c r="J3983" s="102"/>
      <c r="K3983" s="102"/>
      <c r="L3983" s="102"/>
      <c r="M3983" s="102"/>
      <c r="N3983" s="7"/>
      <c r="O3983" s="7"/>
    </row>
    <row r="3984" spans="2:15" s="100" customFormat="1" x14ac:dyDescent="0.2">
      <c r="B3984" s="101"/>
      <c r="D3984" s="102"/>
      <c r="E3984" s="102"/>
      <c r="F3984" s="102"/>
      <c r="G3984" s="102"/>
      <c r="H3984" s="102"/>
      <c r="I3984" s="102"/>
      <c r="J3984" s="102"/>
      <c r="K3984" s="102"/>
      <c r="L3984" s="102"/>
      <c r="M3984" s="102"/>
      <c r="N3984" s="7"/>
      <c r="O3984" s="7"/>
    </row>
    <row r="3985" spans="2:15" s="100" customFormat="1" x14ac:dyDescent="0.2">
      <c r="B3985" s="101"/>
      <c r="D3985" s="102"/>
      <c r="E3985" s="102"/>
      <c r="F3985" s="102"/>
      <c r="G3985" s="102"/>
      <c r="H3985" s="102"/>
      <c r="I3985" s="102"/>
      <c r="J3985" s="102"/>
      <c r="K3985" s="102"/>
      <c r="L3985" s="102"/>
      <c r="M3985" s="102"/>
      <c r="N3985" s="7"/>
      <c r="O3985" s="7"/>
    </row>
    <row r="3986" spans="2:15" s="100" customFormat="1" x14ac:dyDescent="0.2">
      <c r="B3986" s="101"/>
      <c r="D3986" s="102"/>
      <c r="E3986" s="102"/>
      <c r="F3986" s="102"/>
      <c r="G3986" s="102"/>
      <c r="H3986" s="102"/>
      <c r="I3986" s="102"/>
      <c r="J3986" s="102"/>
      <c r="K3986" s="102"/>
      <c r="L3986" s="102"/>
      <c r="M3986" s="102"/>
      <c r="N3986" s="7"/>
      <c r="O3986" s="7"/>
    </row>
    <row r="3987" spans="2:15" s="100" customFormat="1" x14ac:dyDescent="0.2">
      <c r="B3987" s="101"/>
      <c r="D3987" s="102"/>
      <c r="E3987" s="102"/>
      <c r="F3987" s="102"/>
      <c r="G3987" s="102"/>
      <c r="H3987" s="102"/>
      <c r="I3987" s="102"/>
      <c r="J3987" s="102"/>
      <c r="K3987" s="102"/>
      <c r="L3987" s="102"/>
      <c r="M3987" s="102"/>
      <c r="N3987" s="7"/>
      <c r="O3987" s="7"/>
    </row>
    <row r="3988" spans="2:15" s="100" customFormat="1" x14ac:dyDescent="0.2">
      <c r="B3988" s="101"/>
      <c r="D3988" s="102"/>
      <c r="E3988" s="102"/>
      <c r="F3988" s="102"/>
      <c r="G3988" s="102"/>
      <c r="H3988" s="102"/>
      <c r="I3988" s="102"/>
      <c r="J3988" s="102"/>
      <c r="K3988" s="102"/>
      <c r="L3988" s="102"/>
      <c r="M3988" s="102"/>
      <c r="N3988" s="7"/>
      <c r="O3988" s="7"/>
    </row>
    <row r="3989" spans="2:15" s="100" customFormat="1" x14ac:dyDescent="0.2">
      <c r="B3989" s="101"/>
      <c r="D3989" s="102"/>
      <c r="E3989" s="102"/>
      <c r="F3989" s="102"/>
      <c r="G3989" s="102"/>
      <c r="H3989" s="102"/>
      <c r="I3989" s="102"/>
      <c r="J3989" s="102"/>
      <c r="K3989" s="102"/>
      <c r="L3989" s="102"/>
      <c r="M3989" s="102"/>
      <c r="N3989" s="7"/>
      <c r="O3989" s="7"/>
    </row>
    <row r="3990" spans="2:15" s="100" customFormat="1" x14ac:dyDescent="0.2">
      <c r="B3990" s="101"/>
      <c r="D3990" s="102"/>
      <c r="E3990" s="102"/>
      <c r="F3990" s="102"/>
      <c r="G3990" s="102"/>
      <c r="H3990" s="102"/>
      <c r="I3990" s="102"/>
      <c r="J3990" s="102"/>
      <c r="K3990" s="102"/>
      <c r="L3990" s="102"/>
      <c r="M3990" s="102"/>
      <c r="N3990" s="7"/>
      <c r="O3990" s="7"/>
    </row>
    <row r="3991" spans="2:15" s="100" customFormat="1" x14ac:dyDescent="0.2">
      <c r="B3991" s="101"/>
      <c r="D3991" s="102"/>
      <c r="E3991" s="102"/>
      <c r="F3991" s="102"/>
      <c r="G3991" s="102"/>
      <c r="H3991" s="102"/>
      <c r="I3991" s="102"/>
      <c r="J3991" s="102"/>
      <c r="K3991" s="102"/>
      <c r="L3991" s="102"/>
      <c r="M3991" s="102"/>
      <c r="N3991" s="7"/>
      <c r="O3991" s="7"/>
    </row>
    <row r="3992" spans="2:15" s="100" customFormat="1" x14ac:dyDescent="0.2">
      <c r="B3992" s="101"/>
      <c r="D3992" s="102"/>
      <c r="E3992" s="102"/>
      <c r="F3992" s="102"/>
      <c r="G3992" s="102"/>
      <c r="H3992" s="102"/>
      <c r="I3992" s="102"/>
      <c r="J3992" s="102"/>
      <c r="K3992" s="102"/>
      <c r="L3992" s="102"/>
      <c r="M3992" s="102"/>
      <c r="N3992" s="7"/>
      <c r="O3992" s="7"/>
    </row>
    <row r="3993" spans="2:15" s="100" customFormat="1" x14ac:dyDescent="0.2">
      <c r="B3993" s="101"/>
      <c r="D3993" s="102"/>
      <c r="E3993" s="102"/>
      <c r="F3993" s="102"/>
      <c r="G3993" s="102"/>
      <c r="H3993" s="102"/>
      <c r="I3993" s="102"/>
      <c r="J3993" s="102"/>
      <c r="K3993" s="102"/>
      <c r="L3993" s="102"/>
      <c r="M3993" s="102"/>
      <c r="N3993" s="7"/>
      <c r="O3993" s="7"/>
    </row>
    <row r="3994" spans="2:15" s="100" customFormat="1" x14ac:dyDescent="0.2">
      <c r="B3994" s="101"/>
      <c r="D3994" s="102"/>
      <c r="E3994" s="102"/>
      <c r="F3994" s="102"/>
      <c r="G3994" s="102"/>
      <c r="H3994" s="102"/>
      <c r="I3994" s="102"/>
      <c r="J3994" s="102"/>
      <c r="K3994" s="102"/>
      <c r="L3994" s="102"/>
      <c r="M3994" s="102"/>
      <c r="N3994" s="7"/>
      <c r="O3994" s="7"/>
    </row>
    <row r="3995" spans="2:15" s="100" customFormat="1" x14ac:dyDescent="0.2">
      <c r="B3995" s="101"/>
      <c r="D3995" s="102"/>
      <c r="E3995" s="102"/>
      <c r="F3995" s="102"/>
      <c r="G3995" s="102"/>
      <c r="H3995" s="102"/>
      <c r="I3995" s="102"/>
      <c r="J3995" s="102"/>
      <c r="K3995" s="102"/>
      <c r="L3995" s="102"/>
      <c r="M3995" s="102"/>
      <c r="N3995" s="7"/>
      <c r="O3995" s="7"/>
    </row>
    <row r="3996" spans="2:15" s="100" customFormat="1" x14ac:dyDescent="0.2">
      <c r="B3996" s="101"/>
      <c r="D3996" s="102"/>
      <c r="E3996" s="102"/>
      <c r="F3996" s="102"/>
      <c r="G3996" s="102"/>
      <c r="H3996" s="102"/>
      <c r="I3996" s="102"/>
      <c r="J3996" s="102"/>
      <c r="K3996" s="102"/>
      <c r="L3996" s="102"/>
      <c r="M3996" s="102"/>
      <c r="N3996" s="7"/>
      <c r="O3996" s="7"/>
    </row>
    <row r="3997" spans="2:15" s="100" customFormat="1" x14ac:dyDescent="0.2">
      <c r="B3997" s="101"/>
      <c r="D3997" s="102"/>
      <c r="E3997" s="102"/>
      <c r="F3997" s="102"/>
      <c r="G3997" s="102"/>
      <c r="H3997" s="102"/>
      <c r="I3997" s="102"/>
      <c r="J3997" s="102"/>
      <c r="K3997" s="102"/>
      <c r="L3997" s="102"/>
      <c r="M3997" s="102"/>
      <c r="N3997" s="7"/>
      <c r="O3997" s="7"/>
    </row>
    <row r="3998" spans="2:15" s="100" customFormat="1" x14ac:dyDescent="0.2">
      <c r="B3998" s="101"/>
      <c r="D3998" s="102"/>
      <c r="E3998" s="102"/>
      <c r="F3998" s="102"/>
      <c r="G3998" s="102"/>
      <c r="H3998" s="102"/>
      <c r="I3998" s="102"/>
      <c r="J3998" s="102"/>
      <c r="K3998" s="102"/>
      <c r="L3998" s="102"/>
      <c r="M3998" s="102"/>
      <c r="N3998" s="7"/>
      <c r="O3998" s="7"/>
    </row>
    <row r="3999" spans="2:15" s="100" customFormat="1" x14ac:dyDescent="0.2">
      <c r="B3999" s="101"/>
      <c r="D3999" s="102"/>
      <c r="E3999" s="102"/>
      <c r="F3999" s="102"/>
      <c r="G3999" s="102"/>
      <c r="H3999" s="102"/>
      <c r="I3999" s="102"/>
      <c r="J3999" s="102"/>
      <c r="K3999" s="102"/>
      <c r="L3999" s="102"/>
      <c r="M3999" s="102"/>
      <c r="N3999" s="7"/>
      <c r="O3999" s="7"/>
    </row>
    <row r="4000" spans="2:15" s="100" customFormat="1" x14ac:dyDescent="0.2">
      <c r="B4000" s="101"/>
      <c r="D4000" s="102"/>
      <c r="E4000" s="102"/>
      <c r="F4000" s="102"/>
      <c r="G4000" s="102"/>
      <c r="H4000" s="102"/>
      <c r="I4000" s="102"/>
      <c r="J4000" s="102"/>
      <c r="K4000" s="102"/>
      <c r="L4000" s="102"/>
      <c r="M4000" s="102"/>
      <c r="N4000" s="7"/>
      <c r="O4000" s="7"/>
    </row>
    <row r="4001" spans="2:15" s="100" customFormat="1" x14ac:dyDescent="0.2">
      <c r="B4001" s="101"/>
      <c r="D4001" s="102"/>
      <c r="E4001" s="102"/>
      <c r="F4001" s="102"/>
      <c r="G4001" s="102"/>
      <c r="H4001" s="102"/>
      <c r="I4001" s="102"/>
      <c r="J4001" s="102"/>
      <c r="K4001" s="102"/>
      <c r="L4001" s="102"/>
      <c r="M4001" s="102"/>
      <c r="N4001" s="7"/>
      <c r="O4001" s="7"/>
    </row>
    <row r="4002" spans="2:15" s="100" customFormat="1" x14ac:dyDescent="0.2">
      <c r="B4002" s="101"/>
      <c r="D4002" s="102"/>
      <c r="E4002" s="102"/>
      <c r="F4002" s="102"/>
      <c r="G4002" s="102"/>
      <c r="H4002" s="102"/>
      <c r="I4002" s="102"/>
      <c r="J4002" s="102"/>
      <c r="K4002" s="102"/>
      <c r="L4002" s="102"/>
      <c r="M4002" s="102"/>
      <c r="N4002" s="7"/>
      <c r="O4002" s="7"/>
    </row>
    <row r="4003" spans="2:15" s="100" customFormat="1" x14ac:dyDescent="0.2">
      <c r="B4003" s="101"/>
      <c r="D4003" s="102"/>
      <c r="E4003" s="102"/>
      <c r="F4003" s="102"/>
      <c r="G4003" s="102"/>
      <c r="H4003" s="102"/>
      <c r="I4003" s="102"/>
      <c r="J4003" s="102"/>
      <c r="K4003" s="102"/>
      <c r="L4003" s="102"/>
      <c r="M4003" s="102"/>
      <c r="N4003" s="7"/>
      <c r="O4003" s="7"/>
    </row>
    <row r="4004" spans="2:15" s="100" customFormat="1" x14ac:dyDescent="0.2">
      <c r="B4004" s="101"/>
      <c r="D4004" s="102"/>
      <c r="E4004" s="102"/>
      <c r="F4004" s="102"/>
      <c r="G4004" s="102"/>
      <c r="H4004" s="102"/>
      <c r="I4004" s="102"/>
      <c r="J4004" s="102"/>
      <c r="K4004" s="102"/>
      <c r="L4004" s="102"/>
      <c r="M4004" s="102"/>
      <c r="N4004" s="7"/>
      <c r="O4004" s="7"/>
    </row>
    <row r="4005" spans="2:15" s="100" customFormat="1" x14ac:dyDescent="0.2">
      <c r="B4005" s="101"/>
      <c r="D4005" s="102"/>
      <c r="E4005" s="102"/>
      <c r="F4005" s="102"/>
      <c r="G4005" s="102"/>
      <c r="H4005" s="102"/>
      <c r="I4005" s="102"/>
      <c r="J4005" s="102"/>
      <c r="K4005" s="102"/>
      <c r="L4005" s="102"/>
      <c r="M4005" s="102"/>
      <c r="N4005" s="7"/>
      <c r="O4005" s="7"/>
    </row>
    <row r="4006" spans="2:15" s="100" customFormat="1" x14ac:dyDescent="0.2">
      <c r="B4006" s="101"/>
      <c r="D4006" s="102"/>
      <c r="E4006" s="102"/>
      <c r="F4006" s="102"/>
      <c r="G4006" s="102"/>
      <c r="H4006" s="102"/>
      <c r="I4006" s="102"/>
      <c r="J4006" s="102"/>
      <c r="K4006" s="102"/>
      <c r="L4006" s="102"/>
      <c r="M4006" s="102"/>
      <c r="N4006" s="7"/>
      <c r="O4006" s="7"/>
    </row>
    <row r="4007" spans="2:15" s="100" customFormat="1" x14ac:dyDescent="0.2">
      <c r="B4007" s="101"/>
      <c r="D4007" s="102"/>
      <c r="E4007" s="102"/>
      <c r="F4007" s="102"/>
      <c r="G4007" s="102"/>
      <c r="H4007" s="102"/>
      <c r="I4007" s="102"/>
      <c r="J4007" s="102"/>
      <c r="K4007" s="102"/>
      <c r="L4007" s="102"/>
      <c r="M4007" s="102"/>
      <c r="N4007" s="7"/>
      <c r="O4007" s="7"/>
    </row>
    <row r="4008" spans="2:15" s="100" customFormat="1" x14ac:dyDescent="0.2">
      <c r="B4008" s="101"/>
      <c r="D4008" s="102"/>
      <c r="E4008" s="102"/>
      <c r="F4008" s="102"/>
      <c r="G4008" s="102"/>
      <c r="H4008" s="102"/>
      <c r="I4008" s="102"/>
      <c r="J4008" s="102"/>
      <c r="K4008" s="102"/>
      <c r="L4008" s="102"/>
      <c r="M4008" s="102"/>
      <c r="N4008" s="7"/>
      <c r="O4008" s="7"/>
    </row>
    <row r="4009" spans="2:15" s="100" customFormat="1" x14ac:dyDescent="0.2">
      <c r="B4009" s="101"/>
      <c r="D4009" s="102"/>
      <c r="E4009" s="102"/>
      <c r="F4009" s="102"/>
      <c r="G4009" s="102"/>
      <c r="H4009" s="102"/>
      <c r="I4009" s="102"/>
      <c r="J4009" s="102"/>
      <c r="K4009" s="102"/>
      <c r="L4009" s="102"/>
      <c r="M4009" s="102"/>
      <c r="N4009" s="7"/>
      <c r="O4009" s="7"/>
    </row>
    <row r="4010" spans="2:15" s="100" customFormat="1" x14ac:dyDescent="0.2">
      <c r="B4010" s="101"/>
      <c r="D4010" s="102"/>
      <c r="E4010" s="102"/>
      <c r="F4010" s="102"/>
      <c r="G4010" s="102"/>
      <c r="H4010" s="102"/>
      <c r="I4010" s="102"/>
      <c r="J4010" s="102"/>
      <c r="K4010" s="102"/>
      <c r="L4010" s="102"/>
      <c r="M4010" s="102"/>
      <c r="N4010" s="7"/>
      <c r="O4010" s="7"/>
    </row>
    <row r="4011" spans="2:15" s="100" customFormat="1" x14ac:dyDescent="0.2">
      <c r="B4011" s="101"/>
      <c r="D4011" s="102"/>
      <c r="E4011" s="102"/>
      <c r="F4011" s="102"/>
      <c r="G4011" s="102"/>
      <c r="H4011" s="102"/>
      <c r="I4011" s="102"/>
      <c r="J4011" s="102"/>
      <c r="K4011" s="102"/>
      <c r="L4011" s="102"/>
      <c r="M4011" s="102"/>
      <c r="N4011" s="7"/>
      <c r="O4011" s="7"/>
    </row>
    <row r="4012" spans="2:15" s="100" customFormat="1" x14ac:dyDescent="0.2">
      <c r="B4012" s="101"/>
      <c r="D4012" s="102"/>
      <c r="E4012" s="102"/>
      <c r="F4012" s="102"/>
      <c r="G4012" s="102"/>
      <c r="H4012" s="102"/>
      <c r="I4012" s="102"/>
      <c r="J4012" s="102"/>
      <c r="K4012" s="102"/>
      <c r="L4012" s="102"/>
      <c r="M4012" s="102"/>
      <c r="N4012" s="7"/>
      <c r="O4012" s="7"/>
    </row>
    <row r="4013" spans="2:15" s="100" customFormat="1" x14ac:dyDescent="0.2">
      <c r="B4013" s="101"/>
      <c r="D4013" s="102"/>
      <c r="E4013" s="102"/>
      <c r="F4013" s="102"/>
      <c r="G4013" s="102"/>
      <c r="H4013" s="102"/>
      <c r="I4013" s="102"/>
      <c r="J4013" s="102"/>
      <c r="K4013" s="102"/>
      <c r="L4013" s="102"/>
      <c r="M4013" s="102"/>
      <c r="N4013" s="7"/>
      <c r="O4013" s="7"/>
    </row>
    <row r="4014" spans="2:15" s="100" customFormat="1" x14ac:dyDescent="0.2">
      <c r="B4014" s="101"/>
      <c r="D4014" s="102"/>
      <c r="E4014" s="102"/>
      <c r="F4014" s="102"/>
      <c r="G4014" s="102"/>
      <c r="H4014" s="102"/>
      <c r="I4014" s="102"/>
      <c r="J4014" s="102"/>
      <c r="K4014" s="102"/>
      <c r="L4014" s="102"/>
      <c r="M4014" s="102"/>
      <c r="N4014" s="7"/>
      <c r="O4014" s="7"/>
    </row>
    <row r="4015" spans="2:15" s="100" customFormat="1" x14ac:dyDescent="0.2">
      <c r="B4015" s="101"/>
      <c r="D4015" s="102"/>
      <c r="E4015" s="102"/>
      <c r="F4015" s="102"/>
      <c r="G4015" s="102"/>
      <c r="H4015" s="102"/>
      <c r="I4015" s="102"/>
      <c r="J4015" s="102"/>
      <c r="K4015" s="102"/>
      <c r="L4015" s="102"/>
      <c r="M4015" s="102"/>
      <c r="N4015" s="7"/>
      <c r="O4015" s="7"/>
    </row>
    <row r="4016" spans="2:15" s="100" customFormat="1" x14ac:dyDescent="0.2">
      <c r="B4016" s="101"/>
      <c r="D4016" s="102"/>
      <c r="E4016" s="102"/>
      <c r="F4016" s="102"/>
      <c r="G4016" s="102"/>
      <c r="H4016" s="102"/>
      <c r="I4016" s="102"/>
      <c r="J4016" s="102"/>
      <c r="K4016" s="102"/>
      <c r="L4016" s="102"/>
      <c r="M4016" s="102"/>
      <c r="N4016" s="7"/>
      <c r="O4016" s="7"/>
    </row>
    <row r="4017" spans="2:15" s="100" customFormat="1" x14ac:dyDescent="0.2">
      <c r="B4017" s="101"/>
      <c r="D4017" s="102"/>
      <c r="E4017" s="102"/>
      <c r="F4017" s="102"/>
      <c r="G4017" s="102"/>
      <c r="H4017" s="102"/>
      <c r="I4017" s="102"/>
      <c r="J4017" s="102"/>
      <c r="K4017" s="102"/>
      <c r="L4017" s="102"/>
      <c r="M4017" s="102"/>
      <c r="N4017" s="7"/>
      <c r="O4017" s="7"/>
    </row>
    <row r="4018" spans="2:15" s="100" customFormat="1" x14ac:dyDescent="0.2">
      <c r="B4018" s="101"/>
      <c r="D4018" s="102"/>
      <c r="E4018" s="102"/>
      <c r="F4018" s="102"/>
      <c r="G4018" s="102"/>
      <c r="H4018" s="102"/>
      <c r="I4018" s="102"/>
      <c r="J4018" s="102"/>
      <c r="K4018" s="102"/>
      <c r="L4018" s="102"/>
      <c r="M4018" s="102"/>
      <c r="N4018" s="7"/>
      <c r="O4018" s="7"/>
    </row>
    <row r="4019" spans="2:15" s="100" customFormat="1" x14ac:dyDescent="0.2">
      <c r="B4019" s="101"/>
      <c r="D4019" s="102"/>
      <c r="E4019" s="102"/>
      <c r="F4019" s="102"/>
      <c r="G4019" s="102"/>
      <c r="H4019" s="102"/>
      <c r="I4019" s="102"/>
      <c r="J4019" s="102"/>
      <c r="K4019" s="102"/>
      <c r="L4019" s="102"/>
      <c r="M4019" s="102"/>
      <c r="N4019" s="7"/>
      <c r="O4019" s="7"/>
    </row>
    <row r="4020" spans="2:15" s="100" customFormat="1" x14ac:dyDescent="0.2">
      <c r="B4020" s="101"/>
      <c r="D4020" s="102"/>
      <c r="E4020" s="102"/>
      <c r="F4020" s="102"/>
      <c r="G4020" s="102"/>
      <c r="H4020" s="102"/>
      <c r="I4020" s="102"/>
      <c r="J4020" s="102"/>
      <c r="K4020" s="102"/>
      <c r="L4020" s="102"/>
      <c r="M4020" s="102"/>
      <c r="N4020" s="7"/>
      <c r="O4020" s="7"/>
    </row>
    <row r="4021" spans="2:15" s="100" customFormat="1" x14ac:dyDescent="0.2">
      <c r="B4021" s="101"/>
      <c r="D4021" s="102"/>
      <c r="E4021" s="102"/>
      <c r="F4021" s="102"/>
      <c r="G4021" s="102"/>
      <c r="H4021" s="102"/>
      <c r="I4021" s="102"/>
      <c r="J4021" s="102"/>
      <c r="K4021" s="102"/>
      <c r="L4021" s="102"/>
      <c r="M4021" s="102"/>
      <c r="N4021" s="7"/>
      <c r="O4021" s="7"/>
    </row>
    <row r="4022" spans="2:15" s="100" customFormat="1" x14ac:dyDescent="0.2">
      <c r="B4022" s="101"/>
      <c r="D4022" s="102"/>
      <c r="E4022" s="102"/>
      <c r="F4022" s="102"/>
      <c r="G4022" s="102"/>
      <c r="H4022" s="102"/>
      <c r="I4022" s="102"/>
      <c r="J4022" s="102"/>
      <c r="K4022" s="102"/>
      <c r="L4022" s="102"/>
      <c r="M4022" s="102"/>
      <c r="N4022" s="7"/>
      <c r="O4022" s="7"/>
    </row>
    <row r="4023" spans="2:15" s="100" customFormat="1" x14ac:dyDescent="0.2">
      <c r="B4023" s="101"/>
      <c r="D4023" s="102"/>
      <c r="E4023" s="102"/>
      <c r="F4023" s="102"/>
      <c r="G4023" s="102"/>
      <c r="H4023" s="102"/>
      <c r="I4023" s="102"/>
      <c r="J4023" s="102"/>
      <c r="K4023" s="102"/>
      <c r="L4023" s="102"/>
      <c r="M4023" s="102"/>
      <c r="N4023" s="7"/>
      <c r="O4023" s="7"/>
    </row>
    <row r="4024" spans="2:15" s="100" customFormat="1" x14ac:dyDescent="0.2">
      <c r="B4024" s="101"/>
      <c r="D4024" s="102"/>
      <c r="E4024" s="102"/>
      <c r="F4024" s="102"/>
      <c r="G4024" s="102"/>
      <c r="H4024" s="102"/>
      <c r="I4024" s="102"/>
      <c r="J4024" s="102"/>
      <c r="K4024" s="102"/>
      <c r="L4024" s="102"/>
      <c r="M4024" s="102"/>
      <c r="N4024" s="7"/>
      <c r="O4024" s="7"/>
    </row>
    <row r="4025" spans="2:15" s="100" customFormat="1" x14ac:dyDescent="0.2">
      <c r="B4025" s="101"/>
      <c r="D4025" s="102"/>
      <c r="E4025" s="102"/>
      <c r="F4025" s="102"/>
      <c r="G4025" s="102"/>
      <c r="H4025" s="102"/>
      <c r="I4025" s="102"/>
      <c r="J4025" s="102"/>
      <c r="K4025" s="102"/>
      <c r="L4025" s="102"/>
      <c r="M4025" s="102"/>
      <c r="N4025" s="7"/>
      <c r="O4025" s="7"/>
    </row>
    <row r="4026" spans="2:15" s="100" customFormat="1" x14ac:dyDescent="0.2">
      <c r="B4026" s="101"/>
      <c r="D4026" s="102"/>
      <c r="E4026" s="102"/>
      <c r="F4026" s="102"/>
      <c r="G4026" s="102"/>
      <c r="H4026" s="102"/>
      <c r="I4026" s="102"/>
      <c r="J4026" s="102"/>
      <c r="K4026" s="102"/>
      <c r="L4026" s="102"/>
      <c r="M4026" s="102"/>
      <c r="N4026" s="7"/>
      <c r="O4026" s="7"/>
    </row>
    <row r="4027" spans="2:15" s="100" customFormat="1" x14ac:dyDescent="0.2">
      <c r="B4027" s="101"/>
      <c r="D4027" s="102"/>
      <c r="E4027" s="102"/>
      <c r="F4027" s="102"/>
      <c r="G4027" s="102"/>
      <c r="H4027" s="102"/>
      <c r="I4027" s="102"/>
      <c r="J4027" s="102"/>
      <c r="K4027" s="102"/>
      <c r="L4027" s="102"/>
      <c r="M4027" s="102"/>
      <c r="N4027" s="7"/>
      <c r="O4027" s="7"/>
    </row>
    <row r="4028" spans="2:15" s="100" customFormat="1" x14ac:dyDescent="0.2">
      <c r="B4028" s="101"/>
      <c r="D4028" s="102"/>
      <c r="E4028" s="102"/>
      <c r="F4028" s="102"/>
      <c r="G4028" s="102"/>
      <c r="H4028" s="102"/>
      <c r="I4028" s="102"/>
      <c r="J4028" s="102"/>
      <c r="K4028" s="102"/>
      <c r="L4028" s="102"/>
      <c r="M4028" s="102"/>
      <c r="N4028" s="7"/>
      <c r="O4028" s="7"/>
    </row>
    <row r="4029" spans="2:15" s="100" customFormat="1" x14ac:dyDescent="0.2">
      <c r="B4029" s="101"/>
      <c r="D4029" s="102"/>
      <c r="E4029" s="102"/>
      <c r="F4029" s="102"/>
      <c r="G4029" s="102"/>
      <c r="H4029" s="102"/>
      <c r="I4029" s="102"/>
      <c r="J4029" s="102"/>
      <c r="K4029" s="102"/>
      <c r="L4029" s="102"/>
      <c r="M4029" s="102"/>
      <c r="N4029" s="7"/>
      <c r="O4029" s="7"/>
    </row>
    <row r="4030" spans="2:15" s="100" customFormat="1" x14ac:dyDescent="0.2">
      <c r="B4030" s="101"/>
      <c r="D4030" s="102"/>
      <c r="E4030" s="102"/>
      <c r="F4030" s="102"/>
      <c r="G4030" s="102"/>
      <c r="H4030" s="102"/>
      <c r="I4030" s="102"/>
      <c r="J4030" s="102"/>
      <c r="K4030" s="102"/>
      <c r="L4030" s="102"/>
      <c r="M4030" s="102"/>
      <c r="N4030" s="7"/>
      <c r="O4030" s="7"/>
    </row>
    <row r="4031" spans="2:15" s="100" customFormat="1" x14ac:dyDescent="0.2">
      <c r="B4031" s="101"/>
      <c r="D4031" s="102"/>
      <c r="E4031" s="102"/>
      <c r="F4031" s="102"/>
      <c r="G4031" s="102"/>
      <c r="H4031" s="102"/>
      <c r="I4031" s="102"/>
      <c r="J4031" s="102"/>
      <c r="K4031" s="102"/>
      <c r="L4031" s="102"/>
      <c r="M4031" s="102"/>
      <c r="N4031" s="7"/>
      <c r="O4031" s="7"/>
    </row>
    <row r="4032" spans="2:15" s="100" customFormat="1" x14ac:dyDescent="0.2">
      <c r="B4032" s="101"/>
      <c r="D4032" s="102"/>
      <c r="E4032" s="102"/>
      <c r="F4032" s="102"/>
      <c r="G4032" s="102"/>
      <c r="H4032" s="102"/>
      <c r="I4032" s="102"/>
      <c r="J4032" s="102"/>
      <c r="K4032" s="102"/>
      <c r="L4032" s="102"/>
      <c r="M4032" s="102"/>
      <c r="N4032" s="7"/>
      <c r="O4032" s="7"/>
    </row>
    <row r="4033" spans="2:15" s="100" customFormat="1" x14ac:dyDescent="0.2">
      <c r="B4033" s="101"/>
      <c r="D4033" s="102"/>
      <c r="E4033" s="102"/>
      <c r="F4033" s="102"/>
      <c r="G4033" s="102"/>
      <c r="H4033" s="102"/>
      <c r="I4033" s="102"/>
      <c r="J4033" s="102"/>
      <c r="K4033" s="102"/>
      <c r="L4033" s="102"/>
      <c r="M4033" s="102"/>
      <c r="N4033" s="7"/>
      <c r="O4033" s="7"/>
    </row>
    <row r="4034" spans="2:15" s="100" customFormat="1" x14ac:dyDescent="0.2">
      <c r="B4034" s="101"/>
      <c r="D4034" s="102"/>
      <c r="E4034" s="102"/>
      <c r="F4034" s="102"/>
      <c r="G4034" s="102"/>
      <c r="H4034" s="102"/>
      <c r="I4034" s="102"/>
      <c r="J4034" s="102"/>
      <c r="K4034" s="102"/>
      <c r="L4034" s="102"/>
      <c r="M4034" s="102"/>
      <c r="N4034" s="7"/>
      <c r="O4034" s="7"/>
    </row>
    <row r="4035" spans="2:15" s="100" customFormat="1" x14ac:dyDescent="0.2">
      <c r="B4035" s="101"/>
      <c r="D4035" s="102"/>
      <c r="E4035" s="102"/>
      <c r="F4035" s="102"/>
      <c r="G4035" s="102"/>
      <c r="H4035" s="102"/>
      <c r="I4035" s="102"/>
      <c r="J4035" s="102"/>
      <c r="K4035" s="102"/>
      <c r="L4035" s="102"/>
      <c r="M4035" s="102"/>
      <c r="N4035" s="7"/>
      <c r="O4035" s="7"/>
    </row>
    <row r="4036" spans="2:15" s="100" customFormat="1" x14ac:dyDescent="0.2">
      <c r="B4036" s="101"/>
      <c r="D4036" s="102"/>
      <c r="E4036" s="102"/>
      <c r="F4036" s="102"/>
      <c r="G4036" s="102"/>
      <c r="H4036" s="102"/>
      <c r="I4036" s="102"/>
      <c r="J4036" s="102"/>
      <c r="K4036" s="102"/>
      <c r="L4036" s="102"/>
      <c r="M4036" s="102"/>
      <c r="N4036" s="7"/>
      <c r="O4036" s="7"/>
    </row>
    <row r="4037" spans="2:15" s="100" customFormat="1" x14ac:dyDescent="0.2">
      <c r="B4037" s="101"/>
      <c r="D4037" s="102"/>
      <c r="E4037" s="102"/>
      <c r="F4037" s="102"/>
      <c r="G4037" s="102"/>
      <c r="H4037" s="102"/>
      <c r="I4037" s="102"/>
      <c r="J4037" s="102"/>
      <c r="K4037" s="102"/>
      <c r="L4037" s="102"/>
      <c r="M4037" s="102"/>
      <c r="N4037" s="7"/>
      <c r="O4037" s="7"/>
    </row>
    <row r="4038" spans="2:15" s="100" customFormat="1" x14ac:dyDescent="0.2">
      <c r="B4038" s="101"/>
      <c r="D4038" s="102"/>
      <c r="E4038" s="102"/>
      <c r="F4038" s="102"/>
      <c r="G4038" s="102"/>
      <c r="H4038" s="102"/>
      <c r="I4038" s="102"/>
      <c r="J4038" s="102"/>
      <c r="K4038" s="102"/>
      <c r="L4038" s="102"/>
      <c r="M4038" s="102"/>
      <c r="N4038" s="7"/>
      <c r="O4038" s="7"/>
    </row>
    <row r="4039" spans="2:15" s="100" customFormat="1" x14ac:dyDescent="0.2">
      <c r="B4039" s="101"/>
      <c r="D4039" s="102"/>
      <c r="E4039" s="102"/>
      <c r="F4039" s="102"/>
      <c r="G4039" s="102"/>
      <c r="H4039" s="102"/>
      <c r="I4039" s="102"/>
      <c r="J4039" s="102"/>
      <c r="K4039" s="102"/>
      <c r="L4039" s="102"/>
      <c r="M4039" s="102"/>
      <c r="N4039" s="7"/>
      <c r="O4039" s="7"/>
    </row>
    <row r="4040" spans="2:15" s="100" customFormat="1" x14ac:dyDescent="0.2">
      <c r="B4040" s="101"/>
      <c r="D4040" s="102"/>
      <c r="E4040" s="102"/>
      <c r="F4040" s="102"/>
      <c r="G4040" s="102"/>
      <c r="H4040" s="102"/>
      <c r="I4040" s="102"/>
      <c r="J4040" s="102"/>
      <c r="K4040" s="102"/>
      <c r="L4040" s="102"/>
      <c r="M4040" s="102"/>
      <c r="N4040" s="7"/>
      <c r="O4040" s="7"/>
    </row>
    <row r="4041" spans="2:15" s="100" customFormat="1" x14ac:dyDescent="0.2">
      <c r="B4041" s="101"/>
      <c r="D4041" s="102"/>
      <c r="E4041" s="102"/>
      <c r="F4041" s="102"/>
      <c r="G4041" s="102"/>
      <c r="H4041" s="102"/>
      <c r="I4041" s="102"/>
      <c r="J4041" s="102"/>
      <c r="K4041" s="102"/>
      <c r="L4041" s="102"/>
      <c r="M4041" s="102"/>
      <c r="N4041" s="7"/>
      <c r="O4041" s="7"/>
    </row>
    <row r="4042" spans="2:15" s="100" customFormat="1" x14ac:dyDescent="0.2">
      <c r="B4042" s="101"/>
      <c r="D4042" s="102"/>
      <c r="E4042" s="102"/>
      <c r="F4042" s="102"/>
      <c r="G4042" s="102"/>
      <c r="H4042" s="102"/>
      <c r="I4042" s="102"/>
      <c r="J4042" s="102"/>
      <c r="K4042" s="102"/>
      <c r="L4042" s="102"/>
      <c r="M4042" s="102"/>
      <c r="N4042" s="7"/>
      <c r="O4042" s="7"/>
    </row>
    <row r="4043" spans="2:15" s="100" customFormat="1" x14ac:dyDescent="0.2">
      <c r="B4043" s="101"/>
      <c r="D4043" s="102"/>
      <c r="E4043" s="102"/>
      <c r="F4043" s="102"/>
      <c r="G4043" s="102"/>
      <c r="H4043" s="102"/>
      <c r="I4043" s="102"/>
      <c r="J4043" s="102"/>
      <c r="K4043" s="102"/>
      <c r="L4043" s="102"/>
      <c r="M4043" s="102"/>
      <c r="N4043" s="7"/>
      <c r="O4043" s="7"/>
    </row>
    <row r="4044" spans="2:15" s="100" customFormat="1" x14ac:dyDescent="0.2">
      <c r="B4044" s="101"/>
      <c r="D4044" s="102"/>
      <c r="E4044" s="102"/>
      <c r="F4044" s="102"/>
      <c r="G4044" s="102"/>
      <c r="H4044" s="102"/>
      <c r="I4044" s="102"/>
      <c r="J4044" s="102"/>
      <c r="K4044" s="102"/>
      <c r="L4044" s="102"/>
      <c r="M4044" s="102"/>
      <c r="N4044" s="7"/>
      <c r="O4044" s="7"/>
    </row>
    <row r="4045" spans="2:15" s="100" customFormat="1" x14ac:dyDescent="0.2">
      <c r="B4045" s="101"/>
      <c r="D4045" s="102"/>
      <c r="E4045" s="102"/>
      <c r="F4045" s="102"/>
      <c r="G4045" s="102"/>
      <c r="H4045" s="102"/>
      <c r="I4045" s="102"/>
      <c r="J4045" s="102"/>
      <c r="K4045" s="102"/>
      <c r="L4045" s="102"/>
      <c r="M4045" s="102"/>
      <c r="N4045" s="7"/>
      <c r="O4045" s="7"/>
    </row>
    <row r="4046" spans="2:15" s="100" customFormat="1" x14ac:dyDescent="0.2">
      <c r="B4046" s="101"/>
      <c r="D4046" s="102"/>
      <c r="E4046" s="102"/>
      <c r="F4046" s="102"/>
      <c r="G4046" s="102"/>
      <c r="H4046" s="102"/>
      <c r="I4046" s="102"/>
      <c r="J4046" s="102"/>
      <c r="K4046" s="102"/>
      <c r="L4046" s="102"/>
      <c r="M4046" s="102"/>
      <c r="N4046" s="7"/>
      <c r="O4046" s="7"/>
    </row>
    <row r="4047" spans="2:15" s="100" customFormat="1" x14ac:dyDescent="0.2">
      <c r="B4047" s="101"/>
      <c r="D4047" s="102"/>
      <c r="E4047" s="102"/>
      <c r="F4047" s="102"/>
      <c r="G4047" s="102"/>
      <c r="H4047" s="102"/>
      <c r="I4047" s="102"/>
      <c r="J4047" s="102"/>
      <c r="K4047" s="102"/>
      <c r="L4047" s="102"/>
      <c r="M4047" s="102"/>
      <c r="N4047" s="7"/>
      <c r="O4047" s="7"/>
    </row>
    <row r="4048" spans="2:15" s="100" customFormat="1" x14ac:dyDescent="0.2">
      <c r="B4048" s="101"/>
      <c r="D4048" s="102"/>
      <c r="E4048" s="102"/>
      <c r="F4048" s="102"/>
      <c r="G4048" s="102"/>
      <c r="H4048" s="102"/>
      <c r="I4048" s="102"/>
      <c r="J4048" s="102"/>
      <c r="K4048" s="102"/>
      <c r="L4048" s="102"/>
      <c r="M4048" s="102"/>
      <c r="N4048" s="7"/>
      <c r="O4048" s="7"/>
    </row>
    <row r="4049" spans="2:15" s="100" customFormat="1" x14ac:dyDescent="0.2">
      <c r="B4049" s="101"/>
      <c r="D4049" s="102"/>
      <c r="E4049" s="102"/>
      <c r="F4049" s="102"/>
      <c r="G4049" s="102"/>
      <c r="H4049" s="102"/>
      <c r="I4049" s="102"/>
      <c r="J4049" s="102"/>
      <c r="K4049" s="102"/>
      <c r="L4049" s="102"/>
      <c r="M4049" s="102"/>
      <c r="N4049" s="7"/>
      <c r="O4049" s="7"/>
    </row>
    <row r="4050" spans="2:15" s="100" customFormat="1" x14ac:dyDescent="0.2">
      <c r="B4050" s="101"/>
      <c r="D4050" s="102"/>
      <c r="E4050" s="102"/>
      <c r="F4050" s="102"/>
      <c r="G4050" s="102"/>
      <c r="H4050" s="102"/>
      <c r="I4050" s="102"/>
      <c r="J4050" s="102"/>
      <c r="K4050" s="102"/>
      <c r="L4050" s="102"/>
      <c r="M4050" s="102"/>
      <c r="N4050" s="7"/>
      <c r="O4050" s="7"/>
    </row>
    <row r="4051" spans="2:15" s="100" customFormat="1" x14ac:dyDescent="0.2">
      <c r="B4051" s="101"/>
      <c r="D4051" s="102"/>
      <c r="E4051" s="102"/>
      <c r="F4051" s="102"/>
      <c r="G4051" s="102"/>
      <c r="H4051" s="102"/>
      <c r="I4051" s="102"/>
      <c r="J4051" s="102"/>
      <c r="K4051" s="102"/>
      <c r="L4051" s="102"/>
      <c r="M4051" s="102"/>
      <c r="N4051" s="7"/>
      <c r="O4051" s="7"/>
    </row>
    <row r="4052" spans="2:15" s="100" customFormat="1" x14ac:dyDescent="0.2">
      <c r="B4052" s="101"/>
      <c r="D4052" s="102"/>
      <c r="E4052" s="102"/>
      <c r="F4052" s="102"/>
      <c r="G4052" s="102"/>
      <c r="H4052" s="102"/>
      <c r="I4052" s="102"/>
      <c r="J4052" s="102"/>
      <c r="K4052" s="102"/>
      <c r="L4052" s="102"/>
      <c r="M4052" s="102"/>
      <c r="N4052" s="7"/>
      <c r="O4052" s="7"/>
    </row>
    <row r="4053" spans="2:15" s="100" customFormat="1" x14ac:dyDescent="0.2">
      <c r="B4053" s="101"/>
      <c r="D4053" s="102"/>
      <c r="E4053" s="102"/>
      <c r="F4053" s="102"/>
      <c r="G4053" s="102"/>
      <c r="H4053" s="102"/>
      <c r="I4053" s="102"/>
      <c r="J4053" s="102"/>
      <c r="K4053" s="102"/>
      <c r="L4053" s="102"/>
      <c r="M4053" s="102"/>
      <c r="N4053" s="7"/>
      <c r="O4053" s="7"/>
    </row>
    <row r="4054" spans="2:15" s="100" customFormat="1" x14ac:dyDescent="0.2">
      <c r="B4054" s="101"/>
      <c r="D4054" s="102"/>
      <c r="E4054" s="102"/>
      <c r="F4054" s="102"/>
      <c r="G4054" s="102"/>
      <c r="H4054" s="102"/>
      <c r="I4054" s="102"/>
      <c r="J4054" s="102"/>
      <c r="K4054" s="102"/>
      <c r="L4054" s="102"/>
      <c r="M4054" s="102"/>
      <c r="N4054" s="7"/>
      <c r="O4054" s="7"/>
    </row>
    <row r="4055" spans="2:15" s="100" customFormat="1" x14ac:dyDescent="0.2">
      <c r="B4055" s="101"/>
      <c r="D4055" s="102"/>
      <c r="E4055" s="102"/>
      <c r="F4055" s="102"/>
      <c r="G4055" s="102"/>
      <c r="H4055" s="102"/>
      <c r="I4055" s="102"/>
      <c r="J4055" s="102"/>
      <c r="K4055" s="102"/>
      <c r="L4055" s="102"/>
      <c r="M4055" s="102"/>
      <c r="N4055" s="7"/>
      <c r="O4055" s="7"/>
    </row>
    <row r="4056" spans="2:15" s="100" customFormat="1" x14ac:dyDescent="0.2">
      <c r="B4056" s="101"/>
      <c r="D4056" s="102"/>
      <c r="E4056" s="102"/>
      <c r="F4056" s="102"/>
      <c r="G4056" s="102"/>
      <c r="H4056" s="102"/>
      <c r="I4056" s="102"/>
      <c r="J4056" s="102"/>
      <c r="K4056" s="102"/>
      <c r="L4056" s="102"/>
      <c r="M4056" s="102"/>
      <c r="N4056" s="7"/>
      <c r="O4056" s="7"/>
    </row>
    <row r="4057" spans="2:15" s="100" customFormat="1" x14ac:dyDescent="0.2">
      <c r="B4057" s="101"/>
      <c r="D4057" s="102"/>
      <c r="E4057" s="102"/>
      <c r="F4057" s="102"/>
      <c r="G4057" s="102"/>
      <c r="H4057" s="102"/>
      <c r="I4057" s="102"/>
      <c r="J4057" s="102"/>
      <c r="K4057" s="102"/>
      <c r="L4057" s="102"/>
      <c r="M4057" s="102"/>
      <c r="N4057" s="7"/>
      <c r="O4057" s="7"/>
    </row>
    <row r="4058" spans="2:15" s="100" customFormat="1" x14ac:dyDescent="0.2">
      <c r="B4058" s="101"/>
      <c r="D4058" s="102"/>
      <c r="E4058" s="102"/>
      <c r="F4058" s="102"/>
      <c r="G4058" s="102"/>
      <c r="H4058" s="102"/>
      <c r="I4058" s="102"/>
      <c r="J4058" s="102"/>
      <c r="K4058" s="102"/>
      <c r="L4058" s="102"/>
      <c r="M4058" s="102"/>
      <c r="N4058" s="7"/>
      <c r="O4058" s="7"/>
    </row>
    <row r="4059" spans="2:15" s="100" customFormat="1" x14ac:dyDescent="0.2">
      <c r="B4059" s="101"/>
      <c r="D4059" s="102"/>
      <c r="E4059" s="102"/>
      <c r="F4059" s="102"/>
      <c r="G4059" s="102"/>
      <c r="H4059" s="102"/>
      <c r="I4059" s="102"/>
      <c r="J4059" s="102"/>
      <c r="K4059" s="102"/>
      <c r="L4059" s="102"/>
      <c r="M4059" s="102"/>
      <c r="N4059" s="7"/>
      <c r="O4059" s="7"/>
    </row>
    <row r="4060" spans="2:15" s="100" customFormat="1" x14ac:dyDescent="0.2">
      <c r="B4060" s="101"/>
      <c r="D4060" s="102"/>
      <c r="E4060" s="102"/>
      <c r="F4060" s="102"/>
      <c r="G4060" s="102"/>
      <c r="H4060" s="102"/>
      <c r="I4060" s="102"/>
      <c r="J4060" s="102"/>
      <c r="K4060" s="102"/>
      <c r="L4060" s="102"/>
      <c r="M4060" s="102"/>
      <c r="N4060" s="7"/>
      <c r="O4060" s="7"/>
    </row>
    <row r="4061" spans="2:15" s="100" customFormat="1" x14ac:dyDescent="0.2">
      <c r="B4061" s="101"/>
      <c r="D4061" s="102"/>
      <c r="E4061" s="102"/>
      <c r="F4061" s="102"/>
      <c r="G4061" s="102"/>
      <c r="H4061" s="102"/>
      <c r="I4061" s="102"/>
      <c r="J4061" s="102"/>
      <c r="K4061" s="102"/>
      <c r="L4061" s="102"/>
      <c r="M4061" s="102"/>
      <c r="N4061" s="7"/>
      <c r="O4061" s="7"/>
    </row>
    <row r="4062" spans="2:15" s="100" customFormat="1" x14ac:dyDescent="0.2">
      <c r="B4062" s="101"/>
      <c r="D4062" s="102"/>
      <c r="E4062" s="102"/>
      <c r="F4062" s="102"/>
      <c r="G4062" s="102"/>
      <c r="H4062" s="102"/>
      <c r="I4062" s="102"/>
      <c r="J4062" s="102"/>
      <c r="K4062" s="102"/>
      <c r="L4062" s="102"/>
      <c r="M4062" s="102"/>
      <c r="N4062" s="7"/>
      <c r="O4062" s="7"/>
    </row>
    <row r="4063" spans="2:15" s="100" customFormat="1" x14ac:dyDescent="0.2">
      <c r="B4063" s="101"/>
      <c r="D4063" s="102"/>
      <c r="E4063" s="102"/>
      <c r="F4063" s="102"/>
      <c r="G4063" s="102"/>
      <c r="H4063" s="102"/>
      <c r="I4063" s="102"/>
      <c r="J4063" s="102"/>
      <c r="K4063" s="102"/>
      <c r="L4063" s="102"/>
      <c r="M4063" s="102"/>
      <c r="N4063" s="7"/>
      <c r="O4063" s="7"/>
    </row>
    <row r="4064" spans="2:15" s="100" customFormat="1" x14ac:dyDescent="0.2">
      <c r="B4064" s="101"/>
      <c r="D4064" s="102"/>
      <c r="E4064" s="102"/>
      <c r="F4064" s="102"/>
      <c r="G4064" s="102"/>
      <c r="H4064" s="102"/>
      <c r="I4064" s="102"/>
      <c r="J4064" s="102"/>
      <c r="K4064" s="102"/>
      <c r="L4064" s="102"/>
      <c r="M4064" s="102"/>
      <c r="N4064" s="7"/>
      <c r="O4064" s="7"/>
    </row>
    <row r="4065" spans="2:15" s="100" customFormat="1" x14ac:dyDescent="0.2">
      <c r="B4065" s="101"/>
      <c r="D4065" s="102"/>
      <c r="E4065" s="102"/>
      <c r="F4065" s="102"/>
      <c r="G4065" s="102"/>
      <c r="H4065" s="102"/>
      <c r="I4065" s="102"/>
      <c r="J4065" s="102"/>
      <c r="K4065" s="102"/>
      <c r="L4065" s="102"/>
      <c r="M4065" s="102"/>
      <c r="N4065" s="7"/>
      <c r="O4065" s="7"/>
    </row>
    <row r="4066" spans="2:15" s="100" customFormat="1" x14ac:dyDescent="0.2">
      <c r="B4066" s="101"/>
      <c r="D4066" s="102"/>
      <c r="E4066" s="102"/>
      <c r="F4066" s="102"/>
      <c r="G4066" s="102"/>
      <c r="H4066" s="102"/>
      <c r="I4066" s="102"/>
      <c r="J4066" s="102"/>
      <c r="K4066" s="102"/>
      <c r="L4066" s="102"/>
      <c r="M4066" s="102"/>
      <c r="N4066" s="7"/>
      <c r="O4066" s="7"/>
    </row>
    <row r="4067" spans="2:15" s="100" customFormat="1" x14ac:dyDescent="0.2">
      <c r="B4067" s="101"/>
      <c r="D4067" s="102"/>
      <c r="E4067" s="102"/>
      <c r="F4067" s="102"/>
      <c r="G4067" s="102"/>
      <c r="H4067" s="102"/>
      <c r="I4067" s="102"/>
      <c r="J4067" s="102"/>
      <c r="K4067" s="102"/>
      <c r="L4067" s="102"/>
      <c r="M4067" s="102"/>
      <c r="N4067" s="7"/>
      <c r="O4067" s="7"/>
    </row>
    <row r="4068" spans="2:15" s="100" customFormat="1" x14ac:dyDescent="0.2">
      <c r="B4068" s="101"/>
      <c r="D4068" s="102"/>
      <c r="E4068" s="102"/>
      <c r="F4068" s="102"/>
      <c r="G4068" s="102"/>
      <c r="H4068" s="102"/>
      <c r="I4068" s="102"/>
      <c r="J4068" s="102"/>
      <c r="K4068" s="102"/>
      <c r="L4068" s="102"/>
      <c r="M4068" s="102"/>
      <c r="N4068" s="7"/>
      <c r="O4068" s="7"/>
    </row>
    <row r="4069" spans="2:15" s="100" customFormat="1" x14ac:dyDescent="0.2">
      <c r="B4069" s="101"/>
      <c r="D4069" s="102"/>
      <c r="E4069" s="102"/>
      <c r="F4069" s="102"/>
      <c r="G4069" s="102"/>
      <c r="H4069" s="102"/>
      <c r="I4069" s="102"/>
      <c r="J4069" s="102"/>
      <c r="K4069" s="102"/>
      <c r="L4069" s="102"/>
      <c r="M4069" s="102"/>
      <c r="N4069" s="7"/>
      <c r="O4069" s="7"/>
    </row>
    <row r="4070" spans="2:15" s="100" customFormat="1" x14ac:dyDescent="0.2">
      <c r="B4070" s="101"/>
      <c r="D4070" s="102"/>
      <c r="E4070" s="102"/>
      <c r="F4070" s="102"/>
      <c r="G4070" s="102"/>
      <c r="H4070" s="102"/>
      <c r="I4070" s="102"/>
      <c r="J4070" s="102"/>
      <c r="K4070" s="102"/>
      <c r="L4070" s="102"/>
      <c r="M4070" s="102"/>
      <c r="N4070" s="7"/>
      <c r="O4070" s="7"/>
    </row>
    <row r="4071" spans="2:15" s="100" customFormat="1" x14ac:dyDescent="0.2">
      <c r="B4071" s="101"/>
      <c r="D4071" s="102"/>
      <c r="E4071" s="102"/>
      <c r="F4071" s="102"/>
      <c r="G4071" s="102"/>
      <c r="H4071" s="102"/>
      <c r="I4071" s="102"/>
      <c r="J4071" s="102"/>
      <c r="K4071" s="102"/>
      <c r="L4071" s="102"/>
      <c r="M4071" s="102"/>
      <c r="N4071" s="7"/>
      <c r="O4071" s="7"/>
    </row>
    <row r="4072" spans="2:15" s="100" customFormat="1" x14ac:dyDescent="0.2">
      <c r="B4072" s="101"/>
      <c r="D4072" s="102"/>
      <c r="E4072" s="102"/>
      <c r="F4072" s="102"/>
      <c r="G4072" s="102"/>
      <c r="H4072" s="102"/>
      <c r="I4072" s="102"/>
      <c r="J4072" s="102"/>
      <c r="K4072" s="102"/>
      <c r="L4072" s="102"/>
      <c r="M4072" s="102"/>
      <c r="N4072" s="7"/>
      <c r="O4072" s="7"/>
    </row>
    <row r="4073" spans="2:15" s="100" customFormat="1" x14ac:dyDescent="0.2">
      <c r="B4073" s="101"/>
      <c r="D4073" s="102"/>
      <c r="E4073" s="102"/>
      <c r="F4073" s="102"/>
      <c r="G4073" s="102"/>
      <c r="H4073" s="102"/>
      <c r="I4073" s="102"/>
      <c r="J4073" s="102"/>
      <c r="K4073" s="102"/>
      <c r="L4073" s="102"/>
      <c r="M4073" s="102"/>
      <c r="N4073" s="7"/>
      <c r="O4073" s="7"/>
    </row>
    <row r="4074" spans="2:15" s="100" customFormat="1" x14ac:dyDescent="0.2">
      <c r="B4074" s="101"/>
      <c r="D4074" s="102"/>
      <c r="E4074" s="102"/>
      <c r="F4074" s="102"/>
      <c r="G4074" s="102"/>
      <c r="H4074" s="102"/>
      <c r="I4074" s="102"/>
      <c r="J4074" s="102"/>
      <c r="K4074" s="102"/>
      <c r="L4074" s="102"/>
      <c r="M4074" s="102"/>
      <c r="N4074" s="7"/>
      <c r="O4074" s="7"/>
    </row>
    <row r="4075" spans="2:15" s="100" customFormat="1" x14ac:dyDescent="0.2">
      <c r="B4075" s="101"/>
      <c r="D4075" s="102"/>
      <c r="E4075" s="102"/>
      <c r="F4075" s="102"/>
      <c r="G4075" s="102"/>
      <c r="H4075" s="102"/>
      <c r="I4075" s="102"/>
      <c r="J4075" s="102"/>
      <c r="K4075" s="102"/>
      <c r="L4075" s="102"/>
      <c r="M4075" s="102"/>
      <c r="N4075" s="7"/>
      <c r="O4075" s="7"/>
    </row>
    <row r="4076" spans="2:15" s="100" customFormat="1" x14ac:dyDescent="0.2">
      <c r="B4076" s="101"/>
      <c r="D4076" s="102"/>
      <c r="E4076" s="102"/>
      <c r="F4076" s="102"/>
      <c r="G4076" s="102"/>
      <c r="H4076" s="102"/>
      <c r="I4076" s="102"/>
      <c r="J4076" s="102"/>
      <c r="K4076" s="102"/>
      <c r="L4076" s="102"/>
      <c r="M4076" s="102"/>
      <c r="N4076" s="7"/>
      <c r="O4076" s="7"/>
    </row>
    <row r="4077" spans="2:15" s="100" customFormat="1" x14ac:dyDescent="0.2">
      <c r="B4077" s="101"/>
      <c r="D4077" s="102"/>
      <c r="E4077" s="102"/>
      <c r="F4077" s="102"/>
      <c r="G4077" s="102"/>
      <c r="H4077" s="102"/>
      <c r="I4077" s="102"/>
      <c r="J4077" s="102"/>
      <c r="K4077" s="102"/>
      <c r="L4077" s="102"/>
      <c r="M4077" s="102"/>
      <c r="N4077" s="7"/>
      <c r="O4077" s="7"/>
    </row>
    <row r="4078" spans="2:15" s="100" customFormat="1" x14ac:dyDescent="0.2">
      <c r="B4078" s="101"/>
      <c r="D4078" s="102"/>
      <c r="E4078" s="102"/>
      <c r="F4078" s="102"/>
      <c r="G4078" s="102"/>
      <c r="H4078" s="102"/>
      <c r="I4078" s="102"/>
      <c r="J4078" s="102"/>
      <c r="K4078" s="102"/>
      <c r="L4078" s="102"/>
      <c r="M4078" s="102"/>
      <c r="N4078" s="7"/>
      <c r="O4078" s="7"/>
    </row>
    <row r="4079" spans="2:15" s="100" customFormat="1" x14ac:dyDescent="0.2">
      <c r="B4079" s="101"/>
      <c r="D4079" s="102"/>
      <c r="E4079" s="102"/>
      <c r="F4079" s="102"/>
      <c r="G4079" s="102"/>
      <c r="H4079" s="102"/>
      <c r="I4079" s="102"/>
      <c r="J4079" s="102"/>
      <c r="K4079" s="102"/>
      <c r="L4079" s="102"/>
      <c r="M4079" s="102"/>
      <c r="N4079" s="7"/>
      <c r="O4079" s="7"/>
    </row>
    <row r="4080" spans="2:15" s="100" customFormat="1" x14ac:dyDescent="0.2">
      <c r="B4080" s="101"/>
      <c r="D4080" s="102"/>
      <c r="E4080" s="102"/>
      <c r="F4080" s="102"/>
      <c r="G4080" s="102"/>
      <c r="H4080" s="102"/>
      <c r="I4080" s="102"/>
      <c r="J4080" s="102"/>
      <c r="K4080" s="102"/>
      <c r="L4080" s="102"/>
      <c r="M4080" s="102"/>
      <c r="N4080" s="7"/>
      <c r="O4080" s="7"/>
    </row>
    <row r="4081" spans="2:15" s="100" customFormat="1" x14ac:dyDescent="0.2">
      <c r="B4081" s="101"/>
      <c r="D4081" s="102"/>
      <c r="E4081" s="102"/>
      <c r="F4081" s="102"/>
      <c r="G4081" s="102"/>
      <c r="H4081" s="102"/>
      <c r="I4081" s="102"/>
      <c r="J4081" s="102"/>
      <c r="K4081" s="102"/>
      <c r="L4081" s="102"/>
      <c r="M4081" s="102"/>
      <c r="N4081" s="7"/>
      <c r="O4081" s="7"/>
    </row>
    <row r="4082" spans="2:15" s="100" customFormat="1" x14ac:dyDescent="0.2">
      <c r="B4082" s="101"/>
      <c r="D4082" s="102"/>
      <c r="E4082" s="102"/>
      <c r="F4082" s="102"/>
      <c r="G4082" s="102"/>
      <c r="H4082" s="102"/>
      <c r="I4082" s="102"/>
      <c r="J4082" s="102"/>
      <c r="K4082" s="102"/>
      <c r="L4082" s="102"/>
      <c r="M4082" s="102"/>
      <c r="N4082" s="7"/>
      <c r="O4082" s="7"/>
    </row>
    <row r="4083" spans="2:15" s="100" customFormat="1" x14ac:dyDescent="0.2">
      <c r="B4083" s="101"/>
      <c r="D4083" s="102"/>
      <c r="E4083" s="102"/>
      <c r="F4083" s="102"/>
      <c r="G4083" s="102"/>
      <c r="H4083" s="102"/>
      <c r="I4083" s="102"/>
      <c r="J4083" s="102"/>
      <c r="K4083" s="102"/>
      <c r="L4083" s="102"/>
      <c r="M4083" s="102"/>
      <c r="N4083" s="7"/>
      <c r="O4083" s="7"/>
    </row>
    <row r="4084" spans="2:15" s="100" customFormat="1" x14ac:dyDescent="0.2">
      <c r="B4084" s="101"/>
      <c r="D4084" s="102"/>
      <c r="E4084" s="102"/>
      <c r="F4084" s="102"/>
      <c r="G4084" s="102"/>
      <c r="H4084" s="102"/>
      <c r="I4084" s="102"/>
      <c r="J4084" s="102"/>
      <c r="K4084" s="102"/>
      <c r="L4084" s="102"/>
      <c r="M4084" s="102"/>
      <c r="N4084" s="7"/>
      <c r="O4084" s="7"/>
    </row>
    <row r="4085" spans="2:15" s="100" customFormat="1" x14ac:dyDescent="0.2">
      <c r="B4085" s="101"/>
      <c r="D4085" s="102"/>
      <c r="E4085" s="102"/>
      <c r="F4085" s="102"/>
      <c r="G4085" s="102"/>
      <c r="H4085" s="102"/>
      <c r="I4085" s="102"/>
      <c r="J4085" s="102"/>
      <c r="K4085" s="102"/>
      <c r="L4085" s="102"/>
      <c r="M4085" s="102"/>
      <c r="N4085" s="7"/>
      <c r="O4085" s="7"/>
    </row>
    <row r="4086" spans="2:15" s="100" customFormat="1" x14ac:dyDescent="0.2">
      <c r="B4086" s="101"/>
      <c r="D4086" s="102"/>
      <c r="E4086" s="102"/>
      <c r="F4086" s="102"/>
      <c r="G4086" s="102"/>
      <c r="H4086" s="102"/>
      <c r="I4086" s="102"/>
      <c r="J4086" s="102"/>
      <c r="K4086" s="102"/>
      <c r="L4086" s="102"/>
      <c r="M4086" s="102"/>
      <c r="N4086" s="7"/>
      <c r="O4086" s="7"/>
    </row>
    <row r="4087" spans="2:15" s="100" customFormat="1" x14ac:dyDescent="0.2">
      <c r="B4087" s="101"/>
      <c r="D4087" s="102"/>
      <c r="E4087" s="102"/>
      <c r="F4087" s="102"/>
      <c r="G4087" s="102"/>
      <c r="H4087" s="102"/>
      <c r="I4087" s="102"/>
      <c r="J4087" s="102"/>
      <c r="K4087" s="102"/>
      <c r="L4087" s="102"/>
      <c r="M4087" s="102"/>
      <c r="N4087" s="7"/>
      <c r="O4087" s="7"/>
    </row>
    <row r="4088" spans="2:15" s="100" customFormat="1" x14ac:dyDescent="0.2">
      <c r="B4088" s="101"/>
      <c r="D4088" s="102"/>
      <c r="E4088" s="102"/>
      <c r="F4088" s="102"/>
      <c r="G4088" s="102"/>
      <c r="H4088" s="102"/>
      <c r="I4088" s="102"/>
      <c r="J4088" s="102"/>
      <c r="K4088" s="102"/>
      <c r="L4088" s="102"/>
      <c r="M4088" s="102"/>
      <c r="N4088" s="7"/>
      <c r="O4088" s="7"/>
    </row>
    <row r="4089" spans="2:15" s="100" customFormat="1" x14ac:dyDescent="0.2">
      <c r="B4089" s="101"/>
      <c r="D4089" s="102"/>
      <c r="E4089" s="102"/>
      <c r="F4089" s="102"/>
      <c r="G4089" s="102"/>
      <c r="H4089" s="102"/>
      <c r="I4089" s="102"/>
      <c r="J4089" s="102"/>
      <c r="K4089" s="102"/>
      <c r="L4089" s="102"/>
      <c r="M4089" s="102"/>
      <c r="N4089" s="7"/>
      <c r="O4089" s="7"/>
    </row>
    <row r="4090" spans="2:15" s="100" customFormat="1" x14ac:dyDescent="0.2">
      <c r="B4090" s="101"/>
      <c r="D4090" s="102"/>
      <c r="E4090" s="102"/>
      <c r="F4090" s="102"/>
      <c r="G4090" s="102"/>
      <c r="H4090" s="102"/>
      <c r="I4090" s="102"/>
      <c r="J4090" s="102"/>
      <c r="K4090" s="102"/>
      <c r="L4090" s="102"/>
      <c r="M4090" s="102"/>
      <c r="N4090" s="7"/>
      <c r="O4090" s="7"/>
    </row>
    <row r="4091" spans="2:15" s="100" customFormat="1" x14ac:dyDescent="0.2">
      <c r="B4091" s="101"/>
      <c r="D4091" s="102"/>
      <c r="E4091" s="102"/>
      <c r="F4091" s="102"/>
      <c r="G4091" s="102"/>
      <c r="H4091" s="102"/>
      <c r="I4091" s="102"/>
      <c r="J4091" s="102"/>
      <c r="K4091" s="102"/>
      <c r="L4091" s="102"/>
      <c r="M4091" s="102"/>
      <c r="N4091" s="7"/>
      <c r="O4091" s="7"/>
    </row>
    <row r="4092" spans="2:15" s="100" customFormat="1" x14ac:dyDescent="0.2">
      <c r="B4092" s="101"/>
      <c r="D4092" s="102"/>
      <c r="E4092" s="102"/>
      <c r="F4092" s="102"/>
      <c r="G4092" s="102"/>
      <c r="H4092" s="102"/>
      <c r="I4092" s="102"/>
      <c r="J4092" s="102"/>
      <c r="K4092" s="102"/>
      <c r="L4092" s="102"/>
      <c r="M4092" s="102"/>
      <c r="N4092" s="7"/>
      <c r="O4092" s="7"/>
    </row>
    <row r="4093" spans="2:15" s="100" customFormat="1" x14ac:dyDescent="0.2">
      <c r="B4093" s="101"/>
      <c r="D4093" s="102"/>
      <c r="E4093" s="102"/>
      <c r="F4093" s="102"/>
      <c r="G4093" s="102"/>
      <c r="H4093" s="102"/>
      <c r="I4093" s="102"/>
      <c r="J4093" s="102"/>
      <c r="K4093" s="102"/>
      <c r="L4093" s="102"/>
      <c r="M4093" s="102"/>
      <c r="N4093" s="7"/>
      <c r="O4093" s="7"/>
    </row>
    <row r="4094" spans="2:15" s="100" customFormat="1" x14ac:dyDescent="0.2">
      <c r="B4094" s="101"/>
      <c r="D4094" s="102"/>
      <c r="E4094" s="102"/>
      <c r="F4094" s="102"/>
      <c r="G4094" s="102"/>
      <c r="H4094" s="102"/>
      <c r="I4094" s="102"/>
      <c r="J4094" s="102"/>
      <c r="K4094" s="102"/>
      <c r="L4094" s="102"/>
      <c r="M4094" s="102"/>
      <c r="N4094" s="7"/>
      <c r="O4094" s="7"/>
    </row>
    <row r="4095" spans="2:15" s="100" customFormat="1" x14ac:dyDescent="0.2">
      <c r="B4095" s="101"/>
      <c r="D4095" s="102"/>
      <c r="E4095" s="102"/>
      <c r="F4095" s="102"/>
      <c r="G4095" s="102"/>
      <c r="H4095" s="102"/>
      <c r="I4095" s="102"/>
      <c r="J4095" s="102"/>
      <c r="K4095" s="102"/>
      <c r="L4095" s="102"/>
      <c r="M4095" s="102"/>
      <c r="N4095" s="7"/>
      <c r="O4095" s="7"/>
    </row>
    <row r="4096" spans="2:15" s="100" customFormat="1" x14ac:dyDescent="0.2">
      <c r="B4096" s="101"/>
      <c r="D4096" s="102"/>
      <c r="E4096" s="102"/>
      <c r="F4096" s="102"/>
      <c r="G4096" s="102"/>
      <c r="H4096" s="102"/>
      <c r="I4096" s="102"/>
      <c r="J4096" s="102"/>
      <c r="K4096" s="102"/>
      <c r="L4096" s="102"/>
      <c r="M4096" s="102"/>
      <c r="N4096" s="7"/>
      <c r="O4096" s="7"/>
    </row>
    <row r="4097" spans="2:15" s="100" customFormat="1" x14ac:dyDescent="0.2">
      <c r="B4097" s="101"/>
      <c r="D4097" s="102"/>
      <c r="E4097" s="102"/>
      <c r="F4097" s="102"/>
      <c r="G4097" s="102"/>
      <c r="H4097" s="102"/>
      <c r="I4097" s="102"/>
      <c r="J4097" s="102"/>
      <c r="K4097" s="102"/>
      <c r="L4097" s="102"/>
      <c r="M4097" s="102"/>
      <c r="N4097" s="7"/>
      <c r="O4097" s="7"/>
    </row>
    <row r="4098" spans="2:15" s="100" customFormat="1" x14ac:dyDescent="0.2">
      <c r="B4098" s="101"/>
      <c r="D4098" s="102"/>
      <c r="E4098" s="102"/>
      <c r="F4098" s="102"/>
      <c r="G4098" s="102"/>
      <c r="H4098" s="102"/>
      <c r="I4098" s="102"/>
      <c r="J4098" s="102"/>
      <c r="K4098" s="102"/>
      <c r="L4098" s="102"/>
      <c r="M4098" s="102"/>
      <c r="N4098" s="7"/>
      <c r="O4098" s="7"/>
    </row>
    <row r="4099" spans="2:15" s="100" customFormat="1" x14ac:dyDescent="0.2">
      <c r="B4099" s="101"/>
      <c r="D4099" s="102"/>
      <c r="E4099" s="102"/>
      <c r="F4099" s="102"/>
      <c r="G4099" s="102"/>
      <c r="H4099" s="102"/>
      <c r="I4099" s="102"/>
      <c r="J4099" s="102"/>
      <c r="K4099" s="102"/>
      <c r="L4099" s="102"/>
      <c r="M4099" s="102"/>
      <c r="N4099" s="7"/>
      <c r="O4099" s="7"/>
    </row>
    <row r="4100" spans="2:15" s="100" customFormat="1" x14ac:dyDescent="0.2">
      <c r="B4100" s="101"/>
      <c r="D4100" s="102"/>
      <c r="E4100" s="102"/>
      <c r="F4100" s="102"/>
      <c r="G4100" s="102"/>
      <c r="H4100" s="102"/>
      <c r="I4100" s="102"/>
      <c r="J4100" s="102"/>
      <c r="K4100" s="102"/>
      <c r="L4100" s="102"/>
      <c r="M4100" s="102"/>
      <c r="N4100" s="7"/>
      <c r="O4100" s="7"/>
    </row>
    <row r="4101" spans="2:15" s="100" customFormat="1" x14ac:dyDescent="0.2">
      <c r="B4101" s="101"/>
      <c r="D4101" s="102"/>
      <c r="E4101" s="102"/>
      <c r="F4101" s="102"/>
      <c r="G4101" s="102"/>
      <c r="H4101" s="102"/>
      <c r="I4101" s="102"/>
      <c r="J4101" s="102"/>
      <c r="K4101" s="102"/>
      <c r="L4101" s="102"/>
      <c r="M4101" s="102"/>
      <c r="N4101" s="7"/>
      <c r="O4101" s="7"/>
    </row>
    <row r="4102" spans="2:15" s="100" customFormat="1" x14ac:dyDescent="0.2">
      <c r="B4102" s="101"/>
      <c r="D4102" s="102"/>
      <c r="E4102" s="102"/>
      <c r="F4102" s="102"/>
      <c r="G4102" s="102"/>
      <c r="H4102" s="102"/>
      <c r="I4102" s="102"/>
      <c r="J4102" s="102"/>
      <c r="K4102" s="102"/>
      <c r="L4102" s="102"/>
      <c r="M4102" s="102"/>
      <c r="N4102" s="7"/>
      <c r="O4102" s="7"/>
    </row>
    <row r="4103" spans="2:15" s="100" customFormat="1" x14ac:dyDescent="0.2">
      <c r="B4103" s="101"/>
      <c r="D4103" s="102"/>
      <c r="E4103" s="102"/>
      <c r="F4103" s="102"/>
      <c r="G4103" s="102"/>
      <c r="H4103" s="102"/>
      <c r="I4103" s="102"/>
      <c r="J4103" s="102"/>
      <c r="K4103" s="102"/>
      <c r="L4103" s="102"/>
      <c r="M4103" s="102"/>
      <c r="N4103" s="7"/>
      <c r="O4103" s="7"/>
    </row>
    <row r="4104" spans="2:15" s="100" customFormat="1" x14ac:dyDescent="0.2">
      <c r="B4104" s="101"/>
      <c r="D4104" s="102"/>
      <c r="E4104" s="102"/>
      <c r="F4104" s="102"/>
      <c r="G4104" s="102"/>
      <c r="H4104" s="102"/>
      <c r="I4104" s="102"/>
      <c r="J4104" s="102"/>
      <c r="K4104" s="102"/>
      <c r="L4104" s="102"/>
      <c r="M4104" s="102"/>
      <c r="N4104" s="7"/>
      <c r="O4104" s="7"/>
    </row>
    <row r="4105" spans="2:15" s="100" customFormat="1" x14ac:dyDescent="0.2">
      <c r="B4105" s="101"/>
      <c r="D4105" s="102"/>
      <c r="E4105" s="102"/>
      <c r="F4105" s="102"/>
      <c r="G4105" s="102"/>
      <c r="H4105" s="102"/>
      <c r="I4105" s="102"/>
      <c r="J4105" s="102"/>
      <c r="K4105" s="102"/>
      <c r="L4105" s="102"/>
      <c r="M4105" s="102"/>
      <c r="N4105" s="7"/>
      <c r="O4105" s="7"/>
    </row>
    <row r="4106" spans="2:15" s="100" customFormat="1" x14ac:dyDescent="0.2">
      <c r="B4106" s="101"/>
      <c r="D4106" s="102"/>
      <c r="E4106" s="102"/>
      <c r="F4106" s="102"/>
      <c r="G4106" s="102"/>
      <c r="H4106" s="102"/>
      <c r="I4106" s="102"/>
      <c r="J4106" s="102"/>
      <c r="K4106" s="102"/>
      <c r="L4106" s="102"/>
      <c r="M4106" s="102"/>
      <c r="N4106" s="7"/>
      <c r="O4106" s="7"/>
    </row>
    <row r="4107" spans="2:15" s="100" customFormat="1" x14ac:dyDescent="0.2">
      <c r="B4107" s="101"/>
      <c r="D4107" s="102"/>
      <c r="E4107" s="102"/>
      <c r="F4107" s="102"/>
      <c r="G4107" s="102"/>
      <c r="H4107" s="102"/>
      <c r="I4107" s="102"/>
      <c r="J4107" s="102"/>
      <c r="K4107" s="102"/>
      <c r="L4107" s="102"/>
      <c r="M4107" s="102"/>
      <c r="N4107" s="7"/>
      <c r="O4107" s="7"/>
    </row>
    <row r="4108" spans="2:15" s="100" customFormat="1" x14ac:dyDescent="0.2">
      <c r="B4108" s="101"/>
      <c r="D4108" s="102"/>
      <c r="E4108" s="102"/>
      <c r="F4108" s="102"/>
      <c r="G4108" s="102"/>
      <c r="H4108" s="102"/>
      <c r="I4108" s="102"/>
      <c r="J4108" s="102"/>
      <c r="K4108" s="102"/>
      <c r="L4108" s="102"/>
      <c r="M4108" s="102"/>
      <c r="N4108" s="7"/>
      <c r="O4108" s="7"/>
    </row>
    <row r="4109" spans="2:15" s="100" customFormat="1" x14ac:dyDescent="0.2">
      <c r="B4109" s="101"/>
      <c r="D4109" s="102"/>
      <c r="E4109" s="102"/>
      <c r="F4109" s="102"/>
      <c r="G4109" s="102"/>
      <c r="H4109" s="102"/>
      <c r="I4109" s="102"/>
      <c r="J4109" s="102"/>
      <c r="K4109" s="102"/>
      <c r="L4109" s="102"/>
      <c r="M4109" s="102"/>
      <c r="N4109" s="7"/>
      <c r="O4109" s="7"/>
    </row>
    <row r="4110" spans="2:15" s="100" customFormat="1" x14ac:dyDescent="0.2">
      <c r="B4110" s="101"/>
      <c r="D4110" s="102"/>
      <c r="E4110" s="102"/>
      <c r="F4110" s="102"/>
      <c r="G4110" s="102"/>
      <c r="H4110" s="102"/>
      <c r="I4110" s="102"/>
      <c r="J4110" s="102"/>
      <c r="K4110" s="102"/>
      <c r="L4110" s="102"/>
      <c r="M4110" s="102"/>
      <c r="N4110" s="7"/>
      <c r="O4110" s="7"/>
    </row>
    <row r="4111" spans="2:15" s="100" customFormat="1" x14ac:dyDescent="0.2">
      <c r="B4111" s="101"/>
      <c r="D4111" s="102"/>
      <c r="E4111" s="102"/>
      <c r="F4111" s="102"/>
      <c r="G4111" s="102"/>
      <c r="H4111" s="102"/>
      <c r="I4111" s="102"/>
      <c r="J4111" s="102"/>
      <c r="K4111" s="102"/>
      <c r="L4111" s="102"/>
      <c r="M4111" s="102"/>
      <c r="N4111" s="7"/>
      <c r="O4111" s="7"/>
    </row>
    <row r="4112" spans="2:15" s="100" customFormat="1" x14ac:dyDescent="0.2">
      <c r="B4112" s="101"/>
      <c r="D4112" s="102"/>
      <c r="E4112" s="102"/>
      <c r="F4112" s="102"/>
      <c r="G4112" s="102"/>
      <c r="H4112" s="102"/>
      <c r="I4112" s="102"/>
      <c r="J4112" s="102"/>
      <c r="K4112" s="102"/>
      <c r="L4112" s="102"/>
      <c r="M4112" s="102"/>
      <c r="N4112" s="7"/>
      <c r="O4112" s="7"/>
    </row>
    <row r="4113" spans="2:15" s="100" customFormat="1" x14ac:dyDescent="0.2">
      <c r="B4113" s="101"/>
      <c r="D4113" s="102"/>
      <c r="E4113" s="102"/>
      <c r="F4113" s="102"/>
      <c r="G4113" s="102"/>
      <c r="H4113" s="102"/>
      <c r="I4113" s="102"/>
      <c r="J4113" s="102"/>
      <c r="K4113" s="102"/>
      <c r="L4113" s="102"/>
      <c r="M4113" s="102"/>
      <c r="N4113" s="7"/>
      <c r="O4113" s="7"/>
    </row>
    <row r="4114" spans="2:15" s="100" customFormat="1" x14ac:dyDescent="0.2">
      <c r="B4114" s="101"/>
      <c r="D4114" s="102"/>
      <c r="E4114" s="102"/>
      <c r="F4114" s="102"/>
      <c r="G4114" s="102"/>
      <c r="H4114" s="102"/>
      <c r="I4114" s="102"/>
      <c r="J4114" s="102"/>
      <c r="K4114" s="102"/>
      <c r="L4114" s="102"/>
      <c r="M4114" s="102"/>
      <c r="N4114" s="7"/>
      <c r="O4114" s="7"/>
    </row>
    <row r="4115" spans="2:15" s="100" customFormat="1" x14ac:dyDescent="0.2">
      <c r="B4115" s="101"/>
      <c r="D4115" s="102"/>
      <c r="E4115" s="102"/>
      <c r="F4115" s="102"/>
      <c r="G4115" s="102"/>
      <c r="H4115" s="102"/>
      <c r="I4115" s="102"/>
      <c r="J4115" s="102"/>
      <c r="K4115" s="102"/>
      <c r="L4115" s="102"/>
      <c r="M4115" s="102"/>
      <c r="N4115" s="7"/>
      <c r="O4115" s="7"/>
    </row>
    <row r="4116" spans="2:15" s="100" customFormat="1" x14ac:dyDescent="0.2">
      <c r="B4116" s="101"/>
      <c r="D4116" s="102"/>
      <c r="E4116" s="102"/>
      <c r="F4116" s="102"/>
      <c r="G4116" s="102"/>
      <c r="H4116" s="102"/>
      <c r="I4116" s="102"/>
      <c r="J4116" s="102"/>
      <c r="K4116" s="102"/>
      <c r="L4116" s="102"/>
      <c r="M4116" s="102"/>
      <c r="N4116" s="7"/>
      <c r="O4116" s="7"/>
    </row>
    <row r="4117" spans="2:15" s="100" customFormat="1" x14ac:dyDescent="0.2">
      <c r="B4117" s="101"/>
      <c r="D4117" s="102"/>
      <c r="E4117" s="102"/>
      <c r="F4117" s="102"/>
      <c r="G4117" s="102"/>
      <c r="H4117" s="102"/>
      <c r="I4117" s="102"/>
      <c r="J4117" s="102"/>
      <c r="K4117" s="102"/>
      <c r="L4117" s="102"/>
      <c r="M4117" s="102"/>
      <c r="N4117" s="7"/>
      <c r="O4117" s="7"/>
    </row>
    <row r="4118" spans="2:15" s="100" customFormat="1" x14ac:dyDescent="0.2">
      <c r="B4118" s="101"/>
      <c r="D4118" s="102"/>
      <c r="E4118" s="102"/>
      <c r="F4118" s="102"/>
      <c r="G4118" s="102"/>
      <c r="H4118" s="102"/>
      <c r="I4118" s="102"/>
      <c r="J4118" s="102"/>
      <c r="K4118" s="102"/>
      <c r="L4118" s="102"/>
      <c r="M4118" s="102"/>
      <c r="N4118" s="7"/>
      <c r="O4118" s="7"/>
    </row>
    <row r="4119" spans="2:15" s="100" customFormat="1" x14ac:dyDescent="0.2">
      <c r="B4119" s="101"/>
      <c r="D4119" s="102"/>
      <c r="E4119" s="102"/>
      <c r="F4119" s="102"/>
      <c r="G4119" s="102"/>
      <c r="H4119" s="102"/>
      <c r="I4119" s="102"/>
      <c r="J4119" s="102"/>
      <c r="K4119" s="102"/>
      <c r="L4119" s="102"/>
      <c r="M4119" s="102"/>
      <c r="N4119" s="7"/>
      <c r="O4119" s="7"/>
    </row>
    <row r="4120" spans="2:15" s="100" customFormat="1" x14ac:dyDescent="0.2">
      <c r="B4120" s="101"/>
      <c r="D4120" s="102"/>
      <c r="E4120" s="102"/>
      <c r="F4120" s="102"/>
      <c r="G4120" s="102"/>
      <c r="H4120" s="102"/>
      <c r="I4120" s="102"/>
      <c r="J4120" s="102"/>
      <c r="K4120" s="102"/>
      <c r="L4120" s="102"/>
      <c r="M4120" s="102"/>
      <c r="N4120" s="7"/>
      <c r="O4120" s="7"/>
    </row>
    <row r="4121" spans="2:15" s="100" customFormat="1" x14ac:dyDescent="0.2">
      <c r="B4121" s="101"/>
      <c r="D4121" s="102"/>
      <c r="E4121" s="102"/>
      <c r="F4121" s="102"/>
      <c r="G4121" s="102"/>
      <c r="H4121" s="102"/>
      <c r="I4121" s="102"/>
      <c r="J4121" s="102"/>
      <c r="K4121" s="102"/>
      <c r="L4121" s="102"/>
      <c r="M4121" s="102"/>
      <c r="N4121" s="7"/>
      <c r="O4121" s="7"/>
    </row>
    <row r="4122" spans="2:15" s="100" customFormat="1" x14ac:dyDescent="0.2">
      <c r="B4122" s="101"/>
      <c r="D4122" s="102"/>
      <c r="E4122" s="102"/>
      <c r="F4122" s="102"/>
      <c r="G4122" s="102"/>
      <c r="H4122" s="102"/>
      <c r="I4122" s="102"/>
      <c r="J4122" s="102"/>
      <c r="K4122" s="102"/>
      <c r="L4122" s="102"/>
      <c r="M4122" s="102"/>
      <c r="N4122" s="7"/>
      <c r="O4122" s="7"/>
    </row>
    <row r="4123" spans="2:15" s="100" customFormat="1" x14ac:dyDescent="0.2">
      <c r="B4123" s="101"/>
      <c r="D4123" s="102"/>
      <c r="E4123" s="102"/>
      <c r="F4123" s="102"/>
      <c r="G4123" s="102"/>
      <c r="H4123" s="102"/>
      <c r="I4123" s="102"/>
      <c r="J4123" s="102"/>
      <c r="K4123" s="102"/>
      <c r="L4123" s="102"/>
      <c r="M4123" s="102"/>
      <c r="N4123" s="7"/>
      <c r="O4123" s="7"/>
    </row>
    <row r="4124" spans="2:15" s="100" customFormat="1" x14ac:dyDescent="0.2">
      <c r="B4124" s="101"/>
      <c r="D4124" s="102"/>
      <c r="E4124" s="102"/>
      <c r="F4124" s="102"/>
      <c r="G4124" s="102"/>
      <c r="H4124" s="102"/>
      <c r="I4124" s="102"/>
      <c r="J4124" s="102"/>
      <c r="K4124" s="102"/>
      <c r="L4124" s="102"/>
      <c r="M4124" s="102"/>
      <c r="N4124" s="7"/>
      <c r="O4124" s="7"/>
    </row>
    <row r="4125" spans="2:15" s="100" customFormat="1" x14ac:dyDescent="0.2">
      <c r="B4125" s="101"/>
      <c r="D4125" s="102"/>
      <c r="E4125" s="102"/>
      <c r="F4125" s="102"/>
      <c r="G4125" s="102"/>
      <c r="H4125" s="102"/>
      <c r="I4125" s="102"/>
      <c r="J4125" s="102"/>
      <c r="K4125" s="102"/>
      <c r="L4125" s="102"/>
      <c r="M4125" s="102"/>
      <c r="N4125" s="7"/>
      <c r="O4125" s="7"/>
    </row>
    <row r="4126" spans="2:15" s="100" customFormat="1" x14ac:dyDescent="0.2">
      <c r="B4126" s="101"/>
      <c r="D4126" s="102"/>
      <c r="E4126" s="102"/>
      <c r="F4126" s="102"/>
      <c r="G4126" s="102"/>
      <c r="H4126" s="102"/>
      <c r="I4126" s="102"/>
      <c r="J4126" s="102"/>
      <c r="K4126" s="102"/>
      <c r="L4126" s="102"/>
      <c r="M4126" s="102"/>
      <c r="N4126" s="7"/>
      <c r="O4126" s="7"/>
    </row>
    <row r="4127" spans="2:15" s="100" customFormat="1" x14ac:dyDescent="0.2">
      <c r="B4127" s="101"/>
      <c r="D4127" s="102"/>
      <c r="E4127" s="102"/>
      <c r="F4127" s="102"/>
      <c r="G4127" s="102"/>
      <c r="H4127" s="102"/>
      <c r="I4127" s="102"/>
      <c r="J4127" s="102"/>
      <c r="K4127" s="102"/>
      <c r="L4127" s="102"/>
      <c r="M4127" s="102"/>
      <c r="N4127" s="7"/>
      <c r="O4127" s="7"/>
    </row>
    <row r="4128" spans="2:15" s="100" customFormat="1" x14ac:dyDescent="0.2">
      <c r="B4128" s="101"/>
      <c r="D4128" s="102"/>
      <c r="E4128" s="102"/>
      <c r="F4128" s="102"/>
      <c r="G4128" s="102"/>
      <c r="H4128" s="102"/>
      <c r="I4128" s="102"/>
      <c r="J4128" s="102"/>
      <c r="K4128" s="102"/>
      <c r="L4128" s="102"/>
      <c r="M4128" s="102"/>
      <c r="N4128" s="7"/>
      <c r="O4128" s="7"/>
    </row>
    <row r="4129" spans="2:15" s="100" customFormat="1" x14ac:dyDescent="0.2">
      <c r="B4129" s="101"/>
      <c r="D4129" s="102"/>
      <c r="E4129" s="102"/>
      <c r="F4129" s="102"/>
      <c r="G4129" s="102"/>
      <c r="H4129" s="102"/>
      <c r="I4129" s="102"/>
      <c r="J4129" s="102"/>
      <c r="K4129" s="102"/>
      <c r="L4129" s="102"/>
      <c r="M4129" s="102"/>
      <c r="N4129" s="7"/>
      <c r="O4129" s="7"/>
    </row>
    <row r="4130" spans="2:15" s="100" customFormat="1" x14ac:dyDescent="0.2">
      <c r="B4130" s="101"/>
      <c r="D4130" s="102"/>
      <c r="E4130" s="102"/>
      <c r="F4130" s="102"/>
      <c r="G4130" s="102"/>
      <c r="H4130" s="102"/>
      <c r="I4130" s="102"/>
      <c r="J4130" s="102"/>
      <c r="K4130" s="102"/>
      <c r="L4130" s="102"/>
      <c r="M4130" s="102"/>
      <c r="N4130" s="7"/>
      <c r="O4130" s="7"/>
    </row>
    <row r="4131" spans="2:15" s="100" customFormat="1" x14ac:dyDescent="0.2">
      <c r="B4131" s="101"/>
      <c r="D4131" s="102"/>
      <c r="E4131" s="102"/>
      <c r="F4131" s="102"/>
      <c r="G4131" s="102"/>
      <c r="H4131" s="102"/>
      <c r="I4131" s="102"/>
      <c r="J4131" s="102"/>
      <c r="K4131" s="102"/>
      <c r="L4131" s="102"/>
      <c r="M4131" s="102"/>
      <c r="N4131" s="7"/>
      <c r="O4131" s="7"/>
    </row>
    <row r="4132" spans="2:15" s="100" customFormat="1" x14ac:dyDescent="0.2">
      <c r="B4132" s="101"/>
      <c r="D4132" s="102"/>
      <c r="E4132" s="102"/>
      <c r="F4132" s="102"/>
      <c r="G4132" s="102"/>
      <c r="H4132" s="102"/>
      <c r="I4132" s="102"/>
      <c r="J4132" s="102"/>
      <c r="K4132" s="102"/>
      <c r="L4132" s="102"/>
      <c r="M4132" s="102"/>
      <c r="N4132" s="7"/>
      <c r="O4132" s="7"/>
    </row>
    <row r="4133" spans="2:15" s="100" customFormat="1" x14ac:dyDescent="0.2">
      <c r="B4133" s="101"/>
      <c r="D4133" s="102"/>
      <c r="E4133" s="102"/>
      <c r="F4133" s="102"/>
      <c r="G4133" s="102"/>
      <c r="H4133" s="102"/>
      <c r="I4133" s="102"/>
      <c r="J4133" s="102"/>
      <c r="K4133" s="102"/>
      <c r="L4133" s="102"/>
      <c r="M4133" s="102"/>
      <c r="N4133" s="7"/>
      <c r="O4133" s="7"/>
    </row>
    <row r="4134" spans="2:15" s="100" customFormat="1" x14ac:dyDescent="0.2">
      <c r="B4134" s="101"/>
      <c r="D4134" s="102"/>
      <c r="E4134" s="102"/>
      <c r="F4134" s="102"/>
      <c r="G4134" s="102"/>
      <c r="H4134" s="102"/>
      <c r="I4134" s="102"/>
      <c r="J4134" s="102"/>
      <c r="K4134" s="102"/>
      <c r="L4134" s="102"/>
      <c r="M4134" s="102"/>
      <c r="N4134" s="7"/>
      <c r="O4134" s="7"/>
    </row>
    <row r="4135" spans="2:15" s="100" customFormat="1" x14ac:dyDescent="0.2">
      <c r="B4135" s="101"/>
      <c r="D4135" s="102"/>
      <c r="E4135" s="102"/>
      <c r="F4135" s="102"/>
      <c r="G4135" s="102"/>
      <c r="H4135" s="102"/>
      <c r="I4135" s="102"/>
      <c r="J4135" s="102"/>
      <c r="K4135" s="102"/>
      <c r="L4135" s="102"/>
      <c r="M4135" s="102"/>
      <c r="N4135" s="7"/>
      <c r="O4135" s="7"/>
    </row>
    <row r="4136" spans="2:15" s="100" customFormat="1" x14ac:dyDescent="0.2">
      <c r="B4136" s="101"/>
      <c r="D4136" s="102"/>
      <c r="E4136" s="102"/>
      <c r="F4136" s="102"/>
      <c r="G4136" s="102"/>
      <c r="H4136" s="102"/>
      <c r="I4136" s="102"/>
      <c r="J4136" s="102"/>
      <c r="K4136" s="102"/>
      <c r="L4136" s="102"/>
      <c r="M4136" s="102"/>
      <c r="N4136" s="7"/>
      <c r="O4136" s="7"/>
    </row>
    <row r="4137" spans="2:15" s="100" customFormat="1" x14ac:dyDescent="0.2">
      <c r="B4137" s="101"/>
      <c r="D4137" s="102"/>
      <c r="E4137" s="102"/>
      <c r="F4137" s="102"/>
      <c r="G4137" s="102"/>
      <c r="H4137" s="102"/>
      <c r="I4137" s="102"/>
      <c r="J4137" s="102"/>
      <c r="K4137" s="102"/>
      <c r="L4137" s="102"/>
      <c r="M4137" s="102"/>
      <c r="N4137" s="7"/>
      <c r="O4137" s="7"/>
    </row>
    <row r="4138" spans="2:15" s="100" customFormat="1" x14ac:dyDescent="0.2">
      <c r="B4138" s="101"/>
      <c r="D4138" s="102"/>
      <c r="E4138" s="102"/>
      <c r="F4138" s="102"/>
      <c r="G4138" s="102"/>
      <c r="H4138" s="102"/>
      <c r="I4138" s="102"/>
      <c r="J4138" s="102"/>
      <c r="K4138" s="102"/>
      <c r="L4138" s="102"/>
      <c r="M4138" s="102"/>
      <c r="N4138" s="7"/>
      <c r="O4138" s="7"/>
    </row>
    <row r="4139" spans="2:15" s="100" customFormat="1" x14ac:dyDescent="0.2">
      <c r="B4139" s="101"/>
      <c r="D4139" s="102"/>
      <c r="E4139" s="102"/>
      <c r="F4139" s="102"/>
      <c r="G4139" s="102"/>
      <c r="H4139" s="102"/>
      <c r="I4139" s="102"/>
      <c r="J4139" s="102"/>
      <c r="K4139" s="102"/>
      <c r="L4139" s="102"/>
      <c r="M4139" s="102"/>
      <c r="N4139" s="7"/>
      <c r="O4139" s="7"/>
    </row>
    <row r="4140" spans="2:15" s="100" customFormat="1" x14ac:dyDescent="0.2">
      <c r="B4140" s="101"/>
      <c r="D4140" s="102"/>
      <c r="E4140" s="102"/>
      <c r="F4140" s="102"/>
      <c r="G4140" s="102"/>
      <c r="H4140" s="102"/>
      <c r="I4140" s="102"/>
      <c r="J4140" s="102"/>
      <c r="K4140" s="102"/>
      <c r="L4140" s="102"/>
      <c r="M4140" s="102"/>
      <c r="N4140" s="7"/>
      <c r="O4140" s="7"/>
    </row>
    <row r="4141" spans="2:15" s="100" customFormat="1" x14ac:dyDescent="0.2">
      <c r="B4141" s="101"/>
      <c r="D4141" s="102"/>
      <c r="E4141" s="102"/>
      <c r="F4141" s="102"/>
      <c r="G4141" s="102"/>
      <c r="H4141" s="102"/>
      <c r="I4141" s="102"/>
      <c r="J4141" s="102"/>
      <c r="K4141" s="102"/>
      <c r="L4141" s="102"/>
      <c r="M4141" s="102"/>
      <c r="N4141" s="7"/>
      <c r="O4141" s="7"/>
    </row>
    <row r="4142" spans="2:15" s="100" customFormat="1" x14ac:dyDescent="0.2">
      <c r="B4142" s="101"/>
      <c r="D4142" s="102"/>
      <c r="E4142" s="102"/>
      <c r="F4142" s="102"/>
      <c r="G4142" s="102"/>
      <c r="H4142" s="102"/>
      <c r="I4142" s="102"/>
      <c r="J4142" s="102"/>
      <c r="K4142" s="102"/>
      <c r="L4142" s="102"/>
      <c r="M4142" s="102"/>
      <c r="N4142" s="7"/>
      <c r="O4142" s="7"/>
    </row>
    <row r="4143" spans="2:15" s="100" customFormat="1" x14ac:dyDescent="0.2">
      <c r="B4143" s="101"/>
      <c r="D4143" s="102"/>
      <c r="E4143" s="102"/>
      <c r="F4143" s="102"/>
      <c r="G4143" s="102"/>
      <c r="H4143" s="102"/>
      <c r="I4143" s="102"/>
      <c r="J4143" s="102"/>
      <c r="K4143" s="102"/>
      <c r="L4143" s="102"/>
      <c r="M4143" s="102"/>
      <c r="N4143" s="7"/>
      <c r="O4143" s="7"/>
    </row>
    <row r="4144" spans="2:15" s="100" customFormat="1" x14ac:dyDescent="0.2">
      <c r="B4144" s="101"/>
      <c r="D4144" s="102"/>
      <c r="E4144" s="102"/>
      <c r="F4144" s="102"/>
      <c r="G4144" s="102"/>
      <c r="H4144" s="102"/>
      <c r="I4144" s="102"/>
      <c r="J4144" s="102"/>
      <c r="K4144" s="102"/>
      <c r="L4144" s="102"/>
      <c r="M4144" s="102"/>
      <c r="N4144" s="7"/>
      <c r="O4144" s="7"/>
    </row>
    <row r="4145" spans="2:15" s="100" customFormat="1" x14ac:dyDescent="0.2">
      <c r="B4145" s="101"/>
      <c r="D4145" s="102"/>
      <c r="E4145" s="102"/>
      <c r="F4145" s="102"/>
      <c r="G4145" s="102"/>
      <c r="H4145" s="102"/>
      <c r="I4145" s="102"/>
      <c r="J4145" s="102"/>
      <c r="K4145" s="102"/>
      <c r="L4145" s="102"/>
      <c r="M4145" s="102"/>
      <c r="N4145" s="7"/>
      <c r="O4145" s="7"/>
    </row>
    <row r="4146" spans="2:15" s="100" customFormat="1" x14ac:dyDescent="0.2">
      <c r="B4146" s="101"/>
      <c r="D4146" s="102"/>
      <c r="E4146" s="102"/>
      <c r="F4146" s="102"/>
      <c r="G4146" s="102"/>
      <c r="H4146" s="102"/>
      <c r="I4146" s="102"/>
      <c r="J4146" s="102"/>
      <c r="K4146" s="102"/>
      <c r="L4146" s="102"/>
      <c r="M4146" s="102"/>
      <c r="N4146" s="7"/>
      <c r="O4146" s="7"/>
    </row>
    <row r="4147" spans="2:15" s="100" customFormat="1" x14ac:dyDescent="0.2">
      <c r="B4147" s="101"/>
      <c r="D4147" s="102"/>
      <c r="E4147" s="102"/>
      <c r="F4147" s="102"/>
      <c r="G4147" s="102"/>
      <c r="H4147" s="102"/>
      <c r="I4147" s="102"/>
      <c r="J4147" s="102"/>
      <c r="K4147" s="102"/>
      <c r="L4147" s="102"/>
      <c r="M4147" s="102"/>
      <c r="N4147" s="7"/>
      <c r="O4147" s="7"/>
    </row>
    <row r="4148" spans="2:15" s="100" customFormat="1" x14ac:dyDescent="0.2">
      <c r="B4148" s="101"/>
      <c r="D4148" s="102"/>
      <c r="E4148" s="102"/>
      <c r="F4148" s="102"/>
      <c r="G4148" s="102"/>
      <c r="H4148" s="102"/>
      <c r="I4148" s="102"/>
      <c r="J4148" s="102"/>
      <c r="K4148" s="102"/>
      <c r="L4148" s="102"/>
      <c r="M4148" s="102"/>
      <c r="N4148" s="7"/>
      <c r="O4148" s="7"/>
    </row>
    <row r="4149" spans="2:15" s="100" customFormat="1" x14ac:dyDescent="0.2">
      <c r="B4149" s="101"/>
      <c r="D4149" s="102"/>
      <c r="E4149" s="102"/>
      <c r="F4149" s="102"/>
      <c r="G4149" s="102"/>
      <c r="H4149" s="102"/>
      <c r="I4149" s="102"/>
      <c r="J4149" s="102"/>
      <c r="K4149" s="102"/>
      <c r="L4149" s="102"/>
      <c r="M4149" s="102"/>
      <c r="N4149" s="7"/>
      <c r="O4149" s="7"/>
    </row>
    <row r="4150" spans="2:15" s="100" customFormat="1" x14ac:dyDescent="0.2">
      <c r="B4150" s="101"/>
      <c r="D4150" s="102"/>
      <c r="E4150" s="102"/>
      <c r="F4150" s="102"/>
      <c r="G4150" s="102"/>
      <c r="H4150" s="102"/>
      <c r="I4150" s="102"/>
      <c r="J4150" s="102"/>
      <c r="K4150" s="102"/>
      <c r="L4150" s="102"/>
      <c r="M4150" s="102"/>
      <c r="N4150" s="7"/>
      <c r="O4150" s="7"/>
    </row>
    <row r="4151" spans="2:15" s="100" customFormat="1" x14ac:dyDescent="0.2">
      <c r="B4151" s="101"/>
      <c r="D4151" s="102"/>
      <c r="E4151" s="102"/>
      <c r="F4151" s="102"/>
      <c r="G4151" s="102"/>
      <c r="H4151" s="102"/>
      <c r="I4151" s="102"/>
      <c r="J4151" s="102"/>
      <c r="K4151" s="102"/>
      <c r="L4151" s="102"/>
      <c r="M4151" s="102"/>
      <c r="N4151" s="7"/>
      <c r="O4151" s="7"/>
    </row>
    <row r="4152" spans="2:15" s="100" customFormat="1" x14ac:dyDescent="0.2">
      <c r="B4152" s="101"/>
      <c r="D4152" s="102"/>
      <c r="E4152" s="102"/>
      <c r="F4152" s="102"/>
      <c r="G4152" s="102"/>
      <c r="H4152" s="102"/>
      <c r="I4152" s="102"/>
      <c r="J4152" s="102"/>
      <c r="K4152" s="102"/>
      <c r="L4152" s="102"/>
      <c r="M4152" s="102"/>
      <c r="N4152" s="7"/>
      <c r="O4152" s="7"/>
    </row>
    <row r="4153" spans="2:15" s="100" customFormat="1" x14ac:dyDescent="0.2">
      <c r="B4153" s="101"/>
      <c r="D4153" s="102"/>
      <c r="E4153" s="102"/>
      <c r="F4153" s="102"/>
      <c r="G4153" s="102"/>
      <c r="H4153" s="102"/>
      <c r="I4153" s="102"/>
      <c r="J4153" s="102"/>
      <c r="K4153" s="102"/>
      <c r="L4153" s="102"/>
      <c r="M4153" s="102"/>
      <c r="N4153" s="7"/>
      <c r="O4153" s="7"/>
    </row>
    <row r="4154" spans="2:15" s="100" customFormat="1" x14ac:dyDescent="0.2">
      <c r="B4154" s="101"/>
      <c r="D4154" s="102"/>
      <c r="E4154" s="102"/>
      <c r="F4154" s="102"/>
      <c r="G4154" s="102"/>
      <c r="H4154" s="102"/>
      <c r="I4154" s="102"/>
      <c r="J4154" s="102"/>
      <c r="K4154" s="102"/>
      <c r="L4154" s="102"/>
      <c r="M4154" s="102"/>
      <c r="N4154" s="7"/>
      <c r="O4154" s="7"/>
    </row>
    <row r="4155" spans="2:15" s="100" customFormat="1" x14ac:dyDescent="0.2">
      <c r="B4155" s="101"/>
      <c r="D4155" s="102"/>
      <c r="E4155" s="102"/>
      <c r="F4155" s="102"/>
      <c r="G4155" s="102"/>
      <c r="H4155" s="102"/>
      <c r="I4155" s="102"/>
      <c r="J4155" s="102"/>
      <c r="K4155" s="102"/>
      <c r="L4155" s="102"/>
      <c r="M4155" s="102"/>
      <c r="N4155" s="7"/>
      <c r="O4155" s="7"/>
    </row>
    <row r="4156" spans="2:15" s="100" customFormat="1" x14ac:dyDescent="0.2">
      <c r="B4156" s="101"/>
      <c r="D4156" s="102"/>
      <c r="E4156" s="102"/>
      <c r="F4156" s="102"/>
      <c r="G4156" s="102"/>
      <c r="H4156" s="102"/>
      <c r="I4156" s="102"/>
      <c r="J4156" s="102"/>
      <c r="K4156" s="102"/>
      <c r="L4156" s="102"/>
      <c r="M4156" s="102"/>
      <c r="N4156" s="7"/>
      <c r="O4156" s="7"/>
    </row>
    <row r="4157" spans="2:15" s="100" customFormat="1" x14ac:dyDescent="0.2">
      <c r="B4157" s="101"/>
      <c r="D4157" s="102"/>
      <c r="E4157" s="102"/>
      <c r="F4157" s="102"/>
      <c r="G4157" s="102"/>
      <c r="H4157" s="102"/>
      <c r="I4157" s="102"/>
      <c r="J4157" s="102"/>
      <c r="K4157" s="102"/>
      <c r="L4157" s="102"/>
      <c r="M4157" s="102"/>
      <c r="N4157" s="7"/>
      <c r="O4157" s="7"/>
    </row>
    <row r="4158" spans="2:15" s="100" customFormat="1" x14ac:dyDescent="0.2">
      <c r="B4158" s="101"/>
      <c r="D4158" s="102"/>
      <c r="E4158" s="102"/>
      <c r="F4158" s="102"/>
      <c r="G4158" s="102"/>
      <c r="H4158" s="102"/>
      <c r="I4158" s="102"/>
      <c r="J4158" s="102"/>
      <c r="K4158" s="102"/>
      <c r="L4158" s="102"/>
      <c r="M4158" s="102"/>
      <c r="N4158" s="7"/>
      <c r="O4158" s="7"/>
    </row>
    <row r="4159" spans="2:15" s="100" customFormat="1" x14ac:dyDescent="0.2">
      <c r="B4159" s="101"/>
      <c r="D4159" s="102"/>
      <c r="E4159" s="102"/>
      <c r="F4159" s="102"/>
      <c r="G4159" s="102"/>
      <c r="H4159" s="102"/>
      <c r="I4159" s="102"/>
      <c r="J4159" s="102"/>
      <c r="K4159" s="102"/>
      <c r="L4159" s="102"/>
      <c r="M4159" s="102"/>
      <c r="N4159" s="7"/>
      <c r="O4159" s="7"/>
    </row>
    <row r="4160" spans="2:15" s="100" customFormat="1" x14ac:dyDescent="0.2">
      <c r="B4160" s="101"/>
      <c r="D4160" s="102"/>
      <c r="E4160" s="102"/>
      <c r="F4160" s="102"/>
      <c r="G4160" s="102"/>
      <c r="H4160" s="102"/>
      <c r="I4160" s="102"/>
      <c r="J4160" s="102"/>
      <c r="K4160" s="102"/>
      <c r="L4160" s="102"/>
      <c r="M4160" s="102"/>
      <c r="N4160" s="7"/>
      <c r="O4160" s="7"/>
    </row>
    <row r="4161" spans="2:15" s="100" customFormat="1" x14ac:dyDescent="0.2">
      <c r="B4161" s="101"/>
      <c r="D4161" s="102"/>
      <c r="E4161" s="102"/>
      <c r="F4161" s="102"/>
      <c r="G4161" s="102"/>
      <c r="H4161" s="102"/>
      <c r="I4161" s="102"/>
      <c r="J4161" s="102"/>
      <c r="K4161" s="102"/>
      <c r="L4161" s="102"/>
      <c r="M4161" s="102"/>
      <c r="N4161" s="7"/>
      <c r="O4161" s="7"/>
    </row>
    <row r="4162" spans="2:15" s="100" customFormat="1" x14ac:dyDescent="0.2">
      <c r="B4162" s="101"/>
      <c r="D4162" s="102"/>
      <c r="E4162" s="102"/>
      <c r="F4162" s="102"/>
      <c r="G4162" s="102"/>
      <c r="H4162" s="102"/>
      <c r="I4162" s="102"/>
      <c r="J4162" s="102"/>
      <c r="K4162" s="102"/>
      <c r="L4162" s="102"/>
      <c r="M4162" s="102"/>
      <c r="N4162" s="7"/>
      <c r="O4162" s="7"/>
    </row>
    <row r="4163" spans="2:15" s="100" customFormat="1" x14ac:dyDescent="0.2">
      <c r="B4163" s="101"/>
      <c r="D4163" s="102"/>
      <c r="E4163" s="102"/>
      <c r="F4163" s="102"/>
      <c r="G4163" s="102"/>
      <c r="H4163" s="102"/>
      <c r="I4163" s="102"/>
      <c r="J4163" s="102"/>
      <c r="K4163" s="102"/>
      <c r="L4163" s="102"/>
      <c r="M4163" s="102"/>
      <c r="N4163" s="7"/>
      <c r="O4163" s="7"/>
    </row>
    <row r="4164" spans="2:15" s="100" customFormat="1" x14ac:dyDescent="0.2">
      <c r="B4164" s="101"/>
      <c r="D4164" s="102"/>
      <c r="E4164" s="102"/>
      <c r="F4164" s="102"/>
      <c r="G4164" s="102"/>
      <c r="H4164" s="102"/>
      <c r="I4164" s="102"/>
      <c r="J4164" s="102"/>
      <c r="K4164" s="102"/>
      <c r="L4164" s="102"/>
      <c r="M4164" s="102"/>
      <c r="N4164" s="7"/>
      <c r="O4164" s="7"/>
    </row>
    <row r="4165" spans="2:15" s="100" customFormat="1" x14ac:dyDescent="0.2">
      <c r="B4165" s="101"/>
      <c r="D4165" s="102"/>
      <c r="E4165" s="102"/>
      <c r="F4165" s="102"/>
      <c r="G4165" s="102"/>
      <c r="H4165" s="102"/>
      <c r="I4165" s="102"/>
      <c r="J4165" s="102"/>
      <c r="K4165" s="102"/>
      <c r="L4165" s="102"/>
      <c r="M4165" s="102"/>
      <c r="N4165" s="7"/>
      <c r="O4165" s="7"/>
    </row>
    <row r="4166" spans="2:15" s="100" customFormat="1" x14ac:dyDescent="0.2">
      <c r="B4166" s="101"/>
      <c r="D4166" s="102"/>
      <c r="E4166" s="102"/>
      <c r="F4166" s="102"/>
      <c r="G4166" s="102"/>
      <c r="H4166" s="102"/>
      <c r="I4166" s="102"/>
      <c r="J4166" s="102"/>
      <c r="K4166" s="102"/>
      <c r="L4166" s="102"/>
      <c r="M4166" s="102"/>
      <c r="N4166" s="7"/>
      <c r="O4166" s="7"/>
    </row>
    <row r="4167" spans="2:15" s="100" customFormat="1" x14ac:dyDescent="0.2">
      <c r="B4167" s="101"/>
      <c r="D4167" s="102"/>
      <c r="E4167" s="102"/>
      <c r="F4167" s="102"/>
      <c r="G4167" s="102"/>
      <c r="H4167" s="102"/>
      <c r="I4167" s="102"/>
      <c r="J4167" s="102"/>
      <c r="K4167" s="102"/>
      <c r="L4167" s="102"/>
      <c r="M4167" s="102"/>
      <c r="N4167" s="7"/>
      <c r="O4167" s="7"/>
    </row>
    <row r="4168" spans="2:15" s="100" customFormat="1" x14ac:dyDescent="0.2">
      <c r="B4168" s="101"/>
      <c r="D4168" s="102"/>
      <c r="E4168" s="102"/>
      <c r="F4168" s="102"/>
      <c r="G4168" s="102"/>
      <c r="H4168" s="102"/>
      <c r="I4168" s="102"/>
      <c r="J4168" s="102"/>
      <c r="K4168" s="102"/>
      <c r="L4168" s="102"/>
      <c r="M4168" s="102"/>
      <c r="N4168" s="7"/>
      <c r="O4168" s="7"/>
    </row>
    <row r="4169" spans="2:15" s="100" customFormat="1" x14ac:dyDescent="0.2">
      <c r="B4169" s="101"/>
      <c r="D4169" s="102"/>
      <c r="E4169" s="102"/>
      <c r="F4169" s="102"/>
      <c r="G4169" s="102"/>
      <c r="H4169" s="102"/>
      <c r="I4169" s="102"/>
      <c r="J4169" s="102"/>
      <c r="K4169" s="102"/>
      <c r="L4169" s="102"/>
      <c r="M4169" s="102"/>
      <c r="N4169" s="7"/>
      <c r="O4169" s="7"/>
    </row>
    <row r="4170" spans="2:15" s="100" customFormat="1" x14ac:dyDescent="0.2">
      <c r="B4170" s="101"/>
      <c r="D4170" s="102"/>
      <c r="E4170" s="102"/>
      <c r="F4170" s="102"/>
      <c r="G4170" s="102"/>
      <c r="H4170" s="102"/>
      <c r="I4170" s="102"/>
      <c r="J4170" s="102"/>
      <c r="K4170" s="102"/>
      <c r="L4170" s="102"/>
      <c r="M4170" s="102"/>
      <c r="N4170" s="7"/>
      <c r="O4170" s="7"/>
    </row>
    <row r="4171" spans="2:15" s="100" customFormat="1" x14ac:dyDescent="0.2">
      <c r="B4171" s="101"/>
      <c r="D4171" s="102"/>
      <c r="E4171" s="102"/>
      <c r="F4171" s="102"/>
      <c r="G4171" s="102"/>
      <c r="H4171" s="102"/>
      <c r="I4171" s="102"/>
      <c r="J4171" s="102"/>
      <c r="K4171" s="102"/>
      <c r="L4171" s="102"/>
      <c r="M4171" s="102"/>
      <c r="N4171" s="7"/>
      <c r="O4171" s="7"/>
    </row>
    <row r="4172" spans="2:15" s="100" customFormat="1" x14ac:dyDescent="0.2">
      <c r="B4172" s="101"/>
      <c r="D4172" s="102"/>
      <c r="E4172" s="102"/>
      <c r="F4172" s="102"/>
      <c r="G4172" s="102"/>
      <c r="H4172" s="102"/>
      <c r="I4172" s="102"/>
      <c r="J4172" s="102"/>
      <c r="K4172" s="102"/>
      <c r="L4172" s="102"/>
      <c r="M4172" s="102"/>
      <c r="N4172" s="7"/>
      <c r="O4172" s="7"/>
    </row>
    <row r="4173" spans="2:15" s="100" customFormat="1" x14ac:dyDescent="0.2">
      <c r="B4173" s="101"/>
      <c r="D4173" s="102"/>
      <c r="E4173" s="102"/>
      <c r="F4173" s="102"/>
      <c r="G4173" s="102"/>
      <c r="H4173" s="102"/>
      <c r="I4173" s="102"/>
      <c r="J4173" s="102"/>
      <c r="K4173" s="102"/>
      <c r="L4173" s="102"/>
      <c r="M4173" s="102"/>
      <c r="N4173" s="7"/>
      <c r="O4173" s="7"/>
    </row>
    <row r="4174" spans="2:15" s="100" customFormat="1" x14ac:dyDescent="0.2">
      <c r="B4174" s="101"/>
      <c r="D4174" s="102"/>
      <c r="E4174" s="102"/>
      <c r="F4174" s="102"/>
      <c r="G4174" s="102"/>
      <c r="H4174" s="102"/>
      <c r="I4174" s="102"/>
      <c r="J4174" s="102"/>
      <c r="K4174" s="102"/>
      <c r="L4174" s="102"/>
      <c r="M4174" s="102"/>
      <c r="N4174" s="7"/>
      <c r="O4174" s="7"/>
    </row>
    <row r="4175" spans="2:15" s="100" customFormat="1" x14ac:dyDescent="0.2">
      <c r="B4175" s="101"/>
      <c r="D4175" s="102"/>
      <c r="E4175" s="102"/>
      <c r="F4175" s="102"/>
      <c r="G4175" s="102"/>
      <c r="H4175" s="102"/>
      <c r="I4175" s="102"/>
      <c r="J4175" s="102"/>
      <c r="K4175" s="102"/>
      <c r="L4175" s="102"/>
      <c r="M4175" s="102"/>
      <c r="N4175" s="7"/>
      <c r="O4175" s="7"/>
    </row>
    <row r="4176" spans="2:15" s="100" customFormat="1" x14ac:dyDescent="0.2">
      <c r="B4176" s="101"/>
      <c r="D4176" s="102"/>
      <c r="E4176" s="102"/>
      <c r="F4176" s="102"/>
      <c r="G4176" s="102"/>
      <c r="H4176" s="102"/>
      <c r="I4176" s="102"/>
      <c r="J4176" s="102"/>
      <c r="K4176" s="102"/>
      <c r="L4176" s="102"/>
      <c r="M4176" s="102"/>
      <c r="N4176" s="7"/>
      <c r="O4176" s="7"/>
    </row>
    <row r="4177" spans="2:15" s="100" customFormat="1" x14ac:dyDescent="0.2">
      <c r="B4177" s="101"/>
      <c r="D4177" s="102"/>
      <c r="E4177" s="102"/>
      <c r="F4177" s="102"/>
      <c r="G4177" s="102"/>
      <c r="H4177" s="102"/>
      <c r="I4177" s="102"/>
      <c r="J4177" s="102"/>
      <c r="K4177" s="102"/>
      <c r="L4177" s="102"/>
      <c r="M4177" s="102"/>
      <c r="N4177" s="7"/>
      <c r="O4177" s="7"/>
    </row>
    <row r="4178" spans="2:15" s="100" customFormat="1" x14ac:dyDescent="0.2">
      <c r="B4178" s="101"/>
      <c r="D4178" s="102"/>
      <c r="E4178" s="102"/>
      <c r="F4178" s="102"/>
      <c r="G4178" s="102"/>
      <c r="H4178" s="102"/>
      <c r="I4178" s="102"/>
      <c r="J4178" s="102"/>
      <c r="K4178" s="102"/>
      <c r="L4178" s="102"/>
      <c r="M4178" s="102"/>
      <c r="N4178" s="7"/>
      <c r="O4178" s="7"/>
    </row>
    <row r="4179" spans="2:15" s="100" customFormat="1" x14ac:dyDescent="0.2">
      <c r="B4179" s="101"/>
      <c r="D4179" s="102"/>
      <c r="E4179" s="102"/>
      <c r="F4179" s="102"/>
      <c r="G4179" s="102"/>
      <c r="H4179" s="102"/>
      <c r="I4179" s="102"/>
      <c r="J4179" s="102"/>
      <c r="K4179" s="102"/>
      <c r="L4179" s="102"/>
      <c r="M4179" s="102"/>
      <c r="N4179" s="7"/>
      <c r="O4179" s="7"/>
    </row>
    <row r="4180" spans="2:15" s="100" customFormat="1" x14ac:dyDescent="0.2">
      <c r="B4180" s="101"/>
      <c r="D4180" s="102"/>
      <c r="E4180" s="102"/>
      <c r="F4180" s="102"/>
      <c r="G4180" s="102"/>
      <c r="H4180" s="102"/>
      <c r="I4180" s="102"/>
      <c r="J4180" s="102"/>
      <c r="K4180" s="102"/>
      <c r="L4180" s="102"/>
      <c r="M4180" s="102"/>
      <c r="N4180" s="7"/>
      <c r="O4180" s="7"/>
    </row>
    <row r="4181" spans="2:15" s="100" customFormat="1" x14ac:dyDescent="0.2">
      <c r="B4181" s="101"/>
      <c r="D4181" s="102"/>
      <c r="E4181" s="102"/>
      <c r="F4181" s="102"/>
      <c r="G4181" s="102"/>
      <c r="H4181" s="102"/>
      <c r="I4181" s="102"/>
      <c r="J4181" s="102"/>
      <c r="K4181" s="102"/>
      <c r="L4181" s="102"/>
      <c r="M4181" s="102"/>
      <c r="N4181" s="7"/>
      <c r="O4181" s="7"/>
    </row>
    <row r="4182" spans="2:15" s="100" customFormat="1" x14ac:dyDescent="0.2">
      <c r="B4182" s="101"/>
      <c r="D4182" s="102"/>
      <c r="E4182" s="102"/>
      <c r="F4182" s="102"/>
      <c r="G4182" s="102"/>
      <c r="H4182" s="102"/>
      <c r="I4182" s="102"/>
      <c r="J4182" s="102"/>
      <c r="K4182" s="102"/>
      <c r="L4182" s="102"/>
      <c r="M4182" s="102"/>
      <c r="N4182" s="7"/>
      <c r="O4182" s="7"/>
    </row>
    <row r="4183" spans="2:15" s="100" customFormat="1" x14ac:dyDescent="0.2">
      <c r="B4183" s="101"/>
      <c r="D4183" s="102"/>
      <c r="E4183" s="102"/>
      <c r="F4183" s="102"/>
      <c r="G4183" s="102"/>
      <c r="H4183" s="102"/>
      <c r="I4183" s="102"/>
      <c r="J4183" s="102"/>
      <c r="K4183" s="102"/>
      <c r="L4183" s="102"/>
      <c r="M4183" s="102"/>
      <c r="N4183" s="7"/>
      <c r="O4183" s="7"/>
    </row>
    <row r="4184" spans="2:15" s="100" customFormat="1" x14ac:dyDescent="0.2">
      <c r="B4184" s="101"/>
      <c r="D4184" s="102"/>
      <c r="E4184" s="102"/>
      <c r="F4184" s="102"/>
      <c r="G4184" s="102"/>
      <c r="H4184" s="102"/>
      <c r="I4184" s="102"/>
      <c r="J4184" s="102"/>
      <c r="K4184" s="102"/>
      <c r="L4184" s="102"/>
      <c r="M4184" s="102"/>
      <c r="N4184" s="7"/>
      <c r="O4184" s="7"/>
    </row>
    <row r="4185" spans="2:15" s="100" customFormat="1" x14ac:dyDescent="0.2">
      <c r="B4185" s="101"/>
      <c r="D4185" s="102"/>
      <c r="E4185" s="102"/>
      <c r="F4185" s="102"/>
      <c r="G4185" s="102"/>
      <c r="H4185" s="102"/>
      <c r="I4185" s="102"/>
      <c r="J4185" s="102"/>
      <c r="K4185" s="102"/>
      <c r="L4185" s="102"/>
      <c r="M4185" s="102"/>
      <c r="N4185" s="7"/>
      <c r="O4185" s="7"/>
    </row>
    <row r="4186" spans="2:15" s="100" customFormat="1" x14ac:dyDescent="0.2">
      <c r="B4186" s="101"/>
      <c r="D4186" s="102"/>
      <c r="E4186" s="102"/>
      <c r="F4186" s="102"/>
      <c r="G4186" s="102"/>
      <c r="H4186" s="102"/>
      <c r="I4186" s="102"/>
      <c r="J4186" s="102"/>
      <c r="K4186" s="102"/>
      <c r="L4186" s="102"/>
      <c r="M4186" s="102"/>
      <c r="N4186" s="7"/>
      <c r="O4186" s="7"/>
    </row>
    <row r="4187" spans="2:15" s="100" customFormat="1" x14ac:dyDescent="0.2">
      <c r="B4187" s="101"/>
      <c r="D4187" s="102"/>
      <c r="E4187" s="102"/>
      <c r="F4187" s="102"/>
      <c r="G4187" s="102"/>
      <c r="H4187" s="102"/>
      <c r="I4187" s="102"/>
      <c r="J4187" s="102"/>
      <c r="K4187" s="102"/>
      <c r="L4187" s="102"/>
      <c r="M4187" s="102"/>
      <c r="N4187" s="7"/>
      <c r="O4187" s="7"/>
    </row>
    <row r="4188" spans="2:15" s="100" customFormat="1" x14ac:dyDescent="0.2">
      <c r="B4188" s="101"/>
      <c r="D4188" s="102"/>
      <c r="E4188" s="102"/>
      <c r="F4188" s="102"/>
      <c r="G4188" s="102"/>
      <c r="H4188" s="102"/>
      <c r="I4188" s="102"/>
      <c r="J4188" s="102"/>
      <c r="K4188" s="102"/>
      <c r="L4188" s="102"/>
      <c r="M4188" s="102"/>
      <c r="N4188" s="7"/>
      <c r="O4188" s="7"/>
    </row>
    <row r="4189" spans="2:15" s="100" customFormat="1" x14ac:dyDescent="0.2">
      <c r="B4189" s="101"/>
      <c r="D4189" s="102"/>
      <c r="E4189" s="102"/>
      <c r="F4189" s="102"/>
      <c r="G4189" s="102"/>
      <c r="H4189" s="102"/>
      <c r="I4189" s="102"/>
      <c r="J4189" s="102"/>
      <c r="K4189" s="102"/>
      <c r="L4189" s="102"/>
      <c r="M4189" s="102"/>
      <c r="N4189" s="7"/>
      <c r="O4189" s="7"/>
    </row>
    <row r="4190" spans="2:15" s="100" customFormat="1" x14ac:dyDescent="0.2">
      <c r="B4190" s="101"/>
      <c r="D4190" s="102"/>
      <c r="E4190" s="102"/>
      <c r="F4190" s="102"/>
      <c r="G4190" s="102"/>
      <c r="H4190" s="102"/>
      <c r="I4190" s="102"/>
      <c r="J4190" s="102"/>
      <c r="K4190" s="102"/>
      <c r="L4190" s="102"/>
      <c r="M4190" s="102"/>
      <c r="N4190" s="7"/>
      <c r="O4190" s="7"/>
    </row>
    <row r="4191" spans="2:15" s="100" customFormat="1" x14ac:dyDescent="0.2">
      <c r="B4191" s="101"/>
      <c r="D4191" s="102"/>
      <c r="E4191" s="102"/>
      <c r="F4191" s="102"/>
      <c r="G4191" s="102"/>
      <c r="H4191" s="102"/>
      <c r="I4191" s="102"/>
      <c r="J4191" s="102"/>
      <c r="K4191" s="102"/>
      <c r="L4191" s="102"/>
      <c r="M4191" s="102"/>
      <c r="N4191" s="7"/>
      <c r="O4191" s="7"/>
    </row>
    <row r="4192" spans="2:15" s="100" customFormat="1" x14ac:dyDescent="0.2">
      <c r="B4192" s="101"/>
      <c r="D4192" s="102"/>
      <c r="E4192" s="102"/>
      <c r="F4192" s="102"/>
      <c r="G4192" s="102"/>
      <c r="H4192" s="102"/>
      <c r="I4192" s="102"/>
      <c r="J4192" s="102"/>
      <c r="K4192" s="102"/>
      <c r="L4192" s="102"/>
      <c r="M4192" s="102"/>
      <c r="N4192" s="7"/>
      <c r="O4192" s="7"/>
    </row>
    <row r="4193" spans="2:15" s="100" customFormat="1" x14ac:dyDescent="0.2">
      <c r="B4193" s="101"/>
      <c r="D4193" s="102"/>
      <c r="E4193" s="102"/>
      <c r="F4193" s="102"/>
      <c r="G4193" s="102"/>
      <c r="H4193" s="102"/>
      <c r="I4193" s="102"/>
      <c r="J4193" s="102"/>
      <c r="K4193" s="102"/>
      <c r="L4193" s="102"/>
      <c r="M4193" s="102"/>
      <c r="N4193" s="7"/>
      <c r="O4193" s="7"/>
    </row>
    <row r="4194" spans="2:15" s="100" customFormat="1" x14ac:dyDescent="0.2">
      <c r="B4194" s="101"/>
      <c r="D4194" s="102"/>
      <c r="E4194" s="102"/>
      <c r="F4194" s="102"/>
      <c r="G4194" s="102"/>
      <c r="H4194" s="102"/>
      <c r="I4194" s="102"/>
      <c r="J4194" s="102"/>
      <c r="K4194" s="102"/>
      <c r="L4194" s="102"/>
      <c r="M4194" s="102"/>
      <c r="N4194" s="7"/>
      <c r="O4194" s="7"/>
    </row>
    <row r="4195" spans="2:15" s="100" customFormat="1" x14ac:dyDescent="0.2">
      <c r="B4195" s="101"/>
      <c r="D4195" s="102"/>
      <c r="E4195" s="102"/>
      <c r="F4195" s="102"/>
      <c r="G4195" s="102"/>
      <c r="H4195" s="102"/>
      <c r="I4195" s="102"/>
      <c r="J4195" s="102"/>
      <c r="K4195" s="102"/>
      <c r="L4195" s="102"/>
      <c r="M4195" s="102"/>
      <c r="N4195" s="7"/>
      <c r="O4195" s="7"/>
    </row>
    <row r="4196" spans="2:15" s="100" customFormat="1" x14ac:dyDescent="0.2">
      <c r="B4196" s="101"/>
      <c r="D4196" s="102"/>
      <c r="E4196" s="102"/>
      <c r="F4196" s="102"/>
      <c r="G4196" s="102"/>
      <c r="H4196" s="102"/>
      <c r="I4196" s="102"/>
      <c r="J4196" s="102"/>
      <c r="K4196" s="102"/>
      <c r="L4196" s="102"/>
      <c r="M4196" s="102"/>
      <c r="N4196" s="7"/>
      <c r="O4196" s="7"/>
    </row>
    <row r="4197" spans="2:15" s="100" customFormat="1" x14ac:dyDescent="0.2">
      <c r="B4197" s="101"/>
      <c r="D4197" s="102"/>
      <c r="E4197" s="102"/>
      <c r="F4197" s="102"/>
      <c r="G4197" s="102"/>
      <c r="H4197" s="102"/>
      <c r="I4197" s="102"/>
      <c r="J4197" s="102"/>
      <c r="K4197" s="102"/>
      <c r="L4197" s="102"/>
      <c r="M4197" s="102"/>
      <c r="N4197" s="7"/>
      <c r="O4197" s="7"/>
    </row>
    <row r="4198" spans="2:15" s="100" customFormat="1" x14ac:dyDescent="0.2">
      <c r="B4198" s="101"/>
      <c r="D4198" s="102"/>
      <c r="E4198" s="102"/>
      <c r="F4198" s="102"/>
      <c r="G4198" s="102"/>
      <c r="H4198" s="102"/>
      <c r="I4198" s="102"/>
      <c r="J4198" s="102"/>
      <c r="K4198" s="102"/>
      <c r="L4198" s="102"/>
      <c r="M4198" s="102"/>
      <c r="N4198" s="7"/>
      <c r="O4198" s="7"/>
    </row>
    <row r="4199" spans="2:15" s="100" customFormat="1" x14ac:dyDescent="0.2">
      <c r="B4199" s="101"/>
      <c r="D4199" s="102"/>
      <c r="E4199" s="102"/>
      <c r="F4199" s="102"/>
      <c r="G4199" s="102"/>
      <c r="H4199" s="102"/>
      <c r="I4199" s="102"/>
      <c r="J4199" s="102"/>
      <c r="K4199" s="102"/>
      <c r="L4199" s="102"/>
      <c r="M4199" s="102"/>
      <c r="N4199" s="7"/>
      <c r="O4199" s="7"/>
    </row>
    <row r="4200" spans="2:15" s="100" customFormat="1" x14ac:dyDescent="0.2">
      <c r="B4200" s="101"/>
      <c r="D4200" s="102"/>
      <c r="E4200" s="102"/>
      <c r="F4200" s="102"/>
      <c r="G4200" s="102"/>
      <c r="H4200" s="102"/>
      <c r="I4200" s="102"/>
      <c r="J4200" s="102"/>
      <c r="K4200" s="102"/>
      <c r="L4200" s="102"/>
      <c r="M4200" s="102"/>
      <c r="N4200" s="7"/>
      <c r="O4200" s="7"/>
    </row>
    <row r="4201" spans="2:15" s="100" customFormat="1" x14ac:dyDescent="0.2">
      <c r="B4201" s="101"/>
      <c r="D4201" s="102"/>
      <c r="E4201" s="102"/>
      <c r="F4201" s="102"/>
      <c r="G4201" s="102"/>
      <c r="H4201" s="102"/>
      <c r="I4201" s="102"/>
      <c r="J4201" s="102"/>
      <c r="K4201" s="102"/>
      <c r="L4201" s="102"/>
      <c r="M4201" s="102"/>
      <c r="N4201" s="7"/>
      <c r="O4201" s="7"/>
    </row>
    <row r="4202" spans="2:15" s="100" customFormat="1" x14ac:dyDescent="0.2">
      <c r="B4202" s="101"/>
      <c r="D4202" s="102"/>
      <c r="E4202" s="102"/>
      <c r="F4202" s="102"/>
      <c r="G4202" s="102"/>
      <c r="H4202" s="102"/>
      <c r="I4202" s="102"/>
      <c r="J4202" s="102"/>
      <c r="K4202" s="102"/>
      <c r="L4202" s="102"/>
      <c r="M4202" s="102"/>
      <c r="N4202" s="7"/>
      <c r="O4202" s="7"/>
    </row>
    <row r="4203" spans="2:15" s="100" customFormat="1" x14ac:dyDescent="0.2">
      <c r="B4203" s="101"/>
      <c r="D4203" s="102"/>
      <c r="E4203" s="102"/>
      <c r="F4203" s="102"/>
      <c r="G4203" s="102"/>
      <c r="H4203" s="102"/>
      <c r="I4203" s="102"/>
      <c r="J4203" s="102"/>
      <c r="K4203" s="102"/>
      <c r="L4203" s="102"/>
      <c r="M4203" s="102"/>
      <c r="N4203" s="7"/>
      <c r="O4203" s="7"/>
    </row>
    <row r="4204" spans="2:15" s="100" customFormat="1" x14ac:dyDescent="0.2">
      <c r="B4204" s="101"/>
      <c r="D4204" s="102"/>
      <c r="E4204" s="102"/>
      <c r="F4204" s="102"/>
      <c r="G4204" s="102"/>
      <c r="H4204" s="102"/>
      <c r="I4204" s="102"/>
      <c r="J4204" s="102"/>
      <c r="K4204" s="102"/>
      <c r="L4204" s="102"/>
      <c r="M4204" s="102"/>
      <c r="N4204" s="7"/>
      <c r="O4204" s="7"/>
    </row>
    <row r="4205" spans="2:15" s="100" customFormat="1" x14ac:dyDescent="0.2">
      <c r="B4205" s="101"/>
      <c r="D4205" s="102"/>
      <c r="E4205" s="102"/>
      <c r="F4205" s="102"/>
      <c r="G4205" s="102"/>
      <c r="H4205" s="102"/>
      <c r="I4205" s="102"/>
      <c r="J4205" s="102"/>
      <c r="K4205" s="102"/>
      <c r="L4205" s="102"/>
      <c r="M4205" s="102"/>
      <c r="N4205" s="7"/>
      <c r="O4205" s="7"/>
    </row>
    <row r="4206" spans="2:15" s="100" customFormat="1" x14ac:dyDescent="0.2">
      <c r="B4206" s="101"/>
      <c r="D4206" s="102"/>
      <c r="E4206" s="102"/>
      <c r="F4206" s="102"/>
      <c r="G4206" s="102"/>
      <c r="H4206" s="102"/>
      <c r="I4206" s="102"/>
      <c r="J4206" s="102"/>
      <c r="K4206" s="102"/>
      <c r="L4206" s="102"/>
      <c r="M4206" s="102"/>
      <c r="N4206" s="7"/>
      <c r="O4206" s="7"/>
    </row>
    <row r="4207" spans="2:15" s="100" customFormat="1" x14ac:dyDescent="0.2">
      <c r="B4207" s="101"/>
      <c r="D4207" s="102"/>
      <c r="E4207" s="102"/>
      <c r="F4207" s="102"/>
      <c r="G4207" s="102"/>
      <c r="H4207" s="102"/>
      <c r="I4207" s="102"/>
      <c r="J4207" s="102"/>
      <c r="K4207" s="102"/>
      <c r="L4207" s="102"/>
      <c r="M4207" s="102"/>
      <c r="N4207" s="7"/>
      <c r="O4207" s="7"/>
    </row>
    <row r="4208" spans="2:15" s="100" customFormat="1" x14ac:dyDescent="0.2">
      <c r="B4208" s="101"/>
      <c r="D4208" s="102"/>
      <c r="E4208" s="102"/>
      <c r="F4208" s="102"/>
      <c r="G4208" s="102"/>
      <c r="H4208" s="102"/>
      <c r="I4208" s="102"/>
      <c r="J4208" s="102"/>
      <c r="K4208" s="102"/>
      <c r="L4208" s="102"/>
      <c r="M4208" s="102"/>
      <c r="N4208" s="7"/>
      <c r="O4208" s="7"/>
    </row>
    <row r="4209" spans="2:15" s="100" customFormat="1" x14ac:dyDescent="0.2">
      <c r="B4209" s="101"/>
      <c r="D4209" s="102"/>
      <c r="E4209" s="102"/>
      <c r="F4209" s="102"/>
      <c r="G4209" s="102"/>
      <c r="H4209" s="102"/>
      <c r="I4209" s="102"/>
      <c r="J4209" s="102"/>
      <c r="K4209" s="102"/>
      <c r="L4209" s="102"/>
      <c r="M4209" s="102"/>
      <c r="N4209" s="7"/>
      <c r="O4209" s="7"/>
    </row>
    <row r="4210" spans="2:15" s="100" customFormat="1" x14ac:dyDescent="0.2">
      <c r="B4210" s="101"/>
      <c r="D4210" s="102"/>
      <c r="E4210" s="102"/>
      <c r="F4210" s="102"/>
      <c r="G4210" s="102"/>
      <c r="H4210" s="102"/>
      <c r="I4210" s="102"/>
      <c r="J4210" s="102"/>
      <c r="K4210" s="102"/>
      <c r="L4210" s="102"/>
      <c r="M4210" s="102"/>
      <c r="N4210" s="7"/>
      <c r="O4210" s="7"/>
    </row>
    <row r="4211" spans="2:15" s="100" customFormat="1" x14ac:dyDescent="0.2">
      <c r="B4211" s="101"/>
      <c r="D4211" s="102"/>
      <c r="E4211" s="102"/>
      <c r="F4211" s="102"/>
      <c r="G4211" s="102"/>
      <c r="H4211" s="102"/>
      <c r="I4211" s="102"/>
      <c r="J4211" s="102"/>
      <c r="K4211" s="102"/>
      <c r="L4211" s="102"/>
      <c r="M4211" s="102"/>
      <c r="N4211" s="7"/>
      <c r="O4211" s="7"/>
    </row>
    <row r="4212" spans="2:15" s="100" customFormat="1" x14ac:dyDescent="0.2">
      <c r="B4212" s="101"/>
      <c r="D4212" s="102"/>
      <c r="E4212" s="102"/>
      <c r="F4212" s="102"/>
      <c r="G4212" s="102"/>
      <c r="H4212" s="102"/>
      <c r="I4212" s="102"/>
      <c r="J4212" s="102"/>
      <c r="K4212" s="102"/>
      <c r="L4212" s="102"/>
      <c r="M4212" s="102"/>
      <c r="N4212" s="7"/>
      <c r="O4212" s="7"/>
    </row>
    <row r="4213" spans="2:15" s="100" customFormat="1" x14ac:dyDescent="0.2">
      <c r="B4213" s="101"/>
      <c r="D4213" s="102"/>
      <c r="E4213" s="102"/>
      <c r="F4213" s="102"/>
      <c r="G4213" s="102"/>
      <c r="H4213" s="102"/>
      <c r="I4213" s="102"/>
      <c r="J4213" s="102"/>
      <c r="K4213" s="102"/>
      <c r="L4213" s="102"/>
      <c r="M4213" s="102"/>
      <c r="N4213" s="7"/>
      <c r="O4213" s="7"/>
    </row>
    <row r="4214" spans="2:15" s="100" customFormat="1" x14ac:dyDescent="0.2">
      <c r="B4214" s="101"/>
      <c r="D4214" s="102"/>
      <c r="E4214" s="102"/>
      <c r="F4214" s="102"/>
      <c r="G4214" s="102"/>
      <c r="H4214" s="102"/>
      <c r="I4214" s="102"/>
      <c r="J4214" s="102"/>
      <c r="K4214" s="102"/>
      <c r="L4214" s="102"/>
      <c r="M4214" s="102"/>
      <c r="N4214" s="7"/>
      <c r="O4214" s="7"/>
    </row>
    <row r="4215" spans="2:15" s="100" customFormat="1" x14ac:dyDescent="0.2">
      <c r="B4215" s="101"/>
      <c r="D4215" s="102"/>
      <c r="E4215" s="102"/>
      <c r="F4215" s="102"/>
      <c r="G4215" s="102"/>
      <c r="H4215" s="102"/>
      <c r="I4215" s="102"/>
      <c r="J4215" s="102"/>
      <c r="K4215" s="102"/>
      <c r="L4215" s="102"/>
      <c r="M4215" s="102"/>
      <c r="N4215" s="7"/>
      <c r="O4215" s="7"/>
    </row>
    <row r="4216" spans="2:15" s="100" customFormat="1" x14ac:dyDescent="0.2">
      <c r="B4216" s="101"/>
      <c r="D4216" s="102"/>
      <c r="E4216" s="102"/>
      <c r="F4216" s="102"/>
      <c r="G4216" s="102"/>
      <c r="H4216" s="102"/>
      <c r="I4216" s="102"/>
      <c r="J4216" s="102"/>
      <c r="K4216" s="102"/>
      <c r="L4216" s="102"/>
      <c r="M4216" s="102"/>
      <c r="N4216" s="7"/>
      <c r="O4216" s="7"/>
    </row>
    <row r="4217" spans="2:15" s="100" customFormat="1" x14ac:dyDescent="0.2">
      <c r="B4217" s="101"/>
      <c r="D4217" s="102"/>
      <c r="E4217" s="102"/>
      <c r="F4217" s="102"/>
      <c r="G4217" s="102"/>
      <c r="H4217" s="102"/>
      <c r="I4217" s="102"/>
      <c r="J4217" s="102"/>
      <c r="K4217" s="102"/>
      <c r="L4217" s="102"/>
      <c r="M4217" s="102"/>
      <c r="N4217" s="7"/>
      <c r="O4217" s="7"/>
    </row>
    <row r="4218" spans="2:15" s="100" customFormat="1" x14ac:dyDescent="0.2">
      <c r="B4218" s="101"/>
      <c r="D4218" s="102"/>
      <c r="E4218" s="102"/>
      <c r="F4218" s="102"/>
      <c r="G4218" s="102"/>
      <c r="H4218" s="102"/>
      <c r="I4218" s="102"/>
      <c r="J4218" s="102"/>
      <c r="K4218" s="102"/>
      <c r="L4218" s="102"/>
      <c r="M4218" s="102"/>
      <c r="N4218" s="7"/>
      <c r="O4218" s="7"/>
    </row>
    <row r="4219" spans="2:15" s="100" customFormat="1" x14ac:dyDescent="0.2">
      <c r="B4219" s="101"/>
      <c r="D4219" s="102"/>
      <c r="E4219" s="102"/>
      <c r="F4219" s="102"/>
      <c r="G4219" s="102"/>
      <c r="H4219" s="102"/>
      <c r="I4219" s="102"/>
      <c r="J4219" s="102"/>
      <c r="K4219" s="102"/>
      <c r="L4219" s="102"/>
      <c r="M4219" s="102"/>
      <c r="N4219" s="7"/>
      <c r="O4219" s="7"/>
    </row>
    <row r="4220" spans="2:15" s="100" customFormat="1" x14ac:dyDescent="0.2">
      <c r="B4220" s="101"/>
      <c r="D4220" s="102"/>
      <c r="E4220" s="102"/>
      <c r="F4220" s="102"/>
      <c r="G4220" s="102"/>
      <c r="H4220" s="102"/>
      <c r="I4220" s="102"/>
      <c r="J4220" s="102"/>
      <c r="K4220" s="102"/>
      <c r="L4220" s="102"/>
      <c r="M4220" s="102"/>
      <c r="N4220" s="7"/>
      <c r="O4220" s="7"/>
    </row>
    <row r="4221" spans="2:15" s="100" customFormat="1" x14ac:dyDescent="0.2">
      <c r="B4221" s="101"/>
      <c r="D4221" s="102"/>
      <c r="E4221" s="102"/>
      <c r="F4221" s="102"/>
      <c r="G4221" s="102"/>
      <c r="H4221" s="102"/>
      <c r="I4221" s="102"/>
      <c r="J4221" s="102"/>
      <c r="K4221" s="102"/>
      <c r="L4221" s="102"/>
      <c r="M4221" s="102"/>
      <c r="N4221" s="7"/>
      <c r="O4221" s="7"/>
    </row>
    <row r="4222" spans="2:15" s="100" customFormat="1" x14ac:dyDescent="0.2">
      <c r="B4222" s="101"/>
      <c r="D4222" s="102"/>
      <c r="E4222" s="102"/>
      <c r="F4222" s="102"/>
      <c r="G4222" s="102"/>
      <c r="H4222" s="102"/>
      <c r="I4222" s="102"/>
      <c r="J4222" s="102"/>
      <c r="K4222" s="102"/>
      <c r="L4222" s="102"/>
      <c r="M4222" s="102"/>
      <c r="N4222" s="7"/>
      <c r="O4222" s="7"/>
    </row>
    <row r="4223" spans="2:15" s="100" customFormat="1" x14ac:dyDescent="0.2">
      <c r="B4223" s="101"/>
      <c r="D4223" s="102"/>
      <c r="E4223" s="102"/>
      <c r="F4223" s="102"/>
      <c r="G4223" s="102"/>
      <c r="H4223" s="102"/>
      <c r="I4223" s="102"/>
      <c r="J4223" s="102"/>
      <c r="K4223" s="102"/>
      <c r="L4223" s="102"/>
      <c r="M4223" s="102"/>
      <c r="N4223" s="7"/>
      <c r="O4223" s="7"/>
    </row>
    <row r="4224" spans="2:15" s="100" customFormat="1" x14ac:dyDescent="0.2">
      <c r="B4224" s="101"/>
      <c r="D4224" s="102"/>
      <c r="E4224" s="102"/>
      <c r="F4224" s="102"/>
      <c r="G4224" s="102"/>
      <c r="H4224" s="102"/>
      <c r="I4224" s="102"/>
      <c r="J4224" s="102"/>
      <c r="K4224" s="102"/>
      <c r="L4224" s="102"/>
      <c r="M4224" s="102"/>
      <c r="N4224" s="7"/>
      <c r="O4224" s="7"/>
    </row>
    <row r="4225" spans="2:15" s="100" customFormat="1" x14ac:dyDescent="0.2">
      <c r="B4225" s="101"/>
      <c r="D4225" s="102"/>
      <c r="E4225" s="102"/>
      <c r="F4225" s="102"/>
      <c r="G4225" s="102"/>
      <c r="H4225" s="102"/>
      <c r="I4225" s="102"/>
      <c r="J4225" s="102"/>
      <c r="K4225" s="102"/>
      <c r="L4225" s="102"/>
      <c r="M4225" s="102"/>
      <c r="N4225" s="7"/>
      <c r="O4225" s="7"/>
    </row>
    <row r="4226" spans="2:15" s="100" customFormat="1" x14ac:dyDescent="0.2">
      <c r="B4226" s="101"/>
      <c r="D4226" s="102"/>
      <c r="E4226" s="102"/>
      <c r="F4226" s="102"/>
      <c r="G4226" s="102"/>
      <c r="H4226" s="102"/>
      <c r="I4226" s="102"/>
      <c r="J4226" s="102"/>
      <c r="K4226" s="102"/>
      <c r="L4226" s="102"/>
      <c r="M4226" s="102"/>
      <c r="N4226" s="7"/>
      <c r="O4226" s="7"/>
    </row>
    <row r="4227" spans="2:15" s="100" customFormat="1" x14ac:dyDescent="0.2">
      <c r="B4227" s="101"/>
      <c r="D4227" s="102"/>
      <c r="E4227" s="102"/>
      <c r="F4227" s="102"/>
      <c r="G4227" s="102"/>
      <c r="H4227" s="102"/>
      <c r="I4227" s="102"/>
      <c r="J4227" s="102"/>
      <c r="K4227" s="102"/>
      <c r="L4227" s="102"/>
      <c r="M4227" s="102"/>
      <c r="N4227" s="7"/>
      <c r="O4227" s="7"/>
    </row>
    <row r="4228" spans="2:15" s="100" customFormat="1" x14ac:dyDescent="0.2">
      <c r="B4228" s="101"/>
      <c r="D4228" s="102"/>
      <c r="E4228" s="102"/>
      <c r="F4228" s="102"/>
      <c r="G4228" s="102"/>
      <c r="H4228" s="102"/>
      <c r="I4228" s="102"/>
      <c r="J4228" s="102"/>
      <c r="K4228" s="102"/>
      <c r="L4228" s="102"/>
      <c r="M4228" s="102"/>
      <c r="N4228" s="7"/>
      <c r="O4228" s="7"/>
    </row>
    <row r="4229" spans="2:15" s="100" customFormat="1" x14ac:dyDescent="0.2">
      <c r="B4229" s="101"/>
      <c r="D4229" s="102"/>
      <c r="E4229" s="102"/>
      <c r="F4229" s="102"/>
      <c r="G4229" s="102"/>
      <c r="H4229" s="102"/>
      <c r="I4229" s="102"/>
      <c r="J4229" s="102"/>
      <c r="K4229" s="102"/>
      <c r="L4229" s="102"/>
      <c r="M4229" s="102"/>
      <c r="N4229" s="7"/>
      <c r="O4229" s="7"/>
    </row>
    <row r="4230" spans="2:15" s="100" customFormat="1" x14ac:dyDescent="0.2">
      <c r="B4230" s="101"/>
      <c r="D4230" s="102"/>
      <c r="E4230" s="102"/>
      <c r="F4230" s="102"/>
      <c r="G4230" s="102"/>
      <c r="H4230" s="102"/>
      <c r="I4230" s="102"/>
      <c r="J4230" s="102"/>
      <c r="K4230" s="102"/>
      <c r="L4230" s="102"/>
      <c r="M4230" s="102"/>
      <c r="N4230" s="7"/>
      <c r="O4230" s="7"/>
    </row>
    <row r="4231" spans="2:15" s="100" customFormat="1" x14ac:dyDescent="0.2">
      <c r="B4231" s="101"/>
      <c r="D4231" s="102"/>
      <c r="E4231" s="102"/>
      <c r="F4231" s="102"/>
      <c r="G4231" s="102"/>
      <c r="H4231" s="102"/>
      <c r="I4231" s="102"/>
      <c r="J4231" s="102"/>
      <c r="K4231" s="102"/>
      <c r="L4231" s="102"/>
      <c r="M4231" s="102"/>
      <c r="N4231" s="7"/>
      <c r="O4231" s="7"/>
    </row>
    <row r="4232" spans="2:15" s="100" customFormat="1" x14ac:dyDescent="0.2">
      <c r="B4232" s="101"/>
      <c r="D4232" s="102"/>
      <c r="E4232" s="102"/>
      <c r="F4232" s="102"/>
      <c r="G4232" s="102"/>
      <c r="H4232" s="102"/>
      <c r="I4232" s="102"/>
      <c r="J4232" s="102"/>
      <c r="K4232" s="102"/>
      <c r="L4232" s="102"/>
      <c r="M4232" s="102"/>
      <c r="N4232" s="7"/>
      <c r="O4232" s="7"/>
    </row>
    <row r="4233" spans="2:15" s="100" customFormat="1" x14ac:dyDescent="0.2">
      <c r="B4233" s="101"/>
      <c r="D4233" s="102"/>
      <c r="E4233" s="102"/>
      <c r="F4233" s="102"/>
      <c r="G4233" s="102"/>
      <c r="H4233" s="102"/>
      <c r="I4233" s="102"/>
      <c r="J4233" s="102"/>
      <c r="K4233" s="102"/>
      <c r="L4233" s="102"/>
      <c r="M4233" s="102"/>
      <c r="N4233" s="7"/>
      <c r="O4233" s="7"/>
    </row>
    <row r="4234" spans="2:15" s="100" customFormat="1" x14ac:dyDescent="0.2">
      <c r="B4234" s="101"/>
      <c r="D4234" s="102"/>
      <c r="E4234" s="102"/>
      <c r="F4234" s="102"/>
      <c r="G4234" s="102"/>
      <c r="H4234" s="102"/>
      <c r="I4234" s="102"/>
      <c r="J4234" s="102"/>
      <c r="K4234" s="102"/>
      <c r="L4234" s="102"/>
      <c r="M4234" s="102"/>
      <c r="N4234" s="7"/>
      <c r="O4234" s="7"/>
    </row>
    <row r="4235" spans="2:15" s="100" customFormat="1" x14ac:dyDescent="0.2">
      <c r="B4235" s="101"/>
      <c r="D4235" s="102"/>
      <c r="E4235" s="102"/>
      <c r="F4235" s="102"/>
      <c r="G4235" s="102"/>
      <c r="H4235" s="102"/>
      <c r="I4235" s="102"/>
      <c r="J4235" s="102"/>
      <c r="K4235" s="102"/>
      <c r="L4235" s="102"/>
      <c r="M4235" s="102"/>
      <c r="N4235" s="7"/>
      <c r="O4235" s="7"/>
    </row>
    <row r="4236" spans="2:15" s="100" customFormat="1" x14ac:dyDescent="0.2">
      <c r="B4236" s="101"/>
      <c r="D4236" s="102"/>
      <c r="E4236" s="102"/>
      <c r="F4236" s="102"/>
      <c r="G4236" s="102"/>
      <c r="H4236" s="102"/>
      <c r="I4236" s="102"/>
      <c r="J4236" s="102"/>
      <c r="K4236" s="102"/>
      <c r="L4236" s="102"/>
      <c r="M4236" s="102"/>
      <c r="N4236" s="7"/>
      <c r="O4236" s="7"/>
    </row>
    <row r="4237" spans="2:15" s="100" customFormat="1" x14ac:dyDescent="0.2">
      <c r="B4237" s="101"/>
      <c r="D4237" s="102"/>
      <c r="E4237" s="102"/>
      <c r="F4237" s="102"/>
      <c r="G4237" s="102"/>
      <c r="H4237" s="102"/>
      <c r="I4237" s="102"/>
      <c r="J4237" s="102"/>
      <c r="K4237" s="102"/>
      <c r="L4237" s="102"/>
      <c r="M4237" s="102"/>
      <c r="N4237" s="7"/>
      <c r="O4237" s="7"/>
    </row>
    <row r="4238" spans="2:15" s="100" customFormat="1" x14ac:dyDescent="0.2">
      <c r="B4238" s="101"/>
      <c r="D4238" s="102"/>
      <c r="E4238" s="102"/>
      <c r="F4238" s="102"/>
      <c r="G4238" s="102"/>
      <c r="H4238" s="102"/>
      <c r="I4238" s="102"/>
      <c r="J4238" s="102"/>
      <c r="K4238" s="102"/>
      <c r="L4238" s="102"/>
      <c r="M4238" s="102"/>
      <c r="N4238" s="7"/>
      <c r="O4238" s="7"/>
    </row>
    <row r="4239" spans="2:15" s="100" customFormat="1" x14ac:dyDescent="0.2">
      <c r="B4239" s="101"/>
      <c r="D4239" s="102"/>
      <c r="E4239" s="102"/>
      <c r="F4239" s="102"/>
      <c r="G4239" s="102"/>
      <c r="H4239" s="102"/>
      <c r="I4239" s="102"/>
      <c r="J4239" s="102"/>
      <c r="K4239" s="102"/>
      <c r="L4239" s="102"/>
      <c r="M4239" s="102"/>
      <c r="N4239" s="7"/>
      <c r="O4239" s="7"/>
    </row>
    <row r="4240" spans="2:15" s="100" customFormat="1" x14ac:dyDescent="0.2">
      <c r="B4240" s="101"/>
      <c r="D4240" s="102"/>
      <c r="E4240" s="102"/>
      <c r="F4240" s="102"/>
      <c r="G4240" s="102"/>
      <c r="H4240" s="102"/>
      <c r="I4240" s="102"/>
      <c r="J4240" s="102"/>
      <c r="K4240" s="102"/>
      <c r="L4240" s="102"/>
      <c r="M4240" s="102"/>
      <c r="N4240" s="7"/>
      <c r="O4240" s="7"/>
    </row>
    <row r="4241" spans="2:15" s="100" customFormat="1" x14ac:dyDescent="0.2">
      <c r="B4241" s="101"/>
      <c r="D4241" s="102"/>
      <c r="E4241" s="102"/>
      <c r="F4241" s="102"/>
      <c r="G4241" s="102"/>
      <c r="H4241" s="102"/>
      <c r="I4241" s="102"/>
      <c r="J4241" s="102"/>
      <c r="K4241" s="102"/>
      <c r="L4241" s="102"/>
      <c r="M4241" s="102"/>
      <c r="N4241" s="7"/>
      <c r="O4241" s="7"/>
    </row>
    <row r="4242" spans="2:15" s="100" customFormat="1" x14ac:dyDescent="0.2">
      <c r="B4242" s="101"/>
      <c r="D4242" s="102"/>
      <c r="E4242" s="102"/>
      <c r="F4242" s="102"/>
      <c r="G4242" s="102"/>
      <c r="H4242" s="102"/>
      <c r="I4242" s="102"/>
      <c r="J4242" s="102"/>
      <c r="K4242" s="102"/>
      <c r="L4242" s="102"/>
      <c r="M4242" s="102"/>
      <c r="N4242" s="7"/>
      <c r="O4242" s="7"/>
    </row>
    <row r="4243" spans="2:15" s="100" customFormat="1" x14ac:dyDescent="0.2">
      <c r="B4243" s="101"/>
      <c r="D4243" s="102"/>
      <c r="E4243" s="102"/>
      <c r="F4243" s="102"/>
      <c r="G4243" s="102"/>
      <c r="H4243" s="102"/>
      <c r="I4243" s="102"/>
      <c r="J4243" s="102"/>
      <c r="K4243" s="102"/>
      <c r="L4243" s="102"/>
      <c r="M4243" s="102"/>
      <c r="N4243" s="7"/>
      <c r="O4243" s="7"/>
    </row>
    <row r="4244" spans="2:15" s="100" customFormat="1" x14ac:dyDescent="0.2">
      <c r="B4244" s="101"/>
      <c r="D4244" s="102"/>
      <c r="E4244" s="102"/>
      <c r="F4244" s="102"/>
      <c r="G4244" s="102"/>
      <c r="H4244" s="102"/>
      <c r="I4244" s="102"/>
      <c r="J4244" s="102"/>
      <c r="K4244" s="102"/>
      <c r="L4244" s="102"/>
      <c r="M4244" s="102"/>
      <c r="N4244" s="7"/>
      <c r="O4244" s="7"/>
    </row>
    <row r="4245" spans="2:15" s="100" customFormat="1" x14ac:dyDescent="0.2">
      <c r="B4245" s="101"/>
      <c r="D4245" s="102"/>
      <c r="E4245" s="102"/>
      <c r="F4245" s="102"/>
      <c r="G4245" s="102"/>
      <c r="H4245" s="102"/>
      <c r="I4245" s="102"/>
      <c r="J4245" s="102"/>
      <c r="K4245" s="102"/>
      <c r="L4245" s="102"/>
      <c r="M4245" s="102"/>
      <c r="N4245" s="7"/>
      <c r="O4245" s="7"/>
    </row>
    <row r="4246" spans="2:15" s="100" customFormat="1" x14ac:dyDescent="0.2">
      <c r="B4246" s="101"/>
      <c r="D4246" s="102"/>
      <c r="E4246" s="102"/>
      <c r="F4246" s="102"/>
      <c r="G4246" s="102"/>
      <c r="H4246" s="102"/>
      <c r="I4246" s="102"/>
      <c r="J4246" s="102"/>
      <c r="K4246" s="102"/>
      <c r="L4246" s="102"/>
      <c r="M4246" s="102"/>
      <c r="N4246" s="7"/>
      <c r="O4246" s="7"/>
    </row>
    <row r="4247" spans="2:15" s="100" customFormat="1" x14ac:dyDescent="0.2">
      <c r="B4247" s="101"/>
      <c r="D4247" s="102"/>
      <c r="E4247" s="102"/>
      <c r="F4247" s="102"/>
      <c r="G4247" s="102"/>
      <c r="H4247" s="102"/>
      <c r="I4247" s="102"/>
      <c r="J4247" s="102"/>
      <c r="K4247" s="102"/>
      <c r="L4247" s="102"/>
      <c r="M4247" s="102"/>
      <c r="N4247" s="7"/>
      <c r="O4247" s="7"/>
    </row>
    <row r="4248" spans="2:15" s="100" customFormat="1" x14ac:dyDescent="0.2">
      <c r="B4248" s="101"/>
      <c r="D4248" s="102"/>
      <c r="E4248" s="102"/>
      <c r="F4248" s="102"/>
      <c r="G4248" s="102"/>
      <c r="H4248" s="102"/>
      <c r="I4248" s="102"/>
      <c r="J4248" s="102"/>
      <c r="K4248" s="102"/>
      <c r="L4248" s="102"/>
      <c r="M4248" s="102"/>
      <c r="N4248" s="7"/>
      <c r="O4248" s="7"/>
    </row>
    <row r="4249" spans="2:15" s="100" customFormat="1" x14ac:dyDescent="0.2">
      <c r="B4249" s="101"/>
      <c r="D4249" s="102"/>
      <c r="E4249" s="102"/>
      <c r="F4249" s="102"/>
      <c r="G4249" s="102"/>
      <c r="H4249" s="102"/>
      <c r="I4249" s="102"/>
      <c r="J4249" s="102"/>
      <c r="K4249" s="102"/>
      <c r="L4249" s="102"/>
      <c r="M4249" s="102"/>
      <c r="N4249" s="7"/>
      <c r="O4249" s="7"/>
    </row>
    <row r="4250" spans="2:15" s="100" customFormat="1" x14ac:dyDescent="0.2">
      <c r="B4250" s="101"/>
      <c r="D4250" s="102"/>
      <c r="E4250" s="102"/>
      <c r="F4250" s="102"/>
      <c r="G4250" s="102"/>
      <c r="H4250" s="102"/>
      <c r="I4250" s="102"/>
      <c r="J4250" s="102"/>
      <c r="K4250" s="102"/>
      <c r="L4250" s="102"/>
      <c r="M4250" s="102"/>
      <c r="N4250" s="7"/>
      <c r="O4250" s="7"/>
    </row>
    <row r="4251" spans="2:15" s="100" customFormat="1" x14ac:dyDescent="0.2">
      <c r="B4251" s="101"/>
      <c r="D4251" s="102"/>
      <c r="E4251" s="102"/>
      <c r="F4251" s="102"/>
      <c r="G4251" s="102"/>
      <c r="H4251" s="102"/>
      <c r="I4251" s="102"/>
      <c r="J4251" s="102"/>
      <c r="K4251" s="102"/>
      <c r="L4251" s="102"/>
      <c r="M4251" s="102"/>
      <c r="N4251" s="7"/>
      <c r="O4251" s="7"/>
    </row>
    <row r="4252" spans="2:15" s="100" customFormat="1" x14ac:dyDescent="0.2">
      <c r="B4252" s="101"/>
      <c r="D4252" s="102"/>
      <c r="E4252" s="102"/>
      <c r="F4252" s="102"/>
      <c r="G4252" s="102"/>
      <c r="H4252" s="102"/>
      <c r="I4252" s="102"/>
      <c r="J4252" s="102"/>
      <c r="K4252" s="102"/>
      <c r="L4252" s="102"/>
      <c r="M4252" s="102"/>
      <c r="N4252" s="7"/>
      <c r="O4252" s="7"/>
    </row>
    <row r="4253" spans="2:15" s="100" customFormat="1" x14ac:dyDescent="0.2">
      <c r="B4253" s="101"/>
      <c r="D4253" s="102"/>
      <c r="E4253" s="102"/>
      <c r="F4253" s="102"/>
      <c r="G4253" s="102"/>
      <c r="H4253" s="102"/>
      <c r="I4253" s="102"/>
      <c r="J4253" s="102"/>
      <c r="K4253" s="102"/>
      <c r="L4253" s="102"/>
      <c r="M4253" s="102"/>
      <c r="N4253" s="7"/>
      <c r="O4253" s="7"/>
    </row>
    <row r="4254" spans="2:15" s="100" customFormat="1" x14ac:dyDescent="0.2">
      <c r="B4254" s="101"/>
      <c r="D4254" s="102"/>
      <c r="E4254" s="102"/>
      <c r="F4254" s="102"/>
      <c r="G4254" s="102"/>
      <c r="H4254" s="102"/>
      <c r="I4254" s="102"/>
      <c r="J4254" s="102"/>
      <c r="K4254" s="102"/>
      <c r="L4254" s="102"/>
      <c r="M4254" s="102"/>
      <c r="N4254" s="7"/>
      <c r="O4254" s="7"/>
    </row>
    <row r="4255" spans="2:15" s="100" customFormat="1" x14ac:dyDescent="0.2">
      <c r="B4255" s="101"/>
      <c r="D4255" s="102"/>
      <c r="E4255" s="102"/>
      <c r="F4255" s="102"/>
      <c r="G4255" s="102"/>
      <c r="H4255" s="102"/>
      <c r="I4255" s="102"/>
      <c r="J4255" s="102"/>
      <c r="K4255" s="102"/>
      <c r="L4255" s="102"/>
      <c r="M4255" s="102"/>
      <c r="N4255" s="7"/>
      <c r="O4255" s="7"/>
    </row>
    <row r="4256" spans="2:15" s="100" customFormat="1" x14ac:dyDescent="0.2">
      <c r="B4256" s="101"/>
      <c r="D4256" s="102"/>
      <c r="E4256" s="102"/>
      <c r="F4256" s="102"/>
      <c r="G4256" s="102"/>
      <c r="H4256" s="102"/>
      <c r="I4256" s="102"/>
      <c r="J4256" s="102"/>
      <c r="K4256" s="102"/>
      <c r="L4256" s="102"/>
      <c r="M4256" s="102"/>
      <c r="N4256" s="7"/>
      <c r="O4256" s="7"/>
    </row>
    <row r="4257" spans="2:15" s="100" customFormat="1" x14ac:dyDescent="0.2">
      <c r="B4257" s="101"/>
      <c r="D4257" s="102"/>
      <c r="E4257" s="102"/>
      <c r="F4257" s="102"/>
      <c r="G4257" s="102"/>
      <c r="H4257" s="102"/>
      <c r="I4257" s="102"/>
      <c r="J4257" s="102"/>
      <c r="K4257" s="102"/>
      <c r="L4257" s="102"/>
      <c r="M4257" s="102"/>
      <c r="N4257" s="7"/>
      <c r="O4257" s="7"/>
    </row>
    <row r="4258" spans="2:15" s="100" customFormat="1" x14ac:dyDescent="0.2">
      <c r="B4258" s="101"/>
      <c r="D4258" s="102"/>
      <c r="E4258" s="102"/>
      <c r="F4258" s="102"/>
      <c r="G4258" s="102"/>
      <c r="H4258" s="102"/>
      <c r="I4258" s="102"/>
      <c r="J4258" s="102"/>
      <c r="K4258" s="102"/>
      <c r="L4258" s="102"/>
      <c r="M4258" s="102"/>
      <c r="N4258" s="7"/>
      <c r="O4258" s="7"/>
    </row>
    <row r="4259" spans="2:15" s="100" customFormat="1" x14ac:dyDescent="0.2">
      <c r="B4259" s="101"/>
      <c r="D4259" s="102"/>
      <c r="E4259" s="102"/>
      <c r="F4259" s="102"/>
      <c r="G4259" s="102"/>
      <c r="H4259" s="102"/>
      <c r="I4259" s="102"/>
      <c r="J4259" s="102"/>
      <c r="K4259" s="102"/>
      <c r="L4259" s="102"/>
      <c r="M4259" s="102"/>
      <c r="N4259" s="7"/>
      <c r="O4259" s="7"/>
    </row>
    <row r="4260" spans="2:15" s="100" customFormat="1" x14ac:dyDescent="0.2">
      <c r="B4260" s="101"/>
      <c r="D4260" s="102"/>
      <c r="E4260" s="102"/>
      <c r="F4260" s="102"/>
      <c r="G4260" s="102"/>
      <c r="H4260" s="102"/>
      <c r="I4260" s="102"/>
      <c r="J4260" s="102"/>
      <c r="K4260" s="102"/>
      <c r="L4260" s="102"/>
      <c r="M4260" s="102"/>
      <c r="N4260" s="7"/>
      <c r="O4260" s="7"/>
    </row>
    <row r="4261" spans="2:15" s="100" customFormat="1" x14ac:dyDescent="0.2">
      <c r="B4261" s="101"/>
      <c r="D4261" s="102"/>
      <c r="E4261" s="102"/>
      <c r="F4261" s="102"/>
      <c r="G4261" s="102"/>
      <c r="H4261" s="102"/>
      <c r="I4261" s="102"/>
      <c r="J4261" s="102"/>
      <c r="K4261" s="102"/>
      <c r="L4261" s="102"/>
      <c r="M4261" s="102"/>
      <c r="N4261" s="7"/>
      <c r="O4261" s="7"/>
    </row>
    <row r="4262" spans="2:15" s="100" customFormat="1" x14ac:dyDescent="0.2">
      <c r="B4262" s="101"/>
      <c r="D4262" s="102"/>
      <c r="E4262" s="102"/>
      <c r="F4262" s="102"/>
      <c r="G4262" s="102"/>
      <c r="H4262" s="102"/>
      <c r="I4262" s="102"/>
      <c r="J4262" s="102"/>
      <c r="K4262" s="102"/>
      <c r="L4262" s="102"/>
      <c r="M4262" s="102"/>
      <c r="N4262" s="7"/>
      <c r="O4262" s="7"/>
    </row>
    <row r="4263" spans="2:15" s="100" customFormat="1" x14ac:dyDescent="0.2">
      <c r="B4263" s="101"/>
      <c r="D4263" s="102"/>
      <c r="E4263" s="102"/>
      <c r="F4263" s="102"/>
      <c r="G4263" s="102"/>
      <c r="H4263" s="102"/>
      <c r="I4263" s="102"/>
      <c r="J4263" s="102"/>
      <c r="K4263" s="102"/>
      <c r="L4263" s="102"/>
      <c r="M4263" s="102"/>
      <c r="N4263" s="7"/>
      <c r="O4263" s="7"/>
    </row>
    <row r="4264" spans="2:15" s="100" customFormat="1" x14ac:dyDescent="0.2">
      <c r="B4264" s="101"/>
      <c r="D4264" s="102"/>
      <c r="E4264" s="102"/>
      <c r="F4264" s="102"/>
      <c r="G4264" s="102"/>
      <c r="H4264" s="102"/>
      <c r="I4264" s="102"/>
      <c r="J4264" s="102"/>
      <c r="K4264" s="102"/>
      <c r="L4264" s="102"/>
      <c r="M4264" s="102"/>
      <c r="N4264" s="7"/>
      <c r="O4264" s="7"/>
    </row>
    <row r="4265" spans="2:15" s="100" customFormat="1" x14ac:dyDescent="0.2">
      <c r="B4265" s="101"/>
      <c r="D4265" s="102"/>
      <c r="E4265" s="102"/>
      <c r="F4265" s="102"/>
      <c r="G4265" s="102"/>
      <c r="H4265" s="102"/>
      <c r="I4265" s="102"/>
      <c r="J4265" s="102"/>
      <c r="K4265" s="102"/>
      <c r="L4265" s="102"/>
      <c r="M4265" s="102"/>
      <c r="N4265" s="7"/>
      <c r="O4265" s="7"/>
    </row>
    <row r="4266" spans="2:15" s="100" customFormat="1" x14ac:dyDescent="0.2">
      <c r="B4266" s="101"/>
      <c r="D4266" s="102"/>
      <c r="E4266" s="102"/>
      <c r="F4266" s="102"/>
      <c r="G4266" s="102"/>
      <c r="H4266" s="102"/>
      <c r="I4266" s="102"/>
      <c r="J4266" s="102"/>
      <c r="K4266" s="102"/>
      <c r="L4266" s="102"/>
      <c r="M4266" s="102"/>
      <c r="N4266" s="7"/>
      <c r="O4266" s="7"/>
    </row>
    <row r="4267" spans="2:15" s="100" customFormat="1" x14ac:dyDescent="0.2">
      <c r="B4267" s="101"/>
      <c r="D4267" s="102"/>
      <c r="E4267" s="102"/>
      <c r="F4267" s="102"/>
      <c r="G4267" s="102"/>
      <c r="H4267" s="102"/>
      <c r="I4267" s="102"/>
      <c r="J4267" s="102"/>
      <c r="K4267" s="102"/>
      <c r="L4267" s="102"/>
      <c r="M4267" s="102"/>
      <c r="N4267" s="7"/>
      <c r="O4267" s="7"/>
    </row>
    <row r="4268" spans="2:15" s="100" customFormat="1" x14ac:dyDescent="0.2">
      <c r="B4268" s="101"/>
      <c r="D4268" s="102"/>
      <c r="E4268" s="102"/>
      <c r="F4268" s="102"/>
      <c r="G4268" s="102"/>
      <c r="H4268" s="102"/>
      <c r="I4268" s="102"/>
      <c r="J4268" s="102"/>
      <c r="K4268" s="102"/>
      <c r="L4268" s="102"/>
      <c r="M4268" s="102"/>
      <c r="N4268" s="7"/>
      <c r="O4268" s="7"/>
    </row>
    <row r="4269" spans="2:15" s="100" customFormat="1" x14ac:dyDescent="0.2">
      <c r="B4269" s="101"/>
      <c r="D4269" s="102"/>
      <c r="E4269" s="102"/>
      <c r="F4269" s="102"/>
      <c r="G4269" s="102"/>
      <c r="H4269" s="102"/>
      <c r="I4269" s="102"/>
      <c r="J4269" s="102"/>
      <c r="K4269" s="102"/>
      <c r="L4269" s="102"/>
      <c r="M4269" s="102"/>
      <c r="N4269" s="7"/>
      <c r="O4269" s="7"/>
    </row>
    <row r="4270" spans="2:15" s="100" customFormat="1" x14ac:dyDescent="0.2">
      <c r="B4270" s="101"/>
      <c r="D4270" s="102"/>
      <c r="E4270" s="102"/>
      <c r="F4270" s="102"/>
      <c r="G4270" s="102"/>
      <c r="H4270" s="102"/>
      <c r="I4270" s="102"/>
      <c r="J4270" s="102"/>
      <c r="K4270" s="102"/>
      <c r="L4270" s="102"/>
      <c r="M4270" s="102"/>
      <c r="N4270" s="7"/>
      <c r="O4270" s="7"/>
    </row>
    <row r="4271" spans="2:15" s="100" customFormat="1" x14ac:dyDescent="0.2">
      <c r="B4271" s="101"/>
      <c r="D4271" s="102"/>
      <c r="E4271" s="102"/>
      <c r="F4271" s="102"/>
      <c r="G4271" s="102"/>
      <c r="H4271" s="102"/>
      <c r="I4271" s="102"/>
      <c r="J4271" s="102"/>
      <c r="K4271" s="102"/>
      <c r="L4271" s="102"/>
      <c r="M4271" s="102"/>
      <c r="N4271" s="7"/>
      <c r="O4271" s="7"/>
    </row>
    <row r="4272" spans="2:15" s="100" customFormat="1" x14ac:dyDescent="0.2">
      <c r="B4272" s="101"/>
      <c r="D4272" s="102"/>
      <c r="E4272" s="102"/>
      <c r="F4272" s="102"/>
      <c r="G4272" s="102"/>
      <c r="H4272" s="102"/>
      <c r="I4272" s="102"/>
      <c r="J4272" s="102"/>
      <c r="K4272" s="102"/>
      <c r="L4272" s="102"/>
      <c r="M4272" s="102"/>
      <c r="N4272" s="7"/>
      <c r="O4272" s="7"/>
    </row>
    <row r="4273" spans="2:15" s="100" customFormat="1" x14ac:dyDescent="0.2">
      <c r="B4273" s="101"/>
      <c r="D4273" s="102"/>
      <c r="E4273" s="102"/>
      <c r="F4273" s="102"/>
      <c r="G4273" s="102"/>
      <c r="H4273" s="102"/>
      <c r="I4273" s="102"/>
      <c r="J4273" s="102"/>
      <c r="K4273" s="102"/>
      <c r="L4273" s="102"/>
      <c r="M4273" s="102"/>
      <c r="N4273" s="7"/>
      <c r="O4273" s="7"/>
    </row>
    <row r="4274" spans="2:15" s="100" customFormat="1" x14ac:dyDescent="0.2">
      <c r="B4274" s="101"/>
      <c r="D4274" s="102"/>
      <c r="E4274" s="102"/>
      <c r="F4274" s="102"/>
      <c r="G4274" s="102"/>
      <c r="H4274" s="102"/>
      <c r="I4274" s="102"/>
      <c r="J4274" s="102"/>
      <c r="K4274" s="102"/>
      <c r="L4274" s="102"/>
      <c r="M4274" s="102"/>
      <c r="N4274" s="7"/>
      <c r="O4274" s="7"/>
    </row>
    <row r="4275" spans="2:15" s="100" customFormat="1" x14ac:dyDescent="0.2">
      <c r="B4275" s="101"/>
      <c r="D4275" s="102"/>
      <c r="E4275" s="102"/>
      <c r="F4275" s="102"/>
      <c r="G4275" s="102"/>
      <c r="H4275" s="102"/>
      <c r="I4275" s="102"/>
      <c r="J4275" s="102"/>
      <c r="K4275" s="102"/>
      <c r="L4275" s="102"/>
      <c r="M4275" s="102"/>
      <c r="N4275" s="7"/>
      <c r="O4275" s="7"/>
    </row>
    <row r="4276" spans="2:15" s="100" customFormat="1" x14ac:dyDescent="0.2">
      <c r="B4276" s="101"/>
      <c r="D4276" s="102"/>
      <c r="E4276" s="102"/>
      <c r="F4276" s="102"/>
      <c r="G4276" s="102"/>
      <c r="H4276" s="102"/>
      <c r="I4276" s="102"/>
      <c r="J4276" s="102"/>
      <c r="K4276" s="102"/>
      <c r="L4276" s="102"/>
      <c r="M4276" s="102"/>
      <c r="N4276" s="7"/>
      <c r="O4276" s="7"/>
    </row>
    <row r="4277" spans="2:15" s="100" customFormat="1" x14ac:dyDescent="0.2">
      <c r="B4277" s="101"/>
      <c r="D4277" s="102"/>
      <c r="E4277" s="102"/>
      <c r="F4277" s="102"/>
      <c r="G4277" s="102"/>
      <c r="H4277" s="102"/>
      <c r="I4277" s="102"/>
      <c r="J4277" s="102"/>
      <c r="K4277" s="102"/>
      <c r="L4277" s="102"/>
      <c r="M4277" s="102"/>
      <c r="N4277" s="7"/>
      <c r="O4277" s="7"/>
    </row>
    <row r="4278" spans="2:15" s="100" customFormat="1" x14ac:dyDescent="0.2">
      <c r="B4278" s="101"/>
      <c r="D4278" s="102"/>
      <c r="E4278" s="102"/>
      <c r="F4278" s="102"/>
      <c r="G4278" s="102"/>
      <c r="H4278" s="102"/>
      <c r="I4278" s="102"/>
      <c r="J4278" s="102"/>
      <c r="K4278" s="102"/>
      <c r="L4278" s="102"/>
      <c r="M4278" s="102"/>
      <c r="N4278" s="7"/>
      <c r="O4278" s="7"/>
    </row>
    <row r="4279" spans="2:15" s="100" customFormat="1" x14ac:dyDescent="0.2">
      <c r="B4279" s="101"/>
      <c r="D4279" s="102"/>
      <c r="E4279" s="102"/>
      <c r="F4279" s="102"/>
      <c r="G4279" s="102"/>
      <c r="H4279" s="102"/>
      <c r="I4279" s="102"/>
      <c r="J4279" s="102"/>
      <c r="K4279" s="102"/>
      <c r="L4279" s="102"/>
      <c r="M4279" s="102"/>
      <c r="N4279" s="7"/>
      <c r="O4279" s="7"/>
    </row>
    <row r="4280" spans="2:15" s="100" customFormat="1" x14ac:dyDescent="0.2">
      <c r="B4280" s="101"/>
      <c r="D4280" s="102"/>
      <c r="E4280" s="102"/>
      <c r="F4280" s="102"/>
      <c r="G4280" s="102"/>
      <c r="H4280" s="102"/>
      <c r="I4280" s="102"/>
      <c r="J4280" s="102"/>
      <c r="K4280" s="102"/>
      <c r="L4280" s="102"/>
      <c r="M4280" s="102"/>
      <c r="N4280" s="7"/>
      <c r="O4280" s="7"/>
    </row>
    <row r="4281" spans="2:15" s="100" customFormat="1" x14ac:dyDescent="0.2">
      <c r="B4281" s="101"/>
      <c r="D4281" s="102"/>
      <c r="E4281" s="102"/>
      <c r="F4281" s="102"/>
      <c r="G4281" s="102"/>
      <c r="H4281" s="102"/>
      <c r="I4281" s="102"/>
      <c r="J4281" s="102"/>
      <c r="K4281" s="102"/>
      <c r="L4281" s="102"/>
      <c r="M4281" s="102"/>
      <c r="N4281" s="7"/>
      <c r="O4281" s="7"/>
    </row>
    <row r="4282" spans="2:15" s="100" customFormat="1" x14ac:dyDescent="0.2">
      <c r="B4282" s="101"/>
      <c r="D4282" s="102"/>
      <c r="E4282" s="102"/>
      <c r="F4282" s="102"/>
      <c r="G4282" s="102"/>
      <c r="H4282" s="102"/>
      <c r="I4282" s="102"/>
      <c r="J4282" s="102"/>
      <c r="K4282" s="102"/>
      <c r="L4282" s="102"/>
      <c r="M4282" s="102"/>
      <c r="N4282" s="7"/>
      <c r="O4282" s="7"/>
    </row>
    <row r="4283" spans="2:15" s="100" customFormat="1" x14ac:dyDescent="0.2">
      <c r="B4283" s="101"/>
      <c r="D4283" s="102"/>
      <c r="E4283" s="102"/>
      <c r="F4283" s="102"/>
      <c r="G4283" s="102"/>
      <c r="H4283" s="102"/>
      <c r="I4283" s="102"/>
      <c r="J4283" s="102"/>
      <c r="K4283" s="102"/>
      <c r="L4283" s="102"/>
      <c r="M4283" s="102"/>
      <c r="N4283" s="7"/>
      <c r="O4283" s="7"/>
    </row>
    <row r="4284" spans="2:15" s="100" customFormat="1" x14ac:dyDescent="0.2">
      <c r="B4284" s="101"/>
      <c r="D4284" s="102"/>
      <c r="E4284" s="102"/>
      <c r="F4284" s="102"/>
      <c r="G4284" s="102"/>
      <c r="H4284" s="102"/>
      <c r="I4284" s="102"/>
      <c r="J4284" s="102"/>
      <c r="K4284" s="102"/>
      <c r="L4284" s="102"/>
      <c r="M4284" s="102"/>
      <c r="N4284" s="7"/>
      <c r="O4284" s="7"/>
    </row>
    <row r="4285" spans="2:15" s="100" customFormat="1" x14ac:dyDescent="0.2">
      <c r="B4285" s="101"/>
      <c r="D4285" s="102"/>
      <c r="E4285" s="102"/>
      <c r="F4285" s="102"/>
      <c r="G4285" s="102"/>
      <c r="H4285" s="102"/>
      <c r="I4285" s="102"/>
      <c r="J4285" s="102"/>
      <c r="K4285" s="102"/>
      <c r="L4285" s="102"/>
      <c r="M4285" s="102"/>
      <c r="N4285" s="7"/>
      <c r="O4285" s="7"/>
    </row>
    <row r="4286" spans="2:15" s="100" customFormat="1" x14ac:dyDescent="0.2">
      <c r="B4286" s="101"/>
      <c r="D4286" s="102"/>
      <c r="E4286" s="102"/>
      <c r="F4286" s="102"/>
      <c r="G4286" s="102"/>
      <c r="H4286" s="102"/>
      <c r="I4286" s="102"/>
      <c r="J4286" s="102"/>
      <c r="K4286" s="102"/>
      <c r="L4286" s="102"/>
      <c r="M4286" s="102"/>
      <c r="N4286" s="7"/>
      <c r="O4286" s="7"/>
    </row>
    <row r="4287" spans="2:15" s="100" customFormat="1" x14ac:dyDescent="0.2">
      <c r="B4287" s="101"/>
      <c r="D4287" s="102"/>
      <c r="E4287" s="102"/>
      <c r="F4287" s="102"/>
      <c r="G4287" s="102"/>
      <c r="H4287" s="102"/>
      <c r="I4287" s="102"/>
      <c r="J4287" s="102"/>
      <c r="K4287" s="102"/>
      <c r="L4287" s="102"/>
      <c r="M4287" s="102"/>
      <c r="N4287" s="7"/>
      <c r="O4287" s="7"/>
    </row>
    <row r="4288" spans="2:15" s="100" customFormat="1" x14ac:dyDescent="0.2">
      <c r="B4288" s="101"/>
      <c r="D4288" s="102"/>
      <c r="E4288" s="102"/>
      <c r="F4288" s="102"/>
      <c r="G4288" s="102"/>
      <c r="H4288" s="102"/>
      <c r="I4288" s="102"/>
      <c r="J4288" s="102"/>
      <c r="K4288" s="102"/>
      <c r="L4288" s="102"/>
      <c r="M4288" s="102"/>
      <c r="N4288" s="7"/>
      <c r="O4288" s="7"/>
    </row>
    <row r="4289" spans="2:15" s="100" customFormat="1" x14ac:dyDescent="0.2">
      <c r="B4289" s="101"/>
      <c r="D4289" s="102"/>
      <c r="E4289" s="102"/>
      <c r="F4289" s="102"/>
      <c r="G4289" s="102"/>
      <c r="H4289" s="102"/>
      <c r="I4289" s="102"/>
      <c r="J4289" s="102"/>
      <c r="K4289" s="102"/>
      <c r="L4289" s="102"/>
      <c r="M4289" s="102"/>
      <c r="N4289" s="7"/>
      <c r="O4289" s="7"/>
    </row>
    <row r="4290" spans="2:15" s="100" customFormat="1" x14ac:dyDescent="0.2">
      <c r="B4290" s="101"/>
      <c r="D4290" s="102"/>
      <c r="E4290" s="102"/>
      <c r="F4290" s="102"/>
      <c r="G4290" s="102"/>
      <c r="H4290" s="102"/>
      <c r="I4290" s="102"/>
      <c r="J4290" s="102"/>
      <c r="K4290" s="102"/>
      <c r="L4290" s="102"/>
      <c r="M4290" s="102"/>
      <c r="N4290" s="7"/>
      <c r="O4290" s="7"/>
    </row>
    <row r="4291" spans="2:15" s="100" customFormat="1" x14ac:dyDescent="0.2">
      <c r="B4291" s="101"/>
      <c r="D4291" s="102"/>
      <c r="E4291" s="102"/>
      <c r="F4291" s="102"/>
      <c r="G4291" s="102"/>
      <c r="H4291" s="102"/>
      <c r="I4291" s="102"/>
      <c r="J4291" s="102"/>
      <c r="K4291" s="102"/>
      <c r="L4291" s="102"/>
      <c r="M4291" s="102"/>
      <c r="N4291" s="7"/>
      <c r="O4291" s="7"/>
    </row>
    <row r="4292" spans="2:15" s="100" customFormat="1" x14ac:dyDescent="0.2">
      <c r="B4292" s="101"/>
      <c r="D4292" s="102"/>
      <c r="E4292" s="102"/>
      <c r="F4292" s="102"/>
      <c r="G4292" s="102"/>
      <c r="H4292" s="102"/>
      <c r="I4292" s="102"/>
      <c r="J4292" s="102"/>
      <c r="K4292" s="102"/>
      <c r="L4292" s="102"/>
      <c r="M4292" s="102"/>
      <c r="N4292" s="7"/>
      <c r="O4292" s="7"/>
    </row>
    <row r="4293" spans="2:15" s="100" customFormat="1" x14ac:dyDescent="0.2">
      <c r="B4293" s="101"/>
      <c r="D4293" s="102"/>
      <c r="E4293" s="102"/>
      <c r="F4293" s="102"/>
      <c r="G4293" s="102"/>
      <c r="H4293" s="102"/>
      <c r="I4293" s="102"/>
      <c r="J4293" s="102"/>
      <c r="K4293" s="102"/>
      <c r="L4293" s="102"/>
      <c r="M4293" s="102"/>
      <c r="N4293" s="7"/>
      <c r="O4293" s="7"/>
    </row>
    <row r="4294" spans="2:15" s="100" customFormat="1" x14ac:dyDescent="0.2">
      <c r="B4294" s="101"/>
      <c r="D4294" s="102"/>
      <c r="E4294" s="102"/>
      <c r="F4294" s="102"/>
      <c r="G4294" s="102"/>
      <c r="H4294" s="102"/>
      <c r="I4294" s="102"/>
      <c r="J4294" s="102"/>
      <c r="K4294" s="102"/>
      <c r="L4294" s="102"/>
      <c r="M4294" s="102"/>
      <c r="N4294" s="7"/>
      <c r="O4294" s="7"/>
    </row>
    <row r="4295" spans="2:15" s="100" customFormat="1" x14ac:dyDescent="0.2">
      <c r="B4295" s="101"/>
      <c r="D4295" s="102"/>
      <c r="E4295" s="102"/>
      <c r="F4295" s="102"/>
      <c r="G4295" s="102"/>
      <c r="H4295" s="102"/>
      <c r="I4295" s="102"/>
      <c r="J4295" s="102"/>
      <c r="K4295" s="102"/>
      <c r="L4295" s="102"/>
      <c r="M4295" s="102"/>
      <c r="N4295" s="7"/>
      <c r="O4295" s="7"/>
    </row>
    <row r="4296" spans="2:15" s="100" customFormat="1" x14ac:dyDescent="0.2">
      <c r="B4296" s="101"/>
      <c r="D4296" s="102"/>
      <c r="E4296" s="102"/>
      <c r="F4296" s="102"/>
      <c r="G4296" s="102"/>
      <c r="H4296" s="102"/>
      <c r="I4296" s="102"/>
      <c r="J4296" s="102"/>
      <c r="K4296" s="102"/>
      <c r="L4296" s="102"/>
      <c r="M4296" s="102"/>
      <c r="N4296" s="7"/>
      <c r="O4296" s="7"/>
    </row>
    <row r="4297" spans="2:15" s="100" customFormat="1" x14ac:dyDescent="0.2">
      <c r="B4297" s="101"/>
      <c r="D4297" s="102"/>
      <c r="E4297" s="102"/>
      <c r="F4297" s="102"/>
      <c r="G4297" s="102"/>
      <c r="H4297" s="102"/>
      <c r="I4297" s="102"/>
      <c r="J4297" s="102"/>
      <c r="K4297" s="102"/>
      <c r="L4297" s="102"/>
      <c r="M4297" s="102"/>
      <c r="N4297" s="7"/>
      <c r="O4297" s="7"/>
    </row>
    <row r="4298" spans="2:15" s="100" customFormat="1" x14ac:dyDescent="0.2">
      <c r="B4298" s="101"/>
      <c r="D4298" s="102"/>
      <c r="E4298" s="102"/>
      <c r="F4298" s="102"/>
      <c r="G4298" s="102"/>
      <c r="H4298" s="102"/>
      <c r="I4298" s="102"/>
      <c r="J4298" s="102"/>
      <c r="K4298" s="102"/>
      <c r="L4298" s="102"/>
      <c r="M4298" s="102"/>
      <c r="N4298" s="7"/>
      <c r="O4298" s="7"/>
    </row>
    <row r="4299" spans="2:15" s="100" customFormat="1" x14ac:dyDescent="0.2">
      <c r="B4299" s="101"/>
      <c r="D4299" s="102"/>
      <c r="E4299" s="102"/>
      <c r="F4299" s="102"/>
      <c r="G4299" s="102"/>
      <c r="H4299" s="102"/>
      <c r="I4299" s="102"/>
      <c r="J4299" s="102"/>
      <c r="K4299" s="102"/>
      <c r="L4299" s="102"/>
      <c r="M4299" s="102"/>
      <c r="N4299" s="7"/>
      <c r="O4299" s="7"/>
    </row>
    <row r="4300" spans="2:15" s="100" customFormat="1" x14ac:dyDescent="0.2">
      <c r="B4300" s="101"/>
      <c r="D4300" s="102"/>
      <c r="E4300" s="102"/>
      <c r="F4300" s="102"/>
      <c r="G4300" s="102"/>
      <c r="H4300" s="102"/>
      <c r="I4300" s="102"/>
      <c r="J4300" s="102"/>
      <c r="K4300" s="102"/>
      <c r="L4300" s="102"/>
      <c r="M4300" s="102"/>
      <c r="N4300" s="7"/>
      <c r="O4300" s="7"/>
    </row>
    <row r="4301" spans="2:15" s="100" customFormat="1" x14ac:dyDescent="0.2">
      <c r="B4301" s="101"/>
      <c r="D4301" s="102"/>
      <c r="E4301" s="102"/>
      <c r="F4301" s="102"/>
      <c r="G4301" s="102"/>
      <c r="H4301" s="102"/>
      <c r="I4301" s="102"/>
      <c r="J4301" s="102"/>
      <c r="K4301" s="102"/>
      <c r="L4301" s="102"/>
      <c r="M4301" s="102"/>
      <c r="N4301" s="7"/>
      <c r="O4301" s="7"/>
    </row>
    <row r="4302" spans="2:15" s="100" customFormat="1" x14ac:dyDescent="0.2">
      <c r="B4302" s="101"/>
      <c r="D4302" s="102"/>
      <c r="E4302" s="102"/>
      <c r="F4302" s="102"/>
      <c r="G4302" s="102"/>
      <c r="H4302" s="102"/>
      <c r="I4302" s="102"/>
      <c r="J4302" s="102"/>
      <c r="K4302" s="102"/>
      <c r="L4302" s="102"/>
      <c r="M4302" s="102"/>
      <c r="N4302" s="7"/>
      <c r="O4302" s="7"/>
    </row>
    <row r="4303" spans="2:15" s="100" customFormat="1" x14ac:dyDescent="0.2">
      <c r="B4303" s="101"/>
      <c r="D4303" s="102"/>
      <c r="E4303" s="102"/>
      <c r="F4303" s="102"/>
      <c r="G4303" s="102"/>
      <c r="H4303" s="102"/>
      <c r="I4303" s="102"/>
      <c r="J4303" s="102"/>
      <c r="K4303" s="102"/>
      <c r="L4303" s="102"/>
      <c r="M4303" s="102"/>
      <c r="N4303" s="7"/>
      <c r="O4303" s="7"/>
    </row>
    <row r="4304" spans="2:15" s="100" customFormat="1" x14ac:dyDescent="0.2">
      <c r="B4304" s="101"/>
      <c r="D4304" s="102"/>
      <c r="E4304" s="102"/>
      <c r="F4304" s="102"/>
      <c r="G4304" s="102"/>
      <c r="H4304" s="102"/>
      <c r="I4304" s="102"/>
      <c r="J4304" s="102"/>
      <c r="K4304" s="102"/>
      <c r="L4304" s="102"/>
      <c r="M4304" s="102"/>
      <c r="N4304" s="7"/>
      <c r="O4304" s="7"/>
    </row>
    <row r="4305" spans="2:15" s="100" customFormat="1" x14ac:dyDescent="0.2">
      <c r="B4305" s="101"/>
      <c r="D4305" s="102"/>
      <c r="E4305" s="102"/>
      <c r="F4305" s="102"/>
      <c r="G4305" s="102"/>
      <c r="H4305" s="102"/>
      <c r="I4305" s="102"/>
      <c r="J4305" s="102"/>
      <c r="K4305" s="102"/>
      <c r="L4305" s="102"/>
      <c r="M4305" s="102"/>
      <c r="N4305" s="7"/>
      <c r="O4305" s="7"/>
    </row>
    <row r="4306" spans="2:15" s="100" customFormat="1" x14ac:dyDescent="0.2">
      <c r="B4306" s="101"/>
      <c r="D4306" s="102"/>
      <c r="E4306" s="102"/>
      <c r="F4306" s="102"/>
      <c r="G4306" s="102"/>
      <c r="H4306" s="102"/>
      <c r="I4306" s="102"/>
      <c r="J4306" s="102"/>
      <c r="K4306" s="102"/>
      <c r="L4306" s="102"/>
      <c r="M4306" s="102"/>
      <c r="N4306" s="7"/>
      <c r="O4306" s="7"/>
    </row>
    <row r="4307" spans="2:15" s="100" customFormat="1" x14ac:dyDescent="0.2">
      <c r="B4307" s="101"/>
      <c r="D4307" s="102"/>
      <c r="E4307" s="102"/>
      <c r="F4307" s="102"/>
      <c r="G4307" s="102"/>
      <c r="H4307" s="102"/>
      <c r="I4307" s="102"/>
      <c r="J4307" s="102"/>
      <c r="K4307" s="102"/>
      <c r="L4307" s="102"/>
      <c r="M4307" s="102"/>
      <c r="N4307" s="7"/>
      <c r="O4307" s="7"/>
    </row>
    <row r="4308" spans="2:15" s="100" customFormat="1" x14ac:dyDescent="0.2">
      <c r="B4308" s="101"/>
      <c r="D4308" s="102"/>
      <c r="E4308" s="102"/>
      <c r="F4308" s="102"/>
      <c r="G4308" s="102"/>
      <c r="H4308" s="102"/>
      <c r="I4308" s="102"/>
      <c r="J4308" s="102"/>
      <c r="K4308" s="102"/>
      <c r="L4308" s="102"/>
      <c r="M4308" s="102"/>
      <c r="N4308" s="7"/>
      <c r="O4308" s="7"/>
    </row>
    <row r="4309" spans="2:15" s="100" customFormat="1" x14ac:dyDescent="0.2">
      <c r="B4309" s="101"/>
      <c r="D4309" s="102"/>
      <c r="E4309" s="102"/>
      <c r="F4309" s="102"/>
      <c r="G4309" s="102"/>
      <c r="H4309" s="102"/>
      <c r="I4309" s="102"/>
      <c r="J4309" s="102"/>
      <c r="K4309" s="102"/>
      <c r="L4309" s="102"/>
      <c r="M4309" s="102"/>
      <c r="N4309" s="7"/>
      <c r="O4309" s="7"/>
    </row>
    <row r="4310" spans="2:15" s="100" customFormat="1" x14ac:dyDescent="0.2">
      <c r="B4310" s="101"/>
      <c r="D4310" s="102"/>
      <c r="E4310" s="102"/>
      <c r="F4310" s="102"/>
      <c r="G4310" s="102"/>
      <c r="H4310" s="102"/>
      <c r="I4310" s="102"/>
      <c r="J4310" s="102"/>
      <c r="K4310" s="102"/>
      <c r="L4310" s="102"/>
      <c r="M4310" s="102"/>
      <c r="N4310" s="7"/>
      <c r="O4310" s="7"/>
    </row>
    <row r="4311" spans="2:15" s="100" customFormat="1" x14ac:dyDescent="0.2">
      <c r="B4311" s="101"/>
      <c r="D4311" s="102"/>
      <c r="E4311" s="102"/>
      <c r="F4311" s="102"/>
      <c r="G4311" s="102"/>
      <c r="H4311" s="102"/>
      <c r="I4311" s="102"/>
      <c r="J4311" s="102"/>
      <c r="K4311" s="102"/>
      <c r="L4311" s="102"/>
      <c r="M4311" s="102"/>
      <c r="N4311" s="7"/>
      <c r="O4311" s="7"/>
    </row>
    <row r="4312" spans="2:15" s="100" customFormat="1" x14ac:dyDescent="0.2">
      <c r="B4312" s="101"/>
      <c r="D4312" s="102"/>
      <c r="E4312" s="102"/>
      <c r="F4312" s="102"/>
      <c r="G4312" s="102"/>
      <c r="H4312" s="102"/>
      <c r="I4312" s="102"/>
      <c r="J4312" s="102"/>
      <c r="K4312" s="102"/>
      <c r="L4312" s="102"/>
      <c r="M4312" s="102"/>
      <c r="N4312" s="7"/>
      <c r="O4312" s="7"/>
    </row>
    <row r="4313" spans="2:15" s="100" customFormat="1" x14ac:dyDescent="0.2">
      <c r="B4313" s="101"/>
      <c r="D4313" s="102"/>
      <c r="E4313" s="102"/>
      <c r="F4313" s="102"/>
      <c r="G4313" s="102"/>
      <c r="H4313" s="102"/>
      <c r="I4313" s="102"/>
      <c r="J4313" s="102"/>
      <c r="K4313" s="102"/>
      <c r="L4313" s="102"/>
      <c r="M4313" s="102"/>
      <c r="N4313" s="7"/>
      <c r="O4313" s="7"/>
    </row>
    <row r="4314" spans="2:15" s="100" customFormat="1" x14ac:dyDescent="0.2">
      <c r="B4314" s="101"/>
      <c r="D4314" s="102"/>
      <c r="E4314" s="102"/>
      <c r="F4314" s="102"/>
      <c r="G4314" s="102"/>
      <c r="H4314" s="102"/>
      <c r="I4314" s="102"/>
      <c r="J4314" s="102"/>
      <c r="K4314" s="102"/>
      <c r="L4314" s="102"/>
      <c r="M4314" s="102"/>
      <c r="N4314" s="7"/>
      <c r="O4314" s="7"/>
    </row>
    <row r="4315" spans="2:15" s="100" customFormat="1" x14ac:dyDescent="0.2">
      <c r="B4315" s="101"/>
      <c r="D4315" s="102"/>
      <c r="E4315" s="102"/>
      <c r="F4315" s="102"/>
      <c r="G4315" s="102"/>
      <c r="H4315" s="102"/>
      <c r="I4315" s="102"/>
      <c r="J4315" s="102"/>
      <c r="K4315" s="102"/>
      <c r="L4315" s="102"/>
      <c r="M4315" s="102"/>
      <c r="N4315" s="7"/>
      <c r="O4315" s="7"/>
    </row>
    <row r="4316" spans="2:15" s="100" customFormat="1" x14ac:dyDescent="0.2">
      <c r="B4316" s="101"/>
      <c r="D4316" s="102"/>
      <c r="E4316" s="102"/>
      <c r="F4316" s="102"/>
      <c r="G4316" s="102"/>
      <c r="H4316" s="102"/>
      <c r="I4316" s="102"/>
      <c r="J4316" s="102"/>
      <c r="K4316" s="102"/>
      <c r="L4316" s="102"/>
      <c r="M4316" s="102"/>
      <c r="N4316" s="7"/>
      <c r="O4316" s="7"/>
    </row>
    <row r="4317" spans="2:15" s="100" customFormat="1" x14ac:dyDescent="0.2">
      <c r="B4317" s="101"/>
      <c r="D4317" s="102"/>
      <c r="E4317" s="102"/>
      <c r="F4317" s="102"/>
      <c r="G4317" s="102"/>
      <c r="H4317" s="102"/>
      <c r="I4317" s="102"/>
      <c r="J4317" s="102"/>
      <c r="K4317" s="102"/>
      <c r="L4317" s="102"/>
      <c r="M4317" s="102"/>
      <c r="N4317" s="7"/>
      <c r="O4317" s="7"/>
    </row>
    <row r="4318" spans="2:15" s="100" customFormat="1" x14ac:dyDescent="0.2">
      <c r="B4318" s="101"/>
      <c r="D4318" s="102"/>
      <c r="E4318" s="102"/>
      <c r="F4318" s="102"/>
      <c r="G4318" s="102"/>
      <c r="H4318" s="102"/>
      <c r="I4318" s="102"/>
      <c r="J4318" s="102"/>
      <c r="K4318" s="102"/>
      <c r="L4318" s="102"/>
      <c r="M4318" s="102"/>
      <c r="N4318" s="7"/>
      <c r="O4318" s="7"/>
    </row>
    <row r="4319" spans="2:15" s="100" customFormat="1" x14ac:dyDescent="0.2">
      <c r="B4319" s="101"/>
      <c r="D4319" s="102"/>
      <c r="E4319" s="102"/>
      <c r="F4319" s="102"/>
      <c r="G4319" s="102"/>
      <c r="H4319" s="102"/>
      <c r="I4319" s="102"/>
      <c r="J4319" s="102"/>
      <c r="K4319" s="102"/>
      <c r="L4319" s="102"/>
      <c r="M4319" s="102"/>
      <c r="N4319" s="7"/>
      <c r="O4319" s="7"/>
    </row>
    <row r="4320" spans="2:15" s="100" customFormat="1" x14ac:dyDescent="0.2">
      <c r="B4320" s="101"/>
      <c r="D4320" s="102"/>
      <c r="E4320" s="102"/>
      <c r="F4320" s="102"/>
      <c r="G4320" s="102"/>
      <c r="H4320" s="102"/>
      <c r="I4320" s="102"/>
      <c r="J4320" s="102"/>
      <c r="K4320" s="102"/>
      <c r="L4320" s="102"/>
      <c r="M4320" s="102"/>
      <c r="N4320" s="7"/>
      <c r="O4320" s="7"/>
    </row>
    <row r="4321" spans="2:15" s="100" customFormat="1" x14ac:dyDescent="0.2">
      <c r="B4321" s="101"/>
      <c r="D4321" s="102"/>
      <c r="E4321" s="102"/>
      <c r="F4321" s="102"/>
      <c r="G4321" s="102"/>
      <c r="H4321" s="102"/>
      <c r="I4321" s="102"/>
      <c r="J4321" s="102"/>
      <c r="K4321" s="102"/>
      <c r="L4321" s="102"/>
      <c r="M4321" s="102"/>
      <c r="N4321" s="7"/>
      <c r="O4321" s="7"/>
    </row>
    <row r="4322" spans="2:15" s="100" customFormat="1" x14ac:dyDescent="0.2">
      <c r="B4322" s="101"/>
      <c r="D4322" s="102"/>
      <c r="E4322" s="102"/>
      <c r="F4322" s="102"/>
      <c r="G4322" s="102"/>
      <c r="H4322" s="102"/>
      <c r="I4322" s="102"/>
      <c r="J4322" s="102"/>
      <c r="K4322" s="102"/>
      <c r="L4322" s="102"/>
      <c r="M4322" s="102"/>
      <c r="N4322" s="7"/>
      <c r="O4322" s="7"/>
    </row>
    <row r="4323" spans="2:15" s="100" customFormat="1" x14ac:dyDescent="0.2">
      <c r="B4323" s="101"/>
      <c r="D4323" s="102"/>
      <c r="E4323" s="102"/>
      <c r="F4323" s="102"/>
      <c r="G4323" s="102"/>
      <c r="H4323" s="102"/>
      <c r="I4323" s="102"/>
      <c r="J4323" s="102"/>
      <c r="K4323" s="102"/>
      <c r="L4323" s="102"/>
      <c r="M4323" s="102"/>
      <c r="N4323" s="7"/>
      <c r="O4323" s="7"/>
    </row>
    <row r="4324" spans="2:15" s="100" customFormat="1" x14ac:dyDescent="0.2">
      <c r="B4324" s="101"/>
      <c r="D4324" s="102"/>
      <c r="E4324" s="102"/>
      <c r="F4324" s="102"/>
      <c r="G4324" s="102"/>
      <c r="H4324" s="102"/>
      <c r="I4324" s="102"/>
      <c r="J4324" s="102"/>
      <c r="K4324" s="102"/>
      <c r="L4324" s="102"/>
      <c r="M4324" s="102"/>
      <c r="N4324" s="7"/>
      <c r="O4324" s="7"/>
    </row>
    <row r="4325" spans="2:15" s="100" customFormat="1" x14ac:dyDescent="0.2">
      <c r="B4325" s="101"/>
      <c r="D4325" s="102"/>
      <c r="E4325" s="102"/>
      <c r="F4325" s="102"/>
      <c r="G4325" s="102"/>
      <c r="H4325" s="102"/>
      <c r="I4325" s="102"/>
      <c r="J4325" s="102"/>
      <c r="K4325" s="102"/>
      <c r="L4325" s="102"/>
      <c r="M4325" s="102"/>
      <c r="N4325" s="7"/>
      <c r="O4325" s="7"/>
    </row>
    <row r="4326" spans="2:15" s="100" customFormat="1" x14ac:dyDescent="0.2">
      <c r="B4326" s="101"/>
      <c r="D4326" s="102"/>
      <c r="E4326" s="102"/>
      <c r="F4326" s="102"/>
      <c r="G4326" s="102"/>
      <c r="H4326" s="102"/>
      <c r="I4326" s="102"/>
      <c r="J4326" s="102"/>
      <c r="K4326" s="102"/>
      <c r="L4326" s="102"/>
      <c r="M4326" s="102"/>
      <c r="N4326" s="7"/>
      <c r="O4326" s="7"/>
    </row>
    <row r="4327" spans="2:15" s="100" customFormat="1" x14ac:dyDescent="0.2">
      <c r="B4327" s="101"/>
      <c r="D4327" s="102"/>
      <c r="E4327" s="102"/>
      <c r="F4327" s="102"/>
      <c r="G4327" s="102"/>
      <c r="H4327" s="102"/>
      <c r="I4327" s="102"/>
      <c r="J4327" s="102"/>
      <c r="K4327" s="102"/>
      <c r="L4327" s="102"/>
      <c r="M4327" s="102"/>
      <c r="N4327" s="7"/>
      <c r="O4327" s="7"/>
    </row>
    <row r="4328" spans="2:15" s="100" customFormat="1" x14ac:dyDescent="0.2">
      <c r="B4328" s="101"/>
      <c r="D4328" s="102"/>
      <c r="E4328" s="102"/>
      <c r="F4328" s="102"/>
      <c r="G4328" s="102"/>
      <c r="H4328" s="102"/>
      <c r="I4328" s="102"/>
      <c r="J4328" s="102"/>
      <c r="K4328" s="102"/>
      <c r="L4328" s="102"/>
      <c r="M4328" s="102"/>
      <c r="N4328" s="7"/>
      <c r="O4328" s="7"/>
    </row>
    <row r="4329" spans="2:15" s="100" customFormat="1" x14ac:dyDescent="0.2">
      <c r="B4329" s="101"/>
      <c r="D4329" s="102"/>
      <c r="E4329" s="102"/>
      <c r="F4329" s="102"/>
      <c r="G4329" s="102"/>
      <c r="H4329" s="102"/>
      <c r="I4329" s="102"/>
      <c r="J4329" s="102"/>
      <c r="K4329" s="102"/>
      <c r="L4329" s="102"/>
      <c r="M4329" s="102"/>
      <c r="N4329" s="7"/>
      <c r="O4329" s="7"/>
    </row>
    <row r="4330" spans="2:15" s="100" customFormat="1" x14ac:dyDescent="0.2">
      <c r="B4330" s="101"/>
      <c r="D4330" s="102"/>
      <c r="E4330" s="102"/>
      <c r="F4330" s="102"/>
      <c r="G4330" s="102"/>
      <c r="H4330" s="102"/>
      <c r="I4330" s="102"/>
      <c r="J4330" s="102"/>
      <c r="K4330" s="102"/>
      <c r="L4330" s="102"/>
      <c r="M4330" s="102"/>
      <c r="N4330" s="7"/>
      <c r="O4330" s="7"/>
    </row>
    <row r="4331" spans="2:15" s="100" customFormat="1" x14ac:dyDescent="0.2">
      <c r="B4331" s="101"/>
      <c r="D4331" s="102"/>
      <c r="E4331" s="102"/>
      <c r="F4331" s="102"/>
      <c r="G4331" s="102"/>
      <c r="H4331" s="102"/>
      <c r="I4331" s="102"/>
      <c r="J4331" s="102"/>
      <c r="K4331" s="102"/>
      <c r="L4331" s="102"/>
      <c r="M4331" s="102"/>
      <c r="N4331" s="7"/>
      <c r="O4331" s="7"/>
    </row>
    <row r="4332" spans="2:15" s="100" customFormat="1" x14ac:dyDescent="0.2">
      <c r="B4332" s="101"/>
      <c r="D4332" s="102"/>
      <c r="E4332" s="102"/>
      <c r="F4332" s="102"/>
      <c r="G4332" s="102"/>
      <c r="H4332" s="102"/>
      <c r="I4332" s="102"/>
      <c r="J4332" s="102"/>
      <c r="K4332" s="102"/>
      <c r="L4332" s="102"/>
      <c r="M4332" s="102"/>
      <c r="N4332" s="7"/>
      <c r="O4332" s="7"/>
    </row>
    <row r="4333" spans="2:15" s="100" customFormat="1" x14ac:dyDescent="0.2">
      <c r="B4333" s="101"/>
      <c r="D4333" s="102"/>
      <c r="E4333" s="102"/>
      <c r="F4333" s="102"/>
      <c r="G4333" s="102"/>
      <c r="H4333" s="102"/>
      <c r="I4333" s="102"/>
      <c r="J4333" s="102"/>
      <c r="K4333" s="102"/>
      <c r="L4333" s="102"/>
      <c r="M4333" s="102"/>
      <c r="N4333" s="7"/>
      <c r="O4333" s="7"/>
    </row>
    <row r="4334" spans="2:15" s="100" customFormat="1" x14ac:dyDescent="0.2">
      <c r="B4334" s="101"/>
      <c r="D4334" s="102"/>
      <c r="E4334" s="102"/>
      <c r="F4334" s="102"/>
      <c r="G4334" s="102"/>
      <c r="H4334" s="102"/>
      <c r="I4334" s="102"/>
      <c r="J4334" s="102"/>
      <c r="K4334" s="102"/>
      <c r="L4334" s="102"/>
      <c r="M4334" s="102"/>
      <c r="N4334" s="7"/>
      <c r="O4334" s="7"/>
    </row>
    <row r="4335" spans="2:15" s="100" customFormat="1" x14ac:dyDescent="0.2">
      <c r="B4335" s="101"/>
      <c r="D4335" s="102"/>
      <c r="E4335" s="102"/>
      <c r="F4335" s="102"/>
      <c r="G4335" s="102"/>
      <c r="H4335" s="102"/>
      <c r="I4335" s="102"/>
      <c r="J4335" s="102"/>
      <c r="K4335" s="102"/>
      <c r="L4335" s="102"/>
      <c r="M4335" s="102"/>
      <c r="N4335" s="7"/>
      <c r="O4335" s="7"/>
    </row>
    <row r="4336" spans="2:15" s="100" customFormat="1" x14ac:dyDescent="0.2">
      <c r="B4336" s="101"/>
      <c r="D4336" s="102"/>
      <c r="E4336" s="102"/>
      <c r="F4336" s="102"/>
      <c r="G4336" s="102"/>
      <c r="H4336" s="102"/>
      <c r="I4336" s="102"/>
      <c r="J4336" s="102"/>
      <c r="K4336" s="102"/>
      <c r="L4336" s="102"/>
      <c r="M4336" s="102"/>
      <c r="N4336" s="7"/>
      <c r="O4336" s="7"/>
    </row>
    <row r="4337" spans="2:15" s="100" customFormat="1" x14ac:dyDescent="0.2">
      <c r="B4337" s="101"/>
      <c r="D4337" s="102"/>
      <c r="E4337" s="102"/>
      <c r="F4337" s="102"/>
      <c r="G4337" s="102"/>
      <c r="H4337" s="102"/>
      <c r="I4337" s="102"/>
      <c r="J4337" s="102"/>
      <c r="K4337" s="102"/>
      <c r="L4337" s="102"/>
      <c r="M4337" s="102"/>
      <c r="N4337" s="7"/>
      <c r="O4337" s="7"/>
    </row>
    <row r="4338" spans="2:15" s="100" customFormat="1" x14ac:dyDescent="0.2">
      <c r="B4338" s="101"/>
      <c r="D4338" s="102"/>
      <c r="E4338" s="102"/>
      <c r="F4338" s="102"/>
      <c r="G4338" s="102"/>
      <c r="H4338" s="102"/>
      <c r="I4338" s="102"/>
      <c r="J4338" s="102"/>
      <c r="K4338" s="102"/>
      <c r="L4338" s="102"/>
      <c r="M4338" s="102"/>
      <c r="N4338" s="7"/>
      <c r="O4338" s="7"/>
    </row>
    <row r="4339" spans="2:15" s="100" customFormat="1" x14ac:dyDescent="0.2">
      <c r="B4339" s="101"/>
      <c r="D4339" s="102"/>
      <c r="E4339" s="102"/>
      <c r="F4339" s="102"/>
      <c r="G4339" s="102"/>
      <c r="H4339" s="102"/>
      <c r="I4339" s="102"/>
      <c r="J4339" s="102"/>
      <c r="K4339" s="102"/>
      <c r="L4339" s="102"/>
      <c r="M4339" s="102"/>
      <c r="N4339" s="7"/>
      <c r="O4339" s="7"/>
    </row>
    <row r="4340" spans="2:15" s="100" customFormat="1" x14ac:dyDescent="0.2">
      <c r="B4340" s="101"/>
      <c r="D4340" s="102"/>
      <c r="E4340" s="102"/>
      <c r="F4340" s="102"/>
      <c r="G4340" s="102"/>
      <c r="H4340" s="102"/>
      <c r="I4340" s="102"/>
      <c r="J4340" s="102"/>
      <c r="K4340" s="102"/>
      <c r="L4340" s="102"/>
      <c r="M4340" s="102"/>
      <c r="N4340" s="7"/>
      <c r="O4340" s="7"/>
    </row>
    <row r="4341" spans="2:15" s="100" customFormat="1" x14ac:dyDescent="0.2">
      <c r="B4341" s="101"/>
      <c r="D4341" s="102"/>
      <c r="E4341" s="102"/>
      <c r="F4341" s="102"/>
      <c r="G4341" s="102"/>
      <c r="H4341" s="102"/>
      <c r="I4341" s="102"/>
      <c r="J4341" s="102"/>
      <c r="K4341" s="102"/>
      <c r="L4341" s="102"/>
      <c r="M4341" s="102"/>
      <c r="N4341" s="7"/>
      <c r="O4341" s="7"/>
    </row>
    <row r="4342" spans="2:15" s="100" customFormat="1" x14ac:dyDescent="0.2">
      <c r="B4342" s="101"/>
      <c r="D4342" s="102"/>
      <c r="E4342" s="102"/>
      <c r="F4342" s="102"/>
      <c r="G4342" s="102"/>
      <c r="H4342" s="102"/>
      <c r="I4342" s="102"/>
      <c r="J4342" s="102"/>
      <c r="K4342" s="102"/>
      <c r="L4342" s="102"/>
      <c r="M4342" s="102"/>
      <c r="N4342" s="7"/>
      <c r="O4342" s="7"/>
    </row>
    <row r="4343" spans="2:15" s="100" customFormat="1" x14ac:dyDescent="0.2">
      <c r="B4343" s="101"/>
      <c r="D4343" s="102"/>
      <c r="E4343" s="102"/>
      <c r="F4343" s="102"/>
      <c r="G4343" s="102"/>
      <c r="H4343" s="102"/>
      <c r="I4343" s="102"/>
      <c r="J4343" s="102"/>
      <c r="K4343" s="102"/>
      <c r="L4343" s="102"/>
      <c r="M4343" s="102"/>
      <c r="N4343" s="7"/>
      <c r="O4343" s="7"/>
    </row>
    <row r="4344" spans="2:15" s="100" customFormat="1" x14ac:dyDescent="0.2">
      <c r="B4344" s="101"/>
      <c r="D4344" s="102"/>
      <c r="E4344" s="102"/>
      <c r="F4344" s="102"/>
      <c r="G4344" s="102"/>
      <c r="H4344" s="102"/>
      <c r="I4344" s="102"/>
      <c r="J4344" s="102"/>
      <c r="K4344" s="102"/>
      <c r="L4344" s="102"/>
      <c r="M4344" s="102"/>
      <c r="N4344" s="7"/>
      <c r="O4344" s="7"/>
    </row>
    <row r="4345" spans="2:15" s="100" customFormat="1" x14ac:dyDescent="0.2">
      <c r="B4345" s="101"/>
      <c r="D4345" s="102"/>
      <c r="E4345" s="102"/>
      <c r="F4345" s="102"/>
      <c r="G4345" s="102"/>
      <c r="H4345" s="102"/>
      <c r="I4345" s="102"/>
      <c r="J4345" s="102"/>
      <c r="K4345" s="102"/>
      <c r="L4345" s="102"/>
      <c r="M4345" s="102"/>
      <c r="N4345" s="7"/>
      <c r="O4345" s="7"/>
    </row>
    <row r="4346" spans="2:15" s="100" customFormat="1" x14ac:dyDescent="0.2">
      <c r="B4346" s="101"/>
      <c r="D4346" s="102"/>
      <c r="E4346" s="102"/>
      <c r="F4346" s="102"/>
      <c r="G4346" s="102"/>
      <c r="H4346" s="102"/>
      <c r="I4346" s="102"/>
      <c r="J4346" s="102"/>
      <c r="K4346" s="102"/>
      <c r="L4346" s="102"/>
      <c r="M4346" s="102"/>
      <c r="N4346" s="7"/>
      <c r="O4346" s="7"/>
    </row>
    <row r="4347" spans="2:15" s="100" customFormat="1" x14ac:dyDescent="0.2">
      <c r="B4347" s="101"/>
      <c r="D4347" s="102"/>
      <c r="E4347" s="102"/>
      <c r="F4347" s="102"/>
      <c r="G4347" s="102"/>
      <c r="H4347" s="102"/>
      <c r="I4347" s="102"/>
      <c r="J4347" s="102"/>
      <c r="K4347" s="102"/>
      <c r="L4347" s="102"/>
      <c r="M4347" s="102"/>
      <c r="N4347" s="7"/>
      <c r="O4347" s="7"/>
    </row>
    <row r="4348" spans="2:15" s="100" customFormat="1" x14ac:dyDescent="0.2">
      <c r="B4348" s="101"/>
      <c r="D4348" s="102"/>
      <c r="E4348" s="102"/>
      <c r="F4348" s="102"/>
      <c r="G4348" s="102"/>
      <c r="H4348" s="102"/>
      <c r="I4348" s="102"/>
      <c r="J4348" s="102"/>
      <c r="K4348" s="102"/>
      <c r="L4348" s="102"/>
      <c r="M4348" s="102"/>
      <c r="N4348" s="7"/>
      <c r="O4348" s="7"/>
    </row>
    <row r="4349" spans="2:15" s="100" customFormat="1" x14ac:dyDescent="0.2">
      <c r="B4349" s="101"/>
      <c r="D4349" s="102"/>
      <c r="E4349" s="102"/>
      <c r="F4349" s="102"/>
      <c r="G4349" s="102"/>
      <c r="H4349" s="102"/>
      <c r="I4349" s="102"/>
      <c r="J4349" s="102"/>
      <c r="K4349" s="102"/>
      <c r="L4349" s="102"/>
      <c r="M4349" s="102"/>
      <c r="N4349" s="7"/>
      <c r="O4349" s="7"/>
    </row>
    <row r="4350" spans="2:15" s="100" customFormat="1" x14ac:dyDescent="0.2">
      <c r="B4350" s="101"/>
      <c r="D4350" s="102"/>
      <c r="E4350" s="102"/>
      <c r="F4350" s="102"/>
      <c r="G4350" s="102"/>
      <c r="H4350" s="102"/>
      <c r="I4350" s="102"/>
      <c r="J4350" s="102"/>
      <c r="K4350" s="102"/>
      <c r="L4350" s="102"/>
      <c r="M4350" s="102"/>
      <c r="N4350" s="7"/>
      <c r="O4350" s="7"/>
    </row>
    <row r="4351" spans="2:15" s="100" customFormat="1" x14ac:dyDescent="0.2">
      <c r="B4351" s="101"/>
      <c r="D4351" s="102"/>
      <c r="E4351" s="102"/>
      <c r="F4351" s="102"/>
      <c r="G4351" s="102"/>
      <c r="H4351" s="102"/>
      <c r="I4351" s="102"/>
      <c r="J4351" s="102"/>
      <c r="K4351" s="102"/>
      <c r="L4351" s="102"/>
      <c r="M4351" s="102"/>
      <c r="N4351" s="7"/>
      <c r="O4351" s="7"/>
    </row>
    <row r="4352" spans="2:15" s="100" customFormat="1" x14ac:dyDescent="0.2">
      <c r="B4352" s="101"/>
      <c r="D4352" s="102"/>
      <c r="E4352" s="102"/>
      <c r="F4352" s="102"/>
      <c r="G4352" s="102"/>
      <c r="H4352" s="102"/>
      <c r="I4352" s="102"/>
      <c r="J4352" s="102"/>
      <c r="K4352" s="102"/>
      <c r="L4352" s="102"/>
      <c r="M4352" s="102"/>
      <c r="N4352" s="7"/>
      <c r="O4352" s="7"/>
    </row>
    <row r="4353" spans="2:15" s="100" customFormat="1" x14ac:dyDescent="0.2">
      <c r="B4353" s="101"/>
      <c r="D4353" s="102"/>
      <c r="E4353" s="102"/>
      <c r="F4353" s="102"/>
      <c r="G4353" s="102"/>
      <c r="H4353" s="102"/>
      <c r="I4353" s="102"/>
      <c r="J4353" s="102"/>
      <c r="K4353" s="102"/>
      <c r="L4353" s="102"/>
      <c r="M4353" s="102"/>
      <c r="N4353" s="7"/>
      <c r="O4353" s="7"/>
    </row>
    <row r="4354" spans="2:15" s="100" customFormat="1" x14ac:dyDescent="0.2">
      <c r="B4354" s="101"/>
      <c r="D4354" s="102"/>
      <c r="E4354" s="102"/>
      <c r="F4354" s="102"/>
      <c r="G4354" s="102"/>
      <c r="H4354" s="102"/>
      <c r="I4354" s="102"/>
      <c r="J4354" s="102"/>
      <c r="K4354" s="102"/>
      <c r="L4354" s="102"/>
      <c r="M4354" s="102"/>
      <c r="N4354" s="7"/>
      <c r="O4354" s="7"/>
    </row>
    <row r="4355" spans="2:15" s="100" customFormat="1" x14ac:dyDescent="0.2">
      <c r="B4355" s="101"/>
      <c r="D4355" s="102"/>
      <c r="E4355" s="102"/>
      <c r="F4355" s="102"/>
      <c r="G4355" s="102"/>
      <c r="H4355" s="102"/>
      <c r="I4355" s="102"/>
      <c r="J4355" s="102"/>
      <c r="K4355" s="102"/>
      <c r="L4355" s="102"/>
      <c r="M4355" s="102"/>
      <c r="N4355" s="7"/>
      <c r="O4355" s="7"/>
    </row>
    <row r="4356" spans="2:15" s="100" customFormat="1" x14ac:dyDescent="0.2">
      <c r="B4356" s="101"/>
      <c r="D4356" s="102"/>
      <c r="E4356" s="102"/>
      <c r="F4356" s="102"/>
      <c r="G4356" s="102"/>
      <c r="H4356" s="102"/>
      <c r="I4356" s="102"/>
      <c r="J4356" s="102"/>
      <c r="K4356" s="102"/>
      <c r="L4356" s="102"/>
      <c r="M4356" s="102"/>
      <c r="N4356" s="7"/>
      <c r="O4356" s="7"/>
    </row>
    <row r="4357" spans="2:15" s="100" customFormat="1" x14ac:dyDescent="0.2">
      <c r="B4357" s="101"/>
      <c r="D4357" s="102"/>
      <c r="E4357" s="102"/>
      <c r="F4357" s="102"/>
      <c r="G4357" s="102"/>
      <c r="H4357" s="102"/>
      <c r="I4357" s="102"/>
      <c r="J4357" s="102"/>
      <c r="K4357" s="102"/>
      <c r="L4357" s="102"/>
      <c r="M4357" s="102"/>
      <c r="N4357" s="7"/>
      <c r="O4357" s="7"/>
    </row>
    <row r="4358" spans="2:15" s="100" customFormat="1" x14ac:dyDescent="0.2">
      <c r="B4358" s="101"/>
      <c r="D4358" s="102"/>
      <c r="E4358" s="102"/>
      <c r="F4358" s="102"/>
      <c r="G4358" s="102"/>
      <c r="H4358" s="102"/>
      <c r="I4358" s="102"/>
      <c r="J4358" s="102"/>
      <c r="K4358" s="102"/>
      <c r="L4358" s="102"/>
      <c r="M4358" s="102"/>
      <c r="N4358" s="7"/>
      <c r="O4358" s="7"/>
    </row>
    <row r="4359" spans="2:15" s="100" customFormat="1" x14ac:dyDescent="0.2">
      <c r="B4359" s="101"/>
      <c r="D4359" s="102"/>
      <c r="E4359" s="102"/>
      <c r="F4359" s="102"/>
      <c r="G4359" s="102"/>
      <c r="H4359" s="102"/>
      <c r="I4359" s="102"/>
      <c r="J4359" s="102"/>
      <c r="K4359" s="102"/>
      <c r="L4359" s="102"/>
      <c r="M4359" s="102"/>
      <c r="N4359" s="7"/>
      <c r="O4359" s="7"/>
    </row>
    <row r="4360" spans="2:15" s="100" customFormat="1" x14ac:dyDescent="0.2">
      <c r="B4360" s="101"/>
      <c r="D4360" s="102"/>
      <c r="E4360" s="102"/>
      <c r="F4360" s="102"/>
      <c r="G4360" s="102"/>
      <c r="H4360" s="102"/>
      <c r="I4360" s="102"/>
      <c r="J4360" s="102"/>
      <c r="K4360" s="102"/>
      <c r="L4360" s="102"/>
      <c r="M4360" s="102"/>
      <c r="N4360" s="7"/>
      <c r="O4360" s="7"/>
    </row>
    <row r="4361" spans="2:15" s="100" customFormat="1" x14ac:dyDescent="0.2">
      <c r="B4361" s="101"/>
      <c r="D4361" s="102"/>
      <c r="E4361" s="102"/>
      <c r="F4361" s="102"/>
      <c r="G4361" s="102"/>
      <c r="H4361" s="102"/>
      <c r="I4361" s="102"/>
      <c r="J4361" s="102"/>
      <c r="K4361" s="102"/>
      <c r="L4361" s="102"/>
      <c r="M4361" s="102"/>
      <c r="N4361" s="7"/>
      <c r="O4361" s="7"/>
    </row>
    <row r="4362" spans="2:15" s="100" customFormat="1" x14ac:dyDescent="0.2">
      <c r="B4362" s="101"/>
      <c r="D4362" s="102"/>
      <c r="E4362" s="102"/>
      <c r="F4362" s="102"/>
      <c r="G4362" s="102"/>
      <c r="H4362" s="102"/>
      <c r="I4362" s="102"/>
      <c r="J4362" s="102"/>
      <c r="K4362" s="102"/>
      <c r="L4362" s="102"/>
      <c r="M4362" s="102"/>
      <c r="N4362" s="7"/>
      <c r="O4362" s="7"/>
    </row>
    <row r="4363" spans="2:15" s="100" customFormat="1" x14ac:dyDescent="0.2">
      <c r="B4363" s="101"/>
      <c r="D4363" s="102"/>
      <c r="E4363" s="102"/>
      <c r="F4363" s="102"/>
      <c r="G4363" s="102"/>
      <c r="H4363" s="102"/>
      <c r="I4363" s="102"/>
      <c r="J4363" s="102"/>
      <c r="K4363" s="102"/>
      <c r="L4363" s="102"/>
      <c r="M4363" s="102"/>
      <c r="N4363" s="7"/>
      <c r="O4363" s="7"/>
    </row>
    <row r="4364" spans="2:15" s="100" customFormat="1" x14ac:dyDescent="0.2">
      <c r="B4364" s="101"/>
      <c r="D4364" s="102"/>
      <c r="E4364" s="102"/>
      <c r="F4364" s="102"/>
      <c r="G4364" s="102"/>
      <c r="H4364" s="102"/>
      <c r="I4364" s="102"/>
      <c r="J4364" s="102"/>
      <c r="K4364" s="102"/>
      <c r="L4364" s="102"/>
      <c r="M4364" s="102"/>
      <c r="N4364" s="7"/>
      <c r="O4364" s="7"/>
    </row>
    <row r="4365" spans="2:15" s="100" customFormat="1" x14ac:dyDescent="0.2">
      <c r="B4365" s="101"/>
      <c r="D4365" s="102"/>
      <c r="E4365" s="102"/>
      <c r="F4365" s="102"/>
      <c r="G4365" s="102"/>
      <c r="H4365" s="102"/>
      <c r="I4365" s="102"/>
      <c r="J4365" s="102"/>
      <c r="K4365" s="102"/>
      <c r="L4365" s="102"/>
      <c r="M4365" s="102"/>
      <c r="N4365" s="7"/>
      <c r="O4365" s="7"/>
    </row>
    <row r="4366" spans="2:15" s="100" customFormat="1" x14ac:dyDescent="0.2">
      <c r="B4366" s="101"/>
      <c r="D4366" s="102"/>
      <c r="E4366" s="102"/>
      <c r="F4366" s="102"/>
      <c r="G4366" s="102"/>
      <c r="H4366" s="102"/>
      <c r="I4366" s="102"/>
      <c r="J4366" s="102"/>
      <c r="K4366" s="102"/>
      <c r="L4366" s="102"/>
      <c r="M4366" s="102"/>
      <c r="N4366" s="7"/>
      <c r="O4366" s="7"/>
    </row>
    <row r="4367" spans="2:15" s="100" customFormat="1" x14ac:dyDescent="0.2">
      <c r="B4367" s="101"/>
      <c r="D4367" s="102"/>
      <c r="E4367" s="102"/>
      <c r="F4367" s="102"/>
      <c r="G4367" s="102"/>
      <c r="H4367" s="102"/>
      <c r="I4367" s="102"/>
      <c r="J4367" s="102"/>
      <c r="K4367" s="102"/>
      <c r="L4367" s="102"/>
      <c r="M4367" s="102"/>
      <c r="N4367" s="7"/>
      <c r="O4367" s="7"/>
    </row>
    <row r="4368" spans="2:15" s="100" customFormat="1" x14ac:dyDescent="0.2">
      <c r="B4368" s="101"/>
      <c r="D4368" s="102"/>
      <c r="E4368" s="102"/>
      <c r="F4368" s="102"/>
      <c r="G4368" s="102"/>
      <c r="H4368" s="102"/>
      <c r="I4368" s="102"/>
      <c r="J4368" s="102"/>
      <c r="K4368" s="102"/>
      <c r="L4368" s="102"/>
      <c r="M4368" s="102"/>
      <c r="N4368" s="7"/>
      <c r="O4368" s="7"/>
    </row>
    <row r="4369" spans="2:15" s="100" customFormat="1" x14ac:dyDescent="0.2">
      <c r="B4369" s="101"/>
      <c r="D4369" s="102"/>
      <c r="E4369" s="102"/>
      <c r="F4369" s="102"/>
      <c r="G4369" s="102"/>
      <c r="H4369" s="102"/>
      <c r="I4369" s="102"/>
      <c r="J4369" s="102"/>
      <c r="K4369" s="102"/>
      <c r="L4369" s="102"/>
      <c r="M4369" s="102"/>
      <c r="N4369" s="7"/>
      <c r="O4369" s="7"/>
    </row>
    <row r="4370" spans="2:15" s="100" customFormat="1" x14ac:dyDescent="0.2">
      <c r="B4370" s="101"/>
      <c r="D4370" s="102"/>
      <c r="E4370" s="102"/>
      <c r="F4370" s="102"/>
      <c r="G4370" s="102"/>
      <c r="H4370" s="102"/>
      <c r="I4370" s="102"/>
      <c r="J4370" s="102"/>
      <c r="K4370" s="102"/>
      <c r="L4370" s="102"/>
      <c r="M4370" s="102"/>
      <c r="N4370" s="7"/>
      <c r="O4370" s="7"/>
    </row>
    <row r="4371" spans="2:15" s="100" customFormat="1" x14ac:dyDescent="0.2">
      <c r="B4371" s="101"/>
      <c r="D4371" s="102"/>
      <c r="E4371" s="102"/>
      <c r="F4371" s="102"/>
      <c r="G4371" s="102"/>
      <c r="H4371" s="102"/>
      <c r="I4371" s="102"/>
      <c r="J4371" s="102"/>
      <c r="K4371" s="102"/>
      <c r="L4371" s="102"/>
      <c r="M4371" s="102"/>
      <c r="N4371" s="7"/>
      <c r="O4371" s="7"/>
    </row>
    <row r="4372" spans="2:15" s="100" customFormat="1" x14ac:dyDescent="0.2">
      <c r="B4372" s="101"/>
      <c r="D4372" s="102"/>
      <c r="E4372" s="102"/>
      <c r="F4372" s="102"/>
      <c r="G4372" s="102"/>
      <c r="H4372" s="102"/>
      <c r="I4372" s="102"/>
      <c r="J4372" s="102"/>
      <c r="K4372" s="102"/>
      <c r="L4372" s="102"/>
      <c r="M4372" s="102"/>
      <c r="N4372" s="7"/>
      <c r="O4372" s="7"/>
    </row>
    <row r="4373" spans="2:15" s="100" customFormat="1" x14ac:dyDescent="0.2">
      <c r="B4373" s="101"/>
      <c r="D4373" s="102"/>
      <c r="E4373" s="102"/>
      <c r="F4373" s="102"/>
      <c r="G4373" s="102"/>
      <c r="H4373" s="102"/>
      <c r="I4373" s="102"/>
      <c r="J4373" s="102"/>
      <c r="K4373" s="102"/>
      <c r="L4373" s="102"/>
      <c r="M4373" s="102"/>
      <c r="N4373" s="7"/>
      <c r="O4373" s="7"/>
    </row>
    <row r="4374" spans="2:15" s="100" customFormat="1" x14ac:dyDescent="0.2">
      <c r="B4374" s="101"/>
      <c r="D4374" s="102"/>
      <c r="E4374" s="102"/>
      <c r="F4374" s="102"/>
      <c r="G4374" s="102"/>
      <c r="H4374" s="102"/>
      <c r="I4374" s="102"/>
      <c r="J4374" s="102"/>
      <c r="K4374" s="102"/>
      <c r="L4374" s="102"/>
      <c r="M4374" s="102"/>
      <c r="N4374" s="7"/>
      <c r="O4374" s="7"/>
    </row>
    <row r="4375" spans="2:15" s="100" customFormat="1" x14ac:dyDescent="0.2">
      <c r="B4375" s="101"/>
      <c r="D4375" s="102"/>
      <c r="E4375" s="102"/>
      <c r="F4375" s="102"/>
      <c r="G4375" s="102"/>
      <c r="H4375" s="102"/>
      <c r="I4375" s="102"/>
      <c r="J4375" s="102"/>
      <c r="K4375" s="102"/>
      <c r="L4375" s="102"/>
      <c r="M4375" s="102"/>
      <c r="N4375" s="7"/>
      <c r="O4375" s="7"/>
    </row>
    <row r="4376" spans="2:15" s="100" customFormat="1" x14ac:dyDescent="0.2">
      <c r="B4376" s="101"/>
      <c r="D4376" s="102"/>
      <c r="E4376" s="102"/>
      <c r="F4376" s="102"/>
      <c r="G4376" s="102"/>
      <c r="H4376" s="102"/>
      <c r="I4376" s="102"/>
      <c r="J4376" s="102"/>
      <c r="K4376" s="102"/>
      <c r="L4376" s="102"/>
      <c r="M4376" s="102"/>
      <c r="N4376" s="7"/>
      <c r="O4376" s="7"/>
    </row>
    <row r="4377" spans="2:15" s="100" customFormat="1" x14ac:dyDescent="0.2">
      <c r="B4377" s="101"/>
      <c r="D4377" s="102"/>
      <c r="E4377" s="102"/>
      <c r="F4377" s="102"/>
      <c r="G4377" s="102"/>
      <c r="H4377" s="102"/>
      <c r="I4377" s="102"/>
      <c r="J4377" s="102"/>
      <c r="K4377" s="102"/>
      <c r="L4377" s="102"/>
      <c r="M4377" s="102"/>
      <c r="N4377" s="7"/>
      <c r="O4377" s="7"/>
    </row>
    <row r="4378" spans="2:15" s="100" customFormat="1" x14ac:dyDescent="0.2">
      <c r="B4378" s="101"/>
      <c r="D4378" s="102"/>
      <c r="E4378" s="102"/>
      <c r="F4378" s="102"/>
      <c r="G4378" s="102"/>
      <c r="H4378" s="102"/>
      <c r="I4378" s="102"/>
      <c r="J4378" s="102"/>
      <c r="K4378" s="102"/>
      <c r="L4378" s="102"/>
      <c r="M4378" s="102"/>
      <c r="N4378" s="7"/>
      <c r="O4378" s="7"/>
    </row>
    <row r="4379" spans="2:15" s="100" customFormat="1" x14ac:dyDescent="0.2">
      <c r="B4379" s="101"/>
      <c r="D4379" s="102"/>
      <c r="E4379" s="102"/>
      <c r="F4379" s="102"/>
      <c r="G4379" s="102"/>
      <c r="H4379" s="102"/>
      <c r="I4379" s="102"/>
      <c r="J4379" s="102"/>
      <c r="K4379" s="102"/>
      <c r="L4379" s="102"/>
      <c r="M4379" s="102"/>
      <c r="N4379" s="7"/>
      <c r="O4379" s="7"/>
    </row>
    <row r="4380" spans="2:15" s="100" customFormat="1" x14ac:dyDescent="0.2">
      <c r="B4380" s="101"/>
      <c r="D4380" s="102"/>
      <c r="E4380" s="102"/>
      <c r="F4380" s="102"/>
      <c r="G4380" s="102"/>
      <c r="H4380" s="102"/>
      <c r="I4380" s="102"/>
      <c r="J4380" s="102"/>
      <c r="K4380" s="102"/>
      <c r="L4380" s="102"/>
      <c r="M4380" s="102"/>
      <c r="N4380" s="7"/>
      <c r="O4380" s="7"/>
    </row>
    <row r="4381" spans="2:15" s="100" customFormat="1" x14ac:dyDescent="0.2">
      <c r="B4381" s="101"/>
      <c r="D4381" s="102"/>
      <c r="E4381" s="102"/>
      <c r="F4381" s="102"/>
      <c r="G4381" s="102"/>
      <c r="H4381" s="102"/>
      <c r="I4381" s="102"/>
      <c r="J4381" s="102"/>
      <c r="K4381" s="102"/>
      <c r="L4381" s="102"/>
      <c r="M4381" s="102"/>
      <c r="N4381" s="7"/>
      <c r="O4381" s="7"/>
    </row>
    <row r="4382" spans="2:15" s="100" customFormat="1" x14ac:dyDescent="0.2">
      <c r="B4382" s="101"/>
      <c r="D4382" s="102"/>
      <c r="E4382" s="102"/>
      <c r="F4382" s="102"/>
      <c r="G4382" s="102"/>
      <c r="H4382" s="102"/>
      <c r="I4382" s="102"/>
      <c r="J4382" s="102"/>
      <c r="K4382" s="102"/>
      <c r="L4382" s="102"/>
      <c r="M4382" s="102"/>
      <c r="N4382" s="7"/>
      <c r="O4382" s="7"/>
    </row>
    <row r="4383" spans="2:15" s="100" customFormat="1" x14ac:dyDescent="0.2">
      <c r="B4383" s="101"/>
      <c r="D4383" s="102"/>
      <c r="E4383" s="102"/>
      <c r="F4383" s="102"/>
      <c r="G4383" s="102"/>
      <c r="H4383" s="102"/>
      <c r="I4383" s="102"/>
      <c r="J4383" s="102"/>
      <c r="K4383" s="102"/>
      <c r="L4383" s="102"/>
      <c r="M4383" s="102"/>
      <c r="N4383" s="7"/>
      <c r="O4383" s="7"/>
    </row>
    <row r="4384" spans="2:15" s="100" customFormat="1" x14ac:dyDescent="0.2">
      <c r="B4384" s="101"/>
      <c r="D4384" s="102"/>
      <c r="E4384" s="102"/>
      <c r="F4384" s="102"/>
      <c r="G4384" s="102"/>
      <c r="H4384" s="102"/>
      <c r="I4384" s="102"/>
      <c r="J4384" s="102"/>
      <c r="K4384" s="102"/>
      <c r="L4384" s="102"/>
      <c r="M4384" s="102"/>
      <c r="N4384" s="7"/>
      <c r="O4384" s="7"/>
    </row>
    <row r="4385" spans="2:15" s="100" customFormat="1" x14ac:dyDescent="0.2">
      <c r="B4385" s="101"/>
      <c r="D4385" s="102"/>
      <c r="E4385" s="102"/>
      <c r="F4385" s="102"/>
      <c r="G4385" s="102"/>
      <c r="H4385" s="102"/>
      <c r="I4385" s="102"/>
      <c r="J4385" s="102"/>
      <c r="K4385" s="102"/>
      <c r="L4385" s="102"/>
      <c r="M4385" s="102"/>
      <c r="N4385" s="7"/>
      <c r="O4385" s="7"/>
    </row>
    <row r="4386" spans="2:15" s="100" customFormat="1" x14ac:dyDescent="0.2">
      <c r="B4386" s="101"/>
      <c r="D4386" s="102"/>
      <c r="E4386" s="102"/>
      <c r="F4386" s="102"/>
      <c r="G4386" s="102"/>
      <c r="H4386" s="102"/>
      <c r="I4386" s="102"/>
      <c r="J4386" s="102"/>
      <c r="K4386" s="102"/>
      <c r="L4386" s="102"/>
      <c r="M4386" s="102"/>
      <c r="N4386" s="7"/>
      <c r="O4386" s="7"/>
    </row>
    <row r="4387" spans="2:15" s="100" customFormat="1" x14ac:dyDescent="0.2">
      <c r="B4387" s="101"/>
      <c r="D4387" s="102"/>
      <c r="E4387" s="102"/>
      <c r="F4387" s="102"/>
      <c r="G4387" s="102"/>
      <c r="H4387" s="102"/>
      <c r="I4387" s="102"/>
      <c r="J4387" s="102"/>
      <c r="K4387" s="102"/>
      <c r="L4387" s="102"/>
      <c r="M4387" s="102"/>
      <c r="N4387" s="7"/>
      <c r="O4387" s="7"/>
    </row>
    <row r="4388" spans="2:15" s="100" customFormat="1" x14ac:dyDescent="0.2">
      <c r="B4388" s="101"/>
      <c r="D4388" s="102"/>
      <c r="E4388" s="102"/>
      <c r="F4388" s="102"/>
      <c r="G4388" s="102"/>
      <c r="H4388" s="102"/>
      <c r="I4388" s="102"/>
      <c r="J4388" s="102"/>
      <c r="K4388" s="102"/>
      <c r="L4388" s="102"/>
      <c r="M4388" s="102"/>
      <c r="N4388" s="7"/>
      <c r="O4388" s="7"/>
    </row>
    <row r="4389" spans="2:15" s="100" customFormat="1" x14ac:dyDescent="0.2">
      <c r="B4389" s="101"/>
      <c r="D4389" s="102"/>
      <c r="E4389" s="102"/>
      <c r="F4389" s="102"/>
      <c r="G4389" s="102"/>
      <c r="H4389" s="102"/>
      <c r="I4389" s="102"/>
      <c r="J4389" s="102"/>
      <c r="K4389" s="102"/>
      <c r="L4389" s="102"/>
      <c r="M4389" s="102"/>
      <c r="N4389" s="7"/>
      <c r="O4389" s="7"/>
    </row>
    <row r="4390" spans="2:15" s="100" customFormat="1" x14ac:dyDescent="0.2">
      <c r="B4390" s="101"/>
      <c r="D4390" s="102"/>
      <c r="E4390" s="102"/>
      <c r="F4390" s="102"/>
      <c r="G4390" s="102"/>
      <c r="H4390" s="102"/>
      <c r="I4390" s="102"/>
      <c r="J4390" s="102"/>
      <c r="K4390" s="102"/>
      <c r="L4390" s="102"/>
      <c r="M4390" s="102"/>
      <c r="N4390" s="7"/>
      <c r="O4390" s="7"/>
    </row>
    <row r="4391" spans="2:15" s="100" customFormat="1" x14ac:dyDescent="0.2">
      <c r="B4391" s="101"/>
      <c r="D4391" s="102"/>
      <c r="E4391" s="102"/>
      <c r="F4391" s="102"/>
      <c r="G4391" s="102"/>
      <c r="H4391" s="102"/>
      <c r="I4391" s="102"/>
      <c r="J4391" s="102"/>
      <c r="K4391" s="102"/>
      <c r="L4391" s="102"/>
      <c r="M4391" s="102"/>
      <c r="N4391" s="7"/>
      <c r="O4391" s="7"/>
    </row>
    <row r="4392" spans="2:15" s="100" customFormat="1" x14ac:dyDescent="0.2">
      <c r="B4392" s="101"/>
      <c r="D4392" s="102"/>
      <c r="E4392" s="102"/>
      <c r="F4392" s="102"/>
      <c r="G4392" s="102"/>
      <c r="H4392" s="102"/>
      <c r="I4392" s="102"/>
      <c r="J4392" s="102"/>
      <c r="K4392" s="102"/>
      <c r="L4392" s="102"/>
      <c r="M4392" s="102"/>
      <c r="N4392" s="7"/>
      <c r="O4392" s="7"/>
    </row>
    <row r="4393" spans="2:15" s="100" customFormat="1" x14ac:dyDescent="0.2">
      <c r="B4393" s="101"/>
      <c r="D4393" s="102"/>
      <c r="E4393" s="102"/>
      <c r="F4393" s="102"/>
      <c r="G4393" s="102"/>
      <c r="H4393" s="102"/>
      <c r="I4393" s="102"/>
      <c r="J4393" s="102"/>
      <c r="K4393" s="102"/>
      <c r="L4393" s="102"/>
      <c r="M4393" s="102"/>
      <c r="N4393" s="7"/>
      <c r="O4393" s="7"/>
    </row>
    <row r="4394" spans="2:15" s="100" customFormat="1" x14ac:dyDescent="0.2">
      <c r="B4394" s="101"/>
      <c r="D4394" s="102"/>
      <c r="E4394" s="102"/>
      <c r="F4394" s="102"/>
      <c r="G4394" s="102"/>
      <c r="H4394" s="102"/>
      <c r="I4394" s="102"/>
      <c r="J4394" s="102"/>
      <c r="K4394" s="102"/>
      <c r="L4394" s="102"/>
      <c r="M4394" s="102"/>
      <c r="N4394" s="7"/>
      <c r="O4394" s="7"/>
    </row>
    <row r="4395" spans="2:15" s="100" customFormat="1" x14ac:dyDescent="0.2">
      <c r="B4395" s="101"/>
      <c r="D4395" s="102"/>
      <c r="E4395" s="102"/>
      <c r="F4395" s="102"/>
      <c r="G4395" s="102"/>
      <c r="H4395" s="102"/>
      <c r="I4395" s="102"/>
      <c r="J4395" s="102"/>
      <c r="K4395" s="102"/>
      <c r="L4395" s="102"/>
      <c r="M4395" s="102"/>
      <c r="N4395" s="7"/>
      <c r="O4395" s="7"/>
    </row>
    <row r="4396" spans="2:15" s="100" customFormat="1" x14ac:dyDescent="0.2">
      <c r="B4396" s="101"/>
      <c r="D4396" s="102"/>
      <c r="E4396" s="102"/>
      <c r="F4396" s="102"/>
      <c r="G4396" s="102"/>
      <c r="H4396" s="102"/>
      <c r="I4396" s="102"/>
      <c r="J4396" s="102"/>
      <c r="K4396" s="102"/>
      <c r="L4396" s="102"/>
      <c r="M4396" s="102"/>
      <c r="N4396" s="7"/>
      <c r="O4396" s="7"/>
    </row>
    <row r="4397" spans="2:15" s="100" customFormat="1" x14ac:dyDescent="0.2">
      <c r="B4397" s="101"/>
      <c r="D4397" s="102"/>
      <c r="E4397" s="102"/>
      <c r="F4397" s="102"/>
      <c r="G4397" s="102"/>
      <c r="H4397" s="102"/>
      <c r="I4397" s="102"/>
      <c r="J4397" s="102"/>
      <c r="K4397" s="102"/>
      <c r="L4397" s="102"/>
      <c r="M4397" s="102"/>
      <c r="N4397" s="7"/>
      <c r="O4397" s="7"/>
    </row>
    <row r="4398" spans="2:15" s="100" customFormat="1" x14ac:dyDescent="0.2">
      <c r="B4398" s="101"/>
      <c r="D4398" s="102"/>
      <c r="E4398" s="102"/>
      <c r="F4398" s="102"/>
      <c r="G4398" s="102"/>
      <c r="H4398" s="102"/>
      <c r="I4398" s="102"/>
      <c r="J4398" s="102"/>
      <c r="K4398" s="102"/>
      <c r="L4398" s="102"/>
      <c r="M4398" s="102"/>
      <c r="N4398" s="7"/>
      <c r="O4398" s="7"/>
    </row>
    <row r="4399" spans="2:15" s="100" customFormat="1" x14ac:dyDescent="0.2">
      <c r="B4399" s="101"/>
      <c r="D4399" s="102"/>
      <c r="E4399" s="102"/>
      <c r="F4399" s="102"/>
      <c r="G4399" s="102"/>
      <c r="H4399" s="102"/>
      <c r="I4399" s="102"/>
      <c r="J4399" s="102"/>
      <c r="K4399" s="102"/>
      <c r="L4399" s="102"/>
      <c r="M4399" s="102"/>
      <c r="N4399" s="7"/>
      <c r="O4399" s="7"/>
    </row>
    <row r="4400" spans="2:15" s="100" customFormat="1" x14ac:dyDescent="0.2">
      <c r="B4400" s="101"/>
      <c r="D4400" s="102"/>
      <c r="E4400" s="102"/>
      <c r="F4400" s="102"/>
      <c r="G4400" s="102"/>
      <c r="H4400" s="102"/>
      <c r="I4400" s="102"/>
      <c r="J4400" s="102"/>
      <c r="K4400" s="102"/>
      <c r="L4400" s="102"/>
      <c r="M4400" s="102"/>
      <c r="N4400" s="7"/>
      <c r="O4400" s="7"/>
    </row>
    <row r="4401" spans="2:15" s="100" customFormat="1" x14ac:dyDescent="0.2">
      <c r="B4401" s="101"/>
      <c r="D4401" s="102"/>
      <c r="E4401" s="102"/>
      <c r="F4401" s="102"/>
      <c r="G4401" s="102"/>
      <c r="H4401" s="102"/>
      <c r="I4401" s="102"/>
      <c r="J4401" s="102"/>
      <c r="K4401" s="102"/>
      <c r="L4401" s="102"/>
      <c r="M4401" s="102"/>
      <c r="N4401" s="7"/>
      <c r="O4401" s="7"/>
    </row>
    <row r="4402" spans="2:15" s="100" customFormat="1" x14ac:dyDescent="0.2">
      <c r="B4402" s="101"/>
      <c r="D4402" s="102"/>
      <c r="E4402" s="102"/>
      <c r="F4402" s="102"/>
      <c r="G4402" s="102"/>
      <c r="H4402" s="102"/>
      <c r="I4402" s="102"/>
      <c r="J4402" s="102"/>
      <c r="K4402" s="102"/>
      <c r="L4402" s="102"/>
      <c r="M4402" s="102"/>
      <c r="N4402" s="7"/>
      <c r="O4402" s="7"/>
    </row>
    <row r="4403" spans="2:15" s="100" customFormat="1" x14ac:dyDescent="0.2">
      <c r="B4403" s="101"/>
      <c r="D4403" s="102"/>
      <c r="E4403" s="102"/>
      <c r="F4403" s="102"/>
      <c r="G4403" s="102"/>
      <c r="H4403" s="102"/>
      <c r="I4403" s="102"/>
      <c r="J4403" s="102"/>
      <c r="K4403" s="102"/>
      <c r="L4403" s="102"/>
      <c r="M4403" s="102"/>
      <c r="N4403" s="7"/>
      <c r="O4403" s="7"/>
    </row>
    <row r="4404" spans="2:15" s="100" customFormat="1" x14ac:dyDescent="0.2">
      <c r="B4404" s="101"/>
      <c r="D4404" s="102"/>
      <c r="E4404" s="102"/>
      <c r="F4404" s="102"/>
      <c r="G4404" s="102"/>
      <c r="H4404" s="102"/>
      <c r="I4404" s="102"/>
      <c r="J4404" s="102"/>
      <c r="K4404" s="102"/>
      <c r="L4404" s="102"/>
      <c r="M4404" s="102"/>
      <c r="N4404" s="7"/>
      <c r="O4404" s="7"/>
    </row>
    <row r="4405" spans="2:15" s="100" customFormat="1" x14ac:dyDescent="0.2">
      <c r="B4405" s="101"/>
      <c r="D4405" s="102"/>
      <c r="E4405" s="102"/>
      <c r="F4405" s="102"/>
      <c r="G4405" s="102"/>
      <c r="H4405" s="102"/>
      <c r="I4405" s="102"/>
      <c r="J4405" s="102"/>
      <c r="K4405" s="102"/>
      <c r="L4405" s="102"/>
      <c r="M4405" s="102"/>
      <c r="N4405" s="7"/>
      <c r="O4405" s="7"/>
    </row>
    <row r="4406" spans="2:15" s="100" customFormat="1" x14ac:dyDescent="0.2">
      <c r="B4406" s="101"/>
      <c r="D4406" s="102"/>
      <c r="E4406" s="102"/>
      <c r="F4406" s="102"/>
      <c r="G4406" s="102"/>
      <c r="H4406" s="102"/>
      <c r="I4406" s="102"/>
      <c r="J4406" s="102"/>
      <c r="K4406" s="102"/>
      <c r="L4406" s="102"/>
      <c r="M4406" s="102"/>
      <c r="N4406" s="7"/>
      <c r="O4406" s="7"/>
    </row>
    <row r="4407" spans="2:15" s="100" customFormat="1" x14ac:dyDescent="0.2">
      <c r="B4407" s="101"/>
      <c r="D4407" s="102"/>
      <c r="E4407" s="102"/>
      <c r="F4407" s="102"/>
      <c r="G4407" s="102"/>
      <c r="H4407" s="102"/>
      <c r="I4407" s="102"/>
      <c r="J4407" s="102"/>
      <c r="K4407" s="102"/>
      <c r="L4407" s="102"/>
      <c r="M4407" s="102"/>
      <c r="N4407" s="7"/>
      <c r="O4407" s="7"/>
    </row>
    <row r="4408" spans="2:15" s="100" customFormat="1" x14ac:dyDescent="0.2">
      <c r="B4408" s="101"/>
      <c r="D4408" s="102"/>
      <c r="E4408" s="102"/>
      <c r="F4408" s="102"/>
      <c r="G4408" s="102"/>
      <c r="H4408" s="102"/>
      <c r="I4408" s="102"/>
      <c r="J4408" s="102"/>
      <c r="K4408" s="102"/>
      <c r="L4408" s="102"/>
      <c r="M4408" s="102"/>
      <c r="N4408" s="7"/>
      <c r="O4408" s="7"/>
    </row>
    <row r="4409" spans="2:15" s="100" customFormat="1" x14ac:dyDescent="0.2">
      <c r="B4409" s="101"/>
      <c r="D4409" s="102"/>
      <c r="E4409" s="102"/>
      <c r="F4409" s="102"/>
      <c r="G4409" s="102"/>
      <c r="H4409" s="102"/>
      <c r="I4409" s="102"/>
      <c r="J4409" s="102"/>
      <c r="K4409" s="102"/>
      <c r="L4409" s="102"/>
      <c r="M4409" s="102"/>
      <c r="N4409" s="7"/>
      <c r="O4409" s="7"/>
    </row>
    <row r="4410" spans="2:15" s="100" customFormat="1" x14ac:dyDescent="0.2">
      <c r="B4410" s="101"/>
      <c r="D4410" s="102"/>
      <c r="E4410" s="102"/>
      <c r="F4410" s="102"/>
      <c r="G4410" s="102"/>
      <c r="H4410" s="102"/>
      <c r="I4410" s="102"/>
      <c r="J4410" s="102"/>
      <c r="K4410" s="102"/>
      <c r="L4410" s="102"/>
      <c r="M4410" s="102"/>
      <c r="N4410" s="7"/>
      <c r="O4410" s="7"/>
    </row>
    <row r="4411" spans="2:15" s="100" customFormat="1" x14ac:dyDescent="0.2">
      <c r="B4411" s="101"/>
      <c r="D4411" s="102"/>
      <c r="E4411" s="102"/>
      <c r="F4411" s="102"/>
      <c r="G4411" s="102"/>
      <c r="H4411" s="102"/>
      <c r="I4411" s="102"/>
      <c r="J4411" s="102"/>
      <c r="K4411" s="102"/>
      <c r="L4411" s="102"/>
      <c r="M4411" s="102"/>
      <c r="N4411" s="7"/>
      <c r="O4411" s="7"/>
    </row>
    <row r="4412" spans="2:15" s="100" customFormat="1" x14ac:dyDescent="0.2">
      <c r="B4412" s="101"/>
      <c r="D4412" s="102"/>
      <c r="E4412" s="102"/>
      <c r="F4412" s="102"/>
      <c r="G4412" s="102"/>
      <c r="H4412" s="102"/>
      <c r="I4412" s="102"/>
      <c r="J4412" s="102"/>
      <c r="K4412" s="102"/>
      <c r="L4412" s="102"/>
      <c r="M4412" s="102"/>
      <c r="N4412" s="7"/>
      <c r="O4412" s="7"/>
    </row>
    <row r="4413" spans="2:15" s="100" customFormat="1" x14ac:dyDescent="0.2">
      <c r="B4413" s="101"/>
      <c r="D4413" s="102"/>
      <c r="E4413" s="102"/>
      <c r="F4413" s="102"/>
      <c r="G4413" s="102"/>
      <c r="H4413" s="102"/>
      <c r="I4413" s="102"/>
      <c r="J4413" s="102"/>
      <c r="K4413" s="102"/>
      <c r="L4413" s="102"/>
      <c r="M4413" s="102"/>
      <c r="N4413" s="7"/>
      <c r="O4413" s="7"/>
    </row>
    <row r="4414" spans="2:15" s="100" customFormat="1" x14ac:dyDescent="0.2">
      <c r="B4414" s="101"/>
      <c r="D4414" s="102"/>
      <c r="E4414" s="102"/>
      <c r="F4414" s="102"/>
      <c r="G4414" s="102"/>
      <c r="H4414" s="102"/>
      <c r="I4414" s="102"/>
      <c r="J4414" s="102"/>
      <c r="K4414" s="102"/>
      <c r="L4414" s="102"/>
      <c r="M4414" s="102"/>
      <c r="N4414" s="7"/>
      <c r="O4414" s="7"/>
    </row>
    <row r="4415" spans="2:15" s="100" customFormat="1" x14ac:dyDescent="0.2">
      <c r="B4415" s="101"/>
      <c r="D4415" s="102"/>
      <c r="E4415" s="102"/>
      <c r="F4415" s="102"/>
      <c r="G4415" s="102"/>
      <c r="H4415" s="102"/>
      <c r="I4415" s="102"/>
      <c r="J4415" s="102"/>
      <c r="K4415" s="102"/>
      <c r="L4415" s="102"/>
      <c r="M4415" s="102"/>
      <c r="N4415" s="7"/>
      <c r="O4415" s="7"/>
    </row>
    <row r="4416" spans="2:15" s="100" customFormat="1" x14ac:dyDescent="0.2">
      <c r="B4416" s="101"/>
      <c r="D4416" s="102"/>
      <c r="E4416" s="102"/>
      <c r="F4416" s="102"/>
      <c r="G4416" s="102"/>
      <c r="H4416" s="102"/>
      <c r="I4416" s="102"/>
      <c r="J4416" s="102"/>
      <c r="K4416" s="102"/>
      <c r="L4416" s="102"/>
      <c r="M4416" s="102"/>
      <c r="N4416" s="7"/>
      <c r="O4416" s="7"/>
    </row>
    <row r="4417" spans="2:15" s="100" customFormat="1" x14ac:dyDescent="0.2">
      <c r="B4417" s="101"/>
      <c r="D4417" s="102"/>
      <c r="E4417" s="102"/>
      <c r="F4417" s="102"/>
      <c r="G4417" s="102"/>
      <c r="H4417" s="102"/>
      <c r="I4417" s="102"/>
      <c r="J4417" s="102"/>
      <c r="K4417" s="102"/>
      <c r="L4417" s="102"/>
      <c r="M4417" s="102"/>
      <c r="N4417" s="7"/>
      <c r="O4417" s="7"/>
    </row>
    <row r="4418" spans="2:15" s="100" customFormat="1" x14ac:dyDescent="0.2">
      <c r="B4418" s="101"/>
      <c r="D4418" s="102"/>
      <c r="E4418" s="102"/>
      <c r="F4418" s="102"/>
      <c r="G4418" s="102"/>
      <c r="H4418" s="102"/>
      <c r="I4418" s="102"/>
      <c r="J4418" s="102"/>
      <c r="K4418" s="102"/>
      <c r="L4418" s="102"/>
      <c r="M4418" s="102"/>
      <c r="N4418" s="7"/>
      <c r="O4418" s="7"/>
    </row>
    <row r="4419" spans="2:15" s="100" customFormat="1" x14ac:dyDescent="0.2">
      <c r="B4419" s="101"/>
      <c r="D4419" s="102"/>
      <c r="E4419" s="102"/>
      <c r="F4419" s="102"/>
      <c r="G4419" s="102"/>
      <c r="H4419" s="102"/>
      <c r="I4419" s="102"/>
      <c r="J4419" s="102"/>
      <c r="K4419" s="102"/>
      <c r="L4419" s="102"/>
      <c r="M4419" s="102"/>
      <c r="N4419" s="7"/>
      <c r="O4419" s="7"/>
    </row>
    <row r="4420" spans="2:15" s="100" customFormat="1" x14ac:dyDescent="0.2">
      <c r="B4420" s="101"/>
      <c r="D4420" s="102"/>
      <c r="E4420" s="102"/>
      <c r="F4420" s="102"/>
      <c r="G4420" s="102"/>
      <c r="H4420" s="102"/>
      <c r="I4420" s="102"/>
      <c r="J4420" s="102"/>
      <c r="K4420" s="102"/>
      <c r="L4420" s="102"/>
      <c r="M4420" s="102"/>
      <c r="N4420" s="7"/>
      <c r="O4420" s="7"/>
    </row>
    <row r="4421" spans="2:15" s="100" customFormat="1" x14ac:dyDescent="0.2">
      <c r="B4421" s="101"/>
      <c r="D4421" s="102"/>
      <c r="E4421" s="102"/>
      <c r="F4421" s="102"/>
      <c r="G4421" s="102"/>
      <c r="H4421" s="102"/>
      <c r="I4421" s="102"/>
      <c r="J4421" s="102"/>
      <c r="K4421" s="102"/>
      <c r="L4421" s="102"/>
      <c r="M4421" s="102"/>
      <c r="N4421" s="7"/>
      <c r="O4421" s="7"/>
    </row>
    <row r="4422" spans="2:15" s="100" customFormat="1" x14ac:dyDescent="0.2">
      <c r="B4422" s="101"/>
      <c r="D4422" s="102"/>
      <c r="E4422" s="102"/>
      <c r="F4422" s="102"/>
      <c r="G4422" s="102"/>
      <c r="H4422" s="102"/>
      <c r="I4422" s="102"/>
      <c r="J4422" s="102"/>
      <c r="K4422" s="102"/>
      <c r="L4422" s="102"/>
      <c r="M4422" s="102"/>
      <c r="N4422" s="7"/>
      <c r="O4422" s="7"/>
    </row>
    <row r="4423" spans="2:15" s="100" customFormat="1" x14ac:dyDescent="0.2">
      <c r="B4423" s="101"/>
      <c r="D4423" s="102"/>
      <c r="E4423" s="102"/>
      <c r="F4423" s="102"/>
      <c r="G4423" s="102"/>
      <c r="H4423" s="102"/>
      <c r="I4423" s="102"/>
      <c r="J4423" s="102"/>
      <c r="K4423" s="102"/>
      <c r="L4423" s="102"/>
      <c r="M4423" s="102"/>
      <c r="N4423" s="7"/>
      <c r="O4423" s="7"/>
    </row>
    <row r="4424" spans="2:15" s="100" customFormat="1" x14ac:dyDescent="0.2">
      <c r="B4424" s="101"/>
      <c r="D4424" s="102"/>
      <c r="E4424" s="102"/>
      <c r="F4424" s="102"/>
      <c r="G4424" s="102"/>
      <c r="H4424" s="102"/>
      <c r="I4424" s="102"/>
      <c r="J4424" s="102"/>
      <c r="K4424" s="102"/>
      <c r="L4424" s="102"/>
      <c r="M4424" s="102"/>
      <c r="N4424" s="7"/>
      <c r="O4424" s="7"/>
    </row>
    <row r="4425" spans="2:15" s="100" customFormat="1" x14ac:dyDescent="0.2">
      <c r="B4425" s="101"/>
      <c r="D4425" s="102"/>
      <c r="E4425" s="102"/>
      <c r="F4425" s="102"/>
      <c r="G4425" s="102"/>
      <c r="H4425" s="102"/>
      <c r="I4425" s="102"/>
      <c r="J4425" s="102"/>
      <c r="K4425" s="102"/>
      <c r="L4425" s="102"/>
      <c r="M4425" s="102"/>
      <c r="N4425" s="7"/>
      <c r="O4425" s="7"/>
    </row>
    <row r="4426" spans="2:15" s="100" customFormat="1" x14ac:dyDescent="0.2">
      <c r="B4426" s="101"/>
      <c r="D4426" s="102"/>
      <c r="E4426" s="102"/>
      <c r="F4426" s="102"/>
      <c r="G4426" s="102"/>
      <c r="H4426" s="102"/>
      <c r="I4426" s="102"/>
      <c r="J4426" s="102"/>
      <c r="K4426" s="102"/>
      <c r="L4426" s="102"/>
      <c r="M4426" s="102"/>
      <c r="N4426" s="7"/>
      <c r="O4426" s="7"/>
    </row>
    <row r="4427" spans="2:15" s="100" customFormat="1" x14ac:dyDescent="0.2">
      <c r="B4427" s="101"/>
      <c r="D4427" s="102"/>
      <c r="E4427" s="102"/>
      <c r="F4427" s="102"/>
      <c r="G4427" s="102"/>
      <c r="H4427" s="102"/>
      <c r="I4427" s="102"/>
      <c r="J4427" s="102"/>
      <c r="K4427" s="102"/>
      <c r="L4427" s="102"/>
      <c r="M4427" s="102"/>
      <c r="N4427" s="7"/>
      <c r="O4427" s="7"/>
    </row>
    <row r="4428" spans="2:15" s="100" customFormat="1" x14ac:dyDescent="0.2">
      <c r="B4428" s="101"/>
      <c r="D4428" s="102"/>
      <c r="E4428" s="102"/>
      <c r="F4428" s="102"/>
      <c r="G4428" s="102"/>
      <c r="H4428" s="102"/>
      <c r="I4428" s="102"/>
      <c r="J4428" s="102"/>
      <c r="K4428" s="102"/>
      <c r="L4428" s="102"/>
      <c r="M4428" s="102"/>
      <c r="N4428" s="7"/>
      <c r="O4428" s="7"/>
    </row>
    <row r="4429" spans="2:15" s="100" customFormat="1" x14ac:dyDescent="0.2">
      <c r="B4429" s="101"/>
      <c r="D4429" s="102"/>
      <c r="E4429" s="102"/>
      <c r="F4429" s="102"/>
      <c r="G4429" s="102"/>
      <c r="H4429" s="102"/>
      <c r="I4429" s="102"/>
      <c r="J4429" s="102"/>
      <c r="K4429" s="102"/>
      <c r="L4429" s="102"/>
      <c r="M4429" s="102"/>
      <c r="N4429" s="7"/>
      <c r="O4429" s="7"/>
    </row>
    <row r="4430" spans="2:15" s="100" customFormat="1" x14ac:dyDescent="0.2">
      <c r="B4430" s="101"/>
      <c r="D4430" s="102"/>
      <c r="E4430" s="102"/>
      <c r="F4430" s="102"/>
      <c r="G4430" s="102"/>
      <c r="H4430" s="102"/>
      <c r="I4430" s="102"/>
      <c r="J4430" s="102"/>
      <c r="K4430" s="102"/>
      <c r="L4430" s="102"/>
      <c r="M4430" s="102"/>
      <c r="N4430" s="7"/>
      <c r="O4430" s="7"/>
    </row>
    <row r="4431" spans="2:15" s="100" customFormat="1" x14ac:dyDescent="0.2">
      <c r="B4431" s="101"/>
      <c r="D4431" s="102"/>
      <c r="E4431" s="102"/>
      <c r="F4431" s="102"/>
      <c r="G4431" s="102"/>
      <c r="H4431" s="102"/>
      <c r="I4431" s="102"/>
      <c r="J4431" s="102"/>
      <c r="K4431" s="102"/>
      <c r="L4431" s="102"/>
      <c r="M4431" s="102"/>
      <c r="N4431" s="7"/>
      <c r="O4431" s="7"/>
    </row>
    <row r="4432" spans="2:15" s="100" customFormat="1" x14ac:dyDescent="0.2">
      <c r="B4432" s="101"/>
      <c r="D4432" s="102"/>
      <c r="E4432" s="102"/>
      <c r="F4432" s="102"/>
      <c r="G4432" s="102"/>
      <c r="H4432" s="102"/>
      <c r="I4432" s="102"/>
      <c r="J4432" s="102"/>
      <c r="K4432" s="102"/>
      <c r="L4432" s="102"/>
      <c r="M4432" s="102"/>
      <c r="N4432" s="7"/>
      <c r="O4432" s="7"/>
    </row>
    <row r="4433" spans="2:15" s="100" customFormat="1" x14ac:dyDescent="0.2">
      <c r="B4433" s="101"/>
      <c r="D4433" s="102"/>
      <c r="E4433" s="102"/>
      <c r="F4433" s="102"/>
      <c r="G4433" s="102"/>
      <c r="H4433" s="102"/>
      <c r="I4433" s="102"/>
      <c r="J4433" s="102"/>
      <c r="K4433" s="102"/>
      <c r="L4433" s="102"/>
      <c r="M4433" s="102"/>
      <c r="N4433" s="7"/>
      <c r="O4433" s="7"/>
    </row>
    <row r="4434" spans="2:15" s="100" customFormat="1" x14ac:dyDescent="0.2">
      <c r="B4434" s="101"/>
      <c r="D4434" s="102"/>
      <c r="E4434" s="102"/>
      <c r="F4434" s="102"/>
      <c r="G4434" s="102"/>
      <c r="H4434" s="102"/>
      <c r="I4434" s="102"/>
      <c r="J4434" s="102"/>
      <c r="K4434" s="102"/>
      <c r="L4434" s="102"/>
      <c r="M4434" s="102"/>
      <c r="N4434" s="7"/>
      <c r="O4434" s="7"/>
    </row>
    <row r="4435" spans="2:15" s="100" customFormat="1" x14ac:dyDescent="0.2">
      <c r="B4435" s="101"/>
      <c r="D4435" s="102"/>
      <c r="E4435" s="102"/>
      <c r="F4435" s="102"/>
      <c r="G4435" s="102"/>
      <c r="H4435" s="102"/>
      <c r="I4435" s="102"/>
      <c r="J4435" s="102"/>
      <c r="K4435" s="102"/>
      <c r="L4435" s="102"/>
      <c r="M4435" s="102"/>
      <c r="N4435" s="7"/>
      <c r="O4435" s="7"/>
    </row>
    <row r="4436" spans="2:15" s="100" customFormat="1" x14ac:dyDescent="0.2">
      <c r="B4436" s="101"/>
      <c r="D4436" s="102"/>
      <c r="E4436" s="102"/>
      <c r="F4436" s="102"/>
      <c r="G4436" s="102"/>
      <c r="H4436" s="102"/>
      <c r="I4436" s="102"/>
      <c r="J4436" s="102"/>
      <c r="K4436" s="102"/>
      <c r="L4436" s="102"/>
      <c r="M4436" s="102"/>
      <c r="N4436" s="7"/>
      <c r="O4436" s="7"/>
    </row>
    <row r="4437" spans="2:15" s="100" customFormat="1" x14ac:dyDescent="0.2">
      <c r="B4437" s="101"/>
      <c r="D4437" s="102"/>
      <c r="E4437" s="102"/>
      <c r="F4437" s="102"/>
      <c r="G4437" s="102"/>
      <c r="H4437" s="102"/>
      <c r="I4437" s="102"/>
      <c r="J4437" s="102"/>
      <c r="K4437" s="102"/>
      <c r="L4437" s="102"/>
      <c r="M4437" s="102"/>
      <c r="N4437" s="7"/>
      <c r="O4437" s="7"/>
    </row>
    <row r="4438" spans="2:15" s="100" customFormat="1" x14ac:dyDescent="0.2">
      <c r="B4438" s="101"/>
      <c r="D4438" s="102"/>
      <c r="E4438" s="102"/>
      <c r="F4438" s="102"/>
      <c r="G4438" s="102"/>
      <c r="H4438" s="102"/>
      <c r="I4438" s="102"/>
      <c r="J4438" s="102"/>
      <c r="K4438" s="102"/>
      <c r="L4438" s="102"/>
      <c r="M4438" s="102"/>
      <c r="N4438" s="7"/>
      <c r="O4438" s="7"/>
    </row>
    <row r="4439" spans="2:15" s="100" customFormat="1" x14ac:dyDescent="0.2">
      <c r="B4439" s="101"/>
      <c r="D4439" s="102"/>
      <c r="E4439" s="102"/>
      <c r="F4439" s="102"/>
      <c r="G4439" s="102"/>
      <c r="H4439" s="102"/>
      <c r="I4439" s="102"/>
      <c r="J4439" s="102"/>
      <c r="K4439" s="102"/>
      <c r="L4439" s="102"/>
      <c r="M4439" s="102"/>
      <c r="N4439" s="7"/>
      <c r="O4439" s="7"/>
    </row>
    <row r="4440" spans="2:15" s="100" customFormat="1" x14ac:dyDescent="0.2">
      <c r="B4440" s="101"/>
      <c r="D4440" s="102"/>
      <c r="E4440" s="102"/>
      <c r="F4440" s="102"/>
      <c r="G4440" s="102"/>
      <c r="H4440" s="102"/>
      <c r="I4440" s="102"/>
      <c r="J4440" s="102"/>
      <c r="K4440" s="102"/>
      <c r="L4440" s="102"/>
      <c r="M4440" s="102"/>
      <c r="N4440" s="7"/>
      <c r="O4440" s="7"/>
    </row>
    <row r="4441" spans="2:15" s="100" customFormat="1" x14ac:dyDescent="0.2">
      <c r="B4441" s="101"/>
      <c r="D4441" s="102"/>
      <c r="E4441" s="102"/>
      <c r="F4441" s="102"/>
      <c r="G4441" s="102"/>
      <c r="H4441" s="102"/>
      <c r="I4441" s="102"/>
      <c r="J4441" s="102"/>
      <c r="K4441" s="102"/>
      <c r="L4441" s="102"/>
      <c r="M4441" s="102"/>
      <c r="N4441" s="7"/>
      <c r="O4441" s="7"/>
    </row>
    <row r="4442" spans="2:15" s="100" customFormat="1" x14ac:dyDescent="0.2">
      <c r="B4442" s="101"/>
      <c r="D4442" s="102"/>
      <c r="E4442" s="102"/>
      <c r="F4442" s="102"/>
      <c r="G4442" s="102"/>
      <c r="H4442" s="102"/>
      <c r="I4442" s="102"/>
      <c r="J4442" s="102"/>
      <c r="K4442" s="102"/>
      <c r="L4442" s="102"/>
      <c r="M4442" s="102"/>
      <c r="N4442" s="7"/>
      <c r="O4442" s="7"/>
    </row>
    <row r="4443" spans="2:15" s="100" customFormat="1" x14ac:dyDescent="0.2">
      <c r="B4443" s="101"/>
      <c r="D4443" s="102"/>
      <c r="E4443" s="102"/>
      <c r="F4443" s="102"/>
      <c r="G4443" s="102"/>
      <c r="H4443" s="102"/>
      <c r="I4443" s="102"/>
      <c r="J4443" s="102"/>
      <c r="K4443" s="102"/>
      <c r="L4443" s="102"/>
      <c r="M4443" s="102"/>
      <c r="N4443" s="7"/>
      <c r="O4443" s="7"/>
    </row>
    <row r="4444" spans="2:15" s="100" customFormat="1" x14ac:dyDescent="0.2">
      <c r="B4444" s="101"/>
      <c r="D4444" s="102"/>
      <c r="E4444" s="102"/>
      <c r="F4444" s="102"/>
      <c r="G4444" s="102"/>
      <c r="H4444" s="102"/>
      <c r="I4444" s="102"/>
      <c r="J4444" s="102"/>
      <c r="K4444" s="102"/>
      <c r="L4444" s="102"/>
      <c r="M4444" s="102"/>
      <c r="N4444" s="7"/>
      <c r="O4444" s="7"/>
    </row>
    <row r="4445" spans="2:15" s="100" customFormat="1" x14ac:dyDescent="0.2">
      <c r="B4445" s="101"/>
      <c r="D4445" s="102"/>
      <c r="E4445" s="102"/>
      <c r="F4445" s="102"/>
      <c r="G4445" s="102"/>
      <c r="H4445" s="102"/>
      <c r="I4445" s="102"/>
      <c r="J4445" s="102"/>
      <c r="K4445" s="102"/>
      <c r="L4445" s="102"/>
      <c r="M4445" s="102"/>
      <c r="N4445" s="7"/>
      <c r="O4445" s="7"/>
    </row>
    <row r="4446" spans="2:15" s="100" customFormat="1" x14ac:dyDescent="0.2">
      <c r="B4446" s="101"/>
      <c r="D4446" s="102"/>
      <c r="E4446" s="102"/>
      <c r="F4446" s="102"/>
      <c r="G4446" s="102"/>
      <c r="H4446" s="102"/>
      <c r="I4446" s="102"/>
      <c r="J4446" s="102"/>
      <c r="K4446" s="102"/>
      <c r="L4446" s="102"/>
      <c r="M4446" s="102"/>
      <c r="N4446" s="7"/>
      <c r="O4446" s="7"/>
    </row>
    <row r="4447" spans="2:15" s="100" customFormat="1" x14ac:dyDescent="0.2">
      <c r="B4447" s="101"/>
      <c r="D4447" s="102"/>
      <c r="E4447" s="102"/>
      <c r="F4447" s="102"/>
      <c r="G4447" s="102"/>
      <c r="H4447" s="102"/>
      <c r="I4447" s="102"/>
      <c r="J4447" s="102"/>
      <c r="K4447" s="102"/>
      <c r="L4447" s="102"/>
      <c r="M4447" s="102"/>
      <c r="N4447" s="7"/>
      <c r="O4447" s="7"/>
    </row>
    <row r="4448" spans="2:15" s="100" customFormat="1" x14ac:dyDescent="0.2">
      <c r="B4448" s="101"/>
      <c r="D4448" s="102"/>
      <c r="E4448" s="102"/>
      <c r="F4448" s="102"/>
      <c r="G4448" s="102"/>
      <c r="H4448" s="102"/>
      <c r="I4448" s="102"/>
      <c r="J4448" s="102"/>
      <c r="K4448" s="102"/>
      <c r="L4448" s="102"/>
      <c r="M4448" s="102"/>
      <c r="N4448" s="7"/>
      <c r="O4448" s="7"/>
    </row>
    <row r="4449" spans="2:15" s="100" customFormat="1" x14ac:dyDescent="0.2">
      <c r="B4449" s="101"/>
      <c r="D4449" s="102"/>
      <c r="E4449" s="102"/>
      <c r="F4449" s="102"/>
      <c r="G4449" s="102"/>
      <c r="H4449" s="102"/>
      <c r="I4449" s="102"/>
      <c r="J4449" s="102"/>
      <c r="K4449" s="102"/>
      <c r="L4449" s="102"/>
      <c r="M4449" s="102"/>
      <c r="N4449" s="7"/>
      <c r="O4449" s="7"/>
    </row>
    <row r="4450" spans="2:15" s="100" customFormat="1" x14ac:dyDescent="0.2">
      <c r="B4450" s="101"/>
      <c r="D4450" s="102"/>
      <c r="E4450" s="102"/>
      <c r="F4450" s="102"/>
      <c r="G4450" s="102"/>
      <c r="H4450" s="102"/>
      <c r="I4450" s="102"/>
      <c r="J4450" s="102"/>
      <c r="K4450" s="102"/>
      <c r="L4450" s="102"/>
      <c r="M4450" s="102"/>
      <c r="N4450" s="7"/>
      <c r="O4450" s="7"/>
    </row>
    <row r="4451" spans="2:15" s="100" customFormat="1" x14ac:dyDescent="0.2">
      <c r="B4451" s="101"/>
      <c r="D4451" s="102"/>
      <c r="E4451" s="102"/>
      <c r="F4451" s="102"/>
      <c r="G4451" s="102"/>
      <c r="H4451" s="102"/>
      <c r="I4451" s="102"/>
      <c r="J4451" s="102"/>
      <c r="K4451" s="102"/>
      <c r="L4451" s="102"/>
      <c r="M4451" s="102"/>
      <c r="N4451" s="7"/>
      <c r="O4451" s="7"/>
    </row>
    <row r="4452" spans="2:15" s="100" customFormat="1" x14ac:dyDescent="0.2">
      <c r="B4452" s="101"/>
      <c r="D4452" s="102"/>
      <c r="E4452" s="102"/>
      <c r="F4452" s="102"/>
      <c r="G4452" s="102"/>
      <c r="H4452" s="102"/>
      <c r="I4452" s="102"/>
      <c r="J4452" s="102"/>
      <c r="K4452" s="102"/>
      <c r="L4452" s="102"/>
      <c r="M4452" s="102"/>
      <c r="N4452" s="7"/>
      <c r="O4452" s="7"/>
    </row>
    <row r="4453" spans="2:15" s="100" customFormat="1" x14ac:dyDescent="0.2">
      <c r="B4453" s="101"/>
      <c r="D4453" s="102"/>
      <c r="E4453" s="102"/>
      <c r="F4453" s="102"/>
      <c r="G4453" s="102"/>
      <c r="H4453" s="102"/>
      <c r="I4453" s="102"/>
      <c r="J4453" s="102"/>
      <c r="K4453" s="102"/>
      <c r="L4453" s="102"/>
      <c r="M4453" s="102"/>
      <c r="N4453" s="7"/>
      <c r="O4453" s="7"/>
    </row>
    <row r="4454" spans="2:15" s="100" customFormat="1" x14ac:dyDescent="0.2">
      <c r="B4454" s="101"/>
      <c r="D4454" s="102"/>
      <c r="E4454" s="102"/>
      <c r="F4454" s="102"/>
      <c r="G4454" s="102"/>
      <c r="H4454" s="102"/>
      <c r="I4454" s="102"/>
      <c r="J4454" s="102"/>
      <c r="K4454" s="102"/>
      <c r="L4454" s="102"/>
      <c r="M4454" s="102"/>
      <c r="N4454" s="7"/>
      <c r="O4454" s="7"/>
    </row>
    <row r="4455" spans="2:15" s="100" customFormat="1" x14ac:dyDescent="0.2">
      <c r="B4455" s="101"/>
      <c r="D4455" s="102"/>
      <c r="E4455" s="102"/>
      <c r="F4455" s="102"/>
      <c r="G4455" s="102"/>
      <c r="H4455" s="102"/>
      <c r="I4455" s="102"/>
      <c r="J4455" s="102"/>
      <c r="K4455" s="102"/>
      <c r="L4455" s="102"/>
      <c r="M4455" s="102"/>
      <c r="N4455" s="7"/>
      <c r="O4455" s="7"/>
    </row>
    <row r="4456" spans="2:15" s="100" customFormat="1" x14ac:dyDescent="0.2">
      <c r="B4456" s="101"/>
      <c r="D4456" s="102"/>
      <c r="E4456" s="102"/>
      <c r="F4456" s="102"/>
      <c r="G4456" s="102"/>
      <c r="H4456" s="102"/>
      <c r="I4456" s="102"/>
      <c r="J4456" s="102"/>
      <c r="K4456" s="102"/>
      <c r="L4456" s="102"/>
      <c r="M4456" s="102"/>
      <c r="N4456" s="7"/>
      <c r="O4456" s="7"/>
    </row>
    <row r="4457" spans="2:15" s="100" customFormat="1" x14ac:dyDescent="0.2">
      <c r="B4457" s="101"/>
      <c r="D4457" s="102"/>
      <c r="E4457" s="102"/>
      <c r="F4457" s="102"/>
      <c r="G4457" s="102"/>
      <c r="H4457" s="102"/>
      <c r="I4457" s="102"/>
      <c r="J4457" s="102"/>
      <c r="K4457" s="102"/>
      <c r="L4457" s="102"/>
      <c r="M4457" s="102"/>
      <c r="N4457" s="7"/>
      <c r="O4457" s="7"/>
    </row>
    <row r="4458" spans="2:15" s="100" customFormat="1" x14ac:dyDescent="0.2">
      <c r="B4458" s="101"/>
      <c r="D4458" s="102"/>
      <c r="E4458" s="102"/>
      <c r="F4458" s="102"/>
      <c r="G4458" s="102"/>
      <c r="H4458" s="102"/>
      <c r="I4458" s="102"/>
      <c r="J4458" s="102"/>
      <c r="K4458" s="102"/>
      <c r="L4458" s="102"/>
      <c r="M4458" s="102"/>
      <c r="N4458" s="7"/>
      <c r="O4458" s="7"/>
    </row>
    <row r="4459" spans="2:15" s="100" customFormat="1" x14ac:dyDescent="0.2">
      <c r="B4459" s="101"/>
      <c r="D4459" s="102"/>
      <c r="E4459" s="102"/>
      <c r="F4459" s="102"/>
      <c r="G4459" s="102"/>
      <c r="H4459" s="102"/>
      <c r="I4459" s="102"/>
      <c r="J4459" s="102"/>
      <c r="K4459" s="102"/>
      <c r="L4459" s="102"/>
      <c r="M4459" s="102"/>
      <c r="N4459" s="7"/>
      <c r="O4459" s="7"/>
    </row>
    <row r="4460" spans="2:15" s="100" customFormat="1" x14ac:dyDescent="0.2">
      <c r="B4460" s="101"/>
      <c r="D4460" s="102"/>
      <c r="E4460" s="102"/>
      <c r="F4460" s="102"/>
      <c r="G4460" s="102"/>
      <c r="H4460" s="102"/>
      <c r="I4460" s="102"/>
      <c r="J4460" s="102"/>
      <c r="K4460" s="102"/>
      <c r="L4460" s="102"/>
      <c r="M4460" s="102"/>
      <c r="N4460" s="7"/>
      <c r="O4460" s="7"/>
    </row>
    <row r="4461" spans="2:15" s="100" customFormat="1" x14ac:dyDescent="0.2">
      <c r="B4461" s="101"/>
      <c r="D4461" s="102"/>
      <c r="E4461" s="102"/>
      <c r="F4461" s="102"/>
      <c r="G4461" s="102"/>
      <c r="H4461" s="102"/>
      <c r="I4461" s="102"/>
      <c r="J4461" s="102"/>
      <c r="K4461" s="102"/>
      <c r="L4461" s="102"/>
      <c r="M4461" s="102"/>
      <c r="N4461" s="7"/>
      <c r="O4461" s="7"/>
    </row>
    <row r="4462" spans="2:15" s="100" customFormat="1" x14ac:dyDescent="0.2">
      <c r="B4462" s="101"/>
      <c r="D4462" s="102"/>
      <c r="E4462" s="102"/>
      <c r="F4462" s="102"/>
      <c r="G4462" s="102"/>
      <c r="H4462" s="102"/>
      <c r="I4462" s="102"/>
      <c r="J4462" s="102"/>
      <c r="K4462" s="102"/>
      <c r="L4462" s="102"/>
      <c r="M4462" s="102"/>
      <c r="N4462" s="7"/>
      <c r="O4462" s="7"/>
    </row>
    <row r="4463" spans="2:15" s="100" customFormat="1" x14ac:dyDescent="0.2">
      <c r="B4463" s="101"/>
      <c r="D4463" s="102"/>
      <c r="E4463" s="102"/>
      <c r="F4463" s="102"/>
      <c r="G4463" s="102"/>
      <c r="H4463" s="102"/>
      <c r="I4463" s="102"/>
      <c r="J4463" s="102"/>
      <c r="K4463" s="102"/>
      <c r="L4463" s="102"/>
      <c r="M4463" s="102"/>
      <c r="N4463" s="7"/>
      <c r="O4463" s="7"/>
    </row>
    <row r="4464" spans="2:15" s="100" customFormat="1" x14ac:dyDescent="0.2">
      <c r="B4464" s="101"/>
      <c r="D4464" s="102"/>
      <c r="E4464" s="102"/>
      <c r="F4464" s="102"/>
      <c r="G4464" s="102"/>
      <c r="H4464" s="102"/>
      <c r="I4464" s="102"/>
      <c r="J4464" s="102"/>
      <c r="K4464" s="102"/>
      <c r="L4464" s="102"/>
      <c r="M4464" s="102"/>
      <c r="N4464" s="7"/>
      <c r="O4464" s="7"/>
    </row>
    <row r="4465" spans="2:15" s="100" customFormat="1" x14ac:dyDescent="0.2">
      <c r="B4465" s="101"/>
      <c r="D4465" s="102"/>
      <c r="E4465" s="102"/>
      <c r="F4465" s="102"/>
      <c r="G4465" s="102"/>
      <c r="H4465" s="102"/>
      <c r="I4465" s="102"/>
      <c r="J4465" s="102"/>
      <c r="K4465" s="102"/>
      <c r="L4465" s="102"/>
      <c r="M4465" s="102"/>
      <c r="N4465" s="7"/>
      <c r="O4465" s="7"/>
    </row>
    <row r="4466" spans="2:15" s="100" customFormat="1" x14ac:dyDescent="0.2">
      <c r="B4466" s="101"/>
      <c r="D4466" s="102"/>
      <c r="E4466" s="102"/>
      <c r="F4466" s="102"/>
      <c r="G4466" s="102"/>
      <c r="H4466" s="102"/>
      <c r="I4466" s="102"/>
      <c r="J4466" s="102"/>
      <c r="K4466" s="102"/>
      <c r="L4466" s="102"/>
      <c r="M4466" s="102"/>
      <c r="N4466" s="7"/>
      <c r="O4466" s="7"/>
    </row>
    <row r="4467" spans="2:15" s="100" customFormat="1" x14ac:dyDescent="0.2">
      <c r="B4467" s="101"/>
      <c r="D4467" s="102"/>
      <c r="E4467" s="102"/>
      <c r="F4467" s="102"/>
      <c r="G4467" s="102"/>
      <c r="H4467" s="102"/>
      <c r="I4467" s="102"/>
      <c r="J4467" s="102"/>
      <c r="K4467" s="102"/>
      <c r="L4467" s="102"/>
      <c r="M4467" s="102"/>
      <c r="N4467" s="7"/>
      <c r="O4467" s="7"/>
    </row>
    <row r="4468" spans="2:15" s="100" customFormat="1" x14ac:dyDescent="0.2">
      <c r="B4468" s="101"/>
      <c r="D4468" s="102"/>
      <c r="E4468" s="102"/>
      <c r="F4468" s="102"/>
      <c r="G4468" s="102"/>
      <c r="H4468" s="102"/>
      <c r="I4468" s="102"/>
      <c r="J4468" s="102"/>
      <c r="K4468" s="102"/>
      <c r="L4468" s="102"/>
      <c r="M4468" s="102"/>
      <c r="N4468" s="7"/>
      <c r="O4468" s="7"/>
    </row>
    <row r="4469" spans="2:15" s="100" customFormat="1" x14ac:dyDescent="0.2">
      <c r="B4469" s="101"/>
      <c r="D4469" s="102"/>
      <c r="E4469" s="102"/>
      <c r="F4469" s="102"/>
      <c r="G4469" s="102"/>
      <c r="H4469" s="102"/>
      <c r="I4469" s="102"/>
      <c r="J4469" s="102"/>
      <c r="K4469" s="102"/>
      <c r="L4469" s="102"/>
      <c r="M4469" s="102"/>
      <c r="N4469" s="7"/>
      <c r="O4469" s="7"/>
    </row>
    <row r="4470" spans="2:15" s="100" customFormat="1" x14ac:dyDescent="0.2">
      <c r="B4470" s="101"/>
      <c r="D4470" s="102"/>
      <c r="E4470" s="102"/>
      <c r="F4470" s="102"/>
      <c r="G4470" s="102"/>
      <c r="H4470" s="102"/>
      <c r="I4470" s="102"/>
      <c r="J4470" s="102"/>
      <c r="K4470" s="102"/>
      <c r="L4470" s="102"/>
      <c r="M4470" s="102"/>
      <c r="N4470" s="7"/>
      <c r="O4470" s="7"/>
    </row>
    <row r="4471" spans="2:15" s="100" customFormat="1" x14ac:dyDescent="0.2">
      <c r="B4471" s="101"/>
      <c r="D4471" s="102"/>
      <c r="E4471" s="102"/>
      <c r="F4471" s="102"/>
      <c r="G4471" s="102"/>
      <c r="H4471" s="102"/>
      <c r="I4471" s="102"/>
      <c r="J4471" s="102"/>
      <c r="K4471" s="102"/>
      <c r="L4471" s="102"/>
      <c r="M4471" s="102"/>
      <c r="N4471" s="7"/>
      <c r="O4471" s="7"/>
    </row>
    <row r="4472" spans="2:15" s="100" customFormat="1" x14ac:dyDescent="0.2">
      <c r="B4472" s="101"/>
      <c r="D4472" s="102"/>
      <c r="E4472" s="102"/>
      <c r="F4472" s="102"/>
      <c r="G4472" s="102"/>
      <c r="H4472" s="102"/>
      <c r="I4472" s="102"/>
      <c r="J4472" s="102"/>
      <c r="K4472" s="102"/>
      <c r="L4472" s="102"/>
      <c r="M4472" s="102"/>
      <c r="N4472" s="7"/>
      <c r="O4472" s="7"/>
    </row>
    <row r="4473" spans="2:15" s="100" customFormat="1" x14ac:dyDescent="0.2">
      <c r="B4473" s="101"/>
      <c r="D4473" s="102"/>
      <c r="E4473" s="102"/>
      <c r="F4473" s="102"/>
      <c r="G4473" s="102"/>
      <c r="H4473" s="102"/>
      <c r="I4473" s="102"/>
      <c r="J4473" s="102"/>
      <c r="K4473" s="102"/>
      <c r="L4473" s="102"/>
      <c r="M4473" s="102"/>
      <c r="N4473" s="7"/>
      <c r="O4473" s="7"/>
    </row>
    <row r="4474" spans="2:15" s="100" customFormat="1" x14ac:dyDescent="0.2">
      <c r="B4474" s="101"/>
      <c r="D4474" s="102"/>
      <c r="E4474" s="102"/>
      <c r="F4474" s="102"/>
      <c r="G4474" s="102"/>
      <c r="H4474" s="102"/>
      <c r="I4474" s="102"/>
      <c r="J4474" s="102"/>
      <c r="K4474" s="102"/>
      <c r="L4474" s="102"/>
      <c r="M4474" s="102"/>
      <c r="N4474" s="7"/>
      <c r="O4474" s="7"/>
    </row>
    <row r="4475" spans="2:15" s="100" customFormat="1" x14ac:dyDescent="0.2">
      <c r="B4475" s="101"/>
      <c r="D4475" s="102"/>
      <c r="E4475" s="102"/>
      <c r="F4475" s="102"/>
      <c r="G4475" s="102"/>
      <c r="H4475" s="102"/>
      <c r="I4475" s="102"/>
      <c r="J4475" s="102"/>
      <c r="K4475" s="102"/>
      <c r="L4475" s="102"/>
      <c r="M4475" s="102"/>
      <c r="N4475" s="7"/>
      <c r="O4475" s="7"/>
    </row>
    <row r="4476" spans="2:15" s="100" customFormat="1" x14ac:dyDescent="0.2">
      <c r="B4476" s="101"/>
      <c r="D4476" s="102"/>
      <c r="E4476" s="102"/>
      <c r="F4476" s="102"/>
      <c r="G4476" s="102"/>
      <c r="H4476" s="102"/>
      <c r="I4476" s="102"/>
      <c r="J4476" s="102"/>
      <c r="K4476" s="102"/>
      <c r="L4476" s="102"/>
      <c r="M4476" s="102"/>
      <c r="N4476" s="7"/>
      <c r="O4476" s="7"/>
    </row>
    <row r="4477" spans="2:15" s="100" customFormat="1" x14ac:dyDescent="0.2">
      <c r="B4477" s="101"/>
      <c r="D4477" s="102"/>
      <c r="E4477" s="102"/>
      <c r="F4477" s="102"/>
      <c r="G4477" s="102"/>
      <c r="H4477" s="102"/>
      <c r="I4477" s="102"/>
      <c r="J4477" s="102"/>
      <c r="K4477" s="102"/>
      <c r="L4477" s="102"/>
      <c r="M4477" s="102"/>
      <c r="N4477" s="7"/>
      <c r="O4477" s="7"/>
    </row>
    <row r="4478" spans="2:15" s="100" customFormat="1" x14ac:dyDescent="0.2">
      <c r="B4478" s="101"/>
      <c r="D4478" s="102"/>
      <c r="E4478" s="102"/>
      <c r="F4478" s="102"/>
      <c r="G4478" s="102"/>
      <c r="H4478" s="102"/>
      <c r="I4478" s="102"/>
      <c r="J4478" s="102"/>
      <c r="K4478" s="102"/>
      <c r="L4478" s="102"/>
      <c r="M4478" s="102"/>
      <c r="N4478" s="7"/>
      <c r="O4478" s="7"/>
    </row>
    <row r="4479" spans="2:15" s="100" customFormat="1" x14ac:dyDescent="0.2">
      <c r="B4479" s="101"/>
      <c r="D4479" s="102"/>
      <c r="E4479" s="102"/>
      <c r="F4479" s="102"/>
      <c r="G4479" s="102"/>
      <c r="H4479" s="102"/>
      <c r="I4479" s="102"/>
      <c r="J4479" s="102"/>
      <c r="K4479" s="102"/>
      <c r="L4479" s="102"/>
      <c r="M4479" s="102"/>
      <c r="N4479" s="7"/>
      <c r="O4479" s="7"/>
    </row>
    <row r="4480" spans="2:15" s="100" customFormat="1" x14ac:dyDescent="0.2">
      <c r="B4480" s="101"/>
      <c r="D4480" s="102"/>
      <c r="E4480" s="102"/>
      <c r="F4480" s="102"/>
      <c r="G4480" s="102"/>
      <c r="H4480" s="102"/>
      <c r="I4480" s="102"/>
      <c r="J4480" s="102"/>
      <c r="K4480" s="102"/>
      <c r="L4480" s="102"/>
      <c r="M4480" s="102"/>
      <c r="N4480" s="7"/>
      <c r="O4480" s="7"/>
    </row>
    <row r="4481" spans="2:15" s="100" customFormat="1" x14ac:dyDescent="0.2">
      <c r="B4481" s="101"/>
      <c r="D4481" s="102"/>
      <c r="E4481" s="102"/>
      <c r="F4481" s="102"/>
      <c r="G4481" s="102"/>
      <c r="H4481" s="102"/>
      <c r="I4481" s="102"/>
      <c r="J4481" s="102"/>
      <c r="K4481" s="102"/>
      <c r="L4481" s="102"/>
      <c r="M4481" s="102"/>
      <c r="N4481" s="7"/>
      <c r="O4481" s="7"/>
    </row>
    <row r="4482" spans="2:15" s="100" customFormat="1" x14ac:dyDescent="0.2">
      <c r="B4482" s="101"/>
      <c r="D4482" s="102"/>
      <c r="E4482" s="102"/>
      <c r="F4482" s="102"/>
      <c r="G4482" s="102"/>
      <c r="H4482" s="102"/>
      <c r="I4482" s="102"/>
      <c r="J4482" s="102"/>
      <c r="K4482" s="102"/>
      <c r="L4482" s="102"/>
      <c r="M4482" s="102"/>
      <c r="N4482" s="7"/>
      <c r="O4482" s="7"/>
    </row>
    <row r="4483" spans="2:15" s="100" customFormat="1" x14ac:dyDescent="0.2">
      <c r="B4483" s="101"/>
      <c r="D4483" s="102"/>
      <c r="E4483" s="102"/>
      <c r="F4483" s="102"/>
      <c r="G4483" s="102"/>
      <c r="H4483" s="102"/>
      <c r="I4483" s="102"/>
      <c r="J4483" s="102"/>
      <c r="K4483" s="102"/>
      <c r="L4483" s="102"/>
      <c r="M4483" s="102"/>
      <c r="N4483" s="7"/>
      <c r="O4483" s="7"/>
    </row>
    <row r="4484" spans="2:15" s="100" customFormat="1" x14ac:dyDescent="0.2">
      <c r="B4484" s="101"/>
      <c r="D4484" s="102"/>
      <c r="E4484" s="102"/>
      <c r="F4484" s="102"/>
      <c r="G4484" s="102"/>
      <c r="H4484" s="102"/>
      <c r="I4484" s="102"/>
      <c r="J4484" s="102"/>
      <c r="K4484" s="102"/>
      <c r="L4484" s="102"/>
      <c r="M4484" s="102"/>
      <c r="N4484" s="7"/>
      <c r="O4484" s="7"/>
    </row>
    <row r="4485" spans="2:15" s="100" customFormat="1" x14ac:dyDescent="0.2">
      <c r="B4485" s="101"/>
      <c r="D4485" s="102"/>
      <c r="E4485" s="102"/>
      <c r="F4485" s="102"/>
      <c r="G4485" s="102"/>
      <c r="H4485" s="102"/>
      <c r="I4485" s="102"/>
      <c r="J4485" s="102"/>
      <c r="K4485" s="102"/>
      <c r="L4485" s="102"/>
      <c r="M4485" s="102"/>
      <c r="N4485" s="7"/>
      <c r="O4485" s="7"/>
    </row>
    <row r="4486" spans="2:15" s="100" customFormat="1" x14ac:dyDescent="0.2">
      <c r="B4486" s="101"/>
      <c r="D4486" s="102"/>
      <c r="E4486" s="102"/>
      <c r="F4486" s="102"/>
      <c r="G4486" s="102"/>
      <c r="H4486" s="102"/>
      <c r="I4486" s="102"/>
      <c r="J4486" s="102"/>
      <c r="K4486" s="102"/>
      <c r="L4486" s="102"/>
      <c r="M4486" s="102"/>
      <c r="N4486" s="7"/>
      <c r="O4486" s="7"/>
    </row>
    <row r="4487" spans="2:15" s="100" customFormat="1" x14ac:dyDescent="0.2">
      <c r="B4487" s="101"/>
      <c r="D4487" s="102"/>
      <c r="E4487" s="102"/>
      <c r="F4487" s="102"/>
      <c r="G4487" s="102"/>
      <c r="H4487" s="102"/>
      <c r="I4487" s="102"/>
      <c r="J4487" s="102"/>
      <c r="K4487" s="102"/>
      <c r="L4487" s="102"/>
      <c r="M4487" s="102"/>
      <c r="N4487" s="7"/>
      <c r="O4487" s="7"/>
    </row>
    <row r="4488" spans="2:15" s="100" customFormat="1" x14ac:dyDescent="0.2">
      <c r="B4488" s="101"/>
      <c r="D4488" s="102"/>
      <c r="E4488" s="102"/>
      <c r="F4488" s="102"/>
      <c r="G4488" s="102"/>
      <c r="H4488" s="102"/>
      <c r="I4488" s="102"/>
      <c r="J4488" s="102"/>
      <c r="K4488" s="102"/>
      <c r="L4488" s="102"/>
      <c r="M4488" s="102"/>
      <c r="N4488" s="7"/>
      <c r="O4488" s="7"/>
    </row>
    <row r="4489" spans="2:15" s="100" customFormat="1" x14ac:dyDescent="0.2">
      <c r="B4489" s="101"/>
      <c r="D4489" s="102"/>
      <c r="E4489" s="102"/>
      <c r="F4489" s="102"/>
      <c r="G4489" s="102"/>
      <c r="H4489" s="102"/>
      <c r="I4489" s="102"/>
      <c r="J4489" s="102"/>
      <c r="K4489" s="102"/>
      <c r="L4489" s="102"/>
      <c r="M4489" s="102"/>
      <c r="N4489" s="7"/>
      <c r="O4489" s="7"/>
    </row>
    <row r="4490" spans="2:15" s="100" customFormat="1" x14ac:dyDescent="0.2">
      <c r="B4490" s="101"/>
      <c r="D4490" s="102"/>
      <c r="E4490" s="102"/>
      <c r="F4490" s="102"/>
      <c r="G4490" s="102"/>
      <c r="H4490" s="102"/>
      <c r="I4490" s="102"/>
      <c r="J4490" s="102"/>
      <c r="K4490" s="102"/>
      <c r="L4490" s="102"/>
      <c r="M4490" s="102"/>
      <c r="N4490" s="7"/>
      <c r="O4490" s="7"/>
    </row>
    <row r="4491" spans="2:15" s="100" customFormat="1" x14ac:dyDescent="0.2">
      <c r="B4491" s="101"/>
      <c r="D4491" s="102"/>
      <c r="E4491" s="102"/>
      <c r="F4491" s="102"/>
      <c r="G4491" s="102"/>
      <c r="H4491" s="102"/>
      <c r="I4491" s="102"/>
      <c r="J4491" s="102"/>
      <c r="K4491" s="102"/>
      <c r="L4491" s="102"/>
      <c r="M4491" s="102"/>
      <c r="N4491" s="7"/>
      <c r="O4491" s="7"/>
    </row>
    <row r="4492" spans="2:15" s="100" customFormat="1" x14ac:dyDescent="0.2">
      <c r="B4492" s="101"/>
      <c r="D4492" s="102"/>
      <c r="E4492" s="102"/>
      <c r="F4492" s="102"/>
      <c r="G4492" s="102"/>
      <c r="H4492" s="102"/>
      <c r="I4492" s="102"/>
      <c r="J4492" s="102"/>
      <c r="K4492" s="102"/>
      <c r="L4492" s="102"/>
      <c r="M4492" s="102"/>
      <c r="N4492" s="7"/>
      <c r="O4492" s="7"/>
    </row>
    <row r="4493" spans="2:15" s="100" customFormat="1" x14ac:dyDescent="0.2">
      <c r="B4493" s="101"/>
      <c r="D4493" s="102"/>
      <c r="E4493" s="102"/>
      <c r="F4493" s="102"/>
      <c r="G4493" s="102"/>
      <c r="H4493" s="102"/>
      <c r="I4493" s="102"/>
      <c r="J4493" s="102"/>
      <c r="K4493" s="102"/>
      <c r="L4493" s="102"/>
      <c r="M4493" s="102"/>
      <c r="N4493" s="7"/>
      <c r="O4493" s="7"/>
    </row>
    <row r="4494" spans="2:15" s="100" customFormat="1" x14ac:dyDescent="0.2">
      <c r="B4494" s="101"/>
      <c r="D4494" s="102"/>
      <c r="E4494" s="102"/>
      <c r="F4494" s="102"/>
      <c r="G4494" s="102"/>
      <c r="H4494" s="102"/>
      <c r="I4494" s="102"/>
      <c r="J4494" s="102"/>
      <c r="K4494" s="102"/>
      <c r="L4494" s="102"/>
      <c r="M4494" s="102"/>
      <c r="N4494" s="7"/>
      <c r="O4494" s="7"/>
    </row>
    <row r="4495" spans="2:15" s="100" customFormat="1" x14ac:dyDescent="0.2">
      <c r="B4495" s="101"/>
      <c r="D4495" s="102"/>
      <c r="E4495" s="102"/>
      <c r="F4495" s="102"/>
      <c r="G4495" s="102"/>
      <c r="H4495" s="102"/>
      <c r="I4495" s="102"/>
      <c r="J4495" s="102"/>
      <c r="K4495" s="102"/>
      <c r="L4495" s="102"/>
      <c r="M4495" s="102"/>
      <c r="N4495" s="7"/>
      <c r="O4495" s="7"/>
    </row>
    <row r="4496" spans="2:15" s="100" customFormat="1" x14ac:dyDescent="0.2">
      <c r="B4496" s="101"/>
      <c r="D4496" s="102"/>
      <c r="E4496" s="102"/>
      <c r="F4496" s="102"/>
      <c r="G4496" s="102"/>
      <c r="H4496" s="102"/>
      <c r="I4496" s="102"/>
      <c r="J4496" s="102"/>
      <c r="K4496" s="102"/>
      <c r="L4496" s="102"/>
      <c r="M4496" s="102"/>
      <c r="N4496" s="7"/>
      <c r="O4496" s="7"/>
    </row>
    <row r="4497" spans="2:15" s="100" customFormat="1" x14ac:dyDescent="0.2">
      <c r="B4497" s="101"/>
      <c r="D4497" s="102"/>
      <c r="E4497" s="102"/>
      <c r="F4497" s="102"/>
      <c r="G4497" s="102"/>
      <c r="H4497" s="102"/>
      <c r="I4497" s="102"/>
      <c r="J4497" s="102"/>
      <c r="K4497" s="102"/>
      <c r="L4497" s="102"/>
      <c r="M4497" s="102"/>
      <c r="N4497" s="7"/>
      <c r="O4497" s="7"/>
    </row>
    <row r="4498" spans="2:15" s="100" customFormat="1" x14ac:dyDescent="0.2">
      <c r="B4498" s="101"/>
      <c r="D4498" s="102"/>
      <c r="E4498" s="102"/>
      <c r="F4498" s="102"/>
      <c r="G4498" s="102"/>
      <c r="H4498" s="102"/>
      <c r="I4498" s="102"/>
      <c r="J4498" s="102"/>
      <c r="K4498" s="102"/>
      <c r="L4498" s="102"/>
      <c r="M4498" s="102"/>
      <c r="N4498" s="7"/>
      <c r="O4498" s="7"/>
    </row>
    <row r="4499" spans="2:15" s="100" customFormat="1" x14ac:dyDescent="0.2">
      <c r="B4499" s="101"/>
      <c r="D4499" s="102"/>
      <c r="E4499" s="102"/>
      <c r="F4499" s="102"/>
      <c r="G4499" s="102"/>
      <c r="H4499" s="102"/>
      <c r="I4499" s="102"/>
      <c r="J4499" s="102"/>
      <c r="K4499" s="102"/>
      <c r="L4499" s="102"/>
      <c r="M4499" s="102"/>
      <c r="N4499" s="7"/>
      <c r="O4499" s="7"/>
    </row>
    <row r="4500" spans="2:15" s="100" customFormat="1" x14ac:dyDescent="0.2">
      <c r="B4500" s="101"/>
      <c r="D4500" s="102"/>
      <c r="E4500" s="102"/>
      <c r="F4500" s="102"/>
      <c r="G4500" s="102"/>
      <c r="H4500" s="102"/>
      <c r="I4500" s="102"/>
      <c r="J4500" s="102"/>
      <c r="K4500" s="102"/>
      <c r="L4500" s="102"/>
      <c r="M4500" s="102"/>
      <c r="N4500" s="7"/>
      <c r="O4500" s="7"/>
    </row>
    <row r="4501" spans="2:15" s="100" customFormat="1" x14ac:dyDescent="0.2">
      <c r="B4501" s="101"/>
      <c r="D4501" s="102"/>
      <c r="E4501" s="102"/>
      <c r="F4501" s="102"/>
      <c r="G4501" s="102"/>
      <c r="H4501" s="102"/>
      <c r="I4501" s="102"/>
      <c r="J4501" s="102"/>
      <c r="K4501" s="102"/>
      <c r="L4501" s="102"/>
      <c r="M4501" s="102"/>
      <c r="N4501" s="7"/>
      <c r="O4501" s="7"/>
    </row>
    <row r="4502" spans="2:15" s="100" customFormat="1" x14ac:dyDescent="0.2">
      <c r="B4502" s="101"/>
      <c r="D4502" s="102"/>
      <c r="E4502" s="102"/>
      <c r="F4502" s="102"/>
      <c r="G4502" s="102"/>
      <c r="H4502" s="102"/>
      <c r="I4502" s="102"/>
      <c r="J4502" s="102"/>
      <c r="K4502" s="102"/>
      <c r="L4502" s="102"/>
      <c r="M4502" s="102"/>
      <c r="N4502" s="7"/>
      <c r="O4502" s="7"/>
    </row>
    <row r="4503" spans="2:15" s="100" customFormat="1" x14ac:dyDescent="0.2">
      <c r="B4503" s="101"/>
      <c r="D4503" s="102"/>
      <c r="E4503" s="102"/>
      <c r="F4503" s="102"/>
      <c r="G4503" s="102"/>
      <c r="H4503" s="102"/>
      <c r="I4503" s="102"/>
      <c r="J4503" s="102"/>
      <c r="K4503" s="102"/>
      <c r="L4503" s="102"/>
      <c r="M4503" s="102"/>
      <c r="N4503" s="7"/>
      <c r="O4503" s="7"/>
    </row>
    <row r="4504" spans="2:15" s="100" customFormat="1" x14ac:dyDescent="0.2">
      <c r="B4504" s="101"/>
      <c r="D4504" s="102"/>
      <c r="E4504" s="102"/>
      <c r="F4504" s="102"/>
      <c r="G4504" s="102"/>
      <c r="H4504" s="102"/>
      <c r="I4504" s="102"/>
      <c r="J4504" s="102"/>
      <c r="K4504" s="102"/>
      <c r="L4504" s="102"/>
      <c r="M4504" s="102"/>
      <c r="N4504" s="7"/>
      <c r="O4504" s="7"/>
    </row>
    <row r="4505" spans="2:15" s="100" customFormat="1" x14ac:dyDescent="0.2">
      <c r="B4505" s="101"/>
      <c r="D4505" s="102"/>
      <c r="E4505" s="102"/>
      <c r="F4505" s="102"/>
      <c r="G4505" s="102"/>
      <c r="H4505" s="102"/>
      <c r="I4505" s="102"/>
      <c r="J4505" s="102"/>
      <c r="K4505" s="102"/>
      <c r="L4505" s="102"/>
      <c r="M4505" s="102"/>
      <c r="N4505" s="7"/>
      <c r="O4505" s="7"/>
    </row>
    <row r="4506" spans="2:15" s="100" customFormat="1" x14ac:dyDescent="0.2">
      <c r="B4506" s="101"/>
      <c r="D4506" s="102"/>
      <c r="E4506" s="102"/>
      <c r="F4506" s="102"/>
      <c r="G4506" s="102"/>
      <c r="H4506" s="102"/>
      <c r="I4506" s="102"/>
      <c r="J4506" s="102"/>
      <c r="K4506" s="102"/>
      <c r="L4506" s="102"/>
      <c r="M4506" s="102"/>
      <c r="N4506" s="7"/>
      <c r="O4506" s="7"/>
    </row>
    <row r="4507" spans="2:15" s="100" customFormat="1" x14ac:dyDescent="0.2">
      <c r="B4507" s="101"/>
      <c r="D4507" s="102"/>
      <c r="E4507" s="102"/>
      <c r="F4507" s="102"/>
      <c r="G4507" s="102"/>
      <c r="H4507" s="102"/>
      <c r="I4507" s="102"/>
      <c r="J4507" s="102"/>
      <c r="K4507" s="102"/>
      <c r="L4507" s="102"/>
      <c r="M4507" s="102"/>
      <c r="N4507" s="7"/>
      <c r="O4507" s="7"/>
    </row>
    <row r="4508" spans="2:15" s="100" customFormat="1" x14ac:dyDescent="0.2">
      <c r="B4508" s="101"/>
      <c r="D4508" s="102"/>
      <c r="E4508" s="102"/>
      <c r="F4508" s="102"/>
      <c r="G4508" s="102"/>
      <c r="H4508" s="102"/>
      <c r="I4508" s="102"/>
      <c r="J4508" s="102"/>
      <c r="K4508" s="102"/>
      <c r="L4508" s="102"/>
      <c r="M4508" s="102"/>
      <c r="N4508" s="7"/>
      <c r="O4508" s="7"/>
    </row>
    <row r="4509" spans="2:15" s="100" customFormat="1" x14ac:dyDescent="0.2">
      <c r="B4509" s="101"/>
      <c r="D4509" s="102"/>
      <c r="E4509" s="102"/>
      <c r="F4509" s="102"/>
      <c r="G4509" s="102"/>
      <c r="H4509" s="102"/>
      <c r="I4509" s="102"/>
      <c r="J4509" s="102"/>
      <c r="K4509" s="102"/>
      <c r="L4509" s="102"/>
      <c r="M4509" s="102"/>
      <c r="N4509" s="7"/>
      <c r="O4509" s="7"/>
    </row>
    <row r="4510" spans="2:15" s="100" customFormat="1" x14ac:dyDescent="0.2">
      <c r="B4510" s="101"/>
      <c r="D4510" s="102"/>
      <c r="E4510" s="102"/>
      <c r="F4510" s="102"/>
      <c r="G4510" s="102"/>
      <c r="H4510" s="102"/>
      <c r="I4510" s="102"/>
      <c r="J4510" s="102"/>
      <c r="K4510" s="102"/>
      <c r="L4510" s="102"/>
      <c r="M4510" s="102"/>
      <c r="N4510" s="7"/>
      <c r="O4510" s="7"/>
    </row>
    <row r="4511" spans="2:15" s="100" customFormat="1" x14ac:dyDescent="0.2">
      <c r="B4511" s="101"/>
      <c r="D4511" s="102"/>
      <c r="E4511" s="102"/>
      <c r="F4511" s="102"/>
      <c r="G4511" s="102"/>
      <c r="H4511" s="102"/>
      <c r="I4511" s="102"/>
      <c r="J4511" s="102"/>
      <c r="K4511" s="102"/>
      <c r="L4511" s="102"/>
      <c r="M4511" s="102"/>
      <c r="N4511" s="7"/>
      <c r="O4511" s="7"/>
    </row>
    <row r="4512" spans="2:15" s="100" customFormat="1" x14ac:dyDescent="0.2">
      <c r="B4512" s="101"/>
      <c r="D4512" s="102"/>
      <c r="E4512" s="102"/>
      <c r="F4512" s="102"/>
      <c r="G4512" s="102"/>
      <c r="H4512" s="102"/>
      <c r="I4512" s="102"/>
      <c r="J4512" s="102"/>
      <c r="K4512" s="102"/>
      <c r="L4512" s="102"/>
      <c r="M4512" s="102"/>
      <c r="N4512" s="7"/>
      <c r="O4512" s="7"/>
    </row>
    <row r="4513" spans="2:15" s="100" customFormat="1" x14ac:dyDescent="0.2">
      <c r="B4513" s="101"/>
      <c r="D4513" s="102"/>
      <c r="E4513" s="102"/>
      <c r="F4513" s="102"/>
      <c r="G4513" s="102"/>
      <c r="H4513" s="102"/>
      <c r="I4513" s="102"/>
      <c r="J4513" s="102"/>
      <c r="K4513" s="102"/>
      <c r="L4513" s="102"/>
      <c r="M4513" s="102"/>
      <c r="N4513" s="7"/>
      <c r="O4513" s="7"/>
    </row>
    <row r="4514" spans="2:15" s="100" customFormat="1" x14ac:dyDescent="0.2">
      <c r="B4514" s="101"/>
      <c r="D4514" s="102"/>
      <c r="E4514" s="102"/>
      <c r="F4514" s="102"/>
      <c r="G4514" s="102"/>
      <c r="H4514" s="102"/>
      <c r="I4514" s="102"/>
      <c r="J4514" s="102"/>
      <c r="K4514" s="102"/>
      <c r="L4514" s="102"/>
      <c r="M4514" s="102"/>
      <c r="N4514" s="7"/>
      <c r="O4514" s="7"/>
    </row>
    <row r="4515" spans="2:15" s="100" customFormat="1" x14ac:dyDescent="0.2">
      <c r="B4515" s="101"/>
      <c r="D4515" s="102"/>
      <c r="E4515" s="102"/>
      <c r="F4515" s="102"/>
      <c r="G4515" s="102"/>
      <c r="H4515" s="102"/>
      <c r="I4515" s="102"/>
      <c r="J4515" s="102"/>
      <c r="K4515" s="102"/>
      <c r="L4515" s="102"/>
      <c r="M4515" s="102"/>
      <c r="N4515" s="7"/>
      <c r="O4515" s="7"/>
    </row>
    <row r="4516" spans="2:15" s="100" customFormat="1" x14ac:dyDescent="0.2">
      <c r="B4516" s="101"/>
      <c r="D4516" s="102"/>
      <c r="E4516" s="102"/>
      <c r="F4516" s="102"/>
      <c r="G4516" s="102"/>
      <c r="H4516" s="102"/>
      <c r="I4516" s="102"/>
      <c r="J4516" s="102"/>
      <c r="K4516" s="102"/>
      <c r="L4516" s="102"/>
      <c r="M4516" s="102"/>
      <c r="N4516" s="7"/>
      <c r="O4516" s="7"/>
    </row>
    <row r="4517" spans="2:15" s="100" customFormat="1" x14ac:dyDescent="0.2">
      <c r="B4517" s="101"/>
      <c r="D4517" s="102"/>
      <c r="E4517" s="102"/>
      <c r="F4517" s="102"/>
      <c r="G4517" s="102"/>
      <c r="H4517" s="102"/>
      <c r="I4517" s="102"/>
      <c r="J4517" s="102"/>
      <c r="K4517" s="102"/>
      <c r="L4517" s="102"/>
      <c r="M4517" s="102"/>
      <c r="N4517" s="7"/>
      <c r="O4517" s="7"/>
    </row>
    <row r="4518" spans="2:15" s="100" customFormat="1" x14ac:dyDescent="0.2">
      <c r="B4518" s="101"/>
      <c r="D4518" s="102"/>
      <c r="E4518" s="102"/>
      <c r="F4518" s="102"/>
      <c r="G4518" s="102"/>
      <c r="H4518" s="102"/>
      <c r="I4518" s="102"/>
      <c r="J4518" s="102"/>
      <c r="K4518" s="102"/>
      <c r="L4518" s="102"/>
      <c r="M4518" s="102"/>
      <c r="N4518" s="7"/>
      <c r="O4518" s="7"/>
    </row>
    <row r="4519" spans="2:15" s="100" customFormat="1" x14ac:dyDescent="0.2">
      <c r="B4519" s="101"/>
      <c r="D4519" s="102"/>
      <c r="E4519" s="102"/>
      <c r="F4519" s="102"/>
      <c r="G4519" s="102"/>
      <c r="H4519" s="102"/>
      <c r="I4519" s="102"/>
      <c r="J4519" s="102"/>
      <c r="K4519" s="102"/>
      <c r="L4519" s="102"/>
      <c r="M4519" s="102"/>
      <c r="N4519" s="7"/>
      <c r="O4519" s="7"/>
    </row>
    <row r="4520" spans="2:15" s="100" customFormat="1" x14ac:dyDescent="0.2">
      <c r="B4520" s="101"/>
      <c r="D4520" s="102"/>
      <c r="E4520" s="102"/>
      <c r="F4520" s="102"/>
      <c r="G4520" s="102"/>
      <c r="H4520" s="102"/>
      <c r="I4520" s="102"/>
      <c r="J4520" s="102"/>
      <c r="K4520" s="102"/>
      <c r="L4520" s="102"/>
      <c r="M4520" s="102"/>
      <c r="N4520" s="7"/>
      <c r="O4520" s="7"/>
    </row>
    <row r="4521" spans="2:15" s="100" customFormat="1" x14ac:dyDescent="0.2">
      <c r="B4521" s="101"/>
      <c r="D4521" s="102"/>
      <c r="E4521" s="102"/>
      <c r="F4521" s="102"/>
      <c r="G4521" s="102"/>
      <c r="H4521" s="102"/>
      <c r="I4521" s="102"/>
      <c r="J4521" s="102"/>
      <c r="K4521" s="102"/>
      <c r="L4521" s="102"/>
      <c r="M4521" s="102"/>
      <c r="N4521" s="7"/>
      <c r="O4521" s="7"/>
    </row>
    <row r="4522" spans="2:15" s="100" customFormat="1" x14ac:dyDescent="0.2">
      <c r="B4522" s="101"/>
      <c r="D4522" s="102"/>
      <c r="E4522" s="102"/>
      <c r="F4522" s="102"/>
      <c r="G4522" s="102"/>
      <c r="H4522" s="102"/>
      <c r="I4522" s="102"/>
      <c r="J4522" s="102"/>
      <c r="K4522" s="102"/>
      <c r="L4522" s="102"/>
      <c r="M4522" s="102"/>
      <c r="N4522" s="7"/>
      <c r="O4522" s="7"/>
    </row>
    <row r="4523" spans="2:15" s="100" customFormat="1" x14ac:dyDescent="0.2">
      <c r="B4523" s="101"/>
      <c r="D4523" s="102"/>
      <c r="E4523" s="102"/>
      <c r="F4523" s="102"/>
      <c r="G4523" s="102"/>
      <c r="H4523" s="102"/>
      <c r="I4523" s="102"/>
      <c r="J4523" s="102"/>
      <c r="K4523" s="102"/>
      <c r="L4523" s="102"/>
      <c r="M4523" s="102"/>
      <c r="N4523" s="7"/>
      <c r="O4523" s="7"/>
    </row>
    <row r="4524" spans="2:15" s="100" customFormat="1" x14ac:dyDescent="0.2">
      <c r="B4524" s="101"/>
      <c r="D4524" s="102"/>
      <c r="E4524" s="102"/>
      <c r="F4524" s="102"/>
      <c r="G4524" s="102"/>
      <c r="H4524" s="102"/>
      <c r="I4524" s="102"/>
      <c r="J4524" s="102"/>
      <c r="K4524" s="102"/>
      <c r="L4524" s="102"/>
      <c r="M4524" s="102"/>
      <c r="N4524" s="7"/>
      <c r="O4524" s="7"/>
    </row>
    <row r="4525" spans="2:15" s="100" customFormat="1" x14ac:dyDescent="0.2">
      <c r="B4525" s="101"/>
      <c r="D4525" s="102"/>
      <c r="E4525" s="102"/>
      <c r="F4525" s="102"/>
      <c r="G4525" s="102"/>
      <c r="H4525" s="102"/>
      <c r="I4525" s="102"/>
      <c r="J4525" s="102"/>
      <c r="K4525" s="102"/>
      <c r="L4525" s="102"/>
      <c r="M4525" s="102"/>
      <c r="N4525" s="7"/>
      <c r="O4525" s="7"/>
    </row>
    <row r="4526" spans="2:15" s="100" customFormat="1" x14ac:dyDescent="0.2">
      <c r="B4526" s="101"/>
      <c r="D4526" s="102"/>
      <c r="E4526" s="102"/>
      <c r="F4526" s="102"/>
      <c r="G4526" s="102"/>
      <c r="H4526" s="102"/>
      <c r="I4526" s="102"/>
      <c r="J4526" s="102"/>
      <c r="K4526" s="102"/>
      <c r="L4526" s="102"/>
      <c r="M4526" s="102"/>
      <c r="N4526" s="7"/>
      <c r="O4526" s="7"/>
    </row>
    <row r="4527" spans="2:15" s="100" customFormat="1" x14ac:dyDescent="0.2">
      <c r="B4527" s="101"/>
      <c r="D4527" s="102"/>
      <c r="E4527" s="102"/>
      <c r="F4527" s="102"/>
      <c r="G4527" s="102"/>
      <c r="H4527" s="102"/>
      <c r="I4527" s="102"/>
      <c r="J4527" s="102"/>
      <c r="K4527" s="102"/>
      <c r="L4527" s="102"/>
      <c r="M4527" s="102"/>
      <c r="N4527" s="7"/>
      <c r="O4527" s="7"/>
    </row>
    <row r="4528" spans="2:15" s="100" customFormat="1" x14ac:dyDescent="0.2">
      <c r="B4528" s="101"/>
      <c r="D4528" s="102"/>
      <c r="E4528" s="102"/>
      <c r="F4528" s="102"/>
      <c r="G4528" s="102"/>
      <c r="H4528" s="102"/>
      <c r="I4528" s="102"/>
      <c r="J4528" s="102"/>
      <c r="K4528" s="102"/>
      <c r="L4528" s="102"/>
      <c r="M4528" s="102"/>
      <c r="N4528" s="7"/>
      <c r="O4528" s="7"/>
    </row>
    <row r="4529" spans="2:15" s="100" customFormat="1" x14ac:dyDescent="0.2">
      <c r="B4529" s="101"/>
      <c r="D4529" s="102"/>
      <c r="E4529" s="102"/>
      <c r="F4529" s="102"/>
      <c r="G4529" s="102"/>
      <c r="H4529" s="102"/>
      <c r="I4529" s="102"/>
      <c r="J4529" s="102"/>
      <c r="K4529" s="102"/>
      <c r="L4529" s="102"/>
      <c r="M4529" s="102"/>
      <c r="N4529" s="7"/>
      <c r="O4529" s="7"/>
    </row>
    <row r="4530" spans="2:15" s="100" customFormat="1" x14ac:dyDescent="0.2">
      <c r="B4530" s="101"/>
      <c r="D4530" s="102"/>
      <c r="E4530" s="102"/>
      <c r="F4530" s="102"/>
      <c r="G4530" s="102"/>
      <c r="H4530" s="102"/>
      <c r="I4530" s="102"/>
      <c r="J4530" s="102"/>
      <c r="K4530" s="102"/>
      <c r="L4530" s="102"/>
      <c r="M4530" s="102"/>
      <c r="N4530" s="7"/>
      <c r="O4530" s="7"/>
    </row>
    <row r="4531" spans="2:15" s="100" customFormat="1" x14ac:dyDescent="0.2">
      <c r="B4531" s="101"/>
      <c r="D4531" s="102"/>
      <c r="E4531" s="102"/>
      <c r="F4531" s="102"/>
      <c r="G4531" s="102"/>
      <c r="H4531" s="102"/>
      <c r="I4531" s="102"/>
      <c r="J4531" s="102"/>
      <c r="K4531" s="102"/>
      <c r="L4531" s="102"/>
      <c r="M4531" s="102"/>
      <c r="N4531" s="7"/>
      <c r="O4531" s="7"/>
    </row>
    <row r="4532" spans="2:15" s="100" customFormat="1" x14ac:dyDescent="0.2">
      <c r="B4532" s="101"/>
      <c r="D4532" s="102"/>
      <c r="E4532" s="102"/>
      <c r="F4532" s="102"/>
      <c r="G4532" s="102"/>
      <c r="H4532" s="102"/>
      <c r="I4532" s="102"/>
      <c r="J4532" s="102"/>
      <c r="K4532" s="102"/>
      <c r="L4532" s="102"/>
      <c r="M4532" s="102"/>
      <c r="N4532" s="7"/>
      <c r="O4532" s="7"/>
    </row>
    <row r="4533" spans="2:15" s="100" customFormat="1" x14ac:dyDescent="0.2">
      <c r="B4533" s="101"/>
      <c r="D4533" s="102"/>
      <c r="E4533" s="102"/>
      <c r="F4533" s="102"/>
      <c r="G4533" s="102"/>
      <c r="H4533" s="102"/>
      <c r="I4533" s="102"/>
      <c r="J4533" s="102"/>
      <c r="K4533" s="102"/>
      <c r="L4533" s="102"/>
      <c r="M4533" s="102"/>
      <c r="N4533" s="7"/>
      <c r="O4533" s="7"/>
    </row>
    <row r="4534" spans="2:15" s="100" customFormat="1" x14ac:dyDescent="0.2">
      <c r="B4534" s="101"/>
      <c r="D4534" s="102"/>
      <c r="E4534" s="102"/>
      <c r="F4534" s="102"/>
      <c r="G4534" s="102"/>
      <c r="H4534" s="102"/>
      <c r="I4534" s="102"/>
      <c r="J4534" s="102"/>
      <c r="K4534" s="102"/>
      <c r="L4534" s="102"/>
      <c r="M4534" s="102"/>
      <c r="N4534" s="7"/>
      <c r="O4534" s="7"/>
    </row>
    <row r="4535" spans="2:15" s="100" customFormat="1" x14ac:dyDescent="0.2">
      <c r="B4535" s="101"/>
      <c r="D4535" s="102"/>
      <c r="E4535" s="102"/>
      <c r="F4535" s="102"/>
      <c r="G4535" s="102"/>
      <c r="H4535" s="102"/>
      <c r="I4535" s="102"/>
      <c r="J4535" s="102"/>
      <c r="K4535" s="102"/>
      <c r="L4535" s="102"/>
      <c r="M4535" s="102"/>
      <c r="N4535" s="7"/>
      <c r="O4535" s="7"/>
    </row>
    <row r="4536" spans="2:15" s="100" customFormat="1" x14ac:dyDescent="0.2">
      <c r="B4536" s="101"/>
      <c r="D4536" s="102"/>
      <c r="E4536" s="102"/>
      <c r="F4536" s="102"/>
      <c r="G4536" s="102"/>
      <c r="H4536" s="102"/>
      <c r="I4536" s="102"/>
      <c r="J4536" s="102"/>
      <c r="K4536" s="102"/>
      <c r="L4536" s="102"/>
      <c r="M4536" s="102"/>
      <c r="N4536" s="7"/>
      <c r="O4536" s="7"/>
    </row>
    <row r="4537" spans="2:15" s="100" customFormat="1" x14ac:dyDescent="0.2">
      <c r="B4537" s="101"/>
      <c r="D4537" s="102"/>
      <c r="E4537" s="102"/>
      <c r="F4537" s="102"/>
      <c r="G4537" s="102"/>
      <c r="H4537" s="102"/>
      <c r="I4537" s="102"/>
      <c r="J4537" s="102"/>
      <c r="K4537" s="102"/>
      <c r="L4537" s="102"/>
      <c r="M4537" s="102"/>
      <c r="N4537" s="7"/>
      <c r="O4537" s="7"/>
    </row>
    <row r="4538" spans="2:15" s="100" customFormat="1" x14ac:dyDescent="0.2">
      <c r="B4538" s="101"/>
      <c r="D4538" s="102"/>
      <c r="E4538" s="102"/>
      <c r="F4538" s="102"/>
      <c r="G4538" s="102"/>
      <c r="H4538" s="102"/>
      <c r="I4538" s="102"/>
      <c r="J4538" s="102"/>
      <c r="K4538" s="102"/>
      <c r="L4538" s="102"/>
      <c r="M4538" s="102"/>
      <c r="N4538" s="7"/>
      <c r="O4538" s="7"/>
    </row>
    <row r="4539" spans="2:15" s="100" customFormat="1" x14ac:dyDescent="0.2">
      <c r="B4539" s="101"/>
      <c r="D4539" s="102"/>
      <c r="E4539" s="102"/>
      <c r="F4539" s="102"/>
      <c r="G4539" s="102"/>
      <c r="H4539" s="102"/>
      <c r="I4539" s="102"/>
      <c r="J4539" s="102"/>
      <c r="K4539" s="102"/>
      <c r="L4539" s="102"/>
      <c r="M4539" s="102"/>
      <c r="N4539" s="7"/>
      <c r="O4539" s="7"/>
    </row>
    <row r="4540" spans="2:15" s="100" customFormat="1" x14ac:dyDescent="0.2">
      <c r="B4540" s="101"/>
      <c r="D4540" s="102"/>
      <c r="E4540" s="102"/>
      <c r="F4540" s="102"/>
      <c r="G4540" s="102"/>
      <c r="H4540" s="102"/>
      <c r="I4540" s="102"/>
      <c r="J4540" s="102"/>
      <c r="K4540" s="102"/>
      <c r="L4540" s="102"/>
      <c r="M4540" s="102"/>
      <c r="N4540" s="7"/>
      <c r="O4540" s="7"/>
    </row>
    <row r="4541" spans="2:15" s="100" customFormat="1" x14ac:dyDescent="0.2">
      <c r="B4541" s="101"/>
      <c r="D4541" s="102"/>
      <c r="E4541" s="102"/>
      <c r="F4541" s="102"/>
      <c r="G4541" s="102"/>
      <c r="H4541" s="102"/>
      <c r="I4541" s="102"/>
      <c r="J4541" s="102"/>
      <c r="K4541" s="102"/>
      <c r="L4541" s="102"/>
      <c r="M4541" s="102"/>
      <c r="N4541" s="7"/>
      <c r="O4541" s="7"/>
    </row>
    <row r="4542" spans="2:15" s="100" customFormat="1" x14ac:dyDescent="0.2">
      <c r="B4542" s="101"/>
      <c r="D4542" s="102"/>
      <c r="E4542" s="102"/>
      <c r="F4542" s="102"/>
      <c r="G4542" s="102"/>
      <c r="H4542" s="102"/>
      <c r="I4542" s="102"/>
      <c r="J4542" s="102"/>
      <c r="K4542" s="102"/>
      <c r="L4542" s="102"/>
      <c r="M4542" s="102"/>
      <c r="N4542" s="7"/>
      <c r="O4542" s="7"/>
    </row>
    <row r="4543" spans="2:15" s="100" customFormat="1" x14ac:dyDescent="0.2">
      <c r="B4543" s="101"/>
      <c r="D4543" s="102"/>
      <c r="E4543" s="102"/>
      <c r="F4543" s="102"/>
      <c r="G4543" s="102"/>
      <c r="H4543" s="102"/>
      <c r="I4543" s="102"/>
      <c r="J4543" s="102"/>
      <c r="K4543" s="102"/>
      <c r="L4543" s="102"/>
      <c r="M4543" s="102"/>
      <c r="N4543" s="7"/>
      <c r="O4543" s="7"/>
    </row>
    <row r="4544" spans="2:15" s="100" customFormat="1" x14ac:dyDescent="0.2">
      <c r="B4544" s="101"/>
      <c r="D4544" s="102"/>
      <c r="E4544" s="102"/>
      <c r="F4544" s="102"/>
      <c r="G4544" s="102"/>
      <c r="H4544" s="102"/>
      <c r="I4544" s="102"/>
      <c r="J4544" s="102"/>
      <c r="K4544" s="102"/>
      <c r="L4544" s="102"/>
      <c r="M4544" s="102"/>
      <c r="N4544" s="7"/>
      <c r="O4544" s="7"/>
    </row>
    <row r="4545" spans="2:15" s="100" customFormat="1" x14ac:dyDescent="0.2">
      <c r="B4545" s="101"/>
      <c r="D4545" s="102"/>
      <c r="E4545" s="102"/>
      <c r="F4545" s="102"/>
      <c r="G4545" s="102"/>
      <c r="H4545" s="102"/>
      <c r="I4545" s="102"/>
      <c r="J4545" s="102"/>
      <c r="K4545" s="102"/>
      <c r="L4545" s="102"/>
      <c r="M4545" s="102"/>
      <c r="N4545" s="7"/>
      <c r="O4545" s="7"/>
    </row>
    <row r="4546" spans="2:15" s="100" customFormat="1" x14ac:dyDescent="0.2">
      <c r="B4546" s="101"/>
      <c r="D4546" s="102"/>
      <c r="E4546" s="102"/>
      <c r="F4546" s="102"/>
      <c r="G4546" s="102"/>
      <c r="H4546" s="102"/>
      <c r="I4546" s="102"/>
      <c r="J4546" s="102"/>
      <c r="K4546" s="102"/>
      <c r="L4546" s="102"/>
      <c r="M4546" s="102"/>
      <c r="N4546" s="7"/>
      <c r="O4546" s="7"/>
    </row>
    <row r="4547" spans="2:15" s="100" customFormat="1" x14ac:dyDescent="0.2">
      <c r="B4547" s="101"/>
      <c r="D4547" s="102"/>
      <c r="E4547" s="102"/>
      <c r="F4547" s="102"/>
      <c r="G4547" s="102"/>
      <c r="H4547" s="102"/>
      <c r="I4547" s="102"/>
      <c r="J4547" s="102"/>
      <c r="K4547" s="102"/>
      <c r="L4547" s="102"/>
      <c r="M4547" s="102"/>
      <c r="N4547" s="7"/>
      <c r="O4547" s="7"/>
    </row>
    <row r="4548" spans="2:15" s="100" customFormat="1" x14ac:dyDescent="0.2">
      <c r="B4548" s="101"/>
      <c r="D4548" s="102"/>
      <c r="E4548" s="102"/>
      <c r="F4548" s="102"/>
      <c r="G4548" s="102"/>
      <c r="H4548" s="102"/>
      <c r="I4548" s="102"/>
      <c r="J4548" s="102"/>
      <c r="K4548" s="102"/>
      <c r="L4548" s="102"/>
      <c r="M4548" s="102"/>
      <c r="N4548" s="7"/>
      <c r="O4548" s="7"/>
    </row>
    <row r="4549" spans="2:15" s="100" customFormat="1" x14ac:dyDescent="0.2">
      <c r="B4549" s="101"/>
      <c r="D4549" s="102"/>
      <c r="E4549" s="102"/>
      <c r="F4549" s="102"/>
      <c r="G4549" s="102"/>
      <c r="H4549" s="102"/>
      <c r="I4549" s="102"/>
      <c r="J4549" s="102"/>
      <c r="K4549" s="102"/>
      <c r="L4549" s="102"/>
      <c r="M4549" s="102"/>
      <c r="N4549" s="7"/>
      <c r="O4549" s="7"/>
    </row>
    <row r="4550" spans="2:15" s="100" customFormat="1" x14ac:dyDescent="0.2">
      <c r="B4550" s="101"/>
      <c r="D4550" s="102"/>
      <c r="E4550" s="102"/>
      <c r="F4550" s="102"/>
      <c r="G4550" s="102"/>
      <c r="H4550" s="102"/>
      <c r="I4550" s="102"/>
      <c r="J4550" s="102"/>
      <c r="K4550" s="102"/>
      <c r="L4550" s="102"/>
      <c r="M4550" s="102"/>
      <c r="N4550" s="7"/>
      <c r="O4550" s="7"/>
    </row>
    <row r="4551" spans="2:15" s="100" customFormat="1" x14ac:dyDescent="0.2">
      <c r="B4551" s="101"/>
      <c r="D4551" s="102"/>
      <c r="E4551" s="102"/>
      <c r="F4551" s="102"/>
      <c r="G4551" s="102"/>
      <c r="H4551" s="102"/>
      <c r="I4551" s="102"/>
      <c r="J4551" s="102"/>
      <c r="K4551" s="102"/>
      <c r="L4551" s="102"/>
      <c r="M4551" s="102"/>
      <c r="N4551" s="7"/>
      <c r="O4551" s="7"/>
    </row>
    <row r="4552" spans="2:15" s="100" customFormat="1" x14ac:dyDescent="0.2">
      <c r="B4552" s="101"/>
      <c r="D4552" s="102"/>
      <c r="E4552" s="102"/>
      <c r="F4552" s="102"/>
      <c r="G4552" s="102"/>
      <c r="H4552" s="102"/>
      <c r="I4552" s="102"/>
      <c r="J4552" s="102"/>
      <c r="K4552" s="102"/>
      <c r="L4552" s="102"/>
      <c r="M4552" s="102"/>
      <c r="N4552" s="7"/>
      <c r="O4552" s="7"/>
    </row>
    <row r="4553" spans="2:15" s="100" customFormat="1" x14ac:dyDescent="0.2">
      <c r="B4553" s="101"/>
      <c r="D4553" s="102"/>
      <c r="E4553" s="102"/>
      <c r="F4553" s="102"/>
      <c r="G4553" s="102"/>
      <c r="H4553" s="102"/>
      <c r="I4553" s="102"/>
      <c r="J4553" s="102"/>
      <c r="K4553" s="102"/>
      <c r="L4553" s="102"/>
      <c r="M4553" s="102"/>
      <c r="N4553" s="7"/>
      <c r="O4553" s="7"/>
    </row>
    <row r="4554" spans="2:15" s="100" customFormat="1" x14ac:dyDescent="0.2">
      <c r="B4554" s="101"/>
      <c r="D4554" s="102"/>
      <c r="E4554" s="102"/>
      <c r="F4554" s="102"/>
      <c r="G4554" s="102"/>
      <c r="H4554" s="102"/>
      <c r="I4554" s="102"/>
      <c r="J4554" s="102"/>
      <c r="K4554" s="102"/>
      <c r="L4554" s="102"/>
      <c r="M4554" s="102"/>
      <c r="N4554" s="7"/>
      <c r="O4554" s="7"/>
    </row>
    <row r="4555" spans="2:15" s="100" customFormat="1" x14ac:dyDescent="0.2">
      <c r="B4555" s="101"/>
      <c r="D4555" s="102"/>
      <c r="E4555" s="102"/>
      <c r="F4555" s="102"/>
      <c r="G4555" s="102"/>
      <c r="H4555" s="102"/>
      <c r="I4555" s="102"/>
      <c r="J4555" s="102"/>
      <c r="K4555" s="102"/>
      <c r="L4555" s="102"/>
      <c r="M4555" s="102"/>
      <c r="N4555" s="7"/>
      <c r="O4555" s="7"/>
    </row>
    <row r="4556" spans="2:15" s="100" customFormat="1" x14ac:dyDescent="0.2">
      <c r="B4556" s="101"/>
      <c r="D4556" s="102"/>
      <c r="E4556" s="102"/>
      <c r="F4556" s="102"/>
      <c r="G4556" s="102"/>
      <c r="H4556" s="102"/>
      <c r="I4556" s="102"/>
      <c r="J4556" s="102"/>
      <c r="K4556" s="102"/>
      <c r="L4556" s="102"/>
      <c r="M4556" s="102"/>
      <c r="N4556" s="7"/>
      <c r="O4556" s="7"/>
    </row>
    <row r="4557" spans="2:15" s="100" customFormat="1" x14ac:dyDescent="0.2">
      <c r="B4557" s="101"/>
      <c r="D4557" s="102"/>
      <c r="E4557" s="102"/>
      <c r="F4557" s="102"/>
      <c r="G4557" s="102"/>
      <c r="H4557" s="102"/>
      <c r="I4557" s="102"/>
      <c r="J4557" s="102"/>
      <c r="K4557" s="102"/>
      <c r="L4557" s="102"/>
      <c r="M4557" s="102"/>
      <c r="N4557" s="7"/>
      <c r="O4557" s="7"/>
    </row>
    <row r="4558" spans="2:15" s="100" customFormat="1" x14ac:dyDescent="0.2">
      <c r="B4558" s="101"/>
      <c r="D4558" s="102"/>
      <c r="E4558" s="102"/>
      <c r="F4558" s="102"/>
      <c r="G4558" s="102"/>
      <c r="H4558" s="102"/>
      <c r="I4558" s="102"/>
      <c r="J4558" s="102"/>
      <c r="K4558" s="102"/>
      <c r="L4558" s="102"/>
      <c r="M4558" s="102"/>
      <c r="N4558" s="7"/>
      <c r="O4558" s="7"/>
    </row>
    <row r="4559" spans="2:15" s="100" customFormat="1" x14ac:dyDescent="0.2">
      <c r="B4559" s="101"/>
      <c r="D4559" s="102"/>
      <c r="E4559" s="102"/>
      <c r="F4559" s="102"/>
      <c r="G4559" s="102"/>
      <c r="H4559" s="102"/>
      <c r="I4559" s="102"/>
      <c r="J4559" s="102"/>
      <c r="K4559" s="102"/>
      <c r="L4559" s="102"/>
      <c r="M4559" s="102"/>
      <c r="N4559" s="7"/>
      <c r="O4559" s="7"/>
    </row>
    <row r="4560" spans="2:15" s="100" customFormat="1" x14ac:dyDescent="0.2">
      <c r="B4560" s="101"/>
      <c r="D4560" s="102"/>
      <c r="E4560" s="102"/>
      <c r="F4560" s="102"/>
      <c r="G4560" s="102"/>
      <c r="H4560" s="102"/>
      <c r="I4560" s="102"/>
      <c r="J4560" s="102"/>
      <c r="K4560" s="102"/>
      <c r="L4560" s="102"/>
      <c r="M4560" s="102"/>
      <c r="N4560" s="7"/>
      <c r="O4560" s="7"/>
    </row>
    <row r="4561" spans="2:15" s="100" customFormat="1" x14ac:dyDescent="0.2">
      <c r="B4561" s="101"/>
      <c r="D4561" s="102"/>
      <c r="E4561" s="102"/>
      <c r="F4561" s="102"/>
      <c r="G4561" s="102"/>
      <c r="H4561" s="102"/>
      <c r="I4561" s="102"/>
      <c r="J4561" s="102"/>
      <c r="K4561" s="102"/>
      <c r="L4561" s="102"/>
      <c r="M4561" s="102"/>
      <c r="N4561" s="7"/>
      <c r="O4561" s="7"/>
    </row>
    <row r="4562" spans="2:15" s="100" customFormat="1" x14ac:dyDescent="0.2">
      <c r="B4562" s="101"/>
      <c r="D4562" s="102"/>
      <c r="E4562" s="102"/>
      <c r="F4562" s="102"/>
      <c r="G4562" s="102"/>
      <c r="H4562" s="102"/>
      <c r="I4562" s="102"/>
      <c r="J4562" s="102"/>
      <c r="K4562" s="102"/>
      <c r="L4562" s="102"/>
      <c r="M4562" s="102"/>
      <c r="N4562" s="7"/>
      <c r="O4562" s="7"/>
    </row>
    <row r="4563" spans="2:15" s="100" customFormat="1" x14ac:dyDescent="0.2">
      <c r="B4563" s="101"/>
      <c r="D4563" s="102"/>
      <c r="E4563" s="102"/>
      <c r="F4563" s="102"/>
      <c r="G4563" s="102"/>
      <c r="H4563" s="102"/>
      <c r="I4563" s="102"/>
      <c r="J4563" s="102"/>
      <c r="K4563" s="102"/>
      <c r="L4563" s="102"/>
      <c r="M4563" s="102"/>
      <c r="N4563" s="7"/>
      <c r="O4563" s="7"/>
    </row>
    <row r="4564" spans="2:15" s="100" customFormat="1" x14ac:dyDescent="0.2">
      <c r="B4564" s="101"/>
      <c r="D4564" s="102"/>
      <c r="E4564" s="102"/>
      <c r="F4564" s="102"/>
      <c r="G4564" s="102"/>
      <c r="H4564" s="102"/>
      <c r="I4564" s="102"/>
      <c r="J4564" s="102"/>
      <c r="K4564" s="102"/>
      <c r="L4564" s="102"/>
      <c r="M4564" s="102"/>
      <c r="N4564" s="7"/>
      <c r="O4564" s="7"/>
    </row>
    <row r="4565" spans="2:15" s="100" customFormat="1" x14ac:dyDescent="0.2">
      <c r="B4565" s="101"/>
      <c r="D4565" s="102"/>
      <c r="E4565" s="102"/>
      <c r="F4565" s="102"/>
      <c r="G4565" s="102"/>
      <c r="H4565" s="102"/>
      <c r="I4565" s="102"/>
      <c r="J4565" s="102"/>
      <c r="K4565" s="102"/>
      <c r="L4565" s="102"/>
      <c r="M4565" s="102"/>
      <c r="N4565" s="7"/>
      <c r="O4565" s="7"/>
    </row>
    <row r="4566" spans="2:15" s="100" customFormat="1" x14ac:dyDescent="0.2">
      <c r="B4566" s="101"/>
      <c r="D4566" s="102"/>
      <c r="E4566" s="102"/>
      <c r="F4566" s="102"/>
      <c r="G4566" s="102"/>
      <c r="H4566" s="102"/>
      <c r="I4566" s="102"/>
      <c r="J4566" s="102"/>
      <c r="K4566" s="102"/>
      <c r="L4566" s="102"/>
      <c r="M4566" s="102"/>
      <c r="N4566" s="7"/>
      <c r="O4566" s="7"/>
    </row>
    <row r="4567" spans="2:15" s="100" customFormat="1" x14ac:dyDescent="0.2">
      <c r="B4567" s="101"/>
      <c r="D4567" s="102"/>
      <c r="E4567" s="102"/>
      <c r="F4567" s="102"/>
      <c r="G4567" s="102"/>
      <c r="H4567" s="102"/>
      <c r="I4567" s="102"/>
      <c r="J4567" s="102"/>
      <c r="K4567" s="102"/>
      <c r="L4567" s="102"/>
      <c r="M4567" s="102"/>
      <c r="N4567" s="7"/>
      <c r="O4567" s="7"/>
    </row>
    <row r="4568" spans="2:15" s="100" customFormat="1" x14ac:dyDescent="0.2">
      <c r="B4568" s="101"/>
      <c r="D4568" s="102"/>
      <c r="E4568" s="102"/>
      <c r="F4568" s="102"/>
      <c r="G4568" s="102"/>
      <c r="H4568" s="102"/>
      <c r="I4568" s="102"/>
      <c r="J4568" s="102"/>
      <c r="K4568" s="102"/>
      <c r="L4568" s="102"/>
      <c r="M4568" s="102"/>
      <c r="N4568" s="7"/>
      <c r="O4568" s="7"/>
    </row>
    <row r="4569" spans="2:15" s="100" customFormat="1" x14ac:dyDescent="0.2">
      <c r="B4569" s="101"/>
      <c r="D4569" s="102"/>
      <c r="E4569" s="102"/>
      <c r="F4569" s="102"/>
      <c r="G4569" s="102"/>
      <c r="H4569" s="102"/>
      <c r="I4569" s="102"/>
      <c r="J4569" s="102"/>
      <c r="K4569" s="102"/>
      <c r="L4569" s="102"/>
      <c r="M4569" s="102"/>
      <c r="N4569" s="7"/>
      <c r="O4569" s="7"/>
    </row>
    <row r="4570" spans="2:15" s="100" customFormat="1" x14ac:dyDescent="0.2">
      <c r="B4570" s="101"/>
      <c r="D4570" s="102"/>
      <c r="E4570" s="102"/>
      <c r="F4570" s="102"/>
      <c r="G4570" s="102"/>
      <c r="H4570" s="102"/>
      <c r="I4570" s="102"/>
      <c r="J4570" s="102"/>
      <c r="K4570" s="102"/>
      <c r="L4570" s="102"/>
      <c r="M4570" s="102"/>
      <c r="N4570" s="7"/>
      <c r="O4570" s="7"/>
    </row>
    <row r="4571" spans="2:15" s="100" customFormat="1" x14ac:dyDescent="0.2">
      <c r="B4571" s="101"/>
      <c r="D4571" s="102"/>
      <c r="E4571" s="102"/>
      <c r="F4571" s="102"/>
      <c r="G4571" s="102"/>
      <c r="H4571" s="102"/>
      <c r="I4571" s="102"/>
      <c r="J4571" s="102"/>
      <c r="K4571" s="102"/>
      <c r="L4571" s="102"/>
      <c r="M4571" s="102"/>
      <c r="N4571" s="7"/>
      <c r="O4571" s="7"/>
    </row>
    <row r="4572" spans="2:15" s="100" customFormat="1" x14ac:dyDescent="0.2">
      <c r="B4572" s="101"/>
      <c r="D4572" s="102"/>
      <c r="E4572" s="102"/>
      <c r="F4572" s="102"/>
      <c r="G4572" s="102"/>
      <c r="H4572" s="102"/>
      <c r="I4572" s="102"/>
      <c r="J4572" s="102"/>
      <c r="K4572" s="102"/>
      <c r="L4572" s="102"/>
      <c r="M4572" s="102"/>
      <c r="N4572" s="7"/>
      <c r="O4572" s="7"/>
    </row>
    <row r="4573" spans="2:15" s="100" customFormat="1" x14ac:dyDescent="0.2">
      <c r="B4573" s="101"/>
      <c r="D4573" s="102"/>
      <c r="E4573" s="102"/>
      <c r="F4573" s="102"/>
      <c r="G4573" s="102"/>
      <c r="H4573" s="102"/>
      <c r="I4573" s="102"/>
      <c r="J4573" s="102"/>
      <c r="K4573" s="102"/>
      <c r="L4573" s="102"/>
      <c r="M4573" s="102"/>
      <c r="N4573" s="7"/>
      <c r="O4573" s="7"/>
    </row>
    <row r="4574" spans="2:15" s="100" customFormat="1" x14ac:dyDescent="0.2">
      <c r="B4574" s="101"/>
      <c r="D4574" s="102"/>
      <c r="E4574" s="102"/>
      <c r="F4574" s="102"/>
      <c r="G4574" s="102"/>
      <c r="H4574" s="102"/>
      <c r="I4574" s="102"/>
      <c r="J4574" s="102"/>
      <c r="K4574" s="102"/>
      <c r="L4574" s="102"/>
      <c r="M4574" s="102"/>
      <c r="N4574" s="7"/>
      <c r="O4574" s="7"/>
    </row>
    <row r="4575" spans="2:15" s="100" customFormat="1" x14ac:dyDescent="0.2">
      <c r="B4575" s="101"/>
      <c r="D4575" s="102"/>
      <c r="E4575" s="102"/>
      <c r="F4575" s="102"/>
      <c r="G4575" s="102"/>
      <c r="H4575" s="102"/>
      <c r="I4575" s="102"/>
      <c r="J4575" s="102"/>
      <c r="K4575" s="102"/>
      <c r="L4575" s="102"/>
      <c r="M4575" s="102"/>
      <c r="N4575" s="7"/>
      <c r="O4575" s="7"/>
    </row>
    <row r="4576" spans="2:15" s="100" customFormat="1" x14ac:dyDescent="0.2">
      <c r="B4576" s="101"/>
      <c r="D4576" s="102"/>
      <c r="E4576" s="102"/>
      <c r="F4576" s="102"/>
      <c r="G4576" s="102"/>
      <c r="H4576" s="102"/>
      <c r="I4576" s="102"/>
      <c r="J4576" s="102"/>
      <c r="K4576" s="102"/>
      <c r="L4576" s="102"/>
      <c r="M4576" s="102"/>
      <c r="N4576" s="7"/>
      <c r="O4576" s="7"/>
    </row>
    <row r="4577" spans="2:15" s="100" customFormat="1" x14ac:dyDescent="0.2">
      <c r="B4577" s="101"/>
      <c r="D4577" s="102"/>
      <c r="E4577" s="102"/>
      <c r="F4577" s="102"/>
      <c r="G4577" s="102"/>
      <c r="H4577" s="102"/>
      <c r="I4577" s="102"/>
      <c r="J4577" s="102"/>
      <c r="K4577" s="102"/>
      <c r="L4577" s="102"/>
      <c r="M4577" s="102"/>
      <c r="N4577" s="7"/>
      <c r="O4577" s="7"/>
    </row>
    <row r="4578" spans="2:15" s="100" customFormat="1" x14ac:dyDescent="0.2">
      <c r="B4578" s="101"/>
      <c r="D4578" s="102"/>
      <c r="E4578" s="102"/>
      <c r="F4578" s="102"/>
      <c r="G4578" s="102"/>
      <c r="H4578" s="102"/>
      <c r="I4578" s="102"/>
      <c r="J4578" s="102"/>
      <c r="K4578" s="102"/>
      <c r="L4578" s="102"/>
      <c r="M4578" s="102"/>
      <c r="N4578" s="7"/>
      <c r="O4578" s="7"/>
    </row>
    <row r="4579" spans="2:15" s="100" customFormat="1" x14ac:dyDescent="0.2">
      <c r="B4579" s="101"/>
      <c r="D4579" s="102"/>
      <c r="E4579" s="102"/>
      <c r="F4579" s="102"/>
      <c r="G4579" s="102"/>
      <c r="H4579" s="102"/>
      <c r="I4579" s="102"/>
      <c r="J4579" s="102"/>
      <c r="K4579" s="102"/>
      <c r="L4579" s="102"/>
      <c r="M4579" s="102"/>
      <c r="N4579" s="7"/>
      <c r="O4579" s="7"/>
    </row>
    <row r="4580" spans="2:15" s="100" customFormat="1" x14ac:dyDescent="0.2">
      <c r="B4580" s="101"/>
      <c r="D4580" s="102"/>
      <c r="E4580" s="102"/>
      <c r="F4580" s="102"/>
      <c r="G4580" s="102"/>
      <c r="H4580" s="102"/>
      <c r="I4580" s="102"/>
      <c r="J4580" s="102"/>
      <c r="K4580" s="102"/>
      <c r="L4580" s="102"/>
      <c r="M4580" s="102"/>
      <c r="N4580" s="7"/>
      <c r="O4580" s="7"/>
    </row>
    <row r="4581" spans="2:15" s="100" customFormat="1" x14ac:dyDescent="0.2">
      <c r="B4581" s="101"/>
      <c r="D4581" s="102"/>
      <c r="E4581" s="102"/>
      <c r="F4581" s="102"/>
      <c r="G4581" s="102"/>
      <c r="H4581" s="102"/>
      <c r="I4581" s="102"/>
      <c r="J4581" s="102"/>
      <c r="K4581" s="102"/>
      <c r="L4581" s="102"/>
      <c r="M4581" s="102"/>
      <c r="N4581" s="7"/>
      <c r="O4581" s="7"/>
    </row>
    <row r="4582" spans="2:15" s="100" customFormat="1" x14ac:dyDescent="0.2">
      <c r="B4582" s="101"/>
      <c r="D4582" s="102"/>
      <c r="E4582" s="102"/>
      <c r="F4582" s="102"/>
      <c r="G4582" s="102"/>
      <c r="H4582" s="102"/>
      <c r="I4582" s="102"/>
      <c r="J4582" s="102"/>
      <c r="K4582" s="102"/>
      <c r="L4582" s="102"/>
      <c r="M4582" s="102"/>
      <c r="N4582" s="7"/>
      <c r="O4582" s="7"/>
    </row>
    <row r="4583" spans="2:15" s="100" customFormat="1" x14ac:dyDescent="0.2">
      <c r="B4583" s="101"/>
      <c r="D4583" s="102"/>
      <c r="E4583" s="102"/>
      <c r="F4583" s="102"/>
      <c r="G4583" s="102"/>
      <c r="H4583" s="102"/>
      <c r="I4583" s="102"/>
      <c r="J4583" s="102"/>
      <c r="K4583" s="102"/>
      <c r="L4583" s="102"/>
      <c r="M4583" s="102"/>
      <c r="N4583" s="7"/>
      <c r="O4583" s="7"/>
    </row>
    <row r="4584" spans="2:15" s="100" customFormat="1" x14ac:dyDescent="0.2">
      <c r="B4584" s="101"/>
      <c r="D4584" s="102"/>
      <c r="E4584" s="102"/>
      <c r="F4584" s="102"/>
      <c r="G4584" s="102"/>
      <c r="H4584" s="102"/>
      <c r="I4584" s="102"/>
      <c r="J4584" s="102"/>
      <c r="K4584" s="102"/>
      <c r="L4584" s="102"/>
      <c r="M4584" s="102"/>
      <c r="N4584" s="7"/>
      <c r="O4584" s="7"/>
    </row>
    <row r="4585" spans="2:15" s="100" customFormat="1" x14ac:dyDescent="0.2">
      <c r="B4585" s="101"/>
      <c r="D4585" s="102"/>
      <c r="E4585" s="102"/>
      <c r="F4585" s="102"/>
      <c r="G4585" s="102"/>
      <c r="H4585" s="102"/>
      <c r="I4585" s="102"/>
      <c r="J4585" s="102"/>
      <c r="K4585" s="102"/>
      <c r="L4585" s="102"/>
      <c r="M4585" s="102"/>
      <c r="N4585" s="7"/>
      <c r="O4585" s="7"/>
    </row>
    <row r="4586" spans="2:15" s="100" customFormat="1" x14ac:dyDescent="0.2">
      <c r="B4586" s="101"/>
      <c r="D4586" s="102"/>
      <c r="E4586" s="102"/>
      <c r="F4586" s="102"/>
      <c r="G4586" s="102"/>
      <c r="H4586" s="102"/>
      <c r="I4586" s="102"/>
      <c r="J4586" s="102"/>
      <c r="K4586" s="102"/>
      <c r="L4586" s="102"/>
      <c r="M4586" s="102"/>
      <c r="N4586" s="7"/>
      <c r="O4586" s="7"/>
    </row>
    <row r="4587" spans="2:15" s="100" customFormat="1" x14ac:dyDescent="0.2">
      <c r="B4587" s="101"/>
      <c r="D4587" s="102"/>
      <c r="E4587" s="102"/>
      <c r="F4587" s="102"/>
      <c r="G4587" s="102"/>
      <c r="H4587" s="102"/>
      <c r="I4587" s="102"/>
      <c r="J4587" s="102"/>
      <c r="K4587" s="102"/>
      <c r="L4587" s="102"/>
      <c r="M4587" s="102"/>
      <c r="N4587" s="7"/>
      <c r="O4587" s="7"/>
    </row>
    <row r="4588" spans="2:15" s="100" customFormat="1" x14ac:dyDescent="0.2">
      <c r="B4588" s="101"/>
      <c r="D4588" s="102"/>
      <c r="E4588" s="102"/>
      <c r="F4588" s="102"/>
      <c r="G4588" s="102"/>
      <c r="H4588" s="102"/>
      <c r="I4588" s="102"/>
      <c r="J4588" s="102"/>
      <c r="K4588" s="102"/>
      <c r="L4588" s="102"/>
      <c r="M4588" s="102"/>
      <c r="N4588" s="7"/>
      <c r="O4588" s="7"/>
    </row>
    <row r="4589" spans="2:15" s="100" customFormat="1" x14ac:dyDescent="0.2">
      <c r="B4589" s="101"/>
      <c r="D4589" s="102"/>
      <c r="E4589" s="102"/>
      <c r="F4589" s="102"/>
      <c r="G4589" s="102"/>
      <c r="H4589" s="102"/>
      <c r="I4589" s="102"/>
      <c r="J4589" s="102"/>
      <c r="K4589" s="102"/>
      <c r="L4589" s="102"/>
      <c r="M4589" s="102"/>
      <c r="N4589" s="7"/>
      <c r="O4589" s="7"/>
    </row>
    <row r="4590" spans="2:15" s="100" customFormat="1" x14ac:dyDescent="0.2">
      <c r="B4590" s="101"/>
      <c r="D4590" s="102"/>
      <c r="E4590" s="102"/>
      <c r="F4590" s="102"/>
      <c r="G4590" s="102"/>
      <c r="H4590" s="102"/>
      <c r="I4590" s="102"/>
      <c r="J4590" s="102"/>
      <c r="K4590" s="102"/>
      <c r="L4590" s="102"/>
      <c r="M4590" s="102"/>
      <c r="N4590" s="7"/>
      <c r="O4590" s="7"/>
    </row>
    <row r="4591" spans="2:15" s="100" customFormat="1" x14ac:dyDescent="0.2">
      <c r="B4591" s="101"/>
      <c r="D4591" s="102"/>
      <c r="E4591" s="102"/>
      <c r="F4591" s="102"/>
      <c r="G4591" s="102"/>
      <c r="H4591" s="102"/>
      <c r="I4591" s="102"/>
      <c r="J4591" s="102"/>
      <c r="K4591" s="102"/>
      <c r="L4591" s="102"/>
      <c r="M4591" s="102"/>
      <c r="N4591" s="7"/>
      <c r="O4591" s="7"/>
    </row>
    <row r="4592" spans="2:15" s="100" customFormat="1" x14ac:dyDescent="0.2">
      <c r="B4592" s="101"/>
      <c r="D4592" s="102"/>
      <c r="E4592" s="102"/>
      <c r="F4592" s="102"/>
      <c r="G4592" s="102"/>
      <c r="H4592" s="102"/>
      <c r="I4592" s="102"/>
      <c r="J4592" s="102"/>
      <c r="K4592" s="102"/>
      <c r="L4592" s="102"/>
      <c r="M4592" s="102"/>
      <c r="N4592" s="7"/>
      <c r="O4592" s="7"/>
    </row>
    <row r="4593" spans="2:15" s="100" customFormat="1" x14ac:dyDescent="0.2">
      <c r="B4593" s="101"/>
      <c r="D4593" s="102"/>
      <c r="E4593" s="102"/>
      <c r="F4593" s="102"/>
      <c r="G4593" s="102"/>
      <c r="H4593" s="102"/>
      <c r="I4593" s="102"/>
      <c r="J4593" s="102"/>
      <c r="K4593" s="102"/>
      <c r="L4593" s="102"/>
      <c r="M4593" s="102"/>
      <c r="N4593" s="7"/>
      <c r="O4593" s="7"/>
    </row>
    <row r="4594" spans="2:15" s="100" customFormat="1" x14ac:dyDescent="0.2">
      <c r="B4594" s="101"/>
      <c r="D4594" s="102"/>
      <c r="E4594" s="102"/>
      <c r="F4594" s="102"/>
      <c r="G4594" s="102"/>
      <c r="H4594" s="102"/>
      <c r="I4594" s="102"/>
      <c r="J4594" s="102"/>
      <c r="K4594" s="102"/>
      <c r="L4594" s="102"/>
      <c r="M4594" s="102"/>
      <c r="N4594" s="7"/>
      <c r="O4594" s="7"/>
    </row>
    <row r="4595" spans="2:15" s="100" customFormat="1" x14ac:dyDescent="0.2">
      <c r="B4595" s="101"/>
      <c r="D4595" s="102"/>
      <c r="E4595" s="102"/>
      <c r="F4595" s="102"/>
      <c r="G4595" s="102"/>
      <c r="H4595" s="102"/>
      <c r="I4595" s="102"/>
      <c r="J4595" s="102"/>
      <c r="K4595" s="102"/>
      <c r="L4595" s="102"/>
      <c r="M4595" s="102"/>
      <c r="N4595" s="7"/>
      <c r="O4595" s="7"/>
    </row>
    <row r="4596" spans="2:15" s="100" customFormat="1" x14ac:dyDescent="0.2">
      <c r="B4596" s="101"/>
      <c r="D4596" s="102"/>
      <c r="E4596" s="102"/>
      <c r="F4596" s="102"/>
      <c r="G4596" s="102"/>
      <c r="H4596" s="102"/>
      <c r="I4596" s="102"/>
      <c r="J4596" s="102"/>
      <c r="K4596" s="102"/>
      <c r="L4596" s="102"/>
      <c r="M4596" s="102"/>
      <c r="N4596" s="7"/>
      <c r="O4596" s="7"/>
    </row>
    <row r="4597" spans="2:15" s="100" customFormat="1" x14ac:dyDescent="0.2">
      <c r="B4597" s="101"/>
      <c r="D4597" s="102"/>
      <c r="E4597" s="102"/>
      <c r="F4597" s="102"/>
      <c r="G4597" s="102"/>
      <c r="H4597" s="102"/>
      <c r="I4597" s="102"/>
      <c r="J4597" s="102"/>
      <c r="K4597" s="102"/>
      <c r="L4597" s="102"/>
      <c r="M4597" s="102"/>
      <c r="N4597" s="7"/>
      <c r="O4597" s="7"/>
    </row>
    <row r="4598" spans="2:15" s="100" customFormat="1" x14ac:dyDescent="0.2">
      <c r="B4598" s="101"/>
      <c r="D4598" s="102"/>
      <c r="E4598" s="102"/>
      <c r="F4598" s="102"/>
      <c r="G4598" s="102"/>
      <c r="H4598" s="102"/>
      <c r="I4598" s="102"/>
      <c r="J4598" s="102"/>
      <c r="K4598" s="102"/>
      <c r="L4598" s="102"/>
      <c r="M4598" s="102"/>
      <c r="N4598" s="7"/>
      <c r="O4598" s="7"/>
    </row>
    <row r="4599" spans="2:15" s="100" customFormat="1" x14ac:dyDescent="0.2">
      <c r="B4599" s="101"/>
      <c r="D4599" s="102"/>
      <c r="E4599" s="102"/>
      <c r="F4599" s="102"/>
      <c r="G4599" s="102"/>
      <c r="H4599" s="102"/>
      <c r="I4599" s="102"/>
      <c r="J4599" s="102"/>
      <c r="K4599" s="102"/>
      <c r="L4599" s="102"/>
      <c r="M4599" s="102"/>
      <c r="N4599" s="7"/>
      <c r="O4599" s="7"/>
    </row>
    <row r="4600" spans="2:15" s="100" customFormat="1" x14ac:dyDescent="0.2">
      <c r="B4600" s="101"/>
      <c r="D4600" s="102"/>
      <c r="E4600" s="102"/>
      <c r="F4600" s="102"/>
      <c r="G4600" s="102"/>
      <c r="H4600" s="102"/>
      <c r="I4600" s="102"/>
      <c r="J4600" s="102"/>
      <c r="K4600" s="102"/>
      <c r="L4600" s="102"/>
      <c r="M4600" s="102"/>
      <c r="N4600" s="7"/>
      <c r="O4600" s="7"/>
    </row>
    <row r="4601" spans="2:15" s="100" customFormat="1" x14ac:dyDescent="0.2">
      <c r="B4601" s="101"/>
      <c r="D4601" s="102"/>
      <c r="E4601" s="102"/>
      <c r="F4601" s="102"/>
      <c r="G4601" s="102"/>
      <c r="H4601" s="102"/>
      <c r="I4601" s="102"/>
      <c r="J4601" s="102"/>
      <c r="K4601" s="102"/>
      <c r="L4601" s="102"/>
      <c r="M4601" s="102"/>
      <c r="N4601" s="7"/>
      <c r="O4601" s="7"/>
    </row>
    <row r="4602" spans="2:15" s="100" customFormat="1" x14ac:dyDescent="0.2">
      <c r="B4602" s="101"/>
      <c r="D4602" s="102"/>
      <c r="E4602" s="102"/>
      <c r="F4602" s="102"/>
      <c r="G4602" s="102"/>
      <c r="H4602" s="102"/>
      <c r="I4602" s="102"/>
      <c r="J4602" s="102"/>
      <c r="K4602" s="102"/>
      <c r="L4602" s="102"/>
      <c r="M4602" s="102"/>
      <c r="N4602" s="7"/>
      <c r="O4602" s="7"/>
    </row>
    <row r="4603" spans="2:15" s="100" customFormat="1" x14ac:dyDescent="0.2">
      <c r="B4603" s="101"/>
      <c r="D4603" s="102"/>
      <c r="E4603" s="102"/>
      <c r="F4603" s="102"/>
      <c r="G4603" s="102"/>
      <c r="H4603" s="102"/>
      <c r="I4603" s="102"/>
      <c r="J4603" s="102"/>
      <c r="K4603" s="102"/>
      <c r="L4603" s="102"/>
      <c r="M4603" s="102"/>
      <c r="N4603" s="7"/>
      <c r="O4603" s="7"/>
    </row>
    <row r="4604" spans="2:15" s="100" customFormat="1" x14ac:dyDescent="0.2">
      <c r="B4604" s="101"/>
      <c r="D4604" s="102"/>
      <c r="E4604" s="102"/>
      <c r="F4604" s="102"/>
      <c r="G4604" s="102"/>
      <c r="H4604" s="102"/>
      <c r="I4604" s="102"/>
      <c r="J4604" s="102"/>
      <c r="K4604" s="102"/>
      <c r="L4604" s="102"/>
      <c r="M4604" s="102"/>
      <c r="N4604" s="7"/>
      <c r="O4604" s="7"/>
    </row>
    <row r="4605" spans="2:15" s="100" customFormat="1" x14ac:dyDescent="0.2">
      <c r="B4605" s="101"/>
      <c r="D4605" s="102"/>
      <c r="E4605" s="102"/>
      <c r="F4605" s="102"/>
      <c r="G4605" s="102"/>
      <c r="H4605" s="102"/>
      <c r="I4605" s="102"/>
      <c r="J4605" s="102"/>
      <c r="K4605" s="102"/>
      <c r="L4605" s="102"/>
      <c r="M4605" s="102"/>
      <c r="N4605" s="7"/>
      <c r="O4605" s="7"/>
    </row>
    <row r="4606" spans="2:15" s="100" customFormat="1" x14ac:dyDescent="0.2">
      <c r="B4606" s="101"/>
      <c r="D4606" s="102"/>
      <c r="E4606" s="102"/>
      <c r="F4606" s="102"/>
      <c r="G4606" s="102"/>
      <c r="H4606" s="102"/>
      <c r="I4606" s="102"/>
      <c r="J4606" s="102"/>
      <c r="K4606" s="102"/>
      <c r="L4606" s="102"/>
      <c r="M4606" s="102"/>
      <c r="N4606" s="7"/>
      <c r="O4606" s="7"/>
    </row>
    <row r="4607" spans="2:15" s="100" customFormat="1" x14ac:dyDescent="0.2">
      <c r="B4607" s="101"/>
      <c r="D4607" s="102"/>
      <c r="E4607" s="102"/>
      <c r="F4607" s="102"/>
      <c r="G4607" s="102"/>
      <c r="H4607" s="102"/>
      <c r="I4607" s="102"/>
      <c r="J4607" s="102"/>
      <c r="K4607" s="102"/>
      <c r="L4607" s="102"/>
      <c r="M4607" s="102"/>
      <c r="N4607" s="7"/>
      <c r="O4607" s="7"/>
    </row>
    <row r="4608" spans="2:15" s="100" customFormat="1" x14ac:dyDescent="0.2">
      <c r="B4608" s="101"/>
      <c r="D4608" s="102"/>
      <c r="E4608" s="102"/>
      <c r="F4608" s="102"/>
      <c r="G4608" s="102"/>
      <c r="H4608" s="102"/>
      <c r="I4608" s="102"/>
      <c r="J4608" s="102"/>
      <c r="K4608" s="102"/>
      <c r="L4608" s="102"/>
      <c r="M4608" s="102"/>
      <c r="N4608" s="7"/>
      <c r="O4608" s="7"/>
    </row>
    <row r="4609" spans="2:15" s="100" customFormat="1" x14ac:dyDescent="0.2">
      <c r="B4609" s="101"/>
      <c r="D4609" s="102"/>
      <c r="E4609" s="102"/>
      <c r="F4609" s="102"/>
      <c r="G4609" s="102"/>
      <c r="H4609" s="102"/>
      <c r="I4609" s="102"/>
      <c r="J4609" s="102"/>
      <c r="K4609" s="102"/>
      <c r="L4609" s="102"/>
      <c r="M4609" s="102"/>
      <c r="N4609" s="7"/>
      <c r="O4609" s="7"/>
    </row>
    <row r="4610" spans="2:15" s="100" customFormat="1" x14ac:dyDescent="0.2">
      <c r="B4610" s="101"/>
      <c r="D4610" s="102"/>
      <c r="E4610" s="102"/>
      <c r="F4610" s="102"/>
      <c r="G4610" s="102"/>
      <c r="H4610" s="102"/>
      <c r="I4610" s="102"/>
      <c r="J4610" s="102"/>
      <c r="K4610" s="102"/>
      <c r="L4610" s="102"/>
      <c r="M4610" s="102"/>
      <c r="N4610" s="7"/>
      <c r="O4610" s="7"/>
    </row>
    <row r="4611" spans="2:15" s="100" customFormat="1" x14ac:dyDescent="0.2">
      <c r="B4611" s="101"/>
      <c r="D4611" s="102"/>
      <c r="E4611" s="102"/>
      <c r="F4611" s="102"/>
      <c r="G4611" s="102"/>
      <c r="H4611" s="102"/>
      <c r="I4611" s="102"/>
      <c r="J4611" s="102"/>
      <c r="K4611" s="102"/>
      <c r="L4611" s="102"/>
      <c r="M4611" s="102"/>
      <c r="N4611" s="7"/>
      <c r="O4611" s="7"/>
    </row>
    <row r="4612" spans="2:15" s="100" customFormat="1" x14ac:dyDescent="0.2">
      <c r="B4612" s="101"/>
      <c r="D4612" s="102"/>
      <c r="E4612" s="102"/>
      <c r="F4612" s="102"/>
      <c r="G4612" s="102"/>
      <c r="H4612" s="102"/>
      <c r="I4612" s="102"/>
      <c r="J4612" s="102"/>
      <c r="K4612" s="102"/>
      <c r="L4612" s="102"/>
      <c r="M4612" s="102"/>
      <c r="N4612" s="7"/>
      <c r="O4612" s="7"/>
    </row>
    <row r="4613" spans="2:15" s="100" customFormat="1" x14ac:dyDescent="0.2">
      <c r="B4613" s="101"/>
      <c r="D4613" s="102"/>
      <c r="E4613" s="102"/>
      <c r="F4613" s="102"/>
      <c r="G4613" s="102"/>
      <c r="H4613" s="102"/>
      <c r="I4613" s="102"/>
      <c r="J4613" s="102"/>
      <c r="K4613" s="102"/>
      <c r="L4613" s="102"/>
      <c r="M4613" s="102"/>
      <c r="N4613" s="7"/>
      <c r="O4613" s="7"/>
    </row>
    <row r="4614" spans="2:15" s="100" customFormat="1" x14ac:dyDescent="0.2">
      <c r="B4614" s="101"/>
      <c r="D4614" s="102"/>
      <c r="E4614" s="102"/>
      <c r="F4614" s="102"/>
      <c r="G4614" s="102"/>
      <c r="H4614" s="102"/>
      <c r="I4614" s="102"/>
      <c r="J4614" s="102"/>
      <c r="K4614" s="102"/>
      <c r="L4614" s="102"/>
      <c r="M4614" s="102"/>
      <c r="N4614" s="7"/>
      <c r="O4614" s="7"/>
    </row>
    <row r="4615" spans="2:15" s="100" customFormat="1" x14ac:dyDescent="0.2">
      <c r="B4615" s="101"/>
      <c r="D4615" s="102"/>
      <c r="E4615" s="102"/>
      <c r="F4615" s="102"/>
      <c r="G4615" s="102"/>
      <c r="H4615" s="102"/>
      <c r="I4615" s="102"/>
      <c r="J4615" s="102"/>
      <c r="K4615" s="102"/>
      <c r="L4615" s="102"/>
      <c r="M4615" s="102"/>
      <c r="N4615" s="7"/>
      <c r="O4615" s="7"/>
    </row>
    <row r="4616" spans="2:15" s="100" customFormat="1" x14ac:dyDescent="0.2">
      <c r="B4616" s="101"/>
      <c r="D4616" s="102"/>
      <c r="E4616" s="102"/>
      <c r="F4616" s="102"/>
      <c r="G4616" s="102"/>
      <c r="H4616" s="102"/>
      <c r="I4616" s="102"/>
      <c r="J4616" s="102"/>
      <c r="K4616" s="102"/>
      <c r="L4616" s="102"/>
      <c r="M4616" s="102"/>
      <c r="N4616" s="7"/>
      <c r="O4616" s="7"/>
    </row>
    <row r="4617" spans="2:15" s="100" customFormat="1" x14ac:dyDescent="0.2">
      <c r="B4617" s="101"/>
      <c r="D4617" s="102"/>
      <c r="E4617" s="102"/>
      <c r="F4617" s="102"/>
      <c r="G4617" s="102"/>
      <c r="H4617" s="102"/>
      <c r="I4617" s="102"/>
      <c r="J4617" s="102"/>
      <c r="K4617" s="102"/>
      <c r="L4617" s="102"/>
      <c r="M4617" s="102"/>
      <c r="N4617" s="7"/>
      <c r="O4617" s="7"/>
    </row>
    <row r="4618" spans="2:15" s="100" customFormat="1" x14ac:dyDescent="0.2">
      <c r="B4618" s="101"/>
      <c r="D4618" s="102"/>
      <c r="E4618" s="102"/>
      <c r="F4618" s="102"/>
      <c r="G4618" s="102"/>
      <c r="H4618" s="102"/>
      <c r="I4618" s="102"/>
      <c r="J4618" s="102"/>
      <c r="K4618" s="102"/>
      <c r="L4618" s="102"/>
      <c r="M4618" s="102"/>
      <c r="N4618" s="7"/>
      <c r="O4618" s="7"/>
    </row>
    <row r="4619" spans="2:15" s="100" customFormat="1" x14ac:dyDescent="0.2">
      <c r="B4619" s="101"/>
      <c r="D4619" s="102"/>
      <c r="E4619" s="102"/>
      <c r="F4619" s="102"/>
      <c r="G4619" s="102"/>
      <c r="H4619" s="102"/>
      <c r="I4619" s="102"/>
      <c r="J4619" s="102"/>
      <c r="K4619" s="102"/>
      <c r="L4619" s="102"/>
      <c r="M4619" s="102"/>
      <c r="N4619" s="7"/>
      <c r="O4619" s="7"/>
    </row>
    <row r="4620" spans="2:15" s="100" customFormat="1" x14ac:dyDescent="0.2">
      <c r="B4620" s="101"/>
      <c r="D4620" s="102"/>
      <c r="E4620" s="102"/>
      <c r="F4620" s="102"/>
      <c r="G4620" s="102"/>
      <c r="H4620" s="102"/>
      <c r="I4620" s="102"/>
      <c r="J4620" s="102"/>
      <c r="K4620" s="102"/>
      <c r="L4620" s="102"/>
      <c r="M4620" s="102"/>
      <c r="N4620" s="7"/>
      <c r="O4620" s="7"/>
    </row>
    <row r="4621" spans="2:15" s="100" customFormat="1" x14ac:dyDescent="0.2">
      <c r="B4621" s="101"/>
      <c r="D4621" s="102"/>
      <c r="E4621" s="102"/>
      <c r="F4621" s="102"/>
      <c r="G4621" s="102"/>
      <c r="H4621" s="102"/>
      <c r="I4621" s="102"/>
      <c r="J4621" s="102"/>
      <c r="K4621" s="102"/>
      <c r="L4621" s="102"/>
      <c r="M4621" s="102"/>
      <c r="N4621" s="7"/>
      <c r="O4621" s="7"/>
    </row>
    <row r="4622" spans="2:15" s="100" customFormat="1" x14ac:dyDescent="0.2">
      <c r="B4622" s="101"/>
      <c r="D4622" s="102"/>
      <c r="E4622" s="102"/>
      <c r="F4622" s="102"/>
      <c r="G4622" s="102"/>
      <c r="H4622" s="102"/>
      <c r="I4622" s="102"/>
      <c r="J4622" s="102"/>
      <c r="K4622" s="102"/>
      <c r="L4622" s="102"/>
      <c r="M4622" s="102"/>
      <c r="N4622" s="7"/>
      <c r="O4622" s="7"/>
    </row>
    <row r="4623" spans="2:15" s="100" customFormat="1" x14ac:dyDescent="0.2">
      <c r="B4623" s="101"/>
      <c r="D4623" s="102"/>
      <c r="E4623" s="102"/>
      <c r="F4623" s="102"/>
      <c r="G4623" s="102"/>
      <c r="H4623" s="102"/>
      <c r="I4623" s="102"/>
      <c r="J4623" s="102"/>
      <c r="K4623" s="102"/>
      <c r="L4623" s="102"/>
      <c r="M4623" s="102"/>
      <c r="N4623" s="7"/>
      <c r="O4623" s="7"/>
    </row>
    <row r="4624" spans="2:15" s="100" customFormat="1" x14ac:dyDescent="0.2">
      <c r="B4624" s="101"/>
      <c r="D4624" s="102"/>
      <c r="E4624" s="102"/>
      <c r="F4624" s="102"/>
      <c r="G4624" s="102"/>
      <c r="H4624" s="102"/>
      <c r="I4624" s="102"/>
      <c r="J4624" s="102"/>
      <c r="K4624" s="102"/>
      <c r="L4624" s="102"/>
      <c r="M4624" s="102"/>
      <c r="N4624" s="7"/>
      <c r="O4624" s="7"/>
    </row>
    <row r="4625" spans="2:15" s="100" customFormat="1" x14ac:dyDescent="0.2">
      <c r="B4625" s="101"/>
      <c r="D4625" s="102"/>
      <c r="E4625" s="102"/>
      <c r="F4625" s="102"/>
      <c r="G4625" s="102"/>
      <c r="H4625" s="102"/>
      <c r="I4625" s="102"/>
      <c r="J4625" s="102"/>
      <c r="K4625" s="102"/>
      <c r="L4625" s="102"/>
      <c r="M4625" s="102"/>
      <c r="N4625" s="7"/>
      <c r="O4625" s="7"/>
    </row>
    <row r="4626" spans="2:15" s="100" customFormat="1" x14ac:dyDescent="0.2">
      <c r="B4626" s="101"/>
      <c r="D4626" s="102"/>
      <c r="E4626" s="102"/>
      <c r="F4626" s="102"/>
      <c r="G4626" s="102"/>
      <c r="H4626" s="102"/>
      <c r="I4626" s="102"/>
      <c r="J4626" s="102"/>
      <c r="K4626" s="102"/>
      <c r="L4626" s="102"/>
      <c r="M4626" s="102"/>
      <c r="N4626" s="7"/>
      <c r="O4626" s="7"/>
    </row>
    <row r="4627" spans="2:15" s="100" customFormat="1" x14ac:dyDescent="0.2">
      <c r="B4627" s="101"/>
      <c r="D4627" s="102"/>
      <c r="E4627" s="102"/>
      <c r="F4627" s="102"/>
      <c r="G4627" s="102"/>
      <c r="H4627" s="102"/>
      <c r="I4627" s="102"/>
      <c r="J4627" s="102"/>
      <c r="K4627" s="102"/>
      <c r="L4627" s="102"/>
      <c r="M4627" s="102"/>
      <c r="N4627" s="7"/>
      <c r="O4627" s="7"/>
    </row>
    <row r="4628" spans="2:15" s="100" customFormat="1" x14ac:dyDescent="0.2">
      <c r="B4628" s="101"/>
      <c r="D4628" s="102"/>
      <c r="E4628" s="102"/>
      <c r="F4628" s="102"/>
      <c r="G4628" s="102"/>
      <c r="H4628" s="102"/>
      <c r="I4628" s="102"/>
      <c r="J4628" s="102"/>
      <c r="K4628" s="102"/>
      <c r="L4628" s="102"/>
      <c r="M4628" s="102"/>
      <c r="N4628" s="7"/>
      <c r="O4628" s="7"/>
    </row>
    <row r="4629" spans="2:15" s="100" customFormat="1" x14ac:dyDescent="0.2">
      <c r="B4629" s="101"/>
      <c r="D4629" s="102"/>
      <c r="E4629" s="102"/>
      <c r="F4629" s="102"/>
      <c r="G4629" s="102"/>
      <c r="H4629" s="102"/>
      <c r="I4629" s="102"/>
      <c r="J4629" s="102"/>
      <c r="K4629" s="102"/>
      <c r="L4629" s="102"/>
      <c r="M4629" s="102"/>
      <c r="N4629" s="7"/>
      <c r="O4629" s="7"/>
    </row>
    <row r="4630" spans="2:15" s="100" customFormat="1" x14ac:dyDescent="0.2">
      <c r="B4630" s="101"/>
      <c r="D4630" s="102"/>
      <c r="E4630" s="102"/>
      <c r="F4630" s="102"/>
      <c r="G4630" s="102"/>
      <c r="H4630" s="102"/>
      <c r="I4630" s="102"/>
      <c r="J4630" s="102"/>
      <c r="K4630" s="102"/>
      <c r="L4630" s="102"/>
      <c r="M4630" s="102"/>
      <c r="N4630" s="7"/>
      <c r="O4630" s="7"/>
    </row>
    <row r="4631" spans="2:15" s="100" customFormat="1" x14ac:dyDescent="0.2">
      <c r="B4631" s="101"/>
      <c r="D4631" s="102"/>
      <c r="E4631" s="102"/>
      <c r="F4631" s="102"/>
      <c r="G4631" s="102"/>
      <c r="H4631" s="102"/>
      <c r="I4631" s="102"/>
      <c r="J4631" s="102"/>
      <c r="K4631" s="102"/>
      <c r="L4631" s="102"/>
      <c r="M4631" s="102"/>
      <c r="N4631" s="7"/>
      <c r="O4631" s="7"/>
    </row>
    <row r="4632" spans="2:15" s="100" customFormat="1" x14ac:dyDescent="0.2">
      <c r="B4632" s="101"/>
      <c r="D4632" s="102"/>
      <c r="E4632" s="102"/>
      <c r="F4632" s="102"/>
      <c r="G4632" s="102"/>
      <c r="H4632" s="102"/>
      <c r="I4632" s="102"/>
      <c r="J4632" s="102"/>
      <c r="K4632" s="102"/>
      <c r="L4632" s="102"/>
      <c r="M4632" s="102"/>
      <c r="N4632" s="7"/>
      <c r="O4632" s="7"/>
    </row>
    <row r="4633" spans="2:15" s="100" customFormat="1" x14ac:dyDescent="0.2">
      <c r="B4633" s="101"/>
      <c r="D4633" s="102"/>
      <c r="E4633" s="102"/>
      <c r="F4633" s="102"/>
      <c r="G4633" s="102"/>
      <c r="H4633" s="102"/>
      <c r="I4633" s="102"/>
      <c r="J4633" s="102"/>
      <c r="K4633" s="102"/>
      <c r="L4633" s="102"/>
      <c r="M4633" s="102"/>
      <c r="N4633" s="7"/>
      <c r="O4633" s="7"/>
    </row>
    <row r="4634" spans="2:15" s="100" customFormat="1" x14ac:dyDescent="0.2">
      <c r="B4634" s="101"/>
      <c r="D4634" s="102"/>
      <c r="E4634" s="102"/>
      <c r="F4634" s="102"/>
      <c r="G4634" s="102"/>
      <c r="H4634" s="102"/>
      <c r="I4634" s="102"/>
      <c r="J4634" s="102"/>
      <c r="K4634" s="102"/>
      <c r="L4634" s="102"/>
      <c r="M4634" s="102"/>
      <c r="N4634" s="7"/>
      <c r="O4634" s="7"/>
    </row>
    <row r="4635" spans="2:15" s="100" customFormat="1" x14ac:dyDescent="0.2">
      <c r="B4635" s="101"/>
      <c r="D4635" s="102"/>
      <c r="E4635" s="102"/>
      <c r="F4635" s="102"/>
      <c r="G4635" s="102"/>
      <c r="H4635" s="102"/>
      <c r="I4635" s="102"/>
      <c r="J4635" s="102"/>
      <c r="K4635" s="102"/>
      <c r="L4635" s="102"/>
      <c r="M4635" s="102"/>
      <c r="N4635" s="7"/>
      <c r="O4635" s="7"/>
    </row>
    <row r="4636" spans="2:15" s="100" customFormat="1" x14ac:dyDescent="0.2">
      <c r="B4636" s="101"/>
      <c r="D4636" s="102"/>
      <c r="E4636" s="102"/>
      <c r="F4636" s="102"/>
      <c r="G4636" s="102"/>
      <c r="H4636" s="102"/>
      <c r="I4636" s="102"/>
      <c r="J4636" s="102"/>
      <c r="K4636" s="102"/>
      <c r="L4636" s="102"/>
      <c r="M4636" s="102"/>
      <c r="N4636" s="7"/>
      <c r="O4636" s="7"/>
    </row>
    <row r="4637" spans="2:15" s="100" customFormat="1" x14ac:dyDescent="0.2">
      <c r="B4637" s="101"/>
      <c r="D4637" s="102"/>
      <c r="E4637" s="102"/>
      <c r="F4637" s="102"/>
      <c r="G4637" s="102"/>
      <c r="H4637" s="102"/>
      <c r="I4637" s="102"/>
      <c r="J4637" s="102"/>
      <c r="K4637" s="102"/>
      <c r="L4637" s="102"/>
      <c r="M4637" s="102"/>
      <c r="N4637" s="7"/>
      <c r="O4637" s="7"/>
    </row>
    <row r="4638" spans="2:15" s="100" customFormat="1" x14ac:dyDescent="0.2">
      <c r="B4638" s="101"/>
      <c r="D4638" s="102"/>
      <c r="E4638" s="102"/>
      <c r="F4638" s="102"/>
      <c r="G4638" s="102"/>
      <c r="H4638" s="102"/>
      <c r="I4638" s="102"/>
      <c r="J4638" s="102"/>
      <c r="K4638" s="102"/>
      <c r="L4638" s="102"/>
      <c r="M4638" s="102"/>
      <c r="N4638" s="7"/>
      <c r="O4638" s="7"/>
    </row>
    <row r="4639" spans="2:15" s="100" customFormat="1" x14ac:dyDescent="0.2">
      <c r="B4639" s="101"/>
      <c r="D4639" s="102"/>
      <c r="E4639" s="102"/>
      <c r="F4639" s="102"/>
      <c r="G4639" s="102"/>
      <c r="H4639" s="102"/>
      <c r="I4639" s="102"/>
      <c r="J4639" s="102"/>
      <c r="K4639" s="102"/>
      <c r="L4639" s="102"/>
      <c r="M4639" s="102"/>
      <c r="N4639" s="7"/>
      <c r="O4639" s="7"/>
    </row>
    <row r="4640" spans="2:15" s="100" customFormat="1" x14ac:dyDescent="0.2">
      <c r="B4640" s="101"/>
      <c r="D4640" s="102"/>
      <c r="E4640" s="102"/>
      <c r="F4640" s="102"/>
      <c r="G4640" s="102"/>
      <c r="H4640" s="102"/>
      <c r="I4640" s="102"/>
      <c r="J4640" s="102"/>
      <c r="K4640" s="102"/>
      <c r="L4640" s="102"/>
      <c r="M4640" s="102"/>
      <c r="N4640" s="7"/>
      <c r="O4640" s="7"/>
    </row>
    <row r="4641" spans="2:15" s="100" customFormat="1" x14ac:dyDescent="0.2">
      <c r="B4641" s="101"/>
      <c r="D4641" s="102"/>
      <c r="E4641" s="102"/>
      <c r="F4641" s="102"/>
      <c r="G4641" s="102"/>
      <c r="H4641" s="102"/>
      <c r="I4641" s="102"/>
      <c r="J4641" s="102"/>
      <c r="K4641" s="102"/>
      <c r="L4641" s="102"/>
      <c r="M4641" s="102"/>
      <c r="N4641" s="7"/>
      <c r="O4641" s="7"/>
    </row>
    <row r="4642" spans="2:15" s="100" customFormat="1" x14ac:dyDescent="0.2">
      <c r="B4642" s="101"/>
      <c r="D4642" s="102"/>
      <c r="E4642" s="102"/>
      <c r="F4642" s="102"/>
      <c r="G4642" s="102"/>
      <c r="H4642" s="102"/>
      <c r="I4642" s="102"/>
      <c r="J4642" s="102"/>
      <c r="K4642" s="102"/>
      <c r="L4642" s="102"/>
      <c r="M4642" s="102"/>
      <c r="N4642" s="7"/>
      <c r="O4642" s="7"/>
    </row>
    <row r="4643" spans="2:15" s="100" customFormat="1" x14ac:dyDescent="0.2">
      <c r="B4643" s="101"/>
      <c r="D4643" s="102"/>
      <c r="E4643" s="102"/>
      <c r="F4643" s="102"/>
      <c r="G4643" s="102"/>
      <c r="H4643" s="102"/>
      <c r="I4643" s="102"/>
      <c r="J4643" s="102"/>
      <c r="K4643" s="102"/>
      <c r="L4643" s="102"/>
      <c r="M4643" s="102"/>
      <c r="N4643" s="7"/>
      <c r="O4643" s="7"/>
    </row>
    <row r="4644" spans="2:15" s="100" customFormat="1" x14ac:dyDescent="0.2">
      <c r="B4644" s="101"/>
      <c r="D4644" s="102"/>
      <c r="E4644" s="102"/>
      <c r="F4644" s="102"/>
      <c r="G4644" s="102"/>
      <c r="H4644" s="102"/>
      <c r="I4644" s="102"/>
      <c r="J4644" s="102"/>
      <c r="K4644" s="102"/>
      <c r="L4644" s="102"/>
      <c r="M4644" s="102"/>
      <c r="N4644" s="7"/>
      <c r="O4644" s="7"/>
    </row>
    <row r="4645" spans="2:15" s="100" customFormat="1" x14ac:dyDescent="0.2">
      <c r="B4645" s="101"/>
      <c r="D4645" s="102"/>
      <c r="E4645" s="102"/>
      <c r="F4645" s="102"/>
      <c r="G4645" s="102"/>
      <c r="H4645" s="102"/>
      <c r="I4645" s="102"/>
      <c r="J4645" s="102"/>
      <c r="K4645" s="102"/>
      <c r="L4645" s="102"/>
      <c r="M4645" s="102"/>
      <c r="N4645" s="7"/>
      <c r="O4645" s="7"/>
    </row>
    <row r="4646" spans="2:15" s="100" customFormat="1" x14ac:dyDescent="0.2">
      <c r="B4646" s="101"/>
      <c r="D4646" s="102"/>
      <c r="E4646" s="102"/>
      <c r="F4646" s="102"/>
      <c r="G4646" s="102"/>
      <c r="H4646" s="102"/>
      <c r="I4646" s="102"/>
      <c r="J4646" s="102"/>
      <c r="K4646" s="102"/>
      <c r="L4646" s="102"/>
      <c r="M4646" s="102"/>
      <c r="N4646" s="7"/>
      <c r="O4646" s="7"/>
    </row>
    <row r="4647" spans="2:15" s="100" customFormat="1" x14ac:dyDescent="0.2">
      <c r="B4647" s="101"/>
      <c r="D4647" s="102"/>
      <c r="E4647" s="102"/>
      <c r="F4647" s="102"/>
      <c r="G4647" s="102"/>
      <c r="H4647" s="102"/>
      <c r="I4647" s="102"/>
      <c r="J4647" s="102"/>
      <c r="K4647" s="102"/>
      <c r="L4647" s="102"/>
      <c r="M4647" s="102"/>
      <c r="N4647" s="7"/>
      <c r="O4647" s="7"/>
    </row>
    <row r="4648" spans="2:15" s="100" customFormat="1" x14ac:dyDescent="0.2">
      <c r="B4648" s="101"/>
      <c r="D4648" s="102"/>
      <c r="E4648" s="102"/>
      <c r="F4648" s="102"/>
      <c r="G4648" s="102"/>
      <c r="H4648" s="102"/>
      <c r="I4648" s="102"/>
      <c r="J4648" s="102"/>
      <c r="K4648" s="102"/>
      <c r="L4648" s="102"/>
      <c r="M4648" s="102"/>
      <c r="N4648" s="7"/>
      <c r="O4648" s="7"/>
    </row>
    <row r="4649" spans="2:15" s="100" customFormat="1" x14ac:dyDescent="0.2">
      <c r="B4649" s="101"/>
      <c r="D4649" s="102"/>
      <c r="E4649" s="102"/>
      <c r="F4649" s="102"/>
      <c r="G4649" s="102"/>
      <c r="H4649" s="102"/>
      <c r="I4649" s="102"/>
      <c r="J4649" s="102"/>
      <c r="K4649" s="102"/>
      <c r="L4649" s="102"/>
      <c r="M4649" s="102"/>
      <c r="N4649" s="7"/>
      <c r="O4649" s="7"/>
    </row>
    <row r="4650" spans="2:15" s="100" customFormat="1" x14ac:dyDescent="0.2">
      <c r="B4650" s="101"/>
      <c r="D4650" s="102"/>
      <c r="E4650" s="102"/>
      <c r="F4650" s="102"/>
      <c r="G4650" s="102"/>
      <c r="H4650" s="102"/>
      <c r="I4650" s="102"/>
      <c r="J4650" s="102"/>
      <c r="K4650" s="102"/>
      <c r="L4650" s="102"/>
      <c r="M4650" s="102"/>
      <c r="N4650" s="7"/>
      <c r="O4650" s="7"/>
    </row>
    <row r="4651" spans="2:15" s="100" customFormat="1" x14ac:dyDescent="0.2">
      <c r="B4651" s="101"/>
      <c r="D4651" s="102"/>
      <c r="E4651" s="102"/>
      <c r="F4651" s="102"/>
      <c r="G4651" s="102"/>
      <c r="H4651" s="102"/>
      <c r="I4651" s="102"/>
      <c r="J4651" s="102"/>
      <c r="K4651" s="102"/>
      <c r="L4651" s="102"/>
      <c r="M4651" s="102"/>
      <c r="N4651" s="7"/>
      <c r="O4651" s="7"/>
    </row>
    <row r="4652" spans="2:15" s="100" customFormat="1" x14ac:dyDescent="0.2">
      <c r="B4652" s="101"/>
      <c r="D4652" s="102"/>
      <c r="E4652" s="102"/>
      <c r="F4652" s="102"/>
      <c r="G4652" s="102"/>
      <c r="H4652" s="102"/>
      <c r="I4652" s="102"/>
      <c r="J4652" s="102"/>
      <c r="K4652" s="102"/>
      <c r="L4652" s="102"/>
      <c r="M4652" s="102"/>
      <c r="N4652" s="7"/>
      <c r="O4652" s="7"/>
    </row>
    <row r="4653" spans="2:15" s="100" customFormat="1" x14ac:dyDescent="0.2">
      <c r="B4653" s="101"/>
      <c r="D4653" s="102"/>
      <c r="E4653" s="102"/>
      <c r="F4653" s="102"/>
      <c r="G4653" s="102"/>
      <c r="H4653" s="102"/>
      <c r="I4653" s="102"/>
      <c r="J4653" s="102"/>
      <c r="K4653" s="102"/>
      <c r="L4653" s="102"/>
      <c r="M4653" s="102"/>
      <c r="N4653" s="7"/>
      <c r="O4653" s="7"/>
    </row>
    <row r="4654" spans="2:15" s="100" customFormat="1" x14ac:dyDescent="0.2">
      <c r="B4654" s="101"/>
      <c r="D4654" s="102"/>
      <c r="E4654" s="102"/>
      <c r="F4654" s="102"/>
      <c r="G4654" s="102"/>
      <c r="H4654" s="102"/>
      <c r="I4654" s="102"/>
      <c r="J4654" s="102"/>
      <c r="K4654" s="102"/>
      <c r="L4654" s="102"/>
      <c r="M4654" s="102"/>
      <c r="N4654" s="7"/>
      <c r="O4654" s="7"/>
    </row>
    <row r="4655" spans="2:15" s="100" customFormat="1" x14ac:dyDescent="0.2">
      <c r="B4655" s="101"/>
      <c r="D4655" s="102"/>
      <c r="E4655" s="102"/>
      <c r="F4655" s="102"/>
      <c r="G4655" s="102"/>
      <c r="H4655" s="102"/>
      <c r="I4655" s="102"/>
      <c r="J4655" s="102"/>
      <c r="K4655" s="102"/>
      <c r="L4655" s="102"/>
      <c r="M4655" s="102"/>
      <c r="N4655" s="7"/>
      <c r="O4655" s="7"/>
    </row>
    <row r="4656" spans="2:15" s="100" customFormat="1" x14ac:dyDescent="0.2">
      <c r="B4656" s="101"/>
      <c r="D4656" s="102"/>
      <c r="E4656" s="102"/>
      <c r="F4656" s="102"/>
      <c r="G4656" s="102"/>
      <c r="H4656" s="102"/>
      <c r="I4656" s="102"/>
      <c r="J4656" s="102"/>
      <c r="K4656" s="102"/>
      <c r="L4656" s="102"/>
      <c r="M4656" s="102"/>
      <c r="N4656" s="7"/>
      <c r="O4656" s="7"/>
    </row>
    <row r="4657" spans="2:15" s="100" customFormat="1" x14ac:dyDescent="0.2">
      <c r="B4657" s="101"/>
      <c r="D4657" s="102"/>
      <c r="E4657" s="102"/>
      <c r="F4657" s="102"/>
      <c r="G4657" s="102"/>
      <c r="H4657" s="102"/>
      <c r="I4657" s="102"/>
      <c r="J4657" s="102"/>
      <c r="K4657" s="102"/>
      <c r="L4657" s="102"/>
      <c r="M4657" s="102"/>
      <c r="N4657" s="7"/>
      <c r="O4657" s="7"/>
    </row>
    <row r="4658" spans="2:15" s="100" customFormat="1" x14ac:dyDescent="0.2">
      <c r="B4658" s="101"/>
      <c r="D4658" s="102"/>
      <c r="E4658" s="102"/>
      <c r="F4658" s="102"/>
      <c r="G4658" s="102"/>
      <c r="H4658" s="102"/>
      <c r="I4658" s="102"/>
      <c r="J4658" s="102"/>
      <c r="K4658" s="102"/>
      <c r="L4658" s="102"/>
      <c r="M4658" s="102"/>
      <c r="N4658" s="7"/>
      <c r="O4658" s="7"/>
    </row>
    <row r="4659" spans="2:15" s="100" customFormat="1" x14ac:dyDescent="0.2">
      <c r="B4659" s="101"/>
      <c r="D4659" s="102"/>
      <c r="E4659" s="102"/>
      <c r="F4659" s="102"/>
      <c r="G4659" s="102"/>
      <c r="H4659" s="102"/>
      <c r="I4659" s="102"/>
      <c r="J4659" s="102"/>
      <c r="K4659" s="102"/>
      <c r="L4659" s="102"/>
      <c r="M4659" s="102"/>
      <c r="N4659" s="7"/>
      <c r="O4659" s="7"/>
    </row>
    <row r="4660" spans="2:15" s="100" customFormat="1" x14ac:dyDescent="0.2">
      <c r="B4660" s="101"/>
      <c r="D4660" s="102"/>
      <c r="E4660" s="102"/>
      <c r="F4660" s="102"/>
      <c r="G4660" s="102"/>
      <c r="H4660" s="102"/>
      <c r="I4660" s="102"/>
      <c r="J4660" s="102"/>
      <c r="K4660" s="102"/>
      <c r="L4660" s="102"/>
      <c r="M4660" s="102"/>
      <c r="N4660" s="7"/>
      <c r="O4660" s="7"/>
    </row>
    <row r="4661" spans="2:15" s="100" customFormat="1" x14ac:dyDescent="0.2">
      <c r="B4661" s="101"/>
      <c r="D4661" s="102"/>
      <c r="E4661" s="102"/>
      <c r="F4661" s="102"/>
      <c r="G4661" s="102"/>
      <c r="H4661" s="102"/>
      <c r="I4661" s="102"/>
      <c r="J4661" s="102"/>
      <c r="K4661" s="102"/>
      <c r="L4661" s="102"/>
      <c r="M4661" s="102"/>
      <c r="N4661" s="7"/>
      <c r="O4661" s="7"/>
    </row>
    <row r="4662" spans="2:15" s="100" customFormat="1" x14ac:dyDescent="0.2">
      <c r="B4662" s="101"/>
      <c r="D4662" s="102"/>
      <c r="E4662" s="102"/>
      <c r="F4662" s="102"/>
      <c r="G4662" s="102"/>
      <c r="H4662" s="102"/>
      <c r="I4662" s="102"/>
      <c r="J4662" s="102"/>
      <c r="K4662" s="102"/>
      <c r="L4662" s="102"/>
      <c r="M4662" s="102"/>
      <c r="N4662" s="7"/>
      <c r="O4662" s="7"/>
    </row>
    <row r="4663" spans="2:15" s="100" customFormat="1" x14ac:dyDescent="0.2">
      <c r="B4663" s="101"/>
      <c r="D4663" s="102"/>
      <c r="E4663" s="102"/>
      <c r="F4663" s="102"/>
      <c r="G4663" s="102"/>
      <c r="H4663" s="102"/>
      <c r="I4663" s="102"/>
      <c r="J4663" s="102"/>
      <c r="K4663" s="102"/>
      <c r="L4663" s="102"/>
      <c r="M4663" s="102"/>
      <c r="N4663" s="7"/>
      <c r="O4663" s="7"/>
    </row>
    <row r="4664" spans="2:15" s="100" customFormat="1" x14ac:dyDescent="0.2">
      <c r="B4664" s="101"/>
      <c r="D4664" s="102"/>
      <c r="E4664" s="102"/>
      <c r="F4664" s="102"/>
      <c r="G4664" s="102"/>
      <c r="H4664" s="102"/>
      <c r="I4664" s="102"/>
      <c r="J4664" s="102"/>
      <c r="K4664" s="102"/>
      <c r="L4664" s="102"/>
      <c r="M4664" s="102"/>
      <c r="N4664" s="7"/>
      <c r="O4664" s="7"/>
    </row>
    <row r="4665" spans="2:15" s="100" customFormat="1" x14ac:dyDescent="0.2">
      <c r="B4665" s="101"/>
      <c r="D4665" s="102"/>
      <c r="E4665" s="102"/>
      <c r="F4665" s="102"/>
      <c r="G4665" s="102"/>
      <c r="H4665" s="102"/>
      <c r="I4665" s="102"/>
      <c r="J4665" s="102"/>
      <c r="K4665" s="102"/>
      <c r="L4665" s="102"/>
      <c r="M4665" s="102"/>
      <c r="N4665" s="7"/>
      <c r="O4665" s="7"/>
    </row>
    <row r="4666" spans="2:15" s="100" customFormat="1" x14ac:dyDescent="0.2">
      <c r="B4666" s="101"/>
      <c r="D4666" s="102"/>
      <c r="E4666" s="102"/>
      <c r="F4666" s="102"/>
      <c r="G4666" s="102"/>
      <c r="H4666" s="102"/>
      <c r="I4666" s="102"/>
      <c r="J4666" s="102"/>
      <c r="K4666" s="102"/>
      <c r="L4666" s="102"/>
      <c r="M4666" s="102"/>
      <c r="N4666" s="7"/>
      <c r="O4666" s="7"/>
    </row>
    <row r="4667" spans="2:15" s="100" customFormat="1" x14ac:dyDescent="0.2">
      <c r="B4667" s="101"/>
      <c r="D4667" s="102"/>
      <c r="E4667" s="102"/>
      <c r="F4667" s="102"/>
      <c r="G4667" s="102"/>
      <c r="H4667" s="102"/>
      <c r="I4667" s="102"/>
      <c r="J4667" s="102"/>
      <c r="K4667" s="102"/>
      <c r="L4667" s="102"/>
      <c r="M4667" s="102"/>
      <c r="N4667" s="7"/>
      <c r="O4667" s="7"/>
    </row>
    <row r="4668" spans="2:15" s="100" customFormat="1" x14ac:dyDescent="0.2">
      <c r="B4668" s="101"/>
      <c r="D4668" s="102"/>
      <c r="E4668" s="102"/>
      <c r="F4668" s="102"/>
      <c r="G4668" s="102"/>
      <c r="H4668" s="102"/>
      <c r="I4668" s="102"/>
      <c r="J4668" s="102"/>
      <c r="K4668" s="102"/>
      <c r="L4668" s="102"/>
      <c r="M4668" s="102"/>
      <c r="N4668" s="7"/>
      <c r="O4668" s="7"/>
    </row>
    <row r="4669" spans="2:15" s="100" customFormat="1" x14ac:dyDescent="0.2">
      <c r="B4669" s="101"/>
      <c r="D4669" s="102"/>
      <c r="E4669" s="102"/>
      <c r="F4669" s="102"/>
      <c r="G4669" s="102"/>
      <c r="H4669" s="102"/>
      <c r="I4669" s="102"/>
      <c r="J4669" s="102"/>
      <c r="K4669" s="102"/>
      <c r="L4669" s="102"/>
      <c r="M4669" s="102"/>
      <c r="N4669" s="7"/>
      <c r="O4669" s="7"/>
    </row>
    <row r="4670" spans="2:15" s="100" customFormat="1" x14ac:dyDescent="0.2">
      <c r="B4670" s="101"/>
      <c r="D4670" s="102"/>
      <c r="E4670" s="102"/>
      <c r="F4670" s="102"/>
      <c r="G4670" s="102"/>
      <c r="H4670" s="102"/>
      <c r="I4670" s="102"/>
      <c r="J4670" s="102"/>
      <c r="K4670" s="102"/>
      <c r="L4670" s="102"/>
      <c r="M4670" s="102"/>
      <c r="N4670" s="7"/>
      <c r="O4670" s="7"/>
    </row>
    <row r="4671" spans="2:15" s="100" customFormat="1" x14ac:dyDescent="0.2">
      <c r="B4671" s="101"/>
      <c r="D4671" s="102"/>
      <c r="E4671" s="102"/>
      <c r="F4671" s="102"/>
      <c r="G4671" s="102"/>
      <c r="H4671" s="102"/>
      <c r="I4671" s="102"/>
      <c r="J4671" s="102"/>
      <c r="K4671" s="102"/>
      <c r="L4671" s="102"/>
      <c r="M4671" s="102"/>
      <c r="N4671" s="7"/>
      <c r="O4671" s="7"/>
    </row>
    <row r="4672" spans="2:15" s="100" customFormat="1" x14ac:dyDescent="0.2">
      <c r="B4672" s="101"/>
      <c r="D4672" s="102"/>
      <c r="E4672" s="102"/>
      <c r="F4672" s="102"/>
      <c r="G4672" s="102"/>
      <c r="H4672" s="102"/>
      <c r="I4672" s="102"/>
      <c r="J4672" s="102"/>
      <c r="K4672" s="102"/>
      <c r="L4672" s="102"/>
      <c r="M4672" s="102"/>
      <c r="N4672" s="7"/>
      <c r="O4672" s="7"/>
    </row>
    <row r="4673" spans="2:15" s="100" customFormat="1" x14ac:dyDescent="0.2">
      <c r="B4673" s="101"/>
      <c r="D4673" s="102"/>
      <c r="E4673" s="102"/>
      <c r="F4673" s="102"/>
      <c r="G4673" s="102"/>
      <c r="H4673" s="102"/>
      <c r="I4673" s="102"/>
      <c r="J4673" s="102"/>
      <c r="K4673" s="102"/>
      <c r="L4673" s="102"/>
      <c r="M4673" s="102"/>
      <c r="N4673" s="7"/>
      <c r="O4673" s="7"/>
    </row>
    <row r="4674" spans="2:15" s="100" customFormat="1" x14ac:dyDescent="0.2">
      <c r="B4674" s="101"/>
      <c r="D4674" s="102"/>
      <c r="E4674" s="102"/>
      <c r="F4674" s="102"/>
      <c r="G4674" s="102"/>
      <c r="H4674" s="102"/>
      <c r="I4674" s="102"/>
      <c r="J4674" s="102"/>
      <c r="K4674" s="102"/>
      <c r="L4674" s="102"/>
      <c r="M4674" s="102"/>
      <c r="N4674" s="7"/>
      <c r="O4674" s="7"/>
    </row>
    <row r="4675" spans="2:15" s="100" customFormat="1" x14ac:dyDescent="0.2">
      <c r="B4675" s="101"/>
      <c r="D4675" s="102"/>
      <c r="E4675" s="102"/>
      <c r="F4675" s="102"/>
      <c r="G4675" s="102"/>
      <c r="H4675" s="102"/>
      <c r="I4675" s="102"/>
      <c r="J4675" s="102"/>
      <c r="K4675" s="102"/>
      <c r="L4675" s="102"/>
      <c r="M4675" s="102"/>
      <c r="N4675" s="7"/>
      <c r="O4675" s="7"/>
    </row>
    <row r="4676" spans="2:15" s="100" customFormat="1" x14ac:dyDescent="0.2">
      <c r="B4676" s="101"/>
      <c r="D4676" s="102"/>
      <c r="E4676" s="102"/>
      <c r="F4676" s="102"/>
      <c r="G4676" s="102"/>
      <c r="H4676" s="102"/>
      <c r="I4676" s="102"/>
      <c r="J4676" s="102"/>
      <c r="K4676" s="102"/>
      <c r="L4676" s="102"/>
      <c r="M4676" s="102"/>
      <c r="N4676" s="7"/>
      <c r="O4676" s="7"/>
    </row>
    <row r="4677" spans="2:15" s="100" customFormat="1" x14ac:dyDescent="0.2">
      <c r="B4677" s="101"/>
      <c r="D4677" s="102"/>
      <c r="E4677" s="102"/>
      <c r="F4677" s="102"/>
      <c r="G4677" s="102"/>
      <c r="H4677" s="102"/>
      <c r="I4677" s="102"/>
      <c r="J4677" s="102"/>
      <c r="K4677" s="102"/>
      <c r="L4677" s="102"/>
      <c r="M4677" s="102"/>
      <c r="N4677" s="7"/>
      <c r="O4677" s="7"/>
    </row>
    <row r="4678" spans="2:15" s="100" customFormat="1" x14ac:dyDescent="0.2">
      <c r="B4678" s="101"/>
      <c r="D4678" s="102"/>
      <c r="E4678" s="102"/>
      <c r="F4678" s="102"/>
      <c r="G4678" s="102"/>
      <c r="H4678" s="102"/>
      <c r="I4678" s="102"/>
      <c r="J4678" s="102"/>
      <c r="K4678" s="102"/>
      <c r="L4678" s="102"/>
      <c r="M4678" s="102"/>
      <c r="N4678" s="7"/>
      <c r="O4678" s="7"/>
    </row>
    <row r="4679" spans="2:15" s="100" customFormat="1" x14ac:dyDescent="0.2">
      <c r="B4679" s="101"/>
      <c r="D4679" s="102"/>
      <c r="E4679" s="102"/>
      <c r="F4679" s="102"/>
      <c r="G4679" s="102"/>
      <c r="H4679" s="102"/>
      <c r="I4679" s="102"/>
      <c r="J4679" s="102"/>
      <c r="K4679" s="102"/>
      <c r="L4679" s="102"/>
      <c r="M4679" s="102"/>
      <c r="N4679" s="7"/>
      <c r="O4679" s="7"/>
    </row>
    <row r="4680" spans="2:15" s="100" customFormat="1" x14ac:dyDescent="0.2">
      <c r="B4680" s="101"/>
      <c r="D4680" s="102"/>
      <c r="E4680" s="102"/>
      <c r="F4680" s="102"/>
      <c r="G4680" s="102"/>
      <c r="H4680" s="102"/>
      <c r="I4680" s="102"/>
      <c r="J4680" s="102"/>
      <c r="K4680" s="102"/>
      <c r="L4680" s="102"/>
      <c r="M4680" s="102"/>
      <c r="N4680" s="7"/>
      <c r="O4680" s="7"/>
    </row>
    <row r="4681" spans="2:15" s="100" customFormat="1" x14ac:dyDescent="0.2">
      <c r="B4681" s="101"/>
      <c r="D4681" s="102"/>
      <c r="E4681" s="102"/>
      <c r="F4681" s="102"/>
      <c r="G4681" s="102"/>
      <c r="H4681" s="102"/>
      <c r="I4681" s="102"/>
      <c r="J4681" s="102"/>
      <c r="K4681" s="102"/>
      <c r="L4681" s="102"/>
      <c r="M4681" s="102"/>
      <c r="N4681" s="7"/>
      <c r="O4681" s="7"/>
    </row>
    <row r="4682" spans="2:15" s="100" customFormat="1" x14ac:dyDescent="0.2">
      <c r="B4682" s="101"/>
      <c r="D4682" s="102"/>
      <c r="E4682" s="102"/>
      <c r="F4682" s="102"/>
      <c r="G4682" s="102"/>
      <c r="H4682" s="102"/>
      <c r="I4682" s="102"/>
      <c r="J4682" s="102"/>
      <c r="K4682" s="102"/>
      <c r="L4682" s="102"/>
      <c r="M4682" s="102"/>
      <c r="N4682" s="7"/>
      <c r="O4682" s="7"/>
    </row>
    <row r="4683" spans="2:15" s="100" customFormat="1" x14ac:dyDescent="0.2">
      <c r="B4683" s="101"/>
      <c r="D4683" s="102"/>
      <c r="E4683" s="102"/>
      <c r="F4683" s="102"/>
      <c r="G4683" s="102"/>
      <c r="H4683" s="102"/>
      <c r="I4683" s="102"/>
      <c r="J4683" s="102"/>
      <c r="K4683" s="102"/>
      <c r="L4683" s="102"/>
      <c r="M4683" s="102"/>
      <c r="N4683" s="7"/>
      <c r="O4683" s="7"/>
    </row>
    <row r="4684" spans="2:15" s="100" customFormat="1" x14ac:dyDescent="0.2">
      <c r="B4684" s="101"/>
      <c r="D4684" s="102"/>
      <c r="E4684" s="102"/>
      <c r="F4684" s="102"/>
      <c r="G4684" s="102"/>
      <c r="H4684" s="102"/>
      <c r="I4684" s="102"/>
      <c r="J4684" s="102"/>
      <c r="K4684" s="102"/>
      <c r="L4684" s="102"/>
      <c r="M4684" s="102"/>
      <c r="N4684" s="7"/>
      <c r="O4684" s="7"/>
    </row>
    <row r="4685" spans="2:15" s="100" customFormat="1" x14ac:dyDescent="0.2">
      <c r="B4685" s="101"/>
      <c r="D4685" s="102"/>
      <c r="E4685" s="102"/>
      <c r="F4685" s="102"/>
      <c r="G4685" s="102"/>
      <c r="H4685" s="102"/>
      <c r="I4685" s="102"/>
      <c r="J4685" s="102"/>
      <c r="K4685" s="102"/>
      <c r="L4685" s="102"/>
      <c r="M4685" s="102"/>
      <c r="N4685" s="7"/>
      <c r="O4685" s="7"/>
    </row>
    <row r="4686" spans="2:15" s="100" customFormat="1" x14ac:dyDescent="0.2">
      <c r="B4686" s="101"/>
      <c r="D4686" s="102"/>
      <c r="E4686" s="102"/>
      <c r="F4686" s="102"/>
      <c r="G4686" s="102"/>
      <c r="H4686" s="102"/>
      <c r="I4686" s="102"/>
      <c r="J4686" s="102"/>
      <c r="K4686" s="102"/>
      <c r="L4686" s="102"/>
      <c r="M4686" s="102"/>
      <c r="N4686" s="7"/>
      <c r="O4686" s="7"/>
    </row>
    <row r="4687" spans="2:15" s="100" customFormat="1" x14ac:dyDescent="0.2">
      <c r="B4687" s="101"/>
      <c r="D4687" s="102"/>
      <c r="E4687" s="102"/>
      <c r="F4687" s="102"/>
      <c r="G4687" s="102"/>
      <c r="H4687" s="102"/>
      <c r="I4687" s="102"/>
      <c r="J4687" s="102"/>
      <c r="K4687" s="102"/>
      <c r="L4687" s="102"/>
      <c r="M4687" s="102"/>
      <c r="N4687" s="7"/>
      <c r="O4687" s="7"/>
    </row>
    <row r="4688" spans="2:15" s="100" customFormat="1" x14ac:dyDescent="0.2">
      <c r="B4688" s="101"/>
      <c r="D4688" s="102"/>
      <c r="E4688" s="102"/>
      <c r="F4688" s="102"/>
      <c r="G4688" s="102"/>
      <c r="H4688" s="102"/>
      <c r="I4688" s="102"/>
      <c r="J4688" s="102"/>
      <c r="K4688" s="102"/>
      <c r="L4688" s="102"/>
      <c r="M4688" s="102"/>
      <c r="N4688" s="7"/>
      <c r="O4688" s="7"/>
    </row>
    <row r="4689" spans="2:15" s="100" customFormat="1" x14ac:dyDescent="0.2">
      <c r="B4689" s="101"/>
      <c r="D4689" s="102"/>
      <c r="E4689" s="102"/>
      <c r="F4689" s="102"/>
      <c r="G4689" s="102"/>
      <c r="H4689" s="102"/>
      <c r="I4689" s="102"/>
      <c r="J4689" s="102"/>
      <c r="K4689" s="102"/>
      <c r="L4689" s="102"/>
      <c r="M4689" s="102"/>
      <c r="N4689" s="7"/>
      <c r="O4689" s="7"/>
    </row>
    <row r="4690" spans="2:15" s="100" customFormat="1" x14ac:dyDescent="0.2">
      <c r="B4690" s="101"/>
      <c r="D4690" s="102"/>
      <c r="E4690" s="102"/>
      <c r="F4690" s="102"/>
      <c r="G4690" s="102"/>
      <c r="H4690" s="102"/>
      <c r="I4690" s="102"/>
      <c r="J4690" s="102"/>
      <c r="K4690" s="102"/>
      <c r="L4690" s="102"/>
      <c r="M4690" s="102"/>
      <c r="N4690" s="7"/>
      <c r="O4690" s="7"/>
    </row>
    <row r="4691" spans="2:15" s="100" customFormat="1" x14ac:dyDescent="0.2">
      <c r="B4691" s="101"/>
      <c r="D4691" s="102"/>
      <c r="E4691" s="102"/>
      <c r="F4691" s="102"/>
      <c r="G4691" s="102"/>
      <c r="H4691" s="102"/>
      <c r="I4691" s="102"/>
      <c r="J4691" s="102"/>
      <c r="K4691" s="102"/>
      <c r="L4691" s="102"/>
      <c r="M4691" s="102"/>
      <c r="N4691" s="7"/>
      <c r="O4691" s="7"/>
    </row>
    <row r="4692" spans="2:15" s="100" customFormat="1" x14ac:dyDescent="0.2">
      <c r="B4692" s="101"/>
      <c r="D4692" s="102"/>
      <c r="E4692" s="102"/>
      <c r="F4692" s="102"/>
      <c r="G4692" s="102"/>
      <c r="H4692" s="102"/>
      <c r="I4692" s="102"/>
      <c r="J4692" s="102"/>
      <c r="K4692" s="102"/>
      <c r="L4692" s="102"/>
      <c r="M4692" s="102"/>
      <c r="N4692" s="7"/>
      <c r="O4692" s="7"/>
    </row>
    <row r="4693" spans="2:15" s="100" customFormat="1" x14ac:dyDescent="0.2">
      <c r="B4693" s="101"/>
      <c r="D4693" s="102"/>
      <c r="E4693" s="102"/>
      <c r="F4693" s="102"/>
      <c r="G4693" s="102"/>
      <c r="H4693" s="102"/>
      <c r="I4693" s="102"/>
      <c r="J4693" s="102"/>
      <c r="K4693" s="102"/>
      <c r="L4693" s="102"/>
      <c r="M4693" s="102"/>
      <c r="N4693" s="7"/>
      <c r="O4693" s="7"/>
    </row>
    <row r="4694" spans="2:15" s="100" customFormat="1" x14ac:dyDescent="0.2">
      <c r="B4694" s="101"/>
      <c r="D4694" s="102"/>
      <c r="E4694" s="102"/>
      <c r="F4694" s="102"/>
      <c r="G4694" s="102"/>
      <c r="H4694" s="102"/>
      <c r="I4694" s="102"/>
      <c r="J4694" s="102"/>
      <c r="K4694" s="102"/>
      <c r="L4694" s="102"/>
      <c r="M4694" s="102"/>
      <c r="N4694" s="7"/>
      <c r="O4694" s="7"/>
    </row>
    <row r="4695" spans="2:15" s="100" customFormat="1" x14ac:dyDescent="0.2">
      <c r="B4695" s="101"/>
      <c r="D4695" s="102"/>
      <c r="E4695" s="102"/>
      <c r="F4695" s="102"/>
      <c r="G4695" s="102"/>
      <c r="H4695" s="102"/>
      <c r="I4695" s="102"/>
      <c r="J4695" s="102"/>
      <c r="K4695" s="102"/>
      <c r="L4695" s="102"/>
      <c r="M4695" s="102"/>
      <c r="N4695" s="7"/>
      <c r="O4695" s="7"/>
    </row>
    <row r="4696" spans="2:15" s="100" customFormat="1" x14ac:dyDescent="0.2">
      <c r="B4696" s="101"/>
      <c r="D4696" s="102"/>
      <c r="E4696" s="102"/>
      <c r="F4696" s="102"/>
      <c r="G4696" s="102"/>
      <c r="H4696" s="102"/>
      <c r="I4696" s="102"/>
      <c r="J4696" s="102"/>
      <c r="K4696" s="102"/>
      <c r="L4696" s="102"/>
      <c r="M4696" s="102"/>
      <c r="N4696" s="7"/>
      <c r="O4696" s="7"/>
    </row>
    <row r="4697" spans="2:15" s="100" customFormat="1" x14ac:dyDescent="0.2">
      <c r="B4697" s="101"/>
      <c r="D4697" s="102"/>
      <c r="E4697" s="102"/>
      <c r="F4697" s="102"/>
      <c r="G4697" s="102"/>
      <c r="H4697" s="102"/>
      <c r="I4697" s="102"/>
      <c r="J4697" s="102"/>
      <c r="K4697" s="102"/>
      <c r="L4697" s="102"/>
      <c r="M4697" s="102"/>
      <c r="N4697" s="7"/>
      <c r="O4697" s="7"/>
    </row>
    <row r="4698" spans="2:15" s="100" customFormat="1" x14ac:dyDescent="0.2">
      <c r="B4698" s="101"/>
      <c r="D4698" s="102"/>
      <c r="E4698" s="102"/>
      <c r="F4698" s="102"/>
      <c r="G4698" s="102"/>
      <c r="H4698" s="102"/>
      <c r="I4698" s="102"/>
      <c r="J4698" s="102"/>
      <c r="K4698" s="102"/>
      <c r="L4698" s="102"/>
      <c r="M4698" s="102"/>
      <c r="N4698" s="7"/>
      <c r="O4698" s="7"/>
    </row>
    <row r="4699" spans="2:15" s="100" customFormat="1" x14ac:dyDescent="0.2">
      <c r="B4699" s="101"/>
      <c r="D4699" s="102"/>
      <c r="E4699" s="102"/>
      <c r="F4699" s="102"/>
      <c r="G4699" s="102"/>
      <c r="H4699" s="102"/>
      <c r="I4699" s="102"/>
      <c r="J4699" s="102"/>
      <c r="K4699" s="102"/>
      <c r="L4699" s="102"/>
      <c r="M4699" s="102"/>
      <c r="N4699" s="7"/>
      <c r="O4699" s="7"/>
    </row>
    <row r="4700" spans="2:15" s="100" customFormat="1" x14ac:dyDescent="0.2">
      <c r="B4700" s="101"/>
      <c r="D4700" s="102"/>
      <c r="E4700" s="102"/>
      <c r="F4700" s="102"/>
      <c r="G4700" s="102"/>
      <c r="H4700" s="102"/>
      <c r="I4700" s="102"/>
      <c r="J4700" s="102"/>
      <c r="K4700" s="102"/>
      <c r="L4700" s="102"/>
      <c r="M4700" s="102"/>
      <c r="N4700" s="7"/>
      <c r="O4700" s="7"/>
    </row>
    <row r="4701" spans="2:15" s="100" customFormat="1" x14ac:dyDescent="0.2">
      <c r="B4701" s="101"/>
      <c r="D4701" s="102"/>
      <c r="E4701" s="102"/>
      <c r="F4701" s="102"/>
      <c r="G4701" s="102"/>
      <c r="H4701" s="102"/>
      <c r="I4701" s="102"/>
      <c r="J4701" s="102"/>
      <c r="K4701" s="102"/>
      <c r="L4701" s="102"/>
      <c r="M4701" s="102"/>
      <c r="N4701" s="7"/>
      <c r="O4701" s="7"/>
    </row>
    <row r="4702" spans="2:15" s="100" customFormat="1" x14ac:dyDescent="0.2">
      <c r="B4702" s="101"/>
      <c r="D4702" s="102"/>
      <c r="E4702" s="102"/>
      <c r="F4702" s="102"/>
      <c r="G4702" s="102"/>
      <c r="H4702" s="102"/>
      <c r="I4702" s="102"/>
      <c r="J4702" s="102"/>
      <c r="K4702" s="102"/>
      <c r="L4702" s="102"/>
      <c r="M4702" s="102"/>
      <c r="N4702" s="7"/>
      <c r="O4702" s="7"/>
    </row>
    <row r="4703" spans="2:15" s="100" customFormat="1" x14ac:dyDescent="0.2">
      <c r="B4703" s="101"/>
      <c r="D4703" s="102"/>
      <c r="E4703" s="102"/>
      <c r="F4703" s="102"/>
      <c r="G4703" s="102"/>
      <c r="H4703" s="102"/>
      <c r="I4703" s="102"/>
      <c r="J4703" s="102"/>
      <c r="K4703" s="102"/>
      <c r="L4703" s="102"/>
      <c r="M4703" s="102"/>
      <c r="N4703" s="7"/>
      <c r="O4703" s="7"/>
    </row>
    <row r="4704" spans="2:15" s="100" customFormat="1" x14ac:dyDescent="0.2">
      <c r="B4704" s="101"/>
      <c r="D4704" s="102"/>
      <c r="E4704" s="102"/>
      <c r="F4704" s="102"/>
      <c r="G4704" s="102"/>
      <c r="H4704" s="102"/>
      <c r="I4704" s="102"/>
      <c r="J4704" s="102"/>
      <c r="K4704" s="102"/>
      <c r="L4704" s="102"/>
      <c r="M4704" s="102"/>
      <c r="N4704" s="7"/>
      <c r="O4704" s="7"/>
    </row>
    <row r="4705" spans="2:15" s="100" customFormat="1" x14ac:dyDescent="0.2">
      <c r="B4705" s="101"/>
      <c r="D4705" s="102"/>
      <c r="E4705" s="102"/>
      <c r="F4705" s="102"/>
      <c r="G4705" s="102"/>
      <c r="H4705" s="102"/>
      <c r="I4705" s="102"/>
      <c r="J4705" s="102"/>
      <c r="K4705" s="102"/>
      <c r="L4705" s="102"/>
      <c r="M4705" s="102"/>
      <c r="N4705" s="7"/>
      <c r="O4705" s="7"/>
    </row>
    <row r="4706" spans="2:15" s="100" customFormat="1" x14ac:dyDescent="0.2">
      <c r="B4706" s="101"/>
      <c r="D4706" s="102"/>
      <c r="E4706" s="102"/>
      <c r="F4706" s="102"/>
      <c r="G4706" s="102"/>
      <c r="H4706" s="102"/>
      <c r="I4706" s="102"/>
      <c r="J4706" s="102"/>
      <c r="K4706" s="102"/>
      <c r="L4706" s="102"/>
      <c r="M4706" s="102"/>
      <c r="N4706" s="7"/>
      <c r="O4706" s="7"/>
    </row>
    <row r="4707" spans="2:15" s="100" customFormat="1" x14ac:dyDescent="0.2">
      <c r="B4707" s="101"/>
      <c r="D4707" s="102"/>
      <c r="E4707" s="102"/>
      <c r="F4707" s="102"/>
      <c r="G4707" s="102"/>
      <c r="H4707" s="102"/>
      <c r="I4707" s="102"/>
      <c r="J4707" s="102"/>
      <c r="K4707" s="102"/>
      <c r="L4707" s="102"/>
      <c r="M4707" s="102"/>
      <c r="N4707" s="7"/>
      <c r="O4707" s="7"/>
    </row>
    <row r="4708" spans="2:15" s="100" customFormat="1" x14ac:dyDescent="0.2">
      <c r="B4708" s="101"/>
      <c r="D4708" s="102"/>
      <c r="E4708" s="102"/>
      <c r="F4708" s="102"/>
      <c r="G4708" s="102"/>
      <c r="H4708" s="102"/>
      <c r="I4708" s="102"/>
      <c r="J4708" s="102"/>
      <c r="K4708" s="102"/>
      <c r="L4708" s="102"/>
      <c r="M4708" s="102"/>
      <c r="N4708" s="7"/>
      <c r="O4708" s="7"/>
    </row>
    <row r="4709" spans="2:15" s="100" customFormat="1" x14ac:dyDescent="0.2">
      <c r="B4709" s="101"/>
      <c r="D4709" s="102"/>
      <c r="E4709" s="102"/>
      <c r="F4709" s="102"/>
      <c r="G4709" s="102"/>
      <c r="H4709" s="102"/>
      <c r="I4709" s="102"/>
      <c r="J4709" s="102"/>
      <c r="K4709" s="102"/>
      <c r="L4709" s="102"/>
      <c r="M4709" s="102"/>
      <c r="N4709" s="7"/>
      <c r="O4709" s="7"/>
    </row>
    <row r="4710" spans="2:15" s="100" customFormat="1" x14ac:dyDescent="0.2">
      <c r="B4710" s="101"/>
      <c r="D4710" s="102"/>
      <c r="E4710" s="102"/>
      <c r="F4710" s="102"/>
      <c r="G4710" s="102"/>
      <c r="H4710" s="102"/>
      <c r="I4710" s="102"/>
      <c r="J4710" s="102"/>
      <c r="K4710" s="102"/>
      <c r="L4710" s="102"/>
      <c r="M4710" s="102"/>
      <c r="N4710" s="7"/>
      <c r="O4710" s="7"/>
    </row>
    <row r="4711" spans="2:15" s="100" customFormat="1" x14ac:dyDescent="0.2">
      <c r="B4711" s="101"/>
      <c r="D4711" s="102"/>
      <c r="E4711" s="102"/>
      <c r="F4711" s="102"/>
      <c r="G4711" s="102"/>
      <c r="H4711" s="102"/>
      <c r="I4711" s="102"/>
      <c r="J4711" s="102"/>
      <c r="K4711" s="102"/>
      <c r="L4711" s="102"/>
      <c r="M4711" s="102"/>
      <c r="N4711" s="7"/>
      <c r="O4711" s="7"/>
    </row>
    <row r="4712" spans="2:15" s="100" customFormat="1" x14ac:dyDescent="0.2">
      <c r="B4712" s="101"/>
      <c r="D4712" s="102"/>
      <c r="E4712" s="102"/>
      <c r="F4712" s="102"/>
      <c r="G4712" s="102"/>
      <c r="H4712" s="102"/>
      <c r="I4712" s="102"/>
      <c r="J4712" s="102"/>
      <c r="K4712" s="102"/>
      <c r="L4712" s="102"/>
      <c r="M4712" s="102"/>
      <c r="N4712" s="7"/>
      <c r="O4712" s="7"/>
    </row>
    <row r="4713" spans="2:15" s="100" customFormat="1" x14ac:dyDescent="0.2">
      <c r="B4713" s="101"/>
      <c r="D4713" s="102"/>
      <c r="E4713" s="102"/>
      <c r="F4713" s="102"/>
      <c r="G4713" s="102"/>
      <c r="H4713" s="102"/>
      <c r="I4713" s="102"/>
      <c r="J4713" s="102"/>
      <c r="K4713" s="102"/>
      <c r="L4713" s="102"/>
      <c r="M4713" s="102"/>
      <c r="N4713" s="7"/>
      <c r="O4713" s="7"/>
    </row>
    <row r="4714" spans="2:15" s="100" customFormat="1" x14ac:dyDescent="0.2">
      <c r="B4714" s="101"/>
      <c r="D4714" s="102"/>
      <c r="E4714" s="102"/>
      <c r="F4714" s="102"/>
      <c r="G4714" s="102"/>
      <c r="H4714" s="102"/>
      <c r="I4714" s="102"/>
      <c r="J4714" s="102"/>
      <c r="K4714" s="102"/>
      <c r="L4714" s="102"/>
      <c r="M4714" s="102"/>
      <c r="N4714" s="7"/>
      <c r="O4714" s="7"/>
    </row>
    <row r="4715" spans="2:15" s="100" customFormat="1" x14ac:dyDescent="0.2">
      <c r="B4715" s="101"/>
      <c r="D4715" s="102"/>
      <c r="E4715" s="102"/>
      <c r="F4715" s="102"/>
      <c r="G4715" s="102"/>
      <c r="H4715" s="102"/>
      <c r="I4715" s="102"/>
      <c r="J4715" s="102"/>
      <c r="K4715" s="102"/>
      <c r="L4715" s="102"/>
      <c r="M4715" s="102"/>
      <c r="N4715" s="7"/>
      <c r="O4715" s="7"/>
    </row>
    <row r="4716" spans="2:15" s="100" customFormat="1" x14ac:dyDescent="0.2">
      <c r="B4716" s="101"/>
      <c r="D4716" s="102"/>
      <c r="E4716" s="102"/>
      <c r="F4716" s="102"/>
      <c r="G4716" s="102"/>
      <c r="H4716" s="102"/>
      <c r="I4716" s="102"/>
      <c r="J4716" s="102"/>
      <c r="K4716" s="102"/>
      <c r="L4716" s="102"/>
      <c r="M4716" s="102"/>
      <c r="N4716" s="7"/>
      <c r="O4716" s="7"/>
    </row>
    <row r="4717" spans="2:15" s="100" customFormat="1" x14ac:dyDescent="0.2">
      <c r="B4717" s="101"/>
      <c r="D4717" s="102"/>
      <c r="E4717" s="102"/>
      <c r="F4717" s="102"/>
      <c r="G4717" s="102"/>
      <c r="H4717" s="102"/>
      <c r="I4717" s="102"/>
      <c r="J4717" s="102"/>
      <c r="K4717" s="102"/>
      <c r="L4717" s="102"/>
      <c r="M4717" s="102"/>
      <c r="N4717" s="7"/>
      <c r="O4717" s="7"/>
    </row>
    <row r="4718" spans="2:15" s="100" customFormat="1" x14ac:dyDescent="0.2">
      <c r="B4718" s="101"/>
      <c r="D4718" s="102"/>
      <c r="E4718" s="102"/>
      <c r="F4718" s="102"/>
      <c r="G4718" s="102"/>
      <c r="H4718" s="102"/>
      <c r="I4718" s="102"/>
      <c r="J4718" s="102"/>
      <c r="K4718" s="102"/>
      <c r="L4718" s="102"/>
      <c r="M4718" s="102"/>
      <c r="N4718" s="7"/>
      <c r="O4718" s="7"/>
    </row>
    <row r="4719" spans="2:15" s="100" customFormat="1" x14ac:dyDescent="0.2">
      <c r="B4719" s="101"/>
      <c r="D4719" s="102"/>
      <c r="E4719" s="102"/>
      <c r="F4719" s="102"/>
      <c r="G4719" s="102"/>
      <c r="H4719" s="102"/>
      <c r="I4719" s="102"/>
      <c r="J4719" s="102"/>
      <c r="K4719" s="102"/>
      <c r="L4719" s="102"/>
      <c r="M4719" s="102"/>
      <c r="N4719" s="7"/>
      <c r="O4719" s="7"/>
    </row>
    <row r="4720" spans="2:15" s="100" customFormat="1" x14ac:dyDescent="0.2">
      <c r="B4720" s="101"/>
      <c r="D4720" s="102"/>
      <c r="E4720" s="102"/>
      <c r="F4720" s="102"/>
      <c r="G4720" s="102"/>
      <c r="H4720" s="102"/>
      <c r="I4720" s="102"/>
      <c r="J4720" s="102"/>
      <c r="K4720" s="102"/>
      <c r="L4720" s="102"/>
      <c r="M4720" s="102"/>
      <c r="N4720" s="7"/>
      <c r="O4720" s="7"/>
    </row>
    <row r="4721" spans="2:15" s="100" customFormat="1" x14ac:dyDescent="0.2">
      <c r="B4721" s="101"/>
      <c r="D4721" s="102"/>
      <c r="E4721" s="102"/>
      <c r="F4721" s="102"/>
      <c r="G4721" s="102"/>
      <c r="H4721" s="102"/>
      <c r="I4721" s="102"/>
      <c r="J4721" s="102"/>
      <c r="K4721" s="102"/>
      <c r="L4721" s="102"/>
      <c r="M4721" s="102"/>
      <c r="N4721" s="7"/>
      <c r="O4721" s="7"/>
    </row>
    <row r="4722" spans="2:15" s="100" customFormat="1" x14ac:dyDescent="0.2">
      <c r="B4722" s="101"/>
      <c r="D4722" s="102"/>
      <c r="E4722" s="102"/>
      <c r="F4722" s="102"/>
      <c r="G4722" s="102"/>
      <c r="H4722" s="102"/>
      <c r="I4722" s="102"/>
      <c r="J4722" s="102"/>
      <c r="K4722" s="102"/>
      <c r="L4722" s="102"/>
      <c r="M4722" s="102"/>
      <c r="N4722" s="7"/>
      <c r="O4722" s="7"/>
    </row>
    <row r="4723" spans="2:15" s="100" customFormat="1" x14ac:dyDescent="0.2">
      <c r="B4723" s="101"/>
      <c r="D4723" s="102"/>
      <c r="E4723" s="102"/>
      <c r="F4723" s="102"/>
      <c r="G4723" s="102"/>
      <c r="H4723" s="102"/>
      <c r="I4723" s="102"/>
      <c r="J4723" s="102"/>
      <c r="K4723" s="102"/>
      <c r="L4723" s="102"/>
      <c r="M4723" s="102"/>
      <c r="N4723" s="7"/>
      <c r="O4723" s="7"/>
    </row>
    <row r="4724" spans="2:15" s="100" customFormat="1" x14ac:dyDescent="0.2">
      <c r="B4724" s="101"/>
      <c r="D4724" s="102"/>
      <c r="E4724" s="102"/>
      <c r="F4724" s="102"/>
      <c r="G4724" s="102"/>
      <c r="H4724" s="102"/>
      <c r="I4724" s="102"/>
      <c r="J4724" s="102"/>
      <c r="K4724" s="102"/>
      <c r="L4724" s="102"/>
      <c r="M4724" s="102"/>
      <c r="N4724" s="7"/>
      <c r="O4724" s="7"/>
    </row>
    <row r="4725" spans="2:15" s="100" customFormat="1" x14ac:dyDescent="0.2">
      <c r="B4725" s="101"/>
      <c r="D4725" s="102"/>
      <c r="E4725" s="102"/>
      <c r="F4725" s="102"/>
      <c r="G4725" s="102"/>
      <c r="H4725" s="102"/>
      <c r="I4725" s="102"/>
      <c r="J4725" s="102"/>
      <c r="K4725" s="102"/>
      <c r="L4725" s="102"/>
      <c r="M4725" s="102"/>
      <c r="N4725" s="7"/>
      <c r="O4725" s="7"/>
    </row>
    <row r="4726" spans="2:15" s="100" customFormat="1" x14ac:dyDescent="0.2">
      <c r="B4726" s="101"/>
      <c r="D4726" s="102"/>
      <c r="E4726" s="102"/>
      <c r="F4726" s="102"/>
      <c r="G4726" s="102"/>
      <c r="H4726" s="102"/>
      <c r="I4726" s="102"/>
      <c r="J4726" s="102"/>
      <c r="K4726" s="102"/>
      <c r="L4726" s="102"/>
      <c r="M4726" s="102"/>
      <c r="N4726" s="7"/>
      <c r="O4726" s="7"/>
    </row>
    <row r="4727" spans="2:15" s="100" customFormat="1" x14ac:dyDescent="0.2">
      <c r="B4727" s="101"/>
      <c r="D4727" s="102"/>
      <c r="E4727" s="102"/>
      <c r="F4727" s="102"/>
      <c r="G4727" s="102"/>
      <c r="H4727" s="102"/>
      <c r="I4727" s="102"/>
      <c r="J4727" s="102"/>
      <c r="K4727" s="102"/>
      <c r="L4727" s="102"/>
      <c r="M4727" s="102"/>
      <c r="N4727" s="7"/>
      <c r="O4727" s="7"/>
    </row>
    <row r="4728" spans="2:15" s="100" customFormat="1" x14ac:dyDescent="0.2">
      <c r="B4728" s="101"/>
      <c r="D4728" s="102"/>
      <c r="E4728" s="102"/>
      <c r="F4728" s="102"/>
      <c r="G4728" s="102"/>
      <c r="H4728" s="102"/>
      <c r="I4728" s="102"/>
      <c r="J4728" s="102"/>
      <c r="K4728" s="102"/>
      <c r="L4728" s="102"/>
      <c r="M4728" s="102"/>
      <c r="N4728" s="7"/>
      <c r="O4728" s="7"/>
    </row>
    <row r="4729" spans="2:15" s="100" customFormat="1" x14ac:dyDescent="0.2">
      <c r="B4729" s="101"/>
      <c r="D4729" s="102"/>
      <c r="E4729" s="102"/>
      <c r="F4729" s="102"/>
      <c r="G4729" s="102"/>
      <c r="H4729" s="102"/>
      <c r="I4729" s="102"/>
      <c r="J4729" s="102"/>
      <c r="K4729" s="102"/>
      <c r="L4729" s="102"/>
      <c r="M4729" s="102"/>
      <c r="N4729" s="7"/>
      <c r="O4729" s="7"/>
    </row>
    <row r="4730" spans="2:15" s="100" customFormat="1" x14ac:dyDescent="0.2">
      <c r="B4730" s="101"/>
      <c r="D4730" s="102"/>
      <c r="E4730" s="102"/>
      <c r="F4730" s="102"/>
      <c r="G4730" s="102"/>
      <c r="H4730" s="102"/>
      <c r="I4730" s="102"/>
      <c r="J4730" s="102"/>
      <c r="K4730" s="102"/>
      <c r="L4730" s="102"/>
      <c r="M4730" s="102"/>
      <c r="N4730" s="7"/>
      <c r="O4730" s="7"/>
    </row>
    <row r="4731" spans="2:15" s="100" customFormat="1" x14ac:dyDescent="0.2">
      <c r="B4731" s="101"/>
      <c r="D4731" s="102"/>
      <c r="E4731" s="102"/>
      <c r="F4731" s="102"/>
      <c r="G4731" s="102"/>
      <c r="H4731" s="102"/>
      <c r="I4731" s="102"/>
      <c r="J4731" s="102"/>
      <c r="K4731" s="102"/>
      <c r="L4731" s="102"/>
      <c r="M4731" s="102"/>
      <c r="N4731" s="7"/>
      <c r="O4731" s="7"/>
    </row>
    <row r="4732" spans="2:15" s="100" customFormat="1" x14ac:dyDescent="0.2">
      <c r="B4732" s="101"/>
      <c r="D4732" s="102"/>
      <c r="E4732" s="102"/>
      <c r="F4732" s="102"/>
      <c r="G4732" s="102"/>
      <c r="H4732" s="102"/>
      <c r="I4732" s="102"/>
      <c r="J4732" s="102"/>
      <c r="K4732" s="102"/>
      <c r="L4732" s="102"/>
      <c r="M4732" s="102"/>
      <c r="N4732" s="7"/>
      <c r="O4732" s="7"/>
    </row>
    <row r="4733" spans="2:15" s="100" customFormat="1" x14ac:dyDescent="0.2">
      <c r="B4733" s="101"/>
      <c r="D4733" s="102"/>
      <c r="E4733" s="102"/>
      <c r="F4733" s="102"/>
      <c r="G4733" s="102"/>
      <c r="H4733" s="102"/>
      <c r="I4733" s="102"/>
      <c r="J4733" s="102"/>
      <c r="K4733" s="102"/>
      <c r="L4733" s="102"/>
      <c r="M4733" s="102"/>
      <c r="N4733" s="7"/>
      <c r="O4733" s="7"/>
    </row>
    <row r="4734" spans="2:15" s="100" customFormat="1" x14ac:dyDescent="0.2">
      <c r="B4734" s="101"/>
      <c r="D4734" s="102"/>
      <c r="E4734" s="102"/>
      <c r="F4734" s="102"/>
      <c r="G4734" s="102"/>
      <c r="H4734" s="102"/>
      <c r="I4734" s="102"/>
      <c r="J4734" s="102"/>
      <c r="K4734" s="102"/>
      <c r="L4734" s="102"/>
      <c r="M4734" s="102"/>
      <c r="N4734" s="7"/>
      <c r="O4734" s="7"/>
    </row>
    <row r="4735" spans="2:15" s="100" customFormat="1" x14ac:dyDescent="0.2">
      <c r="B4735" s="101"/>
      <c r="D4735" s="102"/>
      <c r="E4735" s="102"/>
      <c r="F4735" s="102"/>
      <c r="G4735" s="102"/>
      <c r="H4735" s="102"/>
      <c r="I4735" s="102"/>
      <c r="J4735" s="102"/>
      <c r="K4735" s="102"/>
      <c r="L4735" s="102"/>
      <c r="M4735" s="102"/>
      <c r="N4735" s="7"/>
      <c r="O4735" s="7"/>
    </row>
    <row r="4736" spans="2:15" s="100" customFormat="1" x14ac:dyDescent="0.2">
      <c r="B4736" s="101"/>
      <c r="D4736" s="102"/>
      <c r="E4736" s="102"/>
      <c r="F4736" s="102"/>
      <c r="G4736" s="102"/>
      <c r="H4736" s="102"/>
      <c r="I4736" s="102"/>
      <c r="J4736" s="102"/>
      <c r="K4736" s="102"/>
      <c r="L4736" s="102"/>
      <c r="M4736" s="102"/>
      <c r="N4736" s="7"/>
      <c r="O4736" s="7"/>
    </row>
    <row r="4737" spans="2:15" s="100" customFormat="1" x14ac:dyDescent="0.2">
      <c r="B4737" s="101"/>
      <c r="D4737" s="102"/>
      <c r="E4737" s="102"/>
      <c r="F4737" s="102"/>
      <c r="G4737" s="102"/>
      <c r="H4737" s="102"/>
      <c r="I4737" s="102"/>
      <c r="J4737" s="102"/>
      <c r="K4737" s="102"/>
      <c r="L4737" s="102"/>
      <c r="M4737" s="102"/>
      <c r="N4737" s="7"/>
      <c r="O4737" s="7"/>
    </row>
    <row r="4738" spans="2:15" s="100" customFormat="1" x14ac:dyDescent="0.2">
      <c r="B4738" s="101"/>
      <c r="D4738" s="102"/>
      <c r="E4738" s="102"/>
      <c r="F4738" s="102"/>
      <c r="G4738" s="102"/>
      <c r="H4738" s="102"/>
      <c r="I4738" s="102"/>
      <c r="J4738" s="102"/>
      <c r="K4738" s="102"/>
      <c r="L4738" s="102"/>
      <c r="M4738" s="102"/>
      <c r="N4738" s="7"/>
      <c r="O4738" s="7"/>
    </row>
    <row r="4739" spans="2:15" s="100" customFormat="1" x14ac:dyDescent="0.2">
      <c r="B4739" s="101"/>
      <c r="D4739" s="102"/>
      <c r="E4739" s="102"/>
      <c r="F4739" s="102"/>
      <c r="G4739" s="102"/>
      <c r="H4739" s="102"/>
      <c r="I4739" s="102"/>
      <c r="J4739" s="102"/>
      <c r="K4739" s="102"/>
      <c r="L4739" s="102"/>
      <c r="M4739" s="102"/>
      <c r="N4739" s="7"/>
      <c r="O4739" s="7"/>
    </row>
    <row r="4740" spans="2:15" s="100" customFormat="1" x14ac:dyDescent="0.2">
      <c r="B4740" s="101"/>
      <c r="D4740" s="102"/>
      <c r="E4740" s="102"/>
      <c r="F4740" s="102"/>
      <c r="G4740" s="102"/>
      <c r="H4740" s="102"/>
      <c r="I4740" s="102"/>
      <c r="J4740" s="102"/>
      <c r="K4740" s="102"/>
      <c r="L4740" s="102"/>
      <c r="M4740" s="102"/>
      <c r="N4740" s="7"/>
      <c r="O4740" s="7"/>
    </row>
    <row r="4741" spans="2:15" s="100" customFormat="1" x14ac:dyDescent="0.2">
      <c r="B4741" s="101"/>
      <c r="D4741" s="102"/>
      <c r="E4741" s="102"/>
      <c r="F4741" s="102"/>
      <c r="G4741" s="102"/>
      <c r="H4741" s="102"/>
      <c r="I4741" s="102"/>
      <c r="J4741" s="102"/>
      <c r="K4741" s="102"/>
      <c r="L4741" s="102"/>
      <c r="M4741" s="102"/>
      <c r="N4741" s="7"/>
      <c r="O4741" s="7"/>
    </row>
    <row r="4742" spans="2:15" s="100" customFormat="1" x14ac:dyDescent="0.2">
      <c r="B4742" s="101"/>
      <c r="D4742" s="102"/>
      <c r="E4742" s="102"/>
      <c r="F4742" s="102"/>
      <c r="G4742" s="102"/>
      <c r="H4742" s="102"/>
      <c r="I4742" s="102"/>
      <c r="J4742" s="102"/>
      <c r="K4742" s="102"/>
      <c r="L4742" s="102"/>
      <c r="M4742" s="102"/>
      <c r="N4742" s="7"/>
      <c r="O4742" s="7"/>
    </row>
    <row r="4743" spans="2:15" s="100" customFormat="1" x14ac:dyDescent="0.2">
      <c r="B4743" s="101"/>
      <c r="D4743" s="102"/>
      <c r="E4743" s="102"/>
      <c r="F4743" s="102"/>
      <c r="G4743" s="102"/>
      <c r="H4743" s="102"/>
      <c r="I4743" s="102"/>
      <c r="J4743" s="102"/>
      <c r="K4743" s="102"/>
      <c r="L4743" s="102"/>
      <c r="M4743" s="102"/>
      <c r="N4743" s="7"/>
      <c r="O4743" s="7"/>
    </row>
    <row r="4744" spans="2:15" s="100" customFormat="1" x14ac:dyDescent="0.2">
      <c r="B4744" s="101"/>
      <c r="D4744" s="102"/>
      <c r="E4744" s="102"/>
      <c r="F4744" s="102"/>
      <c r="G4744" s="102"/>
      <c r="H4744" s="102"/>
      <c r="I4744" s="102"/>
      <c r="J4744" s="102"/>
      <c r="K4744" s="102"/>
      <c r="L4744" s="102"/>
      <c r="M4744" s="102"/>
      <c r="N4744" s="7"/>
      <c r="O4744" s="7"/>
    </row>
    <row r="4745" spans="2:15" s="100" customFormat="1" x14ac:dyDescent="0.2">
      <c r="B4745" s="101"/>
      <c r="D4745" s="102"/>
      <c r="E4745" s="102"/>
      <c r="F4745" s="102"/>
      <c r="G4745" s="102"/>
      <c r="H4745" s="102"/>
      <c r="I4745" s="102"/>
      <c r="J4745" s="102"/>
      <c r="K4745" s="102"/>
      <c r="L4745" s="102"/>
      <c r="M4745" s="102"/>
      <c r="N4745" s="7"/>
      <c r="O4745" s="7"/>
    </row>
    <row r="4746" spans="2:15" s="100" customFormat="1" x14ac:dyDescent="0.2">
      <c r="B4746" s="101"/>
      <c r="D4746" s="102"/>
      <c r="E4746" s="102"/>
      <c r="F4746" s="102"/>
      <c r="G4746" s="102"/>
      <c r="H4746" s="102"/>
      <c r="I4746" s="102"/>
      <c r="J4746" s="102"/>
      <c r="K4746" s="102"/>
      <c r="L4746" s="102"/>
      <c r="M4746" s="102"/>
      <c r="N4746" s="7"/>
      <c r="O4746" s="7"/>
    </row>
    <row r="4747" spans="2:15" s="100" customFormat="1" x14ac:dyDescent="0.2">
      <c r="B4747" s="101"/>
      <c r="D4747" s="102"/>
      <c r="E4747" s="102"/>
      <c r="F4747" s="102"/>
      <c r="G4747" s="102"/>
      <c r="H4747" s="102"/>
      <c r="I4747" s="102"/>
      <c r="J4747" s="102"/>
      <c r="K4747" s="102"/>
      <c r="L4747" s="102"/>
      <c r="M4747" s="102"/>
      <c r="N4747" s="7"/>
      <c r="O4747" s="7"/>
    </row>
    <row r="4748" spans="2:15" s="100" customFormat="1" x14ac:dyDescent="0.2">
      <c r="B4748" s="101"/>
      <c r="D4748" s="102"/>
      <c r="E4748" s="102"/>
      <c r="F4748" s="102"/>
      <c r="G4748" s="102"/>
      <c r="H4748" s="102"/>
      <c r="I4748" s="102"/>
      <c r="J4748" s="102"/>
      <c r="K4748" s="102"/>
      <c r="L4748" s="102"/>
      <c r="M4748" s="102"/>
      <c r="N4748" s="7"/>
      <c r="O4748" s="7"/>
    </row>
    <row r="4749" spans="2:15" s="100" customFormat="1" x14ac:dyDescent="0.2">
      <c r="B4749" s="101"/>
      <c r="D4749" s="102"/>
      <c r="E4749" s="102"/>
      <c r="F4749" s="102"/>
      <c r="G4749" s="102"/>
      <c r="H4749" s="102"/>
      <c r="I4749" s="102"/>
      <c r="J4749" s="102"/>
      <c r="K4749" s="102"/>
      <c r="L4749" s="102"/>
      <c r="M4749" s="102"/>
      <c r="N4749" s="7"/>
      <c r="O4749" s="7"/>
    </row>
    <row r="4750" spans="2:15" s="100" customFormat="1" x14ac:dyDescent="0.2">
      <c r="B4750" s="101"/>
      <c r="D4750" s="102"/>
      <c r="E4750" s="102"/>
      <c r="F4750" s="102"/>
      <c r="G4750" s="102"/>
      <c r="H4750" s="102"/>
      <c r="I4750" s="102"/>
      <c r="J4750" s="102"/>
      <c r="K4750" s="102"/>
      <c r="L4750" s="102"/>
      <c r="M4750" s="102"/>
      <c r="N4750" s="7"/>
      <c r="O4750" s="7"/>
    </row>
    <row r="4751" spans="2:15" s="100" customFormat="1" x14ac:dyDescent="0.2">
      <c r="B4751" s="101"/>
      <c r="D4751" s="102"/>
      <c r="E4751" s="102"/>
      <c r="F4751" s="102"/>
      <c r="G4751" s="102"/>
      <c r="H4751" s="102"/>
      <c r="I4751" s="102"/>
      <c r="J4751" s="102"/>
      <c r="K4751" s="102"/>
      <c r="L4751" s="102"/>
      <c r="M4751" s="102"/>
      <c r="N4751" s="7"/>
      <c r="O4751" s="7"/>
    </row>
    <row r="4752" spans="2:15" s="100" customFormat="1" x14ac:dyDescent="0.2">
      <c r="B4752" s="101"/>
      <c r="D4752" s="102"/>
      <c r="E4752" s="102"/>
      <c r="F4752" s="102"/>
      <c r="G4752" s="102"/>
      <c r="H4752" s="102"/>
      <c r="I4752" s="102"/>
      <c r="J4752" s="102"/>
      <c r="K4752" s="102"/>
      <c r="L4752" s="102"/>
      <c r="M4752" s="102"/>
      <c r="N4752" s="7"/>
      <c r="O4752" s="7"/>
    </row>
    <row r="4753" spans="2:15" s="100" customFormat="1" x14ac:dyDescent="0.2">
      <c r="B4753" s="101"/>
      <c r="D4753" s="102"/>
      <c r="E4753" s="102"/>
      <c r="F4753" s="102"/>
      <c r="G4753" s="102"/>
      <c r="H4753" s="102"/>
      <c r="I4753" s="102"/>
      <c r="J4753" s="102"/>
      <c r="K4753" s="102"/>
      <c r="L4753" s="102"/>
      <c r="M4753" s="102"/>
      <c r="N4753" s="7"/>
      <c r="O4753" s="7"/>
    </row>
    <row r="4754" spans="2:15" s="100" customFormat="1" x14ac:dyDescent="0.2">
      <c r="B4754" s="101"/>
      <c r="D4754" s="102"/>
      <c r="E4754" s="102"/>
      <c r="F4754" s="102"/>
      <c r="G4754" s="102"/>
      <c r="H4754" s="102"/>
      <c r="I4754" s="102"/>
      <c r="J4754" s="102"/>
      <c r="K4754" s="102"/>
      <c r="L4754" s="102"/>
      <c r="M4754" s="102"/>
      <c r="N4754" s="7"/>
      <c r="O4754" s="7"/>
    </row>
    <row r="4755" spans="2:15" s="100" customFormat="1" x14ac:dyDescent="0.2">
      <c r="B4755" s="101"/>
      <c r="D4755" s="102"/>
      <c r="E4755" s="102"/>
      <c r="F4755" s="102"/>
      <c r="G4755" s="102"/>
      <c r="H4755" s="102"/>
      <c r="I4755" s="102"/>
      <c r="J4755" s="102"/>
      <c r="K4755" s="102"/>
      <c r="L4755" s="102"/>
      <c r="M4755" s="102"/>
      <c r="N4755" s="7"/>
      <c r="O4755" s="7"/>
    </row>
    <row r="4756" spans="2:15" s="100" customFormat="1" x14ac:dyDescent="0.2">
      <c r="B4756" s="101"/>
      <c r="D4756" s="102"/>
      <c r="E4756" s="102"/>
      <c r="F4756" s="102"/>
      <c r="G4756" s="102"/>
      <c r="H4756" s="102"/>
      <c r="I4756" s="102"/>
      <c r="J4756" s="102"/>
      <c r="K4756" s="102"/>
      <c r="L4756" s="102"/>
      <c r="M4756" s="102"/>
      <c r="N4756" s="7"/>
      <c r="O4756" s="7"/>
    </row>
    <row r="4757" spans="2:15" s="100" customFormat="1" x14ac:dyDescent="0.2">
      <c r="B4757" s="101"/>
      <c r="D4757" s="102"/>
      <c r="E4757" s="102"/>
      <c r="F4757" s="102"/>
      <c r="G4757" s="102"/>
      <c r="H4757" s="102"/>
      <c r="I4757" s="102"/>
      <c r="J4757" s="102"/>
      <c r="K4757" s="102"/>
      <c r="L4757" s="102"/>
      <c r="M4757" s="102"/>
      <c r="N4757" s="7"/>
      <c r="O4757" s="7"/>
    </row>
    <row r="4758" spans="2:15" s="100" customFormat="1" x14ac:dyDescent="0.2">
      <c r="B4758" s="101"/>
      <c r="D4758" s="102"/>
      <c r="E4758" s="102"/>
      <c r="F4758" s="102"/>
      <c r="G4758" s="102"/>
      <c r="H4758" s="102"/>
      <c r="I4758" s="102"/>
      <c r="J4758" s="102"/>
      <c r="K4758" s="102"/>
      <c r="L4758" s="102"/>
      <c r="M4758" s="102"/>
      <c r="N4758" s="7"/>
      <c r="O4758" s="7"/>
    </row>
    <row r="4759" spans="2:15" s="100" customFormat="1" x14ac:dyDescent="0.2">
      <c r="B4759" s="101"/>
      <c r="D4759" s="102"/>
      <c r="E4759" s="102"/>
      <c r="F4759" s="102"/>
      <c r="G4759" s="102"/>
      <c r="H4759" s="102"/>
      <c r="I4759" s="102"/>
      <c r="J4759" s="102"/>
      <c r="K4759" s="102"/>
      <c r="L4759" s="102"/>
      <c r="M4759" s="102"/>
      <c r="N4759" s="7"/>
      <c r="O4759" s="7"/>
    </row>
    <row r="4760" spans="2:15" s="100" customFormat="1" x14ac:dyDescent="0.2">
      <c r="B4760" s="101"/>
      <c r="D4760" s="102"/>
      <c r="E4760" s="102"/>
      <c r="F4760" s="102"/>
      <c r="G4760" s="102"/>
      <c r="H4760" s="102"/>
      <c r="I4760" s="102"/>
      <c r="J4760" s="102"/>
      <c r="K4760" s="102"/>
      <c r="L4760" s="102"/>
      <c r="M4760" s="102"/>
      <c r="N4760" s="7"/>
      <c r="O4760" s="7"/>
    </row>
    <row r="4761" spans="2:15" s="100" customFormat="1" x14ac:dyDescent="0.2">
      <c r="B4761" s="101"/>
      <c r="D4761" s="102"/>
      <c r="E4761" s="102"/>
      <c r="F4761" s="102"/>
      <c r="G4761" s="102"/>
      <c r="H4761" s="102"/>
      <c r="I4761" s="102"/>
      <c r="J4761" s="102"/>
      <c r="K4761" s="102"/>
      <c r="L4761" s="102"/>
      <c r="M4761" s="102"/>
      <c r="N4761" s="7"/>
      <c r="O4761" s="7"/>
    </row>
    <row r="4762" spans="2:15" s="100" customFormat="1" x14ac:dyDescent="0.2">
      <c r="B4762" s="101"/>
      <c r="D4762" s="102"/>
      <c r="E4762" s="102"/>
      <c r="F4762" s="102"/>
      <c r="G4762" s="102"/>
      <c r="H4762" s="102"/>
      <c r="I4762" s="102"/>
      <c r="J4762" s="102"/>
      <c r="K4762" s="102"/>
      <c r="L4762" s="102"/>
      <c r="M4762" s="102"/>
      <c r="N4762" s="7"/>
      <c r="O4762" s="7"/>
    </row>
    <row r="4763" spans="2:15" s="100" customFormat="1" x14ac:dyDescent="0.2">
      <c r="B4763" s="101"/>
      <c r="D4763" s="102"/>
      <c r="E4763" s="102"/>
      <c r="F4763" s="102"/>
      <c r="G4763" s="102"/>
      <c r="H4763" s="102"/>
      <c r="I4763" s="102"/>
      <c r="J4763" s="102"/>
      <c r="K4763" s="102"/>
      <c r="L4763" s="102"/>
      <c r="M4763" s="102"/>
      <c r="N4763" s="7"/>
      <c r="O4763" s="7"/>
    </row>
    <row r="4764" spans="2:15" s="100" customFormat="1" x14ac:dyDescent="0.2">
      <c r="B4764" s="101"/>
      <c r="D4764" s="102"/>
      <c r="E4764" s="102"/>
      <c r="F4764" s="102"/>
      <c r="G4764" s="102"/>
      <c r="H4764" s="102"/>
      <c r="I4764" s="102"/>
      <c r="J4764" s="102"/>
      <c r="K4764" s="102"/>
      <c r="L4764" s="102"/>
      <c r="M4764" s="102"/>
      <c r="N4764" s="7"/>
      <c r="O4764" s="7"/>
    </row>
    <row r="4765" spans="2:15" s="100" customFormat="1" x14ac:dyDescent="0.2">
      <c r="B4765" s="101"/>
      <c r="D4765" s="102"/>
      <c r="E4765" s="102"/>
      <c r="F4765" s="102"/>
      <c r="G4765" s="102"/>
      <c r="H4765" s="102"/>
      <c r="I4765" s="102"/>
      <c r="J4765" s="102"/>
      <c r="K4765" s="102"/>
      <c r="L4765" s="102"/>
      <c r="M4765" s="102"/>
      <c r="N4765" s="7"/>
      <c r="O4765" s="7"/>
    </row>
    <row r="4766" spans="2:15" s="100" customFormat="1" x14ac:dyDescent="0.2">
      <c r="B4766" s="101"/>
      <c r="D4766" s="102"/>
      <c r="E4766" s="102"/>
      <c r="F4766" s="102"/>
      <c r="G4766" s="102"/>
      <c r="H4766" s="102"/>
      <c r="I4766" s="102"/>
      <c r="J4766" s="102"/>
      <c r="K4766" s="102"/>
      <c r="L4766" s="102"/>
      <c r="M4766" s="102"/>
      <c r="N4766" s="7"/>
      <c r="O4766" s="7"/>
    </row>
    <row r="4767" spans="2:15" s="100" customFormat="1" x14ac:dyDescent="0.2">
      <c r="B4767" s="101"/>
      <c r="D4767" s="102"/>
      <c r="E4767" s="102"/>
      <c r="F4767" s="102"/>
      <c r="G4767" s="102"/>
      <c r="H4767" s="102"/>
      <c r="I4767" s="102"/>
      <c r="J4767" s="102"/>
      <c r="K4767" s="102"/>
      <c r="L4767" s="102"/>
      <c r="M4767" s="102"/>
      <c r="N4767" s="7"/>
      <c r="O4767" s="7"/>
    </row>
    <row r="4768" spans="2:15" s="100" customFormat="1" x14ac:dyDescent="0.2">
      <c r="B4768" s="101"/>
      <c r="D4768" s="102"/>
      <c r="E4768" s="102"/>
      <c r="F4768" s="102"/>
      <c r="G4768" s="102"/>
      <c r="H4768" s="102"/>
      <c r="I4768" s="102"/>
      <c r="J4768" s="102"/>
      <c r="K4768" s="102"/>
      <c r="L4768" s="102"/>
      <c r="M4768" s="102"/>
      <c r="N4768" s="7"/>
      <c r="O4768" s="7"/>
    </row>
    <row r="4769" spans="2:15" s="100" customFormat="1" x14ac:dyDescent="0.2">
      <c r="B4769" s="101"/>
      <c r="D4769" s="102"/>
      <c r="E4769" s="102"/>
      <c r="F4769" s="102"/>
      <c r="G4769" s="102"/>
      <c r="H4769" s="102"/>
      <c r="I4769" s="102"/>
      <c r="J4769" s="102"/>
      <c r="K4769" s="102"/>
      <c r="L4769" s="102"/>
      <c r="M4769" s="102"/>
      <c r="N4769" s="7"/>
      <c r="O4769" s="7"/>
    </row>
    <row r="4770" spans="2:15" s="100" customFormat="1" x14ac:dyDescent="0.2">
      <c r="B4770" s="101"/>
      <c r="D4770" s="102"/>
      <c r="E4770" s="102"/>
      <c r="F4770" s="102"/>
      <c r="G4770" s="102"/>
      <c r="H4770" s="102"/>
      <c r="I4770" s="102"/>
      <c r="J4770" s="102"/>
      <c r="K4770" s="102"/>
      <c r="L4770" s="102"/>
      <c r="M4770" s="102"/>
      <c r="N4770" s="7"/>
      <c r="O4770" s="7"/>
    </row>
    <row r="4771" spans="2:15" s="100" customFormat="1" x14ac:dyDescent="0.2">
      <c r="B4771" s="101"/>
      <c r="D4771" s="102"/>
      <c r="E4771" s="102"/>
      <c r="F4771" s="102"/>
      <c r="G4771" s="102"/>
      <c r="H4771" s="102"/>
      <c r="I4771" s="102"/>
      <c r="J4771" s="102"/>
      <c r="K4771" s="102"/>
      <c r="L4771" s="102"/>
      <c r="M4771" s="102"/>
      <c r="N4771" s="7"/>
      <c r="O4771" s="7"/>
    </row>
    <row r="4772" spans="2:15" s="100" customFormat="1" x14ac:dyDescent="0.2">
      <c r="B4772" s="101"/>
      <c r="D4772" s="102"/>
      <c r="E4772" s="102"/>
      <c r="F4772" s="102"/>
      <c r="G4772" s="102"/>
      <c r="H4772" s="102"/>
      <c r="I4772" s="102"/>
      <c r="J4772" s="102"/>
      <c r="K4772" s="102"/>
      <c r="L4772" s="102"/>
      <c r="M4772" s="102"/>
      <c r="N4772" s="7"/>
      <c r="O4772" s="7"/>
    </row>
    <row r="4773" spans="2:15" s="100" customFormat="1" x14ac:dyDescent="0.2">
      <c r="B4773" s="101"/>
      <c r="D4773" s="102"/>
      <c r="E4773" s="102"/>
      <c r="F4773" s="102"/>
      <c r="G4773" s="102"/>
      <c r="H4773" s="102"/>
      <c r="I4773" s="102"/>
      <c r="J4773" s="102"/>
      <c r="K4773" s="102"/>
      <c r="L4773" s="102"/>
      <c r="M4773" s="102"/>
      <c r="N4773" s="7"/>
      <c r="O4773" s="7"/>
    </row>
    <row r="4774" spans="2:15" s="100" customFormat="1" x14ac:dyDescent="0.2">
      <c r="B4774" s="101"/>
      <c r="D4774" s="102"/>
      <c r="E4774" s="102"/>
      <c r="F4774" s="102"/>
      <c r="G4774" s="102"/>
      <c r="H4774" s="102"/>
      <c r="I4774" s="102"/>
      <c r="J4774" s="102"/>
      <c r="K4774" s="102"/>
      <c r="L4774" s="102"/>
      <c r="M4774" s="102"/>
      <c r="N4774" s="7"/>
      <c r="O4774" s="7"/>
    </row>
    <row r="4775" spans="2:15" s="100" customFormat="1" x14ac:dyDescent="0.2">
      <c r="B4775" s="101"/>
      <c r="D4775" s="102"/>
      <c r="E4775" s="102"/>
      <c r="F4775" s="102"/>
      <c r="G4775" s="102"/>
      <c r="H4775" s="102"/>
      <c r="I4775" s="102"/>
      <c r="J4775" s="102"/>
      <c r="K4775" s="102"/>
      <c r="L4775" s="102"/>
      <c r="M4775" s="102"/>
      <c r="N4775" s="7"/>
      <c r="O4775" s="7"/>
    </row>
    <row r="4776" spans="2:15" s="100" customFormat="1" x14ac:dyDescent="0.2">
      <c r="B4776" s="101"/>
      <c r="D4776" s="102"/>
      <c r="E4776" s="102"/>
      <c r="F4776" s="102"/>
      <c r="G4776" s="102"/>
      <c r="H4776" s="102"/>
      <c r="I4776" s="102"/>
      <c r="J4776" s="102"/>
      <c r="K4776" s="102"/>
      <c r="L4776" s="102"/>
      <c r="M4776" s="102"/>
      <c r="N4776" s="7"/>
      <c r="O4776" s="7"/>
    </row>
    <row r="4777" spans="2:15" s="100" customFormat="1" x14ac:dyDescent="0.2">
      <c r="B4777" s="101"/>
      <c r="D4777" s="102"/>
      <c r="E4777" s="102"/>
      <c r="F4777" s="102"/>
      <c r="G4777" s="102"/>
      <c r="H4777" s="102"/>
      <c r="I4777" s="102"/>
      <c r="J4777" s="102"/>
      <c r="K4777" s="102"/>
      <c r="L4777" s="102"/>
      <c r="M4777" s="102"/>
      <c r="N4777" s="7"/>
      <c r="O4777" s="7"/>
    </row>
    <row r="4778" spans="2:15" s="100" customFormat="1" x14ac:dyDescent="0.2">
      <c r="B4778" s="101"/>
      <c r="D4778" s="102"/>
      <c r="E4778" s="102"/>
      <c r="F4778" s="102"/>
      <c r="G4778" s="102"/>
      <c r="H4778" s="102"/>
      <c r="I4778" s="102"/>
      <c r="J4778" s="102"/>
      <c r="K4778" s="102"/>
      <c r="L4778" s="102"/>
      <c r="M4778" s="102"/>
      <c r="N4778" s="7"/>
      <c r="O4778" s="7"/>
    </row>
    <row r="4779" spans="2:15" s="100" customFormat="1" x14ac:dyDescent="0.2">
      <c r="B4779" s="101"/>
      <c r="D4779" s="102"/>
      <c r="E4779" s="102"/>
      <c r="F4779" s="102"/>
      <c r="G4779" s="102"/>
      <c r="H4779" s="102"/>
      <c r="I4779" s="102"/>
      <c r="J4779" s="102"/>
      <c r="K4779" s="102"/>
      <c r="L4779" s="102"/>
      <c r="M4779" s="102"/>
      <c r="N4779" s="7"/>
      <c r="O4779" s="7"/>
    </row>
    <row r="4780" spans="2:15" s="100" customFormat="1" x14ac:dyDescent="0.2">
      <c r="B4780" s="101"/>
      <c r="D4780" s="102"/>
      <c r="E4780" s="102"/>
      <c r="F4780" s="102"/>
      <c r="G4780" s="102"/>
      <c r="H4780" s="102"/>
      <c r="I4780" s="102"/>
      <c r="J4780" s="102"/>
      <c r="K4780" s="102"/>
      <c r="L4780" s="102"/>
      <c r="M4780" s="102"/>
      <c r="N4780" s="7"/>
      <c r="O4780" s="7"/>
    </row>
    <row r="4781" spans="2:15" s="100" customFormat="1" x14ac:dyDescent="0.2">
      <c r="B4781" s="101"/>
      <c r="D4781" s="102"/>
      <c r="E4781" s="102"/>
      <c r="F4781" s="102"/>
      <c r="G4781" s="102"/>
      <c r="H4781" s="102"/>
      <c r="I4781" s="102"/>
      <c r="J4781" s="102"/>
      <c r="K4781" s="102"/>
      <c r="L4781" s="102"/>
      <c r="M4781" s="102"/>
      <c r="N4781" s="7"/>
      <c r="O4781" s="7"/>
    </row>
    <row r="4782" spans="2:15" s="100" customFormat="1" x14ac:dyDescent="0.2">
      <c r="B4782" s="101"/>
      <c r="D4782" s="102"/>
      <c r="E4782" s="102"/>
      <c r="F4782" s="102"/>
      <c r="G4782" s="102"/>
      <c r="H4782" s="102"/>
      <c r="I4782" s="102"/>
      <c r="J4782" s="102"/>
      <c r="K4782" s="102"/>
      <c r="L4782" s="102"/>
      <c r="M4782" s="102"/>
      <c r="N4782" s="7"/>
      <c r="O4782" s="7"/>
    </row>
    <row r="4783" spans="2:15" s="100" customFormat="1" x14ac:dyDescent="0.2">
      <c r="B4783" s="101"/>
      <c r="D4783" s="102"/>
      <c r="E4783" s="102"/>
      <c r="F4783" s="102"/>
      <c r="G4783" s="102"/>
      <c r="H4783" s="102"/>
      <c r="I4783" s="102"/>
      <c r="J4783" s="102"/>
      <c r="K4783" s="102"/>
      <c r="L4783" s="102"/>
      <c r="M4783" s="102"/>
      <c r="N4783" s="7"/>
      <c r="O4783" s="7"/>
    </row>
    <row r="4784" spans="2:15" s="100" customFormat="1" x14ac:dyDescent="0.2">
      <c r="B4784" s="101"/>
      <c r="D4784" s="102"/>
      <c r="E4784" s="102"/>
      <c r="F4784" s="102"/>
      <c r="G4784" s="102"/>
      <c r="H4784" s="102"/>
      <c r="I4784" s="102"/>
      <c r="J4784" s="102"/>
      <c r="K4784" s="102"/>
      <c r="L4784" s="102"/>
      <c r="M4784" s="102"/>
      <c r="N4784" s="7"/>
      <c r="O4784" s="7"/>
    </row>
    <row r="4785" spans="2:15" s="100" customFormat="1" x14ac:dyDescent="0.2">
      <c r="B4785" s="101"/>
      <c r="D4785" s="102"/>
      <c r="E4785" s="102"/>
      <c r="F4785" s="102"/>
      <c r="G4785" s="102"/>
      <c r="H4785" s="102"/>
      <c r="I4785" s="102"/>
      <c r="J4785" s="102"/>
      <c r="K4785" s="102"/>
      <c r="L4785" s="102"/>
      <c r="M4785" s="102"/>
      <c r="N4785" s="7"/>
      <c r="O4785" s="7"/>
    </row>
    <row r="4786" spans="2:15" s="100" customFormat="1" x14ac:dyDescent="0.2">
      <c r="B4786" s="101"/>
      <c r="D4786" s="102"/>
      <c r="E4786" s="102"/>
      <c r="F4786" s="102"/>
      <c r="G4786" s="102"/>
      <c r="H4786" s="102"/>
      <c r="I4786" s="102"/>
      <c r="J4786" s="102"/>
      <c r="K4786" s="102"/>
      <c r="L4786" s="102"/>
      <c r="M4786" s="102"/>
      <c r="N4786" s="7"/>
      <c r="O4786" s="7"/>
    </row>
    <row r="4787" spans="2:15" s="100" customFormat="1" x14ac:dyDescent="0.2">
      <c r="B4787" s="101"/>
      <c r="D4787" s="102"/>
      <c r="E4787" s="102"/>
      <c r="F4787" s="102"/>
      <c r="G4787" s="102"/>
      <c r="H4787" s="102"/>
      <c r="I4787" s="102"/>
      <c r="J4787" s="102"/>
      <c r="K4787" s="102"/>
      <c r="L4787" s="102"/>
      <c r="M4787" s="102"/>
      <c r="N4787" s="7"/>
      <c r="O4787" s="7"/>
    </row>
    <row r="4788" spans="2:15" s="100" customFormat="1" x14ac:dyDescent="0.2">
      <c r="B4788" s="101"/>
      <c r="D4788" s="102"/>
      <c r="E4788" s="102"/>
      <c r="F4788" s="102"/>
      <c r="G4788" s="102"/>
      <c r="H4788" s="102"/>
      <c r="I4788" s="102"/>
      <c r="J4788" s="102"/>
      <c r="K4788" s="102"/>
      <c r="L4788" s="102"/>
      <c r="M4788" s="102"/>
      <c r="N4788" s="7"/>
      <c r="O4788" s="7"/>
    </row>
    <row r="4789" spans="2:15" s="100" customFormat="1" x14ac:dyDescent="0.2">
      <c r="B4789" s="101"/>
      <c r="D4789" s="102"/>
      <c r="E4789" s="102"/>
      <c r="F4789" s="102"/>
      <c r="G4789" s="102"/>
      <c r="H4789" s="102"/>
      <c r="I4789" s="102"/>
      <c r="J4789" s="102"/>
      <c r="K4789" s="102"/>
      <c r="L4789" s="102"/>
      <c r="M4789" s="102"/>
      <c r="N4789" s="7"/>
      <c r="O4789" s="7"/>
    </row>
    <row r="4790" spans="2:15" s="100" customFormat="1" x14ac:dyDescent="0.2">
      <c r="B4790" s="101"/>
      <c r="D4790" s="102"/>
      <c r="E4790" s="102"/>
      <c r="F4790" s="102"/>
      <c r="G4790" s="102"/>
      <c r="H4790" s="102"/>
      <c r="I4790" s="102"/>
      <c r="J4790" s="102"/>
      <c r="K4790" s="102"/>
      <c r="L4790" s="102"/>
      <c r="M4790" s="102"/>
      <c r="N4790" s="7"/>
      <c r="O4790" s="7"/>
    </row>
    <row r="4791" spans="2:15" s="100" customFormat="1" x14ac:dyDescent="0.2">
      <c r="B4791" s="101"/>
      <c r="D4791" s="102"/>
      <c r="E4791" s="102"/>
      <c r="F4791" s="102"/>
      <c r="G4791" s="102"/>
      <c r="H4791" s="102"/>
      <c r="I4791" s="102"/>
      <c r="J4791" s="102"/>
      <c r="K4791" s="102"/>
      <c r="L4791" s="102"/>
      <c r="M4791" s="102"/>
      <c r="N4791" s="7"/>
      <c r="O4791" s="7"/>
    </row>
    <row r="4792" spans="2:15" s="100" customFormat="1" x14ac:dyDescent="0.2">
      <c r="B4792" s="101"/>
      <c r="D4792" s="102"/>
      <c r="E4792" s="102"/>
      <c r="F4792" s="102"/>
      <c r="G4792" s="102"/>
      <c r="H4792" s="102"/>
      <c r="I4792" s="102"/>
      <c r="J4792" s="102"/>
      <c r="K4792" s="102"/>
      <c r="L4792" s="102"/>
      <c r="M4792" s="102"/>
      <c r="N4792" s="7"/>
      <c r="O4792" s="7"/>
    </row>
    <row r="4793" spans="2:15" s="100" customFormat="1" x14ac:dyDescent="0.2">
      <c r="B4793" s="101"/>
      <c r="D4793" s="102"/>
      <c r="E4793" s="102"/>
      <c r="F4793" s="102"/>
      <c r="G4793" s="102"/>
      <c r="H4793" s="102"/>
      <c r="I4793" s="102"/>
      <c r="J4793" s="102"/>
      <c r="K4793" s="102"/>
      <c r="L4793" s="102"/>
      <c r="M4793" s="102"/>
      <c r="N4793" s="7"/>
      <c r="O4793" s="7"/>
    </row>
    <row r="4794" spans="2:15" s="100" customFormat="1" x14ac:dyDescent="0.2">
      <c r="B4794" s="101"/>
      <c r="D4794" s="102"/>
      <c r="E4794" s="102"/>
      <c r="F4794" s="102"/>
      <c r="G4794" s="102"/>
      <c r="H4794" s="102"/>
      <c r="I4794" s="102"/>
      <c r="J4794" s="102"/>
      <c r="K4794" s="102"/>
      <c r="L4794" s="102"/>
      <c r="M4794" s="102"/>
      <c r="N4794" s="7"/>
      <c r="O4794" s="7"/>
    </row>
    <row r="4795" spans="2:15" s="100" customFormat="1" x14ac:dyDescent="0.2">
      <c r="B4795" s="101"/>
      <c r="D4795" s="102"/>
      <c r="E4795" s="102"/>
      <c r="F4795" s="102"/>
      <c r="G4795" s="102"/>
      <c r="H4795" s="102"/>
      <c r="I4795" s="102"/>
      <c r="J4795" s="102"/>
      <c r="K4795" s="102"/>
      <c r="L4795" s="102"/>
      <c r="M4795" s="102"/>
      <c r="N4795" s="7"/>
      <c r="O4795" s="7"/>
    </row>
    <row r="4796" spans="2:15" s="100" customFormat="1" x14ac:dyDescent="0.2">
      <c r="B4796" s="101"/>
      <c r="D4796" s="102"/>
      <c r="E4796" s="102"/>
      <c r="F4796" s="102"/>
      <c r="G4796" s="102"/>
      <c r="H4796" s="102"/>
      <c r="I4796" s="102"/>
      <c r="J4796" s="102"/>
      <c r="K4796" s="102"/>
      <c r="L4796" s="102"/>
      <c r="M4796" s="102"/>
      <c r="N4796" s="7"/>
      <c r="O4796" s="7"/>
    </row>
    <row r="4797" spans="2:15" s="100" customFormat="1" x14ac:dyDescent="0.2">
      <c r="B4797" s="101"/>
      <c r="D4797" s="102"/>
      <c r="E4797" s="102"/>
      <c r="F4797" s="102"/>
      <c r="G4797" s="102"/>
      <c r="H4797" s="102"/>
      <c r="I4797" s="102"/>
      <c r="J4797" s="102"/>
      <c r="K4797" s="102"/>
      <c r="L4797" s="102"/>
      <c r="M4797" s="102"/>
      <c r="N4797" s="7"/>
      <c r="O4797" s="7"/>
    </row>
    <row r="4798" spans="2:15" s="100" customFormat="1" x14ac:dyDescent="0.2">
      <c r="B4798" s="101"/>
      <c r="D4798" s="102"/>
      <c r="E4798" s="102"/>
      <c r="F4798" s="102"/>
      <c r="G4798" s="102"/>
      <c r="H4798" s="102"/>
      <c r="I4798" s="102"/>
      <c r="J4798" s="102"/>
      <c r="K4798" s="102"/>
      <c r="L4798" s="102"/>
      <c r="M4798" s="102"/>
      <c r="N4798" s="7"/>
      <c r="O4798" s="7"/>
    </row>
    <row r="4799" spans="2:15" s="100" customFormat="1" x14ac:dyDescent="0.2">
      <c r="B4799" s="101"/>
      <c r="D4799" s="102"/>
      <c r="E4799" s="102"/>
      <c r="F4799" s="102"/>
      <c r="G4799" s="102"/>
      <c r="H4799" s="102"/>
      <c r="I4799" s="102"/>
      <c r="J4799" s="102"/>
      <c r="K4799" s="102"/>
      <c r="L4799" s="102"/>
      <c r="M4799" s="102"/>
      <c r="N4799" s="7"/>
      <c r="O4799" s="7"/>
    </row>
    <row r="4800" spans="2:15" s="100" customFormat="1" x14ac:dyDescent="0.2">
      <c r="B4800" s="101"/>
      <c r="D4800" s="102"/>
      <c r="E4800" s="102"/>
      <c r="F4800" s="102"/>
      <c r="G4800" s="102"/>
      <c r="H4800" s="102"/>
      <c r="I4800" s="102"/>
      <c r="J4800" s="102"/>
      <c r="K4800" s="102"/>
      <c r="L4800" s="102"/>
      <c r="M4800" s="102"/>
      <c r="N4800" s="7"/>
      <c r="O4800" s="7"/>
    </row>
    <row r="4801" spans="2:15" s="100" customFormat="1" x14ac:dyDescent="0.2">
      <c r="B4801" s="101"/>
      <c r="D4801" s="102"/>
      <c r="E4801" s="102"/>
      <c r="F4801" s="102"/>
      <c r="G4801" s="102"/>
      <c r="H4801" s="102"/>
      <c r="I4801" s="102"/>
      <c r="J4801" s="102"/>
      <c r="K4801" s="102"/>
      <c r="L4801" s="102"/>
      <c r="M4801" s="102"/>
      <c r="N4801" s="7"/>
      <c r="O4801" s="7"/>
    </row>
    <row r="4802" spans="2:15" s="100" customFormat="1" x14ac:dyDescent="0.2">
      <c r="B4802" s="101"/>
      <c r="D4802" s="102"/>
      <c r="E4802" s="102"/>
      <c r="F4802" s="102"/>
      <c r="G4802" s="102"/>
      <c r="H4802" s="102"/>
      <c r="I4802" s="102"/>
      <c r="J4802" s="102"/>
      <c r="K4802" s="102"/>
      <c r="L4802" s="102"/>
      <c r="M4802" s="102"/>
      <c r="N4802" s="7"/>
      <c r="O4802" s="7"/>
    </row>
    <row r="4803" spans="2:15" s="100" customFormat="1" x14ac:dyDescent="0.2">
      <c r="B4803" s="101"/>
      <c r="D4803" s="102"/>
      <c r="E4803" s="102"/>
      <c r="F4803" s="102"/>
      <c r="G4803" s="102"/>
      <c r="H4803" s="102"/>
      <c r="I4803" s="102"/>
      <c r="J4803" s="102"/>
      <c r="K4803" s="102"/>
      <c r="L4803" s="102"/>
      <c r="M4803" s="102"/>
      <c r="N4803" s="7"/>
      <c r="O4803" s="7"/>
    </row>
    <row r="4804" spans="2:15" s="100" customFormat="1" x14ac:dyDescent="0.2">
      <c r="B4804" s="101"/>
      <c r="D4804" s="102"/>
      <c r="E4804" s="102"/>
      <c r="F4804" s="102"/>
      <c r="G4804" s="102"/>
      <c r="H4804" s="102"/>
      <c r="I4804" s="102"/>
      <c r="J4804" s="102"/>
      <c r="K4804" s="102"/>
      <c r="L4804" s="102"/>
      <c r="M4804" s="102"/>
      <c r="N4804" s="7"/>
      <c r="O4804" s="7"/>
    </row>
    <row r="4805" spans="2:15" s="100" customFormat="1" x14ac:dyDescent="0.2">
      <c r="B4805" s="101"/>
      <c r="D4805" s="102"/>
      <c r="E4805" s="102"/>
      <c r="F4805" s="102"/>
      <c r="G4805" s="102"/>
      <c r="H4805" s="102"/>
      <c r="I4805" s="102"/>
      <c r="J4805" s="102"/>
      <c r="K4805" s="102"/>
      <c r="L4805" s="102"/>
      <c r="M4805" s="102"/>
      <c r="N4805" s="7"/>
      <c r="O4805" s="7"/>
    </row>
    <row r="4806" spans="2:15" s="100" customFormat="1" x14ac:dyDescent="0.2">
      <c r="B4806" s="101"/>
      <c r="D4806" s="102"/>
      <c r="E4806" s="102"/>
      <c r="F4806" s="102"/>
      <c r="G4806" s="102"/>
      <c r="H4806" s="102"/>
      <c r="I4806" s="102"/>
      <c r="J4806" s="102"/>
      <c r="K4806" s="102"/>
      <c r="L4806" s="102"/>
      <c r="M4806" s="102"/>
      <c r="N4806" s="7"/>
      <c r="O4806" s="7"/>
    </row>
    <row r="4807" spans="2:15" s="100" customFormat="1" x14ac:dyDescent="0.2">
      <c r="B4807" s="101"/>
      <c r="D4807" s="102"/>
      <c r="E4807" s="102"/>
      <c r="F4807" s="102"/>
      <c r="G4807" s="102"/>
      <c r="H4807" s="102"/>
      <c r="I4807" s="102"/>
      <c r="J4807" s="102"/>
      <c r="K4807" s="102"/>
      <c r="L4807" s="102"/>
      <c r="M4807" s="102"/>
      <c r="N4807" s="7"/>
      <c r="O4807" s="7"/>
    </row>
    <row r="4808" spans="2:15" s="100" customFormat="1" x14ac:dyDescent="0.2">
      <c r="B4808" s="101"/>
      <c r="D4808" s="102"/>
      <c r="E4808" s="102"/>
      <c r="F4808" s="102"/>
      <c r="G4808" s="102"/>
      <c r="H4808" s="102"/>
      <c r="I4808" s="102"/>
      <c r="J4808" s="102"/>
      <c r="K4808" s="102"/>
      <c r="L4808" s="102"/>
      <c r="M4808" s="102"/>
      <c r="N4808" s="7"/>
      <c r="O4808" s="7"/>
    </row>
    <row r="4809" spans="2:15" s="100" customFormat="1" x14ac:dyDescent="0.2">
      <c r="B4809" s="101"/>
      <c r="D4809" s="102"/>
      <c r="E4809" s="102"/>
      <c r="F4809" s="102"/>
      <c r="G4809" s="102"/>
      <c r="H4809" s="102"/>
      <c r="I4809" s="102"/>
      <c r="J4809" s="102"/>
      <c r="K4809" s="102"/>
      <c r="L4809" s="102"/>
      <c r="M4809" s="102"/>
      <c r="N4809" s="7"/>
      <c r="O4809" s="7"/>
    </row>
    <row r="4810" spans="2:15" s="100" customFormat="1" x14ac:dyDescent="0.2">
      <c r="B4810" s="101"/>
      <c r="D4810" s="102"/>
      <c r="E4810" s="102"/>
      <c r="F4810" s="102"/>
      <c r="G4810" s="102"/>
      <c r="H4810" s="102"/>
      <c r="I4810" s="102"/>
      <c r="J4810" s="102"/>
      <c r="K4810" s="102"/>
      <c r="L4810" s="102"/>
      <c r="M4810" s="102"/>
      <c r="N4810" s="7"/>
      <c r="O4810" s="7"/>
    </row>
    <row r="4811" spans="2:15" s="100" customFormat="1" x14ac:dyDescent="0.2">
      <c r="B4811" s="101"/>
      <c r="D4811" s="102"/>
      <c r="E4811" s="102"/>
      <c r="F4811" s="102"/>
      <c r="G4811" s="102"/>
      <c r="H4811" s="102"/>
      <c r="I4811" s="102"/>
      <c r="J4811" s="102"/>
      <c r="K4811" s="102"/>
      <c r="L4811" s="102"/>
      <c r="M4811" s="102"/>
      <c r="N4811" s="7"/>
      <c r="O4811" s="7"/>
    </row>
    <row r="4812" spans="2:15" s="100" customFormat="1" x14ac:dyDescent="0.2">
      <c r="B4812" s="101"/>
      <c r="D4812" s="102"/>
      <c r="E4812" s="102"/>
      <c r="F4812" s="102"/>
      <c r="G4812" s="102"/>
      <c r="H4812" s="102"/>
      <c r="I4812" s="102"/>
      <c r="J4812" s="102"/>
      <c r="K4812" s="102"/>
      <c r="L4812" s="102"/>
      <c r="M4812" s="102"/>
      <c r="N4812" s="7"/>
      <c r="O4812" s="7"/>
    </row>
    <row r="4813" spans="2:15" s="100" customFormat="1" x14ac:dyDescent="0.2">
      <c r="B4813" s="101"/>
      <c r="D4813" s="102"/>
      <c r="E4813" s="102"/>
      <c r="F4813" s="102"/>
      <c r="G4813" s="102"/>
      <c r="H4813" s="102"/>
      <c r="I4813" s="102"/>
      <c r="J4813" s="102"/>
      <c r="K4813" s="102"/>
      <c r="L4813" s="102"/>
      <c r="M4813" s="102"/>
      <c r="N4813" s="7"/>
      <c r="O4813" s="7"/>
    </row>
    <row r="4814" spans="2:15" s="100" customFormat="1" x14ac:dyDescent="0.2">
      <c r="B4814" s="101"/>
      <c r="D4814" s="102"/>
      <c r="E4814" s="102"/>
      <c r="F4814" s="102"/>
      <c r="G4814" s="102"/>
      <c r="H4814" s="102"/>
      <c r="I4814" s="102"/>
      <c r="J4814" s="102"/>
      <c r="K4814" s="102"/>
      <c r="L4814" s="102"/>
      <c r="M4814" s="102"/>
      <c r="N4814" s="7"/>
      <c r="O4814" s="7"/>
    </row>
    <row r="4815" spans="2:15" s="100" customFormat="1" x14ac:dyDescent="0.2">
      <c r="B4815" s="101"/>
      <c r="D4815" s="102"/>
      <c r="E4815" s="102"/>
      <c r="F4815" s="102"/>
      <c r="G4815" s="102"/>
      <c r="H4815" s="102"/>
      <c r="I4815" s="102"/>
      <c r="J4815" s="102"/>
      <c r="K4815" s="102"/>
      <c r="L4815" s="102"/>
      <c r="M4815" s="102"/>
      <c r="N4815" s="7"/>
      <c r="O4815" s="7"/>
    </row>
    <row r="4816" spans="2:15" s="100" customFormat="1" x14ac:dyDescent="0.2">
      <c r="B4816" s="101"/>
      <c r="D4816" s="102"/>
      <c r="E4816" s="102"/>
      <c r="F4816" s="102"/>
      <c r="G4816" s="102"/>
      <c r="H4816" s="102"/>
      <c r="I4816" s="102"/>
      <c r="J4816" s="102"/>
      <c r="K4816" s="102"/>
      <c r="L4816" s="102"/>
      <c r="M4816" s="102"/>
      <c r="N4816" s="7"/>
      <c r="O4816" s="7"/>
    </row>
    <row r="4817" spans="2:15" s="100" customFormat="1" x14ac:dyDescent="0.2">
      <c r="B4817" s="101"/>
      <c r="D4817" s="102"/>
      <c r="E4817" s="102"/>
      <c r="F4817" s="102"/>
      <c r="G4817" s="102"/>
      <c r="H4817" s="102"/>
      <c r="I4817" s="102"/>
      <c r="J4817" s="102"/>
      <c r="K4817" s="102"/>
      <c r="L4817" s="102"/>
      <c r="M4817" s="102"/>
      <c r="N4817" s="7"/>
      <c r="O4817" s="7"/>
    </row>
    <row r="4818" spans="2:15" s="100" customFormat="1" x14ac:dyDescent="0.2">
      <c r="B4818" s="101"/>
      <c r="D4818" s="102"/>
      <c r="E4818" s="102"/>
      <c r="F4818" s="102"/>
      <c r="G4818" s="102"/>
      <c r="H4818" s="102"/>
      <c r="I4818" s="102"/>
      <c r="J4818" s="102"/>
      <c r="K4818" s="102"/>
      <c r="L4818" s="102"/>
      <c r="M4818" s="102"/>
      <c r="N4818" s="7"/>
      <c r="O4818" s="7"/>
    </row>
    <row r="4819" spans="2:15" s="100" customFormat="1" x14ac:dyDescent="0.2">
      <c r="B4819" s="101"/>
      <c r="D4819" s="102"/>
      <c r="E4819" s="102"/>
      <c r="F4819" s="102"/>
      <c r="G4819" s="102"/>
      <c r="H4819" s="102"/>
      <c r="I4819" s="102"/>
      <c r="J4819" s="102"/>
      <c r="K4819" s="102"/>
      <c r="L4819" s="102"/>
      <c r="M4819" s="102"/>
      <c r="N4819" s="7"/>
      <c r="O4819" s="7"/>
    </row>
    <row r="4820" spans="2:15" s="100" customFormat="1" x14ac:dyDescent="0.2">
      <c r="B4820" s="101"/>
      <c r="D4820" s="102"/>
      <c r="E4820" s="102"/>
      <c r="F4820" s="102"/>
      <c r="G4820" s="102"/>
      <c r="H4820" s="102"/>
      <c r="I4820" s="102"/>
      <c r="J4820" s="102"/>
      <c r="K4820" s="102"/>
      <c r="L4820" s="102"/>
      <c r="M4820" s="102"/>
      <c r="N4820" s="7"/>
      <c r="O4820" s="7"/>
    </row>
    <row r="4821" spans="2:15" s="100" customFormat="1" x14ac:dyDescent="0.2">
      <c r="B4821" s="101"/>
      <c r="D4821" s="102"/>
      <c r="E4821" s="102"/>
      <c r="F4821" s="102"/>
      <c r="G4821" s="102"/>
      <c r="H4821" s="102"/>
      <c r="I4821" s="102"/>
      <c r="J4821" s="102"/>
      <c r="K4821" s="102"/>
      <c r="L4821" s="102"/>
      <c r="M4821" s="102"/>
      <c r="N4821" s="7"/>
      <c r="O4821" s="7"/>
    </row>
    <row r="4822" spans="2:15" s="100" customFormat="1" x14ac:dyDescent="0.2">
      <c r="B4822" s="101"/>
      <c r="D4822" s="102"/>
      <c r="E4822" s="102"/>
      <c r="F4822" s="102"/>
      <c r="G4822" s="102"/>
      <c r="H4822" s="102"/>
      <c r="I4822" s="102"/>
      <c r="J4822" s="102"/>
      <c r="K4822" s="102"/>
      <c r="L4822" s="102"/>
      <c r="M4822" s="102"/>
      <c r="N4822" s="7"/>
      <c r="O4822" s="7"/>
    </row>
    <row r="4823" spans="2:15" s="100" customFormat="1" x14ac:dyDescent="0.2">
      <c r="B4823" s="101"/>
      <c r="D4823" s="102"/>
      <c r="E4823" s="102"/>
      <c r="F4823" s="102"/>
      <c r="G4823" s="102"/>
      <c r="H4823" s="102"/>
      <c r="I4823" s="102"/>
      <c r="J4823" s="102"/>
      <c r="K4823" s="102"/>
      <c r="L4823" s="102"/>
      <c r="M4823" s="102"/>
      <c r="N4823" s="7"/>
      <c r="O4823" s="7"/>
    </row>
    <row r="4824" spans="2:15" s="100" customFormat="1" x14ac:dyDescent="0.2">
      <c r="B4824" s="101"/>
      <c r="D4824" s="102"/>
      <c r="E4824" s="102"/>
      <c r="F4824" s="102"/>
      <c r="G4824" s="102"/>
      <c r="H4824" s="102"/>
      <c r="I4824" s="102"/>
      <c r="J4824" s="102"/>
      <c r="K4824" s="102"/>
      <c r="L4824" s="102"/>
      <c r="M4824" s="102"/>
      <c r="N4824" s="7"/>
      <c r="O4824" s="7"/>
    </row>
    <row r="4825" spans="2:15" s="100" customFormat="1" x14ac:dyDescent="0.2">
      <c r="B4825" s="101"/>
      <c r="D4825" s="102"/>
      <c r="E4825" s="102"/>
      <c r="F4825" s="102"/>
      <c r="G4825" s="102"/>
      <c r="H4825" s="102"/>
      <c r="I4825" s="102"/>
      <c r="J4825" s="102"/>
      <c r="K4825" s="102"/>
      <c r="L4825" s="102"/>
      <c r="M4825" s="102"/>
      <c r="N4825" s="7"/>
      <c r="O4825" s="7"/>
    </row>
    <row r="4826" spans="2:15" s="100" customFormat="1" x14ac:dyDescent="0.2">
      <c r="B4826" s="101"/>
      <c r="D4826" s="102"/>
      <c r="E4826" s="102"/>
      <c r="F4826" s="102"/>
      <c r="G4826" s="102"/>
      <c r="H4826" s="102"/>
      <c r="I4826" s="102"/>
      <c r="J4826" s="102"/>
      <c r="K4826" s="102"/>
      <c r="L4826" s="102"/>
      <c r="M4826" s="102"/>
      <c r="N4826" s="7"/>
      <c r="O4826" s="7"/>
    </row>
    <row r="4827" spans="2:15" s="100" customFormat="1" x14ac:dyDescent="0.2">
      <c r="B4827" s="101"/>
      <c r="D4827" s="102"/>
      <c r="E4827" s="102"/>
      <c r="F4827" s="102"/>
      <c r="G4827" s="102"/>
      <c r="H4827" s="102"/>
      <c r="I4827" s="102"/>
      <c r="J4827" s="102"/>
      <c r="K4827" s="102"/>
      <c r="L4827" s="102"/>
      <c r="M4827" s="102"/>
      <c r="N4827" s="7"/>
      <c r="O4827" s="7"/>
    </row>
    <row r="4828" spans="2:15" s="100" customFormat="1" x14ac:dyDescent="0.2">
      <c r="B4828" s="101"/>
      <c r="D4828" s="102"/>
      <c r="E4828" s="102"/>
      <c r="F4828" s="102"/>
      <c r="G4828" s="102"/>
      <c r="H4828" s="102"/>
      <c r="I4828" s="102"/>
      <c r="J4828" s="102"/>
      <c r="K4828" s="102"/>
      <c r="L4828" s="102"/>
      <c r="M4828" s="102"/>
      <c r="N4828" s="7"/>
      <c r="O4828" s="7"/>
    </row>
    <row r="4829" spans="2:15" s="100" customFormat="1" x14ac:dyDescent="0.2">
      <c r="B4829" s="101"/>
      <c r="D4829" s="102"/>
      <c r="E4829" s="102"/>
      <c r="F4829" s="102"/>
      <c r="G4829" s="102"/>
      <c r="H4829" s="102"/>
      <c r="I4829" s="102"/>
      <c r="J4829" s="102"/>
      <c r="K4829" s="102"/>
      <c r="L4829" s="102"/>
      <c r="M4829" s="102"/>
      <c r="N4829" s="7"/>
      <c r="O4829" s="7"/>
    </row>
    <row r="4830" spans="2:15" s="100" customFormat="1" x14ac:dyDescent="0.2">
      <c r="B4830" s="101"/>
      <c r="D4830" s="102"/>
      <c r="E4830" s="102"/>
      <c r="F4830" s="102"/>
      <c r="G4830" s="102"/>
      <c r="H4830" s="102"/>
      <c r="I4830" s="102"/>
      <c r="J4830" s="102"/>
      <c r="K4830" s="102"/>
      <c r="L4830" s="102"/>
      <c r="M4830" s="102"/>
      <c r="N4830" s="7"/>
      <c r="O4830" s="7"/>
    </row>
    <row r="4831" spans="2:15" s="100" customFormat="1" x14ac:dyDescent="0.2">
      <c r="B4831" s="101"/>
      <c r="D4831" s="102"/>
      <c r="E4831" s="102"/>
      <c r="F4831" s="102"/>
      <c r="G4831" s="102"/>
      <c r="H4831" s="102"/>
      <c r="I4831" s="102"/>
      <c r="J4831" s="102"/>
      <c r="K4831" s="102"/>
      <c r="L4831" s="102"/>
      <c r="M4831" s="102"/>
      <c r="N4831" s="7"/>
      <c r="O4831" s="7"/>
    </row>
    <row r="4832" spans="2:15" s="100" customFormat="1" x14ac:dyDescent="0.2">
      <c r="B4832" s="101"/>
      <c r="D4832" s="102"/>
      <c r="E4832" s="102"/>
      <c r="F4832" s="102"/>
      <c r="G4832" s="102"/>
      <c r="H4832" s="102"/>
      <c r="I4832" s="102"/>
      <c r="J4832" s="102"/>
      <c r="K4832" s="102"/>
      <c r="L4832" s="102"/>
      <c r="M4832" s="102"/>
      <c r="N4832" s="7"/>
      <c r="O4832" s="7"/>
    </row>
    <row r="4833" spans="2:15" s="100" customFormat="1" x14ac:dyDescent="0.2">
      <c r="B4833" s="101"/>
      <c r="D4833" s="102"/>
      <c r="E4833" s="102"/>
      <c r="F4833" s="102"/>
      <c r="G4833" s="102"/>
      <c r="H4833" s="102"/>
      <c r="I4833" s="102"/>
      <c r="J4833" s="102"/>
      <c r="K4833" s="102"/>
      <c r="L4833" s="102"/>
      <c r="M4833" s="102"/>
      <c r="N4833" s="7"/>
      <c r="O4833" s="7"/>
    </row>
    <row r="4834" spans="2:15" s="100" customFormat="1" x14ac:dyDescent="0.2">
      <c r="B4834" s="101"/>
      <c r="D4834" s="102"/>
      <c r="E4834" s="102"/>
      <c r="F4834" s="102"/>
      <c r="G4834" s="102"/>
      <c r="H4834" s="102"/>
      <c r="I4834" s="102"/>
      <c r="J4834" s="102"/>
      <c r="K4834" s="102"/>
      <c r="L4834" s="102"/>
      <c r="M4834" s="102"/>
      <c r="N4834" s="7"/>
      <c r="O4834" s="7"/>
    </row>
    <row r="4835" spans="2:15" s="100" customFormat="1" x14ac:dyDescent="0.2">
      <c r="B4835" s="101"/>
      <c r="D4835" s="102"/>
      <c r="E4835" s="102"/>
      <c r="F4835" s="102"/>
      <c r="G4835" s="102"/>
      <c r="H4835" s="102"/>
      <c r="I4835" s="102"/>
      <c r="J4835" s="102"/>
      <c r="K4835" s="102"/>
      <c r="L4835" s="102"/>
      <c r="M4835" s="102"/>
      <c r="N4835" s="7"/>
      <c r="O4835" s="7"/>
    </row>
    <row r="4836" spans="2:15" s="100" customFormat="1" x14ac:dyDescent="0.2">
      <c r="B4836" s="101"/>
      <c r="D4836" s="102"/>
      <c r="E4836" s="102"/>
      <c r="F4836" s="102"/>
      <c r="G4836" s="102"/>
      <c r="H4836" s="102"/>
      <c r="I4836" s="102"/>
      <c r="J4836" s="102"/>
      <c r="K4836" s="102"/>
      <c r="L4836" s="102"/>
      <c r="M4836" s="102"/>
      <c r="N4836" s="7"/>
      <c r="O4836" s="7"/>
    </row>
    <row r="4837" spans="2:15" s="100" customFormat="1" x14ac:dyDescent="0.2">
      <c r="B4837" s="101"/>
      <c r="D4837" s="102"/>
      <c r="E4837" s="102"/>
      <c r="F4837" s="102"/>
      <c r="G4837" s="102"/>
      <c r="H4837" s="102"/>
      <c r="I4837" s="102"/>
      <c r="J4837" s="102"/>
      <c r="K4837" s="102"/>
      <c r="L4837" s="102"/>
      <c r="M4837" s="102"/>
      <c r="N4837" s="7"/>
      <c r="O4837" s="7"/>
    </row>
    <row r="4838" spans="2:15" s="100" customFormat="1" x14ac:dyDescent="0.2">
      <c r="B4838" s="101"/>
      <c r="D4838" s="102"/>
      <c r="E4838" s="102"/>
      <c r="F4838" s="102"/>
      <c r="G4838" s="102"/>
      <c r="H4838" s="102"/>
      <c r="I4838" s="102"/>
      <c r="J4838" s="102"/>
      <c r="K4838" s="102"/>
      <c r="L4838" s="102"/>
      <c r="M4838" s="102"/>
      <c r="N4838" s="7"/>
      <c r="O4838" s="7"/>
    </row>
    <row r="4839" spans="2:15" s="100" customFormat="1" x14ac:dyDescent="0.2">
      <c r="B4839" s="101"/>
      <c r="D4839" s="102"/>
      <c r="E4839" s="102"/>
      <c r="F4839" s="102"/>
      <c r="G4839" s="102"/>
      <c r="H4839" s="102"/>
      <c r="I4839" s="102"/>
      <c r="J4839" s="102"/>
      <c r="K4839" s="102"/>
      <c r="L4839" s="102"/>
      <c r="M4839" s="102"/>
      <c r="N4839" s="7"/>
      <c r="O4839" s="7"/>
    </row>
    <row r="4840" spans="2:15" s="100" customFormat="1" x14ac:dyDescent="0.2">
      <c r="B4840" s="101"/>
      <c r="D4840" s="102"/>
      <c r="E4840" s="102"/>
      <c r="F4840" s="102"/>
      <c r="G4840" s="102"/>
      <c r="H4840" s="102"/>
      <c r="I4840" s="102"/>
      <c r="J4840" s="102"/>
      <c r="K4840" s="102"/>
      <c r="L4840" s="102"/>
      <c r="M4840" s="102"/>
      <c r="N4840" s="7"/>
      <c r="O4840" s="7"/>
    </row>
    <row r="4841" spans="2:15" s="100" customFormat="1" x14ac:dyDescent="0.2">
      <c r="B4841" s="101"/>
      <c r="D4841" s="102"/>
      <c r="E4841" s="102"/>
      <c r="F4841" s="102"/>
      <c r="G4841" s="102"/>
      <c r="H4841" s="102"/>
      <c r="I4841" s="102"/>
      <c r="J4841" s="102"/>
      <c r="K4841" s="102"/>
      <c r="L4841" s="102"/>
      <c r="M4841" s="102"/>
      <c r="N4841" s="7"/>
      <c r="O4841" s="7"/>
    </row>
    <row r="4842" spans="2:15" s="100" customFormat="1" x14ac:dyDescent="0.2">
      <c r="B4842" s="101"/>
      <c r="D4842" s="102"/>
      <c r="E4842" s="102"/>
      <c r="F4842" s="102"/>
      <c r="G4842" s="102"/>
      <c r="H4842" s="102"/>
      <c r="I4842" s="102"/>
      <c r="J4842" s="102"/>
      <c r="K4842" s="102"/>
      <c r="L4842" s="102"/>
      <c r="M4842" s="102"/>
      <c r="N4842" s="7"/>
      <c r="O4842" s="7"/>
    </row>
    <row r="4843" spans="2:15" s="100" customFormat="1" x14ac:dyDescent="0.2">
      <c r="B4843" s="101"/>
      <c r="D4843" s="102"/>
      <c r="E4843" s="102"/>
      <c r="F4843" s="102"/>
      <c r="G4843" s="102"/>
      <c r="H4843" s="102"/>
      <c r="I4843" s="102"/>
      <c r="J4843" s="102"/>
      <c r="K4843" s="102"/>
      <c r="L4843" s="102"/>
      <c r="M4843" s="102"/>
      <c r="N4843" s="7"/>
      <c r="O4843" s="7"/>
    </row>
    <row r="4844" spans="2:15" s="100" customFormat="1" x14ac:dyDescent="0.2">
      <c r="B4844" s="101"/>
      <c r="D4844" s="102"/>
      <c r="E4844" s="102"/>
      <c r="F4844" s="102"/>
      <c r="G4844" s="102"/>
      <c r="H4844" s="102"/>
      <c r="I4844" s="102"/>
      <c r="J4844" s="102"/>
      <c r="K4844" s="102"/>
      <c r="L4844" s="102"/>
      <c r="M4844" s="102"/>
      <c r="N4844" s="7"/>
      <c r="O4844" s="7"/>
    </row>
    <row r="4845" spans="2:15" s="100" customFormat="1" x14ac:dyDescent="0.2">
      <c r="B4845" s="101"/>
      <c r="D4845" s="102"/>
      <c r="E4845" s="102"/>
      <c r="F4845" s="102"/>
      <c r="G4845" s="102"/>
      <c r="H4845" s="102"/>
      <c r="I4845" s="102"/>
      <c r="J4845" s="102"/>
      <c r="K4845" s="102"/>
      <c r="L4845" s="102"/>
      <c r="M4845" s="102"/>
      <c r="N4845" s="7"/>
      <c r="O4845" s="7"/>
    </row>
    <row r="4846" spans="2:15" s="100" customFormat="1" x14ac:dyDescent="0.2">
      <c r="B4846" s="101"/>
      <c r="D4846" s="102"/>
      <c r="E4846" s="102"/>
      <c r="F4846" s="102"/>
      <c r="G4846" s="102"/>
      <c r="H4846" s="102"/>
      <c r="I4846" s="102"/>
      <c r="J4846" s="102"/>
      <c r="K4846" s="102"/>
      <c r="L4846" s="102"/>
      <c r="M4846" s="102"/>
      <c r="N4846" s="7"/>
      <c r="O4846" s="7"/>
    </row>
    <row r="4847" spans="2:15" s="100" customFormat="1" x14ac:dyDescent="0.2">
      <c r="B4847" s="101"/>
      <c r="D4847" s="102"/>
      <c r="E4847" s="102"/>
      <c r="F4847" s="102"/>
      <c r="G4847" s="102"/>
      <c r="H4847" s="102"/>
      <c r="I4847" s="102"/>
      <c r="J4847" s="102"/>
      <c r="K4847" s="102"/>
      <c r="L4847" s="102"/>
      <c r="M4847" s="102"/>
      <c r="N4847" s="7"/>
      <c r="O4847" s="7"/>
    </row>
    <row r="4848" spans="2:15" s="100" customFormat="1" x14ac:dyDescent="0.2">
      <c r="B4848" s="101"/>
      <c r="D4848" s="102"/>
      <c r="E4848" s="102"/>
      <c r="F4848" s="102"/>
      <c r="G4848" s="102"/>
      <c r="H4848" s="102"/>
      <c r="I4848" s="102"/>
      <c r="J4848" s="102"/>
      <c r="K4848" s="102"/>
      <c r="L4848" s="102"/>
      <c r="M4848" s="102"/>
      <c r="N4848" s="7"/>
      <c r="O4848" s="7"/>
    </row>
    <row r="4849" spans="2:15" s="100" customFormat="1" x14ac:dyDescent="0.2">
      <c r="B4849" s="101"/>
      <c r="D4849" s="102"/>
      <c r="E4849" s="102"/>
      <c r="F4849" s="102"/>
      <c r="G4849" s="102"/>
      <c r="H4849" s="102"/>
      <c r="I4849" s="102"/>
      <c r="J4849" s="102"/>
      <c r="K4849" s="102"/>
      <c r="L4849" s="102"/>
      <c r="M4849" s="102"/>
      <c r="N4849" s="7"/>
      <c r="O4849" s="7"/>
    </row>
    <row r="4850" spans="2:15" s="100" customFormat="1" x14ac:dyDescent="0.2">
      <c r="B4850" s="101"/>
      <c r="D4850" s="102"/>
      <c r="E4850" s="102"/>
      <c r="F4850" s="102"/>
      <c r="G4850" s="102"/>
      <c r="H4850" s="102"/>
      <c r="I4850" s="102"/>
      <c r="J4850" s="102"/>
      <c r="K4850" s="102"/>
      <c r="L4850" s="102"/>
      <c r="M4850" s="102"/>
      <c r="N4850" s="7"/>
      <c r="O4850" s="7"/>
    </row>
    <row r="4851" spans="2:15" s="100" customFormat="1" x14ac:dyDescent="0.2">
      <c r="B4851" s="101"/>
      <c r="D4851" s="102"/>
      <c r="E4851" s="102"/>
      <c r="F4851" s="102"/>
      <c r="G4851" s="102"/>
      <c r="H4851" s="102"/>
      <c r="I4851" s="102"/>
      <c r="J4851" s="102"/>
      <c r="K4851" s="102"/>
      <c r="L4851" s="102"/>
      <c r="M4851" s="102"/>
      <c r="N4851" s="7"/>
      <c r="O4851" s="7"/>
    </row>
    <row r="4852" spans="2:15" s="100" customFormat="1" x14ac:dyDescent="0.2">
      <c r="B4852" s="101"/>
      <c r="D4852" s="102"/>
      <c r="E4852" s="102"/>
      <c r="F4852" s="102"/>
      <c r="G4852" s="102"/>
      <c r="H4852" s="102"/>
      <c r="I4852" s="102"/>
      <c r="J4852" s="102"/>
      <c r="K4852" s="102"/>
      <c r="L4852" s="102"/>
      <c r="M4852" s="102"/>
      <c r="N4852" s="7"/>
      <c r="O4852" s="7"/>
    </row>
    <row r="4853" spans="2:15" s="100" customFormat="1" x14ac:dyDescent="0.2">
      <c r="B4853" s="101"/>
      <c r="D4853" s="102"/>
      <c r="E4853" s="102"/>
      <c r="F4853" s="102"/>
      <c r="G4853" s="102"/>
      <c r="H4853" s="102"/>
      <c r="I4853" s="102"/>
      <c r="J4853" s="102"/>
      <c r="K4853" s="102"/>
      <c r="L4853" s="102"/>
      <c r="M4853" s="102"/>
      <c r="N4853" s="7"/>
      <c r="O4853" s="7"/>
    </row>
    <row r="4854" spans="2:15" s="100" customFormat="1" x14ac:dyDescent="0.2">
      <c r="B4854" s="101"/>
      <c r="D4854" s="102"/>
      <c r="E4854" s="102"/>
      <c r="F4854" s="102"/>
      <c r="G4854" s="102"/>
      <c r="H4854" s="102"/>
      <c r="I4854" s="102"/>
      <c r="J4854" s="102"/>
      <c r="K4854" s="102"/>
      <c r="L4854" s="102"/>
      <c r="M4854" s="102"/>
      <c r="N4854" s="7"/>
      <c r="O4854" s="7"/>
    </row>
    <row r="4855" spans="2:15" s="100" customFormat="1" x14ac:dyDescent="0.2">
      <c r="B4855" s="101"/>
      <c r="D4855" s="102"/>
      <c r="E4855" s="102"/>
      <c r="F4855" s="102"/>
      <c r="G4855" s="102"/>
      <c r="H4855" s="102"/>
      <c r="I4855" s="102"/>
      <c r="J4855" s="102"/>
      <c r="K4855" s="102"/>
      <c r="L4855" s="102"/>
      <c r="M4855" s="102"/>
      <c r="N4855" s="7"/>
      <c r="O4855" s="7"/>
    </row>
    <row r="4856" spans="2:15" s="100" customFormat="1" x14ac:dyDescent="0.2">
      <c r="B4856" s="101"/>
      <c r="D4856" s="102"/>
      <c r="E4856" s="102"/>
      <c r="F4856" s="102"/>
      <c r="G4856" s="102"/>
      <c r="H4856" s="102"/>
      <c r="I4856" s="102"/>
      <c r="J4856" s="102"/>
      <c r="K4856" s="102"/>
      <c r="L4856" s="102"/>
      <c r="M4856" s="102"/>
      <c r="N4856" s="7"/>
      <c r="O4856" s="7"/>
    </row>
    <row r="4857" spans="2:15" s="100" customFormat="1" x14ac:dyDescent="0.2">
      <c r="B4857" s="101"/>
      <c r="D4857" s="102"/>
      <c r="E4857" s="102"/>
      <c r="F4857" s="102"/>
      <c r="G4857" s="102"/>
      <c r="H4857" s="102"/>
      <c r="I4857" s="102"/>
      <c r="J4857" s="102"/>
      <c r="K4857" s="102"/>
      <c r="L4857" s="102"/>
      <c r="M4857" s="102"/>
      <c r="N4857" s="7"/>
      <c r="O4857" s="7"/>
    </row>
    <row r="4858" spans="2:15" s="100" customFormat="1" x14ac:dyDescent="0.2">
      <c r="B4858" s="101"/>
      <c r="D4858" s="102"/>
      <c r="E4858" s="102"/>
      <c r="F4858" s="102"/>
      <c r="G4858" s="102"/>
      <c r="H4858" s="102"/>
      <c r="I4858" s="102"/>
      <c r="J4858" s="102"/>
      <c r="K4858" s="102"/>
      <c r="L4858" s="102"/>
      <c r="M4858" s="102"/>
      <c r="N4858" s="7"/>
      <c r="O4858" s="7"/>
    </row>
    <row r="4859" spans="2:15" s="100" customFormat="1" x14ac:dyDescent="0.2">
      <c r="B4859" s="101"/>
      <c r="D4859" s="102"/>
      <c r="E4859" s="102"/>
      <c r="F4859" s="102"/>
      <c r="G4859" s="102"/>
      <c r="H4859" s="102"/>
      <c r="I4859" s="102"/>
      <c r="J4859" s="102"/>
      <c r="K4859" s="102"/>
      <c r="L4859" s="102"/>
      <c r="M4859" s="102"/>
      <c r="N4859" s="7"/>
      <c r="O4859" s="7"/>
    </row>
    <row r="4860" spans="2:15" s="100" customFormat="1" x14ac:dyDescent="0.2">
      <c r="B4860" s="101"/>
      <c r="D4860" s="102"/>
      <c r="E4860" s="102"/>
      <c r="F4860" s="102"/>
      <c r="G4860" s="102"/>
      <c r="H4860" s="102"/>
      <c r="I4860" s="102"/>
      <c r="J4860" s="102"/>
      <c r="K4860" s="102"/>
      <c r="L4860" s="102"/>
      <c r="M4860" s="102"/>
      <c r="N4860" s="7"/>
      <c r="O4860" s="7"/>
    </row>
    <row r="4861" spans="2:15" s="100" customFormat="1" x14ac:dyDescent="0.2">
      <c r="B4861" s="101"/>
      <c r="D4861" s="102"/>
      <c r="E4861" s="102"/>
      <c r="F4861" s="102"/>
      <c r="G4861" s="102"/>
      <c r="H4861" s="102"/>
      <c r="I4861" s="102"/>
      <c r="J4861" s="102"/>
      <c r="K4861" s="102"/>
      <c r="L4861" s="102"/>
      <c r="M4861" s="102"/>
      <c r="N4861" s="7"/>
      <c r="O4861" s="7"/>
    </row>
    <row r="4862" spans="2:15" s="100" customFormat="1" x14ac:dyDescent="0.2">
      <c r="B4862" s="101"/>
      <c r="D4862" s="102"/>
      <c r="E4862" s="102"/>
      <c r="F4862" s="102"/>
      <c r="G4862" s="102"/>
      <c r="H4862" s="102"/>
      <c r="I4862" s="102"/>
      <c r="J4862" s="102"/>
      <c r="K4862" s="102"/>
      <c r="L4862" s="102"/>
      <c r="M4862" s="102"/>
      <c r="N4862" s="7"/>
      <c r="O4862" s="7"/>
    </row>
    <row r="4863" spans="2:15" s="100" customFormat="1" x14ac:dyDescent="0.2">
      <c r="B4863" s="101"/>
      <c r="D4863" s="102"/>
      <c r="E4863" s="102"/>
      <c r="F4863" s="102"/>
      <c r="G4863" s="102"/>
      <c r="H4863" s="102"/>
      <c r="I4863" s="102"/>
      <c r="J4863" s="102"/>
      <c r="K4863" s="102"/>
      <c r="L4863" s="102"/>
      <c r="M4863" s="102"/>
      <c r="N4863" s="7"/>
      <c r="O4863" s="7"/>
    </row>
    <row r="4864" spans="2:15" s="100" customFormat="1" x14ac:dyDescent="0.2">
      <c r="B4864" s="101"/>
      <c r="D4864" s="102"/>
      <c r="E4864" s="102"/>
      <c r="F4864" s="102"/>
      <c r="G4864" s="102"/>
      <c r="H4864" s="102"/>
      <c r="I4864" s="102"/>
      <c r="J4864" s="102"/>
      <c r="K4864" s="102"/>
      <c r="L4864" s="102"/>
      <c r="M4864" s="102"/>
      <c r="N4864" s="7"/>
      <c r="O4864" s="7"/>
    </row>
    <row r="4865" spans="2:15" s="100" customFormat="1" x14ac:dyDescent="0.2">
      <c r="B4865" s="101"/>
      <c r="D4865" s="102"/>
      <c r="E4865" s="102"/>
      <c r="F4865" s="102"/>
      <c r="G4865" s="102"/>
      <c r="H4865" s="102"/>
      <c r="I4865" s="102"/>
      <c r="J4865" s="102"/>
      <c r="K4865" s="102"/>
      <c r="L4865" s="102"/>
      <c r="M4865" s="102"/>
      <c r="N4865" s="7"/>
      <c r="O4865" s="7"/>
    </row>
    <row r="4866" spans="2:15" s="100" customFormat="1" x14ac:dyDescent="0.2">
      <c r="B4866" s="101"/>
      <c r="D4866" s="102"/>
      <c r="E4866" s="102"/>
      <c r="F4866" s="102"/>
      <c r="G4866" s="102"/>
      <c r="H4866" s="102"/>
      <c r="I4866" s="102"/>
      <c r="J4866" s="102"/>
      <c r="K4866" s="102"/>
      <c r="L4866" s="102"/>
      <c r="M4866" s="102"/>
      <c r="N4866" s="7"/>
      <c r="O4866" s="7"/>
    </row>
    <row r="4867" spans="2:15" s="100" customFormat="1" x14ac:dyDescent="0.2">
      <c r="B4867" s="101"/>
      <c r="D4867" s="102"/>
      <c r="E4867" s="102"/>
      <c r="F4867" s="102"/>
      <c r="G4867" s="102"/>
      <c r="H4867" s="102"/>
      <c r="I4867" s="102"/>
      <c r="J4867" s="102"/>
      <c r="K4867" s="102"/>
      <c r="L4867" s="102"/>
      <c r="M4867" s="102"/>
      <c r="N4867" s="7"/>
      <c r="O4867" s="7"/>
    </row>
    <row r="4868" spans="2:15" s="100" customFormat="1" x14ac:dyDescent="0.2">
      <c r="B4868" s="101"/>
      <c r="D4868" s="102"/>
      <c r="E4868" s="102"/>
      <c r="F4868" s="102"/>
      <c r="G4868" s="102"/>
      <c r="H4868" s="102"/>
      <c r="I4868" s="102"/>
      <c r="J4868" s="102"/>
      <c r="K4868" s="102"/>
      <c r="L4868" s="102"/>
      <c r="M4868" s="102"/>
      <c r="N4868" s="7"/>
      <c r="O4868" s="7"/>
    </row>
    <row r="4869" spans="2:15" s="100" customFormat="1" x14ac:dyDescent="0.2">
      <c r="B4869" s="101"/>
      <c r="D4869" s="102"/>
      <c r="E4869" s="102"/>
      <c r="F4869" s="102"/>
      <c r="G4869" s="102"/>
      <c r="H4869" s="102"/>
      <c r="I4869" s="102"/>
      <c r="J4869" s="102"/>
      <c r="K4869" s="102"/>
      <c r="L4869" s="102"/>
      <c r="M4869" s="102"/>
      <c r="N4869" s="7"/>
      <c r="O4869" s="7"/>
    </row>
    <row r="4870" spans="2:15" s="100" customFormat="1" x14ac:dyDescent="0.2">
      <c r="B4870" s="101"/>
      <c r="D4870" s="102"/>
      <c r="E4870" s="102"/>
      <c r="F4870" s="102"/>
      <c r="G4870" s="102"/>
      <c r="H4870" s="102"/>
      <c r="I4870" s="102"/>
      <c r="J4870" s="102"/>
      <c r="K4870" s="102"/>
      <c r="L4870" s="102"/>
      <c r="M4870" s="102"/>
      <c r="N4870" s="7"/>
      <c r="O4870" s="7"/>
    </row>
    <row r="4871" spans="2:15" s="100" customFormat="1" x14ac:dyDescent="0.2">
      <c r="B4871" s="101"/>
      <c r="D4871" s="102"/>
      <c r="E4871" s="102"/>
      <c r="F4871" s="102"/>
      <c r="G4871" s="102"/>
      <c r="H4871" s="102"/>
      <c r="I4871" s="102"/>
      <c r="J4871" s="102"/>
      <c r="K4871" s="102"/>
      <c r="L4871" s="102"/>
      <c r="M4871" s="102"/>
      <c r="N4871" s="7"/>
      <c r="O4871" s="7"/>
    </row>
    <row r="4872" spans="2:15" s="100" customFormat="1" x14ac:dyDescent="0.2">
      <c r="B4872" s="101"/>
      <c r="D4872" s="102"/>
      <c r="E4872" s="102"/>
      <c r="F4872" s="102"/>
      <c r="G4872" s="102"/>
      <c r="H4872" s="102"/>
      <c r="I4872" s="102"/>
      <c r="J4872" s="102"/>
      <c r="K4872" s="102"/>
      <c r="L4872" s="102"/>
      <c r="M4872" s="102"/>
      <c r="N4872" s="7"/>
      <c r="O4872" s="7"/>
    </row>
    <row r="4873" spans="2:15" s="100" customFormat="1" x14ac:dyDescent="0.2">
      <c r="B4873" s="101"/>
      <c r="D4873" s="102"/>
      <c r="E4873" s="102"/>
      <c r="F4873" s="102"/>
      <c r="G4873" s="102"/>
      <c r="H4873" s="102"/>
      <c r="I4873" s="102"/>
      <c r="J4873" s="102"/>
      <c r="K4873" s="102"/>
      <c r="L4873" s="102"/>
      <c r="M4873" s="102"/>
      <c r="N4873" s="7"/>
      <c r="O4873" s="7"/>
    </row>
    <row r="4874" spans="2:15" s="100" customFormat="1" x14ac:dyDescent="0.2">
      <c r="B4874" s="101"/>
      <c r="D4874" s="102"/>
      <c r="E4874" s="102"/>
      <c r="F4874" s="102"/>
      <c r="G4874" s="102"/>
      <c r="H4874" s="102"/>
      <c r="I4874" s="102"/>
      <c r="J4874" s="102"/>
      <c r="K4874" s="102"/>
      <c r="L4874" s="102"/>
      <c r="M4874" s="102"/>
      <c r="N4874" s="7"/>
      <c r="O4874" s="7"/>
    </row>
    <row r="4875" spans="2:15" s="100" customFormat="1" x14ac:dyDescent="0.2">
      <c r="B4875" s="101"/>
      <c r="D4875" s="102"/>
      <c r="E4875" s="102"/>
      <c r="F4875" s="102"/>
      <c r="G4875" s="102"/>
      <c r="H4875" s="102"/>
      <c r="I4875" s="102"/>
      <c r="J4875" s="102"/>
      <c r="K4875" s="102"/>
      <c r="L4875" s="102"/>
      <c r="M4875" s="102"/>
      <c r="N4875" s="7"/>
      <c r="O4875" s="7"/>
    </row>
    <row r="4876" spans="2:15" s="100" customFormat="1" x14ac:dyDescent="0.2">
      <c r="B4876" s="101"/>
      <c r="D4876" s="102"/>
      <c r="E4876" s="102"/>
      <c r="F4876" s="102"/>
      <c r="G4876" s="102"/>
      <c r="H4876" s="102"/>
      <c r="I4876" s="102"/>
      <c r="J4876" s="102"/>
      <c r="K4876" s="102"/>
      <c r="L4876" s="102"/>
      <c r="M4876" s="102"/>
      <c r="N4876" s="7"/>
      <c r="O4876" s="7"/>
    </row>
    <row r="4877" spans="2:15" s="100" customFormat="1" x14ac:dyDescent="0.2">
      <c r="B4877" s="101"/>
      <c r="D4877" s="102"/>
      <c r="E4877" s="102"/>
      <c r="F4877" s="102"/>
      <c r="G4877" s="102"/>
      <c r="H4877" s="102"/>
      <c r="I4877" s="102"/>
      <c r="J4877" s="102"/>
      <c r="K4877" s="102"/>
      <c r="L4877" s="102"/>
      <c r="M4877" s="102"/>
      <c r="N4877" s="7"/>
      <c r="O4877" s="7"/>
    </row>
    <row r="4878" spans="2:15" s="100" customFormat="1" x14ac:dyDescent="0.2">
      <c r="B4878" s="101"/>
      <c r="D4878" s="102"/>
      <c r="E4878" s="102"/>
      <c r="F4878" s="102"/>
      <c r="G4878" s="102"/>
      <c r="H4878" s="102"/>
      <c r="I4878" s="102"/>
      <c r="J4878" s="102"/>
      <c r="K4878" s="102"/>
      <c r="L4878" s="102"/>
      <c r="M4878" s="102"/>
      <c r="N4878" s="7"/>
      <c r="O4878" s="7"/>
    </row>
    <row r="4879" spans="2:15" s="100" customFormat="1" x14ac:dyDescent="0.2">
      <c r="B4879" s="101"/>
      <c r="D4879" s="102"/>
      <c r="E4879" s="102"/>
      <c r="F4879" s="102"/>
      <c r="G4879" s="102"/>
      <c r="H4879" s="102"/>
      <c r="I4879" s="102"/>
      <c r="J4879" s="102"/>
      <c r="K4879" s="102"/>
      <c r="L4879" s="102"/>
      <c r="M4879" s="102"/>
      <c r="N4879" s="7"/>
      <c r="O4879" s="7"/>
    </row>
    <row r="4880" spans="2:15" s="100" customFormat="1" x14ac:dyDescent="0.2">
      <c r="B4880" s="101"/>
      <c r="D4880" s="102"/>
      <c r="E4880" s="102"/>
      <c r="F4880" s="102"/>
      <c r="G4880" s="102"/>
      <c r="H4880" s="102"/>
      <c r="I4880" s="102"/>
      <c r="J4880" s="102"/>
      <c r="K4880" s="102"/>
      <c r="L4880" s="102"/>
      <c r="M4880" s="102"/>
      <c r="N4880" s="7"/>
      <c r="O4880" s="7"/>
    </row>
    <row r="4881" spans="2:15" s="100" customFormat="1" x14ac:dyDescent="0.2">
      <c r="B4881" s="101"/>
      <c r="D4881" s="102"/>
      <c r="E4881" s="102"/>
      <c r="F4881" s="102"/>
      <c r="G4881" s="102"/>
      <c r="H4881" s="102"/>
      <c r="I4881" s="102"/>
      <c r="J4881" s="102"/>
      <c r="K4881" s="102"/>
      <c r="L4881" s="102"/>
      <c r="M4881" s="102"/>
      <c r="N4881" s="7"/>
      <c r="O4881" s="7"/>
    </row>
    <row r="4882" spans="2:15" s="100" customFormat="1" x14ac:dyDescent="0.2">
      <c r="B4882" s="101"/>
      <c r="D4882" s="102"/>
      <c r="E4882" s="102"/>
      <c r="F4882" s="102"/>
      <c r="G4882" s="102"/>
      <c r="H4882" s="102"/>
      <c r="I4882" s="102"/>
      <c r="J4882" s="102"/>
      <c r="K4882" s="102"/>
      <c r="L4882" s="102"/>
      <c r="M4882" s="102"/>
      <c r="N4882" s="7"/>
      <c r="O4882" s="7"/>
    </row>
    <row r="4883" spans="2:15" s="100" customFormat="1" x14ac:dyDescent="0.2">
      <c r="B4883" s="101"/>
      <c r="D4883" s="102"/>
      <c r="E4883" s="102"/>
      <c r="F4883" s="102"/>
      <c r="G4883" s="102"/>
      <c r="H4883" s="102"/>
      <c r="I4883" s="102"/>
      <c r="J4883" s="102"/>
      <c r="K4883" s="102"/>
      <c r="L4883" s="102"/>
      <c r="M4883" s="102"/>
      <c r="N4883" s="7"/>
      <c r="O4883" s="7"/>
    </row>
    <row r="4884" spans="2:15" s="100" customFormat="1" x14ac:dyDescent="0.2">
      <c r="B4884" s="101"/>
      <c r="D4884" s="102"/>
      <c r="E4884" s="102"/>
      <c r="F4884" s="102"/>
      <c r="G4884" s="102"/>
      <c r="H4884" s="102"/>
      <c r="I4884" s="102"/>
      <c r="J4884" s="102"/>
      <c r="K4884" s="102"/>
      <c r="L4884" s="102"/>
      <c r="M4884" s="102"/>
      <c r="N4884" s="7"/>
      <c r="O4884" s="7"/>
    </row>
    <row r="4885" spans="2:15" s="100" customFormat="1" x14ac:dyDescent="0.2">
      <c r="B4885" s="101"/>
      <c r="D4885" s="102"/>
      <c r="E4885" s="102"/>
      <c r="F4885" s="102"/>
      <c r="G4885" s="102"/>
      <c r="H4885" s="102"/>
      <c r="I4885" s="102"/>
      <c r="J4885" s="102"/>
      <c r="K4885" s="102"/>
      <c r="L4885" s="102"/>
      <c r="M4885" s="102"/>
      <c r="N4885" s="7"/>
      <c r="O4885" s="7"/>
    </row>
    <row r="4886" spans="2:15" s="100" customFormat="1" x14ac:dyDescent="0.2">
      <c r="B4886" s="101"/>
      <c r="D4886" s="102"/>
      <c r="E4886" s="102"/>
      <c r="F4886" s="102"/>
      <c r="G4886" s="102"/>
      <c r="H4886" s="102"/>
      <c r="I4886" s="102"/>
      <c r="J4886" s="102"/>
      <c r="K4886" s="102"/>
      <c r="L4886" s="102"/>
      <c r="M4886" s="102"/>
      <c r="N4886" s="7"/>
      <c r="O4886" s="7"/>
    </row>
    <row r="4887" spans="2:15" s="100" customFormat="1" x14ac:dyDescent="0.2">
      <c r="B4887" s="101"/>
      <c r="D4887" s="102"/>
      <c r="E4887" s="102"/>
      <c r="F4887" s="102"/>
      <c r="G4887" s="102"/>
      <c r="H4887" s="102"/>
      <c r="I4887" s="102"/>
      <c r="J4887" s="102"/>
      <c r="K4887" s="102"/>
      <c r="L4887" s="102"/>
      <c r="M4887" s="102"/>
      <c r="N4887" s="7"/>
      <c r="O4887" s="7"/>
    </row>
    <row r="4888" spans="2:15" s="100" customFormat="1" x14ac:dyDescent="0.2">
      <c r="B4888" s="101"/>
      <c r="D4888" s="102"/>
      <c r="E4888" s="102"/>
      <c r="F4888" s="102"/>
      <c r="G4888" s="102"/>
      <c r="H4888" s="102"/>
      <c r="I4888" s="102"/>
      <c r="J4888" s="102"/>
      <c r="K4888" s="102"/>
      <c r="L4888" s="102"/>
      <c r="M4888" s="102"/>
      <c r="N4888" s="7"/>
      <c r="O4888" s="7"/>
    </row>
    <row r="4889" spans="2:15" s="100" customFormat="1" x14ac:dyDescent="0.2">
      <c r="B4889" s="101"/>
      <c r="D4889" s="102"/>
      <c r="E4889" s="102"/>
      <c r="F4889" s="102"/>
      <c r="G4889" s="102"/>
      <c r="H4889" s="102"/>
      <c r="I4889" s="102"/>
      <c r="J4889" s="102"/>
      <c r="K4889" s="102"/>
      <c r="L4889" s="102"/>
      <c r="M4889" s="102"/>
      <c r="N4889" s="7"/>
      <c r="O4889" s="7"/>
    </row>
    <row r="4890" spans="2:15" s="100" customFormat="1" x14ac:dyDescent="0.2">
      <c r="B4890" s="101"/>
      <c r="D4890" s="102"/>
      <c r="E4890" s="102"/>
      <c r="F4890" s="102"/>
      <c r="G4890" s="102"/>
      <c r="H4890" s="102"/>
      <c r="I4890" s="102"/>
      <c r="J4890" s="102"/>
      <c r="K4890" s="102"/>
      <c r="L4890" s="102"/>
      <c r="M4890" s="102"/>
      <c r="N4890" s="7"/>
      <c r="O4890" s="7"/>
    </row>
    <row r="4891" spans="2:15" s="100" customFormat="1" x14ac:dyDescent="0.2">
      <c r="B4891" s="101"/>
      <c r="D4891" s="102"/>
      <c r="E4891" s="102"/>
      <c r="F4891" s="102"/>
      <c r="G4891" s="102"/>
      <c r="H4891" s="102"/>
      <c r="I4891" s="102"/>
      <c r="J4891" s="102"/>
      <c r="K4891" s="102"/>
      <c r="L4891" s="102"/>
      <c r="M4891" s="102"/>
      <c r="N4891" s="7"/>
      <c r="O4891" s="7"/>
    </row>
    <row r="4892" spans="2:15" s="100" customFormat="1" x14ac:dyDescent="0.2">
      <c r="B4892" s="101"/>
      <c r="D4892" s="102"/>
      <c r="E4892" s="102"/>
      <c r="F4892" s="102"/>
      <c r="G4892" s="102"/>
      <c r="H4892" s="102"/>
      <c r="I4892" s="102"/>
      <c r="J4892" s="102"/>
      <c r="K4892" s="102"/>
      <c r="L4892" s="102"/>
      <c r="M4892" s="102"/>
      <c r="N4892" s="7"/>
      <c r="O4892" s="7"/>
    </row>
    <row r="4893" spans="2:15" s="100" customFormat="1" x14ac:dyDescent="0.2">
      <c r="B4893" s="101"/>
      <c r="D4893" s="102"/>
      <c r="E4893" s="102"/>
      <c r="F4893" s="102"/>
      <c r="G4893" s="102"/>
      <c r="H4893" s="102"/>
      <c r="I4893" s="102"/>
      <c r="J4893" s="102"/>
      <c r="K4893" s="102"/>
      <c r="L4893" s="102"/>
      <c r="M4893" s="102"/>
      <c r="N4893" s="7"/>
      <c r="O4893" s="7"/>
    </row>
    <row r="4894" spans="2:15" s="100" customFormat="1" x14ac:dyDescent="0.2">
      <c r="B4894" s="101"/>
      <c r="D4894" s="102"/>
      <c r="E4894" s="102"/>
      <c r="F4894" s="102"/>
      <c r="G4894" s="102"/>
      <c r="H4894" s="102"/>
      <c r="I4894" s="102"/>
      <c r="J4894" s="102"/>
      <c r="K4894" s="102"/>
      <c r="L4894" s="102"/>
      <c r="M4894" s="102"/>
      <c r="N4894" s="7"/>
      <c r="O4894" s="7"/>
    </row>
    <row r="4895" spans="2:15" s="100" customFormat="1" x14ac:dyDescent="0.2">
      <c r="B4895" s="101"/>
      <c r="D4895" s="102"/>
      <c r="E4895" s="102"/>
      <c r="F4895" s="102"/>
      <c r="G4895" s="102"/>
      <c r="H4895" s="102"/>
      <c r="I4895" s="102"/>
      <c r="J4895" s="102"/>
      <c r="K4895" s="102"/>
      <c r="L4895" s="102"/>
      <c r="M4895" s="102"/>
      <c r="N4895" s="7"/>
      <c r="O4895" s="7"/>
    </row>
    <row r="4896" spans="2:15" s="100" customFormat="1" x14ac:dyDescent="0.2">
      <c r="B4896" s="101"/>
      <c r="D4896" s="102"/>
      <c r="E4896" s="102"/>
      <c r="F4896" s="102"/>
      <c r="G4896" s="102"/>
      <c r="H4896" s="102"/>
      <c r="I4896" s="102"/>
      <c r="J4896" s="102"/>
      <c r="K4896" s="102"/>
      <c r="L4896" s="102"/>
      <c r="M4896" s="102"/>
      <c r="N4896" s="7"/>
      <c r="O4896" s="7"/>
    </row>
    <row r="4897" spans="2:15" s="100" customFormat="1" x14ac:dyDescent="0.2">
      <c r="B4897" s="101"/>
      <c r="D4897" s="102"/>
      <c r="E4897" s="102"/>
      <c r="F4897" s="102"/>
      <c r="G4897" s="102"/>
      <c r="H4897" s="102"/>
      <c r="I4897" s="102"/>
      <c r="J4897" s="102"/>
      <c r="K4897" s="102"/>
      <c r="L4897" s="102"/>
      <c r="M4897" s="102"/>
      <c r="N4897" s="7"/>
      <c r="O4897" s="7"/>
    </row>
    <row r="4898" spans="2:15" s="100" customFormat="1" x14ac:dyDescent="0.2">
      <c r="B4898" s="101"/>
      <c r="D4898" s="102"/>
      <c r="E4898" s="102"/>
      <c r="F4898" s="102"/>
      <c r="G4898" s="102"/>
      <c r="H4898" s="102"/>
      <c r="I4898" s="102"/>
      <c r="J4898" s="102"/>
      <c r="K4898" s="102"/>
      <c r="L4898" s="102"/>
      <c r="M4898" s="102"/>
      <c r="N4898" s="7"/>
      <c r="O4898" s="7"/>
    </row>
    <row r="4899" spans="2:15" s="100" customFormat="1" x14ac:dyDescent="0.2">
      <c r="B4899" s="101"/>
      <c r="D4899" s="102"/>
      <c r="E4899" s="102"/>
      <c r="F4899" s="102"/>
      <c r="G4899" s="102"/>
      <c r="H4899" s="102"/>
      <c r="I4899" s="102"/>
      <c r="J4899" s="102"/>
      <c r="K4899" s="102"/>
      <c r="L4899" s="102"/>
      <c r="M4899" s="102"/>
      <c r="N4899" s="7"/>
      <c r="O4899" s="7"/>
    </row>
    <row r="4900" spans="2:15" s="100" customFormat="1" x14ac:dyDescent="0.2">
      <c r="B4900" s="101"/>
      <c r="D4900" s="102"/>
      <c r="E4900" s="102"/>
      <c r="F4900" s="102"/>
      <c r="G4900" s="102"/>
      <c r="H4900" s="102"/>
      <c r="I4900" s="102"/>
      <c r="J4900" s="102"/>
      <c r="K4900" s="102"/>
      <c r="L4900" s="102"/>
      <c r="M4900" s="102"/>
      <c r="N4900" s="7"/>
      <c r="O4900" s="7"/>
    </row>
    <row r="4901" spans="2:15" s="100" customFormat="1" x14ac:dyDescent="0.2">
      <c r="B4901" s="101"/>
      <c r="D4901" s="102"/>
      <c r="E4901" s="102"/>
      <c r="F4901" s="102"/>
      <c r="G4901" s="102"/>
      <c r="H4901" s="102"/>
      <c r="I4901" s="102"/>
      <c r="J4901" s="102"/>
      <c r="K4901" s="102"/>
      <c r="L4901" s="102"/>
      <c r="M4901" s="102"/>
      <c r="N4901" s="7"/>
      <c r="O4901" s="7"/>
    </row>
    <row r="4902" spans="2:15" s="100" customFormat="1" x14ac:dyDescent="0.2">
      <c r="B4902" s="101"/>
      <c r="D4902" s="102"/>
      <c r="E4902" s="102"/>
      <c r="F4902" s="102"/>
      <c r="G4902" s="102"/>
      <c r="H4902" s="102"/>
      <c r="I4902" s="102"/>
      <c r="J4902" s="102"/>
      <c r="K4902" s="102"/>
      <c r="L4902" s="102"/>
      <c r="M4902" s="102"/>
      <c r="N4902" s="7"/>
      <c r="O4902" s="7"/>
    </row>
    <row r="4903" spans="2:15" s="100" customFormat="1" x14ac:dyDescent="0.2">
      <c r="B4903" s="101"/>
      <c r="D4903" s="102"/>
      <c r="E4903" s="102"/>
      <c r="F4903" s="102"/>
      <c r="G4903" s="102"/>
      <c r="H4903" s="102"/>
      <c r="I4903" s="102"/>
      <c r="J4903" s="102"/>
      <c r="K4903" s="102"/>
      <c r="L4903" s="102"/>
      <c r="M4903" s="102"/>
      <c r="N4903" s="7"/>
      <c r="O4903" s="7"/>
    </row>
    <row r="4904" spans="2:15" s="100" customFormat="1" x14ac:dyDescent="0.2">
      <c r="B4904" s="101"/>
      <c r="D4904" s="102"/>
      <c r="E4904" s="102"/>
      <c r="F4904" s="102"/>
      <c r="G4904" s="102"/>
      <c r="H4904" s="102"/>
      <c r="I4904" s="102"/>
      <c r="J4904" s="102"/>
      <c r="K4904" s="102"/>
      <c r="L4904" s="102"/>
      <c r="M4904" s="102"/>
      <c r="N4904" s="7"/>
      <c r="O4904" s="7"/>
    </row>
    <row r="4905" spans="2:15" s="100" customFormat="1" x14ac:dyDescent="0.2">
      <c r="B4905" s="101"/>
      <c r="D4905" s="102"/>
      <c r="E4905" s="102"/>
      <c r="F4905" s="102"/>
      <c r="G4905" s="102"/>
      <c r="H4905" s="102"/>
      <c r="I4905" s="102"/>
      <c r="J4905" s="102"/>
      <c r="K4905" s="102"/>
      <c r="L4905" s="102"/>
      <c r="M4905" s="102"/>
      <c r="N4905" s="7"/>
      <c r="O4905" s="7"/>
    </row>
    <row r="4906" spans="2:15" s="100" customFormat="1" x14ac:dyDescent="0.2">
      <c r="B4906" s="101"/>
      <c r="D4906" s="102"/>
      <c r="E4906" s="102"/>
      <c r="F4906" s="102"/>
      <c r="G4906" s="102"/>
      <c r="H4906" s="102"/>
      <c r="I4906" s="102"/>
      <c r="J4906" s="102"/>
      <c r="K4906" s="102"/>
      <c r="L4906" s="102"/>
      <c r="M4906" s="102"/>
      <c r="N4906" s="7"/>
      <c r="O4906" s="7"/>
    </row>
    <row r="4907" spans="2:15" s="100" customFormat="1" x14ac:dyDescent="0.2">
      <c r="B4907" s="101"/>
      <c r="D4907" s="102"/>
      <c r="E4907" s="102"/>
      <c r="F4907" s="102"/>
      <c r="G4907" s="102"/>
      <c r="H4907" s="102"/>
      <c r="I4907" s="102"/>
      <c r="J4907" s="102"/>
      <c r="K4907" s="102"/>
      <c r="L4907" s="102"/>
      <c r="M4907" s="102"/>
      <c r="N4907" s="7"/>
      <c r="O4907" s="7"/>
    </row>
    <row r="4908" spans="2:15" s="100" customFormat="1" x14ac:dyDescent="0.2">
      <c r="B4908" s="101"/>
      <c r="D4908" s="102"/>
      <c r="E4908" s="102"/>
      <c r="F4908" s="102"/>
      <c r="G4908" s="102"/>
      <c r="H4908" s="102"/>
      <c r="I4908" s="102"/>
      <c r="J4908" s="102"/>
      <c r="K4908" s="102"/>
      <c r="L4908" s="102"/>
      <c r="M4908" s="102"/>
      <c r="N4908" s="7"/>
      <c r="O4908" s="7"/>
    </row>
    <row r="4909" spans="2:15" s="100" customFormat="1" x14ac:dyDescent="0.2">
      <c r="B4909" s="101"/>
      <c r="D4909" s="102"/>
      <c r="E4909" s="102"/>
      <c r="F4909" s="102"/>
      <c r="G4909" s="102"/>
      <c r="H4909" s="102"/>
      <c r="I4909" s="102"/>
      <c r="J4909" s="102"/>
      <c r="K4909" s="102"/>
      <c r="L4909" s="102"/>
      <c r="M4909" s="102"/>
      <c r="N4909" s="7"/>
      <c r="O4909" s="7"/>
    </row>
    <row r="4910" spans="2:15" s="100" customFormat="1" x14ac:dyDescent="0.2">
      <c r="B4910" s="101"/>
      <c r="D4910" s="102"/>
      <c r="E4910" s="102"/>
      <c r="F4910" s="102"/>
      <c r="G4910" s="102"/>
      <c r="H4910" s="102"/>
      <c r="I4910" s="102"/>
      <c r="J4910" s="102"/>
      <c r="K4910" s="102"/>
      <c r="L4910" s="102"/>
      <c r="M4910" s="102"/>
      <c r="N4910" s="7"/>
      <c r="O4910" s="7"/>
    </row>
    <row r="4911" spans="2:15" s="100" customFormat="1" x14ac:dyDescent="0.2">
      <c r="B4911" s="101"/>
      <c r="D4911" s="102"/>
      <c r="E4911" s="102"/>
      <c r="F4911" s="102"/>
      <c r="G4911" s="102"/>
      <c r="H4911" s="102"/>
      <c r="I4911" s="102"/>
      <c r="J4911" s="102"/>
      <c r="K4911" s="102"/>
      <c r="L4911" s="102"/>
      <c r="M4911" s="102"/>
      <c r="N4911" s="7"/>
      <c r="O4911" s="7"/>
    </row>
    <row r="4912" spans="2:15" s="100" customFormat="1" x14ac:dyDescent="0.2">
      <c r="B4912" s="101"/>
      <c r="D4912" s="102"/>
      <c r="E4912" s="102"/>
      <c r="F4912" s="102"/>
      <c r="G4912" s="102"/>
      <c r="H4912" s="102"/>
      <c r="I4912" s="102"/>
      <c r="J4912" s="102"/>
      <c r="K4912" s="102"/>
      <c r="L4912" s="102"/>
      <c r="M4912" s="102"/>
      <c r="N4912" s="7"/>
      <c r="O4912" s="7"/>
    </row>
    <row r="4913" spans="2:15" s="100" customFormat="1" x14ac:dyDescent="0.2">
      <c r="B4913" s="101"/>
      <c r="D4913" s="102"/>
      <c r="E4913" s="102"/>
      <c r="F4913" s="102"/>
      <c r="G4913" s="102"/>
      <c r="H4913" s="102"/>
      <c r="I4913" s="102"/>
      <c r="J4913" s="102"/>
      <c r="K4913" s="102"/>
      <c r="L4913" s="102"/>
      <c r="M4913" s="102"/>
      <c r="N4913" s="7"/>
      <c r="O4913" s="7"/>
    </row>
    <row r="4914" spans="2:15" s="100" customFormat="1" x14ac:dyDescent="0.2">
      <c r="B4914" s="101"/>
      <c r="D4914" s="102"/>
      <c r="E4914" s="102"/>
      <c r="F4914" s="102"/>
      <c r="G4914" s="102"/>
      <c r="H4914" s="102"/>
      <c r="I4914" s="102"/>
      <c r="J4914" s="102"/>
      <c r="K4914" s="102"/>
      <c r="L4914" s="102"/>
      <c r="M4914" s="102"/>
      <c r="N4914" s="7"/>
      <c r="O4914" s="7"/>
    </row>
    <row r="4915" spans="2:15" s="100" customFormat="1" x14ac:dyDescent="0.2">
      <c r="B4915" s="101"/>
      <c r="D4915" s="102"/>
      <c r="E4915" s="102"/>
      <c r="F4915" s="102"/>
      <c r="G4915" s="102"/>
      <c r="H4915" s="102"/>
      <c r="I4915" s="102"/>
      <c r="J4915" s="102"/>
      <c r="K4915" s="102"/>
      <c r="L4915" s="102"/>
      <c r="M4915" s="102"/>
      <c r="N4915" s="7"/>
      <c r="O4915" s="7"/>
    </row>
    <row r="4916" spans="2:15" s="100" customFormat="1" x14ac:dyDescent="0.2">
      <c r="B4916" s="101"/>
      <c r="D4916" s="102"/>
      <c r="E4916" s="102"/>
      <c r="F4916" s="102"/>
      <c r="G4916" s="102"/>
      <c r="H4916" s="102"/>
      <c r="I4916" s="102"/>
      <c r="J4916" s="102"/>
      <c r="K4916" s="102"/>
      <c r="L4916" s="102"/>
      <c r="M4916" s="102"/>
      <c r="N4916" s="7"/>
      <c r="O4916" s="7"/>
    </row>
    <row r="4917" spans="2:15" s="100" customFormat="1" x14ac:dyDescent="0.2">
      <c r="B4917" s="101"/>
      <c r="D4917" s="102"/>
      <c r="E4917" s="102"/>
      <c r="F4917" s="102"/>
      <c r="G4917" s="102"/>
      <c r="H4917" s="102"/>
      <c r="I4917" s="102"/>
      <c r="J4917" s="102"/>
      <c r="K4917" s="102"/>
      <c r="L4917" s="102"/>
      <c r="M4917" s="102"/>
      <c r="N4917" s="7"/>
      <c r="O4917" s="7"/>
    </row>
    <row r="4918" spans="2:15" s="100" customFormat="1" x14ac:dyDescent="0.2">
      <c r="B4918" s="101"/>
      <c r="D4918" s="102"/>
      <c r="E4918" s="102"/>
      <c r="F4918" s="102"/>
      <c r="G4918" s="102"/>
      <c r="H4918" s="102"/>
      <c r="I4918" s="102"/>
      <c r="J4918" s="102"/>
      <c r="K4918" s="102"/>
      <c r="L4918" s="102"/>
      <c r="M4918" s="102"/>
      <c r="N4918" s="7"/>
      <c r="O4918" s="7"/>
    </row>
    <row r="4919" spans="2:15" s="100" customFormat="1" x14ac:dyDescent="0.2">
      <c r="B4919" s="101"/>
      <c r="D4919" s="102"/>
      <c r="E4919" s="102"/>
      <c r="F4919" s="102"/>
      <c r="G4919" s="102"/>
      <c r="H4919" s="102"/>
      <c r="I4919" s="102"/>
      <c r="J4919" s="102"/>
      <c r="K4919" s="102"/>
      <c r="L4919" s="102"/>
      <c r="M4919" s="102"/>
      <c r="N4919" s="7"/>
      <c r="O4919" s="7"/>
    </row>
    <row r="4920" spans="2:15" s="100" customFormat="1" x14ac:dyDescent="0.2">
      <c r="B4920" s="101"/>
      <c r="D4920" s="102"/>
      <c r="E4920" s="102"/>
      <c r="F4920" s="102"/>
      <c r="G4920" s="102"/>
      <c r="H4920" s="102"/>
      <c r="I4920" s="102"/>
      <c r="J4920" s="102"/>
      <c r="K4920" s="102"/>
      <c r="L4920" s="102"/>
      <c r="M4920" s="102"/>
      <c r="N4920" s="7"/>
      <c r="O4920" s="7"/>
    </row>
    <row r="4921" spans="2:15" s="100" customFormat="1" x14ac:dyDescent="0.2">
      <c r="B4921" s="101"/>
      <c r="D4921" s="102"/>
      <c r="E4921" s="102"/>
      <c r="F4921" s="102"/>
      <c r="G4921" s="102"/>
      <c r="H4921" s="102"/>
      <c r="I4921" s="102"/>
      <c r="J4921" s="102"/>
      <c r="K4921" s="102"/>
      <c r="L4921" s="102"/>
      <c r="M4921" s="102"/>
      <c r="N4921" s="7"/>
      <c r="O4921" s="7"/>
    </row>
    <row r="4922" spans="2:15" s="100" customFormat="1" x14ac:dyDescent="0.2">
      <c r="B4922" s="101"/>
      <c r="D4922" s="102"/>
      <c r="E4922" s="102"/>
      <c r="F4922" s="102"/>
      <c r="G4922" s="102"/>
      <c r="H4922" s="102"/>
      <c r="I4922" s="102"/>
      <c r="J4922" s="102"/>
      <c r="K4922" s="102"/>
      <c r="L4922" s="102"/>
      <c r="M4922" s="102"/>
      <c r="N4922" s="7"/>
      <c r="O4922" s="7"/>
    </row>
    <row r="4923" spans="2:15" s="100" customFormat="1" x14ac:dyDescent="0.2">
      <c r="B4923" s="101"/>
      <c r="D4923" s="102"/>
      <c r="E4923" s="102"/>
      <c r="F4923" s="102"/>
      <c r="G4923" s="102"/>
      <c r="H4923" s="102"/>
      <c r="I4923" s="102"/>
      <c r="J4923" s="102"/>
      <c r="K4923" s="102"/>
      <c r="L4923" s="102"/>
      <c r="M4923" s="102"/>
      <c r="N4923" s="7"/>
      <c r="O4923" s="7"/>
    </row>
    <row r="4924" spans="2:15" s="100" customFormat="1" x14ac:dyDescent="0.2">
      <c r="B4924" s="101"/>
      <c r="D4924" s="102"/>
      <c r="E4924" s="102"/>
      <c r="F4924" s="102"/>
      <c r="G4924" s="102"/>
      <c r="H4924" s="102"/>
      <c r="I4924" s="102"/>
      <c r="J4924" s="102"/>
      <c r="K4924" s="102"/>
      <c r="L4924" s="102"/>
      <c r="M4924" s="102"/>
      <c r="N4924" s="7"/>
      <c r="O4924" s="7"/>
    </row>
    <row r="4925" spans="2:15" s="100" customFormat="1" x14ac:dyDescent="0.2">
      <c r="B4925" s="101"/>
      <c r="D4925" s="102"/>
      <c r="E4925" s="102"/>
      <c r="F4925" s="102"/>
      <c r="G4925" s="102"/>
      <c r="H4925" s="102"/>
      <c r="I4925" s="102"/>
      <c r="J4925" s="102"/>
      <c r="K4925" s="102"/>
      <c r="L4925" s="102"/>
      <c r="M4925" s="102"/>
      <c r="N4925" s="7"/>
      <c r="O4925" s="7"/>
    </row>
    <row r="4926" spans="2:15" s="100" customFormat="1" x14ac:dyDescent="0.2">
      <c r="B4926" s="101"/>
      <c r="D4926" s="102"/>
      <c r="E4926" s="102"/>
      <c r="F4926" s="102"/>
      <c r="G4926" s="102"/>
      <c r="H4926" s="102"/>
      <c r="I4926" s="102"/>
      <c r="J4926" s="102"/>
      <c r="K4926" s="102"/>
      <c r="L4926" s="102"/>
      <c r="M4926" s="102"/>
      <c r="N4926" s="7"/>
      <c r="O4926" s="7"/>
    </row>
    <row r="4927" spans="2:15" s="100" customFormat="1" x14ac:dyDescent="0.2">
      <c r="B4927" s="101"/>
      <c r="D4927" s="102"/>
      <c r="E4927" s="102"/>
      <c r="F4927" s="102"/>
      <c r="G4927" s="102"/>
      <c r="H4927" s="102"/>
      <c r="I4927" s="102"/>
      <c r="J4927" s="102"/>
      <c r="K4927" s="102"/>
      <c r="L4927" s="102"/>
      <c r="M4927" s="102"/>
      <c r="N4927" s="7"/>
      <c r="O4927" s="7"/>
    </row>
    <row r="4928" spans="2:15" s="100" customFormat="1" x14ac:dyDescent="0.2">
      <c r="B4928" s="101"/>
      <c r="D4928" s="102"/>
      <c r="E4928" s="102"/>
      <c r="F4928" s="102"/>
      <c r="G4928" s="102"/>
      <c r="H4928" s="102"/>
      <c r="I4928" s="102"/>
      <c r="J4928" s="102"/>
      <c r="K4928" s="102"/>
      <c r="L4928" s="102"/>
      <c r="M4928" s="102"/>
      <c r="N4928" s="7"/>
      <c r="O4928" s="7"/>
    </row>
    <row r="4929" spans="2:15" s="100" customFormat="1" x14ac:dyDescent="0.2">
      <c r="B4929" s="101"/>
      <c r="D4929" s="102"/>
      <c r="E4929" s="102"/>
      <c r="F4929" s="102"/>
      <c r="G4929" s="102"/>
      <c r="H4929" s="102"/>
      <c r="I4929" s="102"/>
      <c r="J4929" s="102"/>
      <c r="K4929" s="102"/>
      <c r="L4929" s="102"/>
      <c r="M4929" s="102"/>
      <c r="N4929" s="7"/>
      <c r="O4929" s="7"/>
    </row>
    <row r="4930" spans="2:15" s="100" customFormat="1" x14ac:dyDescent="0.2">
      <c r="B4930" s="101"/>
      <c r="D4930" s="102"/>
      <c r="E4930" s="102"/>
      <c r="F4930" s="102"/>
      <c r="G4930" s="102"/>
      <c r="H4930" s="102"/>
      <c r="I4930" s="102"/>
      <c r="J4930" s="102"/>
      <c r="K4930" s="102"/>
      <c r="L4930" s="102"/>
      <c r="M4930" s="102"/>
      <c r="N4930" s="7"/>
      <c r="O4930" s="7"/>
    </row>
    <row r="4931" spans="2:15" s="100" customFormat="1" x14ac:dyDescent="0.2">
      <c r="B4931" s="101"/>
      <c r="D4931" s="102"/>
      <c r="E4931" s="102"/>
      <c r="F4931" s="102"/>
      <c r="G4931" s="102"/>
      <c r="H4931" s="102"/>
      <c r="I4931" s="102"/>
      <c r="J4931" s="102"/>
      <c r="K4931" s="102"/>
      <c r="L4931" s="102"/>
      <c r="M4931" s="102"/>
      <c r="N4931" s="7"/>
      <c r="O4931" s="7"/>
    </row>
    <row r="4932" spans="2:15" s="100" customFormat="1" x14ac:dyDescent="0.2">
      <c r="B4932" s="101"/>
      <c r="D4932" s="102"/>
      <c r="E4932" s="102"/>
      <c r="F4932" s="102"/>
      <c r="G4932" s="102"/>
      <c r="H4932" s="102"/>
      <c r="I4932" s="102"/>
      <c r="J4932" s="102"/>
      <c r="K4932" s="102"/>
      <c r="L4932" s="102"/>
      <c r="M4932" s="102"/>
      <c r="N4932" s="7"/>
      <c r="O4932" s="7"/>
    </row>
    <row r="4933" spans="2:15" s="100" customFormat="1" x14ac:dyDescent="0.2">
      <c r="B4933" s="101"/>
      <c r="D4933" s="102"/>
      <c r="E4933" s="102"/>
      <c r="F4933" s="102"/>
      <c r="G4933" s="102"/>
      <c r="H4933" s="102"/>
      <c r="I4933" s="102"/>
      <c r="J4933" s="102"/>
      <c r="K4933" s="102"/>
      <c r="L4933" s="102"/>
      <c r="M4933" s="102"/>
      <c r="N4933" s="7"/>
      <c r="O4933" s="7"/>
    </row>
    <row r="4934" spans="2:15" s="100" customFormat="1" x14ac:dyDescent="0.2">
      <c r="B4934" s="101"/>
      <c r="D4934" s="102"/>
      <c r="E4934" s="102"/>
      <c r="F4934" s="102"/>
      <c r="G4934" s="102"/>
      <c r="H4934" s="102"/>
      <c r="I4934" s="102"/>
      <c r="J4934" s="102"/>
      <c r="K4934" s="102"/>
      <c r="L4934" s="102"/>
      <c r="M4934" s="102"/>
      <c r="N4934" s="7"/>
      <c r="O4934" s="7"/>
    </row>
    <row r="4935" spans="2:15" s="100" customFormat="1" x14ac:dyDescent="0.2">
      <c r="B4935" s="101"/>
      <c r="D4935" s="102"/>
      <c r="E4935" s="102"/>
      <c r="F4935" s="102"/>
      <c r="G4935" s="102"/>
      <c r="H4935" s="102"/>
      <c r="I4935" s="102"/>
      <c r="J4935" s="102"/>
      <c r="K4935" s="102"/>
      <c r="L4935" s="102"/>
      <c r="M4935" s="102"/>
      <c r="N4935" s="7"/>
      <c r="O4935" s="7"/>
    </row>
    <row r="4936" spans="2:15" s="100" customFormat="1" x14ac:dyDescent="0.2">
      <c r="B4936" s="101"/>
      <c r="D4936" s="102"/>
      <c r="E4936" s="102"/>
      <c r="F4936" s="102"/>
      <c r="G4936" s="102"/>
      <c r="H4936" s="102"/>
      <c r="I4936" s="102"/>
      <c r="J4936" s="102"/>
      <c r="K4936" s="102"/>
      <c r="L4936" s="102"/>
      <c r="M4936" s="102"/>
      <c r="N4936" s="7"/>
      <c r="O4936" s="7"/>
    </row>
    <row r="4937" spans="2:15" s="100" customFormat="1" x14ac:dyDescent="0.2">
      <c r="B4937" s="101"/>
      <c r="D4937" s="102"/>
      <c r="E4937" s="102"/>
      <c r="F4937" s="102"/>
      <c r="G4937" s="102"/>
      <c r="H4937" s="102"/>
      <c r="I4937" s="102"/>
      <c r="J4937" s="102"/>
      <c r="K4937" s="102"/>
      <c r="L4937" s="102"/>
      <c r="M4937" s="102"/>
      <c r="N4937" s="7"/>
      <c r="O4937" s="7"/>
    </row>
    <row r="4938" spans="2:15" s="100" customFormat="1" x14ac:dyDescent="0.2">
      <c r="B4938" s="101"/>
      <c r="D4938" s="102"/>
      <c r="E4938" s="102"/>
      <c r="F4938" s="102"/>
      <c r="G4938" s="102"/>
      <c r="H4938" s="102"/>
      <c r="I4938" s="102"/>
      <c r="J4938" s="102"/>
      <c r="K4938" s="102"/>
      <c r="L4938" s="102"/>
      <c r="M4938" s="102"/>
      <c r="N4938" s="7"/>
      <c r="O4938" s="7"/>
    </row>
    <row r="4939" spans="2:15" s="100" customFormat="1" x14ac:dyDescent="0.2">
      <c r="B4939" s="101"/>
      <c r="D4939" s="102"/>
      <c r="E4939" s="102"/>
      <c r="F4939" s="102"/>
      <c r="G4939" s="102"/>
      <c r="H4939" s="102"/>
      <c r="I4939" s="102"/>
      <c r="J4939" s="102"/>
      <c r="K4939" s="102"/>
      <c r="L4939" s="102"/>
      <c r="M4939" s="102"/>
      <c r="N4939" s="7"/>
      <c r="O4939" s="7"/>
    </row>
    <row r="4940" spans="2:15" s="100" customFormat="1" x14ac:dyDescent="0.2">
      <c r="B4940" s="101"/>
      <c r="D4940" s="102"/>
      <c r="E4940" s="102"/>
      <c r="F4940" s="102"/>
      <c r="G4940" s="102"/>
      <c r="H4940" s="102"/>
      <c r="I4940" s="102"/>
      <c r="J4940" s="102"/>
      <c r="K4940" s="102"/>
      <c r="L4940" s="102"/>
      <c r="M4940" s="102"/>
      <c r="N4940" s="7"/>
      <c r="O4940" s="7"/>
    </row>
    <row r="4941" spans="2:15" s="100" customFormat="1" x14ac:dyDescent="0.2">
      <c r="B4941" s="101"/>
      <c r="D4941" s="102"/>
      <c r="E4941" s="102"/>
      <c r="F4941" s="102"/>
      <c r="G4941" s="102"/>
      <c r="H4941" s="102"/>
      <c r="I4941" s="102"/>
      <c r="J4941" s="102"/>
      <c r="K4941" s="102"/>
      <c r="L4941" s="102"/>
      <c r="M4941" s="102"/>
      <c r="N4941" s="7"/>
      <c r="O4941" s="7"/>
    </row>
    <row r="4942" spans="2:15" s="100" customFormat="1" x14ac:dyDescent="0.2">
      <c r="B4942" s="101"/>
      <c r="D4942" s="102"/>
      <c r="E4942" s="102"/>
      <c r="F4942" s="102"/>
      <c r="G4942" s="102"/>
      <c r="H4942" s="102"/>
      <c r="I4942" s="102"/>
      <c r="J4942" s="102"/>
      <c r="K4942" s="102"/>
      <c r="L4942" s="102"/>
      <c r="M4942" s="102"/>
      <c r="N4942" s="7"/>
      <c r="O4942" s="7"/>
    </row>
    <row r="4943" spans="2:15" s="100" customFormat="1" x14ac:dyDescent="0.2">
      <c r="B4943" s="101"/>
      <c r="D4943" s="102"/>
      <c r="E4943" s="102"/>
      <c r="F4943" s="102"/>
      <c r="G4943" s="102"/>
      <c r="H4943" s="102"/>
      <c r="I4943" s="102"/>
      <c r="J4943" s="102"/>
      <c r="K4943" s="102"/>
      <c r="L4943" s="102"/>
      <c r="M4943" s="102"/>
      <c r="N4943" s="7"/>
      <c r="O4943" s="7"/>
    </row>
    <row r="4944" spans="2:15" s="100" customFormat="1" x14ac:dyDescent="0.2">
      <c r="B4944" s="101"/>
      <c r="D4944" s="102"/>
      <c r="E4944" s="102"/>
      <c r="F4944" s="102"/>
      <c r="G4944" s="102"/>
      <c r="H4944" s="102"/>
      <c r="I4944" s="102"/>
      <c r="J4944" s="102"/>
      <c r="K4944" s="102"/>
      <c r="L4944" s="102"/>
      <c r="M4944" s="102"/>
      <c r="N4944" s="7"/>
      <c r="O4944" s="7"/>
    </row>
    <row r="4945" spans="2:15" s="100" customFormat="1" x14ac:dyDescent="0.2">
      <c r="B4945" s="101"/>
      <c r="D4945" s="102"/>
      <c r="E4945" s="102"/>
      <c r="F4945" s="102"/>
      <c r="G4945" s="102"/>
      <c r="H4945" s="102"/>
      <c r="I4945" s="102"/>
      <c r="J4945" s="102"/>
      <c r="K4945" s="102"/>
      <c r="L4945" s="102"/>
      <c r="M4945" s="102"/>
      <c r="N4945" s="7"/>
      <c r="O4945" s="7"/>
    </row>
    <row r="4946" spans="2:15" s="100" customFormat="1" x14ac:dyDescent="0.2">
      <c r="B4946" s="101"/>
      <c r="D4946" s="102"/>
      <c r="E4946" s="102"/>
      <c r="F4946" s="102"/>
      <c r="G4946" s="102"/>
      <c r="H4946" s="102"/>
      <c r="I4946" s="102"/>
      <c r="J4946" s="102"/>
      <c r="K4946" s="102"/>
      <c r="L4946" s="102"/>
      <c r="M4946" s="102"/>
      <c r="N4946" s="7"/>
      <c r="O4946" s="7"/>
    </row>
    <row r="4947" spans="2:15" s="100" customFormat="1" x14ac:dyDescent="0.2">
      <c r="B4947" s="101"/>
      <c r="D4947" s="102"/>
      <c r="E4947" s="102"/>
      <c r="F4947" s="102"/>
      <c r="G4947" s="102"/>
      <c r="H4947" s="102"/>
      <c r="I4947" s="102"/>
      <c r="J4947" s="102"/>
      <c r="K4947" s="102"/>
      <c r="L4947" s="102"/>
      <c r="M4947" s="102"/>
      <c r="N4947" s="7"/>
      <c r="O4947" s="7"/>
    </row>
    <row r="4948" spans="2:15" s="100" customFormat="1" x14ac:dyDescent="0.2">
      <c r="B4948" s="101"/>
      <c r="D4948" s="102"/>
      <c r="E4948" s="102"/>
      <c r="F4948" s="102"/>
      <c r="G4948" s="102"/>
      <c r="H4948" s="102"/>
      <c r="I4948" s="102"/>
      <c r="J4948" s="102"/>
      <c r="K4948" s="102"/>
      <c r="L4948" s="102"/>
      <c r="M4948" s="102"/>
      <c r="N4948" s="7"/>
      <c r="O4948" s="7"/>
    </row>
    <row r="4949" spans="2:15" s="100" customFormat="1" x14ac:dyDescent="0.2">
      <c r="B4949" s="101"/>
      <c r="D4949" s="102"/>
      <c r="E4949" s="102"/>
      <c r="F4949" s="102"/>
      <c r="G4949" s="102"/>
      <c r="H4949" s="102"/>
      <c r="I4949" s="102"/>
      <c r="J4949" s="102"/>
      <c r="K4949" s="102"/>
      <c r="L4949" s="102"/>
      <c r="M4949" s="102"/>
      <c r="N4949" s="7"/>
      <c r="O4949" s="7"/>
    </row>
    <row r="4950" spans="2:15" s="100" customFormat="1" x14ac:dyDescent="0.2">
      <c r="B4950" s="101"/>
      <c r="D4950" s="102"/>
      <c r="E4950" s="102"/>
      <c r="F4950" s="102"/>
      <c r="G4950" s="102"/>
      <c r="H4950" s="102"/>
      <c r="I4950" s="102"/>
      <c r="J4950" s="102"/>
      <c r="K4950" s="102"/>
      <c r="L4950" s="102"/>
      <c r="M4950" s="102"/>
      <c r="N4950" s="7"/>
      <c r="O4950" s="7"/>
    </row>
    <row r="4951" spans="2:15" s="100" customFormat="1" x14ac:dyDescent="0.2">
      <c r="B4951" s="101"/>
      <c r="D4951" s="102"/>
      <c r="E4951" s="102"/>
      <c r="F4951" s="102"/>
      <c r="G4951" s="102"/>
      <c r="H4951" s="102"/>
      <c r="I4951" s="102"/>
      <c r="J4951" s="102"/>
      <c r="K4951" s="102"/>
      <c r="L4951" s="102"/>
      <c r="M4951" s="102"/>
      <c r="N4951" s="7"/>
      <c r="O4951" s="7"/>
    </row>
    <row r="4952" spans="2:15" s="100" customFormat="1" x14ac:dyDescent="0.2">
      <c r="B4952" s="101"/>
      <c r="D4952" s="102"/>
      <c r="E4952" s="102"/>
      <c r="F4952" s="102"/>
      <c r="G4952" s="102"/>
      <c r="H4952" s="102"/>
      <c r="I4952" s="102"/>
      <c r="J4952" s="102"/>
      <c r="K4952" s="102"/>
      <c r="L4952" s="102"/>
      <c r="M4952" s="102"/>
      <c r="N4952" s="7"/>
      <c r="O4952" s="7"/>
    </row>
    <row r="4953" spans="2:15" s="100" customFormat="1" x14ac:dyDescent="0.2">
      <c r="B4953" s="101"/>
      <c r="D4953" s="102"/>
      <c r="E4953" s="102"/>
      <c r="F4953" s="102"/>
      <c r="G4953" s="102"/>
      <c r="H4953" s="102"/>
      <c r="I4953" s="102"/>
      <c r="J4953" s="102"/>
      <c r="K4953" s="102"/>
      <c r="L4953" s="102"/>
      <c r="M4953" s="102"/>
      <c r="N4953" s="7"/>
      <c r="O4953" s="7"/>
    </row>
    <row r="4954" spans="2:15" s="100" customFormat="1" x14ac:dyDescent="0.2">
      <c r="B4954" s="101"/>
      <c r="D4954" s="102"/>
      <c r="E4954" s="102"/>
      <c r="F4954" s="102"/>
      <c r="G4954" s="102"/>
      <c r="H4954" s="102"/>
      <c r="I4954" s="102"/>
      <c r="J4954" s="102"/>
      <c r="K4954" s="102"/>
      <c r="L4954" s="102"/>
      <c r="M4954" s="102"/>
      <c r="N4954" s="7"/>
      <c r="O4954" s="7"/>
    </row>
    <row r="4955" spans="2:15" s="100" customFormat="1" x14ac:dyDescent="0.2">
      <c r="B4955" s="101"/>
      <c r="D4955" s="102"/>
      <c r="E4955" s="102"/>
      <c r="F4955" s="102"/>
      <c r="G4955" s="102"/>
      <c r="H4955" s="102"/>
      <c r="I4955" s="102"/>
      <c r="J4955" s="102"/>
      <c r="K4955" s="102"/>
      <c r="L4955" s="102"/>
      <c r="M4955" s="102"/>
      <c r="N4955" s="7"/>
      <c r="O4955" s="7"/>
    </row>
    <row r="4956" spans="2:15" s="100" customFormat="1" x14ac:dyDescent="0.2">
      <c r="B4956" s="101"/>
      <c r="D4956" s="102"/>
      <c r="E4956" s="102"/>
      <c r="F4956" s="102"/>
      <c r="G4956" s="102"/>
      <c r="H4956" s="102"/>
      <c r="I4956" s="102"/>
      <c r="J4956" s="102"/>
      <c r="K4956" s="102"/>
      <c r="L4956" s="102"/>
      <c r="M4956" s="102"/>
      <c r="N4956" s="7"/>
      <c r="O4956" s="7"/>
    </row>
    <row r="4957" spans="2:15" s="100" customFormat="1" x14ac:dyDescent="0.2">
      <c r="B4957" s="101"/>
      <c r="D4957" s="102"/>
      <c r="E4957" s="102"/>
      <c r="F4957" s="102"/>
      <c r="G4957" s="102"/>
      <c r="H4957" s="102"/>
      <c r="I4957" s="102"/>
      <c r="J4957" s="102"/>
      <c r="K4957" s="102"/>
      <c r="L4957" s="102"/>
      <c r="M4957" s="102"/>
      <c r="N4957" s="7"/>
      <c r="O4957" s="7"/>
    </row>
    <row r="4958" spans="2:15" s="100" customFormat="1" x14ac:dyDescent="0.2">
      <c r="B4958" s="101"/>
      <c r="D4958" s="102"/>
      <c r="E4958" s="102"/>
      <c r="F4958" s="102"/>
      <c r="G4958" s="102"/>
      <c r="H4958" s="102"/>
      <c r="I4958" s="102"/>
      <c r="J4958" s="102"/>
      <c r="K4958" s="102"/>
      <c r="L4958" s="102"/>
      <c r="M4958" s="102"/>
      <c r="N4958" s="7"/>
      <c r="O4958" s="7"/>
    </row>
    <row r="4959" spans="2:15" s="100" customFormat="1" x14ac:dyDescent="0.2">
      <c r="B4959" s="101"/>
      <c r="D4959" s="102"/>
      <c r="E4959" s="102"/>
      <c r="F4959" s="102"/>
      <c r="G4959" s="102"/>
      <c r="H4959" s="102"/>
      <c r="I4959" s="102"/>
      <c r="J4959" s="102"/>
      <c r="K4959" s="102"/>
      <c r="L4959" s="102"/>
      <c r="M4959" s="102"/>
      <c r="N4959" s="7"/>
      <c r="O4959" s="7"/>
    </row>
    <row r="4960" spans="2:15" s="100" customFormat="1" x14ac:dyDescent="0.2">
      <c r="B4960" s="101"/>
      <c r="D4960" s="102"/>
      <c r="E4960" s="102"/>
      <c r="F4960" s="102"/>
      <c r="G4960" s="102"/>
      <c r="H4960" s="102"/>
      <c r="I4960" s="102"/>
      <c r="J4960" s="102"/>
      <c r="K4960" s="102"/>
      <c r="L4960" s="102"/>
      <c r="M4960" s="102"/>
      <c r="N4960" s="7"/>
      <c r="O4960" s="7"/>
    </row>
    <row r="4961" spans="2:15" s="100" customFormat="1" x14ac:dyDescent="0.2">
      <c r="B4961" s="101"/>
      <c r="D4961" s="102"/>
      <c r="E4961" s="102"/>
      <c r="F4961" s="102"/>
      <c r="G4961" s="102"/>
      <c r="H4961" s="102"/>
      <c r="I4961" s="102"/>
      <c r="J4961" s="102"/>
      <c r="K4961" s="102"/>
      <c r="L4961" s="102"/>
      <c r="M4961" s="102"/>
      <c r="N4961" s="7"/>
      <c r="O4961" s="7"/>
    </row>
    <row r="4962" spans="2:15" s="100" customFormat="1" x14ac:dyDescent="0.2">
      <c r="B4962" s="101"/>
      <c r="D4962" s="102"/>
      <c r="E4962" s="102"/>
      <c r="F4962" s="102"/>
      <c r="G4962" s="102"/>
      <c r="H4962" s="102"/>
      <c r="I4962" s="102"/>
      <c r="J4962" s="102"/>
      <c r="K4962" s="102"/>
      <c r="L4962" s="102"/>
      <c r="M4962" s="102"/>
      <c r="N4962" s="7"/>
      <c r="O4962" s="7"/>
    </row>
    <row r="4963" spans="2:15" s="100" customFormat="1" x14ac:dyDescent="0.2">
      <c r="B4963" s="101"/>
      <c r="D4963" s="102"/>
      <c r="E4963" s="102"/>
      <c r="F4963" s="102"/>
      <c r="G4963" s="102"/>
      <c r="H4963" s="102"/>
      <c r="I4963" s="102"/>
      <c r="J4963" s="102"/>
      <c r="K4963" s="102"/>
      <c r="L4963" s="102"/>
      <c r="M4963" s="102"/>
      <c r="N4963" s="7"/>
      <c r="O4963" s="7"/>
    </row>
    <row r="4964" spans="2:15" s="100" customFormat="1" x14ac:dyDescent="0.2">
      <c r="B4964" s="101"/>
      <c r="D4964" s="102"/>
      <c r="E4964" s="102"/>
      <c r="F4964" s="102"/>
      <c r="G4964" s="102"/>
      <c r="H4964" s="102"/>
      <c r="I4964" s="102"/>
      <c r="J4964" s="102"/>
      <c r="K4964" s="102"/>
      <c r="L4964" s="102"/>
      <c r="M4964" s="102"/>
      <c r="N4964" s="7"/>
      <c r="O4964" s="7"/>
    </row>
    <row r="4965" spans="2:15" s="100" customFormat="1" x14ac:dyDescent="0.2">
      <c r="B4965" s="101"/>
      <c r="D4965" s="102"/>
      <c r="E4965" s="102"/>
      <c r="F4965" s="102"/>
      <c r="G4965" s="102"/>
      <c r="H4965" s="102"/>
      <c r="I4965" s="102"/>
      <c r="J4965" s="102"/>
      <c r="K4965" s="102"/>
      <c r="L4965" s="102"/>
      <c r="M4965" s="102"/>
      <c r="N4965" s="7"/>
      <c r="O4965" s="7"/>
    </row>
    <row r="4966" spans="2:15" s="100" customFormat="1" x14ac:dyDescent="0.2">
      <c r="B4966" s="101"/>
      <c r="D4966" s="102"/>
      <c r="E4966" s="102"/>
      <c r="F4966" s="102"/>
      <c r="G4966" s="102"/>
      <c r="H4966" s="102"/>
      <c r="I4966" s="102"/>
      <c r="J4966" s="102"/>
      <c r="K4966" s="102"/>
      <c r="L4966" s="102"/>
      <c r="M4966" s="102"/>
      <c r="N4966" s="7"/>
      <c r="O4966" s="7"/>
    </row>
    <row r="4967" spans="2:15" s="100" customFormat="1" x14ac:dyDescent="0.2">
      <c r="B4967" s="101"/>
      <c r="D4967" s="102"/>
      <c r="E4967" s="102"/>
      <c r="F4967" s="102"/>
      <c r="G4967" s="102"/>
      <c r="H4967" s="102"/>
      <c r="I4967" s="102"/>
      <c r="J4967" s="102"/>
      <c r="K4967" s="102"/>
      <c r="L4967" s="102"/>
      <c r="M4967" s="102"/>
      <c r="N4967" s="7"/>
      <c r="O4967" s="7"/>
    </row>
    <row r="4968" spans="2:15" s="100" customFormat="1" x14ac:dyDescent="0.2">
      <c r="B4968" s="101"/>
      <c r="D4968" s="102"/>
      <c r="E4968" s="102"/>
      <c r="F4968" s="102"/>
      <c r="G4968" s="102"/>
      <c r="H4968" s="102"/>
      <c r="I4968" s="102"/>
      <c r="J4968" s="102"/>
      <c r="K4968" s="102"/>
      <c r="L4968" s="102"/>
      <c r="M4968" s="102"/>
      <c r="N4968" s="7"/>
      <c r="O4968" s="7"/>
    </row>
    <row r="4969" spans="2:15" s="100" customFormat="1" x14ac:dyDescent="0.2">
      <c r="B4969" s="101"/>
      <c r="D4969" s="102"/>
      <c r="E4969" s="102"/>
      <c r="F4969" s="102"/>
      <c r="G4969" s="102"/>
      <c r="H4969" s="102"/>
      <c r="I4969" s="102"/>
      <c r="J4969" s="102"/>
      <c r="K4969" s="102"/>
      <c r="L4969" s="102"/>
      <c r="M4969" s="102"/>
      <c r="N4969" s="7"/>
      <c r="O4969" s="7"/>
    </row>
    <row r="4970" spans="2:15" s="100" customFormat="1" x14ac:dyDescent="0.2">
      <c r="B4970" s="101"/>
      <c r="D4970" s="102"/>
      <c r="E4970" s="102"/>
      <c r="F4970" s="102"/>
      <c r="G4970" s="102"/>
      <c r="H4970" s="102"/>
      <c r="I4970" s="102"/>
      <c r="J4970" s="102"/>
      <c r="K4970" s="102"/>
      <c r="L4970" s="102"/>
      <c r="M4970" s="102"/>
      <c r="N4970" s="7"/>
      <c r="O4970" s="7"/>
    </row>
    <row r="4971" spans="2:15" s="100" customFormat="1" x14ac:dyDescent="0.2">
      <c r="B4971" s="101"/>
      <c r="D4971" s="102"/>
      <c r="E4971" s="102"/>
      <c r="F4971" s="102"/>
      <c r="G4971" s="102"/>
      <c r="H4971" s="102"/>
      <c r="I4971" s="102"/>
      <c r="J4971" s="102"/>
      <c r="K4971" s="102"/>
      <c r="L4971" s="102"/>
      <c r="M4971" s="102"/>
      <c r="N4971" s="7"/>
      <c r="O4971" s="7"/>
    </row>
    <row r="4972" spans="2:15" s="100" customFormat="1" x14ac:dyDescent="0.2">
      <c r="B4972" s="101"/>
      <c r="D4972" s="102"/>
      <c r="E4972" s="102"/>
      <c r="F4972" s="102"/>
      <c r="G4972" s="102"/>
      <c r="H4972" s="102"/>
      <c r="I4972" s="102"/>
      <c r="J4972" s="102"/>
      <c r="K4972" s="102"/>
      <c r="L4972" s="102"/>
      <c r="M4972" s="102"/>
      <c r="N4972" s="7"/>
      <c r="O4972" s="7"/>
    </row>
    <row r="4973" spans="2:15" s="100" customFormat="1" x14ac:dyDescent="0.2">
      <c r="B4973" s="101"/>
      <c r="D4973" s="102"/>
      <c r="E4973" s="102"/>
      <c r="F4973" s="102"/>
      <c r="G4973" s="102"/>
      <c r="H4973" s="102"/>
      <c r="I4973" s="102"/>
      <c r="J4973" s="102"/>
      <c r="K4973" s="102"/>
      <c r="L4973" s="102"/>
      <c r="M4973" s="102"/>
      <c r="N4973" s="7"/>
      <c r="O4973" s="7"/>
    </row>
    <row r="4974" spans="2:15" s="100" customFormat="1" x14ac:dyDescent="0.2">
      <c r="B4974" s="101"/>
      <c r="D4974" s="102"/>
      <c r="E4974" s="102"/>
      <c r="F4974" s="102"/>
      <c r="G4974" s="102"/>
      <c r="H4974" s="102"/>
      <c r="I4974" s="102"/>
      <c r="J4974" s="102"/>
      <c r="K4974" s="102"/>
      <c r="L4974" s="102"/>
      <c r="M4974" s="102"/>
      <c r="N4974" s="7"/>
      <c r="O4974" s="7"/>
    </row>
    <row r="4975" spans="2:15" s="100" customFormat="1" x14ac:dyDescent="0.2">
      <c r="B4975" s="101"/>
      <c r="D4975" s="102"/>
      <c r="E4975" s="102"/>
      <c r="F4975" s="102"/>
      <c r="G4975" s="102"/>
      <c r="H4975" s="102"/>
      <c r="I4975" s="102"/>
      <c r="J4975" s="102"/>
      <c r="K4975" s="102"/>
      <c r="L4975" s="102"/>
      <c r="M4975" s="102"/>
      <c r="N4975" s="7"/>
      <c r="O4975" s="7"/>
    </row>
    <row r="4976" spans="2:15" s="100" customFormat="1" x14ac:dyDescent="0.2">
      <c r="B4976" s="101"/>
      <c r="D4976" s="102"/>
      <c r="E4976" s="102"/>
      <c r="F4976" s="102"/>
      <c r="G4976" s="102"/>
      <c r="H4976" s="102"/>
      <c r="I4976" s="102"/>
      <c r="J4976" s="102"/>
      <c r="K4976" s="102"/>
      <c r="L4976" s="102"/>
      <c r="M4976" s="102"/>
      <c r="N4976" s="7"/>
      <c r="O4976" s="7"/>
    </row>
    <row r="4977" spans="2:15" s="100" customFormat="1" x14ac:dyDescent="0.2">
      <c r="B4977" s="101"/>
      <c r="D4977" s="102"/>
      <c r="E4977" s="102"/>
      <c r="F4977" s="102"/>
      <c r="G4977" s="102"/>
      <c r="H4977" s="102"/>
      <c r="I4977" s="102"/>
      <c r="J4977" s="102"/>
      <c r="K4977" s="102"/>
      <c r="L4977" s="102"/>
      <c r="M4977" s="102"/>
      <c r="N4977" s="7"/>
      <c r="O4977" s="7"/>
    </row>
    <row r="4978" spans="2:15" s="100" customFormat="1" x14ac:dyDescent="0.2">
      <c r="B4978" s="101"/>
      <c r="D4978" s="102"/>
      <c r="E4978" s="102"/>
      <c r="F4978" s="102"/>
      <c r="G4978" s="102"/>
      <c r="H4978" s="102"/>
      <c r="I4978" s="102"/>
      <c r="J4978" s="102"/>
      <c r="K4978" s="102"/>
      <c r="L4978" s="102"/>
      <c r="M4978" s="102"/>
      <c r="N4978" s="7"/>
      <c r="O4978" s="7"/>
    </row>
    <row r="4979" spans="2:15" s="100" customFormat="1" x14ac:dyDescent="0.2">
      <c r="B4979" s="101"/>
      <c r="D4979" s="102"/>
      <c r="E4979" s="102"/>
      <c r="F4979" s="102"/>
      <c r="G4979" s="102"/>
      <c r="H4979" s="102"/>
      <c r="I4979" s="102"/>
      <c r="J4979" s="102"/>
      <c r="K4979" s="102"/>
      <c r="L4979" s="102"/>
      <c r="M4979" s="102"/>
      <c r="N4979" s="7"/>
      <c r="O4979" s="7"/>
    </row>
    <row r="4980" spans="2:15" s="100" customFormat="1" x14ac:dyDescent="0.2">
      <c r="B4980" s="101"/>
      <c r="D4980" s="102"/>
      <c r="E4980" s="102"/>
      <c r="F4980" s="102"/>
      <c r="G4980" s="102"/>
      <c r="H4980" s="102"/>
      <c r="I4980" s="102"/>
      <c r="J4980" s="102"/>
      <c r="K4980" s="102"/>
      <c r="L4980" s="102"/>
      <c r="M4980" s="102"/>
      <c r="N4980" s="7"/>
      <c r="O4980" s="7"/>
    </row>
    <row r="4981" spans="2:15" s="100" customFormat="1" x14ac:dyDescent="0.2">
      <c r="B4981" s="101"/>
      <c r="D4981" s="102"/>
      <c r="E4981" s="102"/>
      <c r="F4981" s="102"/>
      <c r="G4981" s="102"/>
      <c r="H4981" s="102"/>
      <c r="I4981" s="102"/>
      <c r="J4981" s="102"/>
      <c r="K4981" s="102"/>
      <c r="L4981" s="102"/>
      <c r="M4981" s="102"/>
      <c r="N4981" s="7"/>
      <c r="O4981" s="7"/>
    </row>
    <row r="4982" spans="2:15" s="100" customFormat="1" x14ac:dyDescent="0.2">
      <c r="B4982" s="101"/>
      <c r="D4982" s="102"/>
      <c r="E4982" s="102"/>
      <c r="F4982" s="102"/>
      <c r="G4982" s="102"/>
      <c r="H4982" s="102"/>
      <c r="I4982" s="102"/>
      <c r="J4982" s="102"/>
      <c r="K4982" s="102"/>
      <c r="L4982" s="102"/>
      <c r="M4982" s="102"/>
      <c r="N4982" s="7"/>
      <c r="O4982" s="7"/>
    </row>
    <row r="4983" spans="2:15" s="100" customFormat="1" x14ac:dyDescent="0.2">
      <c r="B4983" s="101"/>
      <c r="D4983" s="102"/>
      <c r="E4983" s="102"/>
      <c r="F4983" s="102"/>
      <c r="G4983" s="102"/>
      <c r="H4983" s="102"/>
      <c r="I4983" s="102"/>
      <c r="J4983" s="102"/>
      <c r="K4983" s="102"/>
      <c r="L4983" s="102"/>
      <c r="M4983" s="102"/>
      <c r="N4983" s="7"/>
      <c r="O4983" s="7"/>
    </row>
    <row r="4984" spans="2:15" s="100" customFormat="1" x14ac:dyDescent="0.2">
      <c r="B4984" s="101"/>
      <c r="D4984" s="102"/>
      <c r="E4984" s="102"/>
      <c r="F4984" s="102"/>
      <c r="G4984" s="102"/>
      <c r="H4984" s="102"/>
      <c r="I4984" s="102"/>
      <c r="J4984" s="102"/>
      <c r="K4984" s="102"/>
      <c r="L4984" s="102"/>
      <c r="M4984" s="102"/>
      <c r="N4984" s="7"/>
      <c r="O4984" s="7"/>
    </row>
    <row r="4985" spans="2:15" s="100" customFormat="1" x14ac:dyDescent="0.2">
      <c r="B4985" s="101"/>
      <c r="D4985" s="102"/>
      <c r="E4985" s="102"/>
      <c r="F4985" s="102"/>
      <c r="G4985" s="102"/>
      <c r="H4985" s="102"/>
      <c r="I4985" s="102"/>
      <c r="J4985" s="102"/>
      <c r="K4985" s="102"/>
      <c r="L4985" s="102"/>
      <c r="M4985" s="102"/>
      <c r="N4985" s="7"/>
      <c r="O4985" s="7"/>
    </row>
    <row r="4986" spans="2:15" s="100" customFormat="1" x14ac:dyDescent="0.2">
      <c r="B4986" s="101"/>
      <c r="D4986" s="102"/>
      <c r="E4986" s="102"/>
      <c r="F4986" s="102"/>
      <c r="G4986" s="102"/>
      <c r="H4986" s="102"/>
      <c r="I4986" s="102"/>
      <c r="J4986" s="102"/>
      <c r="K4986" s="102"/>
      <c r="L4986" s="102"/>
      <c r="M4986" s="102"/>
      <c r="N4986" s="7"/>
      <c r="O4986" s="7"/>
    </row>
    <row r="4987" spans="2:15" s="100" customFormat="1" x14ac:dyDescent="0.2">
      <c r="B4987" s="101"/>
      <c r="D4987" s="102"/>
      <c r="E4987" s="102"/>
      <c r="F4987" s="102"/>
      <c r="G4987" s="102"/>
      <c r="H4987" s="102"/>
      <c r="I4987" s="102"/>
      <c r="J4987" s="102"/>
      <c r="K4987" s="102"/>
      <c r="L4987" s="102"/>
      <c r="M4987" s="102"/>
      <c r="N4987" s="7"/>
      <c r="O4987" s="7"/>
    </row>
    <row r="4988" spans="2:15" s="100" customFormat="1" x14ac:dyDescent="0.2">
      <c r="B4988" s="101"/>
      <c r="D4988" s="102"/>
      <c r="E4988" s="102"/>
      <c r="F4988" s="102"/>
      <c r="G4988" s="102"/>
      <c r="H4988" s="102"/>
      <c r="I4988" s="102"/>
      <c r="J4988" s="102"/>
      <c r="K4988" s="102"/>
      <c r="L4988" s="102"/>
      <c r="M4988" s="102"/>
      <c r="N4988" s="7"/>
      <c r="O4988" s="7"/>
    </row>
    <row r="4989" spans="2:15" s="100" customFormat="1" x14ac:dyDescent="0.2">
      <c r="B4989" s="101"/>
      <c r="D4989" s="102"/>
      <c r="E4989" s="102"/>
      <c r="F4989" s="102"/>
      <c r="G4989" s="102"/>
      <c r="H4989" s="102"/>
      <c r="I4989" s="102"/>
      <c r="J4989" s="102"/>
      <c r="K4989" s="102"/>
      <c r="L4989" s="102"/>
      <c r="M4989" s="102"/>
      <c r="N4989" s="7"/>
      <c r="O4989" s="7"/>
    </row>
    <row r="4990" spans="2:15" s="100" customFormat="1" x14ac:dyDescent="0.2">
      <c r="B4990" s="101"/>
      <c r="D4990" s="102"/>
      <c r="E4990" s="102"/>
      <c r="F4990" s="102"/>
      <c r="G4990" s="102"/>
      <c r="H4990" s="102"/>
      <c r="I4990" s="102"/>
      <c r="J4990" s="102"/>
      <c r="K4990" s="102"/>
      <c r="L4990" s="102"/>
      <c r="M4990" s="102"/>
      <c r="N4990" s="7"/>
      <c r="O4990" s="7"/>
    </row>
    <row r="4991" spans="2:15" s="100" customFormat="1" x14ac:dyDescent="0.2">
      <c r="B4991" s="101"/>
      <c r="D4991" s="102"/>
      <c r="E4991" s="102"/>
      <c r="F4991" s="102"/>
      <c r="G4991" s="102"/>
      <c r="H4991" s="102"/>
      <c r="I4991" s="102"/>
      <c r="J4991" s="102"/>
      <c r="K4991" s="102"/>
      <c r="L4991" s="102"/>
      <c r="M4991" s="102"/>
      <c r="N4991" s="7"/>
      <c r="O4991" s="7"/>
    </row>
    <row r="4992" spans="2:15" s="100" customFormat="1" x14ac:dyDescent="0.2">
      <c r="B4992" s="101"/>
      <c r="D4992" s="102"/>
      <c r="E4992" s="102"/>
      <c r="F4992" s="102"/>
      <c r="G4992" s="102"/>
      <c r="H4992" s="102"/>
      <c r="I4992" s="102"/>
      <c r="J4992" s="102"/>
      <c r="K4992" s="102"/>
      <c r="L4992" s="102"/>
      <c r="M4992" s="102"/>
      <c r="N4992" s="7"/>
      <c r="O4992" s="7"/>
    </row>
    <row r="4993" spans="2:15" s="100" customFormat="1" x14ac:dyDescent="0.2">
      <c r="B4993" s="101"/>
      <c r="D4993" s="102"/>
      <c r="E4993" s="102"/>
      <c r="F4993" s="102"/>
      <c r="G4993" s="102"/>
      <c r="H4993" s="102"/>
      <c r="I4993" s="102"/>
      <c r="J4993" s="102"/>
      <c r="K4993" s="102"/>
      <c r="L4993" s="102"/>
      <c r="M4993" s="102"/>
      <c r="N4993" s="7"/>
      <c r="O4993" s="7"/>
    </row>
    <row r="4994" spans="2:15" s="100" customFormat="1" x14ac:dyDescent="0.2">
      <c r="B4994" s="101"/>
      <c r="D4994" s="102"/>
      <c r="E4994" s="102"/>
      <c r="F4994" s="102"/>
      <c r="G4994" s="102"/>
      <c r="H4994" s="102"/>
      <c r="I4994" s="102"/>
      <c r="J4994" s="102"/>
      <c r="K4994" s="102"/>
      <c r="L4994" s="102"/>
      <c r="M4994" s="102"/>
      <c r="N4994" s="7"/>
      <c r="O4994" s="7"/>
    </row>
    <row r="4995" spans="2:15" s="100" customFormat="1" x14ac:dyDescent="0.2">
      <c r="B4995" s="101"/>
      <c r="D4995" s="102"/>
      <c r="E4995" s="102"/>
      <c r="F4995" s="102"/>
      <c r="G4995" s="102"/>
      <c r="H4995" s="102"/>
      <c r="I4995" s="102"/>
      <c r="J4995" s="102"/>
      <c r="K4995" s="102"/>
      <c r="L4995" s="102"/>
      <c r="M4995" s="102"/>
      <c r="N4995" s="7"/>
      <c r="O4995" s="7"/>
    </row>
    <row r="4996" spans="2:15" s="100" customFormat="1" x14ac:dyDescent="0.2">
      <c r="B4996" s="101"/>
      <c r="D4996" s="102"/>
      <c r="E4996" s="102"/>
      <c r="F4996" s="102"/>
      <c r="G4996" s="102"/>
      <c r="H4996" s="102"/>
      <c r="I4996" s="102"/>
      <c r="J4996" s="102"/>
      <c r="K4996" s="102"/>
      <c r="L4996" s="102"/>
      <c r="M4996" s="102"/>
      <c r="N4996" s="7"/>
      <c r="O4996" s="7"/>
    </row>
    <row r="4997" spans="2:15" s="100" customFormat="1" x14ac:dyDescent="0.2">
      <c r="B4997" s="101"/>
      <c r="D4997" s="102"/>
      <c r="E4997" s="102"/>
      <c r="F4997" s="102"/>
      <c r="G4997" s="102"/>
      <c r="H4997" s="102"/>
      <c r="I4997" s="102"/>
      <c r="J4997" s="102"/>
      <c r="K4997" s="102"/>
      <c r="L4997" s="102"/>
      <c r="M4997" s="102"/>
      <c r="N4997" s="7"/>
      <c r="O4997" s="7"/>
    </row>
    <row r="4998" spans="2:15" s="100" customFormat="1" x14ac:dyDescent="0.2">
      <c r="B4998" s="101"/>
      <c r="D4998" s="102"/>
      <c r="E4998" s="102"/>
      <c r="F4998" s="102"/>
      <c r="G4998" s="102"/>
      <c r="H4998" s="102"/>
      <c r="I4998" s="102"/>
      <c r="J4998" s="102"/>
      <c r="K4998" s="102"/>
      <c r="L4998" s="102"/>
      <c r="M4998" s="102"/>
      <c r="N4998" s="7"/>
      <c r="O4998" s="7"/>
    </row>
    <row r="4999" spans="2:15" s="100" customFormat="1" x14ac:dyDescent="0.2">
      <c r="B4999" s="101"/>
      <c r="D4999" s="102"/>
      <c r="E4999" s="102"/>
      <c r="F4999" s="102"/>
      <c r="G4999" s="102"/>
      <c r="H4999" s="102"/>
      <c r="I4999" s="102"/>
      <c r="J4999" s="102"/>
      <c r="K4999" s="102"/>
      <c r="L4999" s="102"/>
      <c r="M4999" s="102"/>
      <c r="N4999" s="7"/>
      <c r="O4999" s="7"/>
    </row>
    <row r="5000" spans="2:15" s="100" customFormat="1" x14ac:dyDescent="0.2">
      <c r="B5000" s="101"/>
      <c r="D5000" s="102"/>
      <c r="E5000" s="102"/>
      <c r="F5000" s="102"/>
      <c r="G5000" s="102"/>
      <c r="H5000" s="102"/>
      <c r="I5000" s="102"/>
      <c r="J5000" s="102"/>
      <c r="K5000" s="102"/>
      <c r="L5000" s="102"/>
      <c r="M5000" s="102"/>
      <c r="N5000" s="7"/>
      <c r="O5000" s="7"/>
    </row>
    <row r="5001" spans="2:15" s="100" customFormat="1" x14ac:dyDescent="0.2">
      <c r="B5001" s="101"/>
      <c r="D5001" s="102"/>
      <c r="E5001" s="102"/>
      <c r="F5001" s="102"/>
      <c r="G5001" s="102"/>
      <c r="H5001" s="102"/>
      <c r="I5001" s="102"/>
      <c r="J5001" s="102"/>
      <c r="K5001" s="102"/>
      <c r="L5001" s="102"/>
      <c r="M5001" s="102"/>
      <c r="N5001" s="7"/>
      <c r="O5001" s="7"/>
    </row>
    <row r="5002" spans="2:15" s="100" customFormat="1" x14ac:dyDescent="0.2">
      <c r="B5002" s="101"/>
      <c r="D5002" s="102"/>
      <c r="E5002" s="102"/>
      <c r="F5002" s="102"/>
      <c r="G5002" s="102"/>
      <c r="H5002" s="102"/>
      <c r="I5002" s="102"/>
      <c r="J5002" s="102"/>
      <c r="K5002" s="102"/>
      <c r="L5002" s="102"/>
      <c r="M5002" s="102"/>
      <c r="N5002" s="7"/>
      <c r="O5002" s="7"/>
    </row>
    <row r="5003" spans="2:15" s="100" customFormat="1" x14ac:dyDescent="0.2">
      <c r="B5003" s="101"/>
      <c r="D5003" s="102"/>
      <c r="E5003" s="102"/>
      <c r="F5003" s="102"/>
      <c r="G5003" s="102"/>
      <c r="H5003" s="102"/>
      <c r="I5003" s="102"/>
      <c r="J5003" s="102"/>
      <c r="K5003" s="102"/>
      <c r="L5003" s="102"/>
      <c r="M5003" s="102"/>
      <c r="N5003" s="7"/>
      <c r="O5003" s="7"/>
    </row>
    <row r="5004" spans="2:15" s="100" customFormat="1" x14ac:dyDescent="0.2">
      <c r="B5004" s="101"/>
      <c r="D5004" s="102"/>
      <c r="E5004" s="102"/>
      <c r="F5004" s="102"/>
      <c r="G5004" s="102"/>
      <c r="H5004" s="102"/>
      <c r="I5004" s="102"/>
      <c r="J5004" s="102"/>
      <c r="K5004" s="102"/>
      <c r="L5004" s="102"/>
      <c r="M5004" s="102"/>
      <c r="N5004" s="7"/>
      <c r="O5004" s="7"/>
    </row>
    <row r="5005" spans="2:15" s="100" customFormat="1" x14ac:dyDescent="0.2">
      <c r="B5005" s="101"/>
      <c r="D5005" s="102"/>
      <c r="E5005" s="102"/>
      <c r="F5005" s="102"/>
      <c r="G5005" s="102"/>
      <c r="H5005" s="102"/>
      <c r="I5005" s="102"/>
      <c r="J5005" s="102"/>
      <c r="K5005" s="102"/>
      <c r="L5005" s="102"/>
      <c r="M5005" s="102"/>
      <c r="N5005" s="7"/>
      <c r="O5005" s="7"/>
    </row>
    <row r="5006" spans="2:15" s="100" customFormat="1" x14ac:dyDescent="0.2">
      <c r="B5006" s="101"/>
      <c r="D5006" s="102"/>
      <c r="E5006" s="102"/>
      <c r="F5006" s="102"/>
      <c r="G5006" s="102"/>
      <c r="H5006" s="102"/>
      <c r="I5006" s="102"/>
      <c r="J5006" s="102"/>
      <c r="K5006" s="102"/>
      <c r="L5006" s="102"/>
      <c r="M5006" s="102"/>
      <c r="N5006" s="7"/>
      <c r="O5006" s="7"/>
    </row>
    <row r="5007" spans="2:15" s="100" customFormat="1" x14ac:dyDescent="0.2">
      <c r="B5007" s="101"/>
      <c r="D5007" s="102"/>
      <c r="E5007" s="102"/>
      <c r="F5007" s="102"/>
      <c r="G5007" s="102"/>
      <c r="H5007" s="102"/>
      <c r="I5007" s="102"/>
      <c r="J5007" s="102"/>
      <c r="K5007" s="102"/>
      <c r="L5007" s="102"/>
      <c r="M5007" s="102"/>
      <c r="N5007" s="7"/>
      <c r="O5007" s="7"/>
    </row>
    <row r="5008" spans="2:15" s="100" customFormat="1" x14ac:dyDescent="0.2">
      <c r="B5008" s="101"/>
      <c r="D5008" s="102"/>
      <c r="E5008" s="102"/>
      <c r="F5008" s="102"/>
      <c r="G5008" s="102"/>
      <c r="H5008" s="102"/>
      <c r="I5008" s="102"/>
      <c r="J5008" s="102"/>
      <c r="K5008" s="102"/>
      <c r="L5008" s="102"/>
      <c r="M5008" s="102"/>
      <c r="N5008" s="7"/>
      <c r="O5008" s="7"/>
    </row>
    <row r="5009" spans="2:15" s="100" customFormat="1" x14ac:dyDescent="0.2">
      <c r="B5009" s="101"/>
      <c r="D5009" s="102"/>
      <c r="E5009" s="102"/>
      <c r="F5009" s="102"/>
      <c r="G5009" s="102"/>
      <c r="H5009" s="102"/>
      <c r="I5009" s="102"/>
      <c r="J5009" s="102"/>
      <c r="K5009" s="102"/>
      <c r="L5009" s="102"/>
      <c r="M5009" s="102"/>
      <c r="N5009" s="7"/>
      <c r="O5009" s="7"/>
    </row>
    <row r="5010" spans="2:15" s="100" customFormat="1" x14ac:dyDescent="0.2">
      <c r="B5010" s="101"/>
      <c r="D5010" s="102"/>
      <c r="E5010" s="102"/>
      <c r="F5010" s="102"/>
      <c r="G5010" s="102"/>
      <c r="H5010" s="102"/>
      <c r="I5010" s="102"/>
      <c r="J5010" s="102"/>
      <c r="K5010" s="102"/>
      <c r="L5010" s="102"/>
      <c r="M5010" s="102"/>
      <c r="N5010" s="7"/>
      <c r="O5010" s="7"/>
    </row>
    <row r="5011" spans="2:15" s="100" customFormat="1" x14ac:dyDescent="0.2">
      <c r="B5011" s="101"/>
      <c r="D5011" s="102"/>
      <c r="E5011" s="102"/>
      <c r="F5011" s="102"/>
      <c r="G5011" s="102"/>
      <c r="H5011" s="102"/>
      <c r="I5011" s="102"/>
      <c r="J5011" s="102"/>
      <c r="K5011" s="102"/>
      <c r="L5011" s="102"/>
      <c r="M5011" s="102"/>
      <c r="N5011" s="7"/>
      <c r="O5011" s="7"/>
    </row>
    <row r="5012" spans="2:15" s="100" customFormat="1" x14ac:dyDescent="0.2">
      <c r="B5012" s="101"/>
      <c r="D5012" s="102"/>
      <c r="E5012" s="102"/>
      <c r="F5012" s="102"/>
      <c r="G5012" s="102"/>
      <c r="H5012" s="102"/>
      <c r="I5012" s="102"/>
      <c r="J5012" s="102"/>
      <c r="K5012" s="102"/>
      <c r="L5012" s="102"/>
      <c r="M5012" s="102"/>
      <c r="N5012" s="7"/>
      <c r="O5012" s="7"/>
    </row>
    <row r="5013" spans="2:15" s="100" customFormat="1" x14ac:dyDescent="0.2">
      <c r="B5013" s="101"/>
      <c r="D5013" s="102"/>
      <c r="E5013" s="102"/>
      <c r="F5013" s="102"/>
      <c r="G5013" s="102"/>
      <c r="H5013" s="102"/>
      <c r="I5013" s="102"/>
      <c r="J5013" s="102"/>
      <c r="K5013" s="102"/>
      <c r="L5013" s="102"/>
      <c r="M5013" s="102"/>
      <c r="N5013" s="7"/>
      <c r="O5013" s="7"/>
    </row>
    <row r="5014" spans="2:15" s="100" customFormat="1" x14ac:dyDescent="0.2">
      <c r="B5014" s="101"/>
      <c r="D5014" s="102"/>
      <c r="E5014" s="102"/>
      <c r="F5014" s="102"/>
      <c r="G5014" s="102"/>
      <c r="H5014" s="102"/>
      <c r="I5014" s="102"/>
      <c r="J5014" s="102"/>
      <c r="K5014" s="102"/>
      <c r="L5014" s="102"/>
      <c r="M5014" s="102"/>
      <c r="N5014" s="7"/>
      <c r="O5014" s="7"/>
    </row>
    <row r="5015" spans="2:15" s="100" customFormat="1" x14ac:dyDescent="0.2">
      <c r="B5015" s="101"/>
      <c r="D5015" s="102"/>
      <c r="E5015" s="102"/>
      <c r="F5015" s="102"/>
      <c r="G5015" s="102"/>
      <c r="H5015" s="102"/>
      <c r="I5015" s="102"/>
      <c r="J5015" s="102"/>
      <c r="K5015" s="102"/>
      <c r="L5015" s="102"/>
      <c r="M5015" s="102"/>
      <c r="N5015" s="7"/>
      <c r="O5015" s="7"/>
    </row>
    <row r="5016" spans="2:15" s="100" customFormat="1" x14ac:dyDescent="0.2">
      <c r="B5016" s="101"/>
      <c r="D5016" s="102"/>
      <c r="E5016" s="102"/>
      <c r="F5016" s="102"/>
      <c r="G5016" s="102"/>
      <c r="H5016" s="102"/>
      <c r="I5016" s="102"/>
      <c r="J5016" s="102"/>
      <c r="K5016" s="102"/>
      <c r="L5016" s="102"/>
      <c r="M5016" s="102"/>
      <c r="N5016" s="7"/>
      <c r="O5016" s="7"/>
    </row>
    <row r="5017" spans="2:15" s="100" customFormat="1" x14ac:dyDescent="0.2">
      <c r="B5017" s="101"/>
      <c r="D5017" s="102"/>
      <c r="E5017" s="102"/>
      <c r="F5017" s="102"/>
      <c r="G5017" s="102"/>
      <c r="H5017" s="102"/>
      <c r="I5017" s="102"/>
      <c r="J5017" s="102"/>
      <c r="K5017" s="102"/>
      <c r="L5017" s="102"/>
      <c r="M5017" s="102"/>
      <c r="N5017" s="7"/>
      <c r="O5017" s="7"/>
    </row>
    <row r="5018" spans="2:15" s="100" customFormat="1" x14ac:dyDescent="0.2">
      <c r="B5018" s="101"/>
      <c r="D5018" s="102"/>
      <c r="E5018" s="102"/>
      <c r="F5018" s="102"/>
      <c r="G5018" s="102"/>
      <c r="H5018" s="102"/>
      <c r="I5018" s="102"/>
      <c r="J5018" s="102"/>
      <c r="K5018" s="102"/>
      <c r="L5018" s="102"/>
      <c r="M5018" s="102"/>
      <c r="N5018" s="7"/>
      <c r="O5018" s="7"/>
    </row>
    <row r="5019" spans="2:15" s="100" customFormat="1" x14ac:dyDescent="0.2">
      <c r="B5019" s="101"/>
      <c r="D5019" s="102"/>
      <c r="E5019" s="102"/>
      <c r="F5019" s="102"/>
      <c r="G5019" s="102"/>
      <c r="H5019" s="102"/>
      <c r="I5019" s="102"/>
      <c r="J5019" s="102"/>
      <c r="K5019" s="102"/>
      <c r="L5019" s="102"/>
      <c r="M5019" s="102"/>
      <c r="N5019" s="7"/>
      <c r="O5019" s="7"/>
    </row>
    <row r="5020" spans="2:15" s="100" customFormat="1" x14ac:dyDescent="0.2">
      <c r="B5020" s="101"/>
      <c r="D5020" s="102"/>
      <c r="E5020" s="102"/>
      <c r="F5020" s="102"/>
      <c r="G5020" s="102"/>
      <c r="H5020" s="102"/>
      <c r="I5020" s="102"/>
      <c r="J5020" s="102"/>
      <c r="K5020" s="102"/>
      <c r="L5020" s="102"/>
      <c r="M5020" s="102"/>
      <c r="N5020" s="7"/>
      <c r="O5020" s="7"/>
    </row>
    <row r="5021" spans="2:15" s="100" customFormat="1" x14ac:dyDescent="0.2">
      <c r="B5021" s="101"/>
      <c r="D5021" s="102"/>
      <c r="E5021" s="102"/>
      <c r="F5021" s="102"/>
      <c r="G5021" s="102"/>
      <c r="H5021" s="102"/>
      <c r="I5021" s="102"/>
      <c r="J5021" s="102"/>
      <c r="K5021" s="102"/>
      <c r="L5021" s="102"/>
      <c r="M5021" s="102"/>
      <c r="N5021" s="7"/>
      <c r="O5021" s="7"/>
    </row>
    <row r="5022" spans="2:15" s="100" customFormat="1" x14ac:dyDescent="0.2">
      <c r="B5022" s="101"/>
      <c r="D5022" s="102"/>
      <c r="E5022" s="102"/>
      <c r="F5022" s="102"/>
      <c r="G5022" s="102"/>
      <c r="H5022" s="102"/>
      <c r="I5022" s="102"/>
      <c r="J5022" s="102"/>
      <c r="K5022" s="102"/>
      <c r="L5022" s="102"/>
      <c r="M5022" s="102"/>
      <c r="N5022" s="7"/>
      <c r="O5022" s="7"/>
    </row>
    <row r="5023" spans="2:15" s="100" customFormat="1" x14ac:dyDescent="0.2">
      <c r="B5023" s="101"/>
      <c r="D5023" s="102"/>
      <c r="E5023" s="102"/>
      <c r="F5023" s="102"/>
      <c r="G5023" s="102"/>
      <c r="H5023" s="102"/>
      <c r="I5023" s="102"/>
      <c r="J5023" s="102"/>
      <c r="K5023" s="102"/>
      <c r="L5023" s="102"/>
      <c r="M5023" s="102"/>
      <c r="N5023" s="7"/>
      <c r="O5023" s="7"/>
    </row>
    <row r="5024" spans="2:15" s="100" customFormat="1" x14ac:dyDescent="0.2">
      <c r="B5024" s="101"/>
      <c r="D5024" s="102"/>
      <c r="E5024" s="102"/>
      <c r="F5024" s="102"/>
      <c r="G5024" s="102"/>
      <c r="H5024" s="102"/>
      <c r="I5024" s="102"/>
      <c r="J5024" s="102"/>
      <c r="K5024" s="102"/>
      <c r="L5024" s="102"/>
      <c r="M5024" s="102"/>
      <c r="N5024" s="7"/>
      <c r="O5024" s="7"/>
    </row>
    <row r="5025" spans="2:15" s="100" customFormat="1" x14ac:dyDescent="0.2">
      <c r="B5025" s="101"/>
      <c r="D5025" s="102"/>
      <c r="E5025" s="102"/>
      <c r="F5025" s="102"/>
      <c r="G5025" s="102"/>
      <c r="H5025" s="102"/>
      <c r="I5025" s="102"/>
      <c r="J5025" s="102"/>
      <c r="K5025" s="102"/>
      <c r="L5025" s="102"/>
      <c r="M5025" s="102"/>
      <c r="N5025" s="7"/>
      <c r="O5025" s="7"/>
    </row>
    <row r="5026" spans="2:15" s="100" customFormat="1" x14ac:dyDescent="0.2">
      <c r="B5026" s="101"/>
      <c r="D5026" s="102"/>
      <c r="E5026" s="102"/>
      <c r="F5026" s="102"/>
      <c r="G5026" s="102"/>
      <c r="H5026" s="102"/>
      <c r="I5026" s="102"/>
      <c r="J5026" s="102"/>
      <c r="K5026" s="102"/>
      <c r="L5026" s="102"/>
      <c r="M5026" s="102"/>
      <c r="N5026" s="7"/>
      <c r="O5026" s="7"/>
    </row>
    <row r="5027" spans="2:15" s="100" customFormat="1" x14ac:dyDescent="0.2">
      <c r="B5027" s="101"/>
      <c r="D5027" s="102"/>
      <c r="E5027" s="102"/>
      <c r="F5027" s="102"/>
      <c r="G5027" s="102"/>
      <c r="H5027" s="102"/>
      <c r="I5027" s="102"/>
      <c r="J5027" s="102"/>
      <c r="K5027" s="102"/>
      <c r="L5027" s="102"/>
      <c r="M5027" s="102"/>
      <c r="N5027" s="7"/>
      <c r="O5027" s="7"/>
    </row>
    <row r="5028" spans="2:15" s="100" customFormat="1" x14ac:dyDescent="0.2">
      <c r="B5028" s="101"/>
      <c r="D5028" s="102"/>
      <c r="E5028" s="102"/>
      <c r="F5028" s="102"/>
      <c r="G5028" s="102"/>
      <c r="H5028" s="102"/>
      <c r="I5028" s="102"/>
      <c r="J5028" s="102"/>
      <c r="K5028" s="102"/>
      <c r="L5028" s="102"/>
      <c r="M5028" s="102"/>
      <c r="N5028" s="7"/>
      <c r="O5028" s="7"/>
    </row>
    <row r="5029" spans="2:15" s="100" customFormat="1" x14ac:dyDescent="0.2">
      <c r="B5029" s="101"/>
      <c r="D5029" s="102"/>
      <c r="E5029" s="102"/>
      <c r="F5029" s="102"/>
      <c r="G5029" s="102"/>
      <c r="H5029" s="102"/>
      <c r="I5029" s="102"/>
      <c r="J5029" s="102"/>
      <c r="K5029" s="102"/>
      <c r="L5029" s="102"/>
      <c r="M5029" s="102"/>
      <c r="N5029" s="7"/>
      <c r="O5029" s="7"/>
    </row>
    <row r="5030" spans="2:15" s="100" customFormat="1" x14ac:dyDescent="0.2">
      <c r="B5030" s="101"/>
      <c r="D5030" s="102"/>
      <c r="E5030" s="102"/>
      <c r="F5030" s="102"/>
      <c r="G5030" s="102"/>
      <c r="H5030" s="102"/>
      <c r="I5030" s="102"/>
      <c r="J5030" s="102"/>
      <c r="K5030" s="102"/>
      <c r="L5030" s="102"/>
      <c r="M5030" s="102"/>
      <c r="N5030" s="7"/>
      <c r="O5030" s="7"/>
    </row>
    <row r="5031" spans="2:15" s="100" customFormat="1" x14ac:dyDescent="0.2">
      <c r="B5031" s="101"/>
      <c r="D5031" s="102"/>
      <c r="E5031" s="102"/>
      <c r="F5031" s="102"/>
      <c r="G5031" s="102"/>
      <c r="H5031" s="102"/>
      <c r="I5031" s="102"/>
      <c r="J5031" s="102"/>
      <c r="K5031" s="102"/>
      <c r="L5031" s="102"/>
      <c r="M5031" s="102"/>
      <c r="N5031" s="7"/>
      <c r="O5031" s="7"/>
    </row>
    <row r="5032" spans="2:15" s="100" customFormat="1" x14ac:dyDescent="0.2">
      <c r="B5032" s="101"/>
      <c r="D5032" s="102"/>
      <c r="E5032" s="102"/>
      <c r="F5032" s="102"/>
      <c r="G5032" s="102"/>
      <c r="H5032" s="102"/>
      <c r="I5032" s="102"/>
      <c r="J5032" s="102"/>
      <c r="K5032" s="102"/>
      <c r="L5032" s="102"/>
      <c r="M5032" s="102"/>
      <c r="N5032" s="7"/>
      <c r="O5032" s="7"/>
    </row>
    <row r="5033" spans="2:15" s="100" customFormat="1" x14ac:dyDescent="0.2">
      <c r="B5033" s="101"/>
      <c r="D5033" s="102"/>
      <c r="E5033" s="102"/>
      <c r="F5033" s="102"/>
      <c r="G5033" s="102"/>
      <c r="H5033" s="102"/>
      <c r="I5033" s="102"/>
      <c r="J5033" s="102"/>
      <c r="K5033" s="102"/>
      <c r="L5033" s="102"/>
      <c r="M5033" s="102"/>
      <c r="N5033" s="7"/>
      <c r="O5033" s="7"/>
    </row>
    <row r="5034" spans="2:15" s="100" customFormat="1" x14ac:dyDescent="0.2">
      <c r="B5034" s="101"/>
      <c r="D5034" s="102"/>
      <c r="E5034" s="102"/>
      <c r="F5034" s="102"/>
      <c r="G5034" s="102"/>
      <c r="H5034" s="102"/>
      <c r="I5034" s="102"/>
      <c r="J5034" s="102"/>
      <c r="K5034" s="102"/>
      <c r="L5034" s="102"/>
      <c r="M5034" s="102"/>
      <c r="N5034" s="7"/>
      <c r="O5034" s="7"/>
    </row>
    <row r="5035" spans="2:15" s="100" customFormat="1" x14ac:dyDescent="0.2">
      <c r="B5035" s="101"/>
      <c r="D5035" s="102"/>
      <c r="E5035" s="102"/>
      <c r="F5035" s="102"/>
      <c r="G5035" s="102"/>
      <c r="H5035" s="102"/>
      <c r="I5035" s="102"/>
      <c r="J5035" s="102"/>
      <c r="K5035" s="102"/>
      <c r="L5035" s="102"/>
      <c r="M5035" s="102"/>
      <c r="N5035" s="7"/>
      <c r="O5035" s="7"/>
    </row>
    <row r="5036" spans="2:15" s="100" customFormat="1" x14ac:dyDescent="0.2">
      <c r="B5036" s="101"/>
      <c r="D5036" s="102"/>
      <c r="E5036" s="102"/>
      <c r="F5036" s="102"/>
      <c r="G5036" s="102"/>
      <c r="H5036" s="102"/>
      <c r="I5036" s="102"/>
      <c r="J5036" s="102"/>
      <c r="K5036" s="102"/>
      <c r="L5036" s="102"/>
      <c r="M5036" s="102"/>
      <c r="N5036" s="7"/>
      <c r="O5036" s="7"/>
    </row>
    <row r="5037" spans="2:15" s="100" customFormat="1" x14ac:dyDescent="0.2">
      <c r="B5037" s="101"/>
      <c r="D5037" s="102"/>
      <c r="E5037" s="102"/>
      <c r="F5037" s="102"/>
      <c r="G5037" s="102"/>
      <c r="H5037" s="102"/>
      <c r="I5037" s="102"/>
      <c r="J5037" s="102"/>
      <c r="K5037" s="102"/>
      <c r="L5037" s="102"/>
      <c r="M5037" s="102"/>
      <c r="N5037" s="7"/>
      <c r="O5037" s="7"/>
    </row>
    <row r="5038" spans="2:15" s="100" customFormat="1" x14ac:dyDescent="0.2">
      <c r="B5038" s="101"/>
      <c r="D5038" s="102"/>
      <c r="E5038" s="102"/>
      <c r="F5038" s="102"/>
      <c r="G5038" s="102"/>
      <c r="H5038" s="102"/>
      <c r="I5038" s="102"/>
      <c r="J5038" s="102"/>
      <c r="K5038" s="102"/>
      <c r="L5038" s="102"/>
      <c r="M5038" s="102"/>
      <c r="N5038" s="7"/>
      <c r="O5038" s="7"/>
    </row>
    <row r="5039" spans="2:15" s="100" customFormat="1" x14ac:dyDescent="0.2">
      <c r="B5039" s="101"/>
      <c r="D5039" s="102"/>
      <c r="E5039" s="102"/>
      <c r="F5039" s="102"/>
      <c r="G5039" s="102"/>
      <c r="H5039" s="102"/>
      <c r="I5039" s="102"/>
      <c r="J5039" s="102"/>
      <c r="K5039" s="102"/>
      <c r="L5039" s="102"/>
      <c r="M5039" s="102"/>
      <c r="N5039" s="7"/>
      <c r="O5039" s="7"/>
    </row>
    <row r="5040" spans="2:15" s="100" customFormat="1" x14ac:dyDescent="0.2">
      <c r="B5040" s="101"/>
      <c r="D5040" s="102"/>
      <c r="E5040" s="102"/>
      <c r="F5040" s="102"/>
      <c r="G5040" s="102"/>
      <c r="H5040" s="102"/>
      <c r="I5040" s="102"/>
      <c r="J5040" s="102"/>
      <c r="K5040" s="102"/>
      <c r="L5040" s="102"/>
      <c r="M5040" s="102"/>
      <c r="N5040" s="7"/>
      <c r="O5040" s="7"/>
    </row>
    <row r="5041" spans="2:15" s="100" customFormat="1" x14ac:dyDescent="0.2">
      <c r="B5041" s="101"/>
      <c r="D5041" s="102"/>
      <c r="E5041" s="102"/>
      <c r="F5041" s="102"/>
      <c r="G5041" s="102"/>
      <c r="H5041" s="102"/>
      <c r="I5041" s="102"/>
      <c r="J5041" s="102"/>
      <c r="K5041" s="102"/>
      <c r="L5041" s="102"/>
      <c r="M5041" s="102"/>
      <c r="N5041" s="7"/>
      <c r="O5041" s="7"/>
    </row>
    <row r="5042" spans="2:15" s="100" customFormat="1" x14ac:dyDescent="0.2">
      <c r="B5042" s="101"/>
      <c r="D5042" s="102"/>
      <c r="E5042" s="102"/>
      <c r="F5042" s="102"/>
      <c r="G5042" s="102"/>
      <c r="H5042" s="102"/>
      <c r="I5042" s="102"/>
      <c r="J5042" s="102"/>
      <c r="K5042" s="102"/>
      <c r="L5042" s="102"/>
      <c r="M5042" s="102"/>
      <c r="N5042" s="7"/>
      <c r="O5042" s="7"/>
    </row>
    <row r="5043" spans="2:15" s="100" customFormat="1" x14ac:dyDescent="0.2">
      <c r="B5043" s="101"/>
      <c r="D5043" s="102"/>
      <c r="E5043" s="102"/>
      <c r="F5043" s="102"/>
      <c r="G5043" s="102"/>
      <c r="H5043" s="102"/>
      <c r="I5043" s="102"/>
      <c r="J5043" s="102"/>
      <c r="K5043" s="102"/>
      <c r="L5043" s="102"/>
      <c r="M5043" s="102"/>
      <c r="N5043" s="7"/>
      <c r="O5043" s="7"/>
    </row>
    <row r="5044" spans="2:15" s="100" customFormat="1" x14ac:dyDescent="0.2">
      <c r="B5044" s="101"/>
      <c r="D5044" s="102"/>
      <c r="E5044" s="102"/>
      <c r="F5044" s="102"/>
      <c r="G5044" s="102"/>
      <c r="H5044" s="102"/>
      <c r="I5044" s="102"/>
      <c r="J5044" s="102"/>
      <c r="K5044" s="102"/>
      <c r="L5044" s="102"/>
      <c r="M5044" s="102"/>
      <c r="N5044" s="7"/>
      <c r="O5044" s="7"/>
    </row>
    <row r="5045" spans="2:15" s="100" customFormat="1" x14ac:dyDescent="0.2">
      <c r="B5045" s="101"/>
      <c r="D5045" s="102"/>
      <c r="E5045" s="102"/>
      <c r="F5045" s="102"/>
      <c r="G5045" s="102"/>
      <c r="H5045" s="102"/>
      <c r="I5045" s="102"/>
      <c r="J5045" s="102"/>
      <c r="K5045" s="102"/>
      <c r="L5045" s="102"/>
      <c r="M5045" s="102"/>
      <c r="N5045" s="7"/>
      <c r="O5045" s="7"/>
    </row>
    <row r="5046" spans="2:15" s="100" customFormat="1" x14ac:dyDescent="0.2">
      <c r="B5046" s="101"/>
      <c r="D5046" s="102"/>
      <c r="E5046" s="102"/>
      <c r="F5046" s="102"/>
      <c r="G5046" s="102"/>
      <c r="H5046" s="102"/>
      <c r="I5046" s="102"/>
      <c r="J5046" s="102"/>
      <c r="K5046" s="102"/>
      <c r="L5046" s="102"/>
      <c r="M5046" s="102"/>
      <c r="N5046" s="7"/>
      <c r="O5046" s="7"/>
    </row>
    <row r="5047" spans="2:15" s="100" customFormat="1" x14ac:dyDescent="0.2">
      <c r="B5047" s="101"/>
      <c r="D5047" s="102"/>
      <c r="E5047" s="102"/>
      <c r="F5047" s="102"/>
      <c r="G5047" s="102"/>
      <c r="H5047" s="102"/>
      <c r="I5047" s="102"/>
      <c r="J5047" s="102"/>
      <c r="K5047" s="102"/>
      <c r="L5047" s="102"/>
      <c r="M5047" s="102"/>
      <c r="N5047" s="7"/>
      <c r="O5047" s="7"/>
    </row>
    <row r="5048" spans="2:15" s="100" customFormat="1" x14ac:dyDescent="0.2">
      <c r="B5048" s="101"/>
      <c r="D5048" s="102"/>
      <c r="E5048" s="102"/>
      <c r="F5048" s="102"/>
      <c r="G5048" s="102"/>
      <c r="H5048" s="102"/>
      <c r="I5048" s="102"/>
      <c r="J5048" s="102"/>
      <c r="K5048" s="102"/>
      <c r="L5048" s="102"/>
      <c r="M5048" s="102"/>
      <c r="N5048" s="7"/>
      <c r="O5048" s="7"/>
    </row>
    <row r="5049" spans="2:15" s="100" customFormat="1" x14ac:dyDescent="0.2">
      <c r="B5049" s="101"/>
      <c r="D5049" s="102"/>
      <c r="E5049" s="102"/>
      <c r="F5049" s="102"/>
      <c r="G5049" s="102"/>
      <c r="H5049" s="102"/>
      <c r="I5049" s="102"/>
      <c r="J5049" s="102"/>
      <c r="K5049" s="102"/>
      <c r="L5049" s="102"/>
      <c r="M5049" s="102"/>
      <c r="N5049" s="7"/>
      <c r="O5049" s="7"/>
    </row>
    <row r="5050" spans="2:15" s="100" customFormat="1" x14ac:dyDescent="0.2">
      <c r="B5050" s="101"/>
      <c r="D5050" s="102"/>
      <c r="E5050" s="102"/>
      <c r="F5050" s="102"/>
      <c r="G5050" s="102"/>
      <c r="H5050" s="102"/>
      <c r="I5050" s="102"/>
      <c r="J5050" s="102"/>
      <c r="K5050" s="102"/>
      <c r="L5050" s="102"/>
      <c r="M5050" s="102"/>
      <c r="N5050" s="7"/>
      <c r="O5050" s="7"/>
    </row>
    <row r="5051" spans="2:15" s="100" customFormat="1" x14ac:dyDescent="0.2">
      <c r="B5051" s="101"/>
      <c r="D5051" s="102"/>
      <c r="E5051" s="102"/>
      <c r="F5051" s="102"/>
      <c r="G5051" s="102"/>
      <c r="H5051" s="102"/>
      <c r="I5051" s="102"/>
      <c r="J5051" s="102"/>
      <c r="K5051" s="102"/>
      <c r="L5051" s="102"/>
      <c r="M5051" s="102"/>
      <c r="N5051" s="7"/>
      <c r="O5051" s="7"/>
    </row>
    <row r="5052" spans="2:15" s="100" customFormat="1" x14ac:dyDescent="0.2">
      <c r="B5052" s="101"/>
      <c r="D5052" s="102"/>
      <c r="E5052" s="102"/>
      <c r="F5052" s="102"/>
      <c r="G5052" s="102"/>
      <c r="H5052" s="102"/>
      <c r="I5052" s="102"/>
      <c r="J5052" s="102"/>
      <c r="K5052" s="102"/>
      <c r="L5052" s="102"/>
      <c r="M5052" s="102"/>
      <c r="N5052" s="7"/>
      <c r="O5052" s="7"/>
    </row>
    <row r="5053" spans="2:15" s="100" customFormat="1" x14ac:dyDescent="0.2">
      <c r="B5053" s="101"/>
      <c r="D5053" s="102"/>
      <c r="E5053" s="102"/>
      <c r="F5053" s="102"/>
      <c r="G5053" s="102"/>
      <c r="H5053" s="102"/>
      <c r="I5053" s="102"/>
      <c r="J5053" s="102"/>
      <c r="K5053" s="102"/>
      <c r="L5053" s="102"/>
      <c r="M5053" s="102"/>
      <c r="N5053" s="7"/>
      <c r="O5053" s="7"/>
    </row>
    <row r="5054" spans="2:15" s="100" customFormat="1" x14ac:dyDescent="0.2">
      <c r="B5054" s="101"/>
      <c r="D5054" s="102"/>
      <c r="E5054" s="102"/>
      <c r="F5054" s="102"/>
      <c r="G5054" s="102"/>
      <c r="H5054" s="102"/>
      <c r="I5054" s="102"/>
      <c r="J5054" s="102"/>
      <c r="K5054" s="102"/>
      <c r="L5054" s="102"/>
      <c r="M5054" s="102"/>
      <c r="N5054" s="7"/>
      <c r="O5054" s="7"/>
    </row>
    <row r="5055" spans="2:15" s="100" customFormat="1" x14ac:dyDescent="0.2">
      <c r="B5055" s="101"/>
      <c r="D5055" s="102"/>
      <c r="E5055" s="102"/>
      <c r="F5055" s="102"/>
      <c r="G5055" s="102"/>
      <c r="H5055" s="102"/>
      <c r="I5055" s="102"/>
      <c r="J5055" s="102"/>
      <c r="K5055" s="102"/>
      <c r="L5055" s="102"/>
      <c r="M5055" s="102"/>
      <c r="N5055" s="7"/>
      <c r="O5055" s="7"/>
    </row>
    <row r="5056" spans="2:15" s="100" customFormat="1" x14ac:dyDescent="0.2">
      <c r="B5056" s="101"/>
      <c r="D5056" s="102"/>
      <c r="E5056" s="102"/>
      <c r="F5056" s="102"/>
      <c r="G5056" s="102"/>
      <c r="H5056" s="102"/>
      <c r="I5056" s="102"/>
      <c r="J5056" s="102"/>
      <c r="K5056" s="102"/>
      <c r="L5056" s="102"/>
      <c r="M5056" s="102"/>
      <c r="N5056" s="7"/>
      <c r="O5056" s="7"/>
    </row>
    <row r="5057" spans="2:15" s="100" customFormat="1" x14ac:dyDescent="0.2">
      <c r="B5057" s="101"/>
      <c r="D5057" s="102"/>
      <c r="E5057" s="102"/>
      <c r="F5057" s="102"/>
      <c r="G5057" s="102"/>
      <c r="H5057" s="102"/>
      <c r="I5057" s="102"/>
      <c r="J5057" s="102"/>
      <c r="K5057" s="102"/>
      <c r="L5057" s="102"/>
      <c r="M5057" s="102"/>
      <c r="N5057" s="7"/>
      <c r="O5057" s="7"/>
    </row>
    <row r="5058" spans="2:15" s="100" customFormat="1" x14ac:dyDescent="0.2">
      <c r="B5058" s="101"/>
      <c r="D5058" s="102"/>
      <c r="E5058" s="102"/>
      <c r="F5058" s="102"/>
      <c r="G5058" s="102"/>
      <c r="H5058" s="102"/>
      <c r="I5058" s="102"/>
      <c r="J5058" s="102"/>
      <c r="K5058" s="102"/>
      <c r="L5058" s="102"/>
      <c r="M5058" s="102"/>
      <c r="N5058" s="7"/>
      <c r="O5058" s="7"/>
    </row>
    <row r="5059" spans="2:15" s="100" customFormat="1" x14ac:dyDescent="0.2">
      <c r="B5059" s="101"/>
      <c r="D5059" s="102"/>
      <c r="E5059" s="102"/>
      <c r="F5059" s="102"/>
      <c r="G5059" s="102"/>
      <c r="H5059" s="102"/>
      <c r="I5059" s="102"/>
      <c r="J5059" s="102"/>
      <c r="K5059" s="102"/>
      <c r="L5059" s="102"/>
      <c r="M5059" s="102"/>
      <c r="N5059" s="7"/>
      <c r="O5059" s="7"/>
    </row>
    <row r="5060" spans="2:15" s="100" customFormat="1" x14ac:dyDescent="0.2">
      <c r="B5060" s="101"/>
      <c r="D5060" s="102"/>
      <c r="E5060" s="102"/>
      <c r="F5060" s="102"/>
      <c r="G5060" s="102"/>
      <c r="H5060" s="102"/>
      <c r="I5060" s="102"/>
      <c r="J5060" s="102"/>
      <c r="K5060" s="102"/>
      <c r="L5060" s="102"/>
      <c r="M5060" s="102"/>
      <c r="N5060" s="7"/>
      <c r="O5060" s="7"/>
    </row>
    <row r="5061" spans="2:15" s="100" customFormat="1" x14ac:dyDescent="0.2">
      <c r="B5061" s="101"/>
      <c r="D5061" s="102"/>
      <c r="E5061" s="102"/>
      <c r="F5061" s="102"/>
      <c r="G5061" s="102"/>
      <c r="H5061" s="102"/>
      <c r="I5061" s="102"/>
      <c r="J5061" s="102"/>
      <c r="K5061" s="102"/>
      <c r="L5061" s="102"/>
      <c r="M5061" s="102"/>
      <c r="N5061" s="7"/>
      <c r="O5061" s="7"/>
    </row>
    <row r="5062" spans="2:15" s="100" customFormat="1" x14ac:dyDescent="0.2">
      <c r="B5062" s="101"/>
      <c r="D5062" s="102"/>
      <c r="E5062" s="102"/>
      <c r="F5062" s="102"/>
      <c r="G5062" s="102"/>
      <c r="H5062" s="102"/>
      <c r="I5062" s="102"/>
      <c r="J5062" s="102"/>
      <c r="K5062" s="102"/>
      <c r="L5062" s="102"/>
      <c r="M5062" s="102"/>
      <c r="N5062" s="7"/>
      <c r="O5062" s="7"/>
    </row>
    <row r="5063" spans="2:15" s="100" customFormat="1" x14ac:dyDescent="0.2">
      <c r="B5063" s="101"/>
      <c r="D5063" s="102"/>
      <c r="E5063" s="102"/>
      <c r="F5063" s="102"/>
      <c r="G5063" s="102"/>
      <c r="H5063" s="102"/>
      <c r="I5063" s="102"/>
      <c r="J5063" s="102"/>
      <c r="K5063" s="102"/>
      <c r="L5063" s="102"/>
      <c r="M5063" s="102"/>
      <c r="N5063" s="7"/>
      <c r="O5063" s="7"/>
    </row>
    <row r="5064" spans="2:15" s="100" customFormat="1" x14ac:dyDescent="0.2">
      <c r="B5064" s="101"/>
      <c r="D5064" s="102"/>
      <c r="E5064" s="102"/>
      <c r="F5064" s="102"/>
      <c r="G5064" s="102"/>
      <c r="H5064" s="102"/>
      <c r="I5064" s="102"/>
      <c r="J5064" s="102"/>
      <c r="K5064" s="102"/>
      <c r="L5064" s="102"/>
      <c r="M5064" s="102"/>
      <c r="N5064" s="7"/>
      <c r="O5064" s="7"/>
    </row>
    <row r="5065" spans="2:15" s="100" customFormat="1" x14ac:dyDescent="0.2">
      <c r="B5065" s="101"/>
      <c r="D5065" s="102"/>
      <c r="E5065" s="102"/>
      <c r="F5065" s="102"/>
      <c r="G5065" s="102"/>
      <c r="H5065" s="102"/>
      <c r="I5065" s="102"/>
      <c r="J5065" s="102"/>
      <c r="K5065" s="102"/>
      <c r="L5065" s="102"/>
      <c r="M5065" s="102"/>
      <c r="N5065" s="7"/>
      <c r="O5065" s="7"/>
    </row>
    <row r="5066" spans="2:15" s="100" customFormat="1" x14ac:dyDescent="0.2">
      <c r="B5066" s="101"/>
      <c r="D5066" s="102"/>
      <c r="E5066" s="102"/>
      <c r="F5066" s="102"/>
      <c r="G5066" s="102"/>
      <c r="H5066" s="102"/>
      <c r="I5066" s="102"/>
      <c r="J5066" s="102"/>
      <c r="K5066" s="102"/>
      <c r="L5066" s="102"/>
      <c r="M5066" s="102"/>
      <c r="N5066" s="7"/>
      <c r="O5066" s="7"/>
    </row>
    <row r="5067" spans="2:15" s="100" customFormat="1" x14ac:dyDescent="0.2">
      <c r="B5067" s="101"/>
      <c r="D5067" s="102"/>
      <c r="E5067" s="102"/>
      <c r="F5067" s="102"/>
      <c r="G5067" s="102"/>
      <c r="H5067" s="102"/>
      <c r="I5067" s="102"/>
      <c r="J5067" s="102"/>
      <c r="K5067" s="102"/>
      <c r="L5067" s="102"/>
      <c r="M5067" s="102"/>
      <c r="N5067" s="7"/>
      <c r="O5067" s="7"/>
    </row>
    <row r="5068" spans="2:15" s="100" customFormat="1" x14ac:dyDescent="0.2">
      <c r="B5068" s="101"/>
      <c r="D5068" s="102"/>
      <c r="E5068" s="102"/>
      <c r="F5068" s="102"/>
      <c r="G5068" s="102"/>
      <c r="H5068" s="102"/>
      <c r="I5068" s="102"/>
      <c r="J5068" s="102"/>
      <c r="K5068" s="102"/>
      <c r="L5068" s="102"/>
      <c r="M5068" s="102"/>
      <c r="N5068" s="7"/>
      <c r="O5068" s="7"/>
    </row>
    <row r="5069" spans="2:15" s="100" customFormat="1" x14ac:dyDescent="0.2">
      <c r="B5069" s="101"/>
      <c r="D5069" s="102"/>
      <c r="E5069" s="102"/>
      <c r="F5069" s="102"/>
      <c r="G5069" s="102"/>
      <c r="H5069" s="102"/>
      <c r="I5069" s="102"/>
      <c r="J5069" s="102"/>
      <c r="K5069" s="102"/>
      <c r="L5069" s="102"/>
      <c r="M5069" s="102"/>
      <c r="N5069" s="7"/>
      <c r="O5069" s="7"/>
    </row>
    <row r="5070" spans="2:15" s="100" customFormat="1" x14ac:dyDescent="0.2">
      <c r="B5070" s="101"/>
      <c r="D5070" s="102"/>
      <c r="E5070" s="102"/>
      <c r="F5070" s="102"/>
      <c r="G5070" s="102"/>
      <c r="H5070" s="102"/>
      <c r="I5070" s="102"/>
      <c r="J5070" s="102"/>
      <c r="K5070" s="102"/>
      <c r="L5070" s="102"/>
      <c r="M5070" s="102"/>
      <c r="N5070" s="7"/>
      <c r="O5070" s="7"/>
    </row>
    <row r="5071" spans="2:15" s="100" customFormat="1" x14ac:dyDescent="0.2">
      <c r="B5071" s="101"/>
      <c r="D5071" s="102"/>
      <c r="E5071" s="102"/>
      <c r="F5071" s="102"/>
      <c r="G5071" s="102"/>
      <c r="H5071" s="102"/>
      <c r="I5071" s="102"/>
      <c r="J5071" s="102"/>
      <c r="K5071" s="102"/>
      <c r="L5071" s="102"/>
      <c r="M5071" s="102"/>
      <c r="N5071" s="7"/>
      <c r="O5071" s="7"/>
    </row>
    <row r="5072" spans="2:15" s="100" customFormat="1" x14ac:dyDescent="0.2">
      <c r="B5072" s="101"/>
      <c r="D5072" s="102"/>
      <c r="E5072" s="102"/>
      <c r="F5072" s="102"/>
      <c r="G5072" s="102"/>
      <c r="H5072" s="102"/>
      <c r="I5072" s="102"/>
      <c r="J5072" s="102"/>
      <c r="K5072" s="102"/>
      <c r="L5072" s="102"/>
      <c r="M5072" s="102"/>
      <c r="N5072" s="7"/>
      <c r="O5072" s="7"/>
    </row>
    <row r="5073" spans="2:15" s="100" customFormat="1" x14ac:dyDescent="0.2">
      <c r="B5073" s="101"/>
      <c r="D5073" s="102"/>
      <c r="E5073" s="102"/>
      <c r="F5073" s="102"/>
      <c r="G5073" s="102"/>
      <c r="H5073" s="102"/>
      <c r="I5073" s="102"/>
      <c r="J5073" s="102"/>
      <c r="K5073" s="102"/>
      <c r="L5073" s="102"/>
      <c r="M5073" s="102"/>
      <c r="N5073" s="7"/>
      <c r="O5073" s="7"/>
    </row>
    <row r="5074" spans="2:15" s="100" customFormat="1" x14ac:dyDescent="0.2">
      <c r="B5074" s="101"/>
      <c r="D5074" s="102"/>
      <c r="E5074" s="102"/>
      <c r="F5074" s="102"/>
      <c r="G5074" s="102"/>
      <c r="H5074" s="102"/>
      <c r="I5074" s="102"/>
      <c r="J5074" s="102"/>
      <c r="K5074" s="102"/>
      <c r="L5074" s="102"/>
      <c r="M5074" s="102"/>
      <c r="N5074" s="7"/>
      <c r="O5074" s="7"/>
    </row>
    <row r="5075" spans="2:15" s="100" customFormat="1" x14ac:dyDescent="0.2">
      <c r="B5075" s="101"/>
      <c r="D5075" s="102"/>
      <c r="E5075" s="102"/>
      <c r="F5075" s="102"/>
      <c r="G5075" s="102"/>
      <c r="H5075" s="102"/>
      <c r="I5075" s="102"/>
      <c r="J5075" s="102"/>
      <c r="K5075" s="102"/>
      <c r="L5075" s="102"/>
      <c r="M5075" s="102"/>
      <c r="N5075" s="7"/>
      <c r="O5075" s="7"/>
    </row>
    <row r="5076" spans="2:15" s="100" customFormat="1" x14ac:dyDescent="0.2">
      <c r="B5076" s="101"/>
      <c r="D5076" s="102"/>
      <c r="E5076" s="102"/>
      <c r="F5076" s="102"/>
      <c r="G5076" s="102"/>
      <c r="H5076" s="102"/>
      <c r="I5076" s="102"/>
      <c r="J5076" s="102"/>
      <c r="K5076" s="102"/>
      <c r="L5076" s="102"/>
      <c r="M5076" s="102"/>
      <c r="N5076" s="7"/>
      <c r="O5076" s="7"/>
    </row>
    <row r="5077" spans="2:15" s="100" customFormat="1" x14ac:dyDescent="0.2">
      <c r="B5077" s="101"/>
      <c r="D5077" s="102"/>
      <c r="E5077" s="102"/>
      <c r="F5077" s="102"/>
      <c r="G5077" s="102"/>
      <c r="H5077" s="102"/>
      <c r="I5077" s="102"/>
      <c r="J5077" s="102"/>
      <c r="K5077" s="102"/>
      <c r="L5077" s="102"/>
      <c r="M5077" s="102"/>
      <c r="N5077" s="7"/>
      <c r="O5077" s="7"/>
    </row>
    <row r="5078" spans="2:15" s="100" customFormat="1" x14ac:dyDescent="0.2">
      <c r="B5078" s="101"/>
      <c r="D5078" s="102"/>
      <c r="E5078" s="102"/>
      <c r="F5078" s="102"/>
      <c r="G5078" s="102"/>
      <c r="H5078" s="102"/>
      <c r="I5078" s="102"/>
      <c r="J5078" s="102"/>
      <c r="K5078" s="102"/>
      <c r="L5078" s="102"/>
      <c r="M5078" s="102"/>
      <c r="N5078" s="7"/>
      <c r="O5078" s="7"/>
    </row>
    <row r="5079" spans="2:15" s="100" customFormat="1" x14ac:dyDescent="0.2">
      <c r="B5079" s="101"/>
      <c r="D5079" s="102"/>
      <c r="E5079" s="102"/>
      <c r="F5079" s="102"/>
      <c r="G5079" s="102"/>
      <c r="H5079" s="102"/>
      <c r="I5079" s="102"/>
      <c r="J5079" s="102"/>
      <c r="K5079" s="102"/>
      <c r="L5079" s="102"/>
      <c r="M5079" s="102"/>
      <c r="N5079" s="7"/>
      <c r="O5079" s="7"/>
    </row>
    <row r="5080" spans="2:15" s="100" customFormat="1" x14ac:dyDescent="0.2">
      <c r="B5080" s="101"/>
      <c r="D5080" s="102"/>
      <c r="E5080" s="102"/>
      <c r="F5080" s="102"/>
      <c r="G5080" s="102"/>
      <c r="H5080" s="102"/>
      <c r="I5080" s="102"/>
      <c r="J5080" s="102"/>
      <c r="K5080" s="102"/>
      <c r="L5080" s="102"/>
      <c r="M5080" s="102"/>
      <c r="N5080" s="7"/>
      <c r="O5080" s="7"/>
    </row>
    <row r="5081" spans="2:15" s="100" customFormat="1" x14ac:dyDescent="0.2">
      <c r="B5081" s="101"/>
      <c r="D5081" s="102"/>
      <c r="E5081" s="102"/>
      <c r="F5081" s="102"/>
      <c r="G5081" s="102"/>
      <c r="H5081" s="102"/>
      <c r="I5081" s="102"/>
      <c r="J5081" s="102"/>
      <c r="K5081" s="102"/>
      <c r="L5081" s="102"/>
      <c r="M5081" s="102"/>
      <c r="N5081" s="7"/>
      <c r="O5081" s="7"/>
    </row>
    <row r="5082" spans="2:15" s="100" customFormat="1" x14ac:dyDescent="0.2">
      <c r="B5082" s="101"/>
      <c r="D5082" s="102"/>
      <c r="E5082" s="102"/>
      <c r="F5082" s="102"/>
      <c r="G5082" s="102"/>
      <c r="H5082" s="102"/>
      <c r="I5082" s="102"/>
      <c r="J5082" s="102"/>
      <c r="K5082" s="102"/>
      <c r="L5082" s="102"/>
      <c r="M5082" s="102"/>
      <c r="N5082" s="7"/>
      <c r="O5082" s="7"/>
    </row>
    <row r="5083" spans="2:15" s="100" customFormat="1" x14ac:dyDescent="0.2">
      <c r="B5083" s="101"/>
      <c r="D5083" s="102"/>
      <c r="E5083" s="102"/>
      <c r="F5083" s="102"/>
      <c r="G5083" s="102"/>
      <c r="H5083" s="102"/>
      <c r="I5083" s="102"/>
      <c r="J5083" s="102"/>
      <c r="K5083" s="102"/>
      <c r="L5083" s="102"/>
      <c r="M5083" s="102"/>
      <c r="N5083" s="7"/>
      <c r="O5083" s="7"/>
    </row>
    <row r="5084" spans="2:15" s="100" customFormat="1" x14ac:dyDescent="0.2">
      <c r="B5084" s="101"/>
      <c r="D5084" s="102"/>
      <c r="E5084" s="102"/>
      <c r="F5084" s="102"/>
      <c r="G5084" s="102"/>
      <c r="H5084" s="102"/>
      <c r="I5084" s="102"/>
      <c r="J5084" s="102"/>
      <c r="K5084" s="102"/>
      <c r="L5084" s="102"/>
      <c r="M5084" s="102"/>
      <c r="N5084" s="7"/>
      <c r="O5084" s="7"/>
    </row>
    <row r="5085" spans="2:15" s="100" customFormat="1" x14ac:dyDescent="0.2">
      <c r="B5085" s="101"/>
      <c r="D5085" s="102"/>
      <c r="E5085" s="102"/>
      <c r="F5085" s="102"/>
      <c r="G5085" s="102"/>
      <c r="H5085" s="102"/>
      <c r="I5085" s="102"/>
      <c r="J5085" s="102"/>
      <c r="K5085" s="102"/>
      <c r="L5085" s="102"/>
      <c r="M5085" s="102"/>
      <c r="N5085" s="7"/>
      <c r="O5085" s="7"/>
    </row>
    <row r="5086" spans="2:15" s="100" customFormat="1" x14ac:dyDescent="0.2">
      <c r="B5086" s="101"/>
      <c r="D5086" s="102"/>
      <c r="E5086" s="102"/>
      <c r="F5086" s="102"/>
      <c r="G5086" s="102"/>
      <c r="H5086" s="102"/>
      <c r="I5086" s="102"/>
      <c r="J5086" s="102"/>
      <c r="K5086" s="102"/>
      <c r="L5086" s="102"/>
      <c r="M5086" s="102"/>
      <c r="N5086" s="7"/>
      <c r="O5086" s="7"/>
    </row>
    <row r="5087" spans="2:15" s="100" customFormat="1" x14ac:dyDescent="0.2">
      <c r="B5087" s="101"/>
      <c r="D5087" s="102"/>
      <c r="E5087" s="102"/>
      <c r="F5087" s="102"/>
      <c r="G5087" s="102"/>
      <c r="H5087" s="102"/>
      <c r="I5087" s="102"/>
      <c r="J5087" s="102"/>
      <c r="K5087" s="102"/>
      <c r="L5087" s="102"/>
      <c r="M5087" s="102"/>
      <c r="N5087" s="7"/>
      <c r="O5087" s="7"/>
    </row>
    <row r="5088" spans="2:15" s="100" customFormat="1" x14ac:dyDescent="0.2">
      <c r="B5088" s="101"/>
      <c r="D5088" s="102"/>
      <c r="E5088" s="102"/>
      <c r="F5088" s="102"/>
      <c r="G5088" s="102"/>
      <c r="H5088" s="102"/>
      <c r="I5088" s="102"/>
      <c r="J5088" s="102"/>
      <c r="K5088" s="102"/>
      <c r="L5088" s="102"/>
      <c r="M5088" s="102"/>
      <c r="N5088" s="7"/>
      <c r="O5088" s="7"/>
    </row>
    <row r="5089" spans="2:15" s="100" customFormat="1" x14ac:dyDescent="0.2">
      <c r="B5089" s="101"/>
      <c r="D5089" s="102"/>
      <c r="E5089" s="102"/>
      <c r="F5089" s="102"/>
      <c r="G5089" s="102"/>
      <c r="H5089" s="102"/>
      <c r="I5089" s="102"/>
      <c r="J5089" s="102"/>
      <c r="K5089" s="102"/>
      <c r="L5089" s="102"/>
      <c r="M5089" s="102"/>
      <c r="N5089" s="7"/>
      <c r="O5089" s="7"/>
    </row>
    <row r="5090" spans="2:15" s="100" customFormat="1" x14ac:dyDescent="0.2">
      <c r="B5090" s="101"/>
      <c r="D5090" s="102"/>
      <c r="E5090" s="102"/>
      <c r="F5090" s="102"/>
      <c r="G5090" s="102"/>
      <c r="H5090" s="102"/>
      <c r="I5090" s="102"/>
      <c r="J5090" s="102"/>
      <c r="K5090" s="102"/>
      <c r="L5090" s="102"/>
      <c r="M5090" s="102"/>
      <c r="N5090" s="7"/>
      <c r="O5090" s="7"/>
    </row>
    <row r="5091" spans="2:15" s="100" customFormat="1" x14ac:dyDescent="0.2">
      <c r="B5091" s="101"/>
      <c r="D5091" s="102"/>
      <c r="E5091" s="102"/>
      <c r="F5091" s="102"/>
      <c r="G5091" s="102"/>
      <c r="H5091" s="102"/>
      <c r="I5091" s="102"/>
      <c r="J5091" s="102"/>
      <c r="K5091" s="102"/>
      <c r="L5091" s="102"/>
      <c r="M5091" s="102"/>
      <c r="N5091" s="7"/>
      <c r="O5091" s="7"/>
    </row>
    <row r="5092" spans="2:15" s="100" customFormat="1" x14ac:dyDescent="0.2">
      <c r="B5092" s="101"/>
      <c r="D5092" s="102"/>
      <c r="E5092" s="102"/>
      <c r="F5092" s="102"/>
      <c r="G5092" s="102"/>
      <c r="H5092" s="102"/>
      <c r="I5092" s="102"/>
      <c r="J5092" s="102"/>
      <c r="K5092" s="102"/>
      <c r="L5092" s="102"/>
      <c r="M5092" s="102"/>
      <c r="N5092" s="7"/>
      <c r="O5092" s="7"/>
    </row>
    <row r="5093" spans="2:15" s="100" customFormat="1" x14ac:dyDescent="0.2">
      <c r="B5093" s="101"/>
      <c r="D5093" s="102"/>
      <c r="E5093" s="102"/>
      <c r="F5093" s="102"/>
      <c r="G5093" s="102"/>
      <c r="H5093" s="102"/>
      <c r="I5093" s="102"/>
      <c r="J5093" s="102"/>
      <c r="K5093" s="102"/>
      <c r="L5093" s="102"/>
      <c r="M5093" s="102"/>
      <c r="N5093" s="7"/>
      <c r="O5093" s="7"/>
    </row>
    <row r="5094" spans="2:15" s="100" customFormat="1" x14ac:dyDescent="0.2">
      <c r="B5094" s="101"/>
      <c r="D5094" s="102"/>
      <c r="E5094" s="102"/>
      <c r="F5094" s="102"/>
      <c r="G5094" s="102"/>
      <c r="H5094" s="102"/>
      <c r="I5094" s="102"/>
      <c r="J5094" s="102"/>
      <c r="K5094" s="102"/>
      <c r="L5094" s="102"/>
      <c r="M5094" s="102"/>
      <c r="N5094" s="7"/>
      <c r="O5094" s="7"/>
    </row>
    <row r="5095" spans="2:15" s="100" customFormat="1" x14ac:dyDescent="0.2">
      <c r="B5095" s="101"/>
      <c r="D5095" s="102"/>
      <c r="E5095" s="102"/>
      <c r="F5095" s="102"/>
      <c r="G5095" s="102"/>
      <c r="H5095" s="102"/>
      <c r="I5095" s="102"/>
      <c r="J5095" s="102"/>
      <c r="K5095" s="102"/>
      <c r="L5095" s="102"/>
      <c r="M5095" s="102"/>
      <c r="N5095" s="7"/>
      <c r="O5095" s="7"/>
    </row>
    <row r="5096" spans="2:15" s="100" customFormat="1" x14ac:dyDescent="0.2">
      <c r="B5096" s="101"/>
      <c r="D5096" s="102"/>
      <c r="E5096" s="102"/>
      <c r="F5096" s="102"/>
      <c r="G5096" s="102"/>
      <c r="H5096" s="102"/>
      <c r="I5096" s="102"/>
      <c r="J5096" s="102"/>
      <c r="K5096" s="102"/>
      <c r="L5096" s="102"/>
      <c r="M5096" s="102"/>
      <c r="N5096" s="7"/>
      <c r="O5096" s="7"/>
    </row>
    <row r="5097" spans="2:15" s="100" customFormat="1" x14ac:dyDescent="0.2">
      <c r="B5097" s="101"/>
      <c r="D5097" s="102"/>
      <c r="E5097" s="102"/>
      <c r="F5097" s="102"/>
      <c r="G5097" s="102"/>
      <c r="H5097" s="102"/>
      <c r="I5097" s="102"/>
      <c r="J5097" s="102"/>
      <c r="K5097" s="102"/>
      <c r="L5097" s="102"/>
      <c r="M5097" s="102"/>
      <c r="N5097" s="7"/>
      <c r="O5097" s="7"/>
    </row>
    <row r="5098" spans="2:15" s="100" customFormat="1" x14ac:dyDescent="0.2">
      <c r="B5098" s="101"/>
      <c r="D5098" s="102"/>
      <c r="E5098" s="102"/>
      <c r="F5098" s="102"/>
      <c r="G5098" s="102"/>
      <c r="H5098" s="102"/>
      <c r="I5098" s="102"/>
      <c r="J5098" s="102"/>
      <c r="K5098" s="102"/>
      <c r="L5098" s="102"/>
      <c r="M5098" s="102"/>
      <c r="N5098" s="7"/>
      <c r="O5098" s="7"/>
    </row>
    <row r="5099" spans="2:15" s="100" customFormat="1" x14ac:dyDescent="0.2">
      <c r="B5099" s="101"/>
      <c r="D5099" s="102"/>
      <c r="E5099" s="102"/>
      <c r="F5099" s="102"/>
      <c r="G5099" s="102"/>
      <c r="H5099" s="102"/>
      <c r="I5099" s="102"/>
      <c r="J5099" s="102"/>
      <c r="K5099" s="102"/>
      <c r="L5099" s="102"/>
      <c r="M5099" s="102"/>
      <c r="N5099" s="7"/>
      <c r="O5099" s="7"/>
    </row>
    <row r="5100" spans="2:15" s="100" customFormat="1" x14ac:dyDescent="0.2">
      <c r="B5100" s="101"/>
      <c r="D5100" s="102"/>
      <c r="E5100" s="102"/>
      <c r="F5100" s="102"/>
      <c r="G5100" s="102"/>
      <c r="H5100" s="102"/>
      <c r="I5100" s="102"/>
      <c r="J5100" s="102"/>
      <c r="K5100" s="102"/>
      <c r="L5100" s="102"/>
      <c r="M5100" s="102"/>
      <c r="N5100" s="7"/>
      <c r="O5100" s="7"/>
    </row>
    <row r="5101" spans="2:15" s="100" customFormat="1" x14ac:dyDescent="0.2">
      <c r="B5101" s="101"/>
      <c r="D5101" s="102"/>
      <c r="E5101" s="102"/>
      <c r="F5101" s="102"/>
      <c r="G5101" s="102"/>
      <c r="H5101" s="102"/>
      <c r="I5101" s="102"/>
      <c r="J5101" s="102"/>
      <c r="K5101" s="102"/>
      <c r="L5101" s="102"/>
      <c r="M5101" s="102"/>
      <c r="N5101" s="7"/>
      <c r="O5101" s="7"/>
    </row>
    <row r="5102" spans="2:15" s="100" customFormat="1" x14ac:dyDescent="0.2">
      <c r="B5102" s="101"/>
      <c r="D5102" s="102"/>
      <c r="E5102" s="102"/>
      <c r="F5102" s="102"/>
      <c r="G5102" s="102"/>
      <c r="H5102" s="102"/>
      <c r="I5102" s="102"/>
      <c r="J5102" s="102"/>
      <c r="K5102" s="102"/>
      <c r="L5102" s="102"/>
      <c r="M5102" s="102"/>
      <c r="N5102" s="7"/>
      <c r="O5102" s="7"/>
    </row>
    <row r="5103" spans="2:15" s="100" customFormat="1" x14ac:dyDescent="0.2">
      <c r="B5103" s="101"/>
      <c r="D5103" s="102"/>
      <c r="E5103" s="102"/>
      <c r="F5103" s="102"/>
      <c r="G5103" s="102"/>
      <c r="H5103" s="102"/>
      <c r="I5103" s="102"/>
      <c r="J5103" s="102"/>
      <c r="K5103" s="102"/>
      <c r="L5103" s="102"/>
      <c r="M5103" s="102"/>
      <c r="N5103" s="7"/>
      <c r="O5103" s="7"/>
    </row>
    <row r="5104" spans="2:15" s="100" customFormat="1" x14ac:dyDescent="0.2">
      <c r="B5104" s="101"/>
      <c r="D5104" s="102"/>
      <c r="E5104" s="102"/>
      <c r="F5104" s="102"/>
      <c r="G5104" s="102"/>
      <c r="H5104" s="102"/>
      <c r="I5104" s="102"/>
      <c r="J5104" s="102"/>
      <c r="K5104" s="102"/>
      <c r="L5104" s="102"/>
      <c r="M5104" s="102"/>
      <c r="N5104" s="7"/>
      <c r="O5104" s="7"/>
    </row>
    <row r="5105" spans="2:15" s="100" customFormat="1" x14ac:dyDescent="0.2">
      <c r="B5105" s="101"/>
      <c r="D5105" s="102"/>
      <c r="E5105" s="102"/>
      <c r="F5105" s="102"/>
      <c r="G5105" s="102"/>
      <c r="H5105" s="102"/>
      <c r="I5105" s="102"/>
      <c r="J5105" s="102"/>
      <c r="K5105" s="102"/>
      <c r="L5105" s="102"/>
      <c r="M5105" s="102"/>
      <c r="N5105" s="7"/>
      <c r="O5105" s="7"/>
    </row>
    <row r="5106" spans="2:15" s="100" customFormat="1" x14ac:dyDescent="0.2">
      <c r="B5106" s="101"/>
      <c r="D5106" s="102"/>
      <c r="E5106" s="102"/>
      <c r="F5106" s="102"/>
      <c r="G5106" s="102"/>
      <c r="H5106" s="102"/>
      <c r="I5106" s="102"/>
      <c r="J5106" s="102"/>
      <c r="K5106" s="102"/>
      <c r="L5106" s="102"/>
      <c r="M5106" s="102"/>
      <c r="N5106" s="7"/>
      <c r="O5106" s="7"/>
    </row>
    <row r="5107" spans="2:15" s="100" customFormat="1" x14ac:dyDescent="0.2">
      <c r="B5107" s="101"/>
      <c r="D5107" s="102"/>
      <c r="E5107" s="102"/>
      <c r="F5107" s="102"/>
      <c r="G5107" s="102"/>
      <c r="H5107" s="102"/>
      <c r="I5107" s="102"/>
      <c r="J5107" s="102"/>
      <c r="K5107" s="102"/>
      <c r="L5107" s="102"/>
      <c r="M5107" s="102"/>
      <c r="N5107" s="7"/>
      <c r="O5107" s="7"/>
    </row>
    <row r="5108" spans="2:15" s="100" customFormat="1" x14ac:dyDescent="0.2">
      <c r="B5108" s="101"/>
      <c r="D5108" s="102"/>
      <c r="E5108" s="102"/>
      <c r="F5108" s="102"/>
      <c r="G5108" s="102"/>
      <c r="H5108" s="102"/>
      <c r="I5108" s="102"/>
      <c r="J5108" s="102"/>
      <c r="K5108" s="102"/>
      <c r="L5108" s="102"/>
      <c r="M5108" s="102"/>
      <c r="N5108" s="7"/>
      <c r="O5108" s="7"/>
    </row>
    <row r="5109" spans="2:15" s="100" customFormat="1" x14ac:dyDescent="0.2">
      <c r="B5109" s="101"/>
      <c r="D5109" s="102"/>
      <c r="E5109" s="102"/>
      <c r="F5109" s="102"/>
      <c r="G5109" s="102"/>
      <c r="H5109" s="102"/>
      <c r="I5109" s="102"/>
      <c r="J5109" s="102"/>
      <c r="K5109" s="102"/>
      <c r="L5109" s="102"/>
      <c r="M5109" s="102"/>
      <c r="N5109" s="7"/>
      <c r="O5109" s="7"/>
    </row>
    <row r="5110" spans="2:15" s="100" customFormat="1" x14ac:dyDescent="0.2">
      <c r="B5110" s="101"/>
      <c r="D5110" s="102"/>
      <c r="E5110" s="102"/>
      <c r="F5110" s="102"/>
      <c r="G5110" s="102"/>
      <c r="H5110" s="102"/>
      <c r="I5110" s="102"/>
      <c r="J5110" s="102"/>
      <c r="K5110" s="102"/>
      <c r="L5110" s="102"/>
      <c r="M5110" s="102"/>
      <c r="N5110" s="7"/>
      <c r="O5110" s="7"/>
    </row>
    <row r="5111" spans="2:15" s="100" customFormat="1" x14ac:dyDescent="0.2">
      <c r="B5111" s="101"/>
      <c r="D5111" s="102"/>
      <c r="E5111" s="102"/>
      <c r="F5111" s="102"/>
      <c r="G5111" s="102"/>
      <c r="H5111" s="102"/>
      <c r="I5111" s="102"/>
      <c r="J5111" s="102"/>
      <c r="K5111" s="102"/>
      <c r="L5111" s="102"/>
      <c r="M5111" s="102"/>
      <c r="N5111" s="7"/>
      <c r="O5111" s="7"/>
    </row>
    <row r="5112" spans="2:15" s="100" customFormat="1" x14ac:dyDescent="0.2">
      <c r="B5112" s="101"/>
      <c r="D5112" s="102"/>
      <c r="E5112" s="102"/>
      <c r="F5112" s="102"/>
      <c r="G5112" s="102"/>
      <c r="H5112" s="102"/>
      <c r="I5112" s="102"/>
      <c r="J5112" s="102"/>
      <c r="K5112" s="102"/>
      <c r="L5112" s="102"/>
      <c r="M5112" s="102"/>
      <c r="N5112" s="7"/>
      <c r="O5112" s="7"/>
    </row>
    <row r="5113" spans="2:15" s="100" customFormat="1" x14ac:dyDescent="0.2">
      <c r="B5113" s="101"/>
      <c r="D5113" s="102"/>
      <c r="E5113" s="102"/>
      <c r="F5113" s="102"/>
      <c r="G5113" s="102"/>
      <c r="H5113" s="102"/>
      <c r="I5113" s="102"/>
      <c r="J5113" s="102"/>
      <c r="K5113" s="102"/>
      <c r="L5113" s="102"/>
      <c r="M5113" s="102"/>
      <c r="N5113" s="7"/>
      <c r="O5113" s="7"/>
    </row>
    <row r="5114" spans="2:15" s="100" customFormat="1" x14ac:dyDescent="0.2">
      <c r="B5114" s="101"/>
      <c r="D5114" s="102"/>
      <c r="E5114" s="102"/>
      <c r="F5114" s="102"/>
      <c r="G5114" s="102"/>
      <c r="H5114" s="102"/>
      <c r="I5114" s="102"/>
      <c r="J5114" s="102"/>
      <c r="K5114" s="102"/>
      <c r="L5114" s="102"/>
      <c r="M5114" s="102"/>
      <c r="N5114" s="7"/>
      <c r="O5114" s="7"/>
    </row>
    <row r="5115" spans="2:15" s="100" customFormat="1" x14ac:dyDescent="0.2">
      <c r="B5115" s="101"/>
      <c r="D5115" s="102"/>
      <c r="E5115" s="102"/>
      <c r="F5115" s="102"/>
      <c r="G5115" s="102"/>
      <c r="H5115" s="102"/>
      <c r="I5115" s="102"/>
      <c r="J5115" s="102"/>
      <c r="K5115" s="102"/>
      <c r="L5115" s="102"/>
      <c r="M5115" s="102"/>
      <c r="N5115" s="7"/>
      <c r="O5115" s="7"/>
    </row>
    <row r="5116" spans="2:15" s="100" customFormat="1" x14ac:dyDescent="0.2">
      <c r="B5116" s="101"/>
      <c r="D5116" s="102"/>
      <c r="E5116" s="102"/>
      <c r="F5116" s="102"/>
      <c r="G5116" s="102"/>
      <c r="H5116" s="102"/>
      <c r="I5116" s="102"/>
      <c r="J5116" s="102"/>
      <c r="K5116" s="102"/>
      <c r="L5116" s="102"/>
      <c r="M5116" s="102"/>
      <c r="N5116" s="7"/>
      <c r="O5116" s="7"/>
    </row>
    <row r="5117" spans="2:15" s="100" customFormat="1" x14ac:dyDescent="0.2">
      <c r="B5117" s="101"/>
      <c r="D5117" s="102"/>
      <c r="E5117" s="102"/>
      <c r="F5117" s="102"/>
      <c r="G5117" s="102"/>
      <c r="H5117" s="102"/>
      <c r="I5117" s="102"/>
      <c r="J5117" s="102"/>
      <c r="K5117" s="102"/>
      <c r="L5117" s="102"/>
      <c r="M5117" s="102"/>
      <c r="N5117" s="7"/>
      <c r="O5117" s="7"/>
    </row>
    <row r="5118" spans="2:15" s="100" customFormat="1" x14ac:dyDescent="0.2">
      <c r="B5118" s="101"/>
      <c r="D5118" s="102"/>
      <c r="E5118" s="102"/>
      <c r="F5118" s="102"/>
      <c r="G5118" s="102"/>
      <c r="H5118" s="102"/>
      <c r="I5118" s="102"/>
      <c r="J5118" s="102"/>
      <c r="K5118" s="102"/>
      <c r="L5118" s="102"/>
      <c r="M5118" s="102"/>
      <c r="N5118" s="7"/>
      <c r="O5118" s="7"/>
    </row>
    <row r="5119" spans="2:15" s="100" customFormat="1" x14ac:dyDescent="0.2">
      <c r="B5119" s="101"/>
      <c r="D5119" s="102"/>
      <c r="E5119" s="102"/>
      <c r="F5119" s="102"/>
      <c r="G5119" s="102"/>
      <c r="H5119" s="102"/>
      <c r="I5119" s="102"/>
      <c r="J5119" s="102"/>
      <c r="K5119" s="102"/>
      <c r="L5119" s="102"/>
      <c r="M5119" s="102"/>
      <c r="N5119" s="7"/>
      <c r="O5119" s="7"/>
    </row>
    <row r="5120" spans="2:15" s="100" customFormat="1" x14ac:dyDescent="0.2">
      <c r="B5120" s="101"/>
      <c r="D5120" s="102"/>
      <c r="E5120" s="102"/>
      <c r="F5120" s="102"/>
      <c r="G5120" s="102"/>
      <c r="H5120" s="102"/>
      <c r="I5120" s="102"/>
      <c r="J5120" s="102"/>
      <c r="K5120" s="102"/>
      <c r="L5120" s="102"/>
      <c r="M5120" s="102"/>
      <c r="N5120" s="7"/>
      <c r="O5120" s="7"/>
    </row>
    <row r="5121" spans="2:15" s="100" customFormat="1" x14ac:dyDescent="0.2">
      <c r="B5121" s="101"/>
      <c r="D5121" s="102"/>
      <c r="E5121" s="102"/>
      <c r="F5121" s="102"/>
      <c r="G5121" s="102"/>
      <c r="H5121" s="102"/>
      <c r="I5121" s="102"/>
      <c r="J5121" s="102"/>
      <c r="K5121" s="102"/>
      <c r="L5121" s="102"/>
      <c r="M5121" s="102"/>
      <c r="N5121" s="7"/>
      <c r="O5121" s="7"/>
    </row>
    <row r="5122" spans="2:15" s="100" customFormat="1" x14ac:dyDescent="0.2">
      <c r="B5122" s="101"/>
      <c r="D5122" s="102"/>
      <c r="E5122" s="102"/>
      <c r="F5122" s="102"/>
      <c r="G5122" s="102"/>
      <c r="H5122" s="102"/>
      <c r="I5122" s="102"/>
      <c r="J5122" s="102"/>
      <c r="K5122" s="102"/>
      <c r="L5122" s="102"/>
      <c r="M5122" s="102"/>
      <c r="N5122" s="7"/>
      <c r="O5122" s="7"/>
    </row>
    <row r="5123" spans="2:15" s="100" customFormat="1" x14ac:dyDescent="0.2">
      <c r="B5123" s="101"/>
      <c r="D5123" s="102"/>
      <c r="E5123" s="102"/>
      <c r="F5123" s="102"/>
      <c r="G5123" s="102"/>
      <c r="H5123" s="102"/>
      <c r="I5123" s="102"/>
      <c r="J5123" s="102"/>
      <c r="K5123" s="102"/>
      <c r="L5123" s="102"/>
      <c r="M5123" s="102"/>
      <c r="N5123" s="7"/>
      <c r="O5123" s="7"/>
    </row>
    <row r="5124" spans="2:15" s="100" customFormat="1" x14ac:dyDescent="0.2">
      <c r="B5124" s="101"/>
      <c r="D5124" s="102"/>
      <c r="E5124" s="102"/>
      <c r="F5124" s="102"/>
      <c r="G5124" s="102"/>
      <c r="H5124" s="102"/>
      <c r="I5124" s="102"/>
      <c r="J5124" s="102"/>
      <c r="K5124" s="102"/>
      <c r="L5124" s="102"/>
      <c r="M5124" s="102"/>
      <c r="N5124" s="7"/>
      <c r="O5124" s="7"/>
    </row>
    <row r="5125" spans="2:15" s="100" customFormat="1" x14ac:dyDescent="0.2">
      <c r="B5125" s="101"/>
      <c r="D5125" s="102"/>
      <c r="E5125" s="102"/>
      <c r="F5125" s="102"/>
      <c r="G5125" s="102"/>
      <c r="H5125" s="102"/>
      <c r="I5125" s="102"/>
      <c r="J5125" s="102"/>
      <c r="K5125" s="102"/>
      <c r="L5125" s="102"/>
      <c r="M5125" s="102"/>
      <c r="N5125" s="7"/>
      <c r="O5125" s="7"/>
    </row>
    <row r="5126" spans="2:15" s="100" customFormat="1" x14ac:dyDescent="0.2">
      <c r="B5126" s="101"/>
      <c r="D5126" s="102"/>
      <c r="E5126" s="102"/>
      <c r="F5126" s="102"/>
      <c r="G5126" s="102"/>
      <c r="H5126" s="102"/>
      <c r="I5126" s="102"/>
      <c r="J5126" s="102"/>
      <c r="K5126" s="102"/>
      <c r="L5126" s="102"/>
      <c r="M5126" s="102"/>
      <c r="N5126" s="7"/>
      <c r="O5126" s="7"/>
    </row>
    <row r="5127" spans="2:15" s="100" customFormat="1" x14ac:dyDescent="0.2">
      <c r="B5127" s="101"/>
      <c r="D5127" s="102"/>
      <c r="E5127" s="102"/>
      <c r="F5127" s="102"/>
      <c r="G5127" s="102"/>
      <c r="H5127" s="102"/>
      <c r="I5127" s="102"/>
      <c r="J5127" s="102"/>
      <c r="K5127" s="102"/>
      <c r="L5127" s="102"/>
      <c r="M5127" s="102"/>
      <c r="N5127" s="7"/>
      <c r="O5127" s="7"/>
    </row>
    <row r="5128" spans="2:15" s="100" customFormat="1" x14ac:dyDescent="0.2">
      <c r="B5128" s="101"/>
      <c r="D5128" s="102"/>
      <c r="E5128" s="102"/>
      <c r="F5128" s="102"/>
      <c r="G5128" s="102"/>
      <c r="H5128" s="102"/>
      <c r="I5128" s="102"/>
      <c r="J5128" s="102"/>
      <c r="K5128" s="102"/>
      <c r="L5128" s="102"/>
      <c r="M5128" s="102"/>
      <c r="N5128" s="7"/>
      <c r="O5128" s="7"/>
    </row>
    <row r="5129" spans="2:15" s="100" customFormat="1" x14ac:dyDescent="0.2">
      <c r="B5129" s="101"/>
      <c r="D5129" s="102"/>
      <c r="E5129" s="102"/>
      <c r="F5129" s="102"/>
      <c r="G5129" s="102"/>
      <c r="H5129" s="102"/>
      <c r="I5129" s="102"/>
      <c r="J5129" s="102"/>
      <c r="K5129" s="102"/>
      <c r="L5129" s="102"/>
      <c r="M5129" s="102"/>
      <c r="N5129" s="7"/>
      <c r="O5129" s="7"/>
    </row>
    <row r="5130" spans="2:15" s="100" customFormat="1" x14ac:dyDescent="0.2">
      <c r="B5130" s="101"/>
      <c r="D5130" s="102"/>
      <c r="E5130" s="102"/>
      <c r="F5130" s="102"/>
      <c r="G5130" s="102"/>
      <c r="H5130" s="102"/>
      <c r="I5130" s="102"/>
      <c r="J5130" s="102"/>
      <c r="K5130" s="102"/>
      <c r="L5130" s="102"/>
      <c r="M5130" s="102"/>
      <c r="N5130" s="7"/>
      <c r="O5130" s="7"/>
    </row>
    <row r="5131" spans="2:15" s="100" customFormat="1" x14ac:dyDescent="0.2">
      <c r="B5131" s="101"/>
      <c r="D5131" s="102"/>
      <c r="E5131" s="102"/>
      <c r="F5131" s="102"/>
      <c r="G5131" s="102"/>
      <c r="H5131" s="102"/>
      <c r="I5131" s="102"/>
      <c r="J5131" s="102"/>
      <c r="K5131" s="102"/>
      <c r="L5131" s="102"/>
      <c r="M5131" s="102"/>
      <c r="N5131" s="7"/>
      <c r="O5131" s="7"/>
    </row>
    <row r="5132" spans="2:15" s="100" customFormat="1" x14ac:dyDescent="0.2">
      <c r="B5132" s="101"/>
      <c r="D5132" s="102"/>
      <c r="E5132" s="102"/>
      <c r="F5132" s="102"/>
      <c r="G5132" s="102"/>
      <c r="H5132" s="102"/>
      <c r="I5132" s="102"/>
      <c r="J5132" s="102"/>
      <c r="K5132" s="102"/>
      <c r="L5132" s="102"/>
      <c r="M5132" s="102"/>
      <c r="N5132" s="7"/>
      <c r="O5132" s="7"/>
    </row>
    <row r="5133" spans="2:15" s="100" customFormat="1" x14ac:dyDescent="0.2">
      <c r="B5133" s="101"/>
      <c r="D5133" s="102"/>
      <c r="E5133" s="102"/>
      <c r="F5133" s="102"/>
      <c r="G5133" s="102"/>
      <c r="H5133" s="102"/>
      <c r="I5133" s="102"/>
      <c r="J5133" s="102"/>
      <c r="K5133" s="102"/>
      <c r="L5133" s="102"/>
      <c r="M5133" s="102"/>
      <c r="N5133" s="7"/>
      <c r="O5133" s="7"/>
    </row>
    <row r="5134" spans="2:15" s="100" customFormat="1" x14ac:dyDescent="0.2">
      <c r="B5134" s="101"/>
      <c r="D5134" s="102"/>
      <c r="E5134" s="102"/>
      <c r="F5134" s="102"/>
      <c r="G5134" s="102"/>
      <c r="H5134" s="102"/>
      <c r="I5134" s="102"/>
      <c r="J5134" s="102"/>
      <c r="K5134" s="102"/>
      <c r="L5134" s="102"/>
      <c r="M5134" s="102"/>
      <c r="N5134" s="7"/>
      <c r="O5134" s="7"/>
    </row>
    <row r="5135" spans="2:15" s="100" customFormat="1" x14ac:dyDescent="0.2">
      <c r="B5135" s="101"/>
      <c r="D5135" s="102"/>
      <c r="E5135" s="102"/>
      <c r="F5135" s="102"/>
      <c r="G5135" s="102"/>
      <c r="H5135" s="102"/>
      <c r="I5135" s="102"/>
      <c r="J5135" s="102"/>
      <c r="K5135" s="102"/>
      <c r="L5135" s="102"/>
      <c r="M5135" s="102"/>
      <c r="N5135" s="7"/>
      <c r="O5135" s="7"/>
    </row>
    <row r="5136" spans="2:15" s="100" customFormat="1" x14ac:dyDescent="0.2">
      <c r="B5136" s="101"/>
      <c r="D5136" s="102"/>
      <c r="E5136" s="102"/>
      <c r="F5136" s="102"/>
      <c r="G5136" s="102"/>
      <c r="H5136" s="102"/>
      <c r="I5136" s="102"/>
      <c r="J5136" s="102"/>
      <c r="K5136" s="102"/>
      <c r="L5136" s="102"/>
      <c r="M5136" s="102"/>
      <c r="N5136" s="7"/>
      <c r="O5136" s="7"/>
    </row>
    <row r="5137" spans="2:15" s="100" customFormat="1" x14ac:dyDescent="0.2">
      <c r="B5137" s="101"/>
      <c r="D5137" s="102"/>
      <c r="E5137" s="102"/>
      <c r="F5137" s="102"/>
      <c r="G5137" s="102"/>
      <c r="H5137" s="102"/>
      <c r="I5137" s="102"/>
      <c r="J5137" s="102"/>
      <c r="K5137" s="102"/>
      <c r="L5137" s="102"/>
      <c r="M5137" s="102"/>
      <c r="N5137" s="7"/>
      <c r="O5137" s="7"/>
    </row>
    <row r="5138" spans="2:15" s="100" customFormat="1" x14ac:dyDescent="0.2">
      <c r="B5138" s="101"/>
      <c r="D5138" s="102"/>
      <c r="E5138" s="102"/>
      <c r="F5138" s="102"/>
      <c r="G5138" s="102"/>
      <c r="H5138" s="102"/>
      <c r="I5138" s="102"/>
      <c r="J5138" s="102"/>
      <c r="K5138" s="102"/>
      <c r="L5138" s="102"/>
      <c r="M5138" s="102"/>
      <c r="N5138" s="7"/>
      <c r="O5138" s="7"/>
    </row>
    <row r="5139" spans="2:15" s="100" customFormat="1" x14ac:dyDescent="0.2">
      <c r="B5139" s="101"/>
      <c r="D5139" s="102"/>
      <c r="E5139" s="102"/>
      <c r="F5139" s="102"/>
      <c r="G5139" s="102"/>
      <c r="H5139" s="102"/>
      <c r="I5139" s="102"/>
      <c r="J5139" s="102"/>
      <c r="K5139" s="102"/>
      <c r="L5139" s="102"/>
      <c r="M5139" s="102"/>
      <c r="N5139" s="7"/>
      <c r="O5139" s="7"/>
    </row>
    <row r="5140" spans="2:15" s="100" customFormat="1" x14ac:dyDescent="0.2">
      <c r="B5140" s="101"/>
      <c r="D5140" s="102"/>
      <c r="E5140" s="102"/>
      <c r="F5140" s="102"/>
      <c r="G5140" s="102"/>
      <c r="H5140" s="102"/>
      <c r="I5140" s="102"/>
      <c r="J5140" s="102"/>
      <c r="K5140" s="102"/>
      <c r="L5140" s="102"/>
      <c r="M5140" s="102"/>
      <c r="N5140" s="7"/>
      <c r="O5140" s="7"/>
    </row>
    <row r="5141" spans="2:15" s="100" customFormat="1" x14ac:dyDescent="0.2">
      <c r="B5141" s="101"/>
      <c r="D5141" s="102"/>
      <c r="E5141" s="102"/>
      <c r="F5141" s="102"/>
      <c r="G5141" s="102"/>
      <c r="H5141" s="102"/>
      <c r="I5141" s="102"/>
      <c r="J5141" s="102"/>
      <c r="K5141" s="102"/>
      <c r="L5141" s="102"/>
      <c r="M5141" s="102"/>
      <c r="N5141" s="7"/>
      <c r="O5141" s="7"/>
    </row>
    <row r="5142" spans="2:15" s="100" customFormat="1" x14ac:dyDescent="0.2">
      <c r="B5142" s="101"/>
      <c r="D5142" s="102"/>
      <c r="E5142" s="102"/>
      <c r="F5142" s="102"/>
      <c r="G5142" s="102"/>
      <c r="H5142" s="102"/>
      <c r="I5142" s="102"/>
      <c r="J5142" s="102"/>
      <c r="K5142" s="102"/>
      <c r="L5142" s="102"/>
      <c r="M5142" s="102"/>
      <c r="N5142" s="7"/>
      <c r="O5142" s="7"/>
    </row>
    <row r="5143" spans="2:15" s="100" customFormat="1" x14ac:dyDescent="0.2">
      <c r="B5143" s="101"/>
      <c r="D5143" s="102"/>
      <c r="E5143" s="102"/>
      <c r="F5143" s="102"/>
      <c r="G5143" s="102"/>
      <c r="H5143" s="102"/>
      <c r="I5143" s="102"/>
      <c r="J5143" s="102"/>
      <c r="K5143" s="102"/>
      <c r="L5143" s="102"/>
      <c r="M5143" s="102"/>
      <c r="N5143" s="7"/>
      <c r="O5143" s="7"/>
    </row>
    <row r="5144" spans="2:15" s="100" customFormat="1" x14ac:dyDescent="0.2">
      <c r="B5144" s="101"/>
      <c r="D5144" s="102"/>
      <c r="E5144" s="102"/>
      <c r="F5144" s="102"/>
      <c r="G5144" s="102"/>
      <c r="H5144" s="102"/>
      <c r="I5144" s="102"/>
      <c r="J5144" s="102"/>
      <c r="K5144" s="102"/>
      <c r="L5144" s="102"/>
      <c r="M5144" s="102"/>
      <c r="N5144" s="7"/>
      <c r="O5144" s="7"/>
    </row>
    <row r="5145" spans="2:15" s="100" customFormat="1" x14ac:dyDescent="0.2">
      <c r="B5145" s="101"/>
      <c r="D5145" s="102"/>
      <c r="E5145" s="102"/>
      <c r="F5145" s="102"/>
      <c r="G5145" s="102"/>
      <c r="H5145" s="102"/>
      <c r="I5145" s="102"/>
      <c r="J5145" s="102"/>
      <c r="K5145" s="102"/>
      <c r="L5145" s="102"/>
      <c r="M5145" s="102"/>
      <c r="N5145" s="7"/>
      <c r="O5145" s="7"/>
    </row>
    <row r="5146" spans="2:15" s="100" customFormat="1" x14ac:dyDescent="0.2">
      <c r="B5146" s="101"/>
      <c r="D5146" s="102"/>
      <c r="E5146" s="102"/>
      <c r="F5146" s="102"/>
      <c r="G5146" s="102"/>
      <c r="H5146" s="102"/>
      <c r="I5146" s="102"/>
      <c r="J5146" s="102"/>
      <c r="K5146" s="102"/>
      <c r="L5146" s="102"/>
      <c r="M5146" s="102"/>
      <c r="N5146" s="7"/>
      <c r="O5146" s="7"/>
    </row>
    <row r="5147" spans="2:15" s="100" customFormat="1" x14ac:dyDescent="0.2">
      <c r="B5147" s="101"/>
      <c r="D5147" s="102"/>
      <c r="E5147" s="102"/>
      <c r="F5147" s="102"/>
      <c r="G5147" s="102"/>
      <c r="H5147" s="102"/>
      <c r="I5147" s="102"/>
      <c r="J5147" s="102"/>
      <c r="K5147" s="102"/>
      <c r="L5147" s="102"/>
      <c r="M5147" s="102"/>
      <c r="N5147" s="7"/>
      <c r="O5147" s="7"/>
    </row>
    <row r="5148" spans="2:15" s="100" customFormat="1" x14ac:dyDescent="0.2">
      <c r="B5148" s="101"/>
      <c r="D5148" s="102"/>
      <c r="E5148" s="102"/>
      <c r="F5148" s="102"/>
      <c r="G5148" s="102"/>
      <c r="H5148" s="102"/>
      <c r="I5148" s="102"/>
      <c r="J5148" s="102"/>
      <c r="K5148" s="102"/>
      <c r="L5148" s="102"/>
      <c r="M5148" s="102"/>
      <c r="N5148" s="7"/>
      <c r="O5148" s="7"/>
    </row>
    <row r="5149" spans="2:15" s="100" customFormat="1" x14ac:dyDescent="0.2">
      <c r="B5149" s="101"/>
      <c r="D5149" s="102"/>
      <c r="E5149" s="102"/>
      <c r="F5149" s="102"/>
      <c r="G5149" s="102"/>
      <c r="H5149" s="102"/>
      <c r="I5149" s="102"/>
      <c r="J5149" s="102"/>
      <c r="K5149" s="102"/>
      <c r="L5149" s="102"/>
      <c r="M5149" s="102"/>
      <c r="N5149" s="7"/>
      <c r="O5149" s="7"/>
    </row>
    <row r="5150" spans="2:15" s="100" customFormat="1" x14ac:dyDescent="0.2">
      <c r="B5150" s="101"/>
      <c r="D5150" s="102"/>
      <c r="E5150" s="102"/>
      <c r="F5150" s="102"/>
      <c r="G5150" s="102"/>
      <c r="H5150" s="102"/>
      <c r="I5150" s="102"/>
      <c r="J5150" s="102"/>
      <c r="K5150" s="102"/>
      <c r="L5150" s="102"/>
      <c r="M5150" s="102"/>
      <c r="N5150" s="7"/>
      <c r="O5150" s="7"/>
    </row>
    <row r="5151" spans="2:15" s="100" customFormat="1" x14ac:dyDescent="0.2">
      <c r="B5151" s="101"/>
      <c r="D5151" s="102"/>
      <c r="E5151" s="102"/>
      <c r="F5151" s="102"/>
      <c r="G5151" s="102"/>
      <c r="H5151" s="102"/>
      <c r="I5151" s="102"/>
      <c r="J5151" s="102"/>
      <c r="K5151" s="102"/>
      <c r="L5151" s="102"/>
      <c r="M5151" s="102"/>
      <c r="N5151" s="7"/>
      <c r="O5151" s="7"/>
    </row>
    <row r="5152" spans="2:15" s="100" customFormat="1" x14ac:dyDescent="0.2">
      <c r="B5152" s="101"/>
      <c r="D5152" s="102"/>
      <c r="E5152" s="102"/>
      <c r="F5152" s="102"/>
      <c r="G5152" s="102"/>
      <c r="H5152" s="102"/>
      <c r="I5152" s="102"/>
      <c r="J5152" s="102"/>
      <c r="K5152" s="102"/>
      <c r="L5152" s="102"/>
      <c r="M5152" s="102"/>
      <c r="N5152" s="7"/>
      <c r="O5152" s="7"/>
    </row>
    <row r="5153" spans="2:15" s="100" customFormat="1" x14ac:dyDescent="0.2">
      <c r="B5153" s="101"/>
      <c r="D5153" s="102"/>
      <c r="E5153" s="102"/>
      <c r="F5153" s="102"/>
      <c r="G5153" s="102"/>
      <c r="H5153" s="102"/>
      <c r="I5153" s="102"/>
      <c r="J5153" s="102"/>
      <c r="K5153" s="102"/>
      <c r="L5153" s="102"/>
      <c r="M5153" s="102"/>
      <c r="N5153" s="7"/>
      <c r="O5153" s="7"/>
    </row>
    <row r="5154" spans="2:15" s="100" customFormat="1" x14ac:dyDescent="0.2">
      <c r="B5154" s="101"/>
      <c r="D5154" s="102"/>
      <c r="E5154" s="102"/>
      <c r="F5154" s="102"/>
      <c r="G5154" s="102"/>
      <c r="H5154" s="102"/>
      <c r="I5154" s="102"/>
      <c r="J5154" s="102"/>
      <c r="K5154" s="102"/>
      <c r="L5154" s="102"/>
      <c r="M5154" s="102"/>
      <c r="N5154" s="7"/>
      <c r="O5154" s="7"/>
    </row>
    <row r="5155" spans="2:15" s="100" customFormat="1" x14ac:dyDescent="0.2">
      <c r="B5155" s="101"/>
      <c r="D5155" s="102"/>
      <c r="E5155" s="102"/>
      <c r="F5155" s="102"/>
      <c r="G5155" s="102"/>
      <c r="H5155" s="102"/>
      <c r="I5155" s="102"/>
      <c r="J5155" s="102"/>
      <c r="K5155" s="102"/>
      <c r="L5155" s="102"/>
      <c r="M5155" s="102"/>
      <c r="N5155" s="7"/>
      <c r="O5155" s="7"/>
    </row>
    <row r="5156" spans="2:15" s="100" customFormat="1" x14ac:dyDescent="0.2">
      <c r="B5156" s="101"/>
      <c r="D5156" s="102"/>
      <c r="E5156" s="102"/>
      <c r="F5156" s="102"/>
      <c r="G5156" s="102"/>
      <c r="H5156" s="102"/>
      <c r="I5156" s="102"/>
      <c r="J5156" s="102"/>
      <c r="K5156" s="102"/>
      <c r="L5156" s="102"/>
      <c r="M5156" s="102"/>
      <c r="N5156" s="7"/>
      <c r="O5156" s="7"/>
    </row>
    <row r="5157" spans="2:15" s="100" customFormat="1" x14ac:dyDescent="0.2">
      <c r="B5157" s="101"/>
      <c r="D5157" s="102"/>
      <c r="E5157" s="102"/>
      <c r="F5157" s="102"/>
      <c r="G5157" s="102"/>
      <c r="H5157" s="102"/>
      <c r="I5157" s="102"/>
      <c r="J5157" s="102"/>
      <c r="K5157" s="102"/>
      <c r="L5157" s="102"/>
      <c r="M5157" s="102"/>
      <c r="N5157" s="7"/>
      <c r="O5157" s="7"/>
    </row>
    <row r="5158" spans="2:15" s="100" customFormat="1" x14ac:dyDescent="0.2">
      <c r="B5158" s="101"/>
      <c r="D5158" s="102"/>
      <c r="E5158" s="102"/>
      <c r="F5158" s="102"/>
      <c r="G5158" s="102"/>
      <c r="H5158" s="102"/>
      <c r="I5158" s="102"/>
      <c r="J5158" s="102"/>
      <c r="K5158" s="102"/>
      <c r="L5158" s="102"/>
      <c r="M5158" s="102"/>
      <c r="N5158" s="7"/>
      <c r="O5158" s="7"/>
    </row>
    <row r="5159" spans="2:15" s="100" customFormat="1" x14ac:dyDescent="0.2">
      <c r="B5159" s="101"/>
      <c r="D5159" s="102"/>
      <c r="E5159" s="102"/>
      <c r="F5159" s="102"/>
      <c r="G5159" s="102"/>
      <c r="H5159" s="102"/>
      <c r="I5159" s="102"/>
      <c r="J5159" s="102"/>
      <c r="K5159" s="102"/>
      <c r="L5159" s="102"/>
      <c r="M5159" s="102"/>
      <c r="N5159" s="7"/>
      <c r="O5159" s="7"/>
    </row>
    <row r="5160" spans="2:15" s="100" customFormat="1" x14ac:dyDescent="0.2">
      <c r="B5160" s="101"/>
      <c r="D5160" s="102"/>
      <c r="E5160" s="102"/>
      <c r="F5160" s="102"/>
      <c r="G5160" s="102"/>
      <c r="H5160" s="102"/>
      <c r="I5160" s="102"/>
      <c r="J5160" s="102"/>
      <c r="K5160" s="102"/>
      <c r="L5160" s="102"/>
      <c r="M5160" s="102"/>
      <c r="N5160" s="7"/>
      <c r="O5160" s="7"/>
    </row>
    <row r="5161" spans="2:15" s="100" customFormat="1" x14ac:dyDescent="0.2">
      <c r="B5161" s="101"/>
      <c r="D5161" s="102"/>
      <c r="E5161" s="102"/>
      <c r="F5161" s="102"/>
      <c r="G5161" s="102"/>
      <c r="H5161" s="102"/>
      <c r="I5161" s="102"/>
      <c r="J5161" s="102"/>
      <c r="K5161" s="102"/>
      <c r="L5161" s="102"/>
      <c r="M5161" s="102"/>
      <c r="N5161" s="7"/>
      <c r="O5161" s="7"/>
    </row>
    <row r="5162" spans="2:15" s="100" customFormat="1" x14ac:dyDescent="0.2">
      <c r="B5162" s="101"/>
      <c r="D5162" s="102"/>
      <c r="E5162" s="102"/>
      <c r="F5162" s="102"/>
      <c r="G5162" s="102"/>
      <c r="H5162" s="102"/>
      <c r="I5162" s="102"/>
      <c r="J5162" s="102"/>
      <c r="K5162" s="102"/>
      <c r="L5162" s="102"/>
      <c r="M5162" s="102"/>
      <c r="N5162" s="7"/>
      <c r="O5162" s="7"/>
    </row>
    <row r="5163" spans="2:15" s="100" customFormat="1" x14ac:dyDescent="0.2">
      <c r="B5163" s="101"/>
      <c r="D5163" s="102"/>
      <c r="E5163" s="102"/>
      <c r="F5163" s="102"/>
      <c r="G5163" s="102"/>
      <c r="H5163" s="102"/>
      <c r="I5163" s="102"/>
      <c r="J5163" s="102"/>
      <c r="K5163" s="102"/>
      <c r="L5163" s="102"/>
      <c r="M5163" s="102"/>
      <c r="N5163" s="7"/>
      <c r="O5163" s="7"/>
    </row>
    <row r="5164" spans="2:15" s="100" customFormat="1" x14ac:dyDescent="0.2">
      <c r="B5164" s="101"/>
      <c r="D5164" s="102"/>
      <c r="E5164" s="102"/>
      <c r="F5164" s="102"/>
      <c r="G5164" s="102"/>
      <c r="H5164" s="102"/>
      <c r="I5164" s="102"/>
      <c r="J5164" s="102"/>
      <c r="K5164" s="102"/>
      <c r="L5164" s="102"/>
      <c r="M5164" s="102"/>
      <c r="N5164" s="7"/>
      <c r="O5164" s="7"/>
    </row>
    <row r="5165" spans="2:15" s="100" customFormat="1" x14ac:dyDescent="0.2">
      <c r="B5165" s="101"/>
      <c r="D5165" s="102"/>
      <c r="E5165" s="102"/>
      <c r="F5165" s="102"/>
      <c r="G5165" s="102"/>
      <c r="H5165" s="102"/>
      <c r="I5165" s="102"/>
      <c r="J5165" s="102"/>
      <c r="K5165" s="102"/>
      <c r="L5165" s="102"/>
      <c r="M5165" s="102"/>
      <c r="N5165" s="7"/>
      <c r="O5165" s="7"/>
    </row>
    <row r="5166" spans="2:15" s="100" customFormat="1" x14ac:dyDescent="0.2">
      <c r="B5166" s="101"/>
      <c r="D5166" s="102"/>
      <c r="E5166" s="102"/>
      <c r="F5166" s="102"/>
      <c r="G5166" s="102"/>
      <c r="H5166" s="102"/>
      <c r="I5166" s="102"/>
      <c r="J5166" s="102"/>
      <c r="K5166" s="102"/>
      <c r="L5166" s="102"/>
      <c r="M5166" s="102"/>
      <c r="N5166" s="7"/>
      <c r="O5166" s="7"/>
    </row>
    <row r="5167" spans="2:15" s="100" customFormat="1" x14ac:dyDescent="0.2">
      <c r="B5167" s="101"/>
      <c r="D5167" s="102"/>
      <c r="E5167" s="102"/>
      <c r="F5167" s="102"/>
      <c r="G5167" s="102"/>
      <c r="H5167" s="102"/>
      <c r="I5167" s="102"/>
      <c r="J5167" s="102"/>
      <c r="K5167" s="102"/>
      <c r="L5167" s="102"/>
      <c r="M5167" s="102"/>
      <c r="N5167" s="7"/>
      <c r="O5167" s="7"/>
    </row>
    <row r="5168" spans="2:15" s="100" customFormat="1" x14ac:dyDescent="0.2">
      <c r="B5168" s="101"/>
      <c r="D5168" s="102"/>
      <c r="E5168" s="102"/>
      <c r="F5168" s="102"/>
      <c r="G5168" s="102"/>
      <c r="H5168" s="102"/>
      <c r="I5168" s="102"/>
      <c r="J5168" s="102"/>
      <c r="K5168" s="102"/>
      <c r="L5168" s="102"/>
      <c r="M5168" s="102"/>
      <c r="N5168" s="7"/>
      <c r="O5168" s="7"/>
    </row>
    <row r="5169" spans="2:15" s="100" customFormat="1" x14ac:dyDescent="0.2">
      <c r="B5169" s="101"/>
      <c r="D5169" s="102"/>
      <c r="E5169" s="102"/>
      <c r="F5169" s="102"/>
      <c r="G5169" s="102"/>
      <c r="H5169" s="102"/>
      <c r="I5169" s="102"/>
      <c r="J5169" s="102"/>
      <c r="K5169" s="102"/>
      <c r="L5169" s="102"/>
      <c r="M5169" s="102"/>
      <c r="N5169" s="7"/>
      <c r="O5169" s="7"/>
    </row>
    <row r="5170" spans="2:15" s="100" customFormat="1" x14ac:dyDescent="0.2">
      <c r="B5170" s="101"/>
      <c r="D5170" s="102"/>
      <c r="E5170" s="102"/>
      <c r="F5170" s="102"/>
      <c r="G5170" s="102"/>
      <c r="H5170" s="102"/>
      <c r="I5170" s="102"/>
      <c r="J5170" s="102"/>
      <c r="K5170" s="102"/>
      <c r="L5170" s="102"/>
      <c r="M5170" s="102"/>
      <c r="N5170" s="7"/>
      <c r="O5170" s="7"/>
    </row>
    <row r="5171" spans="2:15" s="100" customFormat="1" x14ac:dyDescent="0.2">
      <c r="B5171" s="101"/>
      <c r="D5171" s="102"/>
      <c r="E5171" s="102"/>
      <c r="F5171" s="102"/>
      <c r="G5171" s="102"/>
      <c r="H5171" s="102"/>
      <c r="I5171" s="102"/>
      <c r="J5171" s="102"/>
      <c r="K5171" s="102"/>
      <c r="L5171" s="102"/>
      <c r="M5171" s="102"/>
      <c r="N5171" s="7"/>
      <c r="O5171" s="7"/>
    </row>
    <row r="5172" spans="2:15" s="100" customFormat="1" x14ac:dyDescent="0.2">
      <c r="B5172" s="101"/>
      <c r="D5172" s="102"/>
      <c r="E5172" s="102"/>
      <c r="F5172" s="102"/>
      <c r="G5172" s="102"/>
      <c r="H5172" s="102"/>
      <c r="I5172" s="102"/>
      <c r="J5172" s="102"/>
      <c r="K5172" s="102"/>
      <c r="L5172" s="102"/>
      <c r="M5172" s="102"/>
      <c r="N5172" s="7"/>
      <c r="O5172" s="7"/>
    </row>
    <row r="5173" spans="2:15" s="100" customFormat="1" x14ac:dyDescent="0.2">
      <c r="B5173" s="101"/>
      <c r="D5173" s="102"/>
      <c r="E5173" s="102"/>
      <c r="F5173" s="102"/>
      <c r="G5173" s="102"/>
      <c r="H5173" s="102"/>
      <c r="I5173" s="102"/>
      <c r="J5173" s="102"/>
      <c r="K5173" s="102"/>
      <c r="L5173" s="102"/>
      <c r="M5173" s="102"/>
      <c r="N5173" s="7"/>
      <c r="O5173" s="7"/>
    </row>
    <row r="5174" spans="2:15" s="100" customFormat="1" x14ac:dyDescent="0.2">
      <c r="B5174" s="101"/>
      <c r="D5174" s="102"/>
      <c r="E5174" s="102"/>
      <c r="F5174" s="102"/>
      <c r="G5174" s="102"/>
      <c r="H5174" s="102"/>
      <c r="I5174" s="102"/>
      <c r="J5174" s="102"/>
      <c r="K5174" s="102"/>
      <c r="L5174" s="102"/>
      <c r="M5174" s="102"/>
      <c r="N5174" s="7"/>
      <c r="O5174" s="7"/>
    </row>
    <row r="5175" spans="2:15" s="100" customFormat="1" x14ac:dyDescent="0.2">
      <c r="B5175" s="101"/>
      <c r="D5175" s="102"/>
      <c r="E5175" s="102"/>
      <c r="F5175" s="102"/>
      <c r="G5175" s="102"/>
      <c r="H5175" s="102"/>
      <c r="I5175" s="102"/>
      <c r="J5175" s="102"/>
      <c r="K5175" s="102"/>
      <c r="L5175" s="102"/>
      <c r="M5175" s="102"/>
      <c r="N5175" s="7"/>
      <c r="O5175" s="7"/>
    </row>
    <row r="5176" spans="2:15" s="100" customFormat="1" x14ac:dyDescent="0.2">
      <c r="B5176" s="101"/>
      <c r="D5176" s="102"/>
      <c r="E5176" s="102"/>
      <c r="F5176" s="102"/>
      <c r="G5176" s="102"/>
      <c r="H5176" s="102"/>
      <c r="I5176" s="102"/>
      <c r="J5176" s="102"/>
      <c r="K5176" s="102"/>
      <c r="L5176" s="102"/>
      <c r="M5176" s="102"/>
      <c r="N5176" s="7"/>
      <c r="O5176" s="7"/>
    </row>
    <row r="5177" spans="2:15" s="100" customFormat="1" x14ac:dyDescent="0.2">
      <c r="B5177" s="101"/>
      <c r="D5177" s="102"/>
      <c r="E5177" s="102"/>
      <c r="F5177" s="102"/>
      <c r="G5177" s="102"/>
      <c r="H5177" s="102"/>
      <c r="I5177" s="102"/>
      <c r="J5177" s="102"/>
      <c r="K5177" s="102"/>
      <c r="L5177" s="102"/>
      <c r="M5177" s="102"/>
      <c r="N5177" s="7"/>
      <c r="O5177" s="7"/>
    </row>
    <row r="5178" spans="2:15" s="100" customFormat="1" x14ac:dyDescent="0.2">
      <c r="B5178" s="101"/>
      <c r="D5178" s="102"/>
      <c r="E5178" s="102"/>
      <c r="F5178" s="102"/>
      <c r="G5178" s="102"/>
      <c r="H5178" s="102"/>
      <c r="I5178" s="102"/>
      <c r="J5178" s="102"/>
      <c r="K5178" s="102"/>
      <c r="L5178" s="102"/>
      <c r="M5178" s="102"/>
      <c r="N5178" s="7"/>
      <c r="O5178" s="7"/>
    </row>
    <row r="5179" spans="2:15" s="100" customFormat="1" x14ac:dyDescent="0.2">
      <c r="B5179" s="101"/>
      <c r="D5179" s="102"/>
      <c r="E5179" s="102"/>
      <c r="F5179" s="102"/>
      <c r="G5179" s="102"/>
      <c r="H5179" s="102"/>
      <c r="I5179" s="102"/>
      <c r="J5179" s="102"/>
      <c r="K5179" s="102"/>
      <c r="L5179" s="102"/>
      <c r="M5179" s="102"/>
      <c r="N5179" s="7"/>
      <c r="O5179" s="7"/>
    </row>
    <row r="5180" spans="2:15" s="100" customFormat="1" x14ac:dyDescent="0.2">
      <c r="B5180" s="101"/>
      <c r="D5180" s="102"/>
      <c r="E5180" s="102"/>
      <c r="F5180" s="102"/>
      <c r="G5180" s="102"/>
      <c r="H5180" s="102"/>
      <c r="I5180" s="102"/>
      <c r="J5180" s="102"/>
      <c r="K5180" s="102"/>
      <c r="L5180" s="102"/>
      <c r="M5180" s="102"/>
      <c r="N5180" s="7"/>
      <c r="O5180" s="7"/>
    </row>
    <row r="5181" spans="2:15" s="100" customFormat="1" x14ac:dyDescent="0.2">
      <c r="B5181" s="101"/>
      <c r="D5181" s="102"/>
      <c r="E5181" s="102"/>
      <c r="F5181" s="102"/>
      <c r="G5181" s="102"/>
      <c r="H5181" s="102"/>
      <c r="I5181" s="102"/>
      <c r="J5181" s="102"/>
      <c r="K5181" s="102"/>
      <c r="L5181" s="102"/>
      <c r="M5181" s="102"/>
      <c r="N5181" s="7"/>
      <c r="O5181" s="7"/>
    </row>
    <row r="5182" spans="2:15" s="100" customFormat="1" x14ac:dyDescent="0.2">
      <c r="B5182" s="101"/>
      <c r="D5182" s="102"/>
      <c r="E5182" s="102"/>
      <c r="F5182" s="102"/>
      <c r="G5182" s="102"/>
      <c r="H5182" s="102"/>
      <c r="I5182" s="102"/>
      <c r="J5182" s="102"/>
      <c r="K5182" s="102"/>
      <c r="L5182" s="102"/>
      <c r="M5182" s="102"/>
      <c r="N5182" s="7"/>
      <c r="O5182" s="7"/>
    </row>
    <row r="5183" spans="2:15" s="100" customFormat="1" x14ac:dyDescent="0.2">
      <c r="B5183" s="101"/>
      <c r="D5183" s="102"/>
      <c r="E5183" s="102"/>
      <c r="F5183" s="102"/>
      <c r="G5183" s="102"/>
      <c r="H5183" s="102"/>
      <c r="I5183" s="102"/>
      <c r="J5183" s="102"/>
      <c r="K5183" s="102"/>
      <c r="L5183" s="102"/>
      <c r="M5183" s="102"/>
      <c r="N5183" s="7"/>
      <c r="O5183" s="7"/>
    </row>
    <row r="5184" spans="2:15" s="100" customFormat="1" x14ac:dyDescent="0.2">
      <c r="B5184" s="101"/>
      <c r="D5184" s="102"/>
      <c r="E5184" s="102"/>
      <c r="F5184" s="102"/>
      <c r="G5184" s="102"/>
      <c r="H5184" s="102"/>
      <c r="I5184" s="102"/>
      <c r="J5184" s="102"/>
      <c r="K5184" s="102"/>
      <c r="L5184" s="102"/>
      <c r="M5184" s="102"/>
      <c r="N5184" s="7"/>
      <c r="O5184" s="7"/>
    </row>
    <row r="5185" spans="2:15" s="100" customFormat="1" x14ac:dyDescent="0.2">
      <c r="B5185" s="101"/>
      <c r="D5185" s="102"/>
      <c r="E5185" s="102"/>
      <c r="F5185" s="102"/>
      <c r="G5185" s="102"/>
      <c r="H5185" s="102"/>
      <c r="I5185" s="102"/>
      <c r="J5185" s="102"/>
      <c r="K5185" s="102"/>
      <c r="L5185" s="102"/>
      <c r="M5185" s="102"/>
      <c r="N5185" s="7"/>
      <c r="O5185" s="7"/>
    </row>
    <row r="5186" spans="2:15" s="100" customFormat="1" x14ac:dyDescent="0.2">
      <c r="B5186" s="101"/>
      <c r="D5186" s="102"/>
      <c r="E5186" s="102"/>
      <c r="F5186" s="102"/>
      <c r="G5186" s="102"/>
      <c r="H5186" s="102"/>
      <c r="I5186" s="102"/>
      <c r="J5186" s="102"/>
      <c r="K5186" s="102"/>
      <c r="L5186" s="102"/>
      <c r="M5186" s="102"/>
      <c r="N5186" s="7"/>
      <c r="O5186" s="7"/>
    </row>
    <row r="5187" spans="2:15" s="100" customFormat="1" x14ac:dyDescent="0.2">
      <c r="B5187" s="101"/>
      <c r="D5187" s="102"/>
      <c r="E5187" s="102"/>
      <c r="F5187" s="102"/>
      <c r="G5187" s="102"/>
      <c r="H5187" s="102"/>
      <c r="I5187" s="102"/>
      <c r="J5187" s="102"/>
      <c r="K5187" s="102"/>
      <c r="L5187" s="102"/>
      <c r="M5187" s="102"/>
      <c r="N5187" s="7"/>
      <c r="O5187" s="7"/>
    </row>
    <row r="5188" spans="2:15" s="100" customFormat="1" x14ac:dyDescent="0.2">
      <c r="B5188" s="101"/>
      <c r="D5188" s="102"/>
      <c r="E5188" s="102"/>
      <c r="F5188" s="102"/>
      <c r="G5188" s="102"/>
      <c r="H5188" s="102"/>
      <c r="I5188" s="102"/>
      <c r="J5188" s="102"/>
      <c r="K5188" s="102"/>
      <c r="L5188" s="102"/>
      <c r="M5188" s="102"/>
      <c r="N5188" s="7"/>
      <c r="O5188" s="7"/>
    </row>
    <row r="5189" spans="2:15" s="100" customFormat="1" x14ac:dyDescent="0.2">
      <c r="B5189" s="101"/>
      <c r="D5189" s="102"/>
      <c r="E5189" s="102"/>
      <c r="F5189" s="102"/>
      <c r="G5189" s="102"/>
      <c r="H5189" s="102"/>
      <c r="I5189" s="102"/>
      <c r="J5189" s="102"/>
      <c r="K5189" s="102"/>
      <c r="L5189" s="102"/>
      <c r="M5189" s="102"/>
      <c r="N5189" s="7"/>
      <c r="O5189" s="7"/>
    </row>
    <row r="5190" spans="2:15" s="100" customFormat="1" x14ac:dyDescent="0.2">
      <c r="B5190" s="101"/>
      <c r="D5190" s="102"/>
      <c r="E5190" s="102"/>
      <c r="F5190" s="102"/>
      <c r="G5190" s="102"/>
      <c r="H5190" s="102"/>
      <c r="I5190" s="102"/>
      <c r="J5190" s="102"/>
      <c r="K5190" s="102"/>
      <c r="L5190" s="102"/>
      <c r="M5190" s="102"/>
      <c r="N5190" s="7"/>
      <c r="O5190" s="7"/>
    </row>
    <row r="5191" spans="2:15" s="100" customFormat="1" x14ac:dyDescent="0.2">
      <c r="B5191" s="101"/>
      <c r="D5191" s="102"/>
      <c r="E5191" s="102"/>
      <c r="F5191" s="102"/>
      <c r="G5191" s="102"/>
      <c r="H5191" s="102"/>
      <c r="I5191" s="102"/>
      <c r="J5191" s="102"/>
      <c r="K5191" s="102"/>
      <c r="L5191" s="102"/>
      <c r="M5191" s="102"/>
      <c r="N5191" s="7"/>
      <c r="O5191" s="7"/>
    </row>
    <row r="5192" spans="2:15" s="100" customFormat="1" x14ac:dyDescent="0.2">
      <c r="B5192" s="101"/>
      <c r="D5192" s="102"/>
      <c r="E5192" s="102"/>
      <c r="F5192" s="102"/>
      <c r="G5192" s="102"/>
      <c r="H5192" s="102"/>
      <c r="I5192" s="102"/>
      <c r="J5192" s="102"/>
      <c r="K5192" s="102"/>
      <c r="L5192" s="102"/>
      <c r="M5192" s="102"/>
      <c r="N5192" s="7"/>
      <c r="O5192" s="7"/>
    </row>
    <row r="5193" spans="2:15" s="100" customFormat="1" x14ac:dyDescent="0.2">
      <c r="B5193" s="101"/>
      <c r="D5193" s="102"/>
      <c r="E5193" s="102"/>
      <c r="F5193" s="102"/>
      <c r="G5193" s="102"/>
      <c r="H5193" s="102"/>
      <c r="I5193" s="102"/>
      <c r="J5193" s="102"/>
      <c r="K5193" s="102"/>
      <c r="L5193" s="102"/>
      <c r="M5193" s="102"/>
      <c r="N5193" s="7"/>
      <c r="O5193" s="7"/>
    </row>
    <row r="5194" spans="2:15" s="100" customFormat="1" x14ac:dyDescent="0.2">
      <c r="B5194" s="101"/>
      <c r="D5194" s="102"/>
      <c r="E5194" s="102"/>
      <c r="F5194" s="102"/>
      <c r="G5194" s="102"/>
      <c r="H5194" s="102"/>
      <c r="I5194" s="102"/>
      <c r="J5194" s="102"/>
      <c r="K5194" s="102"/>
      <c r="L5194" s="102"/>
      <c r="M5194" s="102"/>
      <c r="N5194" s="7"/>
      <c r="O5194" s="7"/>
    </row>
    <row r="5195" spans="2:15" s="100" customFormat="1" x14ac:dyDescent="0.2">
      <c r="B5195" s="101"/>
      <c r="D5195" s="102"/>
      <c r="E5195" s="102"/>
      <c r="F5195" s="102"/>
      <c r="G5195" s="102"/>
      <c r="H5195" s="102"/>
      <c r="I5195" s="102"/>
      <c r="J5195" s="102"/>
      <c r="K5195" s="102"/>
      <c r="L5195" s="102"/>
      <c r="M5195" s="102"/>
      <c r="N5195" s="7"/>
      <c r="O5195" s="7"/>
    </row>
    <row r="5196" spans="2:15" s="100" customFormat="1" x14ac:dyDescent="0.2">
      <c r="B5196" s="101"/>
      <c r="D5196" s="102"/>
      <c r="E5196" s="102"/>
      <c r="F5196" s="102"/>
      <c r="G5196" s="102"/>
      <c r="H5196" s="102"/>
      <c r="I5196" s="102"/>
      <c r="J5196" s="102"/>
      <c r="K5196" s="102"/>
      <c r="L5196" s="102"/>
      <c r="M5196" s="102"/>
      <c r="N5196" s="7"/>
      <c r="O5196" s="7"/>
    </row>
    <row r="5197" spans="2:15" s="100" customFormat="1" x14ac:dyDescent="0.2">
      <c r="B5197" s="101"/>
      <c r="D5197" s="102"/>
      <c r="E5197" s="102"/>
      <c r="F5197" s="102"/>
      <c r="G5197" s="102"/>
      <c r="H5197" s="102"/>
      <c r="I5197" s="102"/>
      <c r="J5197" s="102"/>
      <c r="K5197" s="102"/>
      <c r="L5197" s="102"/>
      <c r="M5197" s="102"/>
      <c r="N5197" s="7"/>
      <c r="O5197" s="7"/>
    </row>
    <row r="5198" spans="2:15" s="100" customFormat="1" x14ac:dyDescent="0.2">
      <c r="B5198" s="101"/>
      <c r="D5198" s="102"/>
      <c r="E5198" s="102"/>
      <c r="F5198" s="102"/>
      <c r="G5198" s="102"/>
      <c r="H5198" s="102"/>
      <c r="I5198" s="102"/>
      <c r="J5198" s="102"/>
      <c r="K5198" s="102"/>
      <c r="L5198" s="102"/>
      <c r="M5198" s="102"/>
      <c r="N5198" s="7"/>
      <c r="O5198" s="7"/>
    </row>
    <row r="5199" spans="2:15" s="100" customFormat="1" x14ac:dyDescent="0.2">
      <c r="B5199" s="101"/>
      <c r="D5199" s="102"/>
      <c r="E5199" s="102"/>
      <c r="F5199" s="102"/>
      <c r="G5199" s="102"/>
      <c r="H5199" s="102"/>
      <c r="I5199" s="102"/>
      <c r="J5199" s="102"/>
      <c r="K5199" s="102"/>
      <c r="L5199" s="102"/>
      <c r="M5199" s="102"/>
      <c r="N5199" s="7"/>
      <c r="O5199" s="7"/>
    </row>
    <row r="5200" spans="2:15" s="100" customFormat="1" x14ac:dyDescent="0.2">
      <c r="B5200" s="101"/>
      <c r="D5200" s="102"/>
      <c r="E5200" s="102"/>
      <c r="F5200" s="102"/>
      <c r="G5200" s="102"/>
      <c r="H5200" s="102"/>
      <c r="I5200" s="102"/>
      <c r="J5200" s="102"/>
      <c r="K5200" s="102"/>
      <c r="L5200" s="102"/>
      <c r="M5200" s="102"/>
      <c r="N5200" s="7"/>
      <c r="O5200" s="7"/>
    </row>
    <row r="5201" spans="2:15" s="100" customFormat="1" x14ac:dyDescent="0.2">
      <c r="B5201" s="101"/>
      <c r="D5201" s="102"/>
      <c r="E5201" s="102"/>
      <c r="F5201" s="102"/>
      <c r="G5201" s="102"/>
      <c r="H5201" s="102"/>
      <c r="I5201" s="102"/>
      <c r="J5201" s="102"/>
      <c r="K5201" s="102"/>
      <c r="L5201" s="102"/>
      <c r="M5201" s="102"/>
      <c r="N5201" s="7"/>
      <c r="O5201" s="7"/>
    </row>
    <row r="5202" spans="2:15" s="100" customFormat="1" x14ac:dyDescent="0.2">
      <c r="B5202" s="101"/>
      <c r="D5202" s="102"/>
      <c r="E5202" s="102"/>
      <c r="F5202" s="102"/>
      <c r="G5202" s="102"/>
      <c r="H5202" s="102"/>
      <c r="I5202" s="102"/>
      <c r="J5202" s="102"/>
      <c r="K5202" s="102"/>
      <c r="L5202" s="102"/>
      <c r="M5202" s="102"/>
      <c r="N5202" s="7"/>
      <c r="O5202" s="7"/>
    </row>
    <row r="5203" spans="2:15" s="100" customFormat="1" x14ac:dyDescent="0.2">
      <c r="B5203" s="101"/>
      <c r="D5203" s="102"/>
      <c r="E5203" s="102"/>
      <c r="F5203" s="102"/>
      <c r="G5203" s="102"/>
      <c r="H5203" s="102"/>
      <c r="I5203" s="102"/>
      <c r="J5203" s="102"/>
      <c r="K5203" s="102"/>
      <c r="L5203" s="102"/>
      <c r="M5203" s="102"/>
      <c r="N5203" s="7"/>
      <c r="O5203" s="7"/>
    </row>
    <row r="5204" spans="2:15" s="100" customFormat="1" x14ac:dyDescent="0.2">
      <c r="B5204" s="101"/>
      <c r="D5204" s="102"/>
      <c r="E5204" s="102"/>
      <c r="F5204" s="102"/>
      <c r="G5204" s="102"/>
      <c r="H5204" s="102"/>
      <c r="I5204" s="102"/>
      <c r="J5204" s="102"/>
      <c r="K5204" s="102"/>
      <c r="L5204" s="102"/>
      <c r="M5204" s="102"/>
      <c r="N5204" s="7"/>
      <c r="O5204" s="7"/>
    </row>
    <row r="5205" spans="2:15" s="100" customFormat="1" x14ac:dyDescent="0.2">
      <c r="B5205" s="101"/>
      <c r="D5205" s="102"/>
      <c r="E5205" s="102"/>
      <c r="F5205" s="102"/>
      <c r="G5205" s="102"/>
      <c r="H5205" s="102"/>
      <c r="I5205" s="102"/>
      <c r="J5205" s="102"/>
      <c r="K5205" s="102"/>
      <c r="L5205" s="102"/>
      <c r="M5205" s="102"/>
      <c r="N5205" s="7"/>
      <c r="O5205" s="7"/>
    </row>
    <row r="5206" spans="2:15" s="100" customFormat="1" x14ac:dyDescent="0.2">
      <c r="B5206" s="101"/>
      <c r="D5206" s="102"/>
      <c r="E5206" s="102"/>
      <c r="F5206" s="102"/>
      <c r="G5206" s="102"/>
      <c r="H5206" s="102"/>
      <c r="I5206" s="102"/>
      <c r="J5206" s="102"/>
      <c r="K5206" s="102"/>
      <c r="L5206" s="102"/>
      <c r="M5206" s="102"/>
      <c r="N5206" s="7"/>
      <c r="O5206" s="7"/>
    </row>
    <row r="5207" spans="2:15" s="100" customFormat="1" x14ac:dyDescent="0.2">
      <c r="B5207" s="101"/>
      <c r="D5207" s="102"/>
      <c r="E5207" s="102"/>
      <c r="F5207" s="102"/>
      <c r="G5207" s="102"/>
      <c r="H5207" s="102"/>
      <c r="I5207" s="102"/>
      <c r="J5207" s="102"/>
      <c r="K5207" s="102"/>
      <c r="L5207" s="102"/>
      <c r="M5207" s="102"/>
      <c r="N5207" s="7"/>
      <c r="O5207" s="7"/>
    </row>
    <row r="5208" spans="2:15" s="100" customFormat="1" x14ac:dyDescent="0.2">
      <c r="B5208" s="101"/>
      <c r="D5208" s="102"/>
      <c r="E5208" s="102"/>
      <c r="F5208" s="102"/>
      <c r="G5208" s="102"/>
      <c r="H5208" s="102"/>
      <c r="I5208" s="102"/>
      <c r="J5208" s="102"/>
      <c r="K5208" s="102"/>
      <c r="L5208" s="102"/>
      <c r="M5208" s="102"/>
      <c r="N5208" s="7"/>
      <c r="O5208" s="7"/>
    </row>
    <row r="5209" spans="2:15" s="100" customFormat="1" x14ac:dyDescent="0.2">
      <c r="B5209" s="101"/>
      <c r="D5209" s="102"/>
      <c r="E5209" s="102"/>
      <c r="F5209" s="102"/>
      <c r="G5209" s="102"/>
      <c r="H5209" s="102"/>
      <c r="I5209" s="102"/>
      <c r="J5209" s="102"/>
      <c r="K5209" s="102"/>
      <c r="L5209" s="102"/>
      <c r="M5209" s="102"/>
      <c r="N5209" s="7"/>
      <c r="O5209" s="7"/>
    </row>
    <row r="5210" spans="2:15" s="100" customFormat="1" x14ac:dyDescent="0.2">
      <c r="B5210" s="101"/>
      <c r="D5210" s="102"/>
      <c r="E5210" s="102"/>
      <c r="F5210" s="102"/>
      <c r="G5210" s="102"/>
      <c r="H5210" s="102"/>
      <c r="I5210" s="102"/>
      <c r="J5210" s="102"/>
      <c r="K5210" s="102"/>
      <c r="L5210" s="102"/>
      <c r="M5210" s="102"/>
      <c r="N5210" s="7"/>
      <c r="O5210" s="7"/>
    </row>
    <row r="5211" spans="2:15" s="100" customFormat="1" x14ac:dyDescent="0.2">
      <c r="B5211" s="101"/>
      <c r="D5211" s="102"/>
      <c r="E5211" s="102"/>
      <c r="F5211" s="102"/>
      <c r="G5211" s="102"/>
      <c r="H5211" s="102"/>
      <c r="I5211" s="102"/>
      <c r="J5211" s="102"/>
      <c r="K5211" s="102"/>
      <c r="L5211" s="102"/>
      <c r="M5211" s="102"/>
      <c r="N5211" s="7"/>
      <c r="O5211" s="7"/>
    </row>
    <row r="5212" spans="2:15" s="100" customFormat="1" x14ac:dyDescent="0.2">
      <c r="B5212" s="101"/>
      <c r="D5212" s="102"/>
      <c r="E5212" s="102"/>
      <c r="F5212" s="102"/>
      <c r="G5212" s="102"/>
      <c r="H5212" s="102"/>
      <c r="I5212" s="102"/>
      <c r="J5212" s="102"/>
      <c r="K5212" s="102"/>
      <c r="L5212" s="102"/>
      <c r="M5212" s="102"/>
      <c r="N5212" s="7"/>
      <c r="O5212" s="7"/>
    </row>
    <row r="5213" spans="2:15" s="100" customFormat="1" x14ac:dyDescent="0.2">
      <c r="B5213" s="101"/>
      <c r="D5213" s="102"/>
      <c r="E5213" s="102"/>
      <c r="F5213" s="102"/>
      <c r="G5213" s="102"/>
      <c r="H5213" s="102"/>
      <c r="I5213" s="102"/>
      <c r="J5213" s="102"/>
      <c r="K5213" s="102"/>
      <c r="L5213" s="102"/>
      <c r="M5213" s="102"/>
      <c r="N5213" s="7"/>
      <c r="O5213" s="7"/>
    </row>
    <row r="5214" spans="2:15" s="100" customFormat="1" x14ac:dyDescent="0.2">
      <c r="B5214" s="101"/>
      <c r="D5214" s="102"/>
      <c r="E5214" s="102"/>
      <c r="F5214" s="102"/>
      <c r="G5214" s="102"/>
      <c r="H5214" s="102"/>
      <c r="I5214" s="102"/>
      <c r="J5214" s="102"/>
      <c r="K5214" s="102"/>
      <c r="L5214" s="102"/>
      <c r="M5214" s="102"/>
      <c r="N5214" s="7"/>
      <c r="O5214" s="7"/>
    </row>
    <row r="5215" spans="2:15" s="100" customFormat="1" x14ac:dyDescent="0.2">
      <c r="B5215" s="101"/>
      <c r="D5215" s="102"/>
      <c r="E5215" s="102"/>
      <c r="F5215" s="102"/>
      <c r="G5215" s="102"/>
      <c r="H5215" s="102"/>
      <c r="I5215" s="102"/>
      <c r="J5215" s="102"/>
      <c r="K5215" s="102"/>
      <c r="L5215" s="102"/>
      <c r="M5215" s="102"/>
      <c r="N5215" s="7"/>
      <c r="O5215" s="7"/>
    </row>
    <row r="5216" spans="2:15" s="100" customFormat="1" x14ac:dyDescent="0.2">
      <c r="B5216" s="101"/>
      <c r="D5216" s="102"/>
      <c r="E5216" s="102"/>
      <c r="F5216" s="102"/>
      <c r="G5216" s="102"/>
      <c r="H5216" s="102"/>
      <c r="I5216" s="102"/>
      <c r="J5216" s="102"/>
      <c r="K5216" s="102"/>
      <c r="L5216" s="102"/>
      <c r="M5216" s="102"/>
      <c r="N5216" s="7"/>
      <c r="O5216" s="7"/>
    </row>
    <row r="5217" spans="2:15" s="100" customFormat="1" x14ac:dyDescent="0.2">
      <c r="B5217" s="101"/>
      <c r="D5217" s="102"/>
      <c r="E5217" s="102"/>
      <c r="F5217" s="102"/>
      <c r="G5217" s="102"/>
      <c r="H5217" s="102"/>
      <c r="I5217" s="102"/>
      <c r="J5217" s="102"/>
      <c r="K5217" s="102"/>
      <c r="L5217" s="102"/>
      <c r="M5217" s="102"/>
      <c r="N5217" s="7"/>
      <c r="O5217" s="7"/>
    </row>
    <row r="5218" spans="2:15" s="100" customFormat="1" x14ac:dyDescent="0.2">
      <c r="B5218" s="101"/>
      <c r="D5218" s="102"/>
      <c r="E5218" s="102"/>
      <c r="F5218" s="102"/>
      <c r="G5218" s="102"/>
      <c r="H5218" s="102"/>
      <c r="I5218" s="102"/>
      <c r="J5218" s="102"/>
      <c r="K5218" s="102"/>
      <c r="L5218" s="102"/>
      <c r="M5218" s="102"/>
      <c r="N5218" s="7"/>
      <c r="O5218" s="7"/>
    </row>
    <row r="5219" spans="2:15" s="100" customFormat="1" x14ac:dyDescent="0.2">
      <c r="B5219" s="101"/>
      <c r="D5219" s="102"/>
      <c r="E5219" s="102"/>
      <c r="F5219" s="102"/>
      <c r="G5219" s="102"/>
      <c r="H5219" s="102"/>
      <c r="I5219" s="102"/>
      <c r="J5219" s="102"/>
      <c r="K5219" s="102"/>
      <c r="L5219" s="102"/>
      <c r="M5219" s="102"/>
      <c r="N5219" s="7"/>
      <c r="O5219" s="7"/>
    </row>
    <row r="5220" spans="2:15" s="100" customFormat="1" x14ac:dyDescent="0.2">
      <c r="B5220" s="101"/>
      <c r="D5220" s="102"/>
      <c r="E5220" s="102"/>
      <c r="F5220" s="102"/>
      <c r="G5220" s="102"/>
      <c r="H5220" s="102"/>
      <c r="I5220" s="102"/>
      <c r="J5220" s="102"/>
      <c r="K5220" s="102"/>
      <c r="L5220" s="102"/>
      <c r="M5220" s="102"/>
      <c r="N5220" s="7"/>
      <c r="O5220" s="7"/>
    </row>
    <row r="5221" spans="2:15" s="100" customFormat="1" x14ac:dyDescent="0.2">
      <c r="B5221" s="101"/>
      <c r="D5221" s="102"/>
      <c r="E5221" s="102"/>
      <c r="F5221" s="102"/>
      <c r="G5221" s="102"/>
      <c r="H5221" s="102"/>
      <c r="I5221" s="102"/>
      <c r="J5221" s="102"/>
      <c r="K5221" s="102"/>
      <c r="L5221" s="102"/>
      <c r="M5221" s="102"/>
      <c r="N5221" s="7"/>
      <c r="O5221" s="7"/>
    </row>
    <row r="5222" spans="2:15" s="100" customFormat="1" x14ac:dyDescent="0.2">
      <c r="B5222" s="101"/>
      <c r="D5222" s="102"/>
      <c r="E5222" s="102"/>
      <c r="F5222" s="102"/>
      <c r="G5222" s="102"/>
      <c r="H5222" s="102"/>
      <c r="I5222" s="102"/>
      <c r="J5222" s="102"/>
      <c r="K5222" s="102"/>
      <c r="L5222" s="102"/>
      <c r="M5222" s="102"/>
      <c r="N5222" s="7"/>
      <c r="O5222" s="7"/>
    </row>
    <row r="5223" spans="2:15" s="100" customFormat="1" x14ac:dyDescent="0.2">
      <c r="B5223" s="101"/>
      <c r="D5223" s="102"/>
      <c r="E5223" s="102"/>
      <c r="F5223" s="102"/>
      <c r="G5223" s="102"/>
      <c r="H5223" s="102"/>
      <c r="I5223" s="102"/>
      <c r="J5223" s="102"/>
      <c r="K5223" s="102"/>
      <c r="L5223" s="102"/>
      <c r="M5223" s="102"/>
      <c r="N5223" s="7"/>
      <c r="O5223" s="7"/>
    </row>
    <row r="5224" spans="2:15" s="100" customFormat="1" x14ac:dyDescent="0.2">
      <c r="B5224" s="101"/>
      <c r="D5224" s="102"/>
      <c r="E5224" s="102"/>
      <c r="F5224" s="102"/>
      <c r="G5224" s="102"/>
      <c r="H5224" s="102"/>
      <c r="I5224" s="102"/>
      <c r="J5224" s="102"/>
      <c r="K5224" s="102"/>
      <c r="L5224" s="102"/>
      <c r="M5224" s="102"/>
      <c r="N5224" s="7"/>
      <c r="O5224" s="7"/>
    </row>
    <row r="5225" spans="2:15" s="100" customFormat="1" x14ac:dyDescent="0.2">
      <c r="B5225" s="101"/>
      <c r="D5225" s="102"/>
      <c r="E5225" s="102"/>
      <c r="F5225" s="102"/>
      <c r="G5225" s="102"/>
      <c r="H5225" s="102"/>
      <c r="I5225" s="102"/>
      <c r="J5225" s="102"/>
      <c r="K5225" s="102"/>
      <c r="L5225" s="102"/>
      <c r="M5225" s="102"/>
      <c r="N5225" s="7"/>
      <c r="O5225" s="7"/>
    </row>
    <row r="5226" spans="2:15" s="100" customFormat="1" x14ac:dyDescent="0.2">
      <c r="B5226" s="101"/>
      <c r="D5226" s="102"/>
      <c r="E5226" s="102"/>
      <c r="F5226" s="102"/>
      <c r="G5226" s="102"/>
      <c r="H5226" s="102"/>
      <c r="I5226" s="102"/>
      <c r="J5226" s="102"/>
      <c r="K5226" s="102"/>
      <c r="L5226" s="102"/>
      <c r="M5226" s="102"/>
      <c r="N5226" s="7"/>
      <c r="O5226" s="7"/>
    </row>
    <row r="5227" spans="2:15" s="100" customFormat="1" x14ac:dyDescent="0.2">
      <c r="B5227" s="101"/>
      <c r="D5227" s="102"/>
      <c r="E5227" s="102"/>
      <c r="F5227" s="102"/>
      <c r="G5227" s="102"/>
      <c r="H5227" s="102"/>
      <c r="I5227" s="102"/>
      <c r="J5227" s="102"/>
      <c r="K5227" s="102"/>
      <c r="L5227" s="102"/>
      <c r="M5227" s="102"/>
      <c r="N5227" s="7"/>
      <c r="O5227" s="7"/>
    </row>
    <row r="5228" spans="2:15" s="100" customFormat="1" x14ac:dyDescent="0.2">
      <c r="B5228" s="101"/>
      <c r="D5228" s="102"/>
      <c r="E5228" s="102"/>
      <c r="F5228" s="102"/>
      <c r="G5228" s="102"/>
      <c r="H5228" s="102"/>
      <c r="I5228" s="102"/>
      <c r="J5228" s="102"/>
      <c r="K5228" s="102"/>
      <c r="L5228" s="102"/>
      <c r="M5228" s="102"/>
      <c r="N5228" s="7"/>
      <c r="O5228" s="7"/>
    </row>
    <row r="5229" spans="2:15" s="100" customFormat="1" x14ac:dyDescent="0.2">
      <c r="B5229" s="101"/>
      <c r="D5229" s="102"/>
      <c r="E5229" s="102"/>
      <c r="F5229" s="102"/>
      <c r="G5229" s="102"/>
      <c r="H5229" s="102"/>
      <c r="I5229" s="102"/>
      <c r="J5229" s="102"/>
      <c r="K5229" s="102"/>
      <c r="L5229" s="102"/>
      <c r="M5229" s="102"/>
      <c r="N5229" s="7"/>
      <c r="O5229" s="7"/>
    </row>
    <row r="5230" spans="2:15" s="100" customFormat="1" x14ac:dyDescent="0.2">
      <c r="B5230" s="101"/>
      <c r="D5230" s="102"/>
      <c r="E5230" s="102"/>
      <c r="F5230" s="102"/>
      <c r="G5230" s="102"/>
      <c r="H5230" s="102"/>
      <c r="I5230" s="102"/>
      <c r="J5230" s="102"/>
      <c r="K5230" s="102"/>
      <c r="L5230" s="102"/>
      <c r="M5230" s="102"/>
      <c r="N5230" s="7"/>
      <c r="O5230" s="7"/>
    </row>
    <row r="5231" spans="2:15" s="100" customFormat="1" x14ac:dyDescent="0.2">
      <c r="B5231" s="101"/>
      <c r="D5231" s="102"/>
      <c r="E5231" s="102"/>
      <c r="F5231" s="102"/>
      <c r="G5231" s="102"/>
      <c r="H5231" s="102"/>
      <c r="I5231" s="102"/>
      <c r="J5231" s="102"/>
      <c r="K5231" s="102"/>
      <c r="L5231" s="102"/>
      <c r="M5231" s="102"/>
      <c r="N5231" s="7"/>
      <c r="O5231" s="7"/>
    </row>
    <row r="5232" spans="2:15" s="100" customFormat="1" x14ac:dyDescent="0.2">
      <c r="B5232" s="101"/>
      <c r="D5232" s="102"/>
      <c r="E5232" s="102"/>
      <c r="F5232" s="102"/>
      <c r="G5232" s="102"/>
      <c r="H5232" s="102"/>
      <c r="I5232" s="102"/>
      <c r="J5232" s="102"/>
      <c r="K5232" s="102"/>
      <c r="L5232" s="102"/>
      <c r="M5232" s="102"/>
      <c r="N5232" s="7"/>
      <c r="O5232" s="7"/>
    </row>
    <row r="5233" spans="2:15" s="100" customFormat="1" x14ac:dyDescent="0.2">
      <c r="B5233" s="101"/>
      <c r="D5233" s="102"/>
      <c r="E5233" s="102"/>
      <c r="F5233" s="102"/>
      <c r="G5233" s="102"/>
      <c r="H5233" s="102"/>
      <c r="I5233" s="102"/>
      <c r="J5233" s="102"/>
      <c r="K5233" s="102"/>
      <c r="L5233" s="102"/>
      <c r="M5233" s="102"/>
      <c r="N5233" s="7"/>
      <c r="O5233" s="7"/>
    </row>
    <row r="5234" spans="2:15" s="100" customFormat="1" x14ac:dyDescent="0.2">
      <c r="B5234" s="101"/>
      <c r="D5234" s="102"/>
      <c r="E5234" s="102"/>
      <c r="F5234" s="102"/>
      <c r="G5234" s="102"/>
      <c r="H5234" s="102"/>
      <c r="I5234" s="102"/>
      <c r="J5234" s="102"/>
      <c r="K5234" s="102"/>
      <c r="L5234" s="102"/>
      <c r="M5234" s="102"/>
      <c r="N5234" s="7"/>
      <c r="O5234" s="7"/>
    </row>
    <row r="5235" spans="2:15" s="100" customFormat="1" x14ac:dyDescent="0.2">
      <c r="B5235" s="101"/>
      <c r="D5235" s="102"/>
      <c r="E5235" s="102"/>
      <c r="F5235" s="102"/>
      <c r="G5235" s="102"/>
      <c r="H5235" s="102"/>
      <c r="I5235" s="102"/>
      <c r="J5235" s="102"/>
      <c r="K5235" s="102"/>
      <c r="L5235" s="102"/>
      <c r="M5235" s="102"/>
      <c r="N5235" s="7"/>
      <c r="O5235" s="7"/>
    </row>
    <row r="5236" spans="2:15" s="100" customFormat="1" x14ac:dyDescent="0.2">
      <c r="B5236" s="101"/>
      <c r="D5236" s="102"/>
      <c r="E5236" s="102"/>
      <c r="F5236" s="102"/>
      <c r="G5236" s="102"/>
      <c r="H5236" s="102"/>
      <c r="I5236" s="102"/>
      <c r="J5236" s="102"/>
      <c r="K5236" s="102"/>
      <c r="L5236" s="102"/>
      <c r="M5236" s="102"/>
      <c r="N5236" s="7"/>
      <c r="O5236" s="7"/>
    </row>
    <row r="5237" spans="2:15" s="100" customFormat="1" x14ac:dyDescent="0.2">
      <c r="B5237" s="101"/>
      <c r="D5237" s="102"/>
      <c r="E5237" s="102"/>
      <c r="F5237" s="102"/>
      <c r="G5237" s="102"/>
      <c r="H5237" s="102"/>
      <c r="I5237" s="102"/>
      <c r="J5237" s="102"/>
      <c r="K5237" s="102"/>
      <c r="L5237" s="102"/>
      <c r="M5237" s="102"/>
      <c r="N5237" s="7"/>
      <c r="O5237" s="7"/>
    </row>
    <row r="5238" spans="2:15" s="100" customFormat="1" x14ac:dyDescent="0.2">
      <c r="B5238" s="101"/>
      <c r="D5238" s="102"/>
      <c r="E5238" s="102"/>
      <c r="F5238" s="102"/>
      <c r="G5238" s="102"/>
      <c r="H5238" s="102"/>
      <c r="I5238" s="102"/>
      <c r="J5238" s="102"/>
      <c r="K5238" s="102"/>
      <c r="L5238" s="102"/>
      <c r="M5238" s="102"/>
      <c r="N5238" s="7"/>
      <c r="O5238" s="7"/>
    </row>
    <row r="5239" spans="2:15" s="100" customFormat="1" x14ac:dyDescent="0.2">
      <c r="B5239" s="101"/>
      <c r="D5239" s="102"/>
      <c r="E5239" s="102"/>
      <c r="F5239" s="102"/>
      <c r="G5239" s="102"/>
      <c r="H5239" s="102"/>
      <c r="I5239" s="102"/>
      <c r="J5239" s="102"/>
      <c r="K5239" s="102"/>
      <c r="L5239" s="102"/>
      <c r="M5239" s="102"/>
      <c r="N5239" s="7"/>
      <c r="O5239" s="7"/>
    </row>
    <row r="5240" spans="2:15" s="100" customFormat="1" x14ac:dyDescent="0.2">
      <c r="B5240" s="101"/>
      <c r="D5240" s="102"/>
      <c r="E5240" s="102"/>
      <c r="F5240" s="102"/>
      <c r="G5240" s="102"/>
      <c r="H5240" s="102"/>
      <c r="I5240" s="102"/>
      <c r="J5240" s="102"/>
      <c r="K5240" s="102"/>
      <c r="L5240" s="102"/>
      <c r="M5240" s="102"/>
      <c r="N5240" s="7"/>
      <c r="O5240" s="7"/>
    </row>
    <row r="5241" spans="2:15" s="100" customFormat="1" x14ac:dyDescent="0.2">
      <c r="B5241" s="101"/>
      <c r="D5241" s="102"/>
      <c r="E5241" s="102"/>
      <c r="F5241" s="102"/>
      <c r="G5241" s="102"/>
      <c r="H5241" s="102"/>
      <c r="I5241" s="102"/>
      <c r="J5241" s="102"/>
      <c r="K5241" s="102"/>
      <c r="L5241" s="102"/>
      <c r="M5241" s="102"/>
      <c r="N5241" s="7"/>
      <c r="O5241" s="7"/>
    </row>
    <row r="5242" spans="2:15" s="100" customFormat="1" x14ac:dyDescent="0.2">
      <c r="B5242" s="101"/>
      <c r="D5242" s="102"/>
      <c r="E5242" s="102"/>
      <c r="F5242" s="102"/>
      <c r="G5242" s="102"/>
      <c r="H5242" s="102"/>
      <c r="I5242" s="102"/>
      <c r="J5242" s="102"/>
      <c r="K5242" s="102"/>
      <c r="L5242" s="102"/>
      <c r="M5242" s="102"/>
      <c r="N5242" s="7"/>
      <c r="O5242" s="7"/>
    </row>
    <row r="5243" spans="2:15" s="100" customFormat="1" x14ac:dyDescent="0.2">
      <c r="B5243" s="101"/>
      <c r="D5243" s="102"/>
      <c r="E5243" s="102"/>
      <c r="F5243" s="102"/>
      <c r="G5243" s="102"/>
      <c r="H5243" s="102"/>
      <c r="I5243" s="102"/>
      <c r="J5243" s="102"/>
      <c r="K5243" s="102"/>
      <c r="L5243" s="102"/>
      <c r="M5243" s="102"/>
      <c r="N5243" s="7"/>
      <c r="O5243" s="7"/>
    </row>
    <row r="5244" spans="2:15" s="100" customFormat="1" x14ac:dyDescent="0.2">
      <c r="B5244" s="101"/>
      <c r="D5244" s="102"/>
      <c r="E5244" s="102"/>
      <c r="F5244" s="102"/>
      <c r="G5244" s="102"/>
      <c r="H5244" s="102"/>
      <c r="I5244" s="102"/>
      <c r="J5244" s="102"/>
      <c r="K5244" s="102"/>
      <c r="L5244" s="102"/>
      <c r="M5244" s="102"/>
      <c r="N5244" s="7"/>
      <c r="O5244" s="7"/>
    </row>
    <row r="5245" spans="2:15" s="100" customFormat="1" x14ac:dyDescent="0.2">
      <c r="B5245" s="101"/>
      <c r="D5245" s="102"/>
      <c r="E5245" s="102"/>
      <c r="F5245" s="102"/>
      <c r="G5245" s="102"/>
      <c r="H5245" s="102"/>
      <c r="I5245" s="102"/>
      <c r="J5245" s="102"/>
      <c r="K5245" s="102"/>
      <c r="L5245" s="102"/>
      <c r="M5245" s="102"/>
      <c r="N5245" s="7"/>
      <c r="O5245" s="7"/>
    </row>
    <row r="5246" spans="2:15" s="100" customFormat="1" x14ac:dyDescent="0.2">
      <c r="B5246" s="101"/>
      <c r="D5246" s="102"/>
      <c r="E5246" s="102"/>
      <c r="F5246" s="102"/>
      <c r="G5246" s="102"/>
      <c r="H5246" s="102"/>
      <c r="I5246" s="102"/>
      <c r="J5246" s="102"/>
      <c r="K5246" s="102"/>
      <c r="L5246" s="102"/>
      <c r="M5246" s="102"/>
      <c r="N5246" s="7"/>
      <c r="O5246" s="7"/>
    </row>
    <row r="5247" spans="2:15" s="100" customFormat="1" x14ac:dyDescent="0.2">
      <c r="B5247" s="101"/>
      <c r="D5247" s="102"/>
      <c r="E5247" s="102"/>
      <c r="F5247" s="102"/>
      <c r="G5247" s="102"/>
      <c r="H5247" s="102"/>
      <c r="I5247" s="102"/>
      <c r="J5247" s="102"/>
      <c r="K5247" s="102"/>
      <c r="L5247" s="102"/>
      <c r="M5247" s="102"/>
      <c r="N5247" s="7"/>
      <c r="O5247" s="7"/>
    </row>
    <row r="5248" spans="2:15" s="100" customFormat="1" x14ac:dyDescent="0.2">
      <c r="B5248" s="101"/>
      <c r="D5248" s="102"/>
      <c r="E5248" s="102"/>
      <c r="F5248" s="102"/>
      <c r="G5248" s="102"/>
      <c r="H5248" s="102"/>
      <c r="I5248" s="102"/>
      <c r="J5248" s="102"/>
      <c r="K5248" s="102"/>
      <c r="L5248" s="102"/>
      <c r="M5248" s="102"/>
      <c r="N5248" s="7"/>
      <c r="O5248" s="7"/>
    </row>
    <row r="5249" spans="2:15" s="100" customFormat="1" x14ac:dyDescent="0.2">
      <c r="B5249" s="101"/>
      <c r="D5249" s="102"/>
      <c r="E5249" s="102"/>
      <c r="F5249" s="102"/>
      <c r="G5249" s="102"/>
      <c r="H5249" s="102"/>
      <c r="I5249" s="102"/>
      <c r="J5249" s="102"/>
      <c r="K5249" s="102"/>
      <c r="L5249" s="102"/>
      <c r="M5249" s="102"/>
      <c r="N5249" s="7"/>
      <c r="O5249" s="7"/>
    </row>
    <row r="5250" spans="2:15" s="100" customFormat="1" x14ac:dyDescent="0.2">
      <c r="B5250" s="101"/>
      <c r="D5250" s="102"/>
      <c r="E5250" s="102"/>
      <c r="F5250" s="102"/>
      <c r="G5250" s="102"/>
      <c r="H5250" s="102"/>
      <c r="I5250" s="102"/>
      <c r="J5250" s="102"/>
      <c r="K5250" s="102"/>
      <c r="L5250" s="102"/>
      <c r="M5250" s="102"/>
      <c r="N5250" s="7"/>
      <c r="O5250" s="7"/>
    </row>
    <row r="5251" spans="2:15" s="100" customFormat="1" x14ac:dyDescent="0.2">
      <c r="B5251" s="101"/>
      <c r="D5251" s="102"/>
      <c r="E5251" s="102"/>
      <c r="F5251" s="102"/>
      <c r="G5251" s="102"/>
      <c r="H5251" s="102"/>
      <c r="I5251" s="102"/>
      <c r="J5251" s="102"/>
      <c r="K5251" s="102"/>
      <c r="L5251" s="102"/>
      <c r="M5251" s="102"/>
      <c r="N5251" s="7"/>
      <c r="O5251" s="7"/>
    </row>
    <row r="5252" spans="2:15" s="100" customFormat="1" x14ac:dyDescent="0.2">
      <c r="B5252" s="101"/>
      <c r="D5252" s="102"/>
      <c r="E5252" s="102"/>
      <c r="F5252" s="102"/>
      <c r="G5252" s="102"/>
      <c r="H5252" s="102"/>
      <c r="I5252" s="102"/>
      <c r="J5252" s="102"/>
      <c r="K5252" s="102"/>
      <c r="L5252" s="102"/>
      <c r="M5252" s="102"/>
      <c r="N5252" s="7"/>
      <c r="O5252" s="7"/>
    </row>
    <row r="5253" spans="2:15" s="100" customFormat="1" x14ac:dyDescent="0.2">
      <c r="B5253" s="101"/>
      <c r="D5253" s="102"/>
      <c r="E5253" s="102"/>
      <c r="F5253" s="102"/>
      <c r="G5253" s="102"/>
      <c r="H5253" s="102"/>
      <c r="I5253" s="102"/>
      <c r="J5253" s="102"/>
      <c r="K5253" s="102"/>
      <c r="L5253" s="102"/>
      <c r="M5253" s="102"/>
      <c r="N5253" s="7"/>
      <c r="O5253" s="7"/>
    </row>
    <row r="5254" spans="2:15" s="100" customFormat="1" x14ac:dyDescent="0.2">
      <c r="B5254" s="101"/>
      <c r="D5254" s="102"/>
      <c r="E5254" s="102"/>
      <c r="F5254" s="102"/>
      <c r="G5254" s="102"/>
      <c r="H5254" s="102"/>
      <c r="I5254" s="102"/>
      <c r="J5254" s="102"/>
      <c r="K5254" s="102"/>
      <c r="L5254" s="102"/>
      <c r="M5254" s="102"/>
      <c r="N5254" s="7"/>
      <c r="O5254" s="7"/>
    </row>
    <row r="5255" spans="2:15" s="100" customFormat="1" x14ac:dyDescent="0.2">
      <c r="B5255" s="101"/>
      <c r="D5255" s="102"/>
      <c r="E5255" s="102"/>
      <c r="F5255" s="102"/>
      <c r="G5255" s="102"/>
      <c r="H5255" s="102"/>
      <c r="I5255" s="102"/>
      <c r="J5255" s="102"/>
      <c r="K5255" s="102"/>
      <c r="L5255" s="102"/>
      <c r="M5255" s="102"/>
      <c r="N5255" s="7"/>
      <c r="O5255" s="7"/>
    </row>
    <row r="5256" spans="2:15" s="100" customFormat="1" x14ac:dyDescent="0.2">
      <c r="B5256" s="101"/>
      <c r="D5256" s="102"/>
      <c r="E5256" s="102"/>
      <c r="F5256" s="102"/>
      <c r="G5256" s="102"/>
      <c r="H5256" s="102"/>
      <c r="I5256" s="102"/>
      <c r="J5256" s="102"/>
      <c r="K5256" s="102"/>
      <c r="L5256" s="102"/>
      <c r="M5256" s="102"/>
      <c r="N5256" s="7"/>
      <c r="O5256" s="7"/>
    </row>
    <row r="5257" spans="2:15" s="100" customFormat="1" x14ac:dyDescent="0.2">
      <c r="B5257" s="101"/>
      <c r="D5257" s="102"/>
      <c r="E5257" s="102"/>
      <c r="F5257" s="102"/>
      <c r="G5257" s="102"/>
      <c r="H5257" s="102"/>
      <c r="I5257" s="102"/>
      <c r="J5257" s="102"/>
      <c r="K5257" s="102"/>
      <c r="L5257" s="102"/>
      <c r="M5257" s="102"/>
      <c r="N5257" s="7"/>
      <c r="O5257" s="7"/>
    </row>
    <row r="5258" spans="2:15" s="100" customFormat="1" x14ac:dyDescent="0.2">
      <c r="B5258" s="101"/>
      <c r="D5258" s="102"/>
      <c r="E5258" s="102"/>
      <c r="F5258" s="102"/>
      <c r="G5258" s="102"/>
      <c r="H5258" s="102"/>
      <c r="I5258" s="102"/>
      <c r="J5258" s="102"/>
      <c r="K5258" s="102"/>
      <c r="L5258" s="102"/>
      <c r="M5258" s="102"/>
      <c r="N5258" s="7"/>
      <c r="O5258" s="7"/>
    </row>
    <row r="5259" spans="2:15" s="100" customFormat="1" x14ac:dyDescent="0.2">
      <c r="B5259" s="101"/>
      <c r="D5259" s="102"/>
      <c r="E5259" s="102"/>
      <c r="F5259" s="102"/>
      <c r="G5259" s="102"/>
      <c r="H5259" s="102"/>
      <c r="I5259" s="102"/>
      <c r="J5259" s="102"/>
      <c r="K5259" s="102"/>
      <c r="L5259" s="102"/>
      <c r="M5259" s="102"/>
      <c r="N5259" s="7"/>
      <c r="O5259" s="7"/>
    </row>
    <row r="5260" spans="2:15" s="100" customFormat="1" x14ac:dyDescent="0.2">
      <c r="B5260" s="101"/>
      <c r="D5260" s="102"/>
      <c r="E5260" s="102"/>
      <c r="F5260" s="102"/>
      <c r="G5260" s="102"/>
      <c r="H5260" s="102"/>
      <c r="I5260" s="102"/>
      <c r="J5260" s="102"/>
      <c r="K5260" s="102"/>
      <c r="L5260" s="102"/>
      <c r="M5260" s="102"/>
      <c r="N5260" s="7"/>
      <c r="O5260" s="7"/>
    </row>
    <row r="5261" spans="2:15" s="100" customFormat="1" x14ac:dyDescent="0.2">
      <c r="B5261" s="101"/>
      <c r="D5261" s="102"/>
      <c r="E5261" s="102"/>
      <c r="F5261" s="102"/>
      <c r="G5261" s="102"/>
      <c r="H5261" s="102"/>
      <c r="I5261" s="102"/>
      <c r="J5261" s="102"/>
      <c r="K5261" s="102"/>
      <c r="L5261" s="102"/>
      <c r="M5261" s="102"/>
      <c r="N5261" s="7"/>
      <c r="O5261" s="7"/>
    </row>
    <row r="5262" spans="2:15" s="100" customFormat="1" x14ac:dyDescent="0.2">
      <c r="B5262" s="101"/>
      <c r="D5262" s="102"/>
      <c r="E5262" s="102"/>
      <c r="F5262" s="102"/>
      <c r="G5262" s="102"/>
      <c r="H5262" s="102"/>
      <c r="I5262" s="102"/>
      <c r="J5262" s="102"/>
      <c r="K5262" s="102"/>
      <c r="L5262" s="102"/>
      <c r="M5262" s="102"/>
      <c r="N5262" s="7"/>
      <c r="O5262" s="7"/>
    </row>
    <row r="5263" spans="2:15" s="100" customFormat="1" x14ac:dyDescent="0.2">
      <c r="B5263" s="101"/>
      <c r="D5263" s="102"/>
      <c r="E5263" s="102"/>
      <c r="F5263" s="102"/>
      <c r="G5263" s="102"/>
      <c r="H5263" s="102"/>
      <c r="I5263" s="102"/>
      <c r="J5263" s="102"/>
      <c r="K5263" s="102"/>
      <c r="L5263" s="102"/>
      <c r="M5263" s="102"/>
      <c r="N5263" s="7"/>
      <c r="O5263" s="7"/>
    </row>
    <row r="5264" spans="2:15" s="100" customFormat="1" x14ac:dyDescent="0.2">
      <c r="B5264" s="101"/>
      <c r="D5264" s="102"/>
      <c r="E5264" s="102"/>
      <c r="F5264" s="102"/>
      <c r="G5264" s="102"/>
      <c r="H5264" s="102"/>
      <c r="I5264" s="102"/>
      <c r="J5264" s="102"/>
      <c r="K5264" s="102"/>
      <c r="L5264" s="102"/>
      <c r="M5264" s="102"/>
      <c r="N5264" s="7"/>
      <c r="O5264" s="7"/>
    </row>
    <row r="5265" spans="2:15" s="100" customFormat="1" x14ac:dyDescent="0.2">
      <c r="B5265" s="101"/>
      <c r="D5265" s="102"/>
      <c r="E5265" s="102"/>
      <c r="F5265" s="102"/>
      <c r="G5265" s="102"/>
      <c r="H5265" s="102"/>
      <c r="I5265" s="102"/>
      <c r="J5265" s="102"/>
      <c r="K5265" s="102"/>
      <c r="L5265" s="102"/>
      <c r="M5265" s="102"/>
      <c r="N5265" s="7"/>
      <c r="O5265" s="7"/>
    </row>
    <row r="5266" spans="2:15" s="100" customFormat="1" x14ac:dyDescent="0.2">
      <c r="B5266" s="101"/>
      <c r="D5266" s="102"/>
      <c r="E5266" s="102"/>
      <c r="F5266" s="102"/>
      <c r="G5266" s="102"/>
      <c r="H5266" s="102"/>
      <c r="I5266" s="102"/>
      <c r="J5266" s="102"/>
      <c r="K5266" s="102"/>
      <c r="L5266" s="102"/>
      <c r="M5266" s="102"/>
      <c r="N5266" s="7"/>
      <c r="O5266" s="7"/>
    </row>
    <row r="5267" spans="2:15" s="100" customFormat="1" x14ac:dyDescent="0.2">
      <c r="B5267" s="101"/>
      <c r="D5267" s="102"/>
      <c r="E5267" s="102"/>
      <c r="F5267" s="102"/>
      <c r="G5267" s="102"/>
      <c r="H5267" s="102"/>
      <c r="I5267" s="102"/>
      <c r="J5267" s="102"/>
      <c r="K5267" s="102"/>
      <c r="L5267" s="102"/>
      <c r="M5267" s="102"/>
      <c r="N5267" s="7"/>
      <c r="O5267" s="7"/>
    </row>
    <row r="5268" spans="2:15" s="100" customFormat="1" x14ac:dyDescent="0.2">
      <c r="B5268" s="101"/>
      <c r="D5268" s="102"/>
      <c r="E5268" s="102"/>
      <c r="F5268" s="102"/>
      <c r="G5268" s="102"/>
      <c r="H5268" s="102"/>
      <c r="I5268" s="102"/>
      <c r="J5268" s="102"/>
      <c r="K5268" s="102"/>
      <c r="L5268" s="102"/>
      <c r="M5268" s="102"/>
      <c r="N5268" s="7"/>
      <c r="O5268" s="7"/>
    </row>
    <row r="5269" spans="2:15" s="100" customFormat="1" x14ac:dyDescent="0.2">
      <c r="B5269" s="101"/>
      <c r="D5269" s="102"/>
      <c r="E5269" s="102"/>
      <c r="F5269" s="102"/>
      <c r="G5269" s="102"/>
      <c r="H5269" s="102"/>
      <c r="I5269" s="102"/>
      <c r="J5269" s="102"/>
      <c r="K5269" s="102"/>
      <c r="L5269" s="102"/>
      <c r="M5269" s="102"/>
      <c r="N5269" s="7"/>
      <c r="O5269" s="7"/>
    </row>
    <row r="5270" spans="2:15" s="100" customFormat="1" x14ac:dyDescent="0.2">
      <c r="B5270" s="101"/>
      <c r="D5270" s="102"/>
      <c r="E5270" s="102"/>
      <c r="F5270" s="102"/>
      <c r="G5270" s="102"/>
      <c r="H5270" s="102"/>
      <c r="I5270" s="102"/>
      <c r="J5270" s="102"/>
      <c r="K5270" s="102"/>
      <c r="L5270" s="102"/>
      <c r="M5270" s="102"/>
      <c r="N5270" s="7"/>
      <c r="O5270" s="7"/>
    </row>
    <row r="5271" spans="2:15" s="100" customFormat="1" x14ac:dyDescent="0.2">
      <c r="B5271" s="101"/>
      <c r="D5271" s="102"/>
      <c r="E5271" s="102"/>
      <c r="F5271" s="102"/>
      <c r="G5271" s="102"/>
      <c r="H5271" s="102"/>
      <c r="I5271" s="102"/>
      <c r="J5271" s="102"/>
      <c r="K5271" s="102"/>
      <c r="L5271" s="102"/>
      <c r="M5271" s="102"/>
      <c r="N5271" s="7"/>
      <c r="O5271" s="7"/>
    </row>
    <row r="5272" spans="2:15" s="100" customFormat="1" x14ac:dyDescent="0.2">
      <c r="B5272" s="101"/>
      <c r="D5272" s="102"/>
      <c r="E5272" s="102"/>
      <c r="F5272" s="102"/>
      <c r="G5272" s="102"/>
      <c r="H5272" s="102"/>
      <c r="I5272" s="102"/>
      <c r="J5272" s="102"/>
      <c r="K5272" s="102"/>
      <c r="L5272" s="102"/>
      <c r="M5272" s="102"/>
      <c r="N5272" s="7"/>
      <c r="O5272" s="7"/>
    </row>
    <row r="5273" spans="2:15" s="100" customFormat="1" x14ac:dyDescent="0.2">
      <c r="B5273" s="101"/>
      <c r="D5273" s="102"/>
      <c r="E5273" s="102"/>
      <c r="F5273" s="102"/>
      <c r="G5273" s="102"/>
      <c r="H5273" s="102"/>
      <c r="I5273" s="102"/>
      <c r="J5273" s="102"/>
      <c r="K5273" s="102"/>
      <c r="L5273" s="102"/>
      <c r="M5273" s="102"/>
      <c r="N5273" s="7"/>
      <c r="O5273" s="7"/>
    </row>
    <row r="5274" spans="2:15" s="100" customFormat="1" x14ac:dyDescent="0.2">
      <c r="B5274" s="101"/>
      <c r="D5274" s="102"/>
      <c r="E5274" s="102"/>
      <c r="F5274" s="102"/>
      <c r="G5274" s="102"/>
      <c r="H5274" s="102"/>
      <c r="I5274" s="102"/>
      <c r="J5274" s="102"/>
      <c r="K5274" s="102"/>
      <c r="L5274" s="102"/>
      <c r="M5274" s="102"/>
      <c r="N5274" s="7"/>
      <c r="O5274" s="7"/>
    </row>
    <row r="5275" spans="2:15" s="100" customFormat="1" x14ac:dyDescent="0.2">
      <c r="B5275" s="101"/>
      <c r="D5275" s="102"/>
      <c r="E5275" s="102"/>
      <c r="F5275" s="102"/>
      <c r="G5275" s="102"/>
      <c r="H5275" s="102"/>
      <c r="I5275" s="102"/>
      <c r="J5275" s="102"/>
      <c r="K5275" s="102"/>
      <c r="L5275" s="102"/>
      <c r="M5275" s="102"/>
      <c r="N5275" s="7"/>
      <c r="O5275" s="7"/>
    </row>
    <row r="5276" spans="2:15" s="100" customFormat="1" x14ac:dyDescent="0.2">
      <c r="B5276" s="101"/>
      <c r="D5276" s="102"/>
      <c r="E5276" s="102"/>
      <c r="F5276" s="102"/>
      <c r="G5276" s="102"/>
      <c r="H5276" s="102"/>
      <c r="I5276" s="102"/>
      <c r="J5276" s="102"/>
      <c r="K5276" s="102"/>
      <c r="L5276" s="102"/>
      <c r="M5276" s="102"/>
      <c r="N5276" s="7"/>
      <c r="O5276" s="7"/>
    </row>
    <row r="5277" spans="2:15" s="100" customFormat="1" x14ac:dyDescent="0.2">
      <c r="B5277" s="101"/>
      <c r="D5277" s="102"/>
      <c r="E5277" s="102"/>
      <c r="F5277" s="102"/>
      <c r="G5277" s="102"/>
      <c r="H5277" s="102"/>
      <c r="I5277" s="102"/>
      <c r="J5277" s="102"/>
      <c r="K5277" s="102"/>
      <c r="L5277" s="102"/>
      <c r="M5277" s="102"/>
      <c r="N5277" s="7"/>
      <c r="O5277" s="7"/>
    </row>
    <row r="5278" spans="2:15" s="100" customFormat="1" x14ac:dyDescent="0.2">
      <c r="B5278" s="101"/>
      <c r="D5278" s="102"/>
      <c r="E5278" s="102"/>
      <c r="F5278" s="102"/>
      <c r="G5278" s="102"/>
      <c r="H5278" s="102"/>
      <c r="I5278" s="102"/>
      <c r="J5278" s="102"/>
      <c r="K5278" s="102"/>
      <c r="L5278" s="102"/>
      <c r="M5278" s="102"/>
      <c r="N5278" s="7"/>
      <c r="O5278" s="7"/>
    </row>
    <row r="5279" spans="2:15" s="100" customFormat="1" x14ac:dyDescent="0.2">
      <c r="B5279" s="101"/>
      <c r="D5279" s="102"/>
      <c r="E5279" s="102"/>
      <c r="F5279" s="102"/>
      <c r="G5279" s="102"/>
      <c r="H5279" s="102"/>
      <c r="I5279" s="102"/>
      <c r="J5279" s="102"/>
      <c r="K5279" s="102"/>
      <c r="L5279" s="102"/>
      <c r="M5279" s="102"/>
      <c r="N5279" s="7"/>
      <c r="O5279" s="7"/>
    </row>
    <row r="5280" spans="2:15" s="100" customFormat="1" x14ac:dyDescent="0.2">
      <c r="B5280" s="101"/>
      <c r="D5280" s="102"/>
      <c r="E5280" s="102"/>
      <c r="F5280" s="102"/>
      <c r="G5280" s="102"/>
      <c r="H5280" s="102"/>
      <c r="I5280" s="102"/>
      <c r="J5280" s="102"/>
      <c r="K5280" s="102"/>
      <c r="L5280" s="102"/>
      <c r="M5280" s="102"/>
      <c r="N5280" s="7"/>
      <c r="O5280" s="7"/>
    </row>
    <row r="5281" spans="2:15" s="100" customFormat="1" x14ac:dyDescent="0.2">
      <c r="B5281" s="101"/>
      <c r="D5281" s="102"/>
      <c r="E5281" s="102"/>
      <c r="F5281" s="102"/>
      <c r="G5281" s="102"/>
      <c r="H5281" s="102"/>
      <c r="I5281" s="102"/>
      <c r="J5281" s="102"/>
      <c r="K5281" s="102"/>
      <c r="L5281" s="102"/>
      <c r="M5281" s="102"/>
      <c r="N5281" s="7"/>
      <c r="O5281" s="7"/>
    </row>
    <row r="5282" spans="2:15" s="100" customFormat="1" x14ac:dyDescent="0.2">
      <c r="B5282" s="101"/>
      <c r="D5282" s="102"/>
      <c r="E5282" s="102"/>
      <c r="F5282" s="102"/>
      <c r="G5282" s="102"/>
      <c r="H5282" s="102"/>
      <c r="I5282" s="102"/>
      <c r="J5282" s="102"/>
      <c r="K5282" s="102"/>
      <c r="L5282" s="102"/>
      <c r="M5282" s="102"/>
      <c r="N5282" s="7"/>
      <c r="O5282" s="7"/>
    </row>
    <row r="5283" spans="2:15" s="100" customFormat="1" x14ac:dyDescent="0.2">
      <c r="B5283" s="101"/>
      <c r="D5283" s="102"/>
      <c r="E5283" s="102"/>
      <c r="F5283" s="102"/>
      <c r="G5283" s="102"/>
      <c r="H5283" s="102"/>
      <c r="I5283" s="102"/>
      <c r="J5283" s="102"/>
      <c r="K5283" s="102"/>
      <c r="L5283" s="102"/>
      <c r="M5283" s="102"/>
      <c r="N5283" s="7"/>
      <c r="O5283" s="7"/>
    </row>
    <row r="5284" spans="2:15" s="100" customFormat="1" x14ac:dyDescent="0.2">
      <c r="B5284" s="101"/>
      <c r="D5284" s="102"/>
      <c r="E5284" s="102"/>
      <c r="F5284" s="102"/>
      <c r="G5284" s="102"/>
      <c r="H5284" s="102"/>
      <c r="I5284" s="102"/>
      <c r="J5284" s="102"/>
      <c r="K5284" s="102"/>
      <c r="L5284" s="102"/>
      <c r="M5284" s="102"/>
      <c r="N5284" s="7"/>
      <c r="O5284" s="7"/>
    </row>
    <row r="5285" spans="2:15" s="100" customFormat="1" x14ac:dyDescent="0.2">
      <c r="B5285" s="101"/>
      <c r="D5285" s="102"/>
      <c r="E5285" s="102"/>
      <c r="F5285" s="102"/>
      <c r="G5285" s="102"/>
      <c r="H5285" s="102"/>
      <c r="I5285" s="102"/>
      <c r="J5285" s="102"/>
      <c r="K5285" s="102"/>
      <c r="L5285" s="102"/>
      <c r="M5285" s="102"/>
      <c r="N5285" s="7"/>
      <c r="O5285" s="7"/>
    </row>
    <row r="5286" spans="2:15" s="100" customFormat="1" x14ac:dyDescent="0.2">
      <c r="B5286" s="101"/>
      <c r="D5286" s="102"/>
      <c r="E5286" s="102"/>
      <c r="F5286" s="102"/>
      <c r="G5286" s="102"/>
      <c r="H5286" s="102"/>
      <c r="I5286" s="102"/>
      <c r="J5286" s="102"/>
      <c r="K5286" s="102"/>
      <c r="L5286" s="102"/>
      <c r="M5286" s="102"/>
      <c r="N5286" s="7"/>
      <c r="O5286" s="7"/>
    </row>
    <row r="5287" spans="2:15" s="100" customFormat="1" x14ac:dyDescent="0.2">
      <c r="B5287" s="101"/>
      <c r="D5287" s="102"/>
      <c r="E5287" s="102"/>
      <c r="F5287" s="102"/>
      <c r="G5287" s="102"/>
      <c r="H5287" s="102"/>
      <c r="I5287" s="102"/>
      <c r="J5287" s="102"/>
      <c r="K5287" s="102"/>
      <c r="L5287" s="102"/>
      <c r="M5287" s="102"/>
      <c r="N5287" s="7"/>
      <c r="O5287" s="7"/>
    </row>
    <row r="5288" spans="2:15" s="100" customFormat="1" x14ac:dyDescent="0.2">
      <c r="B5288" s="101"/>
      <c r="D5288" s="102"/>
      <c r="E5288" s="102"/>
      <c r="F5288" s="102"/>
      <c r="G5288" s="102"/>
      <c r="H5288" s="102"/>
      <c r="I5288" s="102"/>
      <c r="J5288" s="102"/>
      <c r="K5288" s="102"/>
      <c r="L5288" s="102"/>
      <c r="M5288" s="102"/>
      <c r="N5288" s="7"/>
      <c r="O5288" s="7"/>
    </row>
    <row r="5289" spans="2:15" s="100" customFormat="1" x14ac:dyDescent="0.2">
      <c r="B5289" s="101"/>
      <c r="D5289" s="102"/>
      <c r="E5289" s="102"/>
      <c r="F5289" s="102"/>
      <c r="G5289" s="102"/>
      <c r="H5289" s="102"/>
      <c r="I5289" s="102"/>
      <c r="J5289" s="102"/>
      <c r="K5289" s="102"/>
      <c r="L5289" s="102"/>
      <c r="M5289" s="102"/>
      <c r="N5289" s="7"/>
      <c r="O5289" s="7"/>
    </row>
    <row r="5290" spans="2:15" s="100" customFormat="1" x14ac:dyDescent="0.2">
      <c r="B5290" s="101"/>
      <c r="D5290" s="102"/>
      <c r="E5290" s="102"/>
      <c r="F5290" s="102"/>
      <c r="G5290" s="102"/>
      <c r="H5290" s="102"/>
      <c r="I5290" s="102"/>
      <c r="J5290" s="102"/>
      <c r="K5290" s="102"/>
      <c r="L5290" s="102"/>
      <c r="M5290" s="102"/>
      <c r="N5290" s="7"/>
      <c r="O5290" s="7"/>
    </row>
    <row r="5291" spans="2:15" s="100" customFormat="1" x14ac:dyDescent="0.2">
      <c r="B5291" s="101"/>
      <c r="D5291" s="102"/>
      <c r="E5291" s="102"/>
      <c r="F5291" s="102"/>
      <c r="G5291" s="102"/>
      <c r="H5291" s="102"/>
      <c r="I5291" s="102"/>
      <c r="J5291" s="102"/>
      <c r="K5291" s="102"/>
      <c r="L5291" s="102"/>
      <c r="M5291" s="102"/>
      <c r="N5291" s="7"/>
      <c r="O5291" s="7"/>
    </row>
    <row r="5292" spans="2:15" s="100" customFormat="1" x14ac:dyDescent="0.2">
      <c r="B5292" s="101"/>
      <c r="D5292" s="102"/>
      <c r="E5292" s="102"/>
      <c r="F5292" s="102"/>
      <c r="G5292" s="102"/>
      <c r="H5292" s="102"/>
      <c r="I5292" s="102"/>
      <c r="J5292" s="102"/>
      <c r="K5292" s="102"/>
      <c r="L5292" s="102"/>
      <c r="M5292" s="102"/>
      <c r="N5292" s="7"/>
      <c r="O5292" s="7"/>
    </row>
    <row r="5293" spans="2:15" s="100" customFormat="1" x14ac:dyDescent="0.2">
      <c r="B5293" s="101"/>
      <c r="D5293" s="102"/>
      <c r="E5293" s="102"/>
      <c r="F5293" s="102"/>
      <c r="G5293" s="102"/>
      <c r="H5293" s="102"/>
      <c r="I5293" s="102"/>
      <c r="J5293" s="102"/>
      <c r="K5293" s="102"/>
      <c r="L5293" s="102"/>
      <c r="M5293" s="102"/>
      <c r="N5293" s="7"/>
      <c r="O5293" s="7"/>
    </row>
    <row r="5294" spans="2:15" s="100" customFormat="1" x14ac:dyDescent="0.2">
      <c r="B5294" s="101"/>
      <c r="D5294" s="102"/>
      <c r="E5294" s="102"/>
      <c r="F5294" s="102"/>
      <c r="G5294" s="102"/>
      <c r="H5294" s="102"/>
      <c r="I5294" s="102"/>
      <c r="J5294" s="102"/>
      <c r="K5294" s="102"/>
      <c r="L5294" s="102"/>
      <c r="M5294" s="102"/>
      <c r="N5294" s="7"/>
      <c r="O5294" s="7"/>
    </row>
    <row r="5295" spans="2:15" s="100" customFormat="1" x14ac:dyDescent="0.2">
      <c r="B5295" s="101"/>
      <c r="D5295" s="102"/>
      <c r="E5295" s="102"/>
      <c r="F5295" s="102"/>
      <c r="G5295" s="102"/>
      <c r="H5295" s="102"/>
      <c r="I5295" s="102"/>
      <c r="J5295" s="102"/>
      <c r="K5295" s="102"/>
      <c r="L5295" s="102"/>
      <c r="M5295" s="102"/>
      <c r="N5295" s="7"/>
      <c r="O5295" s="7"/>
    </row>
    <row r="5296" spans="2:15" s="100" customFormat="1" x14ac:dyDescent="0.2">
      <c r="B5296" s="101"/>
      <c r="D5296" s="102"/>
      <c r="E5296" s="102"/>
      <c r="F5296" s="102"/>
      <c r="G5296" s="102"/>
      <c r="H5296" s="102"/>
      <c r="I5296" s="102"/>
      <c r="J5296" s="102"/>
      <c r="K5296" s="102"/>
      <c r="L5296" s="102"/>
      <c r="M5296" s="102"/>
      <c r="N5296" s="7"/>
      <c r="O5296" s="7"/>
    </row>
    <row r="5297" spans="2:15" s="100" customFormat="1" x14ac:dyDescent="0.2">
      <c r="B5297" s="101"/>
      <c r="D5297" s="102"/>
      <c r="E5297" s="102"/>
      <c r="F5297" s="102"/>
      <c r="G5297" s="102"/>
      <c r="H5297" s="102"/>
      <c r="I5297" s="102"/>
      <c r="J5297" s="102"/>
      <c r="K5297" s="102"/>
      <c r="L5297" s="102"/>
      <c r="M5297" s="102"/>
      <c r="N5297" s="7"/>
      <c r="O5297" s="7"/>
    </row>
    <row r="5298" spans="2:15" s="100" customFormat="1" x14ac:dyDescent="0.2">
      <c r="B5298" s="101"/>
      <c r="D5298" s="102"/>
      <c r="E5298" s="102"/>
      <c r="F5298" s="102"/>
      <c r="G5298" s="102"/>
      <c r="H5298" s="102"/>
      <c r="I5298" s="102"/>
      <c r="J5298" s="102"/>
      <c r="K5298" s="102"/>
      <c r="L5298" s="102"/>
      <c r="M5298" s="102"/>
      <c r="N5298" s="7"/>
      <c r="O5298" s="7"/>
    </row>
    <row r="5299" spans="2:15" s="100" customFormat="1" x14ac:dyDescent="0.2">
      <c r="B5299" s="101"/>
      <c r="D5299" s="102"/>
      <c r="E5299" s="102"/>
      <c r="F5299" s="102"/>
      <c r="G5299" s="102"/>
      <c r="H5299" s="102"/>
      <c r="I5299" s="102"/>
      <c r="J5299" s="102"/>
      <c r="K5299" s="102"/>
      <c r="L5299" s="102"/>
      <c r="M5299" s="102"/>
      <c r="N5299" s="7"/>
      <c r="O5299" s="7"/>
    </row>
    <row r="5300" spans="2:15" s="100" customFormat="1" x14ac:dyDescent="0.2">
      <c r="B5300" s="101"/>
      <c r="D5300" s="102"/>
      <c r="E5300" s="102"/>
      <c r="F5300" s="102"/>
      <c r="G5300" s="102"/>
      <c r="H5300" s="102"/>
      <c r="I5300" s="102"/>
      <c r="J5300" s="102"/>
      <c r="K5300" s="102"/>
      <c r="L5300" s="102"/>
      <c r="M5300" s="102"/>
      <c r="N5300" s="7"/>
      <c r="O5300" s="7"/>
    </row>
    <row r="5301" spans="2:15" s="100" customFormat="1" x14ac:dyDescent="0.2">
      <c r="B5301" s="101"/>
      <c r="D5301" s="102"/>
      <c r="E5301" s="102"/>
      <c r="F5301" s="102"/>
      <c r="G5301" s="102"/>
      <c r="H5301" s="102"/>
      <c r="I5301" s="102"/>
      <c r="J5301" s="102"/>
      <c r="K5301" s="102"/>
      <c r="L5301" s="102"/>
      <c r="M5301" s="102"/>
      <c r="N5301" s="7"/>
      <c r="O5301" s="7"/>
    </row>
    <row r="5302" spans="2:15" s="100" customFormat="1" x14ac:dyDescent="0.2">
      <c r="B5302" s="101"/>
      <c r="D5302" s="102"/>
      <c r="E5302" s="102"/>
      <c r="F5302" s="102"/>
      <c r="G5302" s="102"/>
      <c r="H5302" s="102"/>
      <c r="I5302" s="102"/>
      <c r="J5302" s="102"/>
      <c r="K5302" s="102"/>
      <c r="L5302" s="102"/>
      <c r="M5302" s="102"/>
      <c r="N5302" s="7"/>
      <c r="O5302" s="7"/>
    </row>
    <row r="5303" spans="2:15" s="100" customFormat="1" x14ac:dyDescent="0.2">
      <c r="B5303" s="101"/>
      <c r="D5303" s="102"/>
      <c r="E5303" s="102"/>
      <c r="F5303" s="102"/>
      <c r="G5303" s="102"/>
      <c r="H5303" s="102"/>
      <c r="I5303" s="102"/>
      <c r="J5303" s="102"/>
      <c r="K5303" s="102"/>
      <c r="L5303" s="102"/>
      <c r="M5303" s="102"/>
      <c r="N5303" s="7"/>
      <c r="O5303" s="7"/>
    </row>
    <row r="5304" spans="2:15" s="100" customFormat="1" x14ac:dyDescent="0.2">
      <c r="B5304" s="101"/>
      <c r="D5304" s="102"/>
      <c r="E5304" s="102"/>
      <c r="F5304" s="102"/>
      <c r="G5304" s="102"/>
      <c r="H5304" s="102"/>
      <c r="I5304" s="102"/>
      <c r="J5304" s="102"/>
      <c r="K5304" s="102"/>
      <c r="L5304" s="102"/>
      <c r="M5304" s="102"/>
      <c r="N5304" s="7"/>
      <c r="O5304" s="7"/>
    </row>
    <row r="5305" spans="2:15" s="100" customFormat="1" x14ac:dyDescent="0.2">
      <c r="B5305" s="101"/>
      <c r="D5305" s="102"/>
      <c r="E5305" s="102"/>
      <c r="F5305" s="102"/>
      <c r="G5305" s="102"/>
      <c r="H5305" s="102"/>
      <c r="I5305" s="102"/>
      <c r="J5305" s="102"/>
      <c r="K5305" s="102"/>
      <c r="L5305" s="102"/>
      <c r="M5305" s="102"/>
      <c r="N5305" s="7"/>
      <c r="O5305" s="7"/>
    </row>
    <row r="5306" spans="2:15" s="100" customFormat="1" x14ac:dyDescent="0.2">
      <c r="B5306" s="101"/>
      <c r="D5306" s="102"/>
      <c r="E5306" s="102"/>
      <c r="F5306" s="102"/>
      <c r="G5306" s="102"/>
      <c r="H5306" s="102"/>
      <c r="I5306" s="102"/>
      <c r="J5306" s="102"/>
      <c r="K5306" s="102"/>
      <c r="L5306" s="102"/>
      <c r="M5306" s="102"/>
      <c r="N5306" s="7"/>
      <c r="O5306" s="7"/>
    </row>
    <row r="5307" spans="2:15" s="100" customFormat="1" x14ac:dyDescent="0.2">
      <c r="B5307" s="101"/>
      <c r="D5307" s="102"/>
      <c r="E5307" s="102"/>
      <c r="F5307" s="102"/>
      <c r="G5307" s="102"/>
      <c r="H5307" s="102"/>
      <c r="I5307" s="102"/>
      <c r="J5307" s="102"/>
      <c r="K5307" s="102"/>
      <c r="L5307" s="102"/>
      <c r="M5307" s="102"/>
      <c r="N5307" s="7"/>
      <c r="O5307" s="7"/>
    </row>
    <row r="5308" spans="2:15" s="100" customFormat="1" x14ac:dyDescent="0.2">
      <c r="B5308" s="101"/>
      <c r="D5308" s="102"/>
      <c r="E5308" s="102"/>
      <c r="F5308" s="102"/>
      <c r="G5308" s="102"/>
      <c r="H5308" s="102"/>
      <c r="I5308" s="102"/>
      <c r="J5308" s="102"/>
      <c r="K5308" s="102"/>
      <c r="L5308" s="102"/>
      <c r="M5308" s="102"/>
      <c r="N5308" s="7"/>
      <c r="O5308" s="7"/>
    </row>
    <row r="5309" spans="2:15" s="100" customFormat="1" x14ac:dyDescent="0.2">
      <c r="B5309" s="101"/>
      <c r="D5309" s="102"/>
      <c r="E5309" s="102"/>
      <c r="F5309" s="102"/>
      <c r="G5309" s="102"/>
      <c r="H5309" s="102"/>
      <c r="I5309" s="102"/>
      <c r="J5309" s="102"/>
      <c r="K5309" s="102"/>
      <c r="L5309" s="102"/>
      <c r="M5309" s="102"/>
      <c r="N5309" s="7"/>
      <c r="O5309" s="7"/>
    </row>
    <row r="5310" spans="2:15" s="100" customFormat="1" x14ac:dyDescent="0.2">
      <c r="B5310" s="101"/>
      <c r="D5310" s="102"/>
      <c r="E5310" s="102"/>
      <c r="F5310" s="102"/>
      <c r="G5310" s="102"/>
      <c r="H5310" s="102"/>
      <c r="I5310" s="102"/>
      <c r="J5310" s="102"/>
      <c r="K5310" s="102"/>
      <c r="L5310" s="102"/>
      <c r="M5310" s="102"/>
      <c r="N5310" s="7"/>
      <c r="O5310" s="7"/>
    </row>
    <row r="5311" spans="2:15" s="100" customFormat="1" x14ac:dyDescent="0.2">
      <c r="B5311" s="101"/>
      <c r="D5311" s="102"/>
      <c r="E5311" s="102"/>
      <c r="F5311" s="102"/>
      <c r="G5311" s="102"/>
      <c r="H5311" s="102"/>
      <c r="I5311" s="102"/>
      <c r="J5311" s="102"/>
      <c r="K5311" s="102"/>
      <c r="L5311" s="102"/>
      <c r="M5311" s="102"/>
      <c r="N5311" s="7"/>
      <c r="O5311" s="7"/>
    </row>
    <row r="5312" spans="2:15" s="100" customFormat="1" x14ac:dyDescent="0.2">
      <c r="B5312" s="101"/>
      <c r="D5312" s="102"/>
      <c r="E5312" s="102"/>
      <c r="F5312" s="102"/>
      <c r="G5312" s="102"/>
      <c r="H5312" s="102"/>
      <c r="I5312" s="102"/>
      <c r="J5312" s="102"/>
      <c r="K5312" s="102"/>
      <c r="L5312" s="102"/>
      <c r="M5312" s="102"/>
      <c r="N5312" s="7"/>
      <c r="O5312" s="7"/>
    </row>
    <row r="5313" spans="2:15" s="100" customFormat="1" x14ac:dyDescent="0.2">
      <c r="B5313" s="101"/>
      <c r="D5313" s="102"/>
      <c r="E5313" s="102"/>
      <c r="F5313" s="102"/>
      <c r="G5313" s="102"/>
      <c r="H5313" s="102"/>
      <c r="I5313" s="102"/>
      <c r="J5313" s="102"/>
      <c r="K5313" s="102"/>
      <c r="L5313" s="102"/>
      <c r="M5313" s="102"/>
      <c r="N5313" s="7"/>
      <c r="O5313" s="7"/>
    </row>
    <row r="5314" spans="2:15" s="100" customFormat="1" x14ac:dyDescent="0.2">
      <c r="B5314" s="101"/>
      <c r="D5314" s="102"/>
      <c r="E5314" s="102"/>
      <c r="F5314" s="102"/>
      <c r="G5314" s="102"/>
      <c r="H5314" s="102"/>
      <c r="I5314" s="102"/>
      <c r="J5314" s="102"/>
      <c r="K5314" s="102"/>
      <c r="L5314" s="102"/>
      <c r="M5314" s="102"/>
      <c r="N5314" s="7"/>
      <c r="O5314" s="7"/>
    </row>
    <row r="5315" spans="2:15" s="100" customFormat="1" x14ac:dyDescent="0.2">
      <c r="B5315" s="101"/>
      <c r="D5315" s="102"/>
      <c r="E5315" s="102"/>
      <c r="F5315" s="102"/>
      <c r="G5315" s="102"/>
      <c r="H5315" s="102"/>
      <c r="I5315" s="102"/>
      <c r="J5315" s="102"/>
      <c r="K5315" s="102"/>
      <c r="L5315" s="102"/>
      <c r="M5315" s="102"/>
      <c r="N5315" s="7"/>
      <c r="O5315" s="7"/>
    </row>
    <row r="5316" spans="2:15" s="100" customFormat="1" x14ac:dyDescent="0.2">
      <c r="B5316" s="101"/>
      <c r="D5316" s="102"/>
      <c r="E5316" s="102"/>
      <c r="F5316" s="102"/>
      <c r="G5316" s="102"/>
      <c r="H5316" s="102"/>
      <c r="I5316" s="102"/>
      <c r="J5316" s="102"/>
      <c r="K5316" s="102"/>
      <c r="L5316" s="102"/>
      <c r="M5316" s="102"/>
      <c r="N5316" s="7"/>
      <c r="O5316" s="7"/>
    </row>
    <row r="5317" spans="2:15" s="100" customFormat="1" x14ac:dyDescent="0.2">
      <c r="B5317" s="101"/>
      <c r="D5317" s="102"/>
      <c r="E5317" s="102"/>
      <c r="F5317" s="102"/>
      <c r="G5317" s="102"/>
      <c r="H5317" s="102"/>
      <c r="I5317" s="102"/>
      <c r="J5317" s="102"/>
      <c r="K5317" s="102"/>
      <c r="L5317" s="102"/>
      <c r="M5317" s="102"/>
      <c r="N5317" s="7"/>
      <c r="O5317" s="7"/>
    </row>
    <row r="5318" spans="2:15" s="100" customFormat="1" x14ac:dyDescent="0.2">
      <c r="B5318" s="101"/>
      <c r="D5318" s="102"/>
      <c r="E5318" s="102"/>
      <c r="F5318" s="102"/>
      <c r="G5318" s="102"/>
      <c r="H5318" s="102"/>
      <c r="I5318" s="102"/>
      <c r="J5318" s="102"/>
      <c r="K5318" s="102"/>
      <c r="L5318" s="102"/>
      <c r="M5318" s="102"/>
      <c r="N5318" s="7"/>
      <c r="O5318" s="7"/>
    </row>
    <row r="5319" spans="2:15" s="100" customFormat="1" x14ac:dyDescent="0.2">
      <c r="B5319" s="101"/>
      <c r="D5319" s="102"/>
      <c r="E5319" s="102"/>
      <c r="F5319" s="102"/>
      <c r="G5319" s="102"/>
      <c r="H5319" s="102"/>
      <c r="I5319" s="102"/>
      <c r="J5319" s="102"/>
      <c r="K5319" s="102"/>
      <c r="L5319" s="102"/>
      <c r="M5319" s="102"/>
      <c r="N5319" s="7"/>
      <c r="O5319" s="7"/>
    </row>
    <row r="5320" spans="2:15" s="100" customFormat="1" x14ac:dyDescent="0.2">
      <c r="B5320" s="101"/>
      <c r="D5320" s="102"/>
      <c r="E5320" s="102"/>
      <c r="F5320" s="102"/>
      <c r="G5320" s="102"/>
      <c r="H5320" s="102"/>
      <c r="I5320" s="102"/>
      <c r="J5320" s="102"/>
      <c r="K5320" s="102"/>
      <c r="L5320" s="102"/>
      <c r="M5320" s="102"/>
      <c r="N5320" s="7"/>
      <c r="O5320" s="7"/>
    </row>
    <row r="5321" spans="2:15" s="100" customFormat="1" x14ac:dyDescent="0.2">
      <c r="B5321" s="101"/>
      <c r="D5321" s="102"/>
      <c r="E5321" s="102"/>
      <c r="F5321" s="102"/>
      <c r="G5321" s="102"/>
      <c r="H5321" s="102"/>
      <c r="I5321" s="102"/>
      <c r="J5321" s="102"/>
      <c r="K5321" s="102"/>
      <c r="L5321" s="102"/>
      <c r="M5321" s="102"/>
      <c r="N5321" s="7"/>
      <c r="O5321" s="7"/>
    </row>
    <row r="5322" spans="2:15" s="100" customFormat="1" x14ac:dyDescent="0.2">
      <c r="B5322" s="101"/>
      <c r="D5322" s="102"/>
      <c r="E5322" s="102"/>
      <c r="F5322" s="102"/>
      <c r="G5322" s="102"/>
      <c r="H5322" s="102"/>
      <c r="I5322" s="102"/>
      <c r="J5322" s="102"/>
      <c r="K5322" s="102"/>
      <c r="L5322" s="102"/>
      <c r="M5322" s="102"/>
      <c r="N5322" s="7"/>
      <c r="O5322" s="7"/>
    </row>
    <row r="5323" spans="2:15" s="100" customFormat="1" x14ac:dyDescent="0.2">
      <c r="B5323" s="101"/>
      <c r="D5323" s="102"/>
      <c r="E5323" s="102"/>
      <c r="F5323" s="102"/>
      <c r="G5323" s="102"/>
      <c r="H5323" s="102"/>
      <c r="I5323" s="102"/>
      <c r="J5323" s="102"/>
      <c r="K5323" s="102"/>
      <c r="L5323" s="102"/>
      <c r="M5323" s="102"/>
      <c r="N5323" s="7"/>
      <c r="O5323" s="7"/>
    </row>
    <row r="5324" spans="2:15" s="100" customFormat="1" x14ac:dyDescent="0.2">
      <c r="B5324" s="101"/>
      <c r="D5324" s="102"/>
      <c r="E5324" s="102"/>
      <c r="F5324" s="102"/>
      <c r="G5324" s="102"/>
      <c r="H5324" s="102"/>
      <c r="I5324" s="102"/>
      <c r="J5324" s="102"/>
      <c r="K5324" s="102"/>
      <c r="L5324" s="102"/>
      <c r="M5324" s="102"/>
      <c r="N5324" s="7"/>
      <c r="O5324" s="7"/>
    </row>
    <row r="5325" spans="2:15" s="100" customFormat="1" x14ac:dyDescent="0.2">
      <c r="B5325" s="101"/>
      <c r="D5325" s="102"/>
      <c r="E5325" s="102"/>
      <c r="F5325" s="102"/>
      <c r="G5325" s="102"/>
      <c r="H5325" s="102"/>
      <c r="I5325" s="102"/>
      <c r="J5325" s="102"/>
      <c r="K5325" s="102"/>
      <c r="L5325" s="102"/>
      <c r="M5325" s="102"/>
      <c r="N5325" s="7"/>
      <c r="O5325" s="7"/>
    </row>
    <row r="5326" spans="2:15" s="100" customFormat="1" x14ac:dyDescent="0.2">
      <c r="B5326" s="101"/>
      <c r="D5326" s="102"/>
      <c r="E5326" s="102"/>
      <c r="F5326" s="102"/>
      <c r="G5326" s="102"/>
      <c r="H5326" s="102"/>
      <c r="I5326" s="102"/>
      <c r="J5326" s="102"/>
      <c r="K5326" s="102"/>
      <c r="L5326" s="102"/>
      <c r="M5326" s="102"/>
      <c r="N5326" s="7"/>
      <c r="O5326" s="7"/>
    </row>
    <row r="5327" spans="2:15" s="100" customFormat="1" x14ac:dyDescent="0.2">
      <c r="B5327" s="101"/>
      <c r="D5327" s="102"/>
      <c r="E5327" s="102"/>
      <c r="F5327" s="102"/>
      <c r="G5327" s="102"/>
      <c r="H5327" s="102"/>
      <c r="I5327" s="102"/>
      <c r="J5327" s="102"/>
      <c r="K5327" s="102"/>
      <c r="L5327" s="102"/>
      <c r="M5327" s="102"/>
      <c r="N5327" s="7"/>
      <c r="O5327" s="7"/>
    </row>
    <row r="5328" spans="2:15" s="100" customFormat="1" x14ac:dyDescent="0.2">
      <c r="B5328" s="101"/>
      <c r="D5328" s="102"/>
      <c r="E5328" s="102"/>
      <c r="F5328" s="102"/>
      <c r="G5328" s="102"/>
      <c r="H5328" s="102"/>
      <c r="I5328" s="102"/>
      <c r="J5328" s="102"/>
      <c r="K5328" s="102"/>
      <c r="L5328" s="102"/>
      <c r="M5328" s="102"/>
      <c r="N5328" s="7"/>
      <c r="O5328" s="7"/>
    </row>
    <row r="5329" spans="2:15" s="100" customFormat="1" x14ac:dyDescent="0.2">
      <c r="B5329" s="101"/>
      <c r="D5329" s="102"/>
      <c r="E5329" s="102"/>
      <c r="F5329" s="102"/>
      <c r="G5329" s="102"/>
      <c r="H5329" s="102"/>
      <c r="I5329" s="102"/>
      <c r="J5329" s="102"/>
      <c r="K5329" s="102"/>
      <c r="L5329" s="102"/>
      <c r="M5329" s="102"/>
      <c r="N5329" s="7"/>
      <c r="O5329" s="7"/>
    </row>
    <row r="5330" spans="2:15" s="100" customFormat="1" x14ac:dyDescent="0.2">
      <c r="B5330" s="101"/>
      <c r="D5330" s="102"/>
      <c r="E5330" s="102"/>
      <c r="F5330" s="102"/>
      <c r="G5330" s="102"/>
      <c r="H5330" s="102"/>
      <c r="I5330" s="102"/>
      <c r="J5330" s="102"/>
      <c r="K5330" s="102"/>
      <c r="L5330" s="102"/>
      <c r="M5330" s="102"/>
      <c r="N5330" s="7"/>
      <c r="O5330" s="7"/>
    </row>
    <row r="5331" spans="2:15" s="100" customFormat="1" x14ac:dyDescent="0.2">
      <c r="B5331" s="101"/>
      <c r="D5331" s="102"/>
      <c r="E5331" s="102"/>
      <c r="F5331" s="102"/>
      <c r="G5331" s="102"/>
      <c r="H5331" s="102"/>
      <c r="I5331" s="102"/>
      <c r="J5331" s="102"/>
      <c r="K5331" s="102"/>
      <c r="L5331" s="102"/>
      <c r="M5331" s="102"/>
      <c r="N5331" s="7"/>
      <c r="O5331" s="7"/>
    </row>
    <row r="5332" spans="2:15" s="100" customFormat="1" x14ac:dyDescent="0.2">
      <c r="B5332" s="101"/>
      <c r="D5332" s="102"/>
      <c r="E5332" s="102"/>
      <c r="F5332" s="102"/>
      <c r="G5332" s="102"/>
      <c r="H5332" s="102"/>
      <c r="I5332" s="102"/>
      <c r="J5332" s="102"/>
      <c r="K5332" s="102"/>
      <c r="L5332" s="102"/>
      <c r="M5332" s="102"/>
      <c r="N5332" s="7"/>
      <c r="O5332" s="7"/>
    </row>
    <row r="5333" spans="2:15" s="100" customFormat="1" x14ac:dyDescent="0.2">
      <c r="B5333" s="101"/>
      <c r="D5333" s="102"/>
      <c r="E5333" s="102"/>
      <c r="F5333" s="102"/>
      <c r="G5333" s="102"/>
      <c r="H5333" s="102"/>
      <c r="I5333" s="102"/>
      <c r="J5333" s="102"/>
      <c r="K5333" s="102"/>
      <c r="L5333" s="102"/>
      <c r="M5333" s="102"/>
      <c r="N5333" s="7"/>
      <c r="O5333" s="7"/>
    </row>
    <row r="5334" spans="2:15" s="100" customFormat="1" x14ac:dyDescent="0.2">
      <c r="B5334" s="101"/>
      <c r="D5334" s="102"/>
      <c r="E5334" s="102"/>
      <c r="F5334" s="102"/>
      <c r="G5334" s="102"/>
      <c r="H5334" s="102"/>
      <c r="I5334" s="102"/>
      <c r="J5334" s="102"/>
      <c r="K5334" s="102"/>
      <c r="L5334" s="102"/>
      <c r="M5334" s="102"/>
      <c r="N5334" s="7"/>
      <c r="O5334" s="7"/>
    </row>
    <row r="5335" spans="2:15" s="100" customFormat="1" x14ac:dyDescent="0.2">
      <c r="B5335" s="101"/>
      <c r="D5335" s="102"/>
      <c r="E5335" s="102"/>
      <c r="F5335" s="102"/>
      <c r="G5335" s="102"/>
      <c r="H5335" s="102"/>
      <c r="I5335" s="102"/>
      <c r="J5335" s="102"/>
      <c r="K5335" s="102"/>
      <c r="L5335" s="102"/>
      <c r="M5335" s="102"/>
      <c r="N5335" s="7"/>
      <c r="O5335" s="7"/>
    </row>
    <row r="5336" spans="2:15" s="100" customFormat="1" x14ac:dyDescent="0.2">
      <c r="B5336" s="101"/>
      <c r="D5336" s="102"/>
      <c r="E5336" s="102"/>
      <c r="F5336" s="102"/>
      <c r="G5336" s="102"/>
      <c r="H5336" s="102"/>
      <c r="I5336" s="102"/>
      <c r="J5336" s="102"/>
      <c r="K5336" s="102"/>
      <c r="L5336" s="102"/>
      <c r="M5336" s="102"/>
      <c r="N5336" s="7"/>
      <c r="O5336" s="7"/>
    </row>
    <row r="5337" spans="2:15" s="100" customFormat="1" x14ac:dyDescent="0.2">
      <c r="B5337" s="101"/>
      <c r="D5337" s="102"/>
      <c r="E5337" s="102"/>
      <c r="F5337" s="102"/>
      <c r="G5337" s="102"/>
      <c r="H5337" s="102"/>
      <c r="I5337" s="102"/>
      <c r="J5337" s="102"/>
      <c r="K5337" s="102"/>
      <c r="L5337" s="102"/>
      <c r="M5337" s="102"/>
      <c r="N5337" s="7"/>
      <c r="O5337" s="7"/>
    </row>
    <row r="5338" spans="2:15" s="100" customFormat="1" x14ac:dyDescent="0.2">
      <c r="B5338" s="101"/>
      <c r="D5338" s="102"/>
      <c r="E5338" s="102"/>
      <c r="F5338" s="102"/>
      <c r="G5338" s="102"/>
      <c r="H5338" s="102"/>
      <c r="I5338" s="102"/>
      <c r="J5338" s="102"/>
      <c r="K5338" s="102"/>
      <c r="L5338" s="102"/>
      <c r="M5338" s="102"/>
      <c r="N5338" s="7"/>
      <c r="O5338" s="7"/>
    </row>
    <row r="5339" spans="2:15" s="100" customFormat="1" x14ac:dyDescent="0.2">
      <c r="B5339" s="101"/>
      <c r="D5339" s="102"/>
      <c r="E5339" s="102"/>
      <c r="F5339" s="102"/>
      <c r="G5339" s="102"/>
      <c r="H5339" s="102"/>
      <c r="I5339" s="102"/>
      <c r="J5339" s="102"/>
      <c r="K5339" s="102"/>
      <c r="L5339" s="102"/>
      <c r="M5339" s="102"/>
      <c r="N5339" s="7"/>
      <c r="O5339" s="7"/>
    </row>
    <row r="5340" spans="2:15" s="100" customFormat="1" x14ac:dyDescent="0.2">
      <c r="B5340" s="101"/>
      <c r="D5340" s="102"/>
      <c r="E5340" s="102"/>
      <c r="F5340" s="102"/>
      <c r="G5340" s="102"/>
      <c r="H5340" s="102"/>
      <c r="I5340" s="102"/>
      <c r="J5340" s="102"/>
      <c r="K5340" s="102"/>
      <c r="L5340" s="102"/>
      <c r="M5340" s="102"/>
      <c r="N5340" s="7"/>
      <c r="O5340" s="7"/>
    </row>
    <row r="5341" spans="2:15" s="100" customFormat="1" x14ac:dyDescent="0.2">
      <c r="B5341" s="101"/>
      <c r="D5341" s="102"/>
      <c r="E5341" s="102"/>
      <c r="F5341" s="102"/>
      <c r="G5341" s="102"/>
      <c r="H5341" s="102"/>
      <c r="I5341" s="102"/>
      <c r="J5341" s="102"/>
      <c r="K5341" s="102"/>
      <c r="L5341" s="102"/>
      <c r="M5341" s="102"/>
      <c r="N5341" s="7"/>
      <c r="O5341" s="7"/>
    </row>
    <row r="5342" spans="2:15" s="100" customFormat="1" x14ac:dyDescent="0.2">
      <c r="B5342" s="101"/>
      <c r="D5342" s="102"/>
      <c r="E5342" s="102"/>
      <c r="F5342" s="102"/>
      <c r="G5342" s="102"/>
      <c r="H5342" s="102"/>
      <c r="I5342" s="102"/>
      <c r="J5342" s="102"/>
      <c r="K5342" s="102"/>
      <c r="L5342" s="102"/>
      <c r="M5342" s="102"/>
      <c r="N5342" s="7"/>
      <c r="O5342" s="7"/>
    </row>
    <row r="5343" spans="2:15" s="100" customFormat="1" x14ac:dyDescent="0.2">
      <c r="B5343" s="101"/>
      <c r="D5343" s="102"/>
      <c r="E5343" s="102"/>
      <c r="F5343" s="102"/>
      <c r="G5343" s="102"/>
      <c r="H5343" s="102"/>
      <c r="I5343" s="102"/>
      <c r="J5343" s="102"/>
      <c r="K5343" s="102"/>
      <c r="L5343" s="102"/>
      <c r="M5343" s="102"/>
      <c r="N5343" s="7"/>
      <c r="O5343" s="7"/>
    </row>
    <row r="5344" spans="2:15" s="100" customFormat="1" x14ac:dyDescent="0.2">
      <c r="B5344" s="101"/>
      <c r="D5344" s="102"/>
      <c r="E5344" s="102"/>
      <c r="F5344" s="102"/>
      <c r="G5344" s="102"/>
      <c r="H5344" s="102"/>
      <c r="I5344" s="102"/>
      <c r="J5344" s="102"/>
      <c r="K5344" s="102"/>
      <c r="L5344" s="102"/>
      <c r="M5344" s="102"/>
      <c r="N5344" s="7"/>
      <c r="O5344" s="7"/>
    </row>
    <row r="5345" spans="2:15" s="100" customFormat="1" x14ac:dyDescent="0.2">
      <c r="B5345" s="101"/>
      <c r="D5345" s="102"/>
      <c r="E5345" s="102"/>
      <c r="F5345" s="102"/>
      <c r="G5345" s="102"/>
      <c r="H5345" s="102"/>
      <c r="I5345" s="102"/>
      <c r="J5345" s="102"/>
      <c r="K5345" s="102"/>
      <c r="L5345" s="102"/>
      <c r="M5345" s="102"/>
      <c r="N5345" s="7"/>
      <c r="O5345" s="7"/>
    </row>
    <row r="5346" spans="2:15" s="100" customFormat="1" x14ac:dyDescent="0.2">
      <c r="B5346" s="101"/>
      <c r="D5346" s="102"/>
      <c r="E5346" s="102"/>
      <c r="F5346" s="102"/>
      <c r="G5346" s="102"/>
      <c r="H5346" s="102"/>
      <c r="I5346" s="102"/>
      <c r="J5346" s="102"/>
      <c r="K5346" s="102"/>
      <c r="L5346" s="102"/>
      <c r="M5346" s="102"/>
      <c r="N5346" s="7"/>
      <c r="O5346" s="7"/>
    </row>
    <row r="5347" spans="2:15" s="100" customFormat="1" x14ac:dyDescent="0.2">
      <c r="B5347" s="101"/>
      <c r="D5347" s="102"/>
      <c r="E5347" s="102"/>
      <c r="F5347" s="102"/>
      <c r="G5347" s="102"/>
      <c r="H5347" s="102"/>
      <c r="I5347" s="102"/>
      <c r="J5347" s="102"/>
      <c r="K5347" s="102"/>
      <c r="L5347" s="102"/>
      <c r="M5347" s="102"/>
      <c r="N5347" s="7"/>
      <c r="O5347" s="7"/>
    </row>
    <row r="5348" spans="2:15" s="100" customFormat="1" x14ac:dyDescent="0.2">
      <c r="B5348" s="101"/>
      <c r="D5348" s="102"/>
      <c r="E5348" s="102"/>
      <c r="F5348" s="102"/>
      <c r="G5348" s="102"/>
      <c r="H5348" s="102"/>
      <c r="I5348" s="102"/>
      <c r="J5348" s="102"/>
      <c r="K5348" s="102"/>
      <c r="L5348" s="102"/>
      <c r="M5348" s="102"/>
      <c r="N5348" s="7"/>
      <c r="O5348" s="7"/>
    </row>
    <row r="5349" spans="2:15" s="100" customFormat="1" x14ac:dyDescent="0.2">
      <c r="B5349" s="101"/>
      <c r="D5349" s="102"/>
      <c r="E5349" s="102"/>
      <c r="F5349" s="102"/>
      <c r="G5349" s="102"/>
      <c r="H5349" s="102"/>
      <c r="I5349" s="102"/>
      <c r="J5349" s="102"/>
      <c r="K5349" s="102"/>
      <c r="L5349" s="102"/>
      <c r="M5349" s="102"/>
      <c r="N5349" s="7"/>
      <c r="O5349" s="7"/>
    </row>
    <row r="5350" spans="2:15" s="100" customFormat="1" x14ac:dyDescent="0.2">
      <c r="B5350" s="101"/>
      <c r="D5350" s="102"/>
      <c r="E5350" s="102"/>
      <c r="F5350" s="102"/>
      <c r="G5350" s="102"/>
      <c r="H5350" s="102"/>
      <c r="I5350" s="102"/>
      <c r="J5350" s="102"/>
      <c r="K5350" s="102"/>
      <c r="L5350" s="102"/>
      <c r="M5350" s="102"/>
      <c r="N5350" s="7"/>
      <c r="O5350" s="7"/>
    </row>
    <row r="5351" spans="2:15" s="100" customFormat="1" x14ac:dyDescent="0.2">
      <c r="B5351" s="101"/>
      <c r="D5351" s="102"/>
      <c r="E5351" s="102"/>
      <c r="F5351" s="102"/>
      <c r="G5351" s="102"/>
      <c r="H5351" s="102"/>
      <c r="I5351" s="102"/>
      <c r="J5351" s="102"/>
      <c r="K5351" s="102"/>
      <c r="L5351" s="102"/>
      <c r="M5351" s="102"/>
      <c r="N5351" s="7"/>
      <c r="O5351" s="7"/>
    </row>
    <row r="5352" spans="2:15" s="100" customFormat="1" x14ac:dyDescent="0.2">
      <c r="B5352" s="101"/>
      <c r="D5352" s="102"/>
      <c r="E5352" s="102"/>
      <c r="F5352" s="102"/>
      <c r="G5352" s="102"/>
      <c r="H5352" s="102"/>
      <c r="I5352" s="102"/>
      <c r="J5352" s="102"/>
      <c r="K5352" s="102"/>
      <c r="L5352" s="102"/>
      <c r="M5352" s="102"/>
      <c r="N5352" s="7"/>
      <c r="O5352" s="7"/>
    </row>
    <row r="5353" spans="2:15" s="100" customFormat="1" x14ac:dyDescent="0.2">
      <c r="B5353" s="101"/>
      <c r="D5353" s="102"/>
      <c r="E5353" s="102"/>
      <c r="F5353" s="102"/>
      <c r="G5353" s="102"/>
      <c r="H5353" s="102"/>
      <c r="I5353" s="102"/>
      <c r="J5353" s="102"/>
      <c r="K5353" s="102"/>
      <c r="L5353" s="102"/>
      <c r="M5353" s="102"/>
      <c r="N5353" s="7"/>
      <c r="O5353" s="7"/>
    </row>
    <row r="5354" spans="2:15" s="100" customFormat="1" x14ac:dyDescent="0.2">
      <c r="B5354" s="101"/>
      <c r="D5354" s="102"/>
      <c r="E5354" s="102"/>
      <c r="F5354" s="102"/>
      <c r="G5354" s="102"/>
      <c r="H5354" s="102"/>
      <c r="I5354" s="102"/>
      <c r="J5354" s="102"/>
      <c r="K5354" s="102"/>
      <c r="L5354" s="102"/>
      <c r="M5354" s="102"/>
      <c r="N5354" s="7"/>
      <c r="O5354" s="7"/>
    </row>
    <row r="5355" spans="2:15" s="100" customFormat="1" x14ac:dyDescent="0.2">
      <c r="B5355" s="101"/>
      <c r="D5355" s="102"/>
      <c r="E5355" s="102"/>
      <c r="F5355" s="102"/>
      <c r="G5355" s="102"/>
      <c r="H5355" s="102"/>
      <c r="I5355" s="102"/>
      <c r="J5355" s="102"/>
      <c r="K5355" s="102"/>
      <c r="L5355" s="102"/>
      <c r="M5355" s="102"/>
      <c r="N5355" s="7"/>
      <c r="O5355" s="7"/>
    </row>
    <row r="5356" spans="2:15" s="100" customFormat="1" x14ac:dyDescent="0.2">
      <c r="B5356" s="101"/>
      <c r="D5356" s="102"/>
      <c r="E5356" s="102"/>
      <c r="F5356" s="102"/>
      <c r="G5356" s="102"/>
      <c r="H5356" s="102"/>
      <c r="I5356" s="102"/>
      <c r="J5356" s="102"/>
      <c r="K5356" s="102"/>
      <c r="L5356" s="102"/>
      <c r="M5356" s="102"/>
      <c r="N5356" s="7"/>
      <c r="O5356" s="7"/>
    </row>
    <row r="5357" spans="2:15" s="100" customFormat="1" x14ac:dyDescent="0.2">
      <c r="B5357" s="101"/>
      <c r="D5357" s="102"/>
      <c r="E5357" s="102"/>
      <c r="F5357" s="102"/>
      <c r="G5357" s="102"/>
      <c r="H5357" s="102"/>
      <c r="I5357" s="102"/>
      <c r="J5357" s="102"/>
      <c r="K5357" s="102"/>
      <c r="L5357" s="102"/>
      <c r="M5357" s="102"/>
      <c r="N5357" s="7"/>
      <c r="O5357" s="7"/>
    </row>
    <row r="5358" spans="2:15" s="100" customFormat="1" x14ac:dyDescent="0.2">
      <c r="B5358" s="101"/>
      <c r="D5358" s="102"/>
      <c r="E5358" s="102"/>
      <c r="F5358" s="102"/>
      <c r="G5358" s="102"/>
      <c r="H5358" s="102"/>
      <c r="I5358" s="102"/>
      <c r="J5358" s="102"/>
      <c r="K5358" s="102"/>
      <c r="L5358" s="102"/>
      <c r="M5358" s="102"/>
      <c r="N5358" s="7"/>
      <c r="O5358" s="7"/>
    </row>
    <row r="5359" spans="2:15" s="100" customFormat="1" x14ac:dyDescent="0.2">
      <c r="B5359" s="101"/>
      <c r="D5359" s="102"/>
      <c r="E5359" s="102"/>
      <c r="F5359" s="102"/>
      <c r="G5359" s="102"/>
      <c r="H5359" s="102"/>
      <c r="I5359" s="102"/>
      <c r="J5359" s="102"/>
      <c r="K5359" s="102"/>
      <c r="L5359" s="102"/>
      <c r="M5359" s="102"/>
      <c r="N5359" s="7"/>
      <c r="O5359" s="7"/>
    </row>
    <row r="5360" spans="2:15" s="100" customFormat="1" x14ac:dyDescent="0.2">
      <c r="B5360" s="101"/>
      <c r="D5360" s="102"/>
      <c r="E5360" s="102"/>
      <c r="F5360" s="102"/>
      <c r="G5360" s="102"/>
      <c r="H5360" s="102"/>
      <c r="I5360" s="102"/>
      <c r="J5360" s="102"/>
      <c r="K5360" s="102"/>
      <c r="L5360" s="102"/>
      <c r="M5360" s="102"/>
      <c r="N5360" s="7"/>
      <c r="O5360" s="7"/>
    </row>
    <row r="5361" spans="2:15" s="100" customFormat="1" x14ac:dyDescent="0.2">
      <c r="B5361" s="101"/>
      <c r="D5361" s="102"/>
      <c r="E5361" s="102"/>
      <c r="F5361" s="102"/>
      <c r="G5361" s="102"/>
      <c r="H5361" s="102"/>
      <c r="I5361" s="102"/>
      <c r="J5361" s="102"/>
      <c r="K5361" s="102"/>
      <c r="L5361" s="102"/>
      <c r="M5361" s="102"/>
      <c r="N5361" s="7"/>
      <c r="O5361" s="7"/>
    </row>
    <row r="5362" spans="2:15" s="100" customFormat="1" x14ac:dyDescent="0.2">
      <c r="B5362" s="101"/>
      <c r="D5362" s="102"/>
      <c r="E5362" s="102"/>
      <c r="F5362" s="102"/>
      <c r="G5362" s="102"/>
      <c r="H5362" s="102"/>
      <c r="I5362" s="102"/>
      <c r="J5362" s="102"/>
      <c r="K5362" s="102"/>
      <c r="L5362" s="102"/>
      <c r="M5362" s="102"/>
      <c r="N5362" s="7"/>
      <c r="O5362" s="7"/>
    </row>
    <row r="5363" spans="2:15" s="100" customFormat="1" x14ac:dyDescent="0.2">
      <c r="B5363" s="101"/>
      <c r="D5363" s="102"/>
      <c r="E5363" s="102"/>
      <c r="F5363" s="102"/>
      <c r="G5363" s="102"/>
      <c r="H5363" s="102"/>
      <c r="I5363" s="102"/>
      <c r="J5363" s="102"/>
      <c r="K5363" s="102"/>
      <c r="L5363" s="102"/>
      <c r="M5363" s="102"/>
      <c r="N5363" s="7"/>
      <c r="O5363" s="7"/>
    </row>
    <row r="5364" spans="2:15" s="100" customFormat="1" x14ac:dyDescent="0.2">
      <c r="B5364" s="101"/>
      <c r="D5364" s="102"/>
      <c r="E5364" s="102"/>
      <c r="F5364" s="102"/>
      <c r="G5364" s="102"/>
      <c r="H5364" s="102"/>
      <c r="I5364" s="102"/>
      <c r="J5364" s="102"/>
      <c r="K5364" s="102"/>
      <c r="L5364" s="102"/>
      <c r="M5364" s="102"/>
      <c r="N5364" s="7"/>
      <c r="O5364" s="7"/>
    </row>
    <row r="5365" spans="2:15" s="100" customFormat="1" x14ac:dyDescent="0.2">
      <c r="B5365" s="101"/>
      <c r="D5365" s="102"/>
      <c r="E5365" s="102"/>
      <c r="F5365" s="102"/>
      <c r="G5365" s="102"/>
      <c r="H5365" s="102"/>
      <c r="I5365" s="102"/>
      <c r="J5365" s="102"/>
      <c r="K5365" s="102"/>
      <c r="L5365" s="102"/>
      <c r="M5365" s="102"/>
      <c r="N5365" s="7"/>
      <c r="O5365" s="7"/>
    </row>
    <row r="5366" spans="2:15" s="100" customFormat="1" x14ac:dyDescent="0.2">
      <c r="B5366" s="101"/>
      <c r="D5366" s="102"/>
      <c r="E5366" s="102"/>
      <c r="F5366" s="102"/>
      <c r="G5366" s="102"/>
      <c r="H5366" s="102"/>
      <c r="I5366" s="102"/>
      <c r="J5366" s="102"/>
      <c r="K5366" s="102"/>
      <c r="L5366" s="102"/>
      <c r="M5366" s="102"/>
      <c r="N5366" s="7"/>
      <c r="O5366" s="7"/>
    </row>
    <row r="5367" spans="2:15" s="100" customFormat="1" x14ac:dyDescent="0.2">
      <c r="B5367" s="101"/>
      <c r="D5367" s="102"/>
      <c r="E5367" s="102"/>
      <c r="F5367" s="102"/>
      <c r="G5367" s="102"/>
      <c r="H5367" s="102"/>
      <c r="I5367" s="102"/>
      <c r="J5367" s="102"/>
      <c r="K5367" s="102"/>
      <c r="L5367" s="102"/>
      <c r="M5367" s="102"/>
      <c r="N5367" s="7"/>
      <c r="O5367" s="7"/>
    </row>
    <row r="5368" spans="2:15" s="100" customFormat="1" x14ac:dyDescent="0.2">
      <c r="B5368" s="101"/>
      <c r="D5368" s="102"/>
      <c r="E5368" s="102"/>
      <c r="F5368" s="102"/>
      <c r="G5368" s="102"/>
      <c r="H5368" s="102"/>
      <c r="I5368" s="102"/>
      <c r="J5368" s="102"/>
      <c r="K5368" s="102"/>
      <c r="L5368" s="102"/>
      <c r="M5368" s="102"/>
      <c r="N5368" s="7"/>
      <c r="O5368" s="7"/>
    </row>
    <row r="5369" spans="2:15" s="100" customFormat="1" x14ac:dyDescent="0.2">
      <c r="B5369" s="101"/>
      <c r="D5369" s="102"/>
      <c r="E5369" s="102"/>
      <c r="F5369" s="102"/>
      <c r="G5369" s="102"/>
      <c r="H5369" s="102"/>
      <c r="I5369" s="102"/>
      <c r="J5369" s="102"/>
      <c r="K5369" s="102"/>
      <c r="L5369" s="102"/>
      <c r="M5369" s="102"/>
      <c r="N5369" s="7"/>
      <c r="O5369" s="7"/>
    </row>
    <row r="5370" spans="2:15" s="100" customFormat="1" x14ac:dyDescent="0.2">
      <c r="B5370" s="101"/>
      <c r="D5370" s="102"/>
      <c r="E5370" s="102"/>
      <c r="F5370" s="102"/>
      <c r="G5370" s="102"/>
      <c r="H5370" s="102"/>
      <c r="I5370" s="102"/>
      <c r="J5370" s="102"/>
      <c r="K5370" s="102"/>
      <c r="L5370" s="102"/>
      <c r="M5370" s="102"/>
      <c r="N5370" s="7"/>
      <c r="O5370" s="7"/>
    </row>
    <row r="5371" spans="2:15" s="100" customFormat="1" x14ac:dyDescent="0.2">
      <c r="B5371" s="101"/>
      <c r="D5371" s="102"/>
      <c r="E5371" s="102"/>
      <c r="F5371" s="102"/>
      <c r="G5371" s="102"/>
      <c r="H5371" s="102"/>
      <c r="I5371" s="102"/>
      <c r="J5371" s="102"/>
      <c r="K5371" s="102"/>
      <c r="L5371" s="102"/>
      <c r="M5371" s="102"/>
      <c r="N5371" s="7"/>
      <c r="O5371" s="7"/>
    </row>
    <row r="5372" spans="2:15" s="100" customFormat="1" x14ac:dyDescent="0.2">
      <c r="B5372" s="101"/>
      <c r="D5372" s="102"/>
      <c r="E5372" s="102"/>
      <c r="F5372" s="102"/>
      <c r="G5372" s="102"/>
      <c r="H5372" s="102"/>
      <c r="I5372" s="102"/>
      <c r="J5372" s="102"/>
      <c r="K5372" s="102"/>
      <c r="L5372" s="102"/>
      <c r="M5372" s="102"/>
      <c r="N5372" s="7"/>
      <c r="O5372" s="7"/>
    </row>
    <row r="5373" spans="2:15" s="100" customFormat="1" x14ac:dyDescent="0.2">
      <c r="B5373" s="101"/>
      <c r="D5373" s="102"/>
      <c r="E5373" s="102"/>
      <c r="F5373" s="102"/>
      <c r="G5373" s="102"/>
      <c r="H5373" s="102"/>
      <c r="I5373" s="102"/>
      <c r="J5373" s="102"/>
      <c r="K5373" s="102"/>
      <c r="L5373" s="102"/>
      <c r="M5373" s="102"/>
      <c r="N5373" s="7"/>
      <c r="O5373" s="7"/>
    </row>
    <row r="5374" spans="2:15" s="100" customFormat="1" x14ac:dyDescent="0.2">
      <c r="B5374" s="101"/>
      <c r="D5374" s="102"/>
      <c r="E5374" s="102"/>
      <c r="F5374" s="102"/>
      <c r="G5374" s="102"/>
      <c r="H5374" s="102"/>
      <c r="I5374" s="102"/>
      <c r="J5374" s="102"/>
      <c r="K5374" s="102"/>
      <c r="L5374" s="102"/>
      <c r="M5374" s="102"/>
      <c r="N5374" s="7"/>
      <c r="O5374" s="7"/>
    </row>
    <row r="5375" spans="2:15" s="100" customFormat="1" x14ac:dyDescent="0.2">
      <c r="B5375" s="101"/>
      <c r="D5375" s="102"/>
      <c r="E5375" s="102"/>
      <c r="F5375" s="102"/>
      <c r="G5375" s="102"/>
      <c r="H5375" s="102"/>
      <c r="I5375" s="102"/>
      <c r="J5375" s="102"/>
      <c r="K5375" s="102"/>
      <c r="L5375" s="102"/>
      <c r="M5375" s="102"/>
      <c r="N5375" s="7"/>
      <c r="O5375" s="7"/>
    </row>
    <row r="5376" spans="2:15" s="100" customFormat="1" x14ac:dyDescent="0.2">
      <c r="B5376" s="101"/>
      <c r="D5376" s="102"/>
      <c r="E5376" s="102"/>
      <c r="F5376" s="102"/>
      <c r="G5376" s="102"/>
      <c r="H5376" s="102"/>
      <c r="I5376" s="102"/>
      <c r="J5376" s="102"/>
      <c r="K5376" s="102"/>
      <c r="L5376" s="102"/>
      <c r="M5376" s="102"/>
      <c r="N5376" s="7"/>
      <c r="O5376" s="7"/>
    </row>
    <row r="5377" spans="2:15" s="100" customFormat="1" x14ac:dyDescent="0.2">
      <c r="B5377" s="101"/>
      <c r="D5377" s="102"/>
      <c r="E5377" s="102"/>
      <c r="F5377" s="102"/>
      <c r="G5377" s="102"/>
      <c r="H5377" s="102"/>
      <c r="I5377" s="102"/>
      <c r="J5377" s="102"/>
      <c r="K5377" s="102"/>
      <c r="L5377" s="102"/>
      <c r="M5377" s="102"/>
      <c r="N5377" s="7"/>
      <c r="O5377" s="7"/>
    </row>
    <row r="5378" spans="2:15" s="100" customFormat="1" x14ac:dyDescent="0.2">
      <c r="B5378" s="101"/>
      <c r="D5378" s="102"/>
      <c r="E5378" s="102"/>
      <c r="F5378" s="102"/>
      <c r="G5378" s="102"/>
      <c r="H5378" s="102"/>
      <c r="I5378" s="102"/>
      <c r="J5378" s="102"/>
      <c r="K5378" s="102"/>
      <c r="L5378" s="102"/>
      <c r="M5378" s="102"/>
      <c r="N5378" s="7"/>
      <c r="O5378" s="7"/>
    </row>
    <row r="5379" spans="2:15" s="100" customFormat="1" x14ac:dyDescent="0.2">
      <c r="B5379" s="101"/>
      <c r="D5379" s="102"/>
      <c r="E5379" s="102"/>
      <c r="F5379" s="102"/>
      <c r="G5379" s="102"/>
      <c r="H5379" s="102"/>
      <c r="I5379" s="102"/>
      <c r="J5379" s="102"/>
      <c r="K5379" s="102"/>
      <c r="L5379" s="102"/>
      <c r="M5379" s="102"/>
      <c r="N5379" s="7"/>
      <c r="O5379" s="7"/>
    </row>
    <row r="5380" spans="2:15" s="100" customFormat="1" x14ac:dyDescent="0.2">
      <c r="B5380" s="101"/>
      <c r="D5380" s="102"/>
      <c r="E5380" s="102"/>
      <c r="F5380" s="102"/>
      <c r="G5380" s="102"/>
      <c r="H5380" s="102"/>
      <c r="I5380" s="102"/>
      <c r="J5380" s="102"/>
      <c r="K5380" s="102"/>
      <c r="L5380" s="102"/>
      <c r="M5380" s="102"/>
      <c r="N5380" s="7"/>
      <c r="O5380" s="7"/>
    </row>
    <row r="5381" spans="2:15" s="100" customFormat="1" x14ac:dyDescent="0.2">
      <c r="B5381" s="101"/>
      <c r="D5381" s="102"/>
      <c r="E5381" s="102"/>
      <c r="F5381" s="102"/>
      <c r="G5381" s="102"/>
      <c r="H5381" s="102"/>
      <c r="I5381" s="102"/>
      <c r="J5381" s="102"/>
      <c r="K5381" s="102"/>
      <c r="L5381" s="102"/>
      <c r="M5381" s="102"/>
      <c r="N5381" s="7"/>
      <c r="O5381" s="7"/>
    </row>
    <row r="5382" spans="2:15" s="100" customFormat="1" x14ac:dyDescent="0.2">
      <c r="B5382" s="101"/>
      <c r="D5382" s="102"/>
      <c r="E5382" s="102"/>
      <c r="F5382" s="102"/>
      <c r="G5382" s="102"/>
      <c r="H5382" s="102"/>
      <c r="I5382" s="102"/>
      <c r="J5382" s="102"/>
      <c r="K5382" s="102"/>
      <c r="L5382" s="102"/>
      <c r="M5382" s="102"/>
      <c r="N5382" s="7"/>
      <c r="O5382" s="7"/>
    </row>
    <row r="5383" spans="2:15" s="100" customFormat="1" x14ac:dyDescent="0.2">
      <c r="B5383" s="101"/>
      <c r="D5383" s="102"/>
      <c r="E5383" s="102"/>
      <c r="F5383" s="102"/>
      <c r="G5383" s="102"/>
      <c r="H5383" s="102"/>
      <c r="I5383" s="102"/>
      <c r="J5383" s="102"/>
      <c r="K5383" s="102"/>
      <c r="L5383" s="102"/>
      <c r="M5383" s="102"/>
      <c r="N5383" s="7"/>
      <c r="O5383" s="7"/>
    </row>
    <row r="5384" spans="2:15" s="100" customFormat="1" x14ac:dyDescent="0.2">
      <c r="B5384" s="101"/>
      <c r="D5384" s="102"/>
      <c r="E5384" s="102"/>
      <c r="F5384" s="102"/>
      <c r="G5384" s="102"/>
      <c r="H5384" s="102"/>
      <c r="I5384" s="102"/>
      <c r="J5384" s="102"/>
      <c r="K5384" s="102"/>
      <c r="L5384" s="102"/>
      <c r="M5384" s="102"/>
      <c r="N5384" s="7"/>
      <c r="O5384" s="7"/>
    </row>
    <row r="5385" spans="2:15" s="100" customFormat="1" x14ac:dyDescent="0.2">
      <c r="B5385" s="101"/>
      <c r="D5385" s="102"/>
      <c r="E5385" s="102"/>
      <c r="F5385" s="102"/>
      <c r="G5385" s="102"/>
      <c r="H5385" s="102"/>
      <c r="I5385" s="102"/>
      <c r="J5385" s="102"/>
      <c r="K5385" s="102"/>
      <c r="L5385" s="102"/>
      <c r="M5385" s="102"/>
      <c r="N5385" s="7"/>
      <c r="O5385" s="7"/>
    </row>
    <row r="5386" spans="2:15" s="100" customFormat="1" x14ac:dyDescent="0.2">
      <c r="B5386" s="101"/>
      <c r="D5386" s="102"/>
      <c r="E5386" s="102"/>
      <c r="F5386" s="102"/>
      <c r="G5386" s="102"/>
      <c r="H5386" s="102"/>
      <c r="I5386" s="102"/>
      <c r="J5386" s="102"/>
      <c r="K5386" s="102"/>
      <c r="L5386" s="102"/>
      <c r="M5386" s="102"/>
      <c r="N5386" s="7"/>
      <c r="O5386" s="7"/>
    </row>
    <row r="5387" spans="2:15" s="100" customFormat="1" x14ac:dyDescent="0.2">
      <c r="B5387" s="101"/>
      <c r="D5387" s="102"/>
      <c r="E5387" s="102"/>
      <c r="F5387" s="102"/>
      <c r="G5387" s="102"/>
      <c r="H5387" s="102"/>
      <c r="I5387" s="102"/>
      <c r="J5387" s="102"/>
      <c r="K5387" s="102"/>
      <c r="L5387" s="102"/>
      <c r="M5387" s="102"/>
      <c r="N5387" s="7"/>
      <c r="O5387" s="7"/>
    </row>
    <row r="5388" spans="2:15" s="100" customFormat="1" x14ac:dyDescent="0.2">
      <c r="B5388" s="101"/>
      <c r="D5388" s="102"/>
      <c r="E5388" s="102"/>
      <c r="F5388" s="102"/>
      <c r="G5388" s="102"/>
      <c r="H5388" s="102"/>
      <c r="I5388" s="102"/>
      <c r="J5388" s="102"/>
      <c r="K5388" s="102"/>
      <c r="L5388" s="102"/>
      <c r="M5388" s="102"/>
      <c r="N5388" s="7"/>
      <c r="O5388" s="7"/>
    </row>
    <row r="5389" spans="2:15" s="100" customFormat="1" x14ac:dyDescent="0.2">
      <c r="B5389" s="101"/>
      <c r="D5389" s="102"/>
      <c r="E5389" s="102"/>
      <c r="F5389" s="102"/>
      <c r="G5389" s="102"/>
      <c r="H5389" s="102"/>
      <c r="I5389" s="102"/>
      <c r="J5389" s="102"/>
      <c r="K5389" s="102"/>
      <c r="L5389" s="102"/>
      <c r="M5389" s="102"/>
      <c r="N5389" s="7"/>
      <c r="O5389" s="7"/>
    </row>
    <row r="5390" spans="2:15" s="100" customFormat="1" x14ac:dyDescent="0.2">
      <c r="B5390" s="101"/>
      <c r="D5390" s="102"/>
      <c r="E5390" s="102"/>
      <c r="F5390" s="102"/>
      <c r="G5390" s="102"/>
      <c r="H5390" s="102"/>
      <c r="I5390" s="102"/>
      <c r="J5390" s="102"/>
      <c r="K5390" s="102"/>
      <c r="L5390" s="102"/>
      <c r="M5390" s="102"/>
      <c r="N5390" s="7"/>
      <c r="O5390" s="7"/>
    </row>
    <row r="5391" spans="2:15" s="100" customFormat="1" x14ac:dyDescent="0.2">
      <c r="B5391" s="101"/>
      <c r="D5391" s="102"/>
      <c r="E5391" s="102"/>
      <c r="F5391" s="102"/>
      <c r="G5391" s="102"/>
      <c r="H5391" s="102"/>
      <c r="I5391" s="102"/>
      <c r="J5391" s="102"/>
      <c r="K5391" s="102"/>
      <c r="L5391" s="102"/>
      <c r="M5391" s="102"/>
      <c r="N5391" s="7"/>
      <c r="O5391" s="7"/>
    </row>
    <row r="5392" spans="2:15" s="100" customFormat="1" x14ac:dyDescent="0.2">
      <c r="B5392" s="101"/>
      <c r="D5392" s="102"/>
      <c r="E5392" s="102"/>
      <c r="F5392" s="102"/>
      <c r="G5392" s="102"/>
      <c r="H5392" s="102"/>
      <c r="I5392" s="102"/>
      <c r="J5392" s="102"/>
      <c r="K5392" s="102"/>
      <c r="L5392" s="102"/>
      <c r="M5392" s="102"/>
      <c r="N5392" s="7"/>
      <c r="O5392" s="7"/>
    </row>
    <row r="5393" spans="2:15" s="100" customFormat="1" x14ac:dyDescent="0.2">
      <c r="B5393" s="101"/>
      <c r="D5393" s="102"/>
      <c r="E5393" s="102"/>
      <c r="F5393" s="102"/>
      <c r="G5393" s="102"/>
      <c r="H5393" s="102"/>
      <c r="I5393" s="102"/>
      <c r="J5393" s="102"/>
      <c r="K5393" s="102"/>
      <c r="L5393" s="102"/>
      <c r="M5393" s="102"/>
      <c r="N5393" s="7"/>
      <c r="O5393" s="7"/>
    </row>
    <row r="5394" spans="2:15" s="100" customFormat="1" x14ac:dyDescent="0.2">
      <c r="B5394" s="101"/>
      <c r="D5394" s="102"/>
      <c r="E5394" s="102"/>
      <c r="F5394" s="102"/>
      <c r="G5394" s="102"/>
      <c r="H5394" s="102"/>
      <c r="I5394" s="102"/>
      <c r="J5394" s="102"/>
      <c r="K5394" s="102"/>
      <c r="L5394" s="102"/>
      <c r="M5394" s="102"/>
      <c r="N5394" s="7"/>
      <c r="O5394" s="7"/>
    </row>
    <row r="5395" spans="2:15" s="100" customFormat="1" x14ac:dyDescent="0.2">
      <c r="B5395" s="101"/>
      <c r="D5395" s="102"/>
      <c r="E5395" s="102"/>
      <c r="F5395" s="102"/>
      <c r="G5395" s="102"/>
      <c r="H5395" s="102"/>
      <c r="I5395" s="102"/>
      <c r="J5395" s="102"/>
      <c r="K5395" s="102"/>
      <c r="L5395" s="102"/>
      <c r="M5395" s="102"/>
      <c r="N5395" s="7"/>
      <c r="O5395" s="7"/>
    </row>
    <row r="5396" spans="2:15" s="100" customFormat="1" x14ac:dyDescent="0.2">
      <c r="B5396" s="101"/>
      <c r="D5396" s="102"/>
      <c r="E5396" s="102"/>
      <c r="F5396" s="102"/>
      <c r="G5396" s="102"/>
      <c r="H5396" s="102"/>
      <c r="I5396" s="102"/>
      <c r="J5396" s="102"/>
      <c r="K5396" s="102"/>
      <c r="L5396" s="102"/>
      <c r="M5396" s="102"/>
      <c r="N5396" s="7"/>
      <c r="O5396" s="7"/>
    </row>
    <row r="5397" spans="2:15" s="100" customFormat="1" x14ac:dyDescent="0.2">
      <c r="B5397" s="101"/>
      <c r="D5397" s="102"/>
      <c r="E5397" s="102"/>
      <c r="F5397" s="102"/>
      <c r="G5397" s="102"/>
      <c r="H5397" s="102"/>
      <c r="I5397" s="102"/>
      <c r="J5397" s="102"/>
      <c r="K5397" s="102"/>
      <c r="L5397" s="102"/>
      <c r="M5397" s="102"/>
      <c r="N5397" s="7"/>
      <c r="O5397" s="7"/>
    </row>
    <row r="5398" spans="2:15" s="100" customFormat="1" x14ac:dyDescent="0.2">
      <c r="B5398" s="101"/>
      <c r="D5398" s="102"/>
      <c r="E5398" s="102"/>
      <c r="F5398" s="102"/>
      <c r="G5398" s="102"/>
      <c r="H5398" s="102"/>
      <c r="I5398" s="102"/>
      <c r="J5398" s="102"/>
      <c r="K5398" s="102"/>
      <c r="L5398" s="102"/>
      <c r="M5398" s="102"/>
      <c r="N5398" s="7"/>
      <c r="O5398" s="7"/>
    </row>
    <row r="5399" spans="2:15" s="100" customFormat="1" x14ac:dyDescent="0.2">
      <c r="B5399" s="101"/>
      <c r="D5399" s="102"/>
      <c r="E5399" s="102"/>
      <c r="F5399" s="102"/>
      <c r="G5399" s="102"/>
      <c r="H5399" s="102"/>
      <c r="I5399" s="102"/>
      <c r="J5399" s="102"/>
      <c r="K5399" s="102"/>
      <c r="L5399" s="102"/>
      <c r="M5399" s="102"/>
      <c r="N5399" s="7"/>
      <c r="O5399" s="7"/>
    </row>
    <row r="5400" spans="2:15" s="100" customFormat="1" x14ac:dyDescent="0.2">
      <c r="B5400" s="101"/>
      <c r="D5400" s="102"/>
      <c r="E5400" s="102"/>
      <c r="F5400" s="102"/>
      <c r="G5400" s="102"/>
      <c r="H5400" s="102"/>
      <c r="I5400" s="102"/>
      <c r="J5400" s="102"/>
      <c r="K5400" s="102"/>
      <c r="L5400" s="102"/>
      <c r="M5400" s="102"/>
      <c r="N5400" s="7"/>
      <c r="O5400" s="7"/>
    </row>
    <row r="5401" spans="2:15" s="100" customFormat="1" x14ac:dyDescent="0.2">
      <c r="B5401" s="101"/>
      <c r="D5401" s="102"/>
      <c r="E5401" s="102"/>
      <c r="F5401" s="102"/>
      <c r="G5401" s="102"/>
      <c r="H5401" s="102"/>
      <c r="I5401" s="102"/>
      <c r="J5401" s="102"/>
      <c r="K5401" s="102"/>
      <c r="L5401" s="102"/>
      <c r="M5401" s="102"/>
      <c r="N5401" s="7"/>
      <c r="O5401" s="7"/>
    </row>
    <row r="5402" spans="2:15" s="100" customFormat="1" x14ac:dyDescent="0.2">
      <c r="B5402" s="101"/>
      <c r="D5402" s="102"/>
      <c r="E5402" s="102"/>
      <c r="F5402" s="102"/>
      <c r="G5402" s="102"/>
      <c r="H5402" s="102"/>
      <c r="I5402" s="102"/>
      <c r="J5402" s="102"/>
      <c r="K5402" s="102"/>
      <c r="L5402" s="102"/>
      <c r="M5402" s="102"/>
      <c r="N5402" s="7"/>
      <c r="O5402" s="7"/>
    </row>
    <row r="5403" spans="2:15" s="100" customFormat="1" x14ac:dyDescent="0.2">
      <c r="B5403" s="101"/>
      <c r="D5403" s="102"/>
      <c r="E5403" s="102"/>
      <c r="F5403" s="102"/>
      <c r="G5403" s="102"/>
      <c r="H5403" s="102"/>
      <c r="I5403" s="102"/>
      <c r="J5403" s="102"/>
      <c r="K5403" s="102"/>
      <c r="L5403" s="102"/>
      <c r="M5403" s="102"/>
      <c r="N5403" s="7"/>
      <c r="O5403" s="7"/>
    </row>
    <row r="5404" spans="2:15" s="100" customFormat="1" x14ac:dyDescent="0.2">
      <c r="B5404" s="101"/>
      <c r="D5404" s="102"/>
      <c r="E5404" s="102"/>
      <c r="F5404" s="102"/>
      <c r="G5404" s="102"/>
      <c r="H5404" s="102"/>
      <c r="I5404" s="102"/>
      <c r="J5404" s="102"/>
      <c r="K5404" s="102"/>
      <c r="L5404" s="102"/>
      <c r="M5404" s="102"/>
      <c r="N5404" s="7"/>
      <c r="O5404" s="7"/>
    </row>
    <row r="5405" spans="2:15" s="100" customFormat="1" x14ac:dyDescent="0.2">
      <c r="B5405" s="101"/>
      <c r="D5405" s="102"/>
      <c r="E5405" s="102"/>
      <c r="F5405" s="102"/>
      <c r="G5405" s="102"/>
      <c r="H5405" s="102"/>
      <c r="I5405" s="102"/>
      <c r="J5405" s="102"/>
      <c r="K5405" s="102"/>
      <c r="L5405" s="102"/>
      <c r="M5405" s="102"/>
      <c r="N5405" s="7"/>
      <c r="O5405" s="7"/>
    </row>
    <row r="5406" spans="2:15" s="100" customFormat="1" x14ac:dyDescent="0.2">
      <c r="B5406" s="101"/>
      <c r="D5406" s="102"/>
      <c r="E5406" s="102"/>
      <c r="F5406" s="102"/>
      <c r="G5406" s="102"/>
      <c r="H5406" s="102"/>
      <c r="I5406" s="102"/>
      <c r="J5406" s="102"/>
      <c r="K5406" s="102"/>
      <c r="L5406" s="102"/>
      <c r="M5406" s="102"/>
      <c r="N5406" s="7"/>
      <c r="O5406" s="7"/>
    </row>
    <row r="5407" spans="2:15" s="100" customFormat="1" x14ac:dyDescent="0.2">
      <c r="B5407" s="101"/>
      <c r="D5407" s="102"/>
      <c r="E5407" s="102"/>
      <c r="F5407" s="102"/>
      <c r="G5407" s="102"/>
      <c r="H5407" s="102"/>
      <c r="I5407" s="102"/>
      <c r="J5407" s="102"/>
      <c r="K5407" s="102"/>
      <c r="L5407" s="102"/>
      <c r="M5407" s="102"/>
      <c r="N5407" s="7"/>
      <c r="O5407" s="7"/>
    </row>
    <row r="5408" spans="2:15" s="100" customFormat="1" x14ac:dyDescent="0.2">
      <c r="B5408" s="101"/>
      <c r="D5408" s="102"/>
      <c r="E5408" s="102"/>
      <c r="F5408" s="102"/>
      <c r="G5408" s="102"/>
      <c r="H5408" s="102"/>
      <c r="I5408" s="102"/>
      <c r="J5408" s="102"/>
      <c r="K5408" s="102"/>
      <c r="L5408" s="102"/>
      <c r="M5408" s="102"/>
      <c r="N5408" s="7"/>
      <c r="O5408" s="7"/>
    </row>
    <row r="5409" spans="2:15" s="100" customFormat="1" x14ac:dyDescent="0.2">
      <c r="B5409" s="101"/>
      <c r="D5409" s="102"/>
      <c r="E5409" s="102"/>
      <c r="F5409" s="102"/>
      <c r="G5409" s="102"/>
      <c r="H5409" s="102"/>
      <c r="I5409" s="102"/>
      <c r="J5409" s="102"/>
      <c r="K5409" s="102"/>
      <c r="L5409" s="102"/>
      <c r="M5409" s="102"/>
      <c r="N5409" s="7"/>
      <c r="O5409" s="7"/>
    </row>
    <row r="5410" spans="2:15" s="100" customFormat="1" x14ac:dyDescent="0.2">
      <c r="B5410" s="101"/>
      <c r="D5410" s="102"/>
      <c r="E5410" s="102"/>
      <c r="F5410" s="102"/>
      <c r="G5410" s="102"/>
      <c r="H5410" s="102"/>
      <c r="I5410" s="102"/>
      <c r="J5410" s="102"/>
      <c r="K5410" s="102"/>
      <c r="L5410" s="102"/>
      <c r="M5410" s="102"/>
      <c r="N5410" s="7"/>
      <c r="O5410" s="7"/>
    </row>
    <row r="5411" spans="2:15" s="100" customFormat="1" x14ac:dyDescent="0.2">
      <c r="B5411" s="101"/>
      <c r="D5411" s="102"/>
      <c r="E5411" s="102"/>
      <c r="F5411" s="102"/>
      <c r="G5411" s="102"/>
      <c r="H5411" s="102"/>
      <c r="I5411" s="102"/>
      <c r="J5411" s="102"/>
      <c r="K5411" s="102"/>
      <c r="L5411" s="102"/>
      <c r="M5411" s="102"/>
      <c r="N5411" s="7"/>
      <c r="O5411" s="7"/>
    </row>
    <row r="5412" spans="2:15" s="100" customFormat="1" x14ac:dyDescent="0.2">
      <c r="B5412" s="101"/>
      <c r="D5412" s="102"/>
      <c r="E5412" s="102"/>
      <c r="F5412" s="102"/>
      <c r="G5412" s="102"/>
      <c r="H5412" s="102"/>
      <c r="I5412" s="102"/>
      <c r="J5412" s="102"/>
      <c r="K5412" s="102"/>
      <c r="L5412" s="102"/>
      <c r="M5412" s="102"/>
      <c r="N5412" s="7"/>
      <c r="O5412" s="7"/>
    </row>
    <row r="5413" spans="2:15" s="100" customFormat="1" x14ac:dyDescent="0.2">
      <c r="B5413" s="101"/>
      <c r="D5413" s="102"/>
      <c r="E5413" s="102"/>
      <c r="F5413" s="102"/>
      <c r="G5413" s="102"/>
      <c r="H5413" s="102"/>
      <c r="I5413" s="102"/>
      <c r="J5413" s="102"/>
      <c r="K5413" s="102"/>
      <c r="L5413" s="102"/>
      <c r="M5413" s="102"/>
      <c r="N5413" s="7"/>
      <c r="O5413" s="7"/>
    </row>
    <row r="5414" spans="2:15" s="100" customFormat="1" x14ac:dyDescent="0.2">
      <c r="B5414" s="101"/>
      <c r="D5414" s="102"/>
      <c r="E5414" s="102"/>
      <c r="F5414" s="102"/>
      <c r="G5414" s="102"/>
      <c r="H5414" s="102"/>
      <c r="I5414" s="102"/>
      <c r="J5414" s="102"/>
      <c r="K5414" s="102"/>
      <c r="L5414" s="102"/>
      <c r="M5414" s="102"/>
      <c r="N5414" s="7"/>
      <c r="O5414" s="7"/>
    </row>
    <row r="5415" spans="2:15" s="100" customFormat="1" x14ac:dyDescent="0.2">
      <c r="B5415" s="101"/>
      <c r="D5415" s="102"/>
      <c r="E5415" s="102"/>
      <c r="F5415" s="102"/>
      <c r="G5415" s="102"/>
      <c r="H5415" s="102"/>
      <c r="I5415" s="102"/>
      <c r="J5415" s="102"/>
      <c r="K5415" s="102"/>
      <c r="L5415" s="102"/>
      <c r="M5415" s="102"/>
      <c r="N5415" s="7"/>
      <c r="O5415" s="7"/>
    </row>
    <row r="5416" spans="2:15" s="100" customFormat="1" x14ac:dyDescent="0.2">
      <c r="B5416" s="101"/>
      <c r="D5416" s="102"/>
      <c r="E5416" s="102"/>
      <c r="F5416" s="102"/>
      <c r="G5416" s="102"/>
      <c r="H5416" s="102"/>
      <c r="I5416" s="102"/>
      <c r="J5416" s="102"/>
      <c r="K5416" s="102"/>
      <c r="L5416" s="102"/>
      <c r="M5416" s="102"/>
      <c r="N5416" s="7"/>
      <c r="O5416" s="7"/>
    </row>
    <row r="5417" spans="2:15" s="100" customFormat="1" x14ac:dyDescent="0.2">
      <c r="B5417" s="101"/>
      <c r="D5417" s="102"/>
      <c r="E5417" s="102"/>
      <c r="F5417" s="102"/>
      <c r="G5417" s="102"/>
      <c r="H5417" s="102"/>
      <c r="I5417" s="102"/>
      <c r="J5417" s="102"/>
      <c r="K5417" s="102"/>
      <c r="L5417" s="102"/>
      <c r="M5417" s="102"/>
      <c r="N5417" s="7"/>
      <c r="O5417" s="7"/>
    </row>
    <row r="5418" spans="2:15" s="100" customFormat="1" x14ac:dyDescent="0.2">
      <c r="B5418" s="101"/>
      <c r="D5418" s="102"/>
      <c r="E5418" s="102"/>
      <c r="F5418" s="102"/>
      <c r="G5418" s="102"/>
      <c r="H5418" s="102"/>
      <c r="I5418" s="102"/>
      <c r="J5418" s="102"/>
      <c r="K5418" s="102"/>
      <c r="L5418" s="102"/>
      <c r="M5418" s="102"/>
      <c r="N5418" s="7"/>
      <c r="O5418" s="7"/>
    </row>
    <row r="5419" spans="2:15" s="100" customFormat="1" x14ac:dyDescent="0.2">
      <c r="B5419" s="101"/>
      <c r="D5419" s="102"/>
      <c r="E5419" s="102"/>
      <c r="F5419" s="102"/>
      <c r="G5419" s="102"/>
      <c r="H5419" s="102"/>
      <c r="I5419" s="102"/>
      <c r="J5419" s="102"/>
      <c r="K5419" s="102"/>
      <c r="L5419" s="102"/>
      <c r="M5419" s="102"/>
      <c r="N5419" s="7"/>
      <c r="O5419" s="7"/>
    </row>
    <row r="5420" spans="2:15" s="100" customFormat="1" x14ac:dyDescent="0.2">
      <c r="B5420" s="101"/>
      <c r="D5420" s="102"/>
      <c r="E5420" s="102"/>
      <c r="F5420" s="102"/>
      <c r="G5420" s="102"/>
      <c r="H5420" s="102"/>
      <c r="I5420" s="102"/>
      <c r="J5420" s="102"/>
      <c r="K5420" s="102"/>
      <c r="L5420" s="102"/>
      <c r="M5420" s="102"/>
      <c r="N5420" s="7"/>
      <c r="O5420" s="7"/>
    </row>
    <row r="5421" spans="2:15" s="100" customFormat="1" x14ac:dyDescent="0.2">
      <c r="B5421" s="101"/>
      <c r="D5421" s="102"/>
      <c r="E5421" s="102"/>
      <c r="F5421" s="102"/>
      <c r="G5421" s="102"/>
      <c r="H5421" s="102"/>
      <c r="I5421" s="102"/>
      <c r="J5421" s="102"/>
      <c r="K5421" s="102"/>
      <c r="L5421" s="102"/>
      <c r="M5421" s="102"/>
      <c r="N5421" s="7"/>
      <c r="O5421" s="7"/>
    </row>
    <row r="5422" spans="2:15" s="100" customFormat="1" x14ac:dyDescent="0.2">
      <c r="B5422" s="101"/>
      <c r="D5422" s="102"/>
      <c r="E5422" s="102"/>
      <c r="F5422" s="102"/>
      <c r="G5422" s="102"/>
      <c r="H5422" s="102"/>
      <c r="I5422" s="102"/>
      <c r="J5422" s="102"/>
      <c r="K5422" s="102"/>
      <c r="L5422" s="102"/>
      <c r="M5422" s="102"/>
      <c r="N5422" s="7"/>
      <c r="O5422" s="7"/>
    </row>
    <row r="5423" spans="2:15" s="100" customFormat="1" x14ac:dyDescent="0.2">
      <c r="B5423" s="101"/>
      <c r="D5423" s="102"/>
      <c r="E5423" s="102"/>
      <c r="F5423" s="102"/>
      <c r="G5423" s="102"/>
      <c r="H5423" s="102"/>
      <c r="I5423" s="102"/>
      <c r="J5423" s="102"/>
      <c r="K5423" s="102"/>
      <c r="L5423" s="102"/>
      <c r="M5423" s="102"/>
      <c r="N5423" s="7"/>
      <c r="O5423" s="7"/>
    </row>
    <row r="5424" spans="2:15" s="100" customFormat="1" x14ac:dyDescent="0.2">
      <c r="B5424" s="101"/>
      <c r="D5424" s="102"/>
      <c r="E5424" s="102"/>
      <c r="F5424" s="102"/>
      <c r="G5424" s="102"/>
      <c r="H5424" s="102"/>
      <c r="I5424" s="102"/>
      <c r="J5424" s="102"/>
      <c r="K5424" s="102"/>
      <c r="L5424" s="102"/>
      <c r="M5424" s="102"/>
      <c r="N5424" s="7"/>
      <c r="O5424" s="7"/>
    </row>
    <row r="5425" spans="2:15" s="100" customFormat="1" x14ac:dyDescent="0.2">
      <c r="B5425" s="101"/>
      <c r="D5425" s="102"/>
      <c r="E5425" s="102"/>
      <c r="F5425" s="102"/>
      <c r="G5425" s="102"/>
      <c r="H5425" s="102"/>
      <c r="I5425" s="102"/>
      <c r="J5425" s="102"/>
      <c r="K5425" s="102"/>
      <c r="L5425" s="102"/>
      <c r="M5425" s="102"/>
      <c r="N5425" s="7"/>
      <c r="O5425" s="7"/>
    </row>
    <row r="5426" spans="2:15" s="100" customFormat="1" x14ac:dyDescent="0.2">
      <c r="B5426" s="101"/>
      <c r="D5426" s="102"/>
      <c r="E5426" s="102"/>
      <c r="F5426" s="102"/>
      <c r="G5426" s="102"/>
      <c r="H5426" s="102"/>
      <c r="I5426" s="102"/>
      <c r="J5426" s="102"/>
      <c r="K5426" s="102"/>
      <c r="L5426" s="102"/>
      <c r="M5426" s="102"/>
      <c r="N5426" s="7"/>
      <c r="O5426" s="7"/>
    </row>
    <row r="5427" spans="2:15" s="100" customFormat="1" x14ac:dyDescent="0.2">
      <c r="B5427" s="101"/>
      <c r="D5427" s="102"/>
      <c r="E5427" s="102"/>
      <c r="F5427" s="102"/>
      <c r="G5427" s="102"/>
      <c r="H5427" s="102"/>
      <c r="I5427" s="102"/>
      <c r="J5427" s="102"/>
      <c r="K5427" s="102"/>
      <c r="L5427" s="102"/>
      <c r="M5427" s="102"/>
      <c r="N5427" s="7"/>
      <c r="O5427" s="7"/>
    </row>
    <row r="5428" spans="2:15" s="100" customFormat="1" x14ac:dyDescent="0.2">
      <c r="B5428" s="101"/>
      <c r="D5428" s="102"/>
      <c r="E5428" s="102"/>
      <c r="F5428" s="102"/>
      <c r="G5428" s="102"/>
      <c r="H5428" s="102"/>
      <c r="I5428" s="102"/>
      <c r="J5428" s="102"/>
      <c r="K5428" s="102"/>
      <c r="L5428" s="102"/>
      <c r="M5428" s="102"/>
      <c r="N5428" s="7"/>
      <c r="O5428" s="7"/>
    </row>
    <row r="5429" spans="2:15" s="100" customFormat="1" x14ac:dyDescent="0.2">
      <c r="B5429" s="101"/>
      <c r="D5429" s="102"/>
      <c r="E5429" s="102"/>
      <c r="F5429" s="102"/>
      <c r="G5429" s="102"/>
      <c r="H5429" s="102"/>
      <c r="I5429" s="102"/>
      <c r="J5429" s="102"/>
      <c r="K5429" s="102"/>
      <c r="L5429" s="102"/>
      <c r="M5429" s="102"/>
      <c r="N5429" s="7"/>
      <c r="O5429" s="7"/>
    </row>
    <row r="5430" spans="2:15" s="100" customFormat="1" x14ac:dyDescent="0.2">
      <c r="B5430" s="101"/>
      <c r="D5430" s="102"/>
      <c r="E5430" s="102"/>
      <c r="F5430" s="102"/>
      <c r="G5430" s="102"/>
      <c r="H5430" s="102"/>
      <c r="I5430" s="102"/>
      <c r="J5430" s="102"/>
      <c r="K5430" s="102"/>
      <c r="L5430" s="102"/>
      <c r="M5430" s="102"/>
      <c r="N5430" s="7"/>
      <c r="O5430" s="7"/>
    </row>
    <row r="5431" spans="2:15" s="100" customFormat="1" x14ac:dyDescent="0.2">
      <c r="B5431" s="101"/>
      <c r="D5431" s="102"/>
      <c r="E5431" s="102"/>
      <c r="F5431" s="102"/>
      <c r="G5431" s="102"/>
      <c r="H5431" s="102"/>
      <c r="I5431" s="102"/>
      <c r="J5431" s="102"/>
      <c r="K5431" s="102"/>
      <c r="L5431" s="102"/>
      <c r="M5431" s="102"/>
      <c r="N5431" s="7"/>
      <c r="O5431" s="7"/>
    </row>
    <row r="5432" spans="2:15" s="100" customFormat="1" x14ac:dyDescent="0.2">
      <c r="B5432" s="101"/>
      <c r="D5432" s="102"/>
      <c r="E5432" s="102"/>
      <c r="F5432" s="102"/>
      <c r="G5432" s="102"/>
      <c r="H5432" s="102"/>
      <c r="I5432" s="102"/>
      <c r="J5432" s="102"/>
      <c r="K5432" s="102"/>
      <c r="L5432" s="102"/>
      <c r="M5432" s="102"/>
      <c r="N5432" s="7"/>
      <c r="O5432" s="7"/>
    </row>
    <row r="5433" spans="2:15" s="100" customFormat="1" x14ac:dyDescent="0.2">
      <c r="B5433" s="101"/>
      <c r="D5433" s="102"/>
      <c r="E5433" s="102"/>
      <c r="F5433" s="102"/>
      <c r="G5433" s="102"/>
      <c r="H5433" s="102"/>
      <c r="I5433" s="102"/>
      <c r="J5433" s="102"/>
      <c r="K5433" s="102"/>
      <c r="L5433" s="102"/>
      <c r="M5433" s="102"/>
      <c r="N5433" s="7"/>
      <c r="O5433" s="7"/>
    </row>
    <row r="5434" spans="2:15" s="100" customFormat="1" x14ac:dyDescent="0.2">
      <c r="B5434" s="101"/>
      <c r="D5434" s="102"/>
      <c r="E5434" s="102"/>
      <c r="F5434" s="102"/>
      <c r="G5434" s="102"/>
      <c r="H5434" s="102"/>
      <c r="I5434" s="102"/>
      <c r="J5434" s="102"/>
      <c r="K5434" s="102"/>
      <c r="L5434" s="102"/>
      <c r="M5434" s="102"/>
      <c r="N5434" s="7"/>
      <c r="O5434" s="7"/>
    </row>
    <row r="5435" spans="2:15" s="100" customFormat="1" x14ac:dyDescent="0.2">
      <c r="B5435" s="101"/>
      <c r="D5435" s="102"/>
      <c r="E5435" s="102"/>
      <c r="F5435" s="102"/>
      <c r="G5435" s="102"/>
      <c r="H5435" s="102"/>
      <c r="I5435" s="102"/>
      <c r="J5435" s="102"/>
      <c r="K5435" s="102"/>
      <c r="L5435" s="102"/>
      <c r="M5435" s="102"/>
      <c r="N5435" s="7"/>
      <c r="O5435" s="7"/>
    </row>
    <row r="5436" spans="2:15" s="100" customFormat="1" x14ac:dyDescent="0.2">
      <c r="B5436" s="101"/>
      <c r="D5436" s="102"/>
      <c r="E5436" s="102"/>
      <c r="F5436" s="102"/>
      <c r="G5436" s="102"/>
      <c r="H5436" s="102"/>
      <c r="I5436" s="102"/>
      <c r="J5436" s="102"/>
      <c r="K5436" s="102"/>
      <c r="L5436" s="102"/>
      <c r="M5436" s="102"/>
      <c r="N5436" s="7"/>
      <c r="O5436" s="7"/>
    </row>
    <row r="5437" spans="2:15" s="100" customFormat="1" x14ac:dyDescent="0.2">
      <c r="B5437" s="101"/>
      <c r="D5437" s="102"/>
      <c r="E5437" s="102"/>
      <c r="F5437" s="102"/>
      <c r="G5437" s="102"/>
      <c r="H5437" s="102"/>
      <c r="I5437" s="102"/>
      <c r="J5437" s="102"/>
      <c r="K5437" s="102"/>
      <c r="L5437" s="102"/>
      <c r="M5437" s="102"/>
      <c r="N5437" s="7"/>
      <c r="O5437" s="7"/>
    </row>
    <row r="5438" spans="2:15" s="100" customFormat="1" x14ac:dyDescent="0.2">
      <c r="B5438" s="101"/>
      <c r="D5438" s="102"/>
      <c r="E5438" s="102"/>
      <c r="F5438" s="102"/>
      <c r="G5438" s="102"/>
      <c r="H5438" s="102"/>
      <c r="I5438" s="102"/>
      <c r="J5438" s="102"/>
      <c r="K5438" s="102"/>
      <c r="L5438" s="102"/>
      <c r="M5438" s="102"/>
      <c r="N5438" s="7"/>
      <c r="O5438" s="7"/>
    </row>
    <row r="5439" spans="2:15" s="100" customFormat="1" x14ac:dyDescent="0.2">
      <c r="B5439" s="101"/>
      <c r="D5439" s="102"/>
      <c r="E5439" s="102"/>
      <c r="F5439" s="102"/>
      <c r="G5439" s="102"/>
      <c r="H5439" s="102"/>
      <c r="I5439" s="102"/>
      <c r="J5439" s="102"/>
      <c r="K5439" s="102"/>
      <c r="L5439" s="102"/>
      <c r="M5439" s="102"/>
      <c r="N5439" s="7"/>
      <c r="O5439" s="7"/>
    </row>
    <row r="5440" spans="2:15" s="100" customFormat="1" x14ac:dyDescent="0.2">
      <c r="B5440" s="101"/>
      <c r="D5440" s="102"/>
      <c r="E5440" s="102"/>
      <c r="F5440" s="102"/>
      <c r="G5440" s="102"/>
      <c r="H5440" s="102"/>
      <c r="I5440" s="102"/>
      <c r="J5440" s="102"/>
      <c r="K5440" s="102"/>
      <c r="L5440" s="102"/>
      <c r="M5440" s="102"/>
      <c r="N5440" s="7"/>
      <c r="O5440" s="7"/>
    </row>
    <row r="5441" spans="2:15" s="100" customFormat="1" x14ac:dyDescent="0.2">
      <c r="B5441" s="101"/>
      <c r="D5441" s="102"/>
      <c r="E5441" s="102"/>
      <c r="F5441" s="102"/>
      <c r="G5441" s="102"/>
      <c r="H5441" s="102"/>
      <c r="I5441" s="102"/>
      <c r="J5441" s="102"/>
      <c r="K5441" s="102"/>
      <c r="L5441" s="102"/>
      <c r="M5441" s="102"/>
      <c r="N5441" s="7"/>
      <c r="O5441" s="7"/>
    </row>
    <row r="5442" spans="2:15" s="100" customFormat="1" x14ac:dyDescent="0.2">
      <c r="B5442" s="101"/>
      <c r="D5442" s="102"/>
      <c r="E5442" s="102"/>
      <c r="F5442" s="102"/>
      <c r="G5442" s="102"/>
      <c r="H5442" s="102"/>
      <c r="I5442" s="102"/>
      <c r="J5442" s="102"/>
      <c r="K5442" s="102"/>
      <c r="L5442" s="102"/>
      <c r="M5442" s="102"/>
      <c r="N5442" s="7"/>
      <c r="O5442" s="7"/>
    </row>
    <row r="5443" spans="2:15" s="100" customFormat="1" x14ac:dyDescent="0.2">
      <c r="B5443" s="101"/>
      <c r="D5443" s="102"/>
      <c r="E5443" s="102"/>
      <c r="F5443" s="102"/>
      <c r="G5443" s="102"/>
      <c r="H5443" s="102"/>
      <c r="I5443" s="102"/>
      <c r="J5443" s="102"/>
      <c r="K5443" s="102"/>
      <c r="L5443" s="102"/>
      <c r="M5443" s="102"/>
      <c r="N5443" s="7"/>
      <c r="O5443" s="7"/>
    </row>
    <row r="5444" spans="2:15" s="100" customFormat="1" x14ac:dyDescent="0.2">
      <c r="B5444" s="101"/>
      <c r="D5444" s="102"/>
      <c r="E5444" s="102"/>
      <c r="F5444" s="102"/>
      <c r="G5444" s="102"/>
      <c r="H5444" s="102"/>
      <c r="I5444" s="102"/>
      <c r="J5444" s="102"/>
      <c r="K5444" s="102"/>
      <c r="L5444" s="102"/>
      <c r="M5444" s="102"/>
      <c r="N5444" s="7"/>
      <c r="O5444" s="7"/>
    </row>
    <row r="5445" spans="2:15" s="100" customFormat="1" x14ac:dyDescent="0.2">
      <c r="B5445" s="101"/>
      <c r="D5445" s="102"/>
      <c r="E5445" s="102"/>
      <c r="F5445" s="102"/>
      <c r="G5445" s="102"/>
      <c r="H5445" s="102"/>
      <c r="I5445" s="102"/>
      <c r="J5445" s="102"/>
      <c r="K5445" s="102"/>
      <c r="L5445" s="102"/>
      <c r="M5445" s="102"/>
      <c r="N5445" s="7"/>
      <c r="O5445" s="7"/>
    </row>
    <row r="5446" spans="2:15" s="100" customFormat="1" x14ac:dyDescent="0.2">
      <c r="B5446" s="101"/>
      <c r="D5446" s="102"/>
      <c r="E5446" s="102"/>
      <c r="F5446" s="102"/>
      <c r="G5446" s="102"/>
      <c r="H5446" s="102"/>
      <c r="I5446" s="102"/>
      <c r="J5446" s="102"/>
      <c r="K5446" s="102"/>
      <c r="L5446" s="102"/>
      <c r="M5446" s="102"/>
      <c r="N5446" s="7"/>
      <c r="O5446" s="7"/>
    </row>
    <row r="5447" spans="2:15" s="100" customFormat="1" x14ac:dyDescent="0.2">
      <c r="B5447" s="101"/>
      <c r="D5447" s="102"/>
      <c r="E5447" s="102"/>
      <c r="F5447" s="102"/>
      <c r="G5447" s="102"/>
      <c r="H5447" s="102"/>
      <c r="I5447" s="102"/>
      <c r="J5447" s="102"/>
      <c r="K5447" s="102"/>
      <c r="L5447" s="102"/>
      <c r="M5447" s="102"/>
      <c r="N5447" s="7"/>
      <c r="O5447" s="7"/>
    </row>
    <row r="5448" spans="2:15" s="100" customFormat="1" x14ac:dyDescent="0.2">
      <c r="B5448" s="101"/>
      <c r="D5448" s="102"/>
      <c r="E5448" s="102"/>
      <c r="F5448" s="102"/>
      <c r="G5448" s="102"/>
      <c r="H5448" s="102"/>
      <c r="I5448" s="102"/>
      <c r="J5448" s="102"/>
      <c r="K5448" s="102"/>
      <c r="L5448" s="102"/>
      <c r="M5448" s="102"/>
      <c r="N5448" s="7"/>
      <c r="O5448" s="7"/>
    </row>
    <row r="5449" spans="2:15" s="100" customFormat="1" x14ac:dyDescent="0.2">
      <c r="B5449" s="101"/>
      <c r="D5449" s="102"/>
      <c r="E5449" s="102"/>
      <c r="F5449" s="102"/>
      <c r="G5449" s="102"/>
      <c r="H5449" s="102"/>
      <c r="I5449" s="102"/>
      <c r="J5449" s="102"/>
      <c r="K5449" s="102"/>
      <c r="L5449" s="102"/>
      <c r="M5449" s="102"/>
      <c r="N5449" s="7"/>
      <c r="O5449" s="7"/>
    </row>
    <row r="5450" spans="2:15" s="100" customFormat="1" x14ac:dyDescent="0.2">
      <c r="B5450" s="101"/>
      <c r="D5450" s="102"/>
      <c r="E5450" s="102"/>
      <c r="F5450" s="102"/>
      <c r="G5450" s="102"/>
      <c r="H5450" s="102"/>
      <c r="I5450" s="102"/>
      <c r="J5450" s="102"/>
      <c r="K5450" s="102"/>
      <c r="L5450" s="102"/>
      <c r="M5450" s="102"/>
      <c r="N5450" s="7"/>
      <c r="O5450" s="7"/>
    </row>
    <row r="5451" spans="2:15" s="100" customFormat="1" x14ac:dyDescent="0.2">
      <c r="B5451" s="101"/>
      <c r="D5451" s="102"/>
      <c r="E5451" s="102"/>
      <c r="F5451" s="102"/>
      <c r="G5451" s="102"/>
      <c r="H5451" s="102"/>
      <c r="I5451" s="102"/>
      <c r="J5451" s="102"/>
      <c r="K5451" s="102"/>
      <c r="L5451" s="102"/>
      <c r="M5451" s="102"/>
      <c r="N5451" s="7"/>
      <c r="O5451" s="7"/>
    </row>
    <row r="5452" spans="2:15" s="100" customFormat="1" x14ac:dyDescent="0.2">
      <c r="B5452" s="101"/>
      <c r="D5452" s="102"/>
      <c r="E5452" s="102"/>
      <c r="F5452" s="102"/>
      <c r="G5452" s="102"/>
      <c r="H5452" s="102"/>
      <c r="I5452" s="102"/>
      <c r="J5452" s="102"/>
      <c r="K5452" s="102"/>
      <c r="L5452" s="102"/>
      <c r="M5452" s="102"/>
      <c r="N5452" s="7"/>
      <c r="O5452" s="7"/>
    </row>
    <row r="5453" spans="2:15" s="100" customFormat="1" x14ac:dyDescent="0.2">
      <c r="B5453" s="101"/>
      <c r="D5453" s="102"/>
      <c r="E5453" s="102"/>
      <c r="F5453" s="102"/>
      <c r="G5453" s="102"/>
      <c r="H5453" s="102"/>
      <c r="I5453" s="102"/>
      <c r="J5453" s="102"/>
      <c r="K5453" s="102"/>
      <c r="L5453" s="102"/>
      <c r="M5453" s="102"/>
      <c r="N5453" s="7"/>
      <c r="O5453" s="7"/>
    </row>
    <row r="5454" spans="2:15" s="100" customFormat="1" x14ac:dyDescent="0.2">
      <c r="B5454" s="101"/>
      <c r="D5454" s="102"/>
      <c r="E5454" s="102"/>
      <c r="F5454" s="102"/>
      <c r="G5454" s="102"/>
      <c r="H5454" s="102"/>
      <c r="I5454" s="102"/>
      <c r="J5454" s="102"/>
      <c r="K5454" s="102"/>
      <c r="L5454" s="102"/>
      <c r="M5454" s="102"/>
      <c r="N5454" s="7"/>
      <c r="O5454" s="7"/>
    </row>
    <row r="5455" spans="2:15" s="100" customFormat="1" x14ac:dyDescent="0.2">
      <c r="B5455" s="101"/>
      <c r="D5455" s="102"/>
      <c r="E5455" s="102"/>
      <c r="F5455" s="102"/>
      <c r="G5455" s="102"/>
      <c r="H5455" s="102"/>
      <c r="I5455" s="102"/>
      <c r="J5455" s="102"/>
      <c r="K5455" s="102"/>
      <c r="L5455" s="102"/>
      <c r="M5455" s="102"/>
      <c r="N5455" s="7"/>
      <c r="O5455" s="7"/>
    </row>
    <row r="5456" spans="2:15" s="100" customFormat="1" x14ac:dyDescent="0.2">
      <c r="B5456" s="101"/>
      <c r="D5456" s="102"/>
      <c r="E5456" s="102"/>
      <c r="F5456" s="102"/>
      <c r="G5456" s="102"/>
      <c r="H5456" s="102"/>
      <c r="I5456" s="102"/>
      <c r="J5456" s="102"/>
      <c r="K5456" s="102"/>
      <c r="L5456" s="102"/>
      <c r="M5456" s="102"/>
      <c r="N5456" s="7"/>
      <c r="O5456" s="7"/>
    </row>
    <row r="5457" spans="2:15" s="100" customFormat="1" x14ac:dyDescent="0.2">
      <c r="B5457" s="101"/>
      <c r="D5457" s="102"/>
      <c r="E5457" s="102"/>
      <c r="F5457" s="102"/>
      <c r="G5457" s="102"/>
      <c r="H5457" s="102"/>
      <c r="I5457" s="102"/>
      <c r="J5457" s="102"/>
      <c r="K5457" s="102"/>
      <c r="L5457" s="102"/>
      <c r="M5457" s="102"/>
      <c r="N5457" s="7"/>
      <c r="O5457" s="7"/>
    </row>
    <row r="5458" spans="2:15" s="100" customFormat="1" x14ac:dyDescent="0.2">
      <c r="B5458" s="101"/>
      <c r="D5458" s="102"/>
      <c r="E5458" s="102"/>
      <c r="F5458" s="102"/>
      <c r="G5458" s="102"/>
      <c r="H5458" s="102"/>
      <c r="I5458" s="102"/>
      <c r="J5458" s="102"/>
      <c r="K5458" s="102"/>
      <c r="L5458" s="102"/>
      <c r="M5458" s="102"/>
      <c r="N5458" s="7"/>
      <c r="O5458" s="7"/>
    </row>
    <row r="5459" spans="2:15" s="100" customFormat="1" x14ac:dyDescent="0.2">
      <c r="B5459" s="101"/>
      <c r="D5459" s="102"/>
      <c r="E5459" s="102"/>
      <c r="F5459" s="102"/>
      <c r="G5459" s="102"/>
      <c r="H5459" s="102"/>
      <c r="I5459" s="102"/>
      <c r="J5459" s="102"/>
      <c r="K5459" s="102"/>
      <c r="L5459" s="102"/>
      <c r="M5459" s="102"/>
      <c r="N5459" s="7"/>
      <c r="O5459" s="7"/>
    </row>
    <row r="5460" spans="2:15" s="100" customFormat="1" x14ac:dyDescent="0.2">
      <c r="B5460" s="101"/>
      <c r="D5460" s="102"/>
      <c r="E5460" s="102"/>
      <c r="F5460" s="102"/>
      <c r="G5460" s="102"/>
      <c r="H5460" s="102"/>
      <c r="I5460" s="102"/>
      <c r="J5460" s="102"/>
      <c r="K5460" s="102"/>
      <c r="L5460" s="102"/>
      <c r="M5460" s="102"/>
      <c r="N5460" s="7"/>
      <c r="O5460" s="7"/>
    </row>
    <row r="5461" spans="2:15" s="100" customFormat="1" x14ac:dyDescent="0.2">
      <c r="B5461" s="101"/>
      <c r="D5461" s="102"/>
      <c r="E5461" s="102"/>
      <c r="F5461" s="102"/>
      <c r="G5461" s="102"/>
      <c r="H5461" s="102"/>
      <c r="I5461" s="102"/>
      <c r="J5461" s="102"/>
      <c r="K5461" s="102"/>
      <c r="L5461" s="102"/>
      <c r="M5461" s="102"/>
      <c r="N5461" s="7"/>
      <c r="O5461" s="7"/>
    </row>
    <row r="5462" spans="2:15" s="100" customFormat="1" x14ac:dyDescent="0.2">
      <c r="B5462" s="101"/>
      <c r="D5462" s="102"/>
      <c r="E5462" s="102"/>
      <c r="F5462" s="102"/>
      <c r="G5462" s="102"/>
      <c r="H5462" s="102"/>
      <c r="I5462" s="102"/>
      <c r="J5462" s="102"/>
      <c r="K5462" s="102"/>
      <c r="L5462" s="102"/>
      <c r="M5462" s="102"/>
      <c r="N5462" s="7"/>
      <c r="O5462" s="7"/>
    </row>
    <row r="5463" spans="2:15" s="100" customFormat="1" x14ac:dyDescent="0.2">
      <c r="B5463" s="101"/>
      <c r="D5463" s="102"/>
      <c r="E5463" s="102"/>
      <c r="F5463" s="102"/>
      <c r="G5463" s="102"/>
      <c r="H5463" s="102"/>
      <c r="I5463" s="102"/>
      <c r="J5463" s="102"/>
      <c r="K5463" s="102"/>
      <c r="L5463" s="102"/>
      <c r="M5463" s="102"/>
      <c r="N5463" s="7"/>
      <c r="O5463" s="7"/>
    </row>
    <row r="5464" spans="2:15" s="100" customFormat="1" x14ac:dyDescent="0.2">
      <c r="B5464" s="101"/>
      <c r="D5464" s="102"/>
      <c r="E5464" s="102"/>
      <c r="F5464" s="102"/>
      <c r="G5464" s="102"/>
      <c r="H5464" s="102"/>
      <c r="I5464" s="102"/>
      <c r="J5464" s="102"/>
      <c r="K5464" s="102"/>
      <c r="L5464" s="102"/>
      <c r="M5464" s="102"/>
      <c r="N5464" s="7"/>
      <c r="O5464" s="7"/>
    </row>
    <row r="5465" spans="2:15" s="100" customFormat="1" x14ac:dyDescent="0.2">
      <c r="B5465" s="101"/>
      <c r="D5465" s="102"/>
      <c r="E5465" s="102"/>
      <c r="F5465" s="102"/>
      <c r="G5465" s="102"/>
      <c r="H5465" s="102"/>
      <c r="I5465" s="102"/>
      <c r="J5465" s="102"/>
      <c r="K5465" s="102"/>
      <c r="L5465" s="102"/>
      <c r="M5465" s="102"/>
      <c r="N5465" s="7"/>
      <c r="O5465" s="7"/>
    </row>
    <row r="5466" spans="2:15" s="100" customFormat="1" x14ac:dyDescent="0.2">
      <c r="B5466" s="101"/>
      <c r="D5466" s="102"/>
      <c r="E5466" s="102"/>
      <c r="F5466" s="102"/>
      <c r="G5466" s="102"/>
      <c r="H5466" s="102"/>
      <c r="I5466" s="102"/>
      <c r="J5466" s="102"/>
      <c r="K5466" s="102"/>
      <c r="L5466" s="102"/>
      <c r="M5466" s="102"/>
      <c r="N5466" s="7"/>
      <c r="O5466" s="7"/>
    </row>
    <row r="5467" spans="2:15" s="100" customFormat="1" x14ac:dyDescent="0.2">
      <c r="B5467" s="101"/>
      <c r="D5467" s="102"/>
      <c r="E5467" s="102"/>
      <c r="F5467" s="102"/>
      <c r="G5467" s="102"/>
      <c r="H5467" s="102"/>
      <c r="I5467" s="102"/>
      <c r="J5467" s="102"/>
      <c r="K5467" s="102"/>
      <c r="L5467" s="102"/>
      <c r="M5467" s="102"/>
      <c r="N5467" s="7"/>
      <c r="O5467" s="7"/>
    </row>
    <row r="5468" spans="2:15" s="100" customFormat="1" x14ac:dyDescent="0.2">
      <c r="B5468" s="101"/>
      <c r="D5468" s="102"/>
      <c r="E5468" s="102"/>
      <c r="F5468" s="102"/>
      <c r="G5468" s="102"/>
      <c r="H5468" s="102"/>
      <c r="I5468" s="102"/>
      <c r="J5468" s="102"/>
      <c r="K5468" s="102"/>
      <c r="L5468" s="102"/>
      <c r="M5468" s="102"/>
      <c r="N5468" s="7"/>
      <c r="O5468" s="7"/>
    </row>
    <row r="5469" spans="2:15" s="100" customFormat="1" x14ac:dyDescent="0.2">
      <c r="B5469" s="101"/>
      <c r="D5469" s="102"/>
      <c r="E5469" s="102"/>
      <c r="F5469" s="102"/>
      <c r="G5469" s="102"/>
      <c r="H5469" s="102"/>
      <c r="I5469" s="102"/>
      <c r="J5469" s="102"/>
      <c r="K5469" s="102"/>
      <c r="L5469" s="102"/>
      <c r="M5469" s="102"/>
      <c r="N5469" s="7"/>
      <c r="O5469" s="7"/>
    </row>
    <row r="5470" spans="2:15" s="100" customFormat="1" x14ac:dyDescent="0.2">
      <c r="B5470" s="101"/>
      <c r="D5470" s="102"/>
      <c r="E5470" s="102"/>
      <c r="F5470" s="102"/>
      <c r="G5470" s="102"/>
      <c r="H5470" s="102"/>
      <c r="I5470" s="102"/>
      <c r="J5470" s="102"/>
      <c r="K5470" s="102"/>
      <c r="L5470" s="102"/>
      <c r="M5470" s="102"/>
      <c r="N5470" s="7"/>
      <c r="O5470" s="7"/>
    </row>
    <row r="5471" spans="2:15" s="100" customFormat="1" x14ac:dyDescent="0.2">
      <c r="B5471" s="101"/>
      <c r="D5471" s="102"/>
      <c r="E5471" s="102"/>
      <c r="F5471" s="102"/>
      <c r="G5471" s="102"/>
      <c r="H5471" s="102"/>
      <c r="I5471" s="102"/>
      <c r="J5471" s="102"/>
      <c r="K5471" s="102"/>
      <c r="L5471" s="102"/>
      <c r="M5471" s="102"/>
      <c r="N5471" s="7"/>
      <c r="O5471" s="7"/>
    </row>
    <row r="5472" spans="2:15" s="100" customFormat="1" x14ac:dyDescent="0.2">
      <c r="B5472" s="101"/>
      <c r="D5472" s="102"/>
      <c r="E5472" s="102"/>
      <c r="F5472" s="102"/>
      <c r="G5472" s="102"/>
      <c r="H5472" s="102"/>
      <c r="I5472" s="102"/>
      <c r="J5472" s="102"/>
      <c r="K5472" s="102"/>
      <c r="L5472" s="102"/>
      <c r="M5472" s="102"/>
      <c r="N5472" s="7"/>
      <c r="O5472" s="7"/>
    </row>
    <row r="5473" spans="2:15" s="100" customFormat="1" x14ac:dyDescent="0.2">
      <c r="B5473" s="101"/>
      <c r="D5473" s="102"/>
      <c r="E5473" s="102"/>
      <c r="F5473" s="102"/>
      <c r="G5473" s="102"/>
      <c r="H5473" s="102"/>
      <c r="I5473" s="102"/>
      <c r="J5473" s="102"/>
      <c r="K5473" s="102"/>
      <c r="L5473" s="102"/>
      <c r="M5473" s="102"/>
      <c r="N5473" s="7"/>
      <c r="O5473" s="7"/>
    </row>
    <row r="5474" spans="2:15" s="100" customFormat="1" x14ac:dyDescent="0.2">
      <c r="B5474" s="101"/>
      <c r="D5474" s="102"/>
      <c r="E5474" s="102"/>
      <c r="F5474" s="102"/>
      <c r="G5474" s="102"/>
      <c r="H5474" s="102"/>
      <c r="I5474" s="102"/>
      <c r="J5474" s="102"/>
      <c r="K5474" s="102"/>
      <c r="L5474" s="102"/>
      <c r="M5474" s="102"/>
      <c r="N5474" s="7"/>
      <c r="O5474" s="7"/>
    </row>
    <row r="5475" spans="2:15" s="100" customFormat="1" x14ac:dyDescent="0.2">
      <c r="B5475" s="101"/>
      <c r="D5475" s="102"/>
      <c r="E5475" s="102"/>
      <c r="F5475" s="102"/>
      <c r="G5475" s="102"/>
      <c r="H5475" s="102"/>
      <c r="I5475" s="102"/>
      <c r="J5475" s="102"/>
      <c r="K5475" s="102"/>
      <c r="L5475" s="102"/>
      <c r="M5475" s="102"/>
      <c r="N5475" s="7"/>
      <c r="O5475" s="7"/>
    </row>
    <row r="5476" spans="2:15" s="100" customFormat="1" x14ac:dyDescent="0.2">
      <c r="B5476" s="101"/>
      <c r="D5476" s="102"/>
      <c r="E5476" s="102"/>
      <c r="F5476" s="102"/>
      <c r="G5476" s="102"/>
      <c r="H5476" s="102"/>
      <c r="I5476" s="102"/>
      <c r="J5476" s="102"/>
      <c r="K5476" s="102"/>
      <c r="L5476" s="102"/>
      <c r="M5476" s="102"/>
      <c r="N5476" s="7"/>
      <c r="O5476" s="7"/>
    </row>
    <row r="5477" spans="2:15" s="100" customFormat="1" x14ac:dyDescent="0.2">
      <c r="B5477" s="101"/>
      <c r="D5477" s="102"/>
      <c r="E5477" s="102"/>
      <c r="F5477" s="102"/>
      <c r="G5477" s="102"/>
      <c r="H5477" s="102"/>
      <c r="I5477" s="102"/>
      <c r="J5477" s="102"/>
      <c r="K5477" s="102"/>
      <c r="L5477" s="102"/>
      <c r="M5477" s="102"/>
      <c r="N5477" s="7"/>
      <c r="O5477" s="7"/>
    </row>
    <row r="5478" spans="2:15" s="100" customFormat="1" x14ac:dyDescent="0.2">
      <c r="B5478" s="101"/>
      <c r="D5478" s="102"/>
      <c r="E5478" s="102"/>
      <c r="F5478" s="102"/>
      <c r="G5478" s="102"/>
      <c r="H5478" s="102"/>
      <c r="I5478" s="102"/>
      <c r="J5478" s="102"/>
      <c r="K5478" s="102"/>
      <c r="L5478" s="102"/>
      <c r="M5478" s="102"/>
      <c r="N5478" s="7"/>
      <c r="O5478" s="7"/>
    </row>
    <row r="5479" spans="2:15" s="100" customFormat="1" x14ac:dyDescent="0.2">
      <c r="B5479" s="101"/>
      <c r="D5479" s="102"/>
      <c r="E5479" s="102"/>
      <c r="F5479" s="102"/>
      <c r="G5479" s="102"/>
      <c r="H5479" s="102"/>
      <c r="I5479" s="102"/>
      <c r="J5479" s="102"/>
      <c r="K5479" s="102"/>
      <c r="L5479" s="102"/>
      <c r="M5479" s="102"/>
      <c r="N5479" s="7"/>
      <c r="O5479" s="7"/>
    </row>
    <row r="5480" spans="2:15" s="100" customFormat="1" x14ac:dyDescent="0.2">
      <c r="B5480" s="101"/>
      <c r="D5480" s="102"/>
      <c r="E5480" s="102"/>
      <c r="F5480" s="102"/>
      <c r="G5480" s="102"/>
      <c r="H5480" s="102"/>
      <c r="I5480" s="102"/>
      <c r="J5480" s="102"/>
      <c r="K5480" s="102"/>
      <c r="L5480" s="102"/>
      <c r="M5480" s="102"/>
      <c r="N5480" s="7"/>
      <c r="O5480" s="7"/>
    </row>
    <row r="5481" spans="2:15" s="100" customFormat="1" x14ac:dyDescent="0.2">
      <c r="B5481" s="101"/>
      <c r="D5481" s="102"/>
      <c r="E5481" s="102"/>
      <c r="F5481" s="102"/>
      <c r="G5481" s="102"/>
      <c r="H5481" s="102"/>
      <c r="I5481" s="102"/>
      <c r="J5481" s="102"/>
      <c r="K5481" s="102"/>
      <c r="L5481" s="102"/>
      <c r="M5481" s="102"/>
      <c r="N5481" s="7"/>
      <c r="O5481" s="7"/>
    </row>
    <row r="5482" spans="2:15" s="100" customFormat="1" x14ac:dyDescent="0.2">
      <c r="B5482" s="101"/>
      <c r="D5482" s="102"/>
      <c r="E5482" s="102"/>
      <c r="F5482" s="102"/>
      <c r="G5482" s="102"/>
      <c r="H5482" s="102"/>
      <c r="I5482" s="102"/>
      <c r="J5482" s="102"/>
      <c r="K5482" s="102"/>
      <c r="L5482" s="102"/>
      <c r="M5482" s="102"/>
      <c r="N5482" s="7"/>
      <c r="O5482" s="7"/>
    </row>
    <row r="5483" spans="2:15" s="100" customFormat="1" x14ac:dyDescent="0.2">
      <c r="B5483" s="101"/>
      <c r="D5483" s="102"/>
      <c r="E5483" s="102"/>
      <c r="F5483" s="102"/>
      <c r="G5483" s="102"/>
      <c r="H5483" s="102"/>
      <c r="I5483" s="102"/>
      <c r="J5483" s="102"/>
      <c r="K5483" s="102"/>
      <c r="L5483" s="102"/>
      <c r="M5483" s="102"/>
      <c r="N5483" s="7"/>
      <c r="O5483" s="7"/>
    </row>
    <row r="5484" spans="2:15" s="100" customFormat="1" x14ac:dyDescent="0.2">
      <c r="B5484" s="101"/>
      <c r="D5484" s="102"/>
      <c r="E5484" s="102"/>
      <c r="F5484" s="102"/>
      <c r="G5484" s="102"/>
      <c r="H5484" s="102"/>
      <c r="I5484" s="102"/>
      <c r="J5484" s="102"/>
      <c r="K5484" s="102"/>
      <c r="L5484" s="102"/>
      <c r="M5484" s="102"/>
      <c r="N5484" s="7"/>
      <c r="O5484" s="7"/>
    </row>
    <row r="5485" spans="2:15" s="100" customFormat="1" x14ac:dyDescent="0.2">
      <c r="B5485" s="101"/>
      <c r="D5485" s="102"/>
      <c r="E5485" s="102"/>
      <c r="F5485" s="102"/>
      <c r="G5485" s="102"/>
      <c r="H5485" s="102"/>
      <c r="I5485" s="102"/>
      <c r="J5485" s="102"/>
      <c r="K5485" s="102"/>
      <c r="L5485" s="102"/>
      <c r="M5485" s="102"/>
      <c r="N5485" s="7"/>
      <c r="O5485" s="7"/>
    </row>
    <row r="5486" spans="2:15" s="100" customFormat="1" x14ac:dyDescent="0.2">
      <c r="B5486" s="101"/>
      <c r="D5486" s="102"/>
      <c r="E5486" s="102"/>
      <c r="F5486" s="102"/>
      <c r="G5486" s="102"/>
      <c r="H5486" s="102"/>
      <c r="I5486" s="102"/>
      <c r="J5486" s="102"/>
      <c r="K5486" s="102"/>
      <c r="L5486" s="102"/>
      <c r="M5486" s="102"/>
      <c r="N5486" s="7"/>
      <c r="O5486" s="7"/>
    </row>
    <row r="5487" spans="2:15" s="100" customFormat="1" x14ac:dyDescent="0.2">
      <c r="B5487" s="101"/>
      <c r="D5487" s="102"/>
      <c r="E5487" s="102"/>
      <c r="F5487" s="102"/>
      <c r="G5487" s="102"/>
      <c r="H5487" s="102"/>
      <c r="I5487" s="102"/>
      <c r="J5487" s="102"/>
      <c r="K5487" s="102"/>
      <c r="L5487" s="102"/>
      <c r="M5487" s="102"/>
      <c r="N5487" s="7"/>
      <c r="O5487" s="7"/>
    </row>
    <row r="5488" spans="2:15" s="100" customFormat="1" x14ac:dyDescent="0.2">
      <c r="B5488" s="101"/>
      <c r="D5488" s="102"/>
      <c r="E5488" s="102"/>
      <c r="F5488" s="102"/>
      <c r="G5488" s="102"/>
      <c r="H5488" s="102"/>
      <c r="I5488" s="102"/>
      <c r="J5488" s="102"/>
      <c r="K5488" s="102"/>
      <c r="L5488" s="102"/>
      <c r="M5488" s="102"/>
      <c r="N5488" s="7"/>
      <c r="O5488" s="7"/>
    </row>
    <row r="5489" spans="2:15" s="100" customFormat="1" x14ac:dyDescent="0.2">
      <c r="B5489" s="101"/>
      <c r="D5489" s="102"/>
      <c r="E5489" s="102"/>
      <c r="F5489" s="102"/>
      <c r="G5489" s="102"/>
      <c r="H5489" s="102"/>
      <c r="I5489" s="102"/>
      <c r="J5489" s="102"/>
      <c r="K5489" s="102"/>
      <c r="L5489" s="102"/>
      <c r="M5489" s="102"/>
      <c r="N5489" s="7"/>
      <c r="O5489" s="7"/>
    </row>
    <row r="5490" spans="2:15" s="100" customFormat="1" x14ac:dyDescent="0.2">
      <c r="B5490" s="101"/>
      <c r="D5490" s="102"/>
      <c r="E5490" s="102"/>
      <c r="F5490" s="102"/>
      <c r="G5490" s="102"/>
      <c r="H5490" s="102"/>
      <c r="I5490" s="102"/>
      <c r="J5490" s="102"/>
      <c r="K5490" s="102"/>
      <c r="L5490" s="102"/>
      <c r="M5490" s="102"/>
      <c r="N5490" s="7"/>
      <c r="O5490" s="7"/>
    </row>
    <row r="5491" spans="2:15" s="100" customFormat="1" x14ac:dyDescent="0.2">
      <c r="B5491" s="101"/>
      <c r="D5491" s="102"/>
      <c r="E5491" s="102"/>
      <c r="F5491" s="102"/>
      <c r="G5491" s="102"/>
      <c r="H5491" s="102"/>
      <c r="I5491" s="102"/>
      <c r="J5491" s="102"/>
      <c r="K5491" s="102"/>
      <c r="L5491" s="102"/>
      <c r="M5491" s="102"/>
      <c r="N5491" s="7"/>
      <c r="O5491" s="7"/>
    </row>
    <row r="5492" spans="2:15" s="100" customFormat="1" x14ac:dyDescent="0.2">
      <c r="B5492" s="101"/>
      <c r="D5492" s="102"/>
      <c r="E5492" s="102"/>
      <c r="F5492" s="102"/>
      <c r="G5492" s="102"/>
      <c r="H5492" s="102"/>
      <c r="I5492" s="102"/>
      <c r="J5492" s="102"/>
      <c r="K5492" s="102"/>
      <c r="L5492" s="102"/>
      <c r="M5492" s="102"/>
      <c r="N5492" s="7"/>
      <c r="O5492" s="7"/>
    </row>
    <row r="5493" spans="2:15" s="100" customFormat="1" x14ac:dyDescent="0.2">
      <c r="B5493" s="101"/>
      <c r="D5493" s="102"/>
      <c r="E5493" s="102"/>
      <c r="F5493" s="102"/>
      <c r="G5493" s="102"/>
      <c r="H5493" s="102"/>
      <c r="I5493" s="102"/>
      <c r="J5493" s="102"/>
      <c r="K5493" s="102"/>
      <c r="L5493" s="102"/>
      <c r="M5493" s="102"/>
      <c r="N5493" s="7"/>
      <c r="O5493" s="7"/>
    </row>
    <row r="5494" spans="2:15" s="100" customFormat="1" x14ac:dyDescent="0.2">
      <c r="B5494" s="101"/>
      <c r="D5494" s="102"/>
      <c r="E5494" s="102"/>
      <c r="F5494" s="102"/>
      <c r="G5494" s="102"/>
      <c r="H5494" s="102"/>
      <c r="I5494" s="102"/>
      <c r="J5494" s="102"/>
      <c r="K5494" s="102"/>
      <c r="L5494" s="102"/>
      <c r="M5494" s="102"/>
      <c r="N5494" s="7"/>
      <c r="O5494" s="7"/>
    </row>
    <row r="5495" spans="2:15" s="100" customFormat="1" x14ac:dyDescent="0.2">
      <c r="B5495" s="101"/>
      <c r="D5495" s="102"/>
      <c r="E5495" s="102"/>
      <c r="F5495" s="102"/>
      <c r="G5495" s="102"/>
      <c r="H5495" s="102"/>
      <c r="I5495" s="102"/>
      <c r="J5495" s="102"/>
      <c r="K5495" s="102"/>
      <c r="L5495" s="102"/>
      <c r="M5495" s="102"/>
      <c r="N5495" s="7"/>
      <c r="O5495" s="7"/>
    </row>
    <row r="5496" spans="2:15" s="100" customFormat="1" x14ac:dyDescent="0.2">
      <c r="B5496" s="101"/>
      <c r="D5496" s="102"/>
      <c r="E5496" s="102"/>
      <c r="F5496" s="102"/>
      <c r="G5496" s="102"/>
      <c r="H5496" s="102"/>
      <c r="I5496" s="102"/>
      <c r="J5496" s="102"/>
      <c r="K5496" s="102"/>
      <c r="L5496" s="102"/>
      <c r="M5496" s="102"/>
      <c r="N5496" s="7"/>
      <c r="O5496" s="7"/>
    </row>
    <row r="5497" spans="2:15" s="100" customFormat="1" x14ac:dyDescent="0.2">
      <c r="B5497" s="101"/>
      <c r="D5497" s="102"/>
      <c r="E5497" s="102"/>
      <c r="F5497" s="102"/>
      <c r="G5497" s="102"/>
      <c r="H5497" s="102"/>
      <c r="I5497" s="102"/>
      <c r="J5497" s="102"/>
      <c r="K5497" s="102"/>
      <c r="L5497" s="102"/>
      <c r="M5497" s="102"/>
      <c r="N5497" s="7"/>
      <c r="O5497" s="7"/>
    </row>
    <row r="5498" spans="2:15" s="100" customFormat="1" x14ac:dyDescent="0.2">
      <c r="B5498" s="101"/>
      <c r="D5498" s="102"/>
      <c r="E5498" s="102"/>
      <c r="F5498" s="102"/>
      <c r="G5498" s="102"/>
      <c r="H5498" s="102"/>
      <c r="I5498" s="102"/>
      <c r="J5498" s="102"/>
      <c r="K5498" s="102"/>
      <c r="L5498" s="102"/>
      <c r="M5498" s="102"/>
      <c r="N5498" s="7"/>
      <c r="O5498" s="7"/>
    </row>
    <row r="5499" spans="2:15" s="100" customFormat="1" x14ac:dyDescent="0.2">
      <c r="B5499" s="101"/>
      <c r="D5499" s="102"/>
      <c r="E5499" s="102"/>
      <c r="F5499" s="102"/>
      <c r="G5499" s="102"/>
      <c r="H5499" s="102"/>
      <c r="I5499" s="102"/>
      <c r="J5499" s="102"/>
      <c r="K5499" s="102"/>
      <c r="L5499" s="102"/>
      <c r="M5499" s="102"/>
      <c r="N5499" s="7"/>
      <c r="O5499" s="7"/>
    </row>
    <row r="5500" spans="2:15" s="100" customFormat="1" x14ac:dyDescent="0.2">
      <c r="B5500" s="101"/>
      <c r="D5500" s="102"/>
      <c r="E5500" s="102"/>
      <c r="F5500" s="102"/>
      <c r="G5500" s="102"/>
      <c r="H5500" s="102"/>
      <c r="I5500" s="102"/>
      <c r="J5500" s="102"/>
      <c r="K5500" s="102"/>
      <c r="L5500" s="102"/>
      <c r="M5500" s="102"/>
      <c r="N5500" s="7"/>
      <c r="O5500" s="7"/>
    </row>
    <row r="5501" spans="2:15" s="100" customFormat="1" x14ac:dyDescent="0.2">
      <c r="B5501" s="101"/>
      <c r="D5501" s="102"/>
      <c r="E5501" s="102"/>
      <c r="F5501" s="102"/>
      <c r="G5501" s="102"/>
      <c r="H5501" s="102"/>
      <c r="I5501" s="102"/>
      <c r="J5501" s="102"/>
      <c r="K5501" s="102"/>
      <c r="L5501" s="102"/>
      <c r="M5501" s="102"/>
      <c r="N5501" s="7"/>
      <c r="O5501" s="7"/>
    </row>
    <row r="5502" spans="2:15" s="100" customFormat="1" x14ac:dyDescent="0.2">
      <c r="B5502" s="101"/>
      <c r="D5502" s="102"/>
      <c r="E5502" s="102"/>
      <c r="F5502" s="102"/>
      <c r="G5502" s="102"/>
      <c r="H5502" s="102"/>
      <c r="I5502" s="102"/>
      <c r="J5502" s="102"/>
      <c r="K5502" s="102"/>
      <c r="L5502" s="102"/>
      <c r="M5502" s="102"/>
      <c r="N5502" s="7"/>
      <c r="O5502" s="7"/>
    </row>
    <row r="5503" spans="2:15" s="100" customFormat="1" x14ac:dyDescent="0.2">
      <c r="B5503" s="101"/>
      <c r="D5503" s="102"/>
      <c r="E5503" s="102"/>
      <c r="F5503" s="102"/>
      <c r="G5503" s="102"/>
      <c r="H5503" s="102"/>
      <c r="I5503" s="102"/>
      <c r="J5503" s="102"/>
      <c r="K5503" s="102"/>
      <c r="L5503" s="102"/>
      <c r="M5503" s="102"/>
      <c r="N5503" s="7"/>
      <c r="O5503" s="7"/>
    </row>
    <row r="5504" spans="2:15" s="100" customFormat="1" x14ac:dyDescent="0.2">
      <c r="B5504" s="101"/>
      <c r="D5504" s="102"/>
      <c r="E5504" s="102"/>
      <c r="F5504" s="102"/>
      <c r="G5504" s="102"/>
      <c r="H5504" s="102"/>
      <c r="I5504" s="102"/>
      <c r="J5504" s="102"/>
      <c r="K5504" s="102"/>
      <c r="L5504" s="102"/>
      <c r="M5504" s="102"/>
      <c r="N5504" s="7"/>
      <c r="O5504" s="7"/>
    </row>
    <row r="5505" spans="2:15" s="100" customFormat="1" x14ac:dyDescent="0.2">
      <c r="B5505" s="101"/>
      <c r="D5505" s="102"/>
      <c r="E5505" s="102"/>
      <c r="F5505" s="102"/>
      <c r="G5505" s="102"/>
      <c r="H5505" s="102"/>
      <c r="I5505" s="102"/>
      <c r="J5505" s="102"/>
      <c r="K5505" s="102"/>
      <c r="L5505" s="102"/>
      <c r="M5505" s="102"/>
      <c r="N5505" s="7"/>
      <c r="O5505" s="7"/>
    </row>
    <row r="5506" spans="2:15" s="100" customFormat="1" x14ac:dyDescent="0.2">
      <c r="B5506" s="101"/>
      <c r="D5506" s="102"/>
      <c r="E5506" s="102"/>
      <c r="F5506" s="102"/>
      <c r="G5506" s="102"/>
      <c r="H5506" s="102"/>
      <c r="I5506" s="102"/>
      <c r="J5506" s="102"/>
      <c r="K5506" s="102"/>
      <c r="L5506" s="102"/>
      <c r="M5506" s="102"/>
      <c r="N5506" s="7"/>
      <c r="O5506" s="7"/>
    </row>
    <row r="5507" spans="2:15" s="100" customFormat="1" x14ac:dyDescent="0.2">
      <c r="B5507" s="101"/>
      <c r="D5507" s="102"/>
      <c r="E5507" s="102"/>
      <c r="F5507" s="102"/>
      <c r="G5507" s="102"/>
      <c r="H5507" s="102"/>
      <c r="I5507" s="102"/>
      <c r="J5507" s="102"/>
      <c r="K5507" s="102"/>
      <c r="L5507" s="102"/>
      <c r="M5507" s="102"/>
      <c r="N5507" s="7"/>
      <c r="O5507" s="7"/>
    </row>
    <row r="5508" spans="2:15" s="100" customFormat="1" x14ac:dyDescent="0.2">
      <c r="B5508" s="101"/>
      <c r="D5508" s="102"/>
      <c r="E5508" s="102"/>
      <c r="F5508" s="102"/>
      <c r="G5508" s="102"/>
      <c r="H5508" s="102"/>
      <c r="I5508" s="102"/>
      <c r="J5508" s="102"/>
      <c r="K5508" s="102"/>
      <c r="L5508" s="102"/>
      <c r="M5508" s="102"/>
      <c r="N5508" s="7"/>
      <c r="O5508" s="7"/>
    </row>
    <row r="5509" spans="2:15" s="100" customFormat="1" x14ac:dyDescent="0.2">
      <c r="B5509" s="101"/>
      <c r="D5509" s="102"/>
      <c r="E5509" s="102"/>
      <c r="F5509" s="102"/>
      <c r="G5509" s="102"/>
      <c r="H5509" s="102"/>
      <c r="I5509" s="102"/>
      <c r="J5509" s="102"/>
      <c r="K5509" s="102"/>
      <c r="L5509" s="102"/>
      <c r="M5509" s="102"/>
      <c r="N5509" s="7"/>
      <c r="O5509" s="7"/>
    </row>
    <row r="5510" spans="2:15" s="100" customFormat="1" x14ac:dyDescent="0.2">
      <c r="B5510" s="101"/>
      <c r="D5510" s="102"/>
      <c r="E5510" s="102"/>
      <c r="F5510" s="102"/>
      <c r="G5510" s="102"/>
      <c r="H5510" s="102"/>
      <c r="I5510" s="102"/>
      <c r="J5510" s="102"/>
      <c r="K5510" s="102"/>
      <c r="L5510" s="102"/>
      <c r="M5510" s="102"/>
      <c r="N5510" s="7"/>
      <c r="O5510" s="7"/>
    </row>
    <row r="5511" spans="2:15" s="100" customFormat="1" x14ac:dyDescent="0.2">
      <c r="B5511" s="101"/>
      <c r="D5511" s="102"/>
      <c r="E5511" s="102"/>
      <c r="F5511" s="102"/>
      <c r="G5511" s="102"/>
      <c r="H5511" s="102"/>
      <c r="I5511" s="102"/>
      <c r="J5511" s="102"/>
      <c r="K5511" s="102"/>
      <c r="L5511" s="102"/>
      <c r="M5511" s="102"/>
      <c r="N5511" s="7"/>
      <c r="O5511" s="7"/>
    </row>
    <row r="5512" spans="2:15" s="100" customFormat="1" x14ac:dyDescent="0.2">
      <c r="B5512" s="101"/>
      <c r="D5512" s="102"/>
      <c r="E5512" s="102"/>
      <c r="F5512" s="102"/>
      <c r="G5512" s="102"/>
      <c r="H5512" s="102"/>
      <c r="I5512" s="102"/>
      <c r="J5512" s="102"/>
      <c r="K5512" s="102"/>
      <c r="L5512" s="102"/>
      <c r="M5512" s="102"/>
      <c r="N5512" s="7"/>
      <c r="O5512" s="7"/>
    </row>
    <row r="5513" spans="2:15" s="100" customFormat="1" x14ac:dyDescent="0.2">
      <c r="B5513" s="101"/>
      <c r="D5513" s="102"/>
      <c r="E5513" s="102"/>
      <c r="F5513" s="102"/>
      <c r="G5513" s="102"/>
      <c r="H5513" s="102"/>
      <c r="I5513" s="102"/>
      <c r="J5513" s="102"/>
      <c r="K5513" s="102"/>
      <c r="L5513" s="102"/>
      <c r="M5513" s="102"/>
      <c r="N5513" s="7"/>
      <c r="O5513" s="7"/>
    </row>
    <row r="5514" spans="2:15" s="100" customFormat="1" x14ac:dyDescent="0.2">
      <c r="B5514" s="101"/>
      <c r="D5514" s="102"/>
      <c r="E5514" s="102"/>
      <c r="F5514" s="102"/>
      <c r="G5514" s="102"/>
      <c r="H5514" s="102"/>
      <c r="I5514" s="102"/>
      <c r="J5514" s="102"/>
      <c r="K5514" s="102"/>
      <c r="L5514" s="102"/>
      <c r="M5514" s="102"/>
      <c r="N5514" s="7"/>
      <c r="O5514" s="7"/>
    </row>
    <row r="5515" spans="2:15" s="100" customFormat="1" x14ac:dyDescent="0.2">
      <c r="B5515" s="101"/>
      <c r="D5515" s="102"/>
      <c r="E5515" s="102"/>
      <c r="F5515" s="102"/>
      <c r="G5515" s="102"/>
      <c r="H5515" s="102"/>
      <c r="I5515" s="102"/>
      <c r="J5515" s="102"/>
      <c r="K5515" s="102"/>
      <c r="L5515" s="102"/>
      <c r="M5515" s="102"/>
      <c r="N5515" s="7"/>
      <c r="O5515" s="7"/>
    </row>
    <row r="5516" spans="2:15" s="100" customFormat="1" x14ac:dyDescent="0.2">
      <c r="B5516" s="101"/>
      <c r="D5516" s="102"/>
      <c r="E5516" s="102"/>
      <c r="F5516" s="102"/>
      <c r="G5516" s="102"/>
      <c r="H5516" s="102"/>
      <c r="I5516" s="102"/>
      <c r="J5516" s="102"/>
      <c r="K5516" s="102"/>
      <c r="L5516" s="102"/>
      <c r="M5516" s="102"/>
      <c r="N5516" s="7"/>
      <c r="O5516" s="7"/>
    </row>
    <row r="5517" spans="2:15" s="100" customFormat="1" x14ac:dyDescent="0.2">
      <c r="B5517" s="101"/>
      <c r="D5517" s="102"/>
      <c r="E5517" s="102"/>
      <c r="F5517" s="102"/>
      <c r="G5517" s="102"/>
      <c r="H5517" s="102"/>
      <c r="I5517" s="102"/>
      <c r="J5517" s="102"/>
      <c r="K5517" s="102"/>
      <c r="L5517" s="102"/>
      <c r="M5517" s="102"/>
      <c r="N5517" s="7"/>
      <c r="O5517" s="7"/>
    </row>
    <row r="5518" spans="2:15" s="100" customFormat="1" x14ac:dyDescent="0.2">
      <c r="B5518" s="101"/>
      <c r="D5518" s="102"/>
      <c r="E5518" s="102"/>
      <c r="F5518" s="102"/>
      <c r="G5518" s="102"/>
      <c r="H5518" s="102"/>
      <c r="I5518" s="102"/>
      <c r="J5518" s="102"/>
      <c r="K5518" s="102"/>
      <c r="L5518" s="102"/>
      <c r="M5518" s="102"/>
      <c r="N5518" s="7"/>
      <c r="O5518" s="7"/>
    </row>
    <row r="5519" spans="2:15" s="100" customFormat="1" x14ac:dyDescent="0.2">
      <c r="B5519" s="101"/>
      <c r="D5519" s="102"/>
      <c r="E5519" s="102"/>
      <c r="F5519" s="102"/>
      <c r="G5519" s="102"/>
      <c r="H5519" s="102"/>
      <c r="I5519" s="102"/>
      <c r="J5519" s="102"/>
      <c r="K5519" s="102"/>
      <c r="L5519" s="102"/>
      <c r="M5519" s="102"/>
      <c r="N5519" s="7"/>
      <c r="O5519" s="7"/>
    </row>
    <row r="5520" spans="2:15" s="100" customFormat="1" x14ac:dyDescent="0.2">
      <c r="B5520" s="101"/>
      <c r="D5520" s="102"/>
      <c r="E5520" s="102"/>
      <c r="F5520" s="102"/>
      <c r="G5520" s="102"/>
      <c r="H5520" s="102"/>
      <c r="I5520" s="102"/>
      <c r="J5520" s="102"/>
      <c r="K5520" s="102"/>
      <c r="L5520" s="102"/>
      <c r="M5520" s="102"/>
      <c r="N5520" s="7"/>
      <c r="O5520" s="7"/>
    </row>
    <row r="5521" spans="2:15" s="100" customFormat="1" x14ac:dyDescent="0.2">
      <c r="B5521" s="101"/>
      <c r="D5521" s="102"/>
      <c r="E5521" s="102"/>
      <c r="F5521" s="102"/>
      <c r="G5521" s="102"/>
      <c r="H5521" s="102"/>
      <c r="I5521" s="102"/>
      <c r="J5521" s="102"/>
      <c r="K5521" s="102"/>
      <c r="L5521" s="102"/>
      <c r="M5521" s="102"/>
      <c r="N5521" s="7"/>
      <c r="O5521" s="7"/>
    </row>
    <row r="5522" spans="2:15" s="100" customFormat="1" x14ac:dyDescent="0.2">
      <c r="B5522" s="101"/>
      <c r="D5522" s="102"/>
      <c r="E5522" s="102"/>
      <c r="F5522" s="102"/>
      <c r="G5522" s="102"/>
      <c r="H5522" s="102"/>
      <c r="I5522" s="102"/>
      <c r="J5522" s="102"/>
      <c r="K5522" s="102"/>
      <c r="L5522" s="102"/>
      <c r="M5522" s="102"/>
      <c r="N5522" s="7"/>
      <c r="O5522" s="7"/>
    </row>
    <row r="5523" spans="2:15" s="100" customFormat="1" x14ac:dyDescent="0.2">
      <c r="B5523" s="101"/>
      <c r="D5523" s="102"/>
      <c r="E5523" s="102"/>
      <c r="F5523" s="102"/>
      <c r="G5523" s="102"/>
      <c r="H5523" s="102"/>
      <c r="I5523" s="102"/>
      <c r="J5523" s="102"/>
      <c r="K5523" s="102"/>
      <c r="L5523" s="102"/>
      <c r="M5523" s="102"/>
      <c r="N5523" s="7"/>
      <c r="O5523" s="7"/>
    </row>
    <row r="5524" spans="2:15" s="100" customFormat="1" x14ac:dyDescent="0.2">
      <c r="B5524" s="101"/>
      <c r="D5524" s="102"/>
      <c r="E5524" s="102"/>
      <c r="F5524" s="102"/>
      <c r="G5524" s="102"/>
      <c r="H5524" s="102"/>
      <c r="I5524" s="102"/>
      <c r="J5524" s="102"/>
      <c r="K5524" s="102"/>
      <c r="L5524" s="102"/>
      <c r="M5524" s="102"/>
      <c r="N5524" s="7"/>
      <c r="O5524" s="7"/>
    </row>
    <row r="5525" spans="2:15" s="100" customFormat="1" x14ac:dyDescent="0.2">
      <c r="B5525" s="101"/>
      <c r="D5525" s="102"/>
      <c r="E5525" s="102"/>
      <c r="F5525" s="102"/>
      <c r="G5525" s="102"/>
      <c r="H5525" s="102"/>
      <c r="I5525" s="102"/>
      <c r="J5525" s="102"/>
      <c r="K5525" s="102"/>
      <c r="L5525" s="102"/>
      <c r="M5525" s="102"/>
      <c r="N5525" s="7"/>
      <c r="O5525" s="7"/>
    </row>
    <row r="5526" spans="2:15" s="100" customFormat="1" x14ac:dyDescent="0.2">
      <c r="B5526" s="101"/>
      <c r="D5526" s="102"/>
      <c r="E5526" s="102"/>
      <c r="F5526" s="102"/>
      <c r="G5526" s="102"/>
      <c r="H5526" s="102"/>
      <c r="I5526" s="102"/>
      <c r="J5526" s="102"/>
      <c r="K5526" s="102"/>
      <c r="L5526" s="102"/>
      <c r="M5526" s="102"/>
      <c r="N5526" s="7"/>
      <c r="O5526" s="7"/>
    </row>
    <row r="5527" spans="2:15" s="100" customFormat="1" x14ac:dyDescent="0.2">
      <c r="B5527" s="101"/>
      <c r="D5527" s="102"/>
      <c r="E5527" s="102"/>
      <c r="F5527" s="102"/>
      <c r="G5527" s="102"/>
      <c r="H5527" s="102"/>
      <c r="I5527" s="102"/>
      <c r="J5527" s="102"/>
      <c r="K5527" s="102"/>
      <c r="L5527" s="102"/>
      <c r="M5527" s="102"/>
      <c r="N5527" s="7"/>
      <c r="O5527" s="7"/>
    </row>
    <row r="5528" spans="2:15" s="100" customFormat="1" x14ac:dyDescent="0.2">
      <c r="B5528" s="101"/>
      <c r="D5528" s="102"/>
      <c r="E5528" s="102"/>
      <c r="F5528" s="102"/>
      <c r="G5528" s="102"/>
      <c r="H5528" s="102"/>
      <c r="I5528" s="102"/>
      <c r="J5528" s="102"/>
      <c r="K5528" s="102"/>
      <c r="L5528" s="102"/>
      <c r="M5528" s="102"/>
      <c r="N5528" s="7"/>
      <c r="O5528" s="7"/>
    </row>
    <row r="5529" spans="2:15" s="100" customFormat="1" x14ac:dyDescent="0.2">
      <c r="B5529" s="101"/>
      <c r="D5529" s="102"/>
      <c r="E5529" s="102"/>
      <c r="F5529" s="102"/>
      <c r="G5529" s="102"/>
      <c r="H5529" s="102"/>
      <c r="I5529" s="102"/>
      <c r="J5529" s="102"/>
      <c r="K5529" s="102"/>
      <c r="L5529" s="102"/>
      <c r="M5529" s="102"/>
      <c r="N5529" s="7"/>
      <c r="O5529" s="7"/>
    </row>
    <row r="5530" spans="2:15" s="100" customFormat="1" x14ac:dyDescent="0.2">
      <c r="B5530" s="101"/>
      <c r="D5530" s="102"/>
      <c r="E5530" s="102"/>
      <c r="F5530" s="102"/>
      <c r="G5530" s="102"/>
      <c r="H5530" s="102"/>
      <c r="I5530" s="102"/>
      <c r="J5530" s="102"/>
      <c r="K5530" s="102"/>
      <c r="L5530" s="102"/>
      <c r="M5530" s="102"/>
      <c r="N5530" s="7"/>
      <c r="O5530" s="7"/>
    </row>
    <row r="5531" spans="2:15" s="100" customFormat="1" x14ac:dyDescent="0.2">
      <c r="B5531" s="101"/>
      <c r="D5531" s="102"/>
      <c r="E5531" s="102"/>
      <c r="F5531" s="102"/>
      <c r="G5531" s="102"/>
      <c r="H5531" s="102"/>
      <c r="I5531" s="102"/>
      <c r="J5531" s="102"/>
      <c r="K5531" s="102"/>
      <c r="L5531" s="102"/>
      <c r="M5531" s="102"/>
      <c r="N5531" s="7"/>
      <c r="O5531" s="7"/>
    </row>
    <row r="5532" spans="2:15" s="100" customFormat="1" x14ac:dyDescent="0.2">
      <c r="B5532" s="101"/>
      <c r="D5532" s="102"/>
      <c r="E5532" s="102"/>
      <c r="F5532" s="102"/>
      <c r="G5532" s="102"/>
      <c r="H5532" s="102"/>
      <c r="I5532" s="102"/>
      <c r="J5532" s="102"/>
      <c r="K5532" s="102"/>
      <c r="L5532" s="102"/>
      <c r="M5532" s="102"/>
      <c r="N5532" s="7"/>
      <c r="O5532" s="7"/>
    </row>
    <row r="5533" spans="2:15" s="100" customFormat="1" x14ac:dyDescent="0.2">
      <c r="B5533" s="101"/>
      <c r="D5533" s="102"/>
      <c r="E5533" s="102"/>
      <c r="F5533" s="102"/>
      <c r="G5533" s="102"/>
      <c r="H5533" s="102"/>
      <c r="I5533" s="102"/>
      <c r="J5533" s="102"/>
      <c r="K5533" s="102"/>
      <c r="L5533" s="102"/>
      <c r="M5533" s="102"/>
      <c r="N5533" s="7"/>
      <c r="O5533" s="7"/>
    </row>
    <row r="5534" spans="2:15" s="100" customFormat="1" x14ac:dyDescent="0.2">
      <c r="B5534" s="101"/>
      <c r="D5534" s="102"/>
      <c r="E5534" s="102"/>
      <c r="F5534" s="102"/>
      <c r="G5534" s="102"/>
      <c r="H5534" s="102"/>
      <c r="I5534" s="102"/>
      <c r="J5534" s="102"/>
      <c r="K5534" s="102"/>
      <c r="L5534" s="102"/>
      <c r="M5534" s="102"/>
      <c r="N5534" s="7"/>
      <c r="O5534" s="7"/>
    </row>
    <row r="5535" spans="2:15" s="100" customFormat="1" x14ac:dyDescent="0.2">
      <c r="B5535" s="101"/>
      <c r="D5535" s="102"/>
      <c r="E5535" s="102"/>
      <c r="F5535" s="102"/>
      <c r="G5535" s="102"/>
      <c r="H5535" s="102"/>
      <c r="I5535" s="102"/>
      <c r="J5535" s="102"/>
      <c r="K5535" s="102"/>
      <c r="L5535" s="102"/>
      <c r="M5535" s="102"/>
      <c r="N5535" s="7"/>
      <c r="O5535" s="7"/>
    </row>
    <row r="5536" spans="2:15" s="100" customFormat="1" x14ac:dyDescent="0.2">
      <c r="B5536" s="101"/>
      <c r="D5536" s="102"/>
      <c r="E5536" s="102"/>
      <c r="F5536" s="102"/>
      <c r="G5536" s="102"/>
      <c r="H5536" s="102"/>
      <c r="I5536" s="102"/>
      <c r="J5536" s="102"/>
      <c r="K5536" s="102"/>
      <c r="L5536" s="102"/>
      <c r="M5536" s="102"/>
      <c r="N5536" s="7"/>
      <c r="O5536" s="7"/>
    </row>
    <row r="5537" spans="2:15" s="100" customFormat="1" x14ac:dyDescent="0.2">
      <c r="B5537" s="101"/>
      <c r="D5537" s="102"/>
      <c r="E5537" s="102"/>
      <c r="F5537" s="102"/>
      <c r="G5537" s="102"/>
      <c r="H5537" s="102"/>
      <c r="I5537" s="102"/>
      <c r="J5537" s="102"/>
      <c r="K5537" s="102"/>
      <c r="L5537" s="102"/>
      <c r="M5537" s="102"/>
      <c r="N5537" s="7"/>
      <c r="O5537" s="7"/>
    </row>
    <row r="5538" spans="2:15" s="100" customFormat="1" x14ac:dyDescent="0.2">
      <c r="B5538" s="101"/>
      <c r="D5538" s="102"/>
      <c r="E5538" s="102"/>
      <c r="F5538" s="102"/>
      <c r="G5538" s="102"/>
      <c r="H5538" s="102"/>
      <c r="I5538" s="102"/>
      <c r="J5538" s="102"/>
      <c r="K5538" s="102"/>
      <c r="L5538" s="102"/>
      <c r="M5538" s="102"/>
      <c r="N5538" s="7"/>
      <c r="O5538" s="7"/>
    </row>
    <row r="5539" spans="2:15" s="100" customFormat="1" x14ac:dyDescent="0.2">
      <c r="B5539" s="101"/>
      <c r="D5539" s="102"/>
      <c r="E5539" s="102"/>
      <c r="F5539" s="102"/>
      <c r="G5539" s="102"/>
      <c r="H5539" s="102"/>
      <c r="I5539" s="102"/>
      <c r="J5539" s="102"/>
      <c r="K5539" s="102"/>
      <c r="L5539" s="102"/>
      <c r="M5539" s="102"/>
      <c r="N5539" s="7"/>
      <c r="O5539" s="7"/>
    </row>
    <row r="5540" spans="2:15" s="100" customFormat="1" x14ac:dyDescent="0.2">
      <c r="B5540" s="101"/>
      <c r="D5540" s="102"/>
      <c r="E5540" s="102"/>
      <c r="F5540" s="102"/>
      <c r="G5540" s="102"/>
      <c r="H5540" s="102"/>
      <c r="I5540" s="102"/>
      <c r="J5540" s="102"/>
      <c r="K5540" s="102"/>
      <c r="L5540" s="102"/>
      <c r="M5540" s="102"/>
      <c r="N5540" s="7"/>
      <c r="O5540" s="7"/>
    </row>
    <row r="5541" spans="2:15" s="100" customFormat="1" x14ac:dyDescent="0.2">
      <c r="B5541" s="101"/>
      <c r="D5541" s="102"/>
      <c r="E5541" s="102"/>
      <c r="F5541" s="102"/>
      <c r="G5541" s="102"/>
      <c r="H5541" s="102"/>
      <c r="I5541" s="102"/>
      <c r="J5541" s="102"/>
      <c r="K5541" s="102"/>
      <c r="L5541" s="102"/>
      <c r="M5541" s="102"/>
      <c r="N5541" s="7"/>
      <c r="O5541" s="7"/>
    </row>
    <row r="5542" spans="2:15" s="100" customFormat="1" x14ac:dyDescent="0.2">
      <c r="B5542" s="101"/>
      <c r="D5542" s="102"/>
      <c r="E5542" s="102"/>
      <c r="F5542" s="102"/>
      <c r="G5542" s="102"/>
      <c r="H5542" s="102"/>
      <c r="I5542" s="102"/>
      <c r="J5542" s="102"/>
      <c r="K5542" s="102"/>
      <c r="L5542" s="102"/>
      <c r="M5542" s="102"/>
      <c r="N5542" s="7"/>
      <c r="O5542" s="7"/>
    </row>
    <row r="5543" spans="2:15" s="100" customFormat="1" x14ac:dyDescent="0.2">
      <c r="B5543" s="101"/>
      <c r="D5543" s="102"/>
      <c r="E5543" s="102"/>
      <c r="F5543" s="102"/>
      <c r="G5543" s="102"/>
      <c r="H5543" s="102"/>
      <c r="I5543" s="102"/>
      <c r="J5543" s="102"/>
      <c r="K5543" s="102"/>
      <c r="L5543" s="102"/>
      <c r="M5543" s="102"/>
      <c r="N5543" s="7"/>
      <c r="O5543" s="7"/>
    </row>
    <row r="5544" spans="2:15" s="100" customFormat="1" x14ac:dyDescent="0.2">
      <c r="B5544" s="101"/>
      <c r="D5544" s="102"/>
      <c r="E5544" s="102"/>
      <c r="F5544" s="102"/>
      <c r="G5544" s="102"/>
      <c r="H5544" s="102"/>
      <c r="I5544" s="102"/>
      <c r="J5544" s="102"/>
      <c r="K5544" s="102"/>
      <c r="L5544" s="102"/>
      <c r="M5544" s="102"/>
      <c r="N5544" s="7"/>
      <c r="O5544" s="7"/>
    </row>
    <row r="5545" spans="2:15" s="100" customFormat="1" x14ac:dyDescent="0.2">
      <c r="B5545" s="101"/>
      <c r="D5545" s="102"/>
      <c r="E5545" s="102"/>
      <c r="F5545" s="102"/>
      <c r="G5545" s="102"/>
      <c r="H5545" s="102"/>
      <c r="I5545" s="102"/>
      <c r="J5545" s="102"/>
      <c r="K5545" s="102"/>
      <c r="L5545" s="102"/>
      <c r="M5545" s="102"/>
      <c r="N5545" s="7"/>
      <c r="O5545" s="7"/>
    </row>
    <row r="5546" spans="2:15" s="100" customFormat="1" x14ac:dyDescent="0.2">
      <c r="B5546" s="101"/>
      <c r="D5546" s="102"/>
      <c r="E5546" s="102"/>
      <c r="F5546" s="102"/>
      <c r="G5546" s="102"/>
      <c r="H5546" s="102"/>
      <c r="I5546" s="102"/>
      <c r="J5546" s="102"/>
      <c r="K5546" s="102"/>
      <c r="L5546" s="102"/>
      <c r="M5546" s="102"/>
      <c r="N5546" s="7"/>
      <c r="O5546" s="7"/>
    </row>
    <row r="5547" spans="2:15" s="100" customFormat="1" x14ac:dyDescent="0.2">
      <c r="B5547" s="101"/>
      <c r="D5547" s="102"/>
      <c r="E5547" s="102"/>
      <c r="F5547" s="102"/>
      <c r="G5547" s="102"/>
      <c r="H5547" s="102"/>
      <c r="I5547" s="102"/>
      <c r="J5547" s="102"/>
      <c r="K5547" s="102"/>
      <c r="L5547" s="102"/>
      <c r="M5547" s="102"/>
      <c r="N5547" s="7"/>
      <c r="O5547" s="7"/>
    </row>
    <row r="5548" spans="2:15" s="100" customFormat="1" x14ac:dyDescent="0.2">
      <c r="B5548" s="101"/>
      <c r="D5548" s="102"/>
      <c r="E5548" s="102"/>
      <c r="F5548" s="102"/>
      <c r="G5548" s="102"/>
      <c r="H5548" s="102"/>
      <c r="I5548" s="102"/>
      <c r="J5548" s="102"/>
      <c r="K5548" s="102"/>
      <c r="L5548" s="102"/>
      <c r="M5548" s="102"/>
      <c r="N5548" s="7"/>
      <c r="O5548" s="7"/>
    </row>
    <row r="5549" spans="2:15" s="100" customFormat="1" x14ac:dyDescent="0.2">
      <c r="B5549" s="101"/>
      <c r="D5549" s="102"/>
      <c r="E5549" s="102"/>
      <c r="F5549" s="102"/>
      <c r="G5549" s="102"/>
      <c r="H5549" s="102"/>
      <c r="I5549" s="102"/>
      <c r="J5549" s="102"/>
      <c r="K5549" s="102"/>
      <c r="L5549" s="102"/>
      <c r="M5549" s="102"/>
      <c r="N5549" s="7"/>
      <c r="O5549" s="7"/>
    </row>
    <row r="5550" spans="2:15" s="100" customFormat="1" x14ac:dyDescent="0.2">
      <c r="B5550" s="101"/>
      <c r="D5550" s="102"/>
      <c r="E5550" s="102"/>
      <c r="F5550" s="102"/>
      <c r="G5550" s="102"/>
      <c r="H5550" s="102"/>
      <c r="I5550" s="102"/>
      <c r="J5550" s="102"/>
      <c r="K5550" s="102"/>
      <c r="L5550" s="102"/>
      <c r="M5550" s="102"/>
      <c r="N5550" s="7"/>
      <c r="O5550" s="7"/>
    </row>
    <row r="5551" spans="2:15" s="100" customFormat="1" x14ac:dyDescent="0.2">
      <c r="B5551" s="101"/>
      <c r="D5551" s="102"/>
      <c r="E5551" s="102"/>
      <c r="F5551" s="102"/>
      <c r="G5551" s="102"/>
      <c r="H5551" s="102"/>
      <c r="I5551" s="102"/>
      <c r="J5551" s="102"/>
      <c r="K5551" s="102"/>
      <c r="L5551" s="102"/>
      <c r="M5551" s="102"/>
      <c r="N5551" s="7"/>
      <c r="O5551" s="7"/>
    </row>
    <row r="5552" spans="2:15" s="100" customFormat="1" x14ac:dyDescent="0.2">
      <c r="B5552" s="101"/>
      <c r="D5552" s="102"/>
      <c r="E5552" s="102"/>
      <c r="F5552" s="102"/>
      <c r="G5552" s="102"/>
      <c r="H5552" s="102"/>
      <c r="I5552" s="102"/>
      <c r="J5552" s="102"/>
      <c r="K5552" s="102"/>
      <c r="L5552" s="102"/>
      <c r="M5552" s="102"/>
      <c r="N5552" s="7"/>
      <c r="O5552" s="7"/>
    </row>
    <row r="5553" spans="2:15" s="100" customFormat="1" x14ac:dyDescent="0.2">
      <c r="B5553" s="101"/>
      <c r="D5553" s="102"/>
      <c r="E5553" s="102"/>
      <c r="F5553" s="102"/>
      <c r="G5553" s="102"/>
      <c r="H5553" s="102"/>
      <c r="I5553" s="102"/>
      <c r="J5553" s="102"/>
      <c r="K5553" s="102"/>
      <c r="L5553" s="102"/>
      <c r="M5553" s="102"/>
      <c r="N5553" s="7"/>
      <c r="O5553" s="7"/>
    </row>
    <row r="5554" spans="2:15" s="100" customFormat="1" x14ac:dyDescent="0.2">
      <c r="B5554" s="101"/>
      <c r="D5554" s="102"/>
      <c r="E5554" s="102"/>
      <c r="F5554" s="102"/>
      <c r="G5554" s="102"/>
      <c r="H5554" s="102"/>
      <c r="I5554" s="102"/>
      <c r="J5554" s="102"/>
      <c r="K5554" s="102"/>
      <c r="L5554" s="102"/>
      <c r="M5554" s="102"/>
      <c r="N5554" s="7"/>
      <c r="O5554" s="7"/>
    </row>
    <row r="5555" spans="2:15" s="100" customFormat="1" x14ac:dyDescent="0.2">
      <c r="B5555" s="101"/>
      <c r="D5555" s="102"/>
      <c r="E5555" s="102"/>
      <c r="F5555" s="102"/>
      <c r="G5555" s="102"/>
      <c r="H5555" s="102"/>
      <c r="I5555" s="102"/>
      <c r="J5555" s="102"/>
      <c r="K5555" s="102"/>
      <c r="L5555" s="102"/>
      <c r="M5555" s="102"/>
      <c r="N5555" s="7"/>
      <c r="O5555" s="7"/>
    </row>
    <row r="5556" spans="2:15" s="100" customFormat="1" x14ac:dyDescent="0.2">
      <c r="B5556" s="101"/>
      <c r="D5556" s="102"/>
      <c r="E5556" s="102"/>
      <c r="F5556" s="102"/>
      <c r="G5556" s="102"/>
      <c r="H5556" s="102"/>
      <c r="I5556" s="102"/>
      <c r="J5556" s="102"/>
      <c r="K5556" s="102"/>
      <c r="L5556" s="102"/>
      <c r="M5556" s="102"/>
      <c r="N5556" s="7"/>
      <c r="O5556" s="7"/>
    </row>
    <row r="5557" spans="2:15" s="100" customFormat="1" x14ac:dyDescent="0.2">
      <c r="B5557" s="101"/>
      <c r="D5557" s="102"/>
      <c r="E5557" s="102"/>
      <c r="F5557" s="102"/>
      <c r="G5557" s="102"/>
      <c r="H5557" s="102"/>
      <c r="I5557" s="102"/>
      <c r="J5557" s="102"/>
      <c r="K5557" s="102"/>
      <c r="L5557" s="102"/>
      <c r="M5557" s="102"/>
      <c r="N5557" s="7"/>
      <c r="O5557" s="7"/>
    </row>
    <row r="5558" spans="2:15" s="100" customFormat="1" x14ac:dyDescent="0.2">
      <c r="B5558" s="101"/>
      <c r="D5558" s="102"/>
      <c r="E5558" s="102"/>
      <c r="F5558" s="102"/>
      <c r="G5558" s="102"/>
      <c r="H5558" s="102"/>
      <c r="I5558" s="102"/>
      <c r="J5558" s="102"/>
      <c r="K5558" s="102"/>
      <c r="L5558" s="102"/>
      <c r="M5558" s="102"/>
      <c r="N5558" s="7"/>
      <c r="O5558" s="7"/>
    </row>
    <row r="5559" spans="2:15" s="100" customFormat="1" x14ac:dyDescent="0.2">
      <c r="B5559" s="101"/>
      <c r="D5559" s="102"/>
      <c r="E5559" s="102"/>
      <c r="F5559" s="102"/>
      <c r="G5559" s="102"/>
      <c r="H5559" s="102"/>
      <c r="I5559" s="102"/>
      <c r="J5559" s="102"/>
      <c r="K5559" s="102"/>
      <c r="L5559" s="102"/>
      <c r="M5559" s="102"/>
      <c r="N5559" s="7"/>
      <c r="O5559" s="7"/>
    </row>
    <row r="5560" spans="2:15" s="100" customFormat="1" x14ac:dyDescent="0.2">
      <c r="B5560" s="101"/>
      <c r="D5560" s="102"/>
      <c r="E5560" s="102"/>
      <c r="F5560" s="102"/>
      <c r="G5560" s="102"/>
      <c r="H5560" s="102"/>
      <c r="I5560" s="102"/>
      <c r="J5560" s="102"/>
      <c r="K5560" s="102"/>
      <c r="L5560" s="102"/>
      <c r="M5560" s="102"/>
      <c r="N5560" s="7"/>
      <c r="O5560" s="7"/>
    </row>
    <row r="5561" spans="2:15" s="100" customFormat="1" x14ac:dyDescent="0.2">
      <c r="B5561" s="101"/>
      <c r="D5561" s="102"/>
      <c r="E5561" s="102"/>
      <c r="F5561" s="102"/>
      <c r="G5561" s="102"/>
      <c r="H5561" s="102"/>
      <c r="I5561" s="102"/>
      <c r="J5561" s="102"/>
      <c r="K5561" s="102"/>
      <c r="L5561" s="102"/>
      <c r="M5561" s="102"/>
      <c r="N5561" s="7"/>
      <c r="O5561" s="7"/>
    </row>
    <row r="5562" spans="2:15" s="100" customFormat="1" x14ac:dyDescent="0.2">
      <c r="B5562" s="101"/>
      <c r="D5562" s="102"/>
      <c r="E5562" s="102"/>
      <c r="F5562" s="102"/>
      <c r="G5562" s="102"/>
      <c r="H5562" s="102"/>
      <c r="I5562" s="102"/>
      <c r="J5562" s="102"/>
      <c r="K5562" s="102"/>
      <c r="L5562" s="102"/>
      <c r="M5562" s="102"/>
      <c r="N5562" s="7"/>
      <c r="O5562" s="7"/>
    </row>
    <row r="5563" spans="2:15" s="100" customFormat="1" x14ac:dyDescent="0.2">
      <c r="B5563" s="101"/>
      <c r="D5563" s="102"/>
      <c r="E5563" s="102"/>
      <c r="F5563" s="102"/>
      <c r="G5563" s="102"/>
      <c r="H5563" s="102"/>
      <c r="I5563" s="102"/>
      <c r="J5563" s="102"/>
      <c r="K5563" s="102"/>
      <c r="L5563" s="102"/>
      <c r="M5563" s="102"/>
      <c r="N5563" s="7"/>
      <c r="O5563" s="7"/>
    </row>
    <row r="5564" spans="2:15" s="100" customFormat="1" x14ac:dyDescent="0.2">
      <c r="B5564" s="101"/>
      <c r="D5564" s="102"/>
      <c r="E5564" s="102"/>
      <c r="F5564" s="102"/>
      <c r="G5564" s="102"/>
      <c r="H5564" s="102"/>
      <c r="I5564" s="102"/>
      <c r="J5564" s="102"/>
      <c r="K5564" s="102"/>
      <c r="L5564" s="102"/>
      <c r="M5564" s="102"/>
      <c r="N5564" s="7"/>
      <c r="O5564" s="7"/>
    </row>
    <row r="5565" spans="2:15" s="100" customFormat="1" x14ac:dyDescent="0.2">
      <c r="B5565" s="101"/>
      <c r="D5565" s="102"/>
      <c r="E5565" s="102"/>
      <c r="F5565" s="102"/>
      <c r="G5565" s="102"/>
      <c r="H5565" s="102"/>
      <c r="I5565" s="102"/>
      <c r="J5565" s="102"/>
      <c r="K5565" s="102"/>
      <c r="L5565" s="102"/>
      <c r="M5565" s="102"/>
      <c r="N5565" s="7"/>
      <c r="O5565" s="7"/>
    </row>
    <row r="5566" spans="2:15" s="100" customFormat="1" x14ac:dyDescent="0.2">
      <c r="B5566" s="101"/>
      <c r="D5566" s="102"/>
      <c r="E5566" s="102"/>
      <c r="F5566" s="102"/>
      <c r="G5566" s="102"/>
      <c r="H5566" s="102"/>
      <c r="I5566" s="102"/>
      <c r="J5566" s="102"/>
      <c r="K5566" s="102"/>
      <c r="L5566" s="102"/>
      <c r="M5566" s="102"/>
      <c r="N5566" s="7"/>
      <c r="O5566" s="7"/>
    </row>
    <row r="5567" spans="2:15" s="100" customFormat="1" x14ac:dyDescent="0.2">
      <c r="B5567" s="101"/>
      <c r="D5567" s="102"/>
      <c r="E5567" s="102"/>
      <c r="F5567" s="102"/>
      <c r="G5567" s="102"/>
      <c r="H5567" s="102"/>
      <c r="I5567" s="102"/>
      <c r="J5567" s="102"/>
      <c r="K5567" s="102"/>
      <c r="L5567" s="102"/>
      <c r="M5567" s="102"/>
      <c r="N5567" s="7"/>
      <c r="O5567" s="7"/>
    </row>
    <row r="5568" spans="2:15" s="100" customFormat="1" x14ac:dyDescent="0.2">
      <c r="B5568" s="101"/>
      <c r="D5568" s="102"/>
      <c r="E5568" s="102"/>
      <c r="F5568" s="102"/>
      <c r="G5568" s="102"/>
      <c r="H5568" s="102"/>
      <c r="I5568" s="102"/>
      <c r="J5568" s="102"/>
      <c r="K5568" s="102"/>
      <c r="L5568" s="102"/>
      <c r="M5568" s="102"/>
      <c r="N5568" s="7"/>
      <c r="O5568" s="7"/>
    </row>
    <row r="5569" spans="2:15" s="100" customFormat="1" x14ac:dyDescent="0.2">
      <c r="B5569" s="101"/>
      <c r="D5569" s="102"/>
      <c r="E5569" s="102"/>
      <c r="F5569" s="102"/>
      <c r="G5569" s="102"/>
      <c r="H5569" s="102"/>
      <c r="I5569" s="102"/>
      <c r="J5569" s="102"/>
      <c r="K5569" s="102"/>
      <c r="L5569" s="102"/>
      <c r="M5569" s="102"/>
      <c r="N5569" s="7"/>
      <c r="O5569" s="7"/>
    </row>
    <row r="5570" spans="2:15" s="100" customFormat="1" x14ac:dyDescent="0.2">
      <c r="B5570" s="101"/>
      <c r="D5570" s="102"/>
      <c r="E5570" s="102"/>
      <c r="F5570" s="102"/>
      <c r="G5570" s="102"/>
      <c r="H5570" s="102"/>
      <c r="I5570" s="102"/>
      <c r="J5570" s="102"/>
      <c r="K5570" s="102"/>
      <c r="L5570" s="102"/>
      <c r="M5570" s="102"/>
      <c r="N5570" s="7"/>
      <c r="O5570" s="7"/>
    </row>
    <row r="5571" spans="2:15" s="100" customFormat="1" x14ac:dyDescent="0.2">
      <c r="B5571" s="101"/>
      <c r="D5571" s="102"/>
      <c r="E5571" s="102"/>
      <c r="F5571" s="102"/>
      <c r="G5571" s="102"/>
      <c r="H5571" s="102"/>
      <c r="I5571" s="102"/>
      <c r="J5571" s="102"/>
      <c r="K5571" s="102"/>
      <c r="L5571" s="102"/>
      <c r="M5571" s="102"/>
      <c r="N5571" s="7"/>
      <c r="O5571" s="7"/>
    </row>
    <row r="5572" spans="2:15" s="100" customFormat="1" x14ac:dyDescent="0.2">
      <c r="B5572" s="101"/>
      <c r="D5572" s="102"/>
      <c r="E5572" s="102"/>
      <c r="F5572" s="102"/>
      <c r="G5572" s="102"/>
      <c r="H5572" s="102"/>
      <c r="I5572" s="102"/>
      <c r="J5572" s="102"/>
      <c r="K5572" s="102"/>
      <c r="L5572" s="102"/>
      <c r="M5572" s="102"/>
      <c r="N5572" s="7"/>
      <c r="O5572" s="7"/>
    </row>
    <row r="5573" spans="2:15" s="100" customFormat="1" x14ac:dyDescent="0.2">
      <c r="B5573" s="101"/>
      <c r="D5573" s="102"/>
      <c r="E5573" s="102"/>
      <c r="F5573" s="102"/>
      <c r="G5573" s="102"/>
      <c r="H5573" s="102"/>
      <c r="I5573" s="102"/>
      <c r="J5573" s="102"/>
      <c r="K5573" s="102"/>
      <c r="L5573" s="102"/>
      <c r="M5573" s="102"/>
      <c r="N5573" s="7"/>
      <c r="O5573" s="7"/>
    </row>
    <row r="5574" spans="2:15" s="100" customFormat="1" x14ac:dyDescent="0.2">
      <c r="B5574" s="101"/>
      <c r="D5574" s="102"/>
      <c r="E5574" s="102"/>
      <c r="F5574" s="102"/>
      <c r="G5574" s="102"/>
      <c r="H5574" s="102"/>
      <c r="I5574" s="102"/>
      <c r="J5574" s="102"/>
      <c r="K5574" s="102"/>
      <c r="L5574" s="102"/>
      <c r="M5574" s="102"/>
      <c r="N5574" s="7"/>
      <c r="O5574" s="7"/>
    </row>
    <row r="5575" spans="2:15" s="100" customFormat="1" x14ac:dyDescent="0.2">
      <c r="B5575" s="101"/>
      <c r="D5575" s="102"/>
      <c r="E5575" s="102"/>
      <c r="F5575" s="102"/>
      <c r="G5575" s="102"/>
      <c r="H5575" s="102"/>
      <c r="I5575" s="102"/>
      <c r="J5575" s="102"/>
      <c r="K5575" s="102"/>
      <c r="L5575" s="102"/>
      <c r="M5575" s="102"/>
      <c r="N5575" s="7"/>
      <c r="O5575" s="7"/>
    </row>
    <row r="5576" spans="2:15" s="100" customFormat="1" x14ac:dyDescent="0.2">
      <c r="B5576" s="101"/>
      <c r="D5576" s="102"/>
      <c r="E5576" s="102"/>
      <c r="F5576" s="102"/>
      <c r="G5576" s="102"/>
      <c r="H5576" s="102"/>
      <c r="I5576" s="102"/>
      <c r="J5576" s="102"/>
      <c r="K5576" s="102"/>
      <c r="L5576" s="102"/>
      <c r="M5576" s="102"/>
      <c r="N5576" s="7"/>
      <c r="O5576" s="7"/>
    </row>
    <row r="5577" spans="2:15" s="100" customFormat="1" x14ac:dyDescent="0.2">
      <c r="B5577" s="101"/>
      <c r="D5577" s="102"/>
      <c r="E5577" s="102"/>
      <c r="F5577" s="102"/>
      <c r="G5577" s="102"/>
      <c r="H5577" s="102"/>
      <c r="I5577" s="102"/>
      <c r="J5577" s="102"/>
      <c r="K5577" s="102"/>
      <c r="L5577" s="102"/>
      <c r="M5577" s="102"/>
      <c r="N5577" s="7"/>
      <c r="O5577" s="7"/>
    </row>
    <row r="5578" spans="2:15" s="100" customFormat="1" x14ac:dyDescent="0.2">
      <c r="B5578" s="101"/>
      <c r="D5578" s="102"/>
      <c r="E5578" s="102"/>
      <c r="F5578" s="102"/>
      <c r="G5578" s="102"/>
      <c r="H5578" s="102"/>
      <c r="I5578" s="102"/>
      <c r="J5578" s="102"/>
      <c r="K5578" s="102"/>
      <c r="L5578" s="102"/>
      <c r="M5578" s="102"/>
      <c r="N5578" s="7"/>
      <c r="O5578" s="7"/>
    </row>
    <row r="5579" spans="2:15" s="100" customFormat="1" x14ac:dyDescent="0.2">
      <c r="B5579" s="101"/>
      <c r="D5579" s="102"/>
      <c r="E5579" s="102"/>
      <c r="F5579" s="102"/>
      <c r="G5579" s="102"/>
      <c r="H5579" s="102"/>
      <c r="I5579" s="102"/>
      <c r="J5579" s="102"/>
      <c r="K5579" s="102"/>
      <c r="L5579" s="102"/>
      <c r="M5579" s="102"/>
      <c r="N5579" s="7"/>
      <c r="O5579" s="7"/>
    </row>
    <row r="5580" spans="2:15" s="100" customFormat="1" x14ac:dyDescent="0.2">
      <c r="B5580" s="101"/>
      <c r="D5580" s="102"/>
      <c r="E5580" s="102"/>
      <c r="F5580" s="102"/>
      <c r="G5580" s="102"/>
      <c r="H5580" s="102"/>
      <c r="I5580" s="102"/>
      <c r="J5580" s="102"/>
      <c r="K5580" s="102"/>
      <c r="L5580" s="102"/>
      <c r="M5580" s="102"/>
      <c r="N5580" s="7"/>
      <c r="O5580" s="7"/>
    </row>
    <row r="5581" spans="2:15" s="100" customFormat="1" x14ac:dyDescent="0.2">
      <c r="B5581" s="101"/>
      <c r="D5581" s="102"/>
      <c r="E5581" s="102"/>
      <c r="F5581" s="102"/>
      <c r="G5581" s="102"/>
      <c r="H5581" s="102"/>
      <c r="I5581" s="102"/>
      <c r="J5581" s="102"/>
      <c r="K5581" s="102"/>
      <c r="L5581" s="102"/>
      <c r="M5581" s="102"/>
      <c r="N5581" s="7"/>
      <c r="O5581" s="7"/>
    </row>
    <row r="5582" spans="2:15" s="100" customFormat="1" x14ac:dyDescent="0.2">
      <c r="B5582" s="101"/>
      <c r="D5582" s="102"/>
      <c r="E5582" s="102"/>
      <c r="F5582" s="102"/>
      <c r="G5582" s="102"/>
      <c r="H5582" s="102"/>
      <c r="I5582" s="102"/>
      <c r="J5582" s="102"/>
      <c r="K5582" s="102"/>
      <c r="L5582" s="102"/>
      <c r="M5582" s="102"/>
      <c r="N5582" s="7"/>
      <c r="O5582" s="7"/>
    </row>
    <row r="5583" spans="2:15" s="100" customFormat="1" x14ac:dyDescent="0.2">
      <c r="B5583" s="101"/>
      <c r="D5583" s="102"/>
      <c r="E5583" s="102"/>
      <c r="F5583" s="102"/>
      <c r="G5583" s="102"/>
      <c r="H5583" s="102"/>
      <c r="I5583" s="102"/>
      <c r="J5583" s="102"/>
      <c r="K5583" s="102"/>
      <c r="L5583" s="102"/>
      <c r="M5583" s="102"/>
      <c r="N5583" s="7"/>
      <c r="O5583" s="7"/>
    </row>
    <row r="5584" spans="2:15" s="100" customFormat="1" x14ac:dyDescent="0.2">
      <c r="B5584" s="101"/>
      <c r="D5584" s="102"/>
      <c r="E5584" s="102"/>
      <c r="F5584" s="102"/>
      <c r="G5584" s="102"/>
      <c r="H5584" s="102"/>
      <c r="I5584" s="102"/>
      <c r="J5584" s="102"/>
      <c r="K5584" s="102"/>
      <c r="L5584" s="102"/>
      <c r="M5584" s="102"/>
      <c r="N5584" s="7"/>
      <c r="O5584" s="7"/>
    </row>
    <row r="5585" spans="2:15" s="100" customFormat="1" x14ac:dyDescent="0.2">
      <c r="B5585" s="101"/>
      <c r="D5585" s="102"/>
      <c r="E5585" s="102"/>
      <c r="F5585" s="102"/>
      <c r="G5585" s="102"/>
      <c r="H5585" s="102"/>
      <c r="I5585" s="102"/>
      <c r="J5585" s="102"/>
      <c r="K5585" s="102"/>
      <c r="L5585" s="102"/>
      <c r="M5585" s="102"/>
      <c r="N5585" s="7"/>
      <c r="O5585" s="7"/>
    </row>
    <row r="5586" spans="2:15" s="100" customFormat="1" x14ac:dyDescent="0.2">
      <c r="B5586" s="101"/>
      <c r="D5586" s="102"/>
      <c r="E5586" s="102"/>
      <c r="F5586" s="102"/>
      <c r="G5586" s="102"/>
      <c r="H5586" s="102"/>
      <c r="I5586" s="102"/>
      <c r="J5586" s="102"/>
      <c r="K5586" s="102"/>
      <c r="L5586" s="102"/>
      <c r="M5586" s="102"/>
      <c r="N5586" s="7"/>
      <c r="O5586" s="7"/>
    </row>
    <row r="5587" spans="2:15" s="100" customFormat="1" x14ac:dyDescent="0.2">
      <c r="B5587" s="101"/>
      <c r="D5587" s="102"/>
      <c r="E5587" s="102"/>
      <c r="F5587" s="102"/>
      <c r="G5587" s="102"/>
      <c r="H5587" s="102"/>
      <c r="I5587" s="102"/>
      <c r="J5587" s="102"/>
      <c r="K5587" s="102"/>
      <c r="L5587" s="102"/>
      <c r="M5587" s="102"/>
      <c r="N5587" s="7"/>
      <c r="O5587" s="7"/>
    </row>
    <row r="5588" spans="2:15" s="100" customFormat="1" x14ac:dyDescent="0.2">
      <c r="B5588" s="101"/>
      <c r="D5588" s="102"/>
      <c r="E5588" s="102"/>
      <c r="F5588" s="102"/>
      <c r="G5588" s="102"/>
      <c r="H5588" s="102"/>
      <c r="I5588" s="102"/>
      <c r="J5588" s="102"/>
      <c r="K5588" s="102"/>
      <c r="L5588" s="102"/>
      <c r="M5588" s="102"/>
      <c r="N5588" s="7"/>
      <c r="O5588" s="7"/>
    </row>
    <row r="5589" spans="2:15" s="100" customFormat="1" x14ac:dyDescent="0.2">
      <c r="B5589" s="101"/>
      <c r="D5589" s="102"/>
      <c r="E5589" s="102"/>
      <c r="F5589" s="102"/>
      <c r="G5589" s="102"/>
      <c r="H5589" s="102"/>
      <c r="I5589" s="102"/>
      <c r="J5589" s="102"/>
      <c r="K5589" s="102"/>
      <c r="L5589" s="102"/>
      <c r="M5589" s="102"/>
      <c r="N5589" s="7"/>
      <c r="O5589" s="7"/>
    </row>
    <row r="5590" spans="2:15" s="100" customFormat="1" x14ac:dyDescent="0.2">
      <c r="B5590" s="101"/>
      <c r="D5590" s="102"/>
      <c r="E5590" s="102"/>
      <c r="F5590" s="102"/>
      <c r="G5590" s="102"/>
      <c r="H5590" s="102"/>
      <c r="I5590" s="102"/>
      <c r="J5590" s="102"/>
      <c r="K5590" s="102"/>
      <c r="L5590" s="102"/>
      <c r="M5590" s="102"/>
      <c r="N5590" s="7"/>
      <c r="O5590" s="7"/>
    </row>
    <row r="5591" spans="2:15" s="100" customFormat="1" x14ac:dyDescent="0.2">
      <c r="B5591" s="101"/>
      <c r="D5591" s="102"/>
      <c r="E5591" s="102"/>
      <c r="F5591" s="102"/>
      <c r="G5591" s="102"/>
      <c r="H5591" s="102"/>
      <c r="I5591" s="102"/>
      <c r="J5591" s="102"/>
      <c r="K5591" s="102"/>
      <c r="L5591" s="102"/>
      <c r="M5591" s="102"/>
      <c r="N5591" s="7"/>
      <c r="O5591" s="7"/>
    </row>
    <row r="5592" spans="2:15" s="100" customFormat="1" x14ac:dyDescent="0.2">
      <c r="B5592" s="101"/>
      <c r="D5592" s="102"/>
      <c r="E5592" s="102"/>
      <c r="F5592" s="102"/>
      <c r="G5592" s="102"/>
      <c r="H5592" s="102"/>
      <c r="I5592" s="102"/>
      <c r="J5592" s="102"/>
      <c r="K5592" s="102"/>
      <c r="L5592" s="102"/>
      <c r="M5592" s="102"/>
      <c r="N5592" s="7"/>
      <c r="O5592" s="7"/>
    </row>
    <row r="5593" spans="2:15" s="100" customFormat="1" x14ac:dyDescent="0.2">
      <c r="B5593" s="101"/>
      <c r="D5593" s="102"/>
      <c r="E5593" s="102"/>
      <c r="F5593" s="102"/>
      <c r="G5593" s="102"/>
      <c r="H5593" s="102"/>
      <c r="I5593" s="102"/>
      <c r="J5593" s="102"/>
      <c r="K5593" s="102"/>
      <c r="L5593" s="102"/>
      <c r="M5593" s="102"/>
      <c r="N5593" s="7"/>
      <c r="O5593" s="7"/>
    </row>
    <row r="5594" spans="2:15" s="100" customFormat="1" x14ac:dyDescent="0.2">
      <c r="B5594" s="101"/>
      <c r="D5594" s="102"/>
      <c r="E5594" s="102"/>
      <c r="F5594" s="102"/>
      <c r="G5594" s="102"/>
      <c r="H5594" s="102"/>
      <c r="I5594" s="102"/>
      <c r="J5594" s="102"/>
      <c r="K5594" s="102"/>
      <c r="L5594" s="102"/>
      <c r="M5594" s="102"/>
      <c r="N5594" s="7"/>
      <c r="O5594" s="7"/>
    </row>
    <row r="5595" spans="2:15" s="100" customFormat="1" x14ac:dyDescent="0.2">
      <c r="B5595" s="101"/>
      <c r="D5595" s="102"/>
      <c r="E5595" s="102"/>
      <c r="F5595" s="102"/>
      <c r="G5595" s="102"/>
      <c r="H5595" s="102"/>
      <c r="I5595" s="102"/>
      <c r="J5595" s="102"/>
      <c r="K5595" s="102"/>
      <c r="L5595" s="102"/>
      <c r="M5595" s="102"/>
      <c r="N5595" s="7"/>
      <c r="O5595" s="7"/>
    </row>
    <row r="5596" spans="2:15" s="100" customFormat="1" x14ac:dyDescent="0.2">
      <c r="B5596" s="101"/>
      <c r="D5596" s="102"/>
      <c r="E5596" s="102"/>
      <c r="F5596" s="102"/>
      <c r="G5596" s="102"/>
      <c r="H5596" s="102"/>
      <c r="I5596" s="102"/>
      <c r="J5596" s="102"/>
      <c r="K5596" s="102"/>
      <c r="L5596" s="102"/>
      <c r="M5596" s="102"/>
      <c r="N5596" s="7"/>
      <c r="O5596" s="7"/>
    </row>
    <row r="5597" spans="2:15" s="100" customFormat="1" x14ac:dyDescent="0.2">
      <c r="B5597" s="101"/>
      <c r="D5597" s="102"/>
      <c r="E5597" s="102"/>
      <c r="F5597" s="102"/>
      <c r="G5597" s="102"/>
      <c r="H5597" s="102"/>
      <c r="I5597" s="102"/>
      <c r="J5597" s="102"/>
      <c r="K5597" s="102"/>
      <c r="L5597" s="102"/>
      <c r="M5597" s="102"/>
      <c r="N5597" s="7"/>
      <c r="O5597" s="7"/>
    </row>
    <row r="5598" spans="2:15" s="100" customFormat="1" x14ac:dyDescent="0.2">
      <c r="B5598" s="101"/>
      <c r="D5598" s="102"/>
      <c r="E5598" s="102"/>
      <c r="F5598" s="102"/>
      <c r="G5598" s="102"/>
      <c r="H5598" s="102"/>
      <c r="I5598" s="102"/>
      <c r="J5598" s="102"/>
      <c r="K5598" s="102"/>
      <c r="L5598" s="102"/>
      <c r="M5598" s="102"/>
      <c r="N5598" s="7"/>
      <c r="O5598" s="7"/>
    </row>
    <row r="5599" spans="2:15" s="100" customFormat="1" x14ac:dyDescent="0.2">
      <c r="B5599" s="101"/>
      <c r="D5599" s="102"/>
      <c r="E5599" s="102"/>
      <c r="F5599" s="102"/>
      <c r="G5599" s="102"/>
      <c r="H5599" s="102"/>
      <c r="I5599" s="102"/>
      <c r="J5599" s="102"/>
      <c r="K5599" s="102"/>
      <c r="L5599" s="102"/>
      <c r="M5599" s="102"/>
      <c r="N5599" s="7"/>
      <c r="O5599" s="7"/>
    </row>
    <row r="5600" spans="2:15" s="100" customFormat="1" x14ac:dyDescent="0.2">
      <c r="B5600" s="101"/>
      <c r="D5600" s="102"/>
      <c r="E5600" s="102"/>
      <c r="F5600" s="102"/>
      <c r="G5600" s="102"/>
      <c r="H5600" s="102"/>
      <c r="I5600" s="102"/>
      <c r="J5600" s="102"/>
      <c r="K5600" s="102"/>
      <c r="L5600" s="102"/>
      <c r="M5600" s="102"/>
      <c r="N5600" s="7"/>
      <c r="O5600" s="7"/>
    </row>
    <row r="5601" spans="2:15" s="100" customFormat="1" x14ac:dyDescent="0.2">
      <c r="B5601" s="101"/>
      <c r="D5601" s="102"/>
      <c r="E5601" s="102"/>
      <c r="F5601" s="102"/>
      <c r="G5601" s="102"/>
      <c r="H5601" s="102"/>
      <c r="I5601" s="102"/>
      <c r="J5601" s="102"/>
      <c r="K5601" s="102"/>
      <c r="L5601" s="102"/>
      <c r="M5601" s="102"/>
      <c r="N5601" s="7"/>
      <c r="O5601" s="7"/>
    </row>
    <row r="5602" spans="2:15" s="100" customFormat="1" x14ac:dyDescent="0.2">
      <c r="B5602" s="101"/>
      <c r="D5602" s="102"/>
      <c r="E5602" s="102"/>
      <c r="F5602" s="102"/>
      <c r="G5602" s="102"/>
      <c r="H5602" s="102"/>
      <c r="I5602" s="102"/>
      <c r="J5602" s="102"/>
      <c r="K5602" s="102"/>
      <c r="L5602" s="102"/>
      <c r="M5602" s="102"/>
      <c r="N5602" s="7"/>
      <c r="O5602" s="7"/>
    </row>
    <row r="5603" spans="2:15" s="100" customFormat="1" x14ac:dyDescent="0.2">
      <c r="B5603" s="101"/>
      <c r="D5603" s="102"/>
      <c r="E5603" s="102"/>
      <c r="F5603" s="102"/>
      <c r="G5603" s="102"/>
      <c r="H5603" s="102"/>
      <c r="I5603" s="102"/>
      <c r="J5603" s="102"/>
      <c r="K5603" s="102"/>
      <c r="L5603" s="102"/>
      <c r="M5603" s="102"/>
      <c r="N5603" s="7"/>
      <c r="O5603" s="7"/>
    </row>
    <row r="5604" spans="2:15" s="100" customFormat="1" x14ac:dyDescent="0.2">
      <c r="B5604" s="101"/>
      <c r="D5604" s="102"/>
      <c r="E5604" s="102"/>
      <c r="F5604" s="102"/>
      <c r="G5604" s="102"/>
      <c r="H5604" s="102"/>
      <c r="I5604" s="102"/>
      <c r="J5604" s="102"/>
      <c r="K5604" s="102"/>
      <c r="L5604" s="102"/>
      <c r="M5604" s="102"/>
      <c r="N5604" s="7"/>
      <c r="O5604" s="7"/>
    </row>
    <row r="5605" spans="2:15" s="100" customFormat="1" x14ac:dyDescent="0.2">
      <c r="B5605" s="101"/>
      <c r="D5605" s="102"/>
      <c r="E5605" s="102"/>
      <c r="F5605" s="102"/>
      <c r="G5605" s="102"/>
      <c r="H5605" s="102"/>
      <c r="I5605" s="102"/>
      <c r="J5605" s="102"/>
      <c r="K5605" s="102"/>
      <c r="L5605" s="102"/>
      <c r="M5605" s="102"/>
      <c r="N5605" s="7"/>
      <c r="O5605" s="7"/>
    </row>
    <row r="5606" spans="2:15" s="100" customFormat="1" x14ac:dyDescent="0.2">
      <c r="B5606" s="101"/>
      <c r="D5606" s="102"/>
      <c r="E5606" s="102"/>
      <c r="F5606" s="102"/>
      <c r="G5606" s="102"/>
      <c r="H5606" s="102"/>
      <c r="I5606" s="102"/>
      <c r="J5606" s="102"/>
      <c r="K5606" s="102"/>
      <c r="L5606" s="102"/>
      <c r="M5606" s="102"/>
      <c r="N5606" s="7"/>
      <c r="O5606" s="7"/>
    </row>
    <row r="5607" spans="2:15" s="100" customFormat="1" x14ac:dyDescent="0.2">
      <c r="B5607" s="101"/>
      <c r="D5607" s="102"/>
      <c r="E5607" s="102"/>
      <c r="F5607" s="102"/>
      <c r="G5607" s="102"/>
      <c r="H5607" s="102"/>
      <c r="I5607" s="102"/>
      <c r="J5607" s="102"/>
      <c r="K5607" s="102"/>
      <c r="L5607" s="102"/>
      <c r="M5607" s="102"/>
      <c r="N5607" s="7"/>
      <c r="O5607" s="7"/>
    </row>
    <row r="5608" spans="2:15" s="100" customFormat="1" x14ac:dyDescent="0.2">
      <c r="B5608" s="101"/>
      <c r="D5608" s="102"/>
      <c r="E5608" s="102"/>
      <c r="F5608" s="102"/>
      <c r="G5608" s="102"/>
      <c r="H5608" s="102"/>
      <c r="I5608" s="102"/>
      <c r="J5608" s="102"/>
      <c r="K5608" s="102"/>
      <c r="L5608" s="102"/>
      <c r="M5608" s="102"/>
      <c r="N5608" s="7"/>
      <c r="O5608" s="7"/>
    </row>
    <row r="5609" spans="2:15" s="100" customFormat="1" x14ac:dyDescent="0.2">
      <c r="B5609" s="101"/>
      <c r="D5609" s="102"/>
      <c r="E5609" s="102"/>
      <c r="F5609" s="102"/>
      <c r="G5609" s="102"/>
      <c r="H5609" s="102"/>
      <c r="I5609" s="102"/>
      <c r="J5609" s="102"/>
      <c r="K5609" s="102"/>
      <c r="L5609" s="102"/>
      <c r="M5609" s="102"/>
      <c r="N5609" s="7"/>
      <c r="O5609" s="7"/>
    </row>
    <row r="5610" spans="2:15" s="100" customFormat="1" x14ac:dyDescent="0.2">
      <c r="B5610" s="101"/>
      <c r="D5610" s="102"/>
      <c r="E5610" s="102"/>
      <c r="F5610" s="102"/>
      <c r="G5610" s="102"/>
      <c r="H5610" s="102"/>
      <c r="I5610" s="102"/>
      <c r="J5610" s="102"/>
      <c r="K5610" s="102"/>
      <c r="L5610" s="102"/>
      <c r="M5610" s="102"/>
      <c r="N5610" s="7"/>
      <c r="O5610" s="7"/>
    </row>
    <row r="5611" spans="2:15" s="100" customFormat="1" x14ac:dyDescent="0.2">
      <c r="B5611" s="101"/>
      <c r="D5611" s="102"/>
      <c r="E5611" s="102"/>
      <c r="F5611" s="102"/>
      <c r="G5611" s="102"/>
      <c r="H5611" s="102"/>
      <c r="I5611" s="102"/>
      <c r="J5611" s="102"/>
      <c r="K5611" s="102"/>
      <c r="L5611" s="102"/>
      <c r="M5611" s="102"/>
      <c r="N5611" s="7"/>
      <c r="O5611" s="7"/>
    </row>
    <row r="5612" spans="2:15" s="100" customFormat="1" x14ac:dyDescent="0.2">
      <c r="B5612" s="101"/>
      <c r="D5612" s="102"/>
      <c r="E5612" s="102"/>
      <c r="F5612" s="102"/>
      <c r="G5612" s="102"/>
      <c r="H5612" s="102"/>
      <c r="I5612" s="102"/>
      <c r="J5612" s="102"/>
      <c r="K5612" s="102"/>
      <c r="L5612" s="102"/>
      <c r="M5612" s="102"/>
      <c r="N5612" s="7"/>
      <c r="O5612" s="7"/>
    </row>
    <row r="5613" spans="2:15" s="100" customFormat="1" x14ac:dyDescent="0.2">
      <c r="B5613" s="101"/>
      <c r="D5613" s="102"/>
      <c r="E5613" s="102"/>
      <c r="F5613" s="102"/>
      <c r="G5613" s="102"/>
      <c r="H5613" s="102"/>
      <c r="I5613" s="102"/>
      <c r="J5613" s="102"/>
      <c r="K5613" s="102"/>
      <c r="L5613" s="102"/>
      <c r="M5613" s="102"/>
      <c r="N5613" s="7"/>
      <c r="O5613" s="7"/>
    </row>
    <row r="5614" spans="2:15" s="100" customFormat="1" x14ac:dyDescent="0.2">
      <c r="B5614" s="101"/>
      <c r="D5614" s="102"/>
      <c r="E5614" s="102"/>
      <c r="F5614" s="102"/>
      <c r="G5614" s="102"/>
      <c r="H5614" s="102"/>
      <c r="I5614" s="102"/>
      <c r="J5614" s="102"/>
      <c r="K5614" s="102"/>
      <c r="L5614" s="102"/>
      <c r="M5614" s="102"/>
      <c r="N5614" s="7"/>
      <c r="O5614" s="7"/>
    </row>
    <row r="5615" spans="2:15" s="100" customFormat="1" x14ac:dyDescent="0.2">
      <c r="B5615" s="101"/>
      <c r="D5615" s="102"/>
      <c r="E5615" s="102"/>
      <c r="F5615" s="102"/>
      <c r="G5615" s="102"/>
      <c r="H5615" s="102"/>
      <c r="I5615" s="102"/>
      <c r="J5615" s="102"/>
      <c r="K5615" s="102"/>
      <c r="L5615" s="102"/>
      <c r="M5615" s="102"/>
      <c r="N5615" s="7"/>
      <c r="O5615" s="7"/>
    </row>
    <row r="5616" spans="2:15" s="100" customFormat="1" x14ac:dyDescent="0.2">
      <c r="B5616" s="101"/>
      <c r="D5616" s="102"/>
      <c r="E5616" s="102"/>
      <c r="F5616" s="102"/>
      <c r="G5616" s="102"/>
      <c r="H5616" s="102"/>
      <c r="I5616" s="102"/>
      <c r="J5616" s="102"/>
      <c r="K5616" s="102"/>
      <c r="L5616" s="102"/>
      <c r="M5616" s="102"/>
      <c r="N5616" s="7"/>
      <c r="O5616" s="7"/>
    </row>
    <row r="5617" spans="2:15" s="100" customFormat="1" x14ac:dyDescent="0.2">
      <c r="B5617" s="101"/>
      <c r="D5617" s="102"/>
      <c r="E5617" s="102"/>
      <c r="F5617" s="102"/>
      <c r="G5617" s="102"/>
      <c r="H5617" s="102"/>
      <c r="I5617" s="102"/>
      <c r="J5617" s="102"/>
      <c r="K5617" s="102"/>
      <c r="L5617" s="102"/>
      <c r="M5617" s="102"/>
      <c r="N5617" s="7"/>
      <c r="O5617" s="7"/>
    </row>
    <row r="5618" spans="2:15" s="100" customFormat="1" x14ac:dyDescent="0.2">
      <c r="B5618" s="101"/>
      <c r="D5618" s="102"/>
      <c r="E5618" s="102"/>
      <c r="F5618" s="102"/>
      <c r="G5618" s="102"/>
      <c r="H5618" s="102"/>
      <c r="I5618" s="102"/>
      <c r="J5618" s="102"/>
      <c r="K5618" s="102"/>
      <c r="L5618" s="102"/>
      <c r="M5618" s="102"/>
      <c r="N5618" s="7"/>
      <c r="O5618" s="7"/>
    </row>
    <row r="5619" spans="2:15" s="100" customFormat="1" x14ac:dyDescent="0.2">
      <c r="B5619" s="101"/>
      <c r="D5619" s="102"/>
      <c r="E5619" s="102"/>
      <c r="F5619" s="102"/>
      <c r="G5619" s="102"/>
      <c r="H5619" s="102"/>
      <c r="I5619" s="102"/>
      <c r="J5619" s="102"/>
      <c r="K5619" s="102"/>
      <c r="L5619" s="102"/>
      <c r="M5619" s="102"/>
      <c r="N5619" s="7"/>
      <c r="O5619" s="7"/>
    </row>
    <row r="5620" spans="2:15" s="100" customFormat="1" x14ac:dyDescent="0.2">
      <c r="B5620" s="101"/>
      <c r="D5620" s="102"/>
      <c r="E5620" s="102"/>
      <c r="F5620" s="102"/>
      <c r="G5620" s="102"/>
      <c r="H5620" s="102"/>
      <c r="I5620" s="102"/>
      <c r="J5620" s="102"/>
      <c r="K5620" s="102"/>
      <c r="L5620" s="102"/>
      <c r="M5620" s="102"/>
      <c r="N5620" s="7"/>
      <c r="O5620" s="7"/>
    </row>
    <row r="5621" spans="2:15" s="100" customFormat="1" x14ac:dyDescent="0.2">
      <c r="B5621" s="101"/>
      <c r="D5621" s="102"/>
      <c r="E5621" s="102"/>
      <c r="F5621" s="102"/>
      <c r="G5621" s="102"/>
      <c r="H5621" s="102"/>
      <c r="I5621" s="102"/>
      <c r="J5621" s="102"/>
      <c r="K5621" s="102"/>
      <c r="L5621" s="102"/>
      <c r="M5621" s="102"/>
      <c r="N5621" s="7"/>
      <c r="O5621" s="7"/>
    </row>
    <row r="5622" spans="2:15" s="100" customFormat="1" x14ac:dyDescent="0.2">
      <c r="B5622" s="101"/>
      <c r="D5622" s="102"/>
      <c r="E5622" s="102"/>
      <c r="F5622" s="102"/>
      <c r="G5622" s="102"/>
      <c r="H5622" s="102"/>
      <c r="I5622" s="102"/>
      <c r="J5622" s="102"/>
      <c r="K5622" s="102"/>
      <c r="L5622" s="102"/>
      <c r="M5622" s="102"/>
      <c r="N5622" s="7"/>
      <c r="O5622" s="7"/>
    </row>
    <row r="5623" spans="2:15" s="100" customFormat="1" x14ac:dyDescent="0.2">
      <c r="B5623" s="101"/>
      <c r="D5623" s="102"/>
      <c r="E5623" s="102"/>
      <c r="F5623" s="102"/>
      <c r="G5623" s="102"/>
      <c r="H5623" s="102"/>
      <c r="I5623" s="102"/>
      <c r="J5623" s="102"/>
      <c r="K5623" s="102"/>
      <c r="L5623" s="102"/>
      <c r="M5623" s="102"/>
      <c r="N5623" s="7"/>
      <c r="O5623" s="7"/>
    </row>
    <row r="5624" spans="2:15" s="100" customFormat="1" x14ac:dyDescent="0.2">
      <c r="B5624" s="101"/>
      <c r="D5624" s="102"/>
      <c r="E5624" s="102"/>
      <c r="F5624" s="102"/>
      <c r="G5624" s="102"/>
      <c r="H5624" s="102"/>
      <c r="I5624" s="102"/>
      <c r="J5624" s="102"/>
      <c r="K5624" s="102"/>
      <c r="L5624" s="102"/>
      <c r="M5624" s="102"/>
      <c r="N5624" s="7"/>
      <c r="O5624" s="7"/>
    </row>
    <row r="5625" spans="2:15" s="100" customFormat="1" x14ac:dyDescent="0.2">
      <c r="B5625" s="101"/>
      <c r="D5625" s="102"/>
      <c r="E5625" s="102"/>
      <c r="F5625" s="102"/>
      <c r="G5625" s="102"/>
      <c r="H5625" s="102"/>
      <c r="I5625" s="102"/>
      <c r="J5625" s="102"/>
      <c r="K5625" s="102"/>
      <c r="L5625" s="102"/>
      <c r="M5625" s="102"/>
      <c r="N5625" s="7"/>
      <c r="O5625" s="7"/>
    </row>
    <row r="5626" spans="2:15" s="100" customFormat="1" x14ac:dyDescent="0.2">
      <c r="B5626" s="101"/>
      <c r="D5626" s="102"/>
      <c r="E5626" s="102"/>
      <c r="F5626" s="102"/>
      <c r="G5626" s="102"/>
      <c r="H5626" s="102"/>
      <c r="I5626" s="102"/>
      <c r="J5626" s="102"/>
      <c r="K5626" s="102"/>
      <c r="L5626" s="102"/>
      <c r="M5626" s="102"/>
      <c r="N5626" s="7"/>
      <c r="O5626" s="7"/>
    </row>
    <row r="5627" spans="2:15" s="100" customFormat="1" x14ac:dyDescent="0.2">
      <c r="B5627" s="101"/>
      <c r="D5627" s="102"/>
      <c r="E5627" s="102"/>
      <c r="F5627" s="102"/>
      <c r="G5627" s="102"/>
      <c r="H5627" s="102"/>
      <c r="I5627" s="102"/>
      <c r="J5627" s="102"/>
      <c r="K5627" s="102"/>
      <c r="L5627" s="102"/>
      <c r="M5627" s="102"/>
      <c r="N5627" s="7"/>
      <c r="O5627" s="7"/>
    </row>
    <row r="5628" spans="2:15" s="100" customFormat="1" x14ac:dyDescent="0.2">
      <c r="B5628" s="101"/>
      <c r="D5628" s="102"/>
      <c r="E5628" s="102"/>
      <c r="F5628" s="102"/>
      <c r="G5628" s="102"/>
      <c r="H5628" s="102"/>
      <c r="I5628" s="102"/>
      <c r="J5628" s="102"/>
      <c r="K5628" s="102"/>
      <c r="L5628" s="102"/>
      <c r="M5628" s="102"/>
      <c r="N5628" s="7"/>
      <c r="O5628" s="7"/>
    </row>
    <row r="5629" spans="2:15" s="100" customFormat="1" x14ac:dyDescent="0.2">
      <c r="B5629" s="101"/>
      <c r="D5629" s="102"/>
      <c r="E5629" s="102"/>
      <c r="F5629" s="102"/>
      <c r="G5629" s="102"/>
      <c r="H5629" s="102"/>
      <c r="I5629" s="102"/>
      <c r="J5629" s="102"/>
      <c r="K5629" s="102"/>
      <c r="L5629" s="102"/>
      <c r="M5629" s="102"/>
      <c r="N5629" s="7"/>
      <c r="O5629" s="7"/>
    </row>
    <row r="5630" spans="2:15" s="100" customFormat="1" x14ac:dyDescent="0.2">
      <c r="B5630" s="101"/>
      <c r="D5630" s="102"/>
      <c r="E5630" s="102"/>
      <c r="F5630" s="102"/>
      <c r="G5630" s="102"/>
      <c r="H5630" s="102"/>
      <c r="I5630" s="102"/>
      <c r="J5630" s="102"/>
      <c r="K5630" s="102"/>
      <c r="L5630" s="102"/>
      <c r="M5630" s="102"/>
      <c r="N5630" s="7"/>
      <c r="O5630" s="7"/>
    </row>
    <row r="5631" spans="2:15" s="100" customFormat="1" x14ac:dyDescent="0.2">
      <c r="B5631" s="101"/>
      <c r="D5631" s="102"/>
      <c r="E5631" s="102"/>
      <c r="F5631" s="102"/>
      <c r="G5631" s="102"/>
      <c r="H5631" s="102"/>
      <c r="I5631" s="102"/>
      <c r="J5631" s="102"/>
      <c r="K5631" s="102"/>
      <c r="L5631" s="102"/>
      <c r="M5631" s="102"/>
      <c r="N5631" s="7"/>
      <c r="O5631" s="7"/>
    </row>
    <row r="5632" spans="2:15" s="100" customFormat="1" x14ac:dyDescent="0.2">
      <c r="B5632" s="101"/>
      <c r="D5632" s="102"/>
      <c r="E5632" s="102"/>
      <c r="F5632" s="102"/>
      <c r="G5632" s="102"/>
      <c r="H5632" s="102"/>
      <c r="I5632" s="102"/>
      <c r="J5632" s="102"/>
      <c r="K5632" s="102"/>
      <c r="L5632" s="102"/>
      <c r="M5632" s="102"/>
      <c r="N5632" s="7"/>
      <c r="O5632" s="7"/>
    </row>
    <row r="5633" spans="2:15" s="100" customFormat="1" x14ac:dyDescent="0.2">
      <c r="B5633" s="101"/>
      <c r="D5633" s="102"/>
      <c r="E5633" s="102"/>
      <c r="F5633" s="102"/>
      <c r="G5633" s="102"/>
      <c r="H5633" s="102"/>
      <c r="I5633" s="102"/>
      <c r="J5633" s="102"/>
      <c r="K5633" s="102"/>
      <c r="L5633" s="102"/>
      <c r="M5633" s="102"/>
      <c r="N5633" s="7"/>
      <c r="O5633" s="7"/>
    </row>
    <row r="5634" spans="2:15" s="100" customFormat="1" x14ac:dyDescent="0.2">
      <c r="B5634" s="101"/>
      <c r="D5634" s="102"/>
      <c r="E5634" s="102"/>
      <c r="F5634" s="102"/>
      <c r="G5634" s="102"/>
      <c r="H5634" s="102"/>
      <c r="I5634" s="102"/>
      <c r="J5634" s="102"/>
      <c r="K5634" s="102"/>
      <c r="L5634" s="102"/>
      <c r="M5634" s="102"/>
      <c r="N5634" s="7"/>
      <c r="O5634" s="7"/>
    </row>
    <row r="5635" spans="2:15" s="100" customFormat="1" x14ac:dyDescent="0.2">
      <c r="B5635" s="101"/>
      <c r="D5635" s="102"/>
      <c r="E5635" s="102"/>
      <c r="F5635" s="102"/>
      <c r="G5635" s="102"/>
      <c r="H5635" s="102"/>
      <c r="I5635" s="102"/>
      <c r="J5635" s="102"/>
      <c r="K5635" s="102"/>
      <c r="L5635" s="102"/>
      <c r="M5635" s="102"/>
      <c r="N5635" s="7"/>
      <c r="O5635" s="7"/>
    </row>
    <row r="5636" spans="2:15" s="100" customFormat="1" x14ac:dyDescent="0.2">
      <c r="B5636" s="101"/>
      <c r="D5636" s="102"/>
      <c r="E5636" s="102"/>
      <c r="F5636" s="102"/>
      <c r="G5636" s="102"/>
      <c r="H5636" s="102"/>
      <c r="I5636" s="102"/>
      <c r="J5636" s="102"/>
      <c r="K5636" s="102"/>
      <c r="L5636" s="102"/>
      <c r="M5636" s="102"/>
      <c r="N5636" s="7"/>
      <c r="O5636" s="7"/>
    </row>
    <row r="5637" spans="2:15" s="100" customFormat="1" x14ac:dyDescent="0.2">
      <c r="B5637" s="101"/>
      <c r="D5637" s="102"/>
      <c r="E5637" s="102"/>
      <c r="F5637" s="102"/>
      <c r="G5637" s="102"/>
      <c r="H5637" s="102"/>
      <c r="I5637" s="102"/>
      <c r="J5637" s="102"/>
      <c r="K5637" s="102"/>
      <c r="L5637" s="102"/>
      <c r="M5637" s="102"/>
      <c r="N5637" s="7"/>
      <c r="O5637" s="7"/>
    </row>
    <row r="5638" spans="2:15" s="100" customFormat="1" x14ac:dyDescent="0.2">
      <c r="B5638" s="101"/>
      <c r="D5638" s="102"/>
      <c r="E5638" s="102"/>
      <c r="F5638" s="102"/>
      <c r="G5638" s="102"/>
      <c r="H5638" s="102"/>
      <c r="I5638" s="102"/>
      <c r="J5638" s="102"/>
      <c r="K5638" s="102"/>
      <c r="L5638" s="102"/>
      <c r="M5638" s="102"/>
      <c r="N5638" s="7"/>
      <c r="O5638" s="7"/>
    </row>
    <row r="5639" spans="2:15" s="100" customFormat="1" x14ac:dyDescent="0.2">
      <c r="B5639" s="101"/>
      <c r="D5639" s="102"/>
      <c r="E5639" s="102"/>
      <c r="F5639" s="102"/>
      <c r="G5639" s="102"/>
      <c r="H5639" s="102"/>
      <c r="I5639" s="102"/>
      <c r="J5639" s="102"/>
      <c r="K5639" s="102"/>
      <c r="L5639" s="102"/>
      <c r="M5639" s="102"/>
      <c r="N5639" s="7"/>
      <c r="O5639" s="7"/>
    </row>
    <row r="5640" spans="2:15" s="100" customFormat="1" x14ac:dyDescent="0.2">
      <c r="B5640" s="101"/>
      <c r="D5640" s="102"/>
      <c r="E5640" s="102"/>
      <c r="F5640" s="102"/>
      <c r="G5640" s="102"/>
      <c r="H5640" s="102"/>
      <c r="I5640" s="102"/>
      <c r="J5640" s="102"/>
      <c r="K5640" s="102"/>
      <c r="L5640" s="102"/>
      <c r="M5640" s="102"/>
      <c r="N5640" s="7"/>
      <c r="O5640" s="7"/>
    </row>
    <row r="5641" spans="2:15" s="100" customFormat="1" x14ac:dyDescent="0.2">
      <c r="B5641" s="101"/>
      <c r="D5641" s="102"/>
      <c r="E5641" s="102"/>
      <c r="F5641" s="102"/>
      <c r="G5641" s="102"/>
      <c r="H5641" s="102"/>
      <c r="I5641" s="102"/>
      <c r="J5641" s="102"/>
      <c r="K5641" s="102"/>
      <c r="L5641" s="102"/>
      <c r="M5641" s="102"/>
      <c r="N5641" s="7"/>
      <c r="O5641" s="7"/>
    </row>
    <row r="5642" spans="2:15" s="100" customFormat="1" x14ac:dyDescent="0.2">
      <c r="B5642" s="101"/>
      <c r="D5642" s="102"/>
      <c r="E5642" s="102"/>
      <c r="F5642" s="102"/>
      <c r="G5642" s="102"/>
      <c r="H5642" s="102"/>
      <c r="I5642" s="102"/>
      <c r="J5642" s="102"/>
      <c r="K5642" s="102"/>
      <c r="L5642" s="102"/>
      <c r="M5642" s="102"/>
      <c r="N5642" s="7"/>
      <c r="O5642" s="7"/>
    </row>
    <row r="5643" spans="2:15" s="100" customFormat="1" x14ac:dyDescent="0.2">
      <c r="B5643" s="101"/>
      <c r="D5643" s="102"/>
      <c r="E5643" s="102"/>
      <c r="F5643" s="102"/>
      <c r="G5643" s="102"/>
      <c r="H5643" s="102"/>
      <c r="I5643" s="102"/>
      <c r="J5643" s="102"/>
      <c r="K5643" s="102"/>
      <c r="L5643" s="102"/>
      <c r="M5643" s="102"/>
      <c r="N5643" s="7"/>
      <c r="O5643" s="7"/>
    </row>
    <row r="5644" spans="2:15" s="100" customFormat="1" x14ac:dyDescent="0.2">
      <c r="B5644" s="101"/>
      <c r="D5644" s="102"/>
      <c r="E5644" s="102"/>
      <c r="F5644" s="102"/>
      <c r="G5644" s="102"/>
      <c r="H5644" s="102"/>
      <c r="I5644" s="102"/>
      <c r="J5644" s="102"/>
      <c r="K5644" s="102"/>
      <c r="L5644" s="102"/>
      <c r="M5644" s="102"/>
      <c r="N5644" s="7"/>
      <c r="O5644" s="7"/>
    </row>
    <row r="5645" spans="2:15" s="100" customFormat="1" x14ac:dyDescent="0.2">
      <c r="B5645" s="101"/>
      <c r="D5645" s="102"/>
      <c r="E5645" s="102"/>
      <c r="F5645" s="102"/>
      <c r="G5645" s="102"/>
      <c r="H5645" s="102"/>
      <c r="I5645" s="102"/>
      <c r="J5645" s="102"/>
      <c r="K5645" s="102"/>
      <c r="L5645" s="102"/>
      <c r="M5645" s="102"/>
      <c r="N5645" s="7"/>
      <c r="O5645" s="7"/>
    </row>
    <row r="5646" spans="2:15" s="100" customFormat="1" x14ac:dyDescent="0.2">
      <c r="B5646" s="101"/>
      <c r="D5646" s="102"/>
      <c r="E5646" s="102"/>
      <c r="F5646" s="102"/>
      <c r="G5646" s="102"/>
      <c r="H5646" s="102"/>
      <c r="I5646" s="102"/>
      <c r="J5646" s="102"/>
      <c r="K5646" s="102"/>
      <c r="L5646" s="102"/>
      <c r="M5646" s="102"/>
      <c r="N5646" s="7"/>
      <c r="O5646" s="7"/>
    </row>
    <row r="5647" spans="2:15" s="100" customFormat="1" x14ac:dyDescent="0.2">
      <c r="B5647" s="101"/>
      <c r="D5647" s="102"/>
      <c r="E5647" s="102"/>
      <c r="F5647" s="102"/>
      <c r="G5647" s="102"/>
      <c r="H5647" s="102"/>
      <c r="I5647" s="102"/>
      <c r="J5647" s="102"/>
      <c r="K5647" s="102"/>
      <c r="L5647" s="102"/>
      <c r="M5647" s="102"/>
      <c r="N5647" s="7"/>
      <c r="O5647" s="7"/>
    </row>
    <row r="5648" spans="2:15" s="100" customFormat="1" x14ac:dyDescent="0.2">
      <c r="B5648" s="101"/>
      <c r="D5648" s="102"/>
      <c r="E5648" s="102"/>
      <c r="F5648" s="102"/>
      <c r="G5648" s="102"/>
      <c r="H5648" s="102"/>
      <c r="I5648" s="102"/>
      <c r="J5648" s="102"/>
      <c r="K5648" s="102"/>
      <c r="L5648" s="102"/>
      <c r="M5648" s="102"/>
      <c r="N5648" s="7"/>
      <c r="O5648" s="7"/>
    </row>
    <row r="5649" spans="2:15" s="100" customFormat="1" x14ac:dyDescent="0.2">
      <c r="B5649" s="101"/>
      <c r="D5649" s="102"/>
      <c r="E5649" s="102"/>
      <c r="F5649" s="102"/>
      <c r="G5649" s="102"/>
      <c r="H5649" s="102"/>
      <c r="I5649" s="102"/>
      <c r="J5649" s="102"/>
      <c r="K5649" s="102"/>
      <c r="L5649" s="102"/>
      <c r="M5649" s="102"/>
      <c r="N5649" s="7"/>
      <c r="O5649" s="7"/>
    </row>
    <row r="5650" spans="2:15" s="100" customFormat="1" x14ac:dyDescent="0.2">
      <c r="B5650" s="101"/>
      <c r="D5650" s="102"/>
      <c r="E5650" s="102"/>
      <c r="F5650" s="102"/>
      <c r="G5650" s="102"/>
      <c r="H5650" s="102"/>
      <c r="I5650" s="102"/>
      <c r="J5650" s="102"/>
      <c r="K5650" s="102"/>
      <c r="L5650" s="102"/>
      <c r="M5650" s="102"/>
      <c r="N5650" s="7"/>
      <c r="O5650" s="7"/>
    </row>
    <row r="5651" spans="2:15" s="100" customFormat="1" x14ac:dyDescent="0.2">
      <c r="B5651" s="101"/>
      <c r="D5651" s="102"/>
      <c r="E5651" s="102"/>
      <c r="F5651" s="102"/>
      <c r="G5651" s="102"/>
      <c r="H5651" s="102"/>
      <c r="I5651" s="102"/>
      <c r="J5651" s="102"/>
      <c r="K5651" s="102"/>
      <c r="L5651" s="102"/>
      <c r="M5651" s="102"/>
      <c r="N5651" s="7"/>
      <c r="O5651" s="7"/>
    </row>
    <row r="5652" spans="2:15" s="100" customFormat="1" x14ac:dyDescent="0.2">
      <c r="B5652" s="101"/>
      <c r="D5652" s="102"/>
      <c r="E5652" s="102"/>
      <c r="F5652" s="102"/>
      <c r="G5652" s="102"/>
      <c r="H5652" s="102"/>
      <c r="I5652" s="102"/>
      <c r="J5652" s="102"/>
      <c r="K5652" s="102"/>
      <c r="L5652" s="102"/>
      <c r="M5652" s="102"/>
      <c r="N5652" s="7"/>
      <c r="O5652" s="7"/>
    </row>
    <row r="5653" spans="2:15" s="100" customFormat="1" x14ac:dyDescent="0.2">
      <c r="B5653" s="101"/>
      <c r="D5653" s="102"/>
      <c r="E5653" s="102"/>
      <c r="F5653" s="102"/>
      <c r="G5653" s="102"/>
      <c r="H5653" s="102"/>
      <c r="I5653" s="102"/>
      <c r="J5653" s="102"/>
      <c r="K5653" s="102"/>
      <c r="L5653" s="102"/>
      <c r="M5653" s="102"/>
      <c r="N5653" s="7"/>
      <c r="O5653" s="7"/>
    </row>
    <row r="5654" spans="2:15" s="100" customFormat="1" x14ac:dyDescent="0.2">
      <c r="B5654" s="101"/>
      <c r="D5654" s="102"/>
      <c r="E5654" s="102"/>
      <c r="F5654" s="102"/>
      <c r="G5654" s="102"/>
      <c r="H5654" s="102"/>
      <c r="I5654" s="102"/>
      <c r="J5654" s="102"/>
      <c r="K5654" s="102"/>
      <c r="L5654" s="102"/>
      <c r="M5654" s="102"/>
      <c r="N5654" s="7"/>
      <c r="O5654" s="7"/>
    </row>
    <row r="5655" spans="2:15" s="100" customFormat="1" x14ac:dyDescent="0.2">
      <c r="B5655" s="101"/>
      <c r="D5655" s="102"/>
      <c r="E5655" s="102"/>
      <c r="F5655" s="102"/>
      <c r="G5655" s="102"/>
      <c r="H5655" s="102"/>
      <c r="I5655" s="102"/>
      <c r="J5655" s="102"/>
      <c r="K5655" s="102"/>
      <c r="L5655" s="102"/>
      <c r="M5655" s="102"/>
      <c r="N5655" s="7"/>
      <c r="O5655" s="7"/>
    </row>
    <row r="5656" spans="2:15" s="100" customFormat="1" x14ac:dyDescent="0.2">
      <c r="B5656" s="101"/>
      <c r="D5656" s="102"/>
      <c r="E5656" s="102"/>
      <c r="F5656" s="102"/>
      <c r="G5656" s="102"/>
      <c r="H5656" s="102"/>
      <c r="I5656" s="102"/>
      <c r="J5656" s="102"/>
      <c r="K5656" s="102"/>
      <c r="L5656" s="102"/>
      <c r="M5656" s="102"/>
      <c r="N5656" s="7"/>
      <c r="O5656" s="7"/>
    </row>
    <row r="5657" spans="2:15" s="100" customFormat="1" x14ac:dyDescent="0.2">
      <c r="B5657" s="101"/>
      <c r="D5657" s="102"/>
      <c r="E5657" s="102"/>
      <c r="F5657" s="102"/>
      <c r="G5657" s="102"/>
      <c r="H5657" s="102"/>
      <c r="I5657" s="102"/>
      <c r="J5657" s="102"/>
      <c r="K5657" s="102"/>
      <c r="L5657" s="102"/>
      <c r="M5657" s="102"/>
      <c r="N5657" s="7"/>
      <c r="O5657" s="7"/>
    </row>
    <row r="5658" spans="2:15" s="100" customFormat="1" x14ac:dyDescent="0.2">
      <c r="B5658" s="101"/>
      <c r="D5658" s="102"/>
      <c r="E5658" s="102"/>
      <c r="F5658" s="102"/>
      <c r="G5658" s="102"/>
      <c r="H5658" s="102"/>
      <c r="I5658" s="102"/>
      <c r="J5658" s="102"/>
      <c r="K5658" s="102"/>
      <c r="L5658" s="102"/>
      <c r="M5658" s="102"/>
      <c r="N5658" s="7"/>
      <c r="O5658" s="7"/>
    </row>
    <row r="5659" spans="2:15" s="100" customFormat="1" x14ac:dyDescent="0.2">
      <c r="B5659" s="101"/>
      <c r="D5659" s="102"/>
      <c r="E5659" s="102"/>
      <c r="F5659" s="102"/>
      <c r="G5659" s="102"/>
      <c r="H5659" s="102"/>
      <c r="I5659" s="102"/>
      <c r="J5659" s="102"/>
      <c r="K5659" s="102"/>
      <c r="L5659" s="102"/>
      <c r="M5659" s="102"/>
      <c r="N5659" s="7"/>
      <c r="O5659" s="7"/>
    </row>
    <row r="5660" spans="2:15" s="100" customFormat="1" x14ac:dyDescent="0.2">
      <c r="B5660" s="101"/>
      <c r="D5660" s="102"/>
      <c r="E5660" s="102"/>
      <c r="F5660" s="102"/>
      <c r="G5660" s="102"/>
      <c r="H5660" s="102"/>
      <c r="I5660" s="102"/>
      <c r="J5660" s="102"/>
      <c r="K5660" s="102"/>
      <c r="L5660" s="102"/>
      <c r="M5660" s="102"/>
      <c r="N5660" s="7"/>
      <c r="O5660" s="7"/>
    </row>
    <row r="5661" spans="2:15" s="100" customFormat="1" x14ac:dyDescent="0.2">
      <c r="B5661" s="101"/>
      <c r="D5661" s="102"/>
      <c r="E5661" s="102"/>
      <c r="F5661" s="102"/>
      <c r="G5661" s="102"/>
      <c r="H5661" s="102"/>
      <c r="I5661" s="102"/>
      <c r="J5661" s="102"/>
      <c r="K5661" s="102"/>
      <c r="L5661" s="102"/>
      <c r="M5661" s="102"/>
      <c r="N5661" s="7"/>
      <c r="O5661" s="7"/>
    </row>
    <row r="5662" spans="2:15" s="100" customFormat="1" x14ac:dyDescent="0.2">
      <c r="B5662" s="101"/>
      <c r="D5662" s="102"/>
      <c r="E5662" s="102"/>
      <c r="F5662" s="102"/>
      <c r="G5662" s="102"/>
      <c r="H5662" s="102"/>
      <c r="I5662" s="102"/>
      <c r="J5662" s="102"/>
      <c r="K5662" s="102"/>
      <c r="L5662" s="102"/>
      <c r="M5662" s="102"/>
      <c r="N5662" s="7"/>
      <c r="O5662" s="7"/>
    </row>
    <row r="5663" spans="2:15" s="100" customFormat="1" x14ac:dyDescent="0.2">
      <c r="B5663" s="101"/>
      <c r="D5663" s="102"/>
      <c r="E5663" s="102"/>
      <c r="F5663" s="102"/>
      <c r="G5663" s="102"/>
      <c r="H5663" s="102"/>
      <c r="I5663" s="102"/>
      <c r="J5663" s="102"/>
      <c r="K5663" s="102"/>
      <c r="L5663" s="102"/>
      <c r="M5663" s="102"/>
      <c r="N5663" s="7"/>
      <c r="O5663" s="7"/>
    </row>
    <row r="5664" spans="2:15" s="100" customFormat="1" x14ac:dyDescent="0.2">
      <c r="B5664" s="101"/>
      <c r="D5664" s="102"/>
      <c r="E5664" s="102"/>
      <c r="F5664" s="102"/>
      <c r="G5664" s="102"/>
      <c r="H5664" s="102"/>
      <c r="I5664" s="102"/>
      <c r="J5664" s="102"/>
      <c r="K5664" s="102"/>
      <c r="L5664" s="102"/>
      <c r="M5664" s="102"/>
      <c r="N5664" s="7"/>
      <c r="O5664" s="7"/>
    </row>
    <row r="5665" spans="2:15" s="100" customFormat="1" x14ac:dyDescent="0.2">
      <c r="B5665" s="101"/>
      <c r="D5665" s="102"/>
      <c r="E5665" s="102"/>
      <c r="F5665" s="102"/>
      <c r="G5665" s="102"/>
      <c r="H5665" s="102"/>
      <c r="I5665" s="102"/>
      <c r="J5665" s="102"/>
      <c r="K5665" s="102"/>
      <c r="L5665" s="102"/>
      <c r="M5665" s="102"/>
      <c r="N5665" s="7"/>
      <c r="O5665" s="7"/>
    </row>
    <row r="5666" spans="2:15" s="100" customFormat="1" x14ac:dyDescent="0.2">
      <c r="B5666" s="101"/>
      <c r="D5666" s="102"/>
      <c r="E5666" s="102"/>
      <c r="F5666" s="102"/>
      <c r="G5666" s="102"/>
      <c r="H5666" s="102"/>
      <c r="I5666" s="102"/>
      <c r="J5666" s="102"/>
      <c r="K5666" s="102"/>
      <c r="L5666" s="102"/>
      <c r="M5666" s="102"/>
      <c r="N5666" s="7"/>
      <c r="O5666" s="7"/>
    </row>
    <row r="5667" spans="2:15" s="100" customFormat="1" x14ac:dyDescent="0.2">
      <c r="B5667" s="101"/>
      <c r="D5667" s="102"/>
      <c r="E5667" s="102"/>
      <c r="F5667" s="102"/>
      <c r="G5667" s="102"/>
      <c r="H5667" s="102"/>
      <c r="I5667" s="102"/>
      <c r="J5667" s="102"/>
      <c r="K5667" s="102"/>
      <c r="L5667" s="102"/>
      <c r="M5667" s="102"/>
      <c r="N5667" s="7"/>
      <c r="O5667" s="7"/>
    </row>
    <row r="5668" spans="2:15" s="100" customFormat="1" x14ac:dyDescent="0.2">
      <c r="B5668" s="101"/>
      <c r="D5668" s="102"/>
      <c r="E5668" s="102"/>
      <c r="F5668" s="102"/>
      <c r="G5668" s="102"/>
      <c r="H5668" s="102"/>
      <c r="I5668" s="102"/>
      <c r="J5668" s="102"/>
      <c r="K5668" s="102"/>
      <c r="L5668" s="102"/>
      <c r="M5668" s="102"/>
      <c r="N5668" s="7"/>
      <c r="O5668" s="7"/>
    </row>
    <row r="5669" spans="2:15" s="100" customFormat="1" x14ac:dyDescent="0.2">
      <c r="B5669" s="101"/>
      <c r="D5669" s="102"/>
      <c r="E5669" s="102"/>
      <c r="F5669" s="102"/>
      <c r="G5669" s="102"/>
      <c r="H5669" s="102"/>
      <c r="I5669" s="102"/>
      <c r="J5669" s="102"/>
      <c r="K5669" s="102"/>
      <c r="L5669" s="102"/>
      <c r="M5669" s="102"/>
      <c r="N5669" s="7"/>
      <c r="O5669" s="7"/>
    </row>
    <row r="5670" spans="2:15" s="100" customFormat="1" x14ac:dyDescent="0.2">
      <c r="B5670" s="101"/>
      <c r="D5670" s="102"/>
      <c r="E5670" s="102"/>
      <c r="F5670" s="102"/>
      <c r="G5670" s="102"/>
      <c r="H5670" s="102"/>
      <c r="I5670" s="102"/>
      <c r="J5670" s="102"/>
      <c r="K5670" s="102"/>
      <c r="L5670" s="102"/>
      <c r="M5670" s="102"/>
      <c r="N5670" s="7"/>
      <c r="O5670" s="7"/>
    </row>
    <row r="5671" spans="2:15" s="100" customFormat="1" x14ac:dyDescent="0.2">
      <c r="B5671" s="101"/>
      <c r="D5671" s="102"/>
      <c r="E5671" s="102"/>
      <c r="F5671" s="102"/>
      <c r="G5671" s="102"/>
      <c r="H5671" s="102"/>
      <c r="I5671" s="102"/>
      <c r="J5671" s="102"/>
      <c r="K5671" s="102"/>
      <c r="L5671" s="102"/>
      <c r="M5671" s="102"/>
      <c r="N5671" s="7"/>
      <c r="O5671" s="7"/>
    </row>
    <row r="5672" spans="2:15" s="100" customFormat="1" x14ac:dyDescent="0.2">
      <c r="B5672" s="101"/>
      <c r="D5672" s="102"/>
      <c r="E5672" s="102"/>
      <c r="F5672" s="102"/>
      <c r="G5672" s="102"/>
      <c r="H5672" s="102"/>
      <c r="I5672" s="102"/>
      <c r="J5672" s="102"/>
      <c r="K5672" s="102"/>
      <c r="L5672" s="102"/>
      <c r="M5672" s="102"/>
      <c r="N5672" s="7"/>
      <c r="O5672" s="7"/>
    </row>
    <row r="5673" spans="2:15" s="100" customFormat="1" x14ac:dyDescent="0.2">
      <c r="B5673" s="101"/>
      <c r="D5673" s="102"/>
      <c r="E5673" s="102"/>
      <c r="F5673" s="102"/>
      <c r="G5673" s="102"/>
      <c r="H5673" s="102"/>
      <c r="I5673" s="102"/>
      <c r="J5673" s="102"/>
      <c r="K5673" s="102"/>
      <c r="L5673" s="102"/>
      <c r="M5673" s="102"/>
      <c r="N5673" s="7"/>
      <c r="O5673" s="7"/>
    </row>
    <row r="5674" spans="2:15" s="100" customFormat="1" x14ac:dyDescent="0.2">
      <c r="B5674" s="101"/>
      <c r="D5674" s="102"/>
      <c r="E5674" s="102"/>
      <c r="F5674" s="102"/>
      <c r="G5674" s="102"/>
      <c r="H5674" s="102"/>
      <c r="I5674" s="102"/>
      <c r="J5674" s="102"/>
      <c r="K5674" s="102"/>
      <c r="L5674" s="102"/>
      <c r="M5674" s="102"/>
      <c r="N5674" s="7"/>
      <c r="O5674" s="7"/>
    </row>
    <row r="5675" spans="2:15" s="100" customFormat="1" x14ac:dyDescent="0.2">
      <c r="B5675" s="101"/>
      <c r="D5675" s="102"/>
      <c r="E5675" s="102"/>
      <c r="F5675" s="102"/>
      <c r="G5675" s="102"/>
      <c r="H5675" s="102"/>
      <c r="I5675" s="102"/>
      <c r="J5675" s="102"/>
      <c r="K5675" s="102"/>
      <c r="L5675" s="102"/>
      <c r="M5675" s="102"/>
      <c r="N5675" s="7"/>
      <c r="O5675" s="7"/>
    </row>
    <row r="5676" spans="2:15" s="100" customFormat="1" x14ac:dyDescent="0.2">
      <c r="B5676" s="101"/>
      <c r="D5676" s="102"/>
      <c r="E5676" s="102"/>
      <c r="F5676" s="102"/>
      <c r="G5676" s="102"/>
      <c r="H5676" s="102"/>
      <c r="I5676" s="102"/>
      <c r="J5676" s="102"/>
      <c r="K5676" s="102"/>
      <c r="L5676" s="102"/>
      <c r="M5676" s="102"/>
      <c r="N5676" s="7"/>
      <c r="O5676" s="7"/>
    </row>
    <row r="5677" spans="2:15" s="100" customFormat="1" x14ac:dyDescent="0.2">
      <c r="B5677" s="101"/>
      <c r="D5677" s="102"/>
      <c r="E5677" s="102"/>
      <c r="F5677" s="102"/>
      <c r="G5677" s="102"/>
      <c r="H5677" s="102"/>
      <c r="I5677" s="102"/>
      <c r="J5677" s="102"/>
      <c r="K5677" s="102"/>
      <c r="L5677" s="102"/>
      <c r="M5677" s="102"/>
      <c r="N5677" s="7"/>
      <c r="O5677" s="7"/>
    </row>
    <row r="5678" spans="2:15" s="100" customFormat="1" x14ac:dyDescent="0.2">
      <c r="B5678" s="101"/>
      <c r="D5678" s="102"/>
      <c r="E5678" s="102"/>
      <c r="F5678" s="102"/>
      <c r="G5678" s="102"/>
      <c r="H5678" s="102"/>
      <c r="I5678" s="102"/>
      <c r="J5678" s="102"/>
      <c r="K5678" s="102"/>
      <c r="L5678" s="102"/>
      <c r="M5678" s="102"/>
      <c r="N5678" s="7"/>
      <c r="O5678" s="7"/>
    </row>
    <row r="5679" spans="2:15" s="100" customFormat="1" x14ac:dyDescent="0.2">
      <c r="B5679" s="101"/>
      <c r="D5679" s="102"/>
      <c r="E5679" s="102"/>
      <c r="F5679" s="102"/>
      <c r="G5679" s="102"/>
      <c r="H5679" s="102"/>
      <c r="I5679" s="102"/>
      <c r="J5679" s="102"/>
      <c r="K5679" s="102"/>
      <c r="L5679" s="102"/>
      <c r="M5679" s="102"/>
      <c r="N5679" s="7"/>
      <c r="O5679" s="7"/>
    </row>
    <row r="5680" spans="2:15" s="100" customFormat="1" x14ac:dyDescent="0.2">
      <c r="B5680" s="101"/>
      <c r="D5680" s="102"/>
      <c r="E5680" s="102"/>
      <c r="F5680" s="102"/>
      <c r="G5680" s="102"/>
      <c r="H5680" s="102"/>
      <c r="I5680" s="102"/>
      <c r="J5680" s="102"/>
      <c r="K5680" s="102"/>
      <c r="L5680" s="102"/>
      <c r="M5680" s="102"/>
      <c r="N5680" s="7"/>
      <c r="O5680" s="7"/>
    </row>
    <row r="5681" spans="2:15" s="100" customFormat="1" x14ac:dyDescent="0.2">
      <c r="B5681" s="101"/>
      <c r="D5681" s="102"/>
      <c r="E5681" s="102"/>
      <c r="F5681" s="102"/>
      <c r="G5681" s="102"/>
      <c r="H5681" s="102"/>
      <c r="I5681" s="102"/>
      <c r="J5681" s="102"/>
      <c r="K5681" s="102"/>
      <c r="L5681" s="102"/>
      <c r="M5681" s="102"/>
      <c r="N5681" s="7"/>
      <c r="O5681" s="7"/>
    </row>
    <row r="5682" spans="2:15" s="100" customFormat="1" x14ac:dyDescent="0.2">
      <c r="B5682" s="101"/>
      <c r="D5682" s="102"/>
      <c r="E5682" s="102"/>
      <c r="F5682" s="102"/>
      <c r="G5682" s="102"/>
      <c r="H5682" s="102"/>
      <c r="I5682" s="102"/>
      <c r="J5682" s="102"/>
      <c r="K5682" s="102"/>
      <c r="L5682" s="102"/>
      <c r="M5682" s="102"/>
      <c r="N5682" s="7"/>
      <c r="O5682" s="7"/>
    </row>
    <row r="5683" spans="2:15" s="100" customFormat="1" x14ac:dyDescent="0.2">
      <c r="B5683" s="101"/>
      <c r="D5683" s="102"/>
      <c r="E5683" s="102"/>
      <c r="F5683" s="102"/>
      <c r="G5683" s="102"/>
      <c r="H5683" s="102"/>
      <c r="I5683" s="102"/>
      <c r="J5683" s="102"/>
      <c r="K5683" s="102"/>
      <c r="L5683" s="102"/>
      <c r="M5683" s="102"/>
      <c r="N5683" s="7"/>
      <c r="O5683" s="7"/>
    </row>
    <row r="5684" spans="2:15" s="100" customFormat="1" x14ac:dyDescent="0.2">
      <c r="B5684" s="101"/>
      <c r="D5684" s="102"/>
      <c r="E5684" s="102"/>
      <c r="F5684" s="102"/>
      <c r="G5684" s="102"/>
      <c r="H5684" s="102"/>
      <c r="I5684" s="102"/>
      <c r="J5684" s="102"/>
      <c r="K5684" s="102"/>
      <c r="L5684" s="102"/>
      <c r="M5684" s="102"/>
      <c r="N5684" s="7"/>
      <c r="O5684" s="7"/>
    </row>
    <row r="5685" spans="2:15" s="100" customFormat="1" x14ac:dyDescent="0.2">
      <c r="B5685" s="101"/>
      <c r="D5685" s="102"/>
      <c r="E5685" s="102"/>
      <c r="F5685" s="102"/>
      <c r="G5685" s="102"/>
      <c r="H5685" s="102"/>
      <c r="I5685" s="102"/>
      <c r="J5685" s="102"/>
      <c r="K5685" s="102"/>
      <c r="L5685" s="102"/>
      <c r="M5685" s="102"/>
      <c r="N5685" s="7"/>
      <c r="O5685" s="7"/>
    </row>
    <row r="5686" spans="2:15" s="100" customFormat="1" x14ac:dyDescent="0.2">
      <c r="B5686" s="101"/>
      <c r="D5686" s="102"/>
      <c r="E5686" s="102"/>
      <c r="F5686" s="102"/>
      <c r="G5686" s="102"/>
      <c r="H5686" s="102"/>
      <c r="I5686" s="102"/>
      <c r="J5686" s="102"/>
      <c r="K5686" s="102"/>
      <c r="L5686" s="102"/>
      <c r="M5686" s="102"/>
      <c r="N5686" s="7"/>
      <c r="O5686" s="7"/>
    </row>
    <row r="5687" spans="2:15" s="100" customFormat="1" x14ac:dyDescent="0.2">
      <c r="B5687" s="101"/>
      <c r="D5687" s="102"/>
      <c r="E5687" s="102"/>
      <c r="F5687" s="102"/>
      <c r="G5687" s="102"/>
      <c r="H5687" s="102"/>
      <c r="I5687" s="102"/>
      <c r="J5687" s="102"/>
      <c r="K5687" s="102"/>
      <c r="L5687" s="102"/>
      <c r="M5687" s="102"/>
      <c r="N5687" s="7"/>
      <c r="O5687" s="7"/>
    </row>
    <row r="5688" spans="2:15" s="100" customFormat="1" x14ac:dyDescent="0.2">
      <c r="B5688" s="101"/>
      <c r="D5688" s="102"/>
      <c r="E5688" s="102"/>
      <c r="F5688" s="102"/>
      <c r="G5688" s="102"/>
      <c r="H5688" s="102"/>
      <c r="I5688" s="102"/>
      <c r="J5688" s="102"/>
      <c r="K5688" s="102"/>
      <c r="L5688" s="102"/>
      <c r="M5688" s="102"/>
      <c r="N5688" s="7"/>
      <c r="O5688" s="7"/>
    </row>
    <row r="5689" spans="2:15" s="100" customFormat="1" x14ac:dyDescent="0.2">
      <c r="B5689" s="101"/>
      <c r="D5689" s="102"/>
      <c r="E5689" s="102"/>
      <c r="F5689" s="102"/>
      <c r="G5689" s="102"/>
      <c r="H5689" s="102"/>
      <c r="I5689" s="102"/>
      <c r="J5689" s="102"/>
      <c r="K5689" s="102"/>
      <c r="L5689" s="102"/>
      <c r="M5689" s="102"/>
      <c r="N5689" s="7"/>
      <c r="O5689" s="7"/>
    </row>
    <row r="5690" spans="2:15" s="100" customFormat="1" x14ac:dyDescent="0.2">
      <c r="B5690" s="101"/>
      <c r="D5690" s="102"/>
      <c r="E5690" s="102"/>
      <c r="F5690" s="102"/>
      <c r="G5690" s="102"/>
      <c r="H5690" s="102"/>
      <c r="I5690" s="102"/>
      <c r="J5690" s="102"/>
      <c r="K5690" s="102"/>
      <c r="L5690" s="102"/>
      <c r="M5690" s="102"/>
      <c r="N5690" s="7"/>
      <c r="O5690" s="7"/>
    </row>
    <row r="5691" spans="2:15" s="100" customFormat="1" x14ac:dyDescent="0.2">
      <c r="B5691" s="101"/>
      <c r="D5691" s="102"/>
      <c r="E5691" s="102"/>
      <c r="F5691" s="102"/>
      <c r="G5691" s="102"/>
      <c r="H5691" s="102"/>
      <c r="I5691" s="102"/>
      <c r="J5691" s="102"/>
      <c r="K5691" s="102"/>
      <c r="L5691" s="102"/>
      <c r="M5691" s="102"/>
      <c r="N5691" s="7"/>
      <c r="O5691" s="7"/>
    </row>
    <row r="5692" spans="2:15" s="100" customFormat="1" x14ac:dyDescent="0.2">
      <c r="B5692" s="101"/>
      <c r="D5692" s="102"/>
      <c r="E5692" s="102"/>
      <c r="F5692" s="102"/>
      <c r="G5692" s="102"/>
      <c r="H5692" s="102"/>
      <c r="I5692" s="102"/>
      <c r="J5692" s="102"/>
      <c r="K5692" s="102"/>
      <c r="L5692" s="102"/>
      <c r="M5692" s="102"/>
      <c r="N5692" s="7"/>
      <c r="O5692" s="7"/>
    </row>
    <row r="5693" spans="2:15" s="100" customFormat="1" x14ac:dyDescent="0.2">
      <c r="B5693" s="101"/>
      <c r="D5693" s="102"/>
      <c r="E5693" s="102"/>
      <c r="F5693" s="102"/>
      <c r="G5693" s="102"/>
      <c r="H5693" s="102"/>
      <c r="I5693" s="102"/>
      <c r="J5693" s="102"/>
      <c r="K5693" s="102"/>
      <c r="L5693" s="102"/>
      <c r="M5693" s="102"/>
      <c r="N5693" s="7"/>
      <c r="O5693" s="7"/>
    </row>
    <row r="5694" spans="2:15" s="100" customFormat="1" x14ac:dyDescent="0.2">
      <c r="B5694" s="101"/>
      <c r="D5694" s="102"/>
      <c r="E5694" s="102"/>
      <c r="F5694" s="102"/>
      <c r="G5694" s="102"/>
      <c r="H5694" s="102"/>
      <c r="I5694" s="102"/>
      <c r="J5694" s="102"/>
      <c r="K5694" s="102"/>
      <c r="L5694" s="102"/>
      <c r="M5694" s="102"/>
      <c r="N5694" s="7"/>
      <c r="O5694" s="7"/>
    </row>
    <row r="5695" spans="2:15" s="100" customFormat="1" x14ac:dyDescent="0.2">
      <c r="B5695" s="101"/>
      <c r="D5695" s="102"/>
      <c r="E5695" s="102"/>
      <c r="F5695" s="102"/>
      <c r="G5695" s="102"/>
      <c r="H5695" s="102"/>
      <c r="I5695" s="102"/>
      <c r="J5695" s="102"/>
      <c r="K5695" s="102"/>
      <c r="L5695" s="102"/>
      <c r="M5695" s="102"/>
      <c r="N5695" s="7"/>
      <c r="O5695" s="7"/>
    </row>
    <row r="5696" spans="2:15" s="100" customFormat="1" x14ac:dyDescent="0.2">
      <c r="B5696" s="101"/>
      <c r="D5696" s="102"/>
      <c r="E5696" s="102"/>
      <c r="F5696" s="102"/>
      <c r="G5696" s="102"/>
      <c r="H5696" s="102"/>
      <c r="I5696" s="102"/>
      <c r="J5696" s="102"/>
      <c r="K5696" s="102"/>
      <c r="L5696" s="102"/>
      <c r="M5696" s="102"/>
      <c r="N5696" s="7"/>
      <c r="O5696" s="7"/>
    </row>
    <row r="5697" spans="2:15" s="100" customFormat="1" x14ac:dyDescent="0.2">
      <c r="B5697" s="101"/>
      <c r="D5697" s="102"/>
      <c r="E5697" s="102"/>
      <c r="F5697" s="102"/>
      <c r="G5697" s="102"/>
      <c r="H5697" s="102"/>
      <c r="I5697" s="102"/>
      <c r="J5697" s="102"/>
      <c r="K5697" s="102"/>
      <c r="L5697" s="102"/>
      <c r="M5697" s="102"/>
      <c r="N5697" s="7"/>
      <c r="O5697" s="7"/>
    </row>
    <row r="5698" spans="2:15" s="100" customFormat="1" x14ac:dyDescent="0.2">
      <c r="B5698" s="101"/>
      <c r="D5698" s="102"/>
      <c r="E5698" s="102"/>
      <c r="F5698" s="102"/>
      <c r="G5698" s="102"/>
      <c r="H5698" s="102"/>
      <c r="I5698" s="102"/>
      <c r="J5698" s="102"/>
      <c r="K5698" s="102"/>
      <c r="L5698" s="102"/>
      <c r="M5698" s="102"/>
      <c r="N5698" s="7"/>
      <c r="O5698" s="7"/>
    </row>
    <row r="5699" spans="2:15" s="100" customFormat="1" x14ac:dyDescent="0.2">
      <c r="B5699" s="101"/>
      <c r="D5699" s="102"/>
      <c r="E5699" s="102"/>
      <c r="F5699" s="102"/>
      <c r="G5699" s="102"/>
      <c r="H5699" s="102"/>
      <c r="I5699" s="102"/>
      <c r="J5699" s="102"/>
      <c r="K5699" s="102"/>
      <c r="L5699" s="102"/>
      <c r="M5699" s="102"/>
      <c r="N5699" s="7"/>
      <c r="O5699" s="7"/>
    </row>
    <row r="5700" spans="2:15" s="100" customFormat="1" x14ac:dyDescent="0.2">
      <c r="B5700" s="101"/>
      <c r="D5700" s="102"/>
      <c r="E5700" s="102"/>
      <c r="F5700" s="102"/>
      <c r="G5700" s="102"/>
      <c r="H5700" s="102"/>
      <c r="I5700" s="102"/>
      <c r="J5700" s="102"/>
      <c r="K5700" s="102"/>
      <c r="L5700" s="102"/>
      <c r="M5700" s="102"/>
      <c r="N5700" s="7"/>
      <c r="O5700" s="7"/>
    </row>
    <row r="5701" spans="2:15" s="100" customFormat="1" x14ac:dyDescent="0.2">
      <c r="B5701" s="101"/>
      <c r="D5701" s="102"/>
      <c r="E5701" s="102"/>
      <c r="F5701" s="102"/>
      <c r="G5701" s="102"/>
      <c r="H5701" s="102"/>
      <c r="I5701" s="102"/>
      <c r="J5701" s="102"/>
      <c r="K5701" s="102"/>
      <c r="L5701" s="102"/>
      <c r="M5701" s="102"/>
      <c r="N5701" s="7"/>
      <c r="O5701" s="7"/>
    </row>
    <row r="5702" spans="2:15" s="100" customFormat="1" x14ac:dyDescent="0.2">
      <c r="B5702" s="101"/>
      <c r="D5702" s="102"/>
      <c r="E5702" s="102"/>
      <c r="F5702" s="102"/>
      <c r="G5702" s="102"/>
      <c r="H5702" s="102"/>
      <c r="I5702" s="102"/>
      <c r="J5702" s="102"/>
      <c r="K5702" s="102"/>
      <c r="L5702" s="102"/>
      <c r="M5702" s="102"/>
      <c r="N5702" s="7"/>
      <c r="O5702" s="7"/>
    </row>
    <row r="5703" spans="2:15" s="100" customFormat="1" x14ac:dyDescent="0.2">
      <c r="B5703" s="101"/>
      <c r="D5703" s="102"/>
      <c r="E5703" s="102"/>
      <c r="F5703" s="102"/>
      <c r="G5703" s="102"/>
      <c r="H5703" s="102"/>
      <c r="I5703" s="102"/>
      <c r="J5703" s="102"/>
      <c r="K5703" s="102"/>
      <c r="L5703" s="102"/>
      <c r="M5703" s="102"/>
      <c r="N5703" s="7"/>
      <c r="O5703" s="7"/>
    </row>
    <row r="5704" spans="2:15" s="100" customFormat="1" x14ac:dyDescent="0.2">
      <c r="B5704" s="101"/>
      <c r="D5704" s="102"/>
      <c r="E5704" s="102"/>
      <c r="F5704" s="102"/>
      <c r="G5704" s="102"/>
      <c r="H5704" s="102"/>
      <c r="I5704" s="102"/>
      <c r="J5704" s="102"/>
      <c r="K5704" s="102"/>
      <c r="L5704" s="102"/>
      <c r="M5704" s="102"/>
      <c r="N5704" s="7"/>
      <c r="O5704" s="7"/>
    </row>
    <row r="5705" spans="2:15" s="100" customFormat="1" x14ac:dyDescent="0.2">
      <c r="B5705" s="101"/>
      <c r="D5705" s="102"/>
      <c r="E5705" s="102"/>
      <c r="F5705" s="102"/>
      <c r="G5705" s="102"/>
      <c r="H5705" s="102"/>
      <c r="I5705" s="102"/>
      <c r="J5705" s="102"/>
      <c r="K5705" s="102"/>
      <c r="L5705" s="102"/>
      <c r="M5705" s="102"/>
      <c r="N5705" s="7"/>
      <c r="O5705" s="7"/>
    </row>
    <row r="5706" spans="2:15" s="100" customFormat="1" x14ac:dyDescent="0.2">
      <c r="B5706" s="101"/>
      <c r="D5706" s="102"/>
      <c r="E5706" s="102"/>
      <c r="F5706" s="102"/>
      <c r="G5706" s="102"/>
      <c r="H5706" s="102"/>
      <c r="I5706" s="102"/>
      <c r="J5706" s="102"/>
      <c r="K5706" s="102"/>
      <c r="L5706" s="102"/>
      <c r="M5706" s="102"/>
      <c r="N5706" s="7"/>
      <c r="O5706" s="7"/>
    </row>
    <row r="5707" spans="2:15" s="100" customFormat="1" x14ac:dyDescent="0.2">
      <c r="B5707" s="101"/>
      <c r="D5707" s="102"/>
      <c r="E5707" s="102"/>
      <c r="F5707" s="102"/>
      <c r="G5707" s="102"/>
      <c r="H5707" s="102"/>
      <c r="I5707" s="102"/>
      <c r="J5707" s="102"/>
      <c r="K5707" s="102"/>
      <c r="L5707" s="102"/>
      <c r="M5707" s="102"/>
      <c r="N5707" s="7"/>
      <c r="O5707" s="7"/>
    </row>
    <row r="5708" spans="2:15" s="100" customFormat="1" x14ac:dyDescent="0.2">
      <c r="B5708" s="101"/>
      <c r="D5708" s="102"/>
      <c r="E5708" s="102"/>
      <c r="F5708" s="102"/>
      <c r="G5708" s="102"/>
      <c r="H5708" s="102"/>
      <c r="I5708" s="102"/>
      <c r="J5708" s="102"/>
      <c r="K5708" s="102"/>
      <c r="L5708" s="102"/>
      <c r="M5708" s="102"/>
      <c r="N5708" s="7"/>
      <c r="O5708" s="7"/>
    </row>
    <row r="5709" spans="2:15" s="100" customFormat="1" x14ac:dyDescent="0.2">
      <c r="B5709" s="101"/>
      <c r="D5709" s="102"/>
      <c r="E5709" s="102"/>
      <c r="F5709" s="102"/>
      <c r="G5709" s="102"/>
      <c r="H5709" s="102"/>
      <c r="I5709" s="102"/>
      <c r="J5709" s="102"/>
      <c r="K5709" s="102"/>
      <c r="L5709" s="102"/>
      <c r="M5709" s="102"/>
      <c r="N5709" s="7"/>
      <c r="O5709" s="7"/>
    </row>
    <row r="5710" spans="2:15" s="100" customFormat="1" x14ac:dyDescent="0.2">
      <c r="B5710" s="101"/>
      <c r="D5710" s="102"/>
      <c r="E5710" s="102"/>
      <c r="F5710" s="102"/>
      <c r="G5710" s="102"/>
      <c r="H5710" s="102"/>
      <c r="I5710" s="102"/>
      <c r="J5710" s="102"/>
      <c r="K5710" s="102"/>
      <c r="L5710" s="102"/>
      <c r="M5710" s="102"/>
      <c r="N5710" s="7"/>
      <c r="O5710" s="7"/>
    </row>
    <row r="5711" spans="2:15" s="100" customFormat="1" x14ac:dyDescent="0.2">
      <c r="B5711" s="101"/>
      <c r="D5711" s="102"/>
      <c r="E5711" s="102"/>
      <c r="F5711" s="102"/>
      <c r="G5711" s="102"/>
      <c r="H5711" s="102"/>
      <c r="I5711" s="102"/>
      <c r="J5711" s="102"/>
      <c r="K5711" s="102"/>
      <c r="L5711" s="102"/>
      <c r="M5711" s="102"/>
      <c r="N5711" s="7"/>
      <c r="O5711" s="7"/>
    </row>
    <row r="5712" spans="2:15" s="100" customFormat="1" x14ac:dyDescent="0.2">
      <c r="B5712" s="101"/>
      <c r="D5712" s="102"/>
      <c r="E5712" s="102"/>
      <c r="F5712" s="102"/>
      <c r="G5712" s="102"/>
      <c r="H5712" s="102"/>
      <c r="I5712" s="102"/>
      <c r="J5712" s="102"/>
      <c r="K5712" s="102"/>
      <c r="L5712" s="102"/>
      <c r="M5712" s="102"/>
      <c r="N5712" s="7"/>
      <c r="O5712" s="7"/>
    </row>
    <row r="5713" spans="2:15" s="100" customFormat="1" x14ac:dyDescent="0.2">
      <c r="B5713" s="101"/>
      <c r="D5713" s="102"/>
      <c r="E5713" s="102"/>
      <c r="F5713" s="102"/>
      <c r="G5713" s="102"/>
      <c r="H5713" s="102"/>
      <c r="I5713" s="102"/>
      <c r="J5713" s="102"/>
      <c r="K5713" s="102"/>
      <c r="L5713" s="102"/>
      <c r="M5713" s="102"/>
      <c r="N5713" s="7"/>
      <c r="O5713" s="7"/>
    </row>
    <row r="5714" spans="2:15" s="100" customFormat="1" x14ac:dyDescent="0.2">
      <c r="B5714" s="101"/>
      <c r="D5714" s="102"/>
      <c r="E5714" s="102"/>
      <c r="F5714" s="102"/>
      <c r="G5714" s="102"/>
      <c r="H5714" s="102"/>
      <c r="I5714" s="102"/>
      <c r="J5714" s="102"/>
      <c r="K5714" s="102"/>
      <c r="L5714" s="102"/>
      <c r="M5714" s="102"/>
      <c r="N5714" s="7"/>
      <c r="O5714" s="7"/>
    </row>
    <row r="5715" spans="2:15" s="100" customFormat="1" x14ac:dyDescent="0.2">
      <c r="B5715" s="101"/>
      <c r="D5715" s="102"/>
      <c r="E5715" s="102"/>
      <c r="F5715" s="102"/>
      <c r="G5715" s="102"/>
      <c r="H5715" s="102"/>
      <c r="I5715" s="102"/>
      <c r="J5715" s="102"/>
      <c r="K5715" s="102"/>
      <c r="L5715" s="102"/>
      <c r="M5715" s="102"/>
      <c r="N5715" s="7"/>
      <c r="O5715" s="7"/>
    </row>
    <row r="5716" spans="2:15" s="100" customFormat="1" x14ac:dyDescent="0.2">
      <c r="B5716" s="101"/>
      <c r="D5716" s="102"/>
      <c r="E5716" s="102"/>
      <c r="F5716" s="102"/>
      <c r="G5716" s="102"/>
      <c r="H5716" s="102"/>
      <c r="I5716" s="102"/>
      <c r="J5716" s="102"/>
      <c r="K5716" s="102"/>
      <c r="L5716" s="102"/>
      <c r="M5716" s="102"/>
      <c r="N5716" s="7"/>
      <c r="O5716" s="7"/>
    </row>
    <row r="5717" spans="2:15" s="100" customFormat="1" x14ac:dyDescent="0.2">
      <c r="B5717" s="101"/>
      <c r="D5717" s="102"/>
      <c r="E5717" s="102"/>
      <c r="F5717" s="102"/>
      <c r="G5717" s="102"/>
      <c r="H5717" s="102"/>
      <c r="I5717" s="102"/>
      <c r="J5717" s="102"/>
      <c r="K5717" s="102"/>
      <c r="L5717" s="102"/>
      <c r="M5717" s="102"/>
      <c r="N5717" s="7"/>
      <c r="O5717" s="7"/>
    </row>
    <row r="5718" spans="2:15" s="100" customFormat="1" x14ac:dyDescent="0.2">
      <c r="B5718" s="101"/>
      <c r="D5718" s="102"/>
      <c r="E5718" s="102"/>
      <c r="F5718" s="102"/>
      <c r="G5718" s="102"/>
      <c r="H5718" s="102"/>
      <c r="I5718" s="102"/>
      <c r="J5718" s="102"/>
      <c r="K5718" s="102"/>
      <c r="L5718" s="102"/>
      <c r="M5718" s="102"/>
      <c r="N5718" s="7"/>
      <c r="O5718" s="7"/>
    </row>
    <row r="5719" spans="2:15" s="100" customFormat="1" x14ac:dyDescent="0.2">
      <c r="B5719" s="101"/>
      <c r="D5719" s="102"/>
      <c r="E5719" s="102"/>
      <c r="F5719" s="102"/>
      <c r="G5719" s="102"/>
      <c r="H5719" s="102"/>
      <c r="I5719" s="102"/>
      <c r="J5719" s="102"/>
      <c r="K5719" s="102"/>
      <c r="L5719" s="102"/>
      <c r="M5719" s="102"/>
      <c r="N5719" s="7"/>
      <c r="O5719" s="7"/>
    </row>
    <row r="5720" spans="2:15" s="100" customFormat="1" x14ac:dyDescent="0.2">
      <c r="B5720" s="101"/>
      <c r="D5720" s="102"/>
      <c r="E5720" s="102"/>
      <c r="F5720" s="102"/>
      <c r="G5720" s="102"/>
      <c r="H5720" s="102"/>
      <c r="I5720" s="102"/>
      <c r="J5720" s="102"/>
      <c r="K5720" s="102"/>
      <c r="L5720" s="102"/>
      <c r="M5720" s="102"/>
      <c r="N5720" s="7"/>
      <c r="O5720" s="7"/>
    </row>
    <row r="5721" spans="2:15" s="100" customFormat="1" x14ac:dyDescent="0.2">
      <c r="B5721" s="101"/>
      <c r="D5721" s="102"/>
      <c r="E5721" s="102"/>
      <c r="F5721" s="102"/>
      <c r="G5721" s="102"/>
      <c r="H5721" s="102"/>
      <c r="I5721" s="102"/>
      <c r="J5721" s="102"/>
      <c r="K5721" s="102"/>
      <c r="L5721" s="102"/>
      <c r="M5721" s="102"/>
      <c r="N5721" s="7"/>
      <c r="O5721" s="7"/>
    </row>
    <row r="5722" spans="2:15" s="100" customFormat="1" x14ac:dyDescent="0.2">
      <c r="B5722" s="101"/>
      <c r="D5722" s="102"/>
      <c r="E5722" s="102"/>
      <c r="F5722" s="102"/>
      <c r="G5722" s="102"/>
      <c r="H5722" s="102"/>
      <c r="I5722" s="102"/>
      <c r="J5722" s="102"/>
      <c r="K5722" s="102"/>
      <c r="L5722" s="102"/>
      <c r="M5722" s="102"/>
      <c r="N5722" s="7"/>
      <c r="O5722" s="7"/>
    </row>
    <row r="5723" spans="2:15" s="100" customFormat="1" x14ac:dyDescent="0.2">
      <c r="B5723" s="101"/>
      <c r="D5723" s="102"/>
      <c r="E5723" s="102"/>
      <c r="F5723" s="102"/>
      <c r="G5723" s="102"/>
      <c r="H5723" s="102"/>
      <c r="I5723" s="102"/>
      <c r="J5723" s="102"/>
      <c r="K5723" s="102"/>
      <c r="L5723" s="102"/>
      <c r="M5723" s="102"/>
      <c r="N5723" s="7"/>
      <c r="O5723" s="7"/>
    </row>
    <row r="5724" spans="2:15" s="100" customFormat="1" x14ac:dyDescent="0.2">
      <c r="B5724" s="101"/>
      <c r="D5724" s="102"/>
      <c r="E5724" s="102"/>
      <c r="F5724" s="102"/>
      <c r="G5724" s="102"/>
      <c r="H5724" s="102"/>
      <c r="I5724" s="102"/>
      <c r="J5724" s="102"/>
      <c r="K5724" s="102"/>
      <c r="L5724" s="102"/>
      <c r="M5724" s="102"/>
      <c r="N5724" s="7"/>
      <c r="O5724" s="7"/>
    </row>
    <row r="5725" spans="2:15" s="100" customFormat="1" x14ac:dyDescent="0.2">
      <c r="B5725" s="101"/>
      <c r="D5725" s="102"/>
      <c r="E5725" s="102"/>
      <c r="F5725" s="102"/>
      <c r="G5725" s="102"/>
      <c r="H5725" s="102"/>
      <c r="I5725" s="102"/>
      <c r="J5725" s="102"/>
      <c r="K5725" s="102"/>
      <c r="L5725" s="102"/>
      <c r="M5725" s="102"/>
      <c r="N5725" s="7"/>
      <c r="O5725" s="7"/>
    </row>
    <row r="5726" spans="2:15" s="100" customFormat="1" x14ac:dyDescent="0.2">
      <c r="B5726" s="101"/>
      <c r="D5726" s="102"/>
      <c r="E5726" s="102"/>
      <c r="F5726" s="102"/>
      <c r="G5726" s="102"/>
      <c r="H5726" s="102"/>
      <c r="I5726" s="102"/>
      <c r="J5726" s="102"/>
      <c r="K5726" s="102"/>
      <c r="L5726" s="102"/>
      <c r="M5726" s="102"/>
      <c r="N5726" s="7"/>
      <c r="O5726" s="7"/>
    </row>
    <row r="5727" spans="2:15" s="100" customFormat="1" x14ac:dyDescent="0.2">
      <c r="B5727" s="101"/>
      <c r="D5727" s="102"/>
      <c r="E5727" s="102"/>
      <c r="F5727" s="102"/>
      <c r="G5727" s="102"/>
      <c r="H5727" s="102"/>
      <c r="I5727" s="102"/>
      <c r="J5727" s="102"/>
      <c r="K5727" s="102"/>
      <c r="L5727" s="102"/>
      <c r="M5727" s="102"/>
      <c r="N5727" s="7"/>
      <c r="O5727" s="7"/>
    </row>
    <row r="5728" spans="2:15" s="100" customFormat="1" x14ac:dyDescent="0.2">
      <c r="B5728" s="101"/>
      <c r="D5728" s="102"/>
      <c r="E5728" s="102"/>
      <c r="F5728" s="102"/>
      <c r="G5728" s="102"/>
      <c r="H5728" s="102"/>
      <c r="I5728" s="102"/>
      <c r="J5728" s="102"/>
      <c r="K5728" s="102"/>
      <c r="L5728" s="102"/>
      <c r="M5728" s="102"/>
      <c r="N5728" s="7"/>
      <c r="O5728" s="7"/>
    </row>
    <row r="5729" spans="2:15" s="100" customFormat="1" x14ac:dyDescent="0.2">
      <c r="B5729" s="101"/>
      <c r="D5729" s="102"/>
      <c r="E5729" s="102"/>
      <c r="F5729" s="102"/>
      <c r="G5729" s="102"/>
      <c r="H5729" s="102"/>
      <c r="I5729" s="102"/>
      <c r="J5729" s="102"/>
      <c r="K5729" s="102"/>
      <c r="L5729" s="102"/>
      <c r="M5729" s="102"/>
      <c r="N5729" s="7"/>
      <c r="O5729" s="7"/>
    </row>
    <row r="5730" spans="2:15" s="100" customFormat="1" x14ac:dyDescent="0.2">
      <c r="B5730" s="101"/>
      <c r="D5730" s="102"/>
      <c r="E5730" s="102"/>
      <c r="F5730" s="102"/>
      <c r="G5730" s="102"/>
      <c r="H5730" s="102"/>
      <c r="I5730" s="102"/>
      <c r="J5730" s="102"/>
      <c r="K5730" s="102"/>
      <c r="L5730" s="102"/>
      <c r="M5730" s="102"/>
      <c r="N5730" s="7"/>
      <c r="O5730" s="7"/>
    </row>
    <row r="5731" spans="2:15" s="100" customFormat="1" x14ac:dyDescent="0.2">
      <c r="B5731" s="101"/>
      <c r="D5731" s="102"/>
      <c r="E5731" s="102"/>
      <c r="F5731" s="102"/>
      <c r="G5731" s="102"/>
      <c r="H5731" s="102"/>
      <c r="I5731" s="102"/>
      <c r="J5731" s="102"/>
      <c r="K5731" s="102"/>
      <c r="L5731" s="102"/>
      <c r="M5731" s="102"/>
      <c r="N5731" s="7"/>
      <c r="O5731" s="7"/>
    </row>
    <row r="5732" spans="2:15" s="100" customFormat="1" x14ac:dyDescent="0.2">
      <c r="B5732" s="101"/>
      <c r="D5732" s="102"/>
      <c r="E5732" s="102"/>
      <c r="F5732" s="102"/>
      <c r="G5732" s="102"/>
      <c r="H5732" s="102"/>
      <c r="I5732" s="102"/>
      <c r="J5732" s="102"/>
      <c r="K5732" s="102"/>
      <c r="L5732" s="102"/>
      <c r="M5732" s="102"/>
      <c r="N5732" s="7"/>
      <c r="O5732" s="7"/>
    </row>
    <row r="5733" spans="2:15" s="100" customFormat="1" x14ac:dyDescent="0.2">
      <c r="B5733" s="101"/>
      <c r="D5733" s="102"/>
      <c r="E5733" s="102"/>
      <c r="F5733" s="102"/>
      <c r="G5733" s="102"/>
      <c r="H5733" s="102"/>
      <c r="I5733" s="102"/>
      <c r="J5733" s="102"/>
      <c r="K5733" s="102"/>
      <c r="L5733" s="102"/>
      <c r="M5733" s="102"/>
      <c r="N5733" s="7"/>
      <c r="O5733" s="7"/>
    </row>
    <row r="5734" spans="2:15" s="100" customFormat="1" x14ac:dyDescent="0.2">
      <c r="B5734" s="101"/>
      <c r="D5734" s="102"/>
      <c r="E5734" s="102"/>
      <c r="F5734" s="102"/>
      <c r="G5734" s="102"/>
      <c r="H5734" s="102"/>
      <c r="I5734" s="102"/>
      <c r="J5734" s="102"/>
      <c r="K5734" s="102"/>
      <c r="L5734" s="102"/>
      <c r="M5734" s="102"/>
      <c r="N5734" s="7"/>
      <c r="O5734" s="7"/>
    </row>
    <row r="5735" spans="2:15" s="100" customFormat="1" x14ac:dyDescent="0.2">
      <c r="B5735" s="101"/>
      <c r="D5735" s="102"/>
      <c r="E5735" s="102"/>
      <c r="F5735" s="102"/>
      <c r="G5735" s="102"/>
      <c r="H5735" s="102"/>
      <c r="I5735" s="102"/>
      <c r="J5735" s="102"/>
      <c r="K5735" s="102"/>
      <c r="L5735" s="102"/>
      <c r="M5735" s="102"/>
      <c r="N5735" s="7"/>
      <c r="O5735" s="7"/>
    </row>
    <row r="5736" spans="2:15" s="100" customFormat="1" x14ac:dyDescent="0.2">
      <c r="B5736" s="101"/>
      <c r="D5736" s="102"/>
      <c r="E5736" s="102"/>
      <c r="F5736" s="102"/>
      <c r="G5736" s="102"/>
      <c r="H5736" s="102"/>
      <c r="I5736" s="102"/>
      <c r="J5736" s="102"/>
      <c r="K5736" s="102"/>
      <c r="L5736" s="102"/>
      <c r="M5736" s="102"/>
      <c r="N5736" s="7"/>
      <c r="O5736" s="7"/>
    </row>
    <row r="5737" spans="2:15" s="100" customFormat="1" x14ac:dyDescent="0.2">
      <c r="B5737" s="101"/>
      <c r="D5737" s="102"/>
      <c r="E5737" s="102"/>
      <c r="F5737" s="102"/>
      <c r="G5737" s="102"/>
      <c r="H5737" s="102"/>
      <c r="I5737" s="102"/>
      <c r="J5737" s="102"/>
      <c r="K5737" s="102"/>
      <c r="L5737" s="102"/>
      <c r="M5737" s="102"/>
      <c r="N5737" s="7"/>
      <c r="O5737" s="7"/>
    </row>
    <row r="5738" spans="2:15" s="100" customFormat="1" x14ac:dyDescent="0.2">
      <c r="B5738" s="101"/>
      <c r="D5738" s="102"/>
      <c r="E5738" s="102"/>
      <c r="F5738" s="102"/>
      <c r="G5738" s="102"/>
      <c r="H5738" s="102"/>
      <c r="I5738" s="102"/>
      <c r="J5738" s="102"/>
      <c r="K5738" s="102"/>
      <c r="L5738" s="102"/>
      <c r="M5738" s="102"/>
      <c r="N5738" s="7"/>
      <c r="O5738" s="7"/>
    </row>
    <row r="5739" spans="2:15" s="100" customFormat="1" x14ac:dyDescent="0.2">
      <c r="B5739" s="101"/>
      <c r="D5739" s="102"/>
      <c r="E5739" s="102"/>
      <c r="F5739" s="102"/>
      <c r="G5739" s="102"/>
      <c r="H5739" s="102"/>
      <c r="I5739" s="102"/>
      <c r="J5739" s="102"/>
      <c r="K5739" s="102"/>
      <c r="L5739" s="102"/>
      <c r="M5739" s="102"/>
      <c r="N5739" s="7"/>
      <c r="O5739" s="7"/>
    </row>
    <row r="5740" spans="2:15" s="100" customFormat="1" x14ac:dyDescent="0.2">
      <c r="B5740" s="101"/>
      <c r="D5740" s="102"/>
      <c r="E5740" s="102"/>
      <c r="F5740" s="102"/>
      <c r="G5740" s="102"/>
      <c r="H5740" s="102"/>
      <c r="I5740" s="102"/>
      <c r="J5740" s="102"/>
      <c r="K5740" s="102"/>
      <c r="L5740" s="102"/>
      <c r="M5740" s="102"/>
      <c r="N5740" s="7"/>
      <c r="O5740" s="7"/>
    </row>
    <row r="5741" spans="2:15" s="100" customFormat="1" x14ac:dyDescent="0.2">
      <c r="B5741" s="101"/>
      <c r="D5741" s="102"/>
      <c r="E5741" s="102"/>
      <c r="F5741" s="102"/>
      <c r="G5741" s="102"/>
      <c r="H5741" s="102"/>
      <c r="I5741" s="102"/>
      <c r="J5741" s="102"/>
      <c r="K5741" s="102"/>
      <c r="L5741" s="102"/>
      <c r="M5741" s="102"/>
      <c r="N5741" s="7"/>
      <c r="O5741" s="7"/>
    </row>
    <row r="5742" spans="2:15" s="100" customFormat="1" x14ac:dyDescent="0.2">
      <c r="B5742" s="101"/>
      <c r="D5742" s="102"/>
      <c r="E5742" s="102"/>
      <c r="F5742" s="102"/>
      <c r="G5742" s="102"/>
      <c r="H5742" s="102"/>
      <c r="I5742" s="102"/>
      <c r="J5742" s="102"/>
      <c r="K5742" s="102"/>
      <c r="L5742" s="102"/>
      <c r="M5742" s="102"/>
      <c r="N5742" s="7"/>
      <c r="O5742" s="7"/>
    </row>
    <row r="5743" spans="2:15" s="100" customFormat="1" x14ac:dyDescent="0.2">
      <c r="B5743" s="101"/>
      <c r="D5743" s="102"/>
      <c r="E5743" s="102"/>
      <c r="F5743" s="102"/>
      <c r="G5743" s="102"/>
      <c r="H5743" s="102"/>
      <c r="I5743" s="102"/>
      <c r="J5743" s="102"/>
      <c r="K5743" s="102"/>
      <c r="L5743" s="102"/>
      <c r="M5743" s="102"/>
      <c r="N5743" s="7"/>
      <c r="O5743" s="7"/>
    </row>
    <row r="5744" spans="2:15" s="100" customFormat="1" x14ac:dyDescent="0.2">
      <c r="B5744" s="101"/>
      <c r="D5744" s="102"/>
      <c r="E5744" s="102"/>
      <c r="F5744" s="102"/>
      <c r="G5744" s="102"/>
      <c r="H5744" s="102"/>
      <c r="I5744" s="102"/>
      <c r="J5744" s="102"/>
      <c r="K5744" s="102"/>
      <c r="L5744" s="102"/>
      <c r="M5744" s="102"/>
      <c r="N5744" s="7"/>
      <c r="O5744" s="7"/>
    </row>
    <row r="5745" spans="2:15" s="100" customFormat="1" x14ac:dyDescent="0.2">
      <c r="B5745" s="101"/>
      <c r="D5745" s="102"/>
      <c r="E5745" s="102"/>
      <c r="F5745" s="102"/>
      <c r="G5745" s="102"/>
      <c r="H5745" s="102"/>
      <c r="I5745" s="102"/>
      <c r="J5745" s="102"/>
      <c r="K5745" s="102"/>
      <c r="L5745" s="102"/>
      <c r="M5745" s="102"/>
      <c r="N5745" s="7"/>
      <c r="O5745" s="7"/>
    </row>
    <row r="5746" spans="2:15" s="100" customFormat="1" x14ac:dyDescent="0.2">
      <c r="B5746" s="101"/>
      <c r="D5746" s="102"/>
      <c r="E5746" s="102"/>
      <c r="F5746" s="102"/>
      <c r="G5746" s="102"/>
      <c r="H5746" s="102"/>
      <c r="I5746" s="102"/>
      <c r="J5746" s="102"/>
      <c r="K5746" s="102"/>
      <c r="L5746" s="102"/>
      <c r="M5746" s="102"/>
      <c r="N5746" s="7"/>
      <c r="O5746" s="7"/>
    </row>
    <row r="5747" spans="2:15" s="100" customFormat="1" x14ac:dyDescent="0.2">
      <c r="B5747" s="101"/>
      <c r="D5747" s="102"/>
      <c r="E5747" s="102"/>
      <c r="F5747" s="102"/>
      <c r="G5747" s="102"/>
      <c r="H5747" s="102"/>
      <c r="I5747" s="102"/>
      <c r="J5747" s="102"/>
      <c r="K5747" s="102"/>
      <c r="L5747" s="102"/>
      <c r="M5747" s="102"/>
      <c r="N5747" s="7"/>
      <c r="O5747" s="7"/>
    </row>
    <row r="5748" spans="2:15" s="100" customFormat="1" x14ac:dyDescent="0.2">
      <c r="B5748" s="101"/>
      <c r="D5748" s="102"/>
      <c r="E5748" s="102"/>
      <c r="F5748" s="102"/>
      <c r="G5748" s="102"/>
      <c r="H5748" s="102"/>
      <c r="I5748" s="102"/>
      <c r="J5748" s="102"/>
      <c r="K5748" s="102"/>
      <c r="L5748" s="102"/>
      <c r="M5748" s="102"/>
      <c r="N5748" s="7"/>
      <c r="O5748" s="7"/>
    </row>
    <row r="5749" spans="2:15" s="100" customFormat="1" x14ac:dyDescent="0.2">
      <c r="B5749" s="101"/>
      <c r="D5749" s="102"/>
      <c r="E5749" s="102"/>
      <c r="F5749" s="102"/>
      <c r="G5749" s="102"/>
      <c r="H5749" s="102"/>
      <c r="I5749" s="102"/>
      <c r="J5749" s="102"/>
      <c r="K5749" s="102"/>
      <c r="L5749" s="102"/>
      <c r="M5749" s="102"/>
      <c r="N5749" s="7"/>
      <c r="O5749" s="7"/>
    </row>
    <row r="5750" spans="2:15" s="100" customFormat="1" x14ac:dyDescent="0.2">
      <c r="B5750" s="101"/>
      <c r="D5750" s="102"/>
      <c r="E5750" s="102"/>
      <c r="F5750" s="102"/>
      <c r="G5750" s="102"/>
      <c r="H5750" s="102"/>
      <c r="I5750" s="102"/>
      <c r="J5750" s="102"/>
      <c r="K5750" s="102"/>
      <c r="L5750" s="102"/>
      <c r="M5750" s="102"/>
      <c r="N5750" s="7"/>
      <c r="O5750" s="7"/>
    </row>
    <row r="5751" spans="2:15" s="100" customFormat="1" x14ac:dyDescent="0.2">
      <c r="B5751" s="101"/>
      <c r="D5751" s="102"/>
      <c r="E5751" s="102"/>
      <c r="F5751" s="102"/>
      <c r="G5751" s="102"/>
      <c r="H5751" s="102"/>
      <c r="I5751" s="102"/>
      <c r="J5751" s="102"/>
      <c r="K5751" s="102"/>
      <c r="L5751" s="102"/>
      <c r="M5751" s="102"/>
      <c r="N5751" s="7"/>
      <c r="O5751" s="7"/>
    </row>
    <row r="5752" spans="2:15" s="100" customFormat="1" x14ac:dyDescent="0.2">
      <c r="B5752" s="101"/>
      <c r="D5752" s="102"/>
      <c r="E5752" s="102"/>
      <c r="F5752" s="102"/>
      <c r="G5752" s="102"/>
      <c r="H5752" s="102"/>
      <c r="I5752" s="102"/>
      <c r="J5752" s="102"/>
      <c r="K5752" s="102"/>
      <c r="L5752" s="102"/>
      <c r="M5752" s="102"/>
      <c r="N5752" s="7"/>
      <c r="O5752" s="7"/>
    </row>
    <row r="5753" spans="2:15" s="100" customFormat="1" x14ac:dyDescent="0.2">
      <c r="B5753" s="101"/>
      <c r="D5753" s="102"/>
      <c r="E5753" s="102"/>
      <c r="F5753" s="102"/>
      <c r="G5753" s="102"/>
      <c r="H5753" s="102"/>
      <c r="I5753" s="102"/>
      <c r="J5753" s="102"/>
      <c r="K5753" s="102"/>
      <c r="L5753" s="102"/>
      <c r="M5753" s="102"/>
      <c r="N5753" s="7"/>
      <c r="O5753" s="7"/>
    </row>
    <row r="5754" spans="2:15" s="100" customFormat="1" x14ac:dyDescent="0.2">
      <c r="B5754" s="101"/>
      <c r="D5754" s="102"/>
      <c r="E5754" s="102"/>
      <c r="F5754" s="102"/>
      <c r="G5754" s="102"/>
      <c r="H5754" s="102"/>
      <c r="I5754" s="102"/>
      <c r="J5754" s="102"/>
      <c r="K5754" s="102"/>
      <c r="L5754" s="102"/>
      <c r="M5754" s="102"/>
      <c r="N5754" s="7"/>
      <c r="O5754" s="7"/>
    </row>
    <row r="5755" spans="2:15" s="100" customFormat="1" x14ac:dyDescent="0.2">
      <c r="B5755" s="101"/>
      <c r="D5755" s="102"/>
      <c r="E5755" s="102"/>
      <c r="F5755" s="102"/>
      <c r="G5755" s="102"/>
      <c r="H5755" s="102"/>
      <c r="I5755" s="102"/>
      <c r="J5755" s="102"/>
      <c r="K5755" s="102"/>
      <c r="L5755" s="102"/>
      <c r="M5755" s="102"/>
      <c r="N5755" s="7"/>
      <c r="O5755" s="7"/>
    </row>
    <row r="5756" spans="2:15" s="100" customFormat="1" x14ac:dyDescent="0.2">
      <c r="B5756" s="101"/>
      <c r="D5756" s="102"/>
      <c r="E5756" s="102"/>
      <c r="F5756" s="102"/>
      <c r="G5756" s="102"/>
      <c r="H5756" s="102"/>
      <c r="I5756" s="102"/>
      <c r="J5756" s="102"/>
      <c r="K5756" s="102"/>
      <c r="L5756" s="102"/>
      <c r="M5756" s="102"/>
      <c r="N5756" s="7"/>
      <c r="O5756" s="7"/>
    </row>
    <row r="5757" spans="2:15" s="100" customFormat="1" x14ac:dyDescent="0.2">
      <c r="B5757" s="101"/>
      <c r="D5757" s="102"/>
      <c r="E5757" s="102"/>
      <c r="F5757" s="102"/>
      <c r="G5757" s="102"/>
      <c r="H5757" s="102"/>
      <c r="I5757" s="102"/>
      <c r="J5757" s="102"/>
      <c r="K5757" s="102"/>
      <c r="L5757" s="102"/>
      <c r="M5757" s="102"/>
      <c r="N5757" s="7"/>
      <c r="O5757" s="7"/>
    </row>
    <row r="5758" spans="2:15" s="100" customFormat="1" x14ac:dyDescent="0.2">
      <c r="B5758" s="101"/>
      <c r="D5758" s="102"/>
      <c r="E5758" s="102"/>
      <c r="F5758" s="102"/>
      <c r="G5758" s="102"/>
      <c r="H5758" s="102"/>
      <c r="I5758" s="102"/>
      <c r="J5758" s="102"/>
      <c r="K5758" s="102"/>
      <c r="L5758" s="102"/>
      <c r="M5758" s="102"/>
      <c r="N5758" s="7"/>
      <c r="O5758" s="7"/>
    </row>
    <row r="5759" spans="2:15" s="100" customFormat="1" x14ac:dyDescent="0.2">
      <c r="B5759" s="101"/>
      <c r="D5759" s="102"/>
      <c r="E5759" s="102"/>
      <c r="F5759" s="102"/>
      <c r="G5759" s="102"/>
      <c r="H5759" s="102"/>
      <c r="I5759" s="102"/>
      <c r="J5759" s="102"/>
      <c r="K5759" s="102"/>
      <c r="L5759" s="102"/>
      <c r="M5759" s="102"/>
      <c r="N5759" s="7"/>
      <c r="O5759" s="7"/>
    </row>
    <row r="5760" spans="2:15" s="100" customFormat="1" x14ac:dyDescent="0.2">
      <c r="B5760" s="101"/>
      <c r="D5760" s="102"/>
      <c r="E5760" s="102"/>
      <c r="F5760" s="102"/>
      <c r="G5760" s="102"/>
      <c r="H5760" s="102"/>
      <c r="I5760" s="102"/>
      <c r="J5760" s="102"/>
      <c r="K5760" s="102"/>
      <c r="L5760" s="102"/>
      <c r="M5760" s="102"/>
      <c r="N5760" s="7"/>
      <c r="O5760" s="7"/>
    </row>
    <row r="5761" spans="2:15" s="100" customFormat="1" x14ac:dyDescent="0.2">
      <c r="B5761" s="101"/>
      <c r="D5761" s="102"/>
      <c r="E5761" s="102"/>
      <c r="F5761" s="102"/>
      <c r="G5761" s="102"/>
      <c r="H5761" s="102"/>
      <c r="I5761" s="102"/>
      <c r="J5761" s="102"/>
      <c r="K5761" s="102"/>
      <c r="L5761" s="102"/>
      <c r="M5761" s="102"/>
      <c r="N5761" s="7"/>
      <c r="O5761" s="7"/>
    </row>
    <row r="5762" spans="2:15" s="100" customFormat="1" x14ac:dyDescent="0.2">
      <c r="B5762" s="101"/>
      <c r="D5762" s="102"/>
      <c r="E5762" s="102"/>
      <c r="F5762" s="102"/>
      <c r="G5762" s="102"/>
      <c r="H5762" s="102"/>
      <c r="I5762" s="102"/>
      <c r="J5762" s="102"/>
      <c r="K5762" s="102"/>
      <c r="L5762" s="102"/>
      <c r="M5762" s="102"/>
      <c r="N5762" s="7"/>
      <c r="O5762" s="7"/>
    </row>
    <row r="5763" spans="2:15" s="100" customFormat="1" x14ac:dyDescent="0.2">
      <c r="B5763" s="101"/>
      <c r="D5763" s="102"/>
      <c r="E5763" s="102"/>
      <c r="F5763" s="102"/>
      <c r="G5763" s="102"/>
      <c r="H5763" s="102"/>
      <c r="I5763" s="102"/>
      <c r="J5763" s="102"/>
      <c r="K5763" s="102"/>
      <c r="L5763" s="102"/>
      <c r="M5763" s="102"/>
      <c r="N5763" s="7"/>
      <c r="O5763" s="7"/>
    </row>
    <row r="5764" spans="2:15" s="100" customFormat="1" x14ac:dyDescent="0.2">
      <c r="B5764" s="101"/>
      <c r="D5764" s="102"/>
      <c r="E5764" s="102"/>
      <c r="F5764" s="102"/>
      <c r="G5764" s="102"/>
      <c r="H5764" s="102"/>
      <c r="I5764" s="102"/>
      <c r="J5764" s="102"/>
      <c r="K5764" s="102"/>
      <c r="L5764" s="102"/>
      <c r="M5764" s="102"/>
      <c r="N5764" s="7"/>
      <c r="O5764" s="7"/>
    </row>
    <row r="5765" spans="2:15" s="100" customFormat="1" x14ac:dyDescent="0.2">
      <c r="B5765" s="101"/>
      <c r="D5765" s="102"/>
      <c r="E5765" s="102"/>
      <c r="F5765" s="102"/>
      <c r="G5765" s="102"/>
      <c r="H5765" s="102"/>
      <c r="I5765" s="102"/>
      <c r="J5765" s="102"/>
      <c r="K5765" s="102"/>
      <c r="L5765" s="102"/>
      <c r="M5765" s="102"/>
      <c r="N5765" s="7"/>
      <c r="O5765" s="7"/>
    </row>
    <row r="5766" spans="2:15" s="100" customFormat="1" x14ac:dyDescent="0.2">
      <c r="B5766" s="101"/>
      <c r="D5766" s="102"/>
      <c r="E5766" s="102"/>
      <c r="F5766" s="102"/>
      <c r="G5766" s="102"/>
      <c r="H5766" s="102"/>
      <c r="I5766" s="102"/>
      <c r="J5766" s="102"/>
      <c r="K5766" s="102"/>
      <c r="L5766" s="102"/>
      <c r="M5766" s="102"/>
      <c r="N5766" s="7"/>
      <c r="O5766" s="7"/>
    </row>
    <row r="5767" spans="2:15" s="100" customFormat="1" x14ac:dyDescent="0.2">
      <c r="B5767" s="101"/>
      <c r="D5767" s="102"/>
      <c r="E5767" s="102"/>
      <c r="F5767" s="102"/>
      <c r="G5767" s="102"/>
      <c r="H5767" s="102"/>
      <c r="I5767" s="102"/>
      <c r="J5767" s="102"/>
      <c r="K5767" s="102"/>
      <c r="L5767" s="102"/>
      <c r="M5767" s="102"/>
      <c r="N5767" s="7"/>
      <c r="O5767" s="7"/>
    </row>
    <row r="5768" spans="2:15" s="100" customFormat="1" x14ac:dyDescent="0.2">
      <c r="B5768" s="101"/>
      <c r="D5768" s="102"/>
      <c r="E5768" s="102"/>
      <c r="F5768" s="102"/>
      <c r="G5768" s="102"/>
      <c r="H5768" s="102"/>
      <c r="I5768" s="102"/>
      <c r="J5768" s="102"/>
      <c r="K5768" s="102"/>
      <c r="L5768" s="102"/>
      <c r="M5768" s="102"/>
      <c r="N5768" s="7"/>
      <c r="O5768" s="7"/>
    </row>
    <row r="5769" spans="2:15" s="100" customFormat="1" x14ac:dyDescent="0.2">
      <c r="B5769" s="101"/>
      <c r="D5769" s="102"/>
      <c r="E5769" s="102"/>
      <c r="F5769" s="102"/>
      <c r="G5769" s="102"/>
      <c r="H5769" s="102"/>
      <c r="I5769" s="102"/>
      <c r="J5769" s="102"/>
      <c r="K5769" s="102"/>
      <c r="L5769" s="102"/>
      <c r="M5769" s="102"/>
      <c r="N5769" s="7"/>
      <c r="O5769" s="7"/>
    </row>
    <row r="5770" spans="2:15" s="100" customFormat="1" x14ac:dyDescent="0.2">
      <c r="B5770" s="101"/>
      <c r="D5770" s="102"/>
      <c r="E5770" s="102"/>
      <c r="F5770" s="102"/>
      <c r="G5770" s="102"/>
      <c r="H5770" s="102"/>
      <c r="I5770" s="102"/>
      <c r="J5770" s="102"/>
      <c r="K5770" s="102"/>
      <c r="L5770" s="102"/>
      <c r="M5770" s="102"/>
      <c r="N5770" s="7"/>
      <c r="O5770" s="7"/>
    </row>
    <row r="5771" spans="2:15" s="100" customFormat="1" x14ac:dyDescent="0.2">
      <c r="B5771" s="101"/>
      <c r="D5771" s="102"/>
      <c r="E5771" s="102"/>
      <c r="F5771" s="102"/>
      <c r="G5771" s="102"/>
      <c r="H5771" s="102"/>
      <c r="I5771" s="102"/>
      <c r="J5771" s="102"/>
      <c r="K5771" s="102"/>
      <c r="L5771" s="102"/>
      <c r="M5771" s="102"/>
      <c r="N5771" s="7"/>
      <c r="O5771" s="7"/>
    </row>
    <row r="5772" spans="2:15" s="100" customFormat="1" x14ac:dyDescent="0.2">
      <c r="B5772" s="101"/>
      <c r="D5772" s="102"/>
      <c r="E5772" s="102"/>
      <c r="F5772" s="102"/>
      <c r="G5772" s="102"/>
      <c r="H5772" s="102"/>
      <c r="I5772" s="102"/>
      <c r="J5772" s="102"/>
      <c r="K5772" s="102"/>
      <c r="L5772" s="102"/>
      <c r="M5772" s="102"/>
      <c r="N5772" s="7"/>
      <c r="O5772" s="7"/>
    </row>
    <row r="5773" spans="2:15" s="100" customFormat="1" x14ac:dyDescent="0.2">
      <c r="B5773" s="101"/>
      <c r="D5773" s="102"/>
      <c r="E5773" s="102"/>
      <c r="F5773" s="102"/>
      <c r="G5773" s="102"/>
      <c r="H5773" s="102"/>
      <c r="I5773" s="102"/>
      <c r="J5773" s="102"/>
      <c r="K5773" s="102"/>
      <c r="L5773" s="102"/>
      <c r="M5773" s="102"/>
      <c r="N5773" s="7"/>
      <c r="O5773" s="7"/>
    </row>
    <row r="5774" spans="2:15" s="100" customFormat="1" x14ac:dyDescent="0.2">
      <c r="B5774" s="101"/>
      <c r="D5774" s="102"/>
      <c r="E5774" s="102"/>
      <c r="F5774" s="102"/>
      <c r="G5774" s="102"/>
      <c r="H5774" s="102"/>
      <c r="I5774" s="102"/>
      <c r="J5774" s="102"/>
      <c r="K5774" s="102"/>
      <c r="L5774" s="102"/>
      <c r="M5774" s="102"/>
      <c r="N5774" s="7"/>
      <c r="O5774" s="7"/>
    </row>
    <row r="5775" spans="2:15" s="100" customFormat="1" x14ac:dyDescent="0.2">
      <c r="B5775" s="101"/>
      <c r="D5775" s="102"/>
      <c r="E5775" s="102"/>
      <c r="F5775" s="102"/>
      <c r="G5775" s="102"/>
      <c r="H5775" s="102"/>
      <c r="I5775" s="102"/>
      <c r="J5775" s="102"/>
      <c r="K5775" s="102"/>
      <c r="L5775" s="102"/>
      <c r="M5775" s="102"/>
      <c r="N5775" s="7"/>
      <c r="O5775" s="7"/>
    </row>
    <row r="5776" spans="2:15" s="100" customFormat="1" x14ac:dyDescent="0.2">
      <c r="B5776" s="101"/>
      <c r="D5776" s="102"/>
      <c r="E5776" s="102"/>
      <c r="F5776" s="102"/>
      <c r="G5776" s="102"/>
      <c r="H5776" s="102"/>
      <c r="I5776" s="102"/>
      <c r="J5776" s="102"/>
      <c r="K5776" s="102"/>
      <c r="L5776" s="102"/>
      <c r="M5776" s="102"/>
      <c r="N5776" s="7"/>
      <c r="O5776" s="7"/>
    </row>
    <row r="5777" spans="2:15" s="100" customFormat="1" x14ac:dyDescent="0.2">
      <c r="B5777" s="101"/>
      <c r="D5777" s="102"/>
      <c r="E5777" s="102"/>
      <c r="F5777" s="102"/>
      <c r="G5777" s="102"/>
      <c r="H5777" s="102"/>
      <c r="I5777" s="102"/>
      <c r="J5777" s="102"/>
      <c r="K5777" s="102"/>
      <c r="L5777" s="102"/>
      <c r="M5777" s="102"/>
      <c r="N5777" s="7"/>
      <c r="O5777" s="7"/>
    </row>
    <row r="5778" spans="2:15" s="100" customFormat="1" x14ac:dyDescent="0.2">
      <c r="B5778" s="101"/>
      <c r="D5778" s="102"/>
      <c r="E5778" s="102"/>
      <c r="F5778" s="102"/>
      <c r="G5778" s="102"/>
      <c r="H5778" s="102"/>
      <c r="I5778" s="102"/>
      <c r="J5778" s="102"/>
      <c r="K5778" s="102"/>
      <c r="L5778" s="102"/>
      <c r="M5778" s="102"/>
      <c r="N5778" s="7"/>
      <c r="O5778" s="7"/>
    </row>
    <row r="5779" spans="2:15" s="100" customFormat="1" x14ac:dyDescent="0.2">
      <c r="B5779" s="101"/>
      <c r="D5779" s="102"/>
      <c r="E5779" s="102"/>
      <c r="F5779" s="102"/>
      <c r="G5779" s="102"/>
      <c r="H5779" s="102"/>
      <c r="I5779" s="102"/>
      <c r="J5779" s="102"/>
      <c r="K5779" s="102"/>
      <c r="L5779" s="102"/>
      <c r="M5779" s="102"/>
      <c r="N5779" s="7"/>
      <c r="O5779" s="7"/>
    </row>
    <row r="5780" spans="2:15" s="100" customFormat="1" x14ac:dyDescent="0.2">
      <c r="B5780" s="101"/>
      <c r="D5780" s="102"/>
      <c r="E5780" s="102"/>
      <c r="F5780" s="102"/>
      <c r="G5780" s="102"/>
      <c r="H5780" s="102"/>
      <c r="I5780" s="102"/>
      <c r="J5780" s="102"/>
      <c r="K5780" s="102"/>
      <c r="L5780" s="102"/>
      <c r="M5780" s="102"/>
      <c r="N5780" s="7"/>
      <c r="O5780" s="7"/>
    </row>
    <row r="5781" spans="2:15" s="100" customFormat="1" x14ac:dyDescent="0.2">
      <c r="B5781" s="101"/>
      <c r="D5781" s="102"/>
      <c r="E5781" s="102"/>
      <c r="F5781" s="102"/>
      <c r="G5781" s="102"/>
      <c r="H5781" s="102"/>
      <c r="I5781" s="102"/>
      <c r="J5781" s="102"/>
      <c r="K5781" s="102"/>
      <c r="L5781" s="102"/>
      <c r="M5781" s="102"/>
      <c r="N5781" s="7"/>
      <c r="O5781" s="7"/>
    </row>
    <row r="5782" spans="2:15" s="100" customFormat="1" x14ac:dyDescent="0.2">
      <c r="B5782" s="101"/>
      <c r="D5782" s="102"/>
      <c r="E5782" s="102"/>
      <c r="F5782" s="102"/>
      <c r="G5782" s="102"/>
      <c r="H5782" s="102"/>
      <c r="I5782" s="102"/>
      <c r="J5782" s="102"/>
      <c r="K5782" s="102"/>
      <c r="L5782" s="102"/>
      <c r="M5782" s="102"/>
      <c r="N5782" s="7"/>
      <c r="O5782" s="7"/>
    </row>
    <row r="5783" spans="2:15" s="100" customFormat="1" x14ac:dyDescent="0.2">
      <c r="B5783" s="101"/>
      <c r="D5783" s="102"/>
      <c r="E5783" s="102"/>
      <c r="F5783" s="102"/>
      <c r="G5783" s="102"/>
      <c r="H5783" s="102"/>
      <c r="I5783" s="102"/>
      <c r="J5783" s="102"/>
      <c r="K5783" s="102"/>
      <c r="L5783" s="102"/>
      <c r="M5783" s="102"/>
      <c r="N5783" s="7"/>
      <c r="O5783" s="7"/>
    </row>
    <row r="5784" spans="2:15" s="100" customFormat="1" x14ac:dyDescent="0.2">
      <c r="B5784" s="101"/>
      <c r="D5784" s="102"/>
      <c r="E5784" s="102"/>
      <c r="F5784" s="102"/>
      <c r="G5784" s="102"/>
      <c r="H5784" s="102"/>
      <c r="I5784" s="102"/>
      <c r="J5784" s="102"/>
      <c r="K5784" s="102"/>
      <c r="L5784" s="102"/>
      <c r="M5784" s="102"/>
      <c r="N5784" s="7"/>
      <c r="O5784" s="7"/>
    </row>
    <row r="5785" spans="2:15" s="100" customFormat="1" x14ac:dyDescent="0.2">
      <c r="B5785" s="101"/>
      <c r="D5785" s="102"/>
      <c r="E5785" s="102"/>
      <c r="F5785" s="102"/>
      <c r="G5785" s="102"/>
      <c r="H5785" s="102"/>
      <c r="I5785" s="102"/>
      <c r="J5785" s="102"/>
      <c r="K5785" s="102"/>
      <c r="L5785" s="102"/>
      <c r="M5785" s="102"/>
      <c r="N5785" s="7"/>
      <c r="O5785" s="7"/>
    </row>
    <row r="5786" spans="2:15" s="100" customFormat="1" x14ac:dyDescent="0.2">
      <c r="B5786" s="101"/>
      <c r="D5786" s="102"/>
      <c r="E5786" s="102"/>
      <c r="F5786" s="102"/>
      <c r="G5786" s="102"/>
      <c r="H5786" s="102"/>
      <c r="I5786" s="102"/>
      <c r="J5786" s="102"/>
      <c r="K5786" s="102"/>
      <c r="L5786" s="102"/>
      <c r="M5786" s="102"/>
      <c r="N5786" s="7"/>
      <c r="O5786" s="7"/>
    </row>
    <row r="5787" spans="2:15" s="100" customFormat="1" x14ac:dyDescent="0.2">
      <c r="B5787" s="101"/>
      <c r="D5787" s="102"/>
      <c r="E5787" s="102"/>
      <c r="F5787" s="102"/>
      <c r="G5787" s="102"/>
      <c r="H5787" s="102"/>
      <c r="I5787" s="102"/>
      <c r="J5787" s="102"/>
      <c r="K5787" s="102"/>
      <c r="L5787" s="102"/>
      <c r="M5787" s="102"/>
      <c r="N5787" s="7"/>
      <c r="O5787" s="7"/>
    </row>
    <row r="5788" spans="2:15" s="100" customFormat="1" x14ac:dyDescent="0.2">
      <c r="B5788" s="101"/>
      <c r="D5788" s="102"/>
      <c r="E5788" s="102"/>
      <c r="F5788" s="102"/>
      <c r="G5788" s="102"/>
      <c r="H5788" s="102"/>
      <c r="I5788" s="102"/>
      <c r="J5788" s="102"/>
      <c r="K5788" s="102"/>
      <c r="L5788" s="102"/>
      <c r="M5788" s="102"/>
      <c r="N5788" s="7"/>
      <c r="O5788" s="7"/>
    </row>
    <row r="5789" spans="2:15" s="100" customFormat="1" x14ac:dyDescent="0.2">
      <c r="B5789" s="101"/>
      <c r="D5789" s="102"/>
      <c r="E5789" s="102"/>
      <c r="F5789" s="102"/>
      <c r="G5789" s="102"/>
      <c r="H5789" s="102"/>
      <c r="I5789" s="102"/>
      <c r="J5789" s="102"/>
      <c r="K5789" s="102"/>
      <c r="L5789" s="102"/>
      <c r="M5789" s="102"/>
      <c r="N5789" s="7"/>
      <c r="O5789" s="7"/>
    </row>
    <row r="5790" spans="2:15" s="100" customFormat="1" x14ac:dyDescent="0.2">
      <c r="B5790" s="101"/>
      <c r="D5790" s="102"/>
      <c r="E5790" s="102"/>
      <c r="F5790" s="102"/>
      <c r="G5790" s="102"/>
      <c r="H5790" s="102"/>
      <c r="I5790" s="102"/>
      <c r="J5790" s="102"/>
      <c r="K5790" s="102"/>
      <c r="L5790" s="102"/>
      <c r="M5790" s="102"/>
      <c r="N5790" s="7"/>
      <c r="O5790" s="7"/>
    </row>
    <row r="5791" spans="2:15" s="100" customFormat="1" x14ac:dyDescent="0.2">
      <c r="B5791" s="101"/>
      <c r="D5791" s="102"/>
      <c r="E5791" s="102"/>
      <c r="F5791" s="102"/>
      <c r="G5791" s="102"/>
      <c r="H5791" s="102"/>
      <c r="I5791" s="102"/>
      <c r="J5791" s="102"/>
      <c r="K5791" s="102"/>
      <c r="L5791" s="102"/>
      <c r="M5791" s="102"/>
      <c r="N5791" s="7"/>
      <c r="O5791" s="7"/>
    </row>
    <row r="5792" spans="2:15" s="100" customFormat="1" x14ac:dyDescent="0.2">
      <c r="B5792" s="101"/>
      <c r="D5792" s="102"/>
      <c r="E5792" s="102"/>
      <c r="F5792" s="102"/>
      <c r="G5792" s="102"/>
      <c r="H5792" s="102"/>
      <c r="I5792" s="102"/>
      <c r="J5792" s="102"/>
      <c r="K5792" s="102"/>
      <c r="L5792" s="102"/>
      <c r="M5792" s="102"/>
      <c r="N5792" s="7"/>
      <c r="O5792" s="7"/>
    </row>
    <row r="5793" spans="2:15" s="100" customFormat="1" x14ac:dyDescent="0.2">
      <c r="B5793" s="101"/>
      <c r="D5793" s="102"/>
      <c r="E5793" s="102"/>
      <c r="F5793" s="102"/>
      <c r="G5793" s="102"/>
      <c r="H5793" s="102"/>
      <c r="I5793" s="102"/>
      <c r="J5793" s="102"/>
      <c r="K5793" s="102"/>
      <c r="L5793" s="102"/>
      <c r="M5793" s="102"/>
      <c r="N5793" s="7"/>
      <c r="O5793" s="7"/>
    </row>
    <row r="5794" spans="2:15" s="100" customFormat="1" x14ac:dyDescent="0.2">
      <c r="B5794" s="101"/>
      <c r="D5794" s="102"/>
      <c r="E5794" s="102"/>
      <c r="F5794" s="102"/>
      <c r="G5794" s="102"/>
      <c r="H5794" s="102"/>
      <c r="I5794" s="102"/>
      <c r="J5794" s="102"/>
      <c r="K5794" s="102"/>
      <c r="L5794" s="102"/>
      <c r="M5794" s="102"/>
      <c r="N5794" s="7"/>
      <c r="O5794" s="7"/>
    </row>
    <row r="5795" spans="2:15" s="100" customFormat="1" x14ac:dyDescent="0.2">
      <c r="B5795" s="101"/>
      <c r="D5795" s="102"/>
      <c r="E5795" s="102"/>
      <c r="F5795" s="102"/>
      <c r="G5795" s="102"/>
      <c r="H5795" s="102"/>
      <c r="I5795" s="102"/>
      <c r="J5795" s="102"/>
      <c r="K5795" s="102"/>
      <c r="L5795" s="102"/>
      <c r="M5795" s="102"/>
      <c r="N5795" s="7"/>
      <c r="O5795" s="7"/>
    </row>
    <row r="5796" spans="2:15" s="100" customFormat="1" x14ac:dyDescent="0.2">
      <c r="B5796" s="101"/>
      <c r="D5796" s="102"/>
      <c r="E5796" s="102"/>
      <c r="F5796" s="102"/>
      <c r="G5796" s="102"/>
      <c r="H5796" s="102"/>
      <c r="I5796" s="102"/>
      <c r="J5796" s="102"/>
      <c r="K5796" s="102"/>
      <c r="L5796" s="102"/>
      <c r="M5796" s="102"/>
      <c r="N5796" s="7"/>
      <c r="O5796" s="7"/>
    </row>
    <row r="5797" spans="2:15" s="100" customFormat="1" x14ac:dyDescent="0.2">
      <c r="B5797" s="101"/>
      <c r="D5797" s="102"/>
      <c r="E5797" s="102"/>
      <c r="F5797" s="102"/>
      <c r="G5797" s="102"/>
      <c r="H5797" s="102"/>
      <c r="I5797" s="102"/>
      <c r="J5797" s="102"/>
      <c r="K5797" s="102"/>
      <c r="L5797" s="102"/>
      <c r="M5797" s="102"/>
      <c r="N5797" s="7"/>
      <c r="O5797" s="7"/>
    </row>
    <row r="5798" spans="2:15" s="100" customFormat="1" x14ac:dyDescent="0.2">
      <c r="B5798" s="101"/>
      <c r="D5798" s="102"/>
      <c r="E5798" s="102"/>
      <c r="F5798" s="102"/>
      <c r="G5798" s="102"/>
      <c r="H5798" s="102"/>
      <c r="I5798" s="102"/>
      <c r="J5798" s="102"/>
      <c r="K5798" s="102"/>
      <c r="L5798" s="102"/>
      <c r="M5798" s="102"/>
      <c r="N5798" s="7"/>
      <c r="O5798" s="7"/>
    </row>
    <row r="5799" spans="2:15" s="100" customFormat="1" x14ac:dyDescent="0.2">
      <c r="B5799" s="101"/>
      <c r="D5799" s="102"/>
      <c r="E5799" s="102"/>
      <c r="F5799" s="102"/>
      <c r="G5799" s="102"/>
      <c r="H5799" s="102"/>
      <c r="I5799" s="102"/>
      <c r="J5799" s="102"/>
      <c r="K5799" s="102"/>
      <c r="L5799" s="102"/>
      <c r="M5799" s="102"/>
      <c r="N5799" s="7"/>
      <c r="O5799" s="7"/>
    </row>
    <row r="5800" spans="2:15" s="100" customFormat="1" x14ac:dyDescent="0.2">
      <c r="B5800" s="101"/>
      <c r="D5800" s="102"/>
      <c r="E5800" s="102"/>
      <c r="F5800" s="102"/>
      <c r="G5800" s="102"/>
      <c r="H5800" s="102"/>
      <c r="I5800" s="102"/>
      <c r="J5800" s="102"/>
      <c r="K5800" s="102"/>
      <c r="L5800" s="102"/>
      <c r="M5800" s="102"/>
      <c r="N5800" s="7"/>
      <c r="O5800" s="7"/>
    </row>
    <row r="5801" spans="2:15" s="100" customFormat="1" x14ac:dyDescent="0.2">
      <c r="B5801" s="101"/>
      <c r="D5801" s="102"/>
      <c r="E5801" s="102"/>
      <c r="F5801" s="102"/>
      <c r="G5801" s="102"/>
      <c r="H5801" s="102"/>
      <c r="I5801" s="102"/>
      <c r="J5801" s="102"/>
      <c r="K5801" s="102"/>
      <c r="L5801" s="102"/>
      <c r="M5801" s="102"/>
      <c r="N5801" s="7"/>
      <c r="O5801" s="7"/>
    </row>
    <row r="5802" spans="2:15" s="100" customFormat="1" x14ac:dyDescent="0.2">
      <c r="B5802" s="101"/>
      <c r="D5802" s="102"/>
      <c r="E5802" s="102"/>
      <c r="F5802" s="102"/>
      <c r="G5802" s="102"/>
      <c r="H5802" s="102"/>
      <c r="I5802" s="102"/>
      <c r="J5802" s="102"/>
      <c r="K5802" s="102"/>
      <c r="L5802" s="102"/>
      <c r="M5802" s="102"/>
      <c r="N5802" s="7"/>
      <c r="O5802" s="7"/>
    </row>
    <row r="5803" spans="2:15" s="100" customFormat="1" x14ac:dyDescent="0.2">
      <c r="B5803" s="101"/>
      <c r="D5803" s="102"/>
      <c r="E5803" s="102"/>
      <c r="F5803" s="102"/>
      <c r="G5803" s="102"/>
      <c r="H5803" s="102"/>
      <c r="I5803" s="102"/>
      <c r="J5803" s="102"/>
      <c r="K5803" s="102"/>
      <c r="L5803" s="102"/>
      <c r="M5803" s="102"/>
      <c r="N5803" s="7"/>
      <c r="O5803" s="7"/>
    </row>
    <row r="5804" spans="2:15" s="100" customFormat="1" x14ac:dyDescent="0.2">
      <c r="B5804" s="101"/>
      <c r="D5804" s="102"/>
      <c r="E5804" s="102"/>
      <c r="F5804" s="102"/>
      <c r="G5804" s="102"/>
      <c r="H5804" s="102"/>
      <c r="I5804" s="102"/>
      <c r="J5804" s="102"/>
      <c r="K5804" s="102"/>
      <c r="L5804" s="102"/>
      <c r="M5804" s="102"/>
      <c r="N5804" s="7"/>
      <c r="O5804" s="7"/>
    </row>
    <row r="5805" spans="2:15" s="100" customFormat="1" x14ac:dyDescent="0.2">
      <c r="B5805" s="101"/>
      <c r="D5805" s="102"/>
      <c r="E5805" s="102"/>
      <c r="F5805" s="102"/>
      <c r="G5805" s="102"/>
      <c r="H5805" s="102"/>
      <c r="I5805" s="102"/>
      <c r="J5805" s="102"/>
      <c r="K5805" s="102"/>
      <c r="L5805" s="102"/>
      <c r="M5805" s="102"/>
      <c r="N5805" s="7"/>
      <c r="O5805" s="7"/>
    </row>
    <row r="5806" spans="2:15" s="100" customFormat="1" x14ac:dyDescent="0.2">
      <c r="B5806" s="101"/>
      <c r="D5806" s="102"/>
      <c r="E5806" s="102"/>
      <c r="F5806" s="102"/>
      <c r="G5806" s="102"/>
      <c r="H5806" s="102"/>
      <c r="I5806" s="102"/>
      <c r="J5806" s="102"/>
      <c r="K5806" s="102"/>
      <c r="L5806" s="102"/>
      <c r="M5806" s="102"/>
      <c r="N5806" s="7"/>
      <c r="O5806" s="7"/>
    </row>
    <row r="5807" spans="2:15" s="100" customFormat="1" x14ac:dyDescent="0.2">
      <c r="B5807" s="101"/>
      <c r="D5807" s="102"/>
      <c r="E5807" s="102"/>
      <c r="F5807" s="102"/>
      <c r="G5807" s="102"/>
      <c r="H5807" s="102"/>
      <c r="I5807" s="102"/>
      <c r="J5807" s="102"/>
      <c r="K5807" s="102"/>
      <c r="L5807" s="102"/>
      <c r="M5807" s="102"/>
      <c r="N5807" s="7"/>
      <c r="O5807" s="7"/>
    </row>
    <row r="5808" spans="2:15" s="100" customFormat="1" x14ac:dyDescent="0.2">
      <c r="B5808" s="101"/>
      <c r="D5808" s="102"/>
      <c r="E5808" s="102"/>
      <c r="F5808" s="102"/>
      <c r="G5808" s="102"/>
      <c r="H5808" s="102"/>
      <c r="I5808" s="102"/>
      <c r="J5808" s="102"/>
      <c r="K5808" s="102"/>
      <c r="L5808" s="102"/>
      <c r="M5808" s="102"/>
      <c r="N5808" s="7"/>
      <c r="O5808" s="7"/>
    </row>
    <row r="5809" spans="2:15" s="100" customFormat="1" x14ac:dyDescent="0.2">
      <c r="B5809" s="101"/>
      <c r="D5809" s="102"/>
      <c r="E5809" s="102"/>
      <c r="F5809" s="102"/>
      <c r="G5809" s="102"/>
      <c r="H5809" s="102"/>
      <c r="I5809" s="102"/>
      <c r="J5809" s="102"/>
      <c r="K5809" s="102"/>
      <c r="L5809" s="102"/>
      <c r="M5809" s="102"/>
      <c r="N5809" s="7"/>
      <c r="O5809" s="7"/>
    </row>
    <row r="5810" spans="2:15" s="100" customFormat="1" x14ac:dyDescent="0.2">
      <c r="B5810" s="101"/>
      <c r="D5810" s="102"/>
      <c r="E5810" s="102"/>
      <c r="F5810" s="102"/>
      <c r="G5810" s="102"/>
      <c r="H5810" s="102"/>
      <c r="I5810" s="102"/>
      <c r="J5810" s="102"/>
      <c r="K5810" s="102"/>
      <c r="L5810" s="102"/>
      <c r="M5810" s="102"/>
      <c r="N5810" s="7"/>
      <c r="O5810" s="7"/>
    </row>
    <row r="5811" spans="2:15" s="100" customFormat="1" x14ac:dyDescent="0.2">
      <c r="B5811" s="101"/>
      <c r="D5811" s="102"/>
      <c r="E5811" s="102"/>
      <c r="F5811" s="102"/>
      <c r="G5811" s="102"/>
      <c r="H5811" s="102"/>
      <c r="I5811" s="102"/>
      <c r="J5811" s="102"/>
      <c r="K5811" s="102"/>
      <c r="L5811" s="102"/>
      <c r="M5811" s="102"/>
      <c r="N5811" s="7"/>
      <c r="O5811" s="7"/>
    </row>
    <row r="5812" spans="2:15" s="100" customFormat="1" x14ac:dyDescent="0.2">
      <c r="B5812" s="101"/>
      <c r="D5812" s="102"/>
      <c r="E5812" s="102"/>
      <c r="F5812" s="102"/>
      <c r="G5812" s="102"/>
      <c r="H5812" s="102"/>
      <c r="I5812" s="102"/>
      <c r="J5812" s="102"/>
      <c r="K5812" s="102"/>
      <c r="L5812" s="102"/>
      <c r="M5812" s="102"/>
      <c r="N5812" s="7"/>
      <c r="O5812" s="7"/>
    </row>
    <row r="5813" spans="2:15" s="100" customFormat="1" x14ac:dyDescent="0.2">
      <c r="B5813" s="101"/>
      <c r="D5813" s="102"/>
      <c r="E5813" s="102"/>
      <c r="F5813" s="102"/>
      <c r="G5813" s="102"/>
      <c r="H5813" s="102"/>
      <c r="I5813" s="102"/>
      <c r="J5813" s="102"/>
      <c r="K5813" s="102"/>
      <c r="L5813" s="102"/>
      <c r="M5813" s="102"/>
      <c r="N5813" s="7"/>
      <c r="O5813" s="7"/>
    </row>
    <row r="5814" spans="2:15" s="100" customFormat="1" x14ac:dyDescent="0.2">
      <c r="B5814" s="101"/>
      <c r="D5814" s="102"/>
      <c r="E5814" s="102"/>
      <c r="F5814" s="102"/>
      <c r="G5814" s="102"/>
      <c r="H5814" s="102"/>
      <c r="I5814" s="102"/>
      <c r="J5814" s="102"/>
      <c r="K5814" s="102"/>
      <c r="L5814" s="102"/>
      <c r="M5814" s="102"/>
      <c r="N5814" s="7"/>
      <c r="O5814" s="7"/>
    </row>
    <row r="5815" spans="2:15" s="100" customFormat="1" x14ac:dyDescent="0.2">
      <c r="B5815" s="101"/>
      <c r="D5815" s="102"/>
      <c r="E5815" s="102"/>
      <c r="F5815" s="102"/>
      <c r="G5815" s="102"/>
      <c r="H5815" s="102"/>
      <c r="I5815" s="102"/>
      <c r="J5815" s="102"/>
      <c r="K5815" s="102"/>
      <c r="L5815" s="102"/>
      <c r="M5815" s="102"/>
      <c r="N5815" s="7"/>
      <c r="O5815" s="7"/>
    </row>
    <row r="5816" spans="2:15" s="100" customFormat="1" x14ac:dyDescent="0.2">
      <c r="B5816" s="101"/>
      <c r="D5816" s="102"/>
      <c r="E5816" s="102"/>
      <c r="F5816" s="102"/>
      <c r="G5816" s="102"/>
      <c r="H5816" s="102"/>
      <c r="I5816" s="102"/>
      <c r="J5816" s="102"/>
      <c r="K5816" s="102"/>
      <c r="L5816" s="102"/>
      <c r="M5816" s="102"/>
      <c r="N5816" s="7"/>
      <c r="O5816" s="7"/>
    </row>
    <row r="5817" spans="2:15" s="100" customFormat="1" x14ac:dyDescent="0.2">
      <c r="B5817" s="101"/>
      <c r="D5817" s="102"/>
      <c r="E5817" s="102"/>
      <c r="F5817" s="102"/>
      <c r="G5817" s="102"/>
      <c r="H5817" s="102"/>
      <c r="I5817" s="102"/>
      <c r="J5817" s="102"/>
      <c r="K5817" s="102"/>
      <c r="L5817" s="102"/>
      <c r="M5817" s="102"/>
      <c r="N5817" s="7"/>
      <c r="O5817" s="7"/>
    </row>
    <row r="5818" spans="2:15" s="100" customFormat="1" x14ac:dyDescent="0.2">
      <c r="B5818" s="101"/>
      <c r="D5818" s="102"/>
      <c r="E5818" s="102"/>
      <c r="F5818" s="102"/>
      <c r="G5818" s="102"/>
      <c r="H5818" s="102"/>
      <c r="I5818" s="102"/>
      <c r="J5818" s="102"/>
      <c r="K5818" s="102"/>
      <c r="L5818" s="102"/>
      <c r="M5818" s="102"/>
      <c r="N5818" s="7"/>
      <c r="O5818" s="7"/>
    </row>
    <row r="5819" spans="2:15" s="100" customFormat="1" x14ac:dyDescent="0.2">
      <c r="B5819" s="101"/>
      <c r="D5819" s="102"/>
      <c r="E5819" s="102"/>
      <c r="F5819" s="102"/>
      <c r="G5819" s="102"/>
      <c r="H5819" s="102"/>
      <c r="I5819" s="102"/>
      <c r="J5819" s="102"/>
      <c r="K5819" s="102"/>
      <c r="L5819" s="102"/>
      <c r="M5819" s="102"/>
      <c r="N5819" s="7"/>
      <c r="O5819" s="7"/>
    </row>
    <row r="5820" spans="2:15" s="100" customFormat="1" x14ac:dyDescent="0.2">
      <c r="B5820" s="101"/>
      <c r="D5820" s="102"/>
      <c r="E5820" s="102"/>
      <c r="F5820" s="102"/>
      <c r="G5820" s="102"/>
      <c r="H5820" s="102"/>
      <c r="I5820" s="102"/>
      <c r="J5820" s="102"/>
      <c r="K5820" s="102"/>
      <c r="L5820" s="102"/>
      <c r="M5820" s="102"/>
      <c r="N5820" s="7"/>
      <c r="O5820" s="7"/>
    </row>
    <row r="5821" spans="2:15" s="100" customFormat="1" x14ac:dyDescent="0.2">
      <c r="B5821" s="101"/>
      <c r="D5821" s="102"/>
      <c r="E5821" s="102"/>
      <c r="F5821" s="102"/>
      <c r="G5821" s="102"/>
      <c r="H5821" s="102"/>
      <c r="I5821" s="102"/>
      <c r="J5821" s="102"/>
      <c r="K5821" s="102"/>
      <c r="L5821" s="102"/>
      <c r="M5821" s="102"/>
      <c r="N5821" s="7"/>
      <c r="O5821" s="7"/>
    </row>
    <row r="5822" spans="2:15" s="100" customFormat="1" x14ac:dyDescent="0.2">
      <c r="B5822" s="101"/>
      <c r="D5822" s="102"/>
      <c r="E5822" s="102"/>
      <c r="F5822" s="102"/>
      <c r="G5822" s="102"/>
      <c r="H5822" s="102"/>
      <c r="I5822" s="102"/>
      <c r="J5822" s="102"/>
      <c r="K5822" s="102"/>
      <c r="L5822" s="102"/>
      <c r="M5822" s="102"/>
      <c r="N5822" s="7"/>
      <c r="O5822" s="7"/>
    </row>
    <row r="5823" spans="2:15" s="100" customFormat="1" x14ac:dyDescent="0.2">
      <c r="B5823" s="101"/>
      <c r="D5823" s="102"/>
      <c r="E5823" s="102"/>
      <c r="F5823" s="102"/>
      <c r="G5823" s="102"/>
      <c r="H5823" s="102"/>
      <c r="I5823" s="102"/>
      <c r="J5823" s="102"/>
      <c r="K5823" s="102"/>
      <c r="L5823" s="102"/>
      <c r="M5823" s="102"/>
      <c r="N5823" s="7"/>
      <c r="O5823" s="7"/>
    </row>
    <row r="5824" spans="2:15" s="100" customFormat="1" x14ac:dyDescent="0.2">
      <c r="B5824" s="101"/>
      <c r="D5824" s="102"/>
      <c r="E5824" s="102"/>
      <c r="F5824" s="102"/>
      <c r="G5824" s="102"/>
      <c r="H5824" s="102"/>
      <c r="I5824" s="102"/>
      <c r="J5824" s="102"/>
      <c r="K5824" s="102"/>
      <c r="L5824" s="102"/>
      <c r="M5824" s="102"/>
      <c r="N5824" s="7"/>
      <c r="O5824" s="7"/>
    </row>
    <row r="5825" spans="2:15" s="100" customFormat="1" x14ac:dyDescent="0.2">
      <c r="B5825" s="101"/>
      <c r="D5825" s="102"/>
      <c r="E5825" s="102"/>
      <c r="F5825" s="102"/>
      <c r="G5825" s="102"/>
      <c r="H5825" s="102"/>
      <c r="I5825" s="102"/>
      <c r="J5825" s="102"/>
      <c r="K5825" s="102"/>
      <c r="L5825" s="102"/>
      <c r="M5825" s="102"/>
      <c r="N5825" s="7"/>
      <c r="O5825" s="7"/>
    </row>
    <row r="5826" spans="2:15" s="100" customFormat="1" x14ac:dyDescent="0.2">
      <c r="B5826" s="101"/>
      <c r="D5826" s="102"/>
      <c r="E5826" s="102"/>
      <c r="F5826" s="102"/>
      <c r="G5826" s="102"/>
      <c r="H5826" s="102"/>
      <c r="I5826" s="102"/>
      <c r="J5826" s="102"/>
      <c r="K5826" s="102"/>
      <c r="L5826" s="102"/>
      <c r="M5826" s="102"/>
      <c r="N5826" s="7"/>
      <c r="O5826" s="7"/>
    </row>
    <row r="5827" spans="2:15" s="100" customFormat="1" x14ac:dyDescent="0.2">
      <c r="B5827" s="101"/>
      <c r="D5827" s="102"/>
      <c r="E5827" s="102"/>
      <c r="F5827" s="102"/>
      <c r="G5827" s="102"/>
      <c r="H5827" s="102"/>
      <c r="I5827" s="102"/>
      <c r="J5827" s="102"/>
      <c r="K5827" s="102"/>
      <c r="L5827" s="102"/>
      <c r="M5827" s="102"/>
      <c r="N5827" s="7"/>
      <c r="O5827" s="7"/>
    </row>
    <row r="5828" spans="2:15" s="100" customFormat="1" x14ac:dyDescent="0.2">
      <c r="B5828" s="101"/>
      <c r="D5828" s="102"/>
      <c r="E5828" s="102"/>
      <c r="F5828" s="102"/>
      <c r="G5828" s="102"/>
      <c r="H5828" s="102"/>
      <c r="I5828" s="102"/>
      <c r="J5828" s="102"/>
      <c r="K5828" s="102"/>
      <c r="L5828" s="102"/>
      <c r="M5828" s="102"/>
      <c r="N5828" s="7"/>
      <c r="O5828" s="7"/>
    </row>
    <row r="5829" spans="2:15" s="100" customFormat="1" x14ac:dyDescent="0.2">
      <c r="B5829" s="101"/>
      <c r="D5829" s="102"/>
      <c r="E5829" s="102"/>
      <c r="F5829" s="102"/>
      <c r="G5829" s="102"/>
      <c r="H5829" s="102"/>
      <c r="I5829" s="102"/>
      <c r="J5829" s="102"/>
      <c r="K5829" s="102"/>
      <c r="L5829" s="102"/>
      <c r="M5829" s="102"/>
      <c r="N5829" s="7"/>
      <c r="O5829" s="7"/>
    </row>
    <row r="5830" spans="2:15" s="100" customFormat="1" x14ac:dyDescent="0.2">
      <c r="B5830" s="101"/>
      <c r="D5830" s="102"/>
      <c r="E5830" s="102"/>
      <c r="F5830" s="102"/>
      <c r="G5830" s="102"/>
      <c r="H5830" s="102"/>
      <c r="I5830" s="102"/>
      <c r="J5830" s="102"/>
      <c r="K5830" s="102"/>
      <c r="L5830" s="102"/>
      <c r="M5830" s="102"/>
      <c r="N5830" s="7"/>
      <c r="O5830" s="7"/>
    </row>
    <row r="5831" spans="2:15" s="100" customFormat="1" x14ac:dyDescent="0.2">
      <c r="B5831" s="101"/>
      <c r="D5831" s="102"/>
      <c r="E5831" s="102"/>
      <c r="F5831" s="102"/>
      <c r="G5831" s="102"/>
      <c r="H5831" s="102"/>
      <c r="I5831" s="102"/>
      <c r="J5831" s="102"/>
      <c r="K5831" s="102"/>
      <c r="L5831" s="102"/>
      <c r="M5831" s="102"/>
      <c r="N5831" s="7"/>
      <c r="O5831" s="7"/>
    </row>
    <row r="5832" spans="2:15" s="100" customFormat="1" x14ac:dyDescent="0.2">
      <c r="B5832" s="101"/>
      <c r="D5832" s="102"/>
      <c r="E5832" s="102"/>
      <c r="F5832" s="102"/>
      <c r="G5832" s="102"/>
      <c r="H5832" s="102"/>
      <c r="I5832" s="102"/>
      <c r="J5832" s="102"/>
      <c r="K5832" s="102"/>
      <c r="L5832" s="102"/>
      <c r="M5832" s="102"/>
      <c r="N5832" s="7"/>
      <c r="O5832" s="7"/>
    </row>
    <row r="5833" spans="2:15" s="100" customFormat="1" x14ac:dyDescent="0.2">
      <c r="B5833" s="101"/>
      <c r="D5833" s="102"/>
      <c r="E5833" s="102"/>
      <c r="F5833" s="102"/>
      <c r="G5833" s="102"/>
      <c r="H5833" s="102"/>
      <c r="I5833" s="102"/>
      <c r="J5833" s="102"/>
      <c r="K5833" s="102"/>
      <c r="L5833" s="102"/>
      <c r="M5833" s="102"/>
      <c r="N5833" s="7"/>
      <c r="O5833" s="7"/>
    </row>
    <row r="5834" spans="2:15" s="100" customFormat="1" x14ac:dyDescent="0.2">
      <c r="B5834" s="101"/>
      <c r="D5834" s="102"/>
      <c r="E5834" s="102"/>
      <c r="F5834" s="102"/>
      <c r="G5834" s="102"/>
      <c r="H5834" s="102"/>
      <c r="I5834" s="102"/>
      <c r="J5834" s="102"/>
      <c r="K5834" s="102"/>
      <c r="L5834" s="102"/>
      <c r="M5834" s="102"/>
      <c r="N5834" s="7"/>
      <c r="O5834" s="7"/>
    </row>
    <row r="5835" spans="2:15" s="100" customFormat="1" x14ac:dyDescent="0.2">
      <c r="B5835" s="101"/>
      <c r="D5835" s="102"/>
      <c r="E5835" s="102"/>
      <c r="F5835" s="102"/>
      <c r="G5835" s="102"/>
      <c r="H5835" s="102"/>
      <c r="I5835" s="102"/>
      <c r="J5835" s="102"/>
      <c r="K5835" s="102"/>
      <c r="L5835" s="102"/>
      <c r="M5835" s="102"/>
      <c r="N5835" s="7"/>
      <c r="O5835" s="7"/>
    </row>
    <row r="5836" spans="2:15" s="100" customFormat="1" x14ac:dyDescent="0.2">
      <c r="B5836" s="101"/>
      <c r="D5836" s="102"/>
      <c r="E5836" s="102"/>
      <c r="F5836" s="102"/>
      <c r="G5836" s="102"/>
      <c r="H5836" s="102"/>
      <c r="I5836" s="102"/>
      <c r="J5836" s="102"/>
      <c r="K5836" s="102"/>
      <c r="L5836" s="102"/>
      <c r="M5836" s="102"/>
      <c r="N5836" s="7"/>
      <c r="O5836" s="7"/>
    </row>
    <row r="5837" spans="2:15" s="100" customFormat="1" x14ac:dyDescent="0.2">
      <c r="B5837" s="101"/>
      <c r="D5837" s="102"/>
      <c r="E5837" s="102"/>
      <c r="F5837" s="102"/>
      <c r="G5837" s="102"/>
      <c r="H5837" s="102"/>
      <c r="I5837" s="102"/>
      <c r="J5837" s="102"/>
      <c r="K5837" s="102"/>
      <c r="L5837" s="102"/>
      <c r="M5837" s="102"/>
      <c r="N5837" s="7"/>
      <c r="O5837" s="7"/>
    </row>
    <row r="5838" spans="2:15" s="100" customFormat="1" x14ac:dyDescent="0.2">
      <c r="B5838" s="101"/>
      <c r="D5838" s="102"/>
      <c r="E5838" s="102"/>
      <c r="F5838" s="102"/>
      <c r="G5838" s="102"/>
      <c r="H5838" s="102"/>
      <c r="I5838" s="102"/>
      <c r="J5838" s="102"/>
      <c r="K5838" s="102"/>
      <c r="L5838" s="102"/>
      <c r="M5838" s="102"/>
      <c r="N5838" s="7"/>
      <c r="O5838" s="7"/>
    </row>
    <row r="5839" spans="2:15" s="100" customFormat="1" x14ac:dyDescent="0.2">
      <c r="B5839" s="101"/>
      <c r="D5839" s="102"/>
      <c r="E5839" s="102"/>
      <c r="F5839" s="102"/>
      <c r="G5839" s="102"/>
      <c r="H5839" s="102"/>
      <c r="I5839" s="102"/>
      <c r="J5839" s="102"/>
      <c r="K5839" s="102"/>
      <c r="L5839" s="102"/>
      <c r="M5839" s="102"/>
      <c r="N5839" s="7"/>
      <c r="O5839" s="7"/>
    </row>
    <row r="5840" spans="2:15" s="100" customFormat="1" x14ac:dyDescent="0.2">
      <c r="B5840" s="101"/>
      <c r="D5840" s="102"/>
      <c r="E5840" s="102"/>
      <c r="F5840" s="102"/>
      <c r="G5840" s="102"/>
      <c r="H5840" s="102"/>
      <c r="I5840" s="102"/>
      <c r="J5840" s="102"/>
      <c r="K5840" s="102"/>
      <c r="L5840" s="102"/>
      <c r="M5840" s="102"/>
      <c r="N5840" s="7"/>
      <c r="O5840" s="7"/>
    </row>
    <row r="5841" spans="2:15" s="100" customFormat="1" x14ac:dyDescent="0.2">
      <c r="B5841" s="101"/>
      <c r="D5841" s="102"/>
      <c r="E5841" s="102"/>
      <c r="F5841" s="102"/>
      <c r="G5841" s="102"/>
      <c r="H5841" s="102"/>
      <c r="I5841" s="102"/>
      <c r="J5841" s="102"/>
      <c r="K5841" s="102"/>
      <c r="L5841" s="102"/>
      <c r="M5841" s="102"/>
      <c r="N5841" s="7"/>
      <c r="O5841" s="7"/>
    </row>
    <row r="5842" spans="2:15" s="100" customFormat="1" x14ac:dyDescent="0.2">
      <c r="B5842" s="101"/>
      <c r="D5842" s="102"/>
      <c r="E5842" s="102"/>
      <c r="F5842" s="102"/>
      <c r="G5842" s="102"/>
      <c r="H5842" s="102"/>
      <c r="I5842" s="102"/>
      <c r="J5842" s="102"/>
      <c r="K5842" s="102"/>
      <c r="L5842" s="102"/>
      <c r="M5842" s="102"/>
      <c r="N5842" s="7"/>
      <c r="O5842" s="7"/>
    </row>
    <row r="5843" spans="2:15" s="100" customFormat="1" x14ac:dyDescent="0.2">
      <c r="B5843" s="101"/>
      <c r="D5843" s="102"/>
      <c r="E5843" s="102"/>
      <c r="F5843" s="102"/>
      <c r="G5843" s="102"/>
      <c r="H5843" s="102"/>
      <c r="I5843" s="102"/>
      <c r="J5843" s="102"/>
      <c r="K5843" s="102"/>
      <c r="L5843" s="102"/>
      <c r="M5843" s="102"/>
      <c r="N5843" s="7"/>
      <c r="O5843" s="7"/>
    </row>
    <row r="5844" spans="2:15" s="100" customFormat="1" x14ac:dyDescent="0.2">
      <c r="B5844" s="101"/>
      <c r="D5844" s="102"/>
      <c r="E5844" s="102"/>
      <c r="F5844" s="102"/>
      <c r="G5844" s="102"/>
      <c r="H5844" s="102"/>
      <c r="I5844" s="102"/>
      <c r="J5844" s="102"/>
      <c r="K5844" s="102"/>
      <c r="L5844" s="102"/>
      <c r="M5844" s="102"/>
      <c r="N5844" s="7"/>
      <c r="O5844" s="7"/>
    </row>
    <row r="5845" spans="2:15" s="100" customFormat="1" x14ac:dyDescent="0.2">
      <c r="B5845" s="101"/>
      <c r="D5845" s="102"/>
      <c r="E5845" s="102"/>
      <c r="F5845" s="102"/>
      <c r="G5845" s="102"/>
      <c r="H5845" s="102"/>
      <c r="I5845" s="102"/>
      <c r="J5845" s="102"/>
      <c r="K5845" s="102"/>
      <c r="L5845" s="102"/>
      <c r="M5845" s="102"/>
      <c r="N5845" s="7"/>
      <c r="O5845" s="7"/>
    </row>
    <row r="5846" spans="2:15" s="100" customFormat="1" x14ac:dyDescent="0.2">
      <c r="B5846" s="101"/>
      <c r="D5846" s="102"/>
      <c r="E5846" s="102"/>
      <c r="F5846" s="102"/>
      <c r="G5846" s="102"/>
      <c r="H5846" s="102"/>
      <c r="I5846" s="102"/>
      <c r="J5846" s="102"/>
      <c r="K5846" s="102"/>
      <c r="L5846" s="102"/>
      <c r="M5846" s="102"/>
      <c r="N5846" s="7"/>
      <c r="O5846" s="7"/>
    </row>
    <row r="5847" spans="2:15" s="100" customFormat="1" x14ac:dyDescent="0.2">
      <c r="B5847" s="101"/>
      <c r="D5847" s="102"/>
      <c r="E5847" s="102"/>
      <c r="F5847" s="102"/>
      <c r="G5847" s="102"/>
      <c r="H5847" s="102"/>
      <c r="I5847" s="102"/>
      <c r="J5847" s="102"/>
      <c r="K5847" s="102"/>
      <c r="L5847" s="102"/>
      <c r="M5847" s="102"/>
      <c r="N5847" s="7"/>
      <c r="O5847" s="7"/>
    </row>
    <row r="5848" spans="2:15" s="100" customFormat="1" x14ac:dyDescent="0.2">
      <c r="B5848" s="101"/>
      <c r="D5848" s="102"/>
      <c r="E5848" s="102"/>
      <c r="F5848" s="102"/>
      <c r="G5848" s="102"/>
      <c r="H5848" s="102"/>
      <c r="I5848" s="102"/>
      <c r="J5848" s="102"/>
      <c r="K5848" s="102"/>
      <c r="L5848" s="102"/>
      <c r="M5848" s="102"/>
      <c r="N5848" s="7"/>
      <c r="O5848" s="7"/>
    </row>
    <row r="5849" spans="2:15" s="100" customFormat="1" x14ac:dyDescent="0.2">
      <c r="B5849" s="101"/>
      <c r="D5849" s="102"/>
      <c r="E5849" s="102"/>
      <c r="F5849" s="102"/>
      <c r="G5849" s="102"/>
      <c r="H5849" s="102"/>
      <c r="I5849" s="102"/>
      <c r="J5849" s="102"/>
      <c r="K5849" s="102"/>
      <c r="L5849" s="102"/>
      <c r="M5849" s="102"/>
      <c r="N5849" s="7"/>
      <c r="O5849" s="7"/>
    </row>
    <row r="5850" spans="2:15" s="100" customFormat="1" x14ac:dyDescent="0.2">
      <c r="B5850" s="101"/>
      <c r="D5850" s="102"/>
      <c r="E5850" s="102"/>
      <c r="F5850" s="102"/>
      <c r="G5850" s="102"/>
      <c r="H5850" s="102"/>
      <c r="I5850" s="102"/>
      <c r="J5850" s="102"/>
      <c r="K5850" s="102"/>
      <c r="L5850" s="102"/>
      <c r="M5850" s="102"/>
      <c r="N5850" s="7"/>
      <c r="O5850" s="7"/>
    </row>
    <row r="5851" spans="2:15" s="100" customFormat="1" x14ac:dyDescent="0.2">
      <c r="B5851" s="101"/>
      <c r="D5851" s="102"/>
      <c r="E5851" s="102"/>
      <c r="F5851" s="102"/>
      <c r="G5851" s="102"/>
      <c r="H5851" s="102"/>
      <c r="I5851" s="102"/>
      <c r="J5851" s="102"/>
      <c r="K5851" s="102"/>
      <c r="L5851" s="102"/>
      <c r="M5851" s="102"/>
      <c r="N5851" s="7"/>
      <c r="O5851" s="7"/>
    </row>
    <row r="5852" spans="2:15" s="100" customFormat="1" x14ac:dyDescent="0.2">
      <c r="B5852" s="101"/>
      <c r="D5852" s="102"/>
      <c r="E5852" s="102"/>
      <c r="F5852" s="102"/>
      <c r="G5852" s="102"/>
      <c r="H5852" s="102"/>
      <c r="I5852" s="102"/>
      <c r="J5852" s="102"/>
      <c r="K5852" s="102"/>
      <c r="L5852" s="102"/>
      <c r="M5852" s="102"/>
      <c r="N5852" s="7"/>
      <c r="O5852" s="7"/>
    </row>
    <row r="5853" spans="2:15" s="100" customFormat="1" x14ac:dyDescent="0.2">
      <c r="B5853" s="101"/>
      <c r="D5853" s="102"/>
      <c r="E5853" s="102"/>
      <c r="F5853" s="102"/>
      <c r="G5853" s="102"/>
      <c r="H5853" s="102"/>
      <c r="I5853" s="102"/>
      <c r="J5853" s="102"/>
      <c r="K5853" s="102"/>
      <c r="L5853" s="102"/>
      <c r="M5853" s="102"/>
      <c r="N5853" s="7"/>
      <c r="O5853" s="7"/>
    </row>
    <row r="5854" spans="2:15" s="100" customFormat="1" x14ac:dyDescent="0.2">
      <c r="B5854" s="101"/>
      <c r="D5854" s="102"/>
      <c r="E5854" s="102"/>
      <c r="F5854" s="102"/>
      <c r="G5854" s="102"/>
      <c r="H5854" s="102"/>
      <c r="I5854" s="102"/>
      <c r="J5854" s="102"/>
      <c r="K5854" s="102"/>
      <c r="L5854" s="102"/>
      <c r="M5854" s="102"/>
      <c r="N5854" s="7"/>
      <c r="O5854" s="7"/>
    </row>
    <row r="5855" spans="2:15" s="100" customFormat="1" x14ac:dyDescent="0.2">
      <c r="B5855" s="101"/>
      <c r="D5855" s="102"/>
      <c r="E5855" s="102"/>
      <c r="F5855" s="102"/>
      <c r="G5855" s="102"/>
      <c r="H5855" s="102"/>
      <c r="I5855" s="102"/>
      <c r="J5855" s="102"/>
      <c r="K5855" s="102"/>
      <c r="L5855" s="102"/>
      <c r="M5855" s="102"/>
      <c r="N5855" s="7"/>
      <c r="O5855" s="7"/>
    </row>
    <row r="5856" spans="2:15" s="100" customFormat="1" x14ac:dyDescent="0.2">
      <c r="B5856" s="101"/>
      <c r="D5856" s="102"/>
      <c r="E5856" s="102"/>
      <c r="F5856" s="102"/>
      <c r="G5856" s="102"/>
      <c r="H5856" s="102"/>
      <c r="I5856" s="102"/>
      <c r="J5856" s="102"/>
      <c r="K5856" s="102"/>
      <c r="L5856" s="102"/>
      <c r="M5856" s="102"/>
      <c r="N5856" s="7"/>
      <c r="O5856" s="7"/>
    </row>
    <row r="5857" spans="2:15" s="100" customFormat="1" x14ac:dyDescent="0.2">
      <c r="B5857" s="101"/>
      <c r="D5857" s="102"/>
      <c r="E5857" s="102"/>
      <c r="F5857" s="102"/>
      <c r="G5857" s="102"/>
      <c r="H5857" s="102"/>
      <c r="I5857" s="102"/>
      <c r="J5857" s="102"/>
      <c r="K5857" s="102"/>
      <c r="L5857" s="102"/>
      <c r="M5857" s="102"/>
      <c r="N5857" s="7"/>
      <c r="O5857" s="7"/>
    </row>
    <row r="5858" spans="2:15" s="100" customFormat="1" x14ac:dyDescent="0.2">
      <c r="B5858" s="101"/>
      <c r="D5858" s="102"/>
      <c r="E5858" s="102"/>
      <c r="F5858" s="102"/>
      <c r="G5858" s="102"/>
      <c r="H5858" s="102"/>
      <c r="I5858" s="102"/>
      <c r="J5858" s="102"/>
      <c r="K5858" s="102"/>
      <c r="L5858" s="102"/>
      <c r="M5858" s="102"/>
      <c r="N5858" s="7"/>
      <c r="O5858" s="7"/>
    </row>
    <row r="5859" spans="2:15" s="100" customFormat="1" x14ac:dyDescent="0.2">
      <c r="B5859" s="101"/>
      <c r="D5859" s="102"/>
      <c r="E5859" s="102"/>
      <c r="F5859" s="102"/>
      <c r="G5859" s="102"/>
      <c r="H5859" s="102"/>
      <c r="I5859" s="102"/>
      <c r="J5859" s="102"/>
      <c r="K5859" s="102"/>
      <c r="L5859" s="102"/>
      <c r="M5859" s="102"/>
      <c r="N5859" s="7"/>
      <c r="O5859" s="7"/>
    </row>
    <row r="5860" spans="2:15" s="100" customFormat="1" x14ac:dyDescent="0.2">
      <c r="B5860" s="101"/>
      <c r="D5860" s="102"/>
      <c r="E5860" s="102"/>
      <c r="F5860" s="102"/>
      <c r="G5860" s="102"/>
      <c r="H5860" s="102"/>
      <c r="I5860" s="102"/>
      <c r="J5860" s="102"/>
      <c r="K5860" s="102"/>
      <c r="L5860" s="102"/>
      <c r="M5860" s="102"/>
      <c r="N5860" s="7"/>
      <c r="O5860" s="7"/>
    </row>
    <row r="5861" spans="2:15" s="100" customFormat="1" x14ac:dyDescent="0.2">
      <c r="B5861" s="101"/>
      <c r="D5861" s="102"/>
      <c r="E5861" s="102"/>
      <c r="F5861" s="102"/>
      <c r="G5861" s="102"/>
      <c r="H5861" s="102"/>
      <c r="I5861" s="102"/>
      <c r="J5861" s="102"/>
      <c r="K5861" s="102"/>
      <c r="L5861" s="102"/>
      <c r="M5861" s="102"/>
      <c r="N5861" s="7"/>
      <c r="O5861" s="7"/>
    </row>
    <row r="5862" spans="2:15" s="100" customFormat="1" x14ac:dyDescent="0.2">
      <c r="B5862" s="101"/>
      <c r="D5862" s="102"/>
      <c r="E5862" s="102"/>
      <c r="F5862" s="102"/>
      <c r="G5862" s="102"/>
      <c r="H5862" s="102"/>
      <c r="I5862" s="102"/>
      <c r="J5862" s="102"/>
      <c r="K5862" s="102"/>
      <c r="L5862" s="102"/>
      <c r="M5862" s="102"/>
      <c r="N5862" s="7"/>
      <c r="O5862" s="7"/>
    </row>
    <row r="5863" spans="2:15" s="100" customFormat="1" x14ac:dyDescent="0.2">
      <c r="B5863" s="101"/>
      <c r="D5863" s="102"/>
      <c r="E5863" s="102"/>
      <c r="F5863" s="102"/>
      <c r="G5863" s="102"/>
      <c r="H5863" s="102"/>
      <c r="I5863" s="102"/>
      <c r="J5863" s="102"/>
      <c r="K5863" s="102"/>
      <c r="L5863" s="102"/>
      <c r="M5863" s="102"/>
      <c r="N5863" s="7"/>
      <c r="O5863" s="7"/>
    </row>
    <row r="5864" spans="2:15" s="100" customFormat="1" x14ac:dyDescent="0.2">
      <c r="B5864" s="101"/>
      <c r="D5864" s="102"/>
      <c r="E5864" s="102"/>
      <c r="F5864" s="102"/>
      <c r="G5864" s="102"/>
      <c r="H5864" s="102"/>
      <c r="I5864" s="102"/>
      <c r="J5864" s="102"/>
      <c r="K5864" s="102"/>
      <c r="L5864" s="102"/>
      <c r="M5864" s="102"/>
      <c r="N5864" s="7"/>
      <c r="O5864" s="7"/>
    </row>
    <row r="5865" spans="2:15" s="100" customFormat="1" x14ac:dyDescent="0.2">
      <c r="B5865" s="101"/>
      <c r="D5865" s="102"/>
      <c r="E5865" s="102"/>
      <c r="F5865" s="102"/>
      <c r="G5865" s="102"/>
      <c r="H5865" s="102"/>
      <c r="I5865" s="102"/>
      <c r="J5865" s="102"/>
      <c r="K5865" s="102"/>
      <c r="L5865" s="102"/>
      <c r="M5865" s="102"/>
      <c r="N5865" s="7"/>
      <c r="O5865" s="7"/>
    </row>
    <row r="5866" spans="2:15" s="100" customFormat="1" x14ac:dyDescent="0.2">
      <c r="B5866" s="101"/>
      <c r="D5866" s="102"/>
      <c r="E5866" s="102"/>
      <c r="F5866" s="102"/>
      <c r="G5866" s="102"/>
      <c r="H5866" s="102"/>
      <c r="I5866" s="102"/>
      <c r="J5866" s="102"/>
      <c r="K5866" s="102"/>
      <c r="L5866" s="102"/>
      <c r="M5866" s="102"/>
      <c r="N5866" s="7"/>
      <c r="O5866" s="7"/>
    </row>
    <row r="5867" spans="2:15" s="100" customFormat="1" x14ac:dyDescent="0.2">
      <c r="B5867" s="101"/>
      <c r="D5867" s="102"/>
      <c r="E5867" s="102"/>
      <c r="F5867" s="102"/>
      <c r="G5867" s="102"/>
      <c r="H5867" s="102"/>
      <c r="I5867" s="102"/>
      <c r="J5867" s="102"/>
      <c r="K5867" s="102"/>
      <c r="L5867" s="102"/>
      <c r="M5867" s="102"/>
      <c r="N5867" s="7"/>
      <c r="O5867" s="7"/>
    </row>
    <row r="5868" spans="2:15" s="100" customFormat="1" x14ac:dyDescent="0.2">
      <c r="B5868" s="101"/>
      <c r="D5868" s="102"/>
      <c r="E5868" s="102"/>
      <c r="F5868" s="102"/>
      <c r="G5868" s="102"/>
      <c r="H5868" s="102"/>
      <c r="I5868" s="102"/>
      <c r="J5868" s="102"/>
      <c r="K5868" s="102"/>
      <c r="L5868" s="102"/>
      <c r="M5868" s="102"/>
      <c r="N5868" s="7"/>
      <c r="O5868" s="7"/>
    </row>
    <row r="5869" spans="2:15" s="100" customFormat="1" x14ac:dyDescent="0.2">
      <c r="B5869" s="101"/>
      <c r="D5869" s="102"/>
      <c r="E5869" s="102"/>
      <c r="F5869" s="102"/>
      <c r="G5869" s="102"/>
      <c r="H5869" s="102"/>
      <c r="I5869" s="102"/>
      <c r="J5869" s="102"/>
      <c r="K5869" s="102"/>
      <c r="L5869" s="102"/>
      <c r="M5869" s="102"/>
      <c r="N5869" s="7"/>
      <c r="O5869" s="7"/>
    </row>
    <row r="5870" spans="2:15" s="100" customFormat="1" x14ac:dyDescent="0.2">
      <c r="B5870" s="101"/>
      <c r="D5870" s="102"/>
      <c r="E5870" s="102"/>
      <c r="F5870" s="102"/>
      <c r="G5870" s="102"/>
      <c r="H5870" s="102"/>
      <c r="I5870" s="102"/>
      <c r="J5870" s="102"/>
      <c r="K5870" s="102"/>
      <c r="L5870" s="102"/>
      <c r="M5870" s="102"/>
      <c r="N5870" s="7"/>
      <c r="O5870" s="7"/>
    </row>
    <row r="5871" spans="2:15" s="100" customFormat="1" x14ac:dyDescent="0.2">
      <c r="B5871" s="101"/>
      <c r="D5871" s="102"/>
      <c r="E5871" s="102"/>
      <c r="F5871" s="102"/>
      <c r="G5871" s="102"/>
      <c r="H5871" s="102"/>
      <c r="I5871" s="102"/>
      <c r="J5871" s="102"/>
      <c r="K5871" s="102"/>
      <c r="L5871" s="102"/>
      <c r="M5871" s="102"/>
      <c r="N5871" s="7"/>
      <c r="O5871" s="7"/>
    </row>
    <row r="5872" spans="2:15" s="100" customFormat="1" x14ac:dyDescent="0.2">
      <c r="B5872" s="101"/>
      <c r="D5872" s="102"/>
      <c r="E5872" s="102"/>
      <c r="F5872" s="102"/>
      <c r="G5872" s="102"/>
      <c r="H5872" s="102"/>
      <c r="I5872" s="102"/>
      <c r="J5872" s="102"/>
      <c r="K5872" s="102"/>
      <c r="L5872" s="102"/>
      <c r="M5872" s="102"/>
      <c r="N5872" s="7"/>
      <c r="O5872" s="7"/>
    </row>
    <row r="5873" spans="2:15" s="100" customFormat="1" x14ac:dyDescent="0.2">
      <c r="B5873" s="101"/>
      <c r="D5873" s="102"/>
      <c r="E5873" s="102"/>
      <c r="F5873" s="102"/>
      <c r="G5873" s="102"/>
      <c r="H5873" s="102"/>
      <c r="I5873" s="102"/>
      <c r="J5873" s="102"/>
      <c r="K5873" s="102"/>
      <c r="L5873" s="102"/>
      <c r="M5873" s="102"/>
      <c r="N5873" s="7"/>
      <c r="O5873" s="7"/>
    </row>
    <row r="5874" spans="2:15" s="100" customFormat="1" x14ac:dyDescent="0.2">
      <c r="B5874" s="101"/>
      <c r="D5874" s="102"/>
      <c r="E5874" s="102"/>
      <c r="F5874" s="102"/>
      <c r="G5874" s="102"/>
      <c r="H5874" s="102"/>
      <c r="I5874" s="102"/>
      <c r="J5874" s="102"/>
      <c r="K5874" s="102"/>
      <c r="L5874" s="102"/>
      <c r="M5874" s="102"/>
      <c r="N5874" s="7"/>
      <c r="O5874" s="7"/>
    </row>
    <row r="5875" spans="2:15" s="100" customFormat="1" x14ac:dyDescent="0.2">
      <c r="B5875" s="101"/>
      <c r="D5875" s="102"/>
      <c r="E5875" s="102"/>
      <c r="F5875" s="102"/>
      <c r="G5875" s="102"/>
      <c r="H5875" s="102"/>
      <c r="I5875" s="102"/>
      <c r="J5875" s="102"/>
      <c r="K5875" s="102"/>
      <c r="L5875" s="102"/>
      <c r="M5875" s="102"/>
      <c r="N5875" s="7"/>
      <c r="O5875" s="7"/>
    </row>
    <row r="5876" spans="2:15" s="100" customFormat="1" x14ac:dyDescent="0.2">
      <c r="B5876" s="101"/>
      <c r="D5876" s="102"/>
      <c r="E5876" s="102"/>
      <c r="F5876" s="102"/>
      <c r="G5876" s="102"/>
      <c r="H5876" s="102"/>
      <c r="I5876" s="102"/>
      <c r="J5876" s="102"/>
      <c r="K5876" s="102"/>
      <c r="L5876" s="102"/>
      <c r="M5876" s="102"/>
      <c r="N5876" s="7"/>
      <c r="O5876" s="7"/>
    </row>
    <row r="5877" spans="2:15" s="100" customFormat="1" x14ac:dyDescent="0.2">
      <c r="B5877" s="101"/>
      <c r="D5877" s="102"/>
      <c r="E5877" s="102"/>
      <c r="F5877" s="102"/>
      <c r="G5877" s="102"/>
      <c r="H5877" s="102"/>
      <c r="I5877" s="102"/>
      <c r="J5877" s="102"/>
      <c r="K5877" s="102"/>
      <c r="L5877" s="102"/>
      <c r="M5877" s="102"/>
      <c r="N5877" s="7"/>
      <c r="O5877" s="7"/>
    </row>
    <row r="5878" spans="2:15" s="100" customFormat="1" x14ac:dyDescent="0.2">
      <c r="B5878" s="101"/>
      <c r="D5878" s="102"/>
      <c r="E5878" s="102"/>
      <c r="F5878" s="102"/>
      <c r="G5878" s="102"/>
      <c r="H5878" s="102"/>
      <c r="I5878" s="102"/>
      <c r="J5878" s="102"/>
      <c r="K5878" s="102"/>
      <c r="L5878" s="102"/>
      <c r="M5878" s="102"/>
      <c r="N5878" s="7"/>
      <c r="O5878" s="7"/>
    </row>
    <row r="5879" spans="2:15" s="100" customFormat="1" x14ac:dyDescent="0.2">
      <c r="B5879" s="101"/>
      <c r="D5879" s="102"/>
      <c r="E5879" s="102"/>
      <c r="F5879" s="102"/>
      <c r="G5879" s="102"/>
      <c r="H5879" s="102"/>
      <c r="I5879" s="102"/>
      <c r="J5879" s="102"/>
      <c r="K5879" s="102"/>
      <c r="L5879" s="102"/>
      <c r="M5879" s="102"/>
      <c r="N5879" s="7"/>
      <c r="O5879" s="7"/>
    </row>
    <row r="5880" spans="2:15" s="100" customFormat="1" x14ac:dyDescent="0.2">
      <c r="B5880" s="101"/>
      <c r="D5880" s="102"/>
      <c r="E5880" s="102"/>
      <c r="F5880" s="102"/>
      <c r="G5880" s="102"/>
      <c r="H5880" s="102"/>
      <c r="I5880" s="102"/>
      <c r="J5880" s="102"/>
      <c r="K5880" s="102"/>
      <c r="L5880" s="102"/>
      <c r="M5880" s="102"/>
      <c r="N5880" s="7"/>
      <c r="O5880" s="7"/>
    </row>
    <row r="5881" spans="2:15" s="100" customFormat="1" x14ac:dyDescent="0.2">
      <c r="B5881" s="101"/>
      <c r="D5881" s="102"/>
      <c r="E5881" s="102"/>
      <c r="F5881" s="102"/>
      <c r="G5881" s="102"/>
      <c r="H5881" s="102"/>
      <c r="I5881" s="102"/>
      <c r="J5881" s="102"/>
      <c r="K5881" s="102"/>
      <c r="L5881" s="102"/>
      <c r="M5881" s="102"/>
      <c r="N5881" s="7"/>
      <c r="O5881" s="7"/>
    </row>
    <row r="5882" spans="2:15" s="100" customFormat="1" x14ac:dyDescent="0.2">
      <c r="B5882" s="101"/>
      <c r="D5882" s="102"/>
      <c r="E5882" s="102"/>
      <c r="F5882" s="102"/>
      <c r="G5882" s="102"/>
      <c r="H5882" s="102"/>
      <c r="I5882" s="102"/>
      <c r="J5882" s="102"/>
      <c r="K5882" s="102"/>
      <c r="L5882" s="102"/>
      <c r="M5882" s="102"/>
      <c r="N5882" s="7"/>
      <c r="O5882" s="7"/>
    </row>
    <row r="5883" spans="2:15" s="100" customFormat="1" x14ac:dyDescent="0.2">
      <c r="B5883" s="101"/>
      <c r="D5883" s="102"/>
      <c r="E5883" s="102"/>
      <c r="F5883" s="102"/>
      <c r="G5883" s="102"/>
      <c r="H5883" s="102"/>
      <c r="I5883" s="102"/>
      <c r="J5883" s="102"/>
      <c r="K5883" s="102"/>
      <c r="L5883" s="102"/>
      <c r="M5883" s="102"/>
      <c r="N5883" s="7"/>
      <c r="O5883" s="7"/>
    </row>
    <row r="5884" spans="2:15" s="100" customFormat="1" x14ac:dyDescent="0.2">
      <c r="B5884" s="101"/>
      <c r="D5884" s="102"/>
      <c r="E5884" s="102"/>
      <c r="F5884" s="102"/>
      <c r="G5884" s="102"/>
      <c r="H5884" s="102"/>
      <c r="I5884" s="102"/>
      <c r="J5884" s="102"/>
      <c r="K5884" s="102"/>
      <c r="L5884" s="102"/>
      <c r="M5884" s="102"/>
      <c r="N5884" s="7"/>
      <c r="O5884" s="7"/>
    </row>
    <row r="5885" spans="2:15" s="100" customFormat="1" x14ac:dyDescent="0.2">
      <c r="B5885" s="101"/>
      <c r="D5885" s="102"/>
      <c r="E5885" s="102"/>
      <c r="F5885" s="102"/>
      <c r="G5885" s="102"/>
      <c r="H5885" s="102"/>
      <c r="I5885" s="102"/>
      <c r="J5885" s="102"/>
      <c r="K5885" s="102"/>
      <c r="L5885" s="102"/>
      <c r="M5885" s="102"/>
      <c r="N5885" s="7"/>
      <c r="O5885" s="7"/>
    </row>
    <row r="5886" spans="2:15" s="100" customFormat="1" x14ac:dyDescent="0.2">
      <c r="B5886" s="101"/>
      <c r="D5886" s="102"/>
      <c r="E5886" s="102"/>
      <c r="F5886" s="102"/>
      <c r="G5886" s="102"/>
      <c r="H5886" s="102"/>
      <c r="I5886" s="102"/>
      <c r="J5886" s="102"/>
      <c r="K5886" s="102"/>
      <c r="L5886" s="102"/>
      <c r="M5886" s="102"/>
      <c r="N5886" s="7"/>
      <c r="O5886" s="7"/>
    </row>
    <row r="5887" spans="2:15" s="100" customFormat="1" x14ac:dyDescent="0.2">
      <c r="B5887" s="101"/>
      <c r="D5887" s="102"/>
      <c r="E5887" s="102"/>
      <c r="F5887" s="102"/>
      <c r="G5887" s="102"/>
      <c r="H5887" s="102"/>
      <c r="I5887" s="102"/>
      <c r="J5887" s="102"/>
      <c r="K5887" s="102"/>
      <c r="L5887" s="102"/>
      <c r="M5887" s="102"/>
      <c r="N5887" s="7"/>
      <c r="O5887" s="7"/>
    </row>
    <row r="5888" spans="2:15" s="100" customFormat="1" x14ac:dyDescent="0.2">
      <c r="B5888" s="101"/>
      <c r="D5888" s="102"/>
      <c r="E5888" s="102"/>
      <c r="F5888" s="102"/>
      <c r="G5888" s="102"/>
      <c r="H5888" s="102"/>
      <c r="I5888" s="102"/>
      <c r="J5888" s="102"/>
      <c r="K5888" s="102"/>
      <c r="L5888" s="102"/>
      <c r="M5888" s="102"/>
      <c r="N5888" s="7"/>
      <c r="O5888" s="7"/>
    </row>
    <row r="5889" spans="2:15" s="100" customFormat="1" x14ac:dyDescent="0.2">
      <c r="B5889" s="101"/>
      <c r="D5889" s="102"/>
      <c r="E5889" s="102"/>
      <c r="F5889" s="102"/>
      <c r="G5889" s="102"/>
      <c r="H5889" s="102"/>
      <c r="I5889" s="102"/>
      <c r="J5889" s="102"/>
      <c r="K5889" s="102"/>
      <c r="L5889" s="102"/>
      <c r="M5889" s="102"/>
      <c r="N5889" s="7"/>
      <c r="O5889" s="7"/>
    </row>
    <row r="5890" spans="2:15" s="100" customFormat="1" x14ac:dyDescent="0.2">
      <c r="B5890" s="101"/>
      <c r="D5890" s="102"/>
      <c r="E5890" s="102"/>
      <c r="F5890" s="102"/>
      <c r="G5890" s="102"/>
      <c r="H5890" s="102"/>
      <c r="I5890" s="102"/>
      <c r="J5890" s="102"/>
      <c r="K5890" s="102"/>
      <c r="L5890" s="102"/>
      <c r="M5890" s="102"/>
      <c r="N5890" s="7"/>
      <c r="O5890" s="7"/>
    </row>
    <row r="5891" spans="2:15" s="100" customFormat="1" x14ac:dyDescent="0.2">
      <c r="B5891" s="101"/>
      <c r="D5891" s="102"/>
      <c r="E5891" s="102"/>
      <c r="F5891" s="102"/>
      <c r="G5891" s="102"/>
      <c r="H5891" s="102"/>
      <c r="I5891" s="102"/>
      <c r="J5891" s="102"/>
      <c r="K5891" s="102"/>
      <c r="L5891" s="102"/>
      <c r="M5891" s="102"/>
      <c r="N5891" s="7"/>
      <c r="O5891" s="7"/>
    </row>
    <row r="5892" spans="2:15" s="100" customFormat="1" x14ac:dyDescent="0.2">
      <c r="B5892" s="101"/>
      <c r="D5892" s="102"/>
      <c r="E5892" s="102"/>
      <c r="F5892" s="102"/>
      <c r="G5892" s="102"/>
      <c r="H5892" s="102"/>
      <c r="I5892" s="102"/>
      <c r="J5892" s="102"/>
      <c r="K5892" s="102"/>
      <c r="L5892" s="102"/>
      <c r="M5892" s="102"/>
      <c r="N5892" s="7"/>
      <c r="O5892" s="7"/>
    </row>
    <row r="5893" spans="2:15" s="100" customFormat="1" x14ac:dyDescent="0.2">
      <c r="B5893" s="101"/>
      <c r="D5893" s="102"/>
      <c r="E5893" s="102"/>
      <c r="F5893" s="102"/>
      <c r="G5893" s="102"/>
      <c r="H5893" s="102"/>
      <c r="I5893" s="102"/>
      <c r="J5893" s="102"/>
      <c r="K5893" s="102"/>
      <c r="L5893" s="102"/>
      <c r="M5893" s="102"/>
      <c r="N5893" s="7"/>
      <c r="O5893" s="7"/>
    </row>
    <row r="5894" spans="2:15" s="100" customFormat="1" x14ac:dyDescent="0.2">
      <c r="B5894" s="101"/>
      <c r="D5894" s="102"/>
      <c r="E5894" s="102"/>
      <c r="F5894" s="102"/>
      <c r="G5894" s="102"/>
      <c r="H5894" s="102"/>
      <c r="I5894" s="102"/>
      <c r="J5894" s="102"/>
      <c r="K5894" s="102"/>
      <c r="L5894" s="102"/>
      <c r="M5894" s="102"/>
      <c r="N5894" s="7"/>
      <c r="O5894" s="7"/>
    </row>
    <row r="5895" spans="2:15" s="100" customFormat="1" x14ac:dyDescent="0.2">
      <c r="B5895" s="101"/>
      <c r="D5895" s="102"/>
      <c r="E5895" s="102"/>
      <c r="F5895" s="102"/>
      <c r="G5895" s="102"/>
      <c r="H5895" s="102"/>
      <c r="I5895" s="102"/>
      <c r="J5895" s="102"/>
      <c r="K5895" s="102"/>
      <c r="L5895" s="102"/>
      <c r="M5895" s="102"/>
      <c r="N5895" s="7"/>
      <c r="O5895" s="7"/>
    </row>
    <row r="5896" spans="2:15" s="100" customFormat="1" x14ac:dyDescent="0.2">
      <c r="B5896" s="101"/>
      <c r="D5896" s="102"/>
      <c r="E5896" s="102"/>
      <c r="F5896" s="102"/>
      <c r="G5896" s="102"/>
      <c r="H5896" s="102"/>
      <c r="I5896" s="102"/>
      <c r="J5896" s="102"/>
      <c r="K5896" s="102"/>
      <c r="L5896" s="102"/>
      <c r="M5896" s="102"/>
      <c r="N5896" s="7"/>
      <c r="O5896" s="7"/>
    </row>
    <row r="5897" spans="2:15" s="100" customFormat="1" x14ac:dyDescent="0.2">
      <c r="B5897" s="101"/>
      <c r="D5897" s="102"/>
      <c r="E5897" s="102"/>
      <c r="F5897" s="102"/>
      <c r="G5897" s="102"/>
      <c r="H5897" s="102"/>
      <c r="I5897" s="102"/>
      <c r="J5897" s="102"/>
      <c r="K5897" s="102"/>
      <c r="L5897" s="102"/>
      <c r="M5897" s="102"/>
      <c r="N5897" s="7"/>
      <c r="O5897" s="7"/>
    </row>
    <row r="5898" spans="2:15" s="100" customFormat="1" x14ac:dyDescent="0.2">
      <c r="B5898" s="101"/>
      <c r="D5898" s="102"/>
      <c r="E5898" s="102"/>
      <c r="F5898" s="102"/>
      <c r="G5898" s="102"/>
      <c r="H5898" s="102"/>
      <c r="I5898" s="102"/>
      <c r="J5898" s="102"/>
      <c r="K5898" s="102"/>
      <c r="L5898" s="102"/>
      <c r="M5898" s="102"/>
      <c r="N5898" s="7"/>
      <c r="O5898" s="7"/>
    </row>
    <row r="5899" spans="2:15" s="100" customFormat="1" x14ac:dyDescent="0.2">
      <c r="B5899" s="101"/>
      <c r="D5899" s="102"/>
      <c r="E5899" s="102"/>
      <c r="F5899" s="102"/>
      <c r="G5899" s="102"/>
      <c r="H5899" s="102"/>
      <c r="I5899" s="102"/>
      <c r="J5899" s="102"/>
      <c r="K5899" s="102"/>
      <c r="L5899" s="102"/>
      <c r="M5899" s="102"/>
      <c r="N5899" s="7"/>
      <c r="O5899" s="7"/>
    </row>
    <row r="5900" spans="2:15" s="100" customFormat="1" x14ac:dyDescent="0.2">
      <c r="B5900" s="101"/>
      <c r="D5900" s="102"/>
      <c r="E5900" s="102"/>
      <c r="F5900" s="102"/>
      <c r="G5900" s="102"/>
      <c r="H5900" s="102"/>
      <c r="I5900" s="102"/>
      <c r="J5900" s="102"/>
      <c r="K5900" s="102"/>
      <c r="L5900" s="102"/>
      <c r="M5900" s="102"/>
      <c r="N5900" s="7"/>
      <c r="O5900" s="7"/>
    </row>
    <row r="5901" spans="2:15" s="100" customFormat="1" x14ac:dyDescent="0.2">
      <c r="B5901" s="101"/>
      <c r="D5901" s="102"/>
      <c r="E5901" s="102"/>
      <c r="F5901" s="102"/>
      <c r="G5901" s="102"/>
      <c r="H5901" s="102"/>
      <c r="I5901" s="102"/>
      <c r="J5901" s="102"/>
      <c r="K5901" s="102"/>
      <c r="L5901" s="102"/>
      <c r="M5901" s="102"/>
      <c r="N5901" s="7"/>
      <c r="O5901" s="7"/>
    </row>
    <row r="5902" spans="2:15" s="100" customFormat="1" x14ac:dyDescent="0.2">
      <c r="B5902" s="101"/>
      <c r="D5902" s="102"/>
      <c r="E5902" s="102"/>
      <c r="F5902" s="102"/>
      <c r="G5902" s="102"/>
      <c r="H5902" s="102"/>
      <c r="I5902" s="102"/>
      <c r="J5902" s="102"/>
      <c r="K5902" s="102"/>
      <c r="L5902" s="102"/>
      <c r="M5902" s="102"/>
      <c r="N5902" s="7"/>
      <c r="O5902" s="7"/>
    </row>
    <row r="5903" spans="2:15" s="100" customFormat="1" x14ac:dyDescent="0.2">
      <c r="B5903" s="101"/>
      <c r="D5903" s="102"/>
      <c r="E5903" s="102"/>
      <c r="F5903" s="102"/>
      <c r="G5903" s="102"/>
      <c r="H5903" s="102"/>
      <c r="I5903" s="102"/>
      <c r="J5903" s="102"/>
      <c r="K5903" s="102"/>
      <c r="L5903" s="102"/>
      <c r="M5903" s="102"/>
      <c r="N5903" s="7"/>
      <c r="O5903" s="7"/>
    </row>
    <row r="5904" spans="2:15" s="100" customFormat="1" x14ac:dyDescent="0.2">
      <c r="B5904" s="101"/>
      <c r="D5904" s="102"/>
      <c r="E5904" s="102"/>
      <c r="F5904" s="102"/>
      <c r="G5904" s="102"/>
      <c r="H5904" s="102"/>
      <c r="I5904" s="102"/>
      <c r="J5904" s="102"/>
      <c r="K5904" s="102"/>
      <c r="L5904" s="102"/>
      <c r="M5904" s="102"/>
      <c r="N5904" s="7"/>
      <c r="O5904" s="7"/>
    </row>
    <row r="5905" spans="2:15" s="100" customFormat="1" x14ac:dyDescent="0.2">
      <c r="B5905" s="101"/>
      <c r="D5905" s="102"/>
      <c r="E5905" s="102"/>
      <c r="F5905" s="102"/>
      <c r="G5905" s="102"/>
      <c r="H5905" s="102"/>
      <c r="I5905" s="102"/>
      <c r="J5905" s="102"/>
      <c r="K5905" s="102"/>
      <c r="L5905" s="102"/>
      <c r="M5905" s="102"/>
      <c r="N5905" s="7"/>
      <c r="O5905" s="7"/>
    </row>
    <row r="5906" spans="2:15" s="100" customFormat="1" x14ac:dyDescent="0.2">
      <c r="B5906" s="101"/>
      <c r="D5906" s="102"/>
      <c r="E5906" s="102"/>
      <c r="F5906" s="102"/>
      <c r="G5906" s="102"/>
      <c r="H5906" s="102"/>
      <c r="I5906" s="102"/>
      <c r="J5906" s="102"/>
      <c r="K5906" s="102"/>
      <c r="L5906" s="102"/>
      <c r="M5906" s="102"/>
      <c r="N5906" s="7"/>
      <c r="O5906" s="7"/>
    </row>
    <row r="5907" spans="2:15" s="100" customFormat="1" x14ac:dyDescent="0.2">
      <c r="B5907" s="101"/>
      <c r="D5907" s="102"/>
      <c r="E5907" s="102"/>
      <c r="F5907" s="102"/>
      <c r="G5907" s="102"/>
      <c r="H5907" s="102"/>
      <c r="I5907" s="102"/>
      <c r="J5907" s="102"/>
      <c r="K5907" s="102"/>
      <c r="L5907" s="102"/>
      <c r="M5907" s="102"/>
      <c r="N5907" s="7"/>
      <c r="O5907" s="7"/>
    </row>
    <row r="5908" spans="2:15" s="100" customFormat="1" x14ac:dyDescent="0.2">
      <c r="B5908" s="101"/>
      <c r="D5908" s="102"/>
      <c r="E5908" s="102"/>
      <c r="F5908" s="102"/>
      <c r="G5908" s="102"/>
      <c r="H5908" s="102"/>
      <c r="I5908" s="102"/>
      <c r="J5908" s="102"/>
      <c r="K5908" s="102"/>
      <c r="L5908" s="102"/>
      <c r="M5908" s="102"/>
      <c r="N5908" s="7"/>
      <c r="O5908" s="7"/>
    </row>
    <row r="5909" spans="2:15" s="100" customFormat="1" x14ac:dyDescent="0.2">
      <c r="B5909" s="101"/>
      <c r="D5909" s="102"/>
      <c r="E5909" s="102"/>
      <c r="F5909" s="102"/>
      <c r="G5909" s="102"/>
      <c r="H5909" s="102"/>
      <c r="I5909" s="102"/>
      <c r="J5909" s="102"/>
      <c r="K5909" s="102"/>
      <c r="L5909" s="102"/>
      <c r="M5909" s="102"/>
      <c r="N5909" s="7"/>
      <c r="O5909" s="7"/>
    </row>
    <row r="5910" spans="2:15" s="100" customFormat="1" x14ac:dyDescent="0.2">
      <c r="B5910" s="101"/>
      <c r="D5910" s="102"/>
      <c r="E5910" s="102"/>
      <c r="F5910" s="102"/>
      <c r="G5910" s="102"/>
      <c r="H5910" s="102"/>
      <c r="I5910" s="102"/>
      <c r="J5910" s="102"/>
      <c r="K5910" s="102"/>
      <c r="L5910" s="102"/>
      <c r="M5910" s="102"/>
      <c r="N5910" s="7"/>
      <c r="O5910" s="7"/>
    </row>
    <row r="5911" spans="2:15" s="100" customFormat="1" x14ac:dyDescent="0.2">
      <c r="B5911" s="101"/>
      <c r="D5911" s="102"/>
      <c r="E5911" s="102"/>
      <c r="F5911" s="102"/>
      <c r="G5911" s="102"/>
      <c r="H5911" s="102"/>
      <c r="I5911" s="102"/>
      <c r="J5911" s="102"/>
      <c r="K5911" s="102"/>
      <c r="L5911" s="102"/>
      <c r="M5911" s="102"/>
      <c r="N5911" s="7"/>
      <c r="O5911" s="7"/>
    </row>
    <row r="5912" spans="2:15" s="100" customFormat="1" x14ac:dyDescent="0.2">
      <c r="B5912" s="101"/>
      <c r="D5912" s="102"/>
      <c r="E5912" s="102"/>
      <c r="F5912" s="102"/>
      <c r="G5912" s="102"/>
      <c r="H5912" s="102"/>
      <c r="I5912" s="102"/>
      <c r="J5912" s="102"/>
      <c r="K5912" s="102"/>
      <c r="L5912" s="102"/>
      <c r="M5912" s="102"/>
      <c r="N5912" s="7"/>
      <c r="O5912" s="7"/>
    </row>
    <row r="5913" spans="2:15" s="100" customFormat="1" x14ac:dyDescent="0.2">
      <c r="B5913" s="101"/>
      <c r="D5913" s="102"/>
      <c r="E5913" s="102"/>
      <c r="F5913" s="102"/>
      <c r="G5913" s="102"/>
      <c r="H5913" s="102"/>
      <c r="I5913" s="102"/>
      <c r="J5913" s="102"/>
      <c r="K5913" s="102"/>
      <c r="L5913" s="102"/>
      <c r="M5913" s="102"/>
      <c r="N5913" s="7"/>
      <c r="O5913" s="7"/>
    </row>
    <row r="5914" spans="2:15" s="100" customFormat="1" x14ac:dyDescent="0.2">
      <c r="B5914" s="101"/>
      <c r="D5914" s="102"/>
      <c r="E5914" s="102"/>
      <c r="F5914" s="102"/>
      <c r="G5914" s="102"/>
      <c r="H5914" s="102"/>
      <c r="I5914" s="102"/>
      <c r="J5914" s="102"/>
      <c r="K5914" s="102"/>
      <c r="L5914" s="102"/>
      <c r="M5914" s="102"/>
      <c r="N5914" s="7"/>
      <c r="O5914" s="7"/>
    </row>
    <row r="5915" spans="2:15" s="100" customFormat="1" x14ac:dyDescent="0.2">
      <c r="B5915" s="101"/>
      <c r="D5915" s="102"/>
      <c r="E5915" s="102"/>
      <c r="F5915" s="102"/>
      <c r="G5915" s="102"/>
      <c r="H5915" s="102"/>
      <c r="I5915" s="102"/>
      <c r="J5915" s="102"/>
      <c r="K5915" s="102"/>
      <c r="L5915" s="102"/>
      <c r="M5915" s="102"/>
      <c r="N5915" s="7"/>
      <c r="O5915" s="7"/>
    </row>
    <row r="5916" spans="2:15" s="100" customFormat="1" x14ac:dyDescent="0.2">
      <c r="B5916" s="101"/>
      <c r="D5916" s="102"/>
      <c r="E5916" s="102"/>
      <c r="F5916" s="102"/>
      <c r="G5916" s="102"/>
      <c r="H5916" s="102"/>
      <c r="I5916" s="102"/>
      <c r="J5916" s="102"/>
      <c r="K5916" s="102"/>
      <c r="L5916" s="102"/>
      <c r="M5916" s="102"/>
      <c r="N5916" s="7"/>
      <c r="O5916" s="7"/>
    </row>
    <row r="5917" spans="2:15" s="100" customFormat="1" x14ac:dyDescent="0.2">
      <c r="B5917" s="101"/>
      <c r="D5917" s="102"/>
      <c r="E5917" s="102"/>
      <c r="F5917" s="102"/>
      <c r="G5917" s="102"/>
      <c r="H5917" s="102"/>
      <c r="I5917" s="102"/>
      <c r="J5917" s="102"/>
      <c r="K5917" s="102"/>
      <c r="L5917" s="102"/>
      <c r="M5917" s="102"/>
      <c r="N5917" s="7"/>
      <c r="O5917" s="7"/>
    </row>
    <row r="5918" spans="2:15" s="100" customFormat="1" x14ac:dyDescent="0.2">
      <c r="B5918" s="101"/>
      <c r="D5918" s="102"/>
      <c r="E5918" s="102"/>
      <c r="F5918" s="102"/>
      <c r="G5918" s="102"/>
      <c r="H5918" s="102"/>
      <c r="I5918" s="102"/>
      <c r="J5918" s="102"/>
      <c r="K5918" s="102"/>
      <c r="L5918" s="102"/>
      <c r="M5918" s="102"/>
      <c r="N5918" s="7"/>
      <c r="O5918" s="7"/>
    </row>
    <row r="5919" spans="2:15" s="100" customFormat="1" x14ac:dyDescent="0.2">
      <c r="B5919" s="101"/>
      <c r="D5919" s="102"/>
      <c r="E5919" s="102"/>
      <c r="F5919" s="102"/>
      <c r="G5919" s="102"/>
      <c r="H5919" s="102"/>
      <c r="I5919" s="102"/>
      <c r="J5919" s="102"/>
      <c r="K5919" s="102"/>
      <c r="L5919" s="102"/>
      <c r="M5919" s="102"/>
      <c r="N5919" s="7"/>
      <c r="O5919" s="7"/>
    </row>
    <row r="5920" spans="2:15" s="100" customFormat="1" x14ac:dyDescent="0.2">
      <c r="B5920" s="101"/>
      <c r="D5920" s="102"/>
      <c r="E5920" s="102"/>
      <c r="F5920" s="102"/>
      <c r="G5920" s="102"/>
      <c r="H5920" s="102"/>
      <c r="I5920" s="102"/>
      <c r="J5920" s="102"/>
      <c r="K5920" s="102"/>
      <c r="L5920" s="102"/>
      <c r="M5920" s="102"/>
      <c r="N5920" s="7"/>
      <c r="O5920" s="7"/>
    </row>
    <row r="5921" spans="2:15" s="100" customFormat="1" x14ac:dyDescent="0.2">
      <c r="B5921" s="101"/>
      <c r="D5921" s="102"/>
      <c r="E5921" s="102"/>
      <c r="F5921" s="102"/>
      <c r="G5921" s="102"/>
      <c r="H5921" s="102"/>
      <c r="I5921" s="102"/>
      <c r="J5921" s="102"/>
      <c r="K5921" s="102"/>
      <c r="L5921" s="102"/>
      <c r="M5921" s="102"/>
      <c r="N5921" s="7"/>
      <c r="O5921" s="7"/>
    </row>
    <row r="5922" spans="2:15" s="100" customFormat="1" x14ac:dyDescent="0.2">
      <c r="B5922" s="101"/>
      <c r="D5922" s="102"/>
      <c r="E5922" s="102"/>
      <c r="F5922" s="102"/>
      <c r="G5922" s="102"/>
      <c r="H5922" s="102"/>
      <c r="I5922" s="102"/>
      <c r="J5922" s="102"/>
      <c r="K5922" s="102"/>
      <c r="L5922" s="102"/>
      <c r="M5922" s="102"/>
      <c r="N5922" s="7"/>
      <c r="O5922" s="7"/>
    </row>
    <row r="5923" spans="2:15" s="100" customFormat="1" x14ac:dyDescent="0.2">
      <c r="B5923" s="101"/>
      <c r="D5923" s="102"/>
      <c r="E5923" s="102"/>
      <c r="F5923" s="102"/>
      <c r="G5923" s="102"/>
      <c r="H5923" s="102"/>
      <c r="I5923" s="102"/>
      <c r="J5923" s="102"/>
      <c r="K5923" s="102"/>
      <c r="L5923" s="102"/>
      <c r="M5923" s="102"/>
      <c r="N5923" s="7"/>
      <c r="O5923" s="7"/>
    </row>
    <row r="5924" spans="2:15" s="100" customFormat="1" x14ac:dyDescent="0.2">
      <c r="B5924" s="101"/>
      <c r="D5924" s="102"/>
      <c r="E5924" s="102"/>
      <c r="F5924" s="102"/>
      <c r="G5924" s="102"/>
      <c r="H5924" s="102"/>
      <c r="I5924" s="102"/>
      <c r="J5924" s="102"/>
      <c r="K5924" s="102"/>
      <c r="L5924" s="102"/>
      <c r="M5924" s="102"/>
      <c r="N5924" s="7"/>
      <c r="O5924" s="7"/>
    </row>
    <row r="5925" spans="2:15" s="100" customFormat="1" x14ac:dyDescent="0.2">
      <c r="B5925" s="101"/>
      <c r="D5925" s="102"/>
      <c r="E5925" s="102"/>
      <c r="F5925" s="102"/>
      <c r="G5925" s="102"/>
      <c r="H5925" s="102"/>
      <c r="I5925" s="102"/>
      <c r="J5925" s="102"/>
      <c r="K5925" s="102"/>
      <c r="L5925" s="102"/>
      <c r="M5925" s="102"/>
      <c r="N5925" s="7"/>
      <c r="O5925" s="7"/>
    </row>
    <row r="5926" spans="2:15" s="100" customFormat="1" x14ac:dyDescent="0.2">
      <c r="B5926" s="101"/>
      <c r="D5926" s="102"/>
      <c r="E5926" s="102"/>
      <c r="F5926" s="102"/>
      <c r="G5926" s="102"/>
      <c r="H5926" s="102"/>
      <c r="I5926" s="102"/>
      <c r="J5926" s="102"/>
      <c r="K5926" s="102"/>
      <c r="L5926" s="102"/>
      <c r="M5926" s="102"/>
      <c r="N5926" s="7"/>
      <c r="O5926" s="7"/>
    </row>
    <row r="5927" spans="2:15" s="100" customFormat="1" x14ac:dyDescent="0.2">
      <c r="B5927" s="101"/>
      <c r="D5927" s="102"/>
      <c r="E5927" s="102"/>
      <c r="F5927" s="102"/>
      <c r="G5927" s="102"/>
      <c r="H5927" s="102"/>
      <c r="I5927" s="102"/>
      <c r="J5927" s="102"/>
      <c r="K5927" s="102"/>
      <c r="L5927" s="102"/>
      <c r="M5927" s="102"/>
      <c r="N5927" s="7"/>
      <c r="O5927" s="7"/>
    </row>
    <row r="5928" spans="2:15" s="100" customFormat="1" x14ac:dyDescent="0.2">
      <c r="B5928" s="101"/>
      <c r="D5928" s="102"/>
      <c r="E5928" s="102"/>
      <c r="F5928" s="102"/>
      <c r="G5928" s="102"/>
      <c r="H5928" s="102"/>
      <c r="I5928" s="102"/>
      <c r="J5928" s="102"/>
      <c r="K5928" s="102"/>
      <c r="L5928" s="102"/>
      <c r="M5928" s="102"/>
      <c r="N5928" s="7"/>
      <c r="O5928" s="7"/>
    </row>
    <row r="5929" spans="2:15" s="100" customFormat="1" x14ac:dyDescent="0.2">
      <c r="B5929" s="101"/>
      <c r="D5929" s="102"/>
      <c r="E5929" s="102"/>
      <c r="F5929" s="102"/>
      <c r="G5929" s="102"/>
      <c r="H5929" s="102"/>
      <c r="I5929" s="102"/>
      <c r="J5929" s="102"/>
      <c r="K5929" s="102"/>
      <c r="L5929" s="102"/>
      <c r="M5929" s="102"/>
      <c r="N5929" s="7"/>
      <c r="O5929" s="7"/>
    </row>
    <row r="5930" spans="2:15" s="100" customFormat="1" x14ac:dyDescent="0.2">
      <c r="B5930" s="101"/>
      <c r="D5930" s="102"/>
      <c r="E5930" s="102"/>
      <c r="F5930" s="102"/>
      <c r="G5930" s="102"/>
      <c r="H5930" s="102"/>
      <c r="I5930" s="102"/>
      <c r="J5930" s="102"/>
      <c r="K5930" s="102"/>
      <c r="L5930" s="102"/>
      <c r="M5930" s="102"/>
      <c r="N5930" s="7"/>
      <c r="O5930" s="7"/>
    </row>
    <row r="5931" spans="2:15" s="100" customFormat="1" x14ac:dyDescent="0.2">
      <c r="B5931" s="101"/>
      <c r="D5931" s="102"/>
      <c r="E5931" s="102"/>
      <c r="F5931" s="102"/>
      <c r="G5931" s="102"/>
      <c r="H5931" s="102"/>
      <c r="I5931" s="102"/>
      <c r="J5931" s="102"/>
      <c r="K5931" s="102"/>
      <c r="L5931" s="102"/>
      <c r="M5931" s="102"/>
      <c r="N5931" s="7"/>
      <c r="O5931" s="7"/>
    </row>
    <row r="5932" spans="2:15" s="100" customFormat="1" x14ac:dyDescent="0.2">
      <c r="B5932" s="101"/>
      <c r="D5932" s="102"/>
      <c r="E5932" s="102"/>
      <c r="F5932" s="102"/>
      <c r="G5932" s="102"/>
      <c r="H5932" s="102"/>
      <c r="I5932" s="102"/>
      <c r="J5932" s="102"/>
      <c r="K5932" s="102"/>
      <c r="L5932" s="102"/>
      <c r="M5932" s="102"/>
      <c r="N5932" s="7"/>
      <c r="O5932" s="7"/>
    </row>
    <row r="5933" spans="2:15" s="100" customFormat="1" x14ac:dyDescent="0.2">
      <c r="B5933" s="101"/>
      <c r="D5933" s="102"/>
      <c r="E5933" s="102"/>
      <c r="F5933" s="102"/>
      <c r="G5933" s="102"/>
      <c r="H5933" s="102"/>
      <c r="I5933" s="102"/>
      <c r="J5933" s="102"/>
      <c r="K5933" s="102"/>
      <c r="L5933" s="102"/>
      <c r="M5933" s="102"/>
      <c r="N5933" s="7"/>
      <c r="O5933" s="7"/>
    </row>
    <row r="5934" spans="2:15" s="100" customFormat="1" x14ac:dyDescent="0.2">
      <c r="B5934" s="101"/>
      <c r="D5934" s="102"/>
      <c r="E5934" s="102"/>
      <c r="F5934" s="102"/>
      <c r="G5934" s="102"/>
      <c r="H5934" s="102"/>
      <c r="I5934" s="102"/>
      <c r="J5934" s="102"/>
      <c r="K5934" s="102"/>
      <c r="L5934" s="102"/>
      <c r="M5934" s="102"/>
      <c r="N5934" s="7"/>
      <c r="O5934" s="7"/>
    </row>
    <row r="5935" spans="2:15" s="100" customFormat="1" x14ac:dyDescent="0.2">
      <c r="B5935" s="101"/>
      <c r="D5935" s="102"/>
      <c r="E5935" s="102"/>
      <c r="F5935" s="102"/>
      <c r="G5935" s="102"/>
      <c r="H5935" s="102"/>
      <c r="I5935" s="102"/>
      <c r="J5935" s="102"/>
      <c r="K5935" s="102"/>
      <c r="L5935" s="102"/>
      <c r="M5935" s="102"/>
      <c r="N5935" s="7"/>
      <c r="O5935" s="7"/>
    </row>
    <row r="5936" spans="2:15" s="100" customFormat="1" x14ac:dyDescent="0.2">
      <c r="B5936" s="101"/>
      <c r="D5936" s="102"/>
      <c r="E5936" s="102"/>
      <c r="F5936" s="102"/>
      <c r="G5936" s="102"/>
      <c r="H5936" s="102"/>
      <c r="I5936" s="102"/>
      <c r="J5936" s="102"/>
      <c r="K5936" s="102"/>
      <c r="L5936" s="102"/>
      <c r="M5936" s="102"/>
      <c r="N5936" s="7"/>
      <c r="O5936" s="7"/>
    </row>
    <row r="5937" spans="2:15" s="100" customFormat="1" x14ac:dyDescent="0.2">
      <c r="B5937" s="101"/>
      <c r="D5937" s="102"/>
      <c r="E5937" s="102"/>
      <c r="F5937" s="102"/>
      <c r="G5937" s="102"/>
      <c r="H5937" s="102"/>
      <c r="I5937" s="102"/>
      <c r="J5937" s="102"/>
      <c r="K5937" s="102"/>
      <c r="L5937" s="102"/>
      <c r="M5937" s="102"/>
      <c r="N5937" s="7"/>
      <c r="O5937" s="7"/>
    </row>
    <row r="5938" spans="2:15" s="100" customFormat="1" x14ac:dyDescent="0.2">
      <c r="B5938" s="101"/>
      <c r="D5938" s="102"/>
      <c r="E5938" s="102"/>
      <c r="F5938" s="102"/>
      <c r="G5938" s="102"/>
      <c r="H5938" s="102"/>
      <c r="I5938" s="102"/>
      <c r="J5938" s="102"/>
      <c r="K5938" s="102"/>
      <c r="L5938" s="102"/>
      <c r="M5938" s="102"/>
      <c r="N5938" s="7"/>
      <c r="O5938" s="7"/>
    </row>
    <row r="5939" spans="2:15" s="100" customFormat="1" x14ac:dyDescent="0.2">
      <c r="B5939" s="101"/>
      <c r="D5939" s="102"/>
      <c r="E5939" s="102"/>
      <c r="F5939" s="102"/>
      <c r="G5939" s="102"/>
      <c r="H5939" s="102"/>
      <c r="I5939" s="102"/>
      <c r="J5939" s="102"/>
      <c r="K5939" s="102"/>
      <c r="L5939" s="102"/>
      <c r="M5939" s="102"/>
      <c r="N5939" s="7"/>
      <c r="O5939" s="7"/>
    </row>
    <row r="5940" spans="2:15" s="100" customFormat="1" x14ac:dyDescent="0.2">
      <c r="B5940" s="101"/>
      <c r="D5940" s="102"/>
      <c r="E5940" s="102"/>
      <c r="F5940" s="102"/>
      <c r="G5940" s="102"/>
      <c r="H5940" s="102"/>
      <c r="I5940" s="102"/>
      <c r="J5940" s="102"/>
      <c r="K5940" s="102"/>
      <c r="L5940" s="102"/>
      <c r="M5940" s="102"/>
      <c r="N5940" s="7"/>
      <c r="O5940" s="7"/>
    </row>
    <row r="5941" spans="2:15" s="100" customFormat="1" x14ac:dyDescent="0.2">
      <c r="B5941" s="101"/>
      <c r="D5941" s="102"/>
      <c r="E5941" s="102"/>
      <c r="F5941" s="102"/>
      <c r="G5941" s="102"/>
      <c r="H5941" s="102"/>
      <c r="I5941" s="102"/>
      <c r="J5941" s="102"/>
      <c r="K5941" s="102"/>
      <c r="L5941" s="102"/>
      <c r="M5941" s="102"/>
      <c r="N5941" s="7"/>
      <c r="O5941" s="7"/>
    </row>
    <row r="5942" spans="2:15" s="100" customFormat="1" x14ac:dyDescent="0.2">
      <c r="B5942" s="101"/>
      <c r="D5942" s="102"/>
      <c r="E5942" s="102"/>
      <c r="F5942" s="102"/>
      <c r="G5942" s="102"/>
      <c r="H5942" s="102"/>
      <c r="I5942" s="102"/>
      <c r="J5942" s="102"/>
      <c r="K5942" s="102"/>
      <c r="L5942" s="102"/>
      <c r="M5942" s="102"/>
      <c r="N5942" s="7"/>
      <c r="O5942" s="7"/>
    </row>
    <row r="5943" spans="2:15" s="100" customFormat="1" x14ac:dyDescent="0.2">
      <c r="B5943" s="101"/>
      <c r="D5943" s="102"/>
      <c r="E5943" s="102"/>
      <c r="F5943" s="102"/>
      <c r="G5943" s="102"/>
      <c r="H5943" s="102"/>
      <c r="I5943" s="102"/>
      <c r="J5943" s="102"/>
      <c r="K5943" s="102"/>
      <c r="L5943" s="102"/>
      <c r="M5943" s="102"/>
      <c r="N5943" s="7"/>
      <c r="O5943" s="7"/>
    </row>
    <row r="5944" spans="2:15" s="100" customFormat="1" x14ac:dyDescent="0.2">
      <c r="B5944" s="101"/>
      <c r="D5944" s="102"/>
      <c r="E5944" s="102"/>
      <c r="F5944" s="102"/>
      <c r="G5944" s="102"/>
      <c r="H5944" s="102"/>
      <c r="I5944" s="102"/>
      <c r="J5944" s="102"/>
      <c r="K5944" s="102"/>
      <c r="L5944" s="102"/>
      <c r="M5944" s="102"/>
      <c r="N5944" s="7"/>
      <c r="O5944" s="7"/>
    </row>
    <row r="5945" spans="2:15" s="100" customFormat="1" x14ac:dyDescent="0.2">
      <c r="B5945" s="101"/>
      <c r="D5945" s="102"/>
      <c r="E5945" s="102"/>
      <c r="F5945" s="102"/>
      <c r="G5945" s="102"/>
      <c r="H5945" s="102"/>
      <c r="I5945" s="102"/>
      <c r="J5945" s="102"/>
      <c r="K5945" s="102"/>
      <c r="L5945" s="102"/>
      <c r="M5945" s="102"/>
      <c r="N5945" s="7"/>
      <c r="O5945" s="7"/>
    </row>
    <row r="5946" spans="2:15" s="100" customFormat="1" x14ac:dyDescent="0.2">
      <c r="B5946" s="101"/>
      <c r="D5946" s="102"/>
      <c r="E5946" s="102"/>
      <c r="F5946" s="102"/>
      <c r="G5946" s="102"/>
      <c r="H5946" s="102"/>
      <c r="I5946" s="102"/>
      <c r="J5946" s="102"/>
      <c r="K5946" s="102"/>
      <c r="L5946" s="102"/>
      <c r="M5946" s="102"/>
      <c r="N5946" s="7"/>
      <c r="O5946" s="7"/>
    </row>
    <row r="5947" spans="2:15" s="100" customFormat="1" x14ac:dyDescent="0.2">
      <c r="B5947" s="101"/>
      <c r="D5947" s="102"/>
      <c r="E5947" s="102"/>
      <c r="F5947" s="102"/>
      <c r="G5947" s="102"/>
      <c r="H5947" s="102"/>
      <c r="I5947" s="102"/>
      <c r="J5947" s="102"/>
      <c r="K5947" s="102"/>
      <c r="L5947" s="102"/>
      <c r="M5947" s="102"/>
      <c r="N5947" s="7"/>
      <c r="O5947" s="7"/>
    </row>
    <row r="5948" spans="2:15" s="100" customFormat="1" x14ac:dyDescent="0.2">
      <c r="B5948" s="101"/>
      <c r="D5948" s="102"/>
      <c r="E5948" s="102"/>
      <c r="F5948" s="102"/>
      <c r="G5948" s="102"/>
      <c r="H5948" s="102"/>
      <c r="I5948" s="102"/>
      <c r="J5948" s="102"/>
      <c r="K5948" s="102"/>
      <c r="L5948" s="102"/>
      <c r="M5948" s="102"/>
      <c r="N5948" s="7"/>
      <c r="O5948" s="7"/>
    </row>
    <row r="5949" spans="2:15" s="100" customFormat="1" x14ac:dyDescent="0.2">
      <c r="B5949" s="101"/>
      <c r="D5949" s="102"/>
      <c r="E5949" s="102"/>
      <c r="F5949" s="102"/>
      <c r="G5949" s="102"/>
      <c r="H5949" s="102"/>
      <c r="I5949" s="102"/>
      <c r="J5949" s="102"/>
      <c r="K5949" s="102"/>
      <c r="L5949" s="102"/>
      <c r="M5949" s="102"/>
      <c r="N5949" s="7"/>
      <c r="O5949" s="7"/>
    </row>
    <row r="5950" spans="2:15" s="100" customFormat="1" x14ac:dyDescent="0.2">
      <c r="B5950" s="101"/>
      <c r="D5950" s="102"/>
      <c r="E5950" s="102"/>
      <c r="F5950" s="102"/>
      <c r="G5950" s="102"/>
      <c r="H5950" s="102"/>
      <c r="I5950" s="102"/>
      <c r="J5950" s="102"/>
      <c r="K5950" s="102"/>
      <c r="L5950" s="102"/>
      <c r="M5950" s="102"/>
      <c r="N5950" s="7"/>
      <c r="O5950" s="7"/>
    </row>
    <row r="5951" spans="2:15" s="100" customFormat="1" x14ac:dyDescent="0.2">
      <c r="B5951" s="101"/>
      <c r="D5951" s="102"/>
      <c r="E5951" s="102"/>
      <c r="F5951" s="102"/>
      <c r="G5951" s="102"/>
      <c r="H5951" s="102"/>
      <c r="I5951" s="102"/>
      <c r="J5951" s="102"/>
      <c r="K5951" s="102"/>
      <c r="L5951" s="102"/>
      <c r="M5951" s="102"/>
      <c r="N5951" s="7"/>
      <c r="O5951" s="7"/>
    </row>
    <row r="5952" spans="2:15" s="100" customFormat="1" x14ac:dyDescent="0.2">
      <c r="B5952" s="101"/>
      <c r="D5952" s="102"/>
      <c r="E5952" s="102"/>
      <c r="F5952" s="102"/>
      <c r="G5952" s="102"/>
      <c r="H5952" s="102"/>
      <c r="I5952" s="102"/>
      <c r="J5952" s="102"/>
      <c r="K5952" s="102"/>
      <c r="L5952" s="102"/>
      <c r="M5952" s="102"/>
      <c r="N5952" s="7"/>
      <c r="O5952" s="7"/>
    </row>
    <row r="5953" spans="2:15" s="100" customFormat="1" x14ac:dyDescent="0.2">
      <c r="B5953" s="101"/>
      <c r="D5953" s="102"/>
      <c r="E5953" s="102"/>
      <c r="F5953" s="102"/>
      <c r="G5953" s="102"/>
      <c r="H5953" s="102"/>
      <c r="I5953" s="102"/>
      <c r="J5953" s="102"/>
      <c r="K5953" s="102"/>
      <c r="L5953" s="102"/>
      <c r="M5953" s="102"/>
      <c r="N5953" s="7"/>
      <c r="O5953" s="7"/>
    </row>
    <row r="5954" spans="2:15" s="100" customFormat="1" x14ac:dyDescent="0.2">
      <c r="B5954" s="101"/>
      <c r="D5954" s="102"/>
      <c r="E5954" s="102"/>
      <c r="F5954" s="102"/>
      <c r="G5954" s="102"/>
      <c r="H5954" s="102"/>
      <c r="I5954" s="102"/>
      <c r="J5954" s="102"/>
      <c r="K5954" s="102"/>
      <c r="L5954" s="102"/>
      <c r="M5954" s="102"/>
      <c r="N5954" s="7"/>
      <c r="O5954" s="7"/>
    </row>
    <row r="5955" spans="2:15" s="100" customFormat="1" x14ac:dyDescent="0.2">
      <c r="B5955" s="101"/>
      <c r="D5955" s="102"/>
      <c r="E5955" s="102"/>
      <c r="F5955" s="102"/>
      <c r="G5955" s="102"/>
      <c r="H5955" s="102"/>
      <c r="I5955" s="102"/>
      <c r="J5955" s="102"/>
      <c r="K5955" s="102"/>
      <c r="L5955" s="102"/>
      <c r="M5955" s="102"/>
      <c r="N5955" s="7"/>
      <c r="O5955" s="7"/>
    </row>
    <row r="5956" spans="2:15" s="100" customFormat="1" x14ac:dyDescent="0.2">
      <c r="B5956" s="101"/>
      <c r="D5956" s="102"/>
      <c r="E5956" s="102"/>
      <c r="F5956" s="102"/>
      <c r="G5956" s="102"/>
      <c r="H5956" s="102"/>
      <c r="I5956" s="102"/>
      <c r="J5956" s="102"/>
      <c r="K5956" s="102"/>
      <c r="L5956" s="102"/>
      <c r="M5956" s="102"/>
      <c r="N5956" s="7"/>
      <c r="O5956" s="7"/>
    </row>
    <row r="5957" spans="2:15" s="100" customFormat="1" x14ac:dyDescent="0.2">
      <c r="B5957" s="101"/>
      <c r="D5957" s="102"/>
      <c r="E5957" s="102"/>
      <c r="F5957" s="102"/>
      <c r="G5957" s="102"/>
      <c r="H5957" s="102"/>
      <c r="I5957" s="102"/>
      <c r="J5957" s="102"/>
      <c r="K5957" s="102"/>
      <c r="L5957" s="102"/>
      <c r="M5957" s="102"/>
      <c r="N5957" s="7"/>
      <c r="O5957" s="7"/>
    </row>
    <row r="5958" spans="2:15" s="100" customFormat="1" x14ac:dyDescent="0.2">
      <c r="B5958" s="101"/>
      <c r="D5958" s="102"/>
      <c r="E5958" s="102"/>
      <c r="F5958" s="102"/>
      <c r="G5958" s="102"/>
      <c r="H5958" s="102"/>
      <c r="I5958" s="102"/>
      <c r="J5958" s="102"/>
      <c r="K5958" s="102"/>
      <c r="L5958" s="102"/>
      <c r="M5958" s="102"/>
      <c r="N5958" s="7"/>
      <c r="O5958" s="7"/>
    </row>
    <row r="5959" spans="2:15" s="100" customFormat="1" x14ac:dyDescent="0.2">
      <c r="B5959" s="101"/>
      <c r="D5959" s="102"/>
      <c r="E5959" s="102"/>
      <c r="F5959" s="102"/>
      <c r="G5959" s="102"/>
      <c r="H5959" s="102"/>
      <c r="I5959" s="102"/>
      <c r="J5959" s="102"/>
      <c r="K5959" s="102"/>
      <c r="L5959" s="102"/>
      <c r="M5959" s="102"/>
      <c r="N5959" s="7"/>
      <c r="O5959" s="7"/>
    </row>
    <row r="5960" spans="2:15" s="100" customFormat="1" x14ac:dyDescent="0.2">
      <c r="B5960" s="101"/>
      <c r="D5960" s="102"/>
      <c r="E5960" s="102"/>
      <c r="F5960" s="102"/>
      <c r="G5960" s="102"/>
      <c r="H5960" s="102"/>
      <c r="I5960" s="102"/>
      <c r="J5960" s="102"/>
      <c r="K5960" s="102"/>
      <c r="L5960" s="102"/>
      <c r="M5960" s="102"/>
      <c r="N5960" s="7"/>
      <c r="O5960" s="7"/>
    </row>
    <row r="5961" spans="2:15" s="100" customFormat="1" x14ac:dyDescent="0.2">
      <c r="B5961" s="101"/>
      <c r="D5961" s="102"/>
      <c r="E5961" s="102"/>
      <c r="F5961" s="102"/>
      <c r="G5961" s="102"/>
      <c r="H5961" s="102"/>
      <c r="I5961" s="102"/>
      <c r="J5961" s="102"/>
      <c r="K5961" s="102"/>
      <c r="L5961" s="102"/>
      <c r="M5961" s="102"/>
      <c r="N5961" s="7"/>
      <c r="O5961" s="7"/>
    </row>
    <row r="5962" spans="2:15" s="100" customFormat="1" x14ac:dyDescent="0.2">
      <c r="B5962" s="101"/>
      <c r="D5962" s="102"/>
      <c r="E5962" s="102"/>
      <c r="F5962" s="102"/>
      <c r="G5962" s="102"/>
      <c r="H5962" s="102"/>
      <c r="I5962" s="102"/>
      <c r="J5962" s="102"/>
      <c r="K5962" s="102"/>
      <c r="L5962" s="102"/>
      <c r="M5962" s="102"/>
      <c r="N5962" s="7"/>
      <c r="O5962" s="7"/>
    </row>
    <row r="5963" spans="2:15" s="100" customFormat="1" x14ac:dyDescent="0.2">
      <c r="B5963" s="101"/>
      <c r="D5963" s="102"/>
      <c r="E5963" s="102"/>
      <c r="F5963" s="102"/>
      <c r="G5963" s="102"/>
      <c r="H5963" s="102"/>
      <c r="I5963" s="102"/>
      <c r="J5963" s="102"/>
      <c r="K5963" s="102"/>
      <c r="L5963" s="102"/>
      <c r="M5963" s="102"/>
      <c r="N5963" s="7"/>
      <c r="O5963" s="7"/>
    </row>
    <row r="5964" spans="2:15" s="100" customFormat="1" x14ac:dyDescent="0.2">
      <c r="B5964" s="101"/>
      <c r="D5964" s="102"/>
      <c r="E5964" s="102"/>
      <c r="F5964" s="102"/>
      <c r="G5964" s="102"/>
      <c r="H5964" s="102"/>
      <c r="I5964" s="102"/>
      <c r="J5964" s="102"/>
      <c r="K5964" s="102"/>
      <c r="L5964" s="102"/>
      <c r="M5964" s="102"/>
      <c r="N5964" s="7"/>
      <c r="O5964" s="7"/>
    </row>
    <row r="5965" spans="2:15" s="100" customFormat="1" x14ac:dyDescent="0.2">
      <c r="B5965" s="101"/>
      <c r="D5965" s="102"/>
      <c r="E5965" s="102"/>
      <c r="F5965" s="102"/>
      <c r="G5965" s="102"/>
      <c r="H5965" s="102"/>
      <c r="I5965" s="102"/>
      <c r="J5965" s="102"/>
      <c r="K5965" s="102"/>
      <c r="L5965" s="102"/>
      <c r="M5965" s="102"/>
      <c r="N5965" s="7"/>
      <c r="O5965" s="7"/>
    </row>
    <row r="5966" spans="2:15" s="100" customFormat="1" x14ac:dyDescent="0.2">
      <c r="B5966" s="101"/>
      <c r="D5966" s="102"/>
      <c r="E5966" s="102"/>
      <c r="F5966" s="102"/>
      <c r="G5966" s="102"/>
      <c r="H5966" s="102"/>
      <c r="I5966" s="102"/>
      <c r="J5966" s="102"/>
      <c r="K5966" s="102"/>
      <c r="L5966" s="102"/>
      <c r="M5966" s="102"/>
      <c r="N5966" s="7"/>
      <c r="O5966" s="7"/>
    </row>
    <row r="5967" spans="2:15" s="100" customFormat="1" x14ac:dyDescent="0.2">
      <c r="B5967" s="101"/>
      <c r="D5967" s="102"/>
      <c r="E5967" s="102"/>
      <c r="F5967" s="102"/>
      <c r="G5967" s="102"/>
      <c r="H5967" s="102"/>
      <c r="I5967" s="102"/>
      <c r="J5967" s="102"/>
      <c r="K5967" s="102"/>
      <c r="L5967" s="102"/>
      <c r="M5967" s="102"/>
      <c r="N5967" s="7"/>
      <c r="O5967" s="7"/>
    </row>
    <row r="5968" spans="2:15" s="100" customFormat="1" x14ac:dyDescent="0.2">
      <c r="B5968" s="101"/>
      <c r="D5968" s="102"/>
      <c r="E5968" s="102"/>
      <c r="F5968" s="102"/>
      <c r="G5968" s="102"/>
      <c r="H5968" s="102"/>
      <c r="I5968" s="102"/>
      <c r="J5968" s="102"/>
      <c r="K5968" s="102"/>
      <c r="L5968" s="102"/>
      <c r="M5968" s="102"/>
      <c r="N5968" s="7"/>
      <c r="O5968" s="7"/>
    </row>
    <row r="5969" spans="2:15" s="100" customFormat="1" x14ac:dyDescent="0.2">
      <c r="B5969" s="101"/>
      <c r="D5969" s="102"/>
      <c r="E5969" s="102"/>
      <c r="F5969" s="102"/>
      <c r="G5969" s="102"/>
      <c r="H5969" s="102"/>
      <c r="I5969" s="102"/>
      <c r="J5969" s="102"/>
      <c r="K5969" s="102"/>
      <c r="L5969" s="102"/>
      <c r="M5969" s="102"/>
      <c r="N5969" s="7"/>
      <c r="O5969" s="7"/>
    </row>
    <row r="5970" spans="2:15" s="100" customFormat="1" x14ac:dyDescent="0.2">
      <c r="B5970" s="101"/>
      <c r="D5970" s="102"/>
      <c r="E5970" s="102"/>
      <c r="F5970" s="102"/>
      <c r="G5970" s="102"/>
      <c r="H5970" s="102"/>
      <c r="I5970" s="102"/>
      <c r="J5970" s="102"/>
      <c r="K5970" s="102"/>
      <c r="L5970" s="102"/>
      <c r="M5970" s="102"/>
      <c r="N5970" s="7"/>
      <c r="O5970" s="7"/>
    </row>
    <row r="5971" spans="2:15" s="100" customFormat="1" x14ac:dyDescent="0.2">
      <c r="B5971" s="101"/>
      <c r="D5971" s="102"/>
      <c r="E5971" s="102"/>
      <c r="F5971" s="102"/>
      <c r="G5971" s="102"/>
      <c r="H5971" s="102"/>
      <c r="I5971" s="102"/>
      <c r="J5971" s="102"/>
      <c r="K5971" s="102"/>
      <c r="L5971" s="102"/>
      <c r="M5971" s="102"/>
      <c r="N5971" s="7"/>
      <c r="O5971" s="7"/>
    </row>
    <row r="5972" spans="2:15" s="100" customFormat="1" x14ac:dyDescent="0.2">
      <c r="B5972" s="101"/>
      <c r="D5972" s="102"/>
      <c r="E5972" s="102"/>
      <c r="F5972" s="102"/>
      <c r="G5972" s="102"/>
      <c r="H5972" s="102"/>
      <c r="I5972" s="102"/>
      <c r="J5972" s="102"/>
      <c r="K5972" s="102"/>
      <c r="L5972" s="102"/>
      <c r="M5972" s="102"/>
      <c r="N5972" s="7"/>
      <c r="O5972" s="7"/>
    </row>
    <row r="5973" spans="2:15" s="100" customFormat="1" x14ac:dyDescent="0.2">
      <c r="B5973" s="101"/>
      <c r="D5973" s="102"/>
      <c r="E5973" s="102"/>
      <c r="F5973" s="102"/>
      <c r="G5973" s="102"/>
      <c r="H5973" s="102"/>
      <c r="I5973" s="102"/>
      <c r="J5973" s="102"/>
      <c r="K5973" s="102"/>
      <c r="L5973" s="102"/>
      <c r="M5973" s="102"/>
      <c r="N5973" s="7"/>
      <c r="O5973" s="7"/>
    </row>
    <row r="5974" spans="2:15" s="100" customFormat="1" x14ac:dyDescent="0.2">
      <c r="B5974" s="101"/>
      <c r="D5974" s="102"/>
      <c r="E5974" s="102"/>
      <c r="F5974" s="102"/>
      <c r="G5974" s="102"/>
      <c r="H5974" s="102"/>
      <c r="I5974" s="102"/>
      <c r="J5974" s="102"/>
      <c r="K5974" s="102"/>
      <c r="L5974" s="102"/>
      <c r="M5974" s="102"/>
      <c r="N5974" s="7"/>
      <c r="O5974" s="7"/>
    </row>
    <row r="5975" spans="2:15" s="100" customFormat="1" x14ac:dyDescent="0.2">
      <c r="B5975" s="101"/>
      <c r="D5975" s="102"/>
      <c r="E5975" s="102"/>
      <c r="F5975" s="102"/>
      <c r="G5975" s="102"/>
      <c r="H5975" s="102"/>
      <c r="I5975" s="102"/>
      <c r="J5975" s="102"/>
      <c r="K5975" s="102"/>
      <c r="L5975" s="102"/>
      <c r="M5975" s="102"/>
      <c r="N5975" s="7"/>
      <c r="O5975" s="7"/>
    </row>
    <row r="5976" spans="2:15" s="100" customFormat="1" x14ac:dyDescent="0.2">
      <c r="B5976" s="101"/>
      <c r="D5976" s="102"/>
      <c r="E5976" s="102"/>
      <c r="F5976" s="102"/>
      <c r="G5976" s="102"/>
      <c r="H5976" s="102"/>
      <c r="I5976" s="102"/>
      <c r="J5976" s="102"/>
      <c r="K5976" s="102"/>
      <c r="L5976" s="102"/>
      <c r="M5976" s="102"/>
      <c r="N5976" s="7"/>
      <c r="O5976" s="7"/>
    </row>
    <row r="5977" spans="2:15" s="100" customFormat="1" x14ac:dyDescent="0.2">
      <c r="B5977" s="101"/>
      <c r="D5977" s="102"/>
      <c r="E5977" s="102"/>
      <c r="F5977" s="102"/>
      <c r="G5977" s="102"/>
      <c r="H5977" s="102"/>
      <c r="I5977" s="102"/>
      <c r="J5977" s="102"/>
      <c r="K5977" s="102"/>
      <c r="L5977" s="102"/>
      <c r="M5977" s="102"/>
      <c r="N5977" s="7"/>
      <c r="O5977" s="7"/>
    </row>
    <row r="5978" spans="2:15" s="100" customFormat="1" x14ac:dyDescent="0.2">
      <c r="B5978" s="101"/>
      <c r="D5978" s="102"/>
      <c r="E5978" s="102"/>
      <c r="F5978" s="102"/>
      <c r="G5978" s="102"/>
      <c r="H5978" s="102"/>
      <c r="I5978" s="102"/>
      <c r="J5978" s="102"/>
      <c r="K5978" s="102"/>
      <c r="L5978" s="102"/>
      <c r="M5978" s="102"/>
      <c r="N5978" s="7"/>
      <c r="O5978" s="7"/>
    </row>
    <row r="5979" spans="2:15" s="100" customFormat="1" x14ac:dyDescent="0.2">
      <c r="B5979" s="101"/>
      <c r="D5979" s="102"/>
      <c r="E5979" s="102"/>
      <c r="F5979" s="102"/>
      <c r="G5979" s="102"/>
      <c r="H5979" s="102"/>
      <c r="I5979" s="102"/>
      <c r="J5979" s="102"/>
      <c r="K5979" s="102"/>
      <c r="L5979" s="102"/>
      <c r="M5979" s="102"/>
      <c r="N5979" s="7"/>
      <c r="O5979" s="7"/>
    </row>
    <row r="5980" spans="2:15" s="100" customFormat="1" x14ac:dyDescent="0.2">
      <c r="B5980" s="101"/>
      <c r="D5980" s="102"/>
      <c r="E5980" s="102"/>
      <c r="F5980" s="102"/>
      <c r="G5980" s="102"/>
      <c r="H5980" s="102"/>
      <c r="I5980" s="102"/>
      <c r="J5980" s="102"/>
      <c r="K5980" s="102"/>
      <c r="L5980" s="102"/>
      <c r="M5980" s="102"/>
      <c r="N5980" s="7"/>
      <c r="O5980" s="7"/>
    </row>
    <row r="5981" spans="2:15" s="100" customFormat="1" x14ac:dyDescent="0.2">
      <c r="B5981" s="101"/>
      <c r="D5981" s="102"/>
      <c r="E5981" s="102"/>
      <c r="F5981" s="102"/>
      <c r="G5981" s="102"/>
      <c r="H5981" s="102"/>
      <c r="I5981" s="102"/>
      <c r="J5981" s="102"/>
      <c r="K5981" s="102"/>
      <c r="L5981" s="102"/>
      <c r="M5981" s="102"/>
      <c r="N5981" s="7"/>
      <c r="O5981" s="7"/>
    </row>
    <row r="5982" spans="2:15" s="100" customFormat="1" x14ac:dyDescent="0.2">
      <c r="B5982" s="101"/>
      <c r="D5982" s="102"/>
      <c r="E5982" s="102"/>
      <c r="F5982" s="102"/>
      <c r="G5982" s="102"/>
      <c r="H5982" s="102"/>
      <c r="I5982" s="102"/>
      <c r="J5982" s="102"/>
      <c r="K5982" s="102"/>
      <c r="L5982" s="102"/>
      <c r="M5982" s="102"/>
      <c r="N5982" s="7"/>
      <c r="O5982" s="7"/>
    </row>
    <row r="5983" spans="2:15" s="100" customFormat="1" x14ac:dyDescent="0.2">
      <c r="B5983" s="101"/>
      <c r="D5983" s="102"/>
      <c r="E5983" s="102"/>
      <c r="F5983" s="102"/>
      <c r="G5983" s="102"/>
      <c r="H5983" s="102"/>
      <c r="I5983" s="102"/>
      <c r="J5983" s="102"/>
      <c r="K5983" s="102"/>
      <c r="L5983" s="102"/>
      <c r="M5983" s="102"/>
      <c r="N5983" s="7"/>
      <c r="O5983" s="7"/>
    </row>
    <row r="5984" spans="2:15" s="100" customFormat="1" x14ac:dyDescent="0.2">
      <c r="B5984" s="101"/>
      <c r="D5984" s="102"/>
      <c r="E5984" s="102"/>
      <c r="F5984" s="102"/>
      <c r="G5984" s="102"/>
      <c r="H5984" s="102"/>
      <c r="I5984" s="102"/>
      <c r="J5984" s="102"/>
      <c r="K5984" s="102"/>
      <c r="L5984" s="102"/>
      <c r="M5984" s="102"/>
      <c r="N5984" s="7"/>
      <c r="O5984" s="7"/>
    </row>
    <row r="5985" spans="2:15" s="100" customFormat="1" x14ac:dyDescent="0.2">
      <c r="B5985" s="101"/>
      <c r="D5985" s="102"/>
      <c r="E5985" s="102"/>
      <c r="F5985" s="102"/>
      <c r="G5985" s="102"/>
      <c r="H5985" s="102"/>
      <c r="I5985" s="102"/>
      <c r="J5985" s="102"/>
      <c r="K5985" s="102"/>
      <c r="L5985" s="102"/>
      <c r="M5985" s="102"/>
      <c r="N5985" s="7"/>
      <c r="O5985" s="7"/>
    </row>
    <row r="5986" spans="2:15" s="100" customFormat="1" x14ac:dyDescent="0.2">
      <c r="B5986" s="101"/>
      <c r="D5986" s="102"/>
      <c r="E5986" s="102"/>
      <c r="F5986" s="102"/>
      <c r="G5986" s="102"/>
      <c r="H5986" s="102"/>
      <c r="I5986" s="102"/>
      <c r="J5986" s="102"/>
      <c r="K5986" s="102"/>
      <c r="L5986" s="102"/>
      <c r="M5986" s="102"/>
      <c r="N5986" s="7"/>
      <c r="O5986" s="7"/>
    </row>
    <row r="5987" spans="2:15" s="100" customFormat="1" x14ac:dyDescent="0.2">
      <c r="B5987" s="101"/>
      <c r="D5987" s="102"/>
      <c r="E5987" s="102"/>
      <c r="F5987" s="102"/>
      <c r="G5987" s="102"/>
      <c r="H5987" s="102"/>
      <c r="I5987" s="102"/>
      <c r="J5987" s="102"/>
      <c r="K5987" s="102"/>
      <c r="L5987" s="102"/>
      <c r="M5987" s="102"/>
      <c r="N5987" s="7"/>
      <c r="O5987" s="7"/>
    </row>
    <row r="5988" spans="2:15" s="100" customFormat="1" x14ac:dyDescent="0.2">
      <c r="B5988" s="101"/>
      <c r="D5988" s="102"/>
      <c r="E5988" s="102"/>
      <c r="F5988" s="102"/>
      <c r="G5988" s="102"/>
      <c r="H5988" s="102"/>
      <c r="I5988" s="102"/>
      <c r="J5988" s="102"/>
      <c r="K5988" s="102"/>
      <c r="L5988" s="102"/>
      <c r="M5988" s="102"/>
      <c r="N5988" s="7"/>
      <c r="O5988" s="7"/>
    </row>
    <row r="5989" spans="2:15" s="100" customFormat="1" x14ac:dyDescent="0.2">
      <c r="B5989" s="101"/>
      <c r="D5989" s="102"/>
      <c r="E5989" s="102"/>
      <c r="F5989" s="102"/>
      <c r="G5989" s="102"/>
      <c r="H5989" s="102"/>
      <c r="I5989" s="102"/>
      <c r="J5989" s="102"/>
      <c r="K5989" s="102"/>
      <c r="L5989" s="102"/>
      <c r="M5989" s="102"/>
      <c r="N5989" s="7"/>
      <c r="O5989" s="7"/>
    </row>
    <row r="5990" spans="2:15" s="100" customFormat="1" x14ac:dyDescent="0.2">
      <c r="B5990" s="101"/>
      <c r="D5990" s="102"/>
      <c r="E5990" s="102"/>
      <c r="F5990" s="102"/>
      <c r="G5990" s="102"/>
      <c r="H5990" s="102"/>
      <c r="I5990" s="102"/>
      <c r="J5990" s="102"/>
      <c r="K5990" s="102"/>
      <c r="L5990" s="102"/>
      <c r="M5990" s="102"/>
      <c r="N5990" s="7"/>
      <c r="O5990" s="7"/>
    </row>
    <row r="5991" spans="2:15" s="100" customFormat="1" x14ac:dyDescent="0.2">
      <c r="B5991" s="101"/>
      <c r="D5991" s="102"/>
      <c r="E5991" s="102"/>
      <c r="F5991" s="102"/>
      <c r="G5991" s="102"/>
      <c r="H5991" s="102"/>
      <c r="I5991" s="102"/>
      <c r="J5991" s="102"/>
      <c r="K5991" s="102"/>
      <c r="L5991" s="102"/>
      <c r="M5991" s="102"/>
      <c r="N5991" s="7"/>
      <c r="O5991" s="7"/>
    </row>
    <row r="5992" spans="2:15" s="100" customFormat="1" x14ac:dyDescent="0.2">
      <c r="B5992" s="101"/>
      <c r="D5992" s="102"/>
      <c r="E5992" s="102"/>
      <c r="F5992" s="102"/>
      <c r="G5992" s="102"/>
      <c r="H5992" s="102"/>
      <c r="I5992" s="102"/>
      <c r="J5992" s="102"/>
      <c r="K5992" s="102"/>
      <c r="L5992" s="102"/>
      <c r="M5992" s="102"/>
      <c r="N5992" s="7"/>
      <c r="O5992" s="7"/>
    </row>
    <row r="5993" spans="2:15" s="100" customFormat="1" x14ac:dyDescent="0.2">
      <c r="B5993" s="101"/>
      <c r="D5993" s="102"/>
      <c r="E5993" s="102"/>
      <c r="F5993" s="102"/>
      <c r="G5993" s="102"/>
      <c r="H5993" s="102"/>
      <c r="I5993" s="102"/>
      <c r="J5993" s="102"/>
      <c r="K5993" s="102"/>
      <c r="L5993" s="102"/>
      <c r="M5993" s="102"/>
      <c r="N5993" s="7"/>
      <c r="O5993" s="7"/>
    </row>
    <row r="5994" spans="2:15" s="100" customFormat="1" x14ac:dyDescent="0.2">
      <c r="B5994" s="101"/>
      <c r="D5994" s="102"/>
      <c r="E5994" s="102"/>
      <c r="F5994" s="102"/>
      <c r="G5994" s="102"/>
      <c r="H5994" s="102"/>
      <c r="I5994" s="102"/>
      <c r="J5994" s="102"/>
      <c r="K5994" s="102"/>
      <c r="L5994" s="102"/>
      <c r="M5994" s="102"/>
      <c r="N5994" s="7"/>
      <c r="O5994" s="7"/>
    </row>
    <row r="5995" spans="2:15" s="100" customFormat="1" x14ac:dyDescent="0.2">
      <c r="B5995" s="101"/>
      <c r="D5995" s="102"/>
      <c r="E5995" s="102"/>
      <c r="F5995" s="102"/>
      <c r="G5995" s="102"/>
      <c r="H5995" s="102"/>
      <c r="I5995" s="102"/>
      <c r="J5995" s="102"/>
      <c r="K5995" s="102"/>
      <c r="L5995" s="102"/>
      <c r="M5995" s="102"/>
      <c r="N5995" s="7"/>
      <c r="O5995" s="7"/>
    </row>
    <row r="5996" spans="2:15" s="100" customFormat="1" x14ac:dyDescent="0.2">
      <c r="B5996" s="101"/>
      <c r="D5996" s="102"/>
      <c r="E5996" s="102"/>
      <c r="F5996" s="102"/>
      <c r="G5996" s="102"/>
      <c r="H5996" s="102"/>
      <c r="I5996" s="102"/>
      <c r="J5996" s="102"/>
      <c r="K5996" s="102"/>
      <c r="L5996" s="102"/>
      <c r="M5996" s="102"/>
      <c r="N5996" s="7"/>
      <c r="O5996" s="7"/>
    </row>
    <row r="5997" spans="2:15" s="100" customFormat="1" x14ac:dyDescent="0.2">
      <c r="B5997" s="101"/>
      <c r="D5997" s="102"/>
      <c r="E5997" s="102"/>
      <c r="F5997" s="102"/>
      <c r="G5997" s="102"/>
      <c r="H5997" s="102"/>
      <c r="I5997" s="102"/>
      <c r="J5997" s="102"/>
      <c r="K5997" s="102"/>
      <c r="L5997" s="102"/>
      <c r="M5997" s="102"/>
      <c r="N5997" s="7"/>
      <c r="O5997" s="7"/>
    </row>
    <row r="5998" spans="2:15" s="100" customFormat="1" x14ac:dyDescent="0.2">
      <c r="B5998" s="101"/>
      <c r="D5998" s="102"/>
      <c r="E5998" s="102"/>
      <c r="F5998" s="102"/>
      <c r="G5998" s="102"/>
      <c r="H5998" s="102"/>
      <c r="I5998" s="102"/>
      <c r="J5998" s="102"/>
      <c r="K5998" s="102"/>
      <c r="L5998" s="102"/>
      <c r="M5998" s="102"/>
      <c r="N5998" s="7"/>
      <c r="O5998" s="7"/>
    </row>
    <row r="5999" spans="2:15" s="100" customFormat="1" x14ac:dyDescent="0.2">
      <c r="B5999" s="101"/>
      <c r="D5999" s="102"/>
      <c r="E5999" s="102"/>
      <c r="F5999" s="102"/>
      <c r="G5999" s="102"/>
      <c r="H5999" s="102"/>
      <c r="I5999" s="102"/>
      <c r="J5999" s="102"/>
      <c r="K5999" s="102"/>
      <c r="L5999" s="102"/>
      <c r="M5999" s="102"/>
      <c r="N5999" s="7"/>
      <c r="O5999" s="7"/>
    </row>
    <row r="6000" spans="2:15" s="100" customFormat="1" x14ac:dyDescent="0.2">
      <c r="B6000" s="101"/>
      <c r="D6000" s="102"/>
      <c r="E6000" s="102"/>
      <c r="F6000" s="102"/>
      <c r="G6000" s="102"/>
      <c r="H6000" s="102"/>
      <c r="I6000" s="102"/>
      <c r="J6000" s="102"/>
      <c r="K6000" s="102"/>
      <c r="L6000" s="102"/>
      <c r="M6000" s="102"/>
      <c r="N6000" s="7"/>
      <c r="O6000" s="7"/>
    </row>
    <row r="6001" spans="2:15" s="100" customFormat="1" x14ac:dyDescent="0.2">
      <c r="B6001" s="101"/>
      <c r="D6001" s="102"/>
      <c r="E6001" s="102"/>
      <c r="F6001" s="102"/>
      <c r="G6001" s="102"/>
      <c r="H6001" s="102"/>
      <c r="I6001" s="102"/>
      <c r="J6001" s="102"/>
      <c r="K6001" s="102"/>
      <c r="L6001" s="102"/>
      <c r="M6001" s="102"/>
      <c r="N6001" s="7"/>
      <c r="O6001" s="7"/>
    </row>
    <row r="6002" spans="2:15" s="100" customFormat="1" x14ac:dyDescent="0.2">
      <c r="B6002" s="101"/>
      <c r="D6002" s="102"/>
      <c r="E6002" s="102"/>
      <c r="F6002" s="102"/>
      <c r="G6002" s="102"/>
      <c r="H6002" s="102"/>
      <c r="I6002" s="102"/>
      <c r="J6002" s="102"/>
      <c r="K6002" s="102"/>
      <c r="L6002" s="102"/>
      <c r="M6002" s="102"/>
      <c r="N6002" s="7"/>
      <c r="O6002" s="7"/>
    </row>
    <row r="6003" spans="2:15" s="100" customFormat="1" x14ac:dyDescent="0.2">
      <c r="B6003" s="101"/>
      <c r="D6003" s="102"/>
      <c r="E6003" s="102"/>
      <c r="F6003" s="102"/>
      <c r="G6003" s="102"/>
      <c r="H6003" s="102"/>
      <c r="I6003" s="102"/>
      <c r="J6003" s="102"/>
      <c r="K6003" s="102"/>
      <c r="L6003" s="102"/>
      <c r="M6003" s="102"/>
      <c r="N6003" s="7"/>
      <c r="O6003" s="7"/>
    </row>
    <row r="6004" spans="2:15" s="100" customFormat="1" x14ac:dyDescent="0.2">
      <c r="B6004" s="101"/>
      <c r="D6004" s="102"/>
      <c r="E6004" s="102"/>
      <c r="F6004" s="102"/>
      <c r="G6004" s="102"/>
      <c r="H6004" s="102"/>
      <c r="I6004" s="102"/>
      <c r="J6004" s="102"/>
      <c r="K6004" s="102"/>
      <c r="L6004" s="102"/>
      <c r="M6004" s="102"/>
      <c r="N6004" s="7"/>
      <c r="O6004" s="7"/>
    </row>
    <row r="6005" spans="2:15" s="100" customFormat="1" x14ac:dyDescent="0.2">
      <c r="B6005" s="101"/>
      <c r="D6005" s="102"/>
      <c r="E6005" s="102"/>
      <c r="F6005" s="102"/>
      <c r="G6005" s="102"/>
      <c r="H6005" s="102"/>
      <c r="I6005" s="102"/>
      <c r="J6005" s="102"/>
      <c r="K6005" s="102"/>
      <c r="L6005" s="102"/>
      <c r="M6005" s="102"/>
      <c r="N6005" s="7"/>
      <c r="O6005" s="7"/>
    </row>
    <row r="6006" spans="2:15" s="100" customFormat="1" x14ac:dyDescent="0.2">
      <c r="B6006" s="101"/>
      <c r="D6006" s="102"/>
      <c r="E6006" s="102"/>
      <c r="F6006" s="102"/>
      <c r="G6006" s="102"/>
      <c r="H6006" s="102"/>
      <c r="I6006" s="102"/>
      <c r="J6006" s="102"/>
      <c r="K6006" s="102"/>
      <c r="L6006" s="102"/>
      <c r="M6006" s="102"/>
      <c r="N6006" s="7"/>
      <c r="O6006" s="7"/>
    </row>
    <row r="6007" spans="2:15" s="100" customFormat="1" x14ac:dyDescent="0.2">
      <c r="B6007" s="101"/>
      <c r="D6007" s="102"/>
      <c r="E6007" s="102"/>
      <c r="F6007" s="102"/>
      <c r="G6007" s="102"/>
      <c r="H6007" s="102"/>
      <c r="I6007" s="102"/>
      <c r="J6007" s="102"/>
      <c r="K6007" s="102"/>
      <c r="L6007" s="102"/>
      <c r="M6007" s="102"/>
      <c r="N6007" s="7"/>
      <c r="O6007" s="7"/>
    </row>
    <row r="6008" spans="2:15" s="100" customFormat="1" x14ac:dyDescent="0.2">
      <c r="B6008" s="101"/>
      <c r="D6008" s="102"/>
      <c r="E6008" s="102"/>
      <c r="F6008" s="102"/>
      <c r="G6008" s="102"/>
      <c r="H6008" s="102"/>
      <c r="I6008" s="102"/>
      <c r="J6008" s="102"/>
      <c r="K6008" s="102"/>
      <c r="L6008" s="102"/>
      <c r="M6008" s="102"/>
      <c r="N6008" s="7"/>
      <c r="O6008" s="7"/>
    </row>
    <row r="6009" spans="2:15" s="100" customFormat="1" x14ac:dyDescent="0.2">
      <c r="B6009" s="101"/>
      <c r="D6009" s="102"/>
      <c r="E6009" s="102"/>
      <c r="F6009" s="102"/>
      <c r="G6009" s="102"/>
      <c r="H6009" s="102"/>
      <c r="I6009" s="102"/>
      <c r="J6009" s="102"/>
      <c r="K6009" s="102"/>
      <c r="L6009" s="102"/>
      <c r="M6009" s="102"/>
      <c r="N6009" s="7"/>
      <c r="O6009" s="7"/>
    </row>
    <row r="6010" spans="2:15" s="100" customFormat="1" x14ac:dyDescent="0.2">
      <c r="B6010" s="101"/>
      <c r="D6010" s="102"/>
      <c r="E6010" s="102"/>
      <c r="F6010" s="102"/>
      <c r="G6010" s="102"/>
      <c r="H6010" s="102"/>
      <c r="I6010" s="102"/>
      <c r="J6010" s="102"/>
      <c r="K6010" s="102"/>
      <c r="L6010" s="102"/>
      <c r="M6010" s="102"/>
      <c r="N6010" s="7"/>
      <c r="O6010" s="7"/>
    </row>
    <row r="6011" spans="2:15" s="100" customFormat="1" x14ac:dyDescent="0.2">
      <c r="B6011" s="101"/>
      <c r="D6011" s="102"/>
      <c r="E6011" s="102"/>
      <c r="F6011" s="102"/>
      <c r="G6011" s="102"/>
      <c r="H6011" s="102"/>
      <c r="I6011" s="102"/>
      <c r="J6011" s="102"/>
      <c r="K6011" s="102"/>
      <c r="L6011" s="102"/>
      <c r="M6011" s="102"/>
      <c r="N6011" s="7"/>
      <c r="O6011" s="7"/>
    </row>
    <row r="6012" spans="2:15" s="100" customFormat="1" x14ac:dyDescent="0.2">
      <c r="B6012" s="101"/>
      <c r="D6012" s="102"/>
      <c r="E6012" s="102"/>
      <c r="F6012" s="102"/>
      <c r="G6012" s="102"/>
      <c r="H6012" s="102"/>
      <c r="I6012" s="102"/>
      <c r="J6012" s="102"/>
      <c r="K6012" s="102"/>
      <c r="L6012" s="102"/>
      <c r="M6012" s="102"/>
      <c r="N6012" s="7"/>
      <c r="O6012" s="7"/>
    </row>
    <row r="6013" spans="2:15" s="100" customFormat="1" x14ac:dyDescent="0.2">
      <c r="B6013" s="101"/>
      <c r="D6013" s="102"/>
      <c r="E6013" s="102"/>
      <c r="F6013" s="102"/>
      <c r="G6013" s="102"/>
      <c r="H6013" s="102"/>
      <c r="I6013" s="102"/>
      <c r="J6013" s="102"/>
      <c r="K6013" s="102"/>
      <c r="L6013" s="102"/>
      <c r="M6013" s="102"/>
      <c r="N6013" s="7"/>
      <c r="O6013" s="7"/>
    </row>
    <row r="6014" spans="2:15" s="100" customFormat="1" x14ac:dyDescent="0.2">
      <c r="B6014" s="101"/>
      <c r="D6014" s="102"/>
      <c r="E6014" s="102"/>
      <c r="F6014" s="102"/>
      <c r="G6014" s="102"/>
      <c r="H6014" s="102"/>
      <c r="I6014" s="102"/>
      <c r="J6014" s="102"/>
      <c r="K6014" s="102"/>
      <c r="L6014" s="102"/>
      <c r="M6014" s="102"/>
      <c r="N6014" s="7"/>
      <c r="O6014" s="7"/>
    </row>
    <row r="6015" spans="2:15" s="100" customFormat="1" x14ac:dyDescent="0.2">
      <c r="B6015" s="101"/>
      <c r="D6015" s="102"/>
      <c r="E6015" s="102"/>
      <c r="F6015" s="102"/>
      <c r="G6015" s="102"/>
      <c r="H6015" s="102"/>
      <c r="I6015" s="102"/>
      <c r="J6015" s="102"/>
      <c r="K6015" s="102"/>
      <c r="L6015" s="102"/>
      <c r="M6015" s="102"/>
      <c r="N6015" s="7"/>
      <c r="O6015" s="7"/>
    </row>
    <row r="6016" spans="2:15" s="100" customFormat="1" x14ac:dyDescent="0.2">
      <c r="B6016" s="101"/>
      <c r="D6016" s="102"/>
      <c r="E6016" s="102"/>
      <c r="F6016" s="102"/>
      <c r="G6016" s="102"/>
      <c r="H6016" s="102"/>
      <c r="I6016" s="102"/>
      <c r="J6016" s="102"/>
      <c r="K6016" s="102"/>
      <c r="L6016" s="102"/>
      <c r="M6016" s="102"/>
      <c r="N6016" s="7"/>
      <c r="O6016" s="7"/>
    </row>
    <row r="6017" spans="2:15" s="100" customFormat="1" x14ac:dyDescent="0.2">
      <c r="B6017" s="101"/>
      <c r="D6017" s="102"/>
      <c r="E6017" s="102"/>
      <c r="F6017" s="102"/>
      <c r="G6017" s="102"/>
      <c r="H6017" s="102"/>
      <c r="I6017" s="102"/>
      <c r="J6017" s="102"/>
      <c r="K6017" s="102"/>
      <c r="L6017" s="102"/>
      <c r="M6017" s="102"/>
      <c r="N6017" s="7"/>
      <c r="O6017" s="7"/>
    </row>
    <row r="6018" spans="2:15" s="100" customFormat="1" x14ac:dyDescent="0.2">
      <c r="B6018" s="101"/>
      <c r="D6018" s="102"/>
      <c r="E6018" s="102"/>
      <c r="F6018" s="102"/>
      <c r="G6018" s="102"/>
      <c r="H6018" s="102"/>
      <c r="I6018" s="102"/>
      <c r="J6018" s="102"/>
      <c r="K6018" s="102"/>
      <c r="L6018" s="102"/>
      <c r="M6018" s="102"/>
      <c r="N6018" s="7"/>
      <c r="O6018" s="7"/>
    </row>
    <row r="6019" spans="2:15" s="100" customFormat="1" x14ac:dyDescent="0.2">
      <c r="B6019" s="101"/>
      <c r="D6019" s="102"/>
      <c r="E6019" s="102"/>
      <c r="F6019" s="102"/>
      <c r="G6019" s="102"/>
      <c r="H6019" s="102"/>
      <c r="I6019" s="102"/>
      <c r="J6019" s="102"/>
      <c r="K6019" s="102"/>
      <c r="L6019" s="102"/>
      <c r="M6019" s="102"/>
      <c r="N6019" s="7"/>
      <c r="O6019" s="7"/>
    </row>
    <row r="6020" spans="2:15" s="100" customFormat="1" x14ac:dyDescent="0.2">
      <c r="B6020" s="101"/>
      <c r="D6020" s="102"/>
      <c r="E6020" s="102"/>
      <c r="F6020" s="102"/>
      <c r="G6020" s="102"/>
      <c r="H6020" s="102"/>
      <c r="I6020" s="102"/>
      <c r="J6020" s="102"/>
      <c r="K6020" s="102"/>
      <c r="L6020" s="102"/>
      <c r="M6020" s="102"/>
      <c r="N6020" s="7"/>
      <c r="O6020" s="7"/>
    </row>
    <row r="6021" spans="2:15" s="100" customFormat="1" x14ac:dyDescent="0.2">
      <c r="B6021" s="101"/>
      <c r="D6021" s="102"/>
      <c r="E6021" s="102"/>
      <c r="F6021" s="102"/>
      <c r="G6021" s="102"/>
      <c r="H6021" s="102"/>
      <c r="I6021" s="102"/>
      <c r="J6021" s="102"/>
      <c r="K6021" s="102"/>
      <c r="L6021" s="102"/>
      <c r="M6021" s="102"/>
      <c r="N6021" s="7"/>
      <c r="O6021" s="7"/>
    </row>
    <row r="6022" spans="2:15" s="100" customFormat="1" x14ac:dyDescent="0.2">
      <c r="B6022" s="101"/>
      <c r="D6022" s="102"/>
      <c r="E6022" s="102"/>
      <c r="F6022" s="102"/>
      <c r="G6022" s="102"/>
      <c r="H6022" s="102"/>
      <c r="I6022" s="102"/>
      <c r="J6022" s="102"/>
      <c r="K6022" s="102"/>
      <c r="L6022" s="102"/>
      <c r="M6022" s="102"/>
      <c r="N6022" s="7"/>
      <c r="O6022" s="7"/>
    </row>
    <row r="6023" spans="2:15" s="100" customFormat="1" x14ac:dyDescent="0.2">
      <c r="B6023" s="101"/>
      <c r="D6023" s="102"/>
      <c r="E6023" s="102"/>
      <c r="F6023" s="102"/>
      <c r="G6023" s="102"/>
      <c r="H6023" s="102"/>
      <c r="I6023" s="102"/>
      <c r="J6023" s="102"/>
      <c r="K6023" s="102"/>
      <c r="L6023" s="102"/>
      <c r="M6023" s="102"/>
      <c r="N6023" s="7"/>
      <c r="O6023" s="7"/>
    </row>
    <row r="6024" spans="2:15" s="100" customFormat="1" x14ac:dyDescent="0.2">
      <c r="B6024" s="101"/>
      <c r="D6024" s="102"/>
      <c r="E6024" s="102"/>
      <c r="F6024" s="102"/>
      <c r="G6024" s="102"/>
      <c r="H6024" s="102"/>
      <c r="I6024" s="102"/>
      <c r="J6024" s="102"/>
      <c r="K6024" s="102"/>
      <c r="L6024" s="102"/>
      <c r="M6024" s="102"/>
      <c r="N6024" s="7"/>
      <c r="O6024" s="7"/>
    </row>
    <row r="6025" spans="2:15" s="100" customFormat="1" x14ac:dyDescent="0.2">
      <c r="B6025" s="101"/>
      <c r="D6025" s="102"/>
      <c r="E6025" s="102"/>
      <c r="F6025" s="102"/>
      <c r="G6025" s="102"/>
      <c r="H6025" s="102"/>
      <c r="I6025" s="102"/>
      <c r="J6025" s="102"/>
      <c r="K6025" s="102"/>
      <c r="L6025" s="102"/>
      <c r="M6025" s="102"/>
      <c r="N6025" s="7"/>
      <c r="O6025" s="7"/>
    </row>
    <row r="6026" spans="2:15" s="100" customFormat="1" x14ac:dyDescent="0.2">
      <c r="B6026" s="101"/>
      <c r="D6026" s="102"/>
      <c r="E6026" s="102"/>
      <c r="F6026" s="102"/>
      <c r="G6026" s="102"/>
      <c r="H6026" s="102"/>
      <c r="I6026" s="102"/>
      <c r="J6026" s="102"/>
      <c r="K6026" s="102"/>
      <c r="L6026" s="102"/>
      <c r="M6026" s="102"/>
      <c r="N6026" s="7"/>
      <c r="O6026" s="7"/>
    </row>
    <row r="6027" spans="2:15" s="100" customFormat="1" x14ac:dyDescent="0.2">
      <c r="B6027" s="101"/>
      <c r="D6027" s="102"/>
      <c r="E6027" s="102"/>
      <c r="F6027" s="102"/>
      <c r="G6027" s="102"/>
      <c r="H6027" s="102"/>
      <c r="I6027" s="102"/>
      <c r="J6027" s="102"/>
      <c r="K6027" s="102"/>
      <c r="L6027" s="102"/>
      <c r="M6027" s="102"/>
      <c r="N6027" s="7"/>
      <c r="O6027" s="7"/>
    </row>
    <row r="6028" spans="2:15" s="100" customFormat="1" x14ac:dyDescent="0.2">
      <c r="B6028" s="101"/>
      <c r="D6028" s="102"/>
      <c r="E6028" s="102"/>
      <c r="F6028" s="102"/>
      <c r="G6028" s="102"/>
      <c r="H6028" s="102"/>
      <c r="I6028" s="102"/>
      <c r="J6028" s="102"/>
      <c r="K6028" s="102"/>
      <c r="L6028" s="102"/>
      <c r="M6028" s="102"/>
      <c r="N6028" s="7"/>
      <c r="O6028" s="7"/>
    </row>
    <row r="6029" spans="2:15" s="100" customFormat="1" x14ac:dyDescent="0.2">
      <c r="B6029" s="101"/>
      <c r="D6029" s="102"/>
      <c r="E6029" s="102"/>
      <c r="F6029" s="102"/>
      <c r="G6029" s="102"/>
      <c r="H6029" s="102"/>
      <c r="I6029" s="102"/>
      <c r="J6029" s="102"/>
      <c r="K6029" s="102"/>
      <c r="L6029" s="102"/>
      <c r="M6029" s="102"/>
      <c r="N6029" s="7"/>
      <c r="O6029" s="7"/>
    </row>
    <row r="6030" spans="2:15" s="100" customFormat="1" x14ac:dyDescent="0.2">
      <c r="B6030" s="101"/>
      <c r="D6030" s="102"/>
      <c r="E6030" s="102"/>
      <c r="F6030" s="102"/>
      <c r="G6030" s="102"/>
      <c r="H6030" s="102"/>
      <c r="I6030" s="102"/>
      <c r="J6030" s="102"/>
      <c r="K6030" s="102"/>
      <c r="L6030" s="102"/>
      <c r="M6030" s="102"/>
      <c r="N6030" s="7"/>
      <c r="O6030" s="7"/>
    </row>
    <row r="6031" spans="2:15" s="100" customFormat="1" x14ac:dyDescent="0.2">
      <c r="B6031" s="101"/>
      <c r="D6031" s="102"/>
      <c r="E6031" s="102"/>
      <c r="F6031" s="102"/>
      <c r="G6031" s="102"/>
      <c r="H6031" s="102"/>
      <c r="I6031" s="102"/>
      <c r="J6031" s="102"/>
      <c r="K6031" s="102"/>
      <c r="L6031" s="102"/>
      <c r="M6031" s="102"/>
      <c r="N6031" s="7"/>
      <c r="O6031" s="7"/>
    </row>
    <row r="6032" spans="2:15" s="100" customFormat="1" x14ac:dyDescent="0.2">
      <c r="B6032" s="101"/>
      <c r="D6032" s="102"/>
      <c r="E6032" s="102"/>
      <c r="F6032" s="102"/>
      <c r="G6032" s="102"/>
      <c r="H6032" s="102"/>
      <c r="I6032" s="102"/>
      <c r="J6032" s="102"/>
      <c r="K6032" s="102"/>
      <c r="L6032" s="102"/>
      <c r="M6032" s="102"/>
      <c r="N6032" s="7"/>
      <c r="O6032" s="7"/>
    </row>
    <row r="6033" spans="2:15" s="100" customFormat="1" x14ac:dyDescent="0.2">
      <c r="B6033" s="101"/>
      <c r="D6033" s="102"/>
      <c r="E6033" s="102"/>
      <c r="F6033" s="102"/>
      <c r="G6033" s="102"/>
      <c r="H6033" s="102"/>
      <c r="I6033" s="102"/>
      <c r="J6033" s="102"/>
      <c r="K6033" s="102"/>
      <c r="L6033" s="102"/>
      <c r="M6033" s="102"/>
      <c r="N6033" s="7"/>
      <c r="O6033" s="7"/>
    </row>
    <row r="6034" spans="2:15" s="100" customFormat="1" x14ac:dyDescent="0.2">
      <c r="B6034" s="101"/>
      <c r="D6034" s="102"/>
      <c r="E6034" s="102"/>
      <c r="F6034" s="102"/>
      <c r="G6034" s="102"/>
      <c r="H6034" s="102"/>
      <c r="I6034" s="102"/>
      <c r="J6034" s="102"/>
      <c r="K6034" s="102"/>
      <c r="L6034" s="102"/>
      <c r="M6034" s="102"/>
      <c r="N6034" s="7"/>
      <c r="O6034" s="7"/>
    </row>
    <row r="6035" spans="2:15" s="100" customFormat="1" x14ac:dyDescent="0.2">
      <c r="B6035" s="101"/>
      <c r="D6035" s="102"/>
      <c r="E6035" s="102"/>
      <c r="F6035" s="102"/>
      <c r="G6035" s="102"/>
      <c r="H6035" s="102"/>
      <c r="I6035" s="102"/>
      <c r="J6035" s="102"/>
      <c r="K6035" s="102"/>
      <c r="L6035" s="102"/>
      <c r="M6035" s="102"/>
      <c r="N6035" s="7"/>
      <c r="O6035" s="7"/>
    </row>
    <row r="6036" spans="2:15" s="100" customFormat="1" x14ac:dyDescent="0.2">
      <c r="B6036" s="101"/>
      <c r="D6036" s="102"/>
      <c r="E6036" s="102"/>
      <c r="F6036" s="102"/>
      <c r="G6036" s="102"/>
      <c r="H6036" s="102"/>
      <c r="I6036" s="102"/>
      <c r="J6036" s="102"/>
      <c r="K6036" s="102"/>
      <c r="L6036" s="102"/>
      <c r="M6036" s="102"/>
      <c r="N6036" s="7"/>
      <c r="O6036" s="7"/>
    </row>
    <row r="6037" spans="2:15" s="100" customFormat="1" x14ac:dyDescent="0.2">
      <c r="B6037" s="101"/>
      <c r="D6037" s="102"/>
      <c r="E6037" s="102"/>
      <c r="F6037" s="102"/>
      <c r="G6037" s="102"/>
      <c r="H6037" s="102"/>
      <c r="I6037" s="102"/>
      <c r="J6037" s="102"/>
      <c r="K6037" s="102"/>
      <c r="L6037" s="102"/>
      <c r="M6037" s="102"/>
      <c r="N6037" s="7"/>
      <c r="O6037" s="7"/>
    </row>
    <row r="6038" spans="2:15" s="100" customFormat="1" x14ac:dyDescent="0.2">
      <c r="B6038" s="101"/>
      <c r="D6038" s="102"/>
      <c r="E6038" s="102"/>
      <c r="F6038" s="102"/>
      <c r="G6038" s="102"/>
      <c r="H6038" s="102"/>
      <c r="I6038" s="102"/>
      <c r="J6038" s="102"/>
      <c r="K6038" s="102"/>
      <c r="L6038" s="102"/>
      <c r="M6038" s="102"/>
      <c r="N6038" s="7"/>
      <c r="O6038" s="7"/>
    </row>
    <row r="6039" spans="2:15" s="100" customFormat="1" x14ac:dyDescent="0.2">
      <c r="B6039" s="101"/>
      <c r="D6039" s="102"/>
      <c r="E6039" s="102"/>
      <c r="F6039" s="102"/>
      <c r="G6039" s="102"/>
      <c r="H6039" s="102"/>
      <c r="I6039" s="102"/>
      <c r="J6039" s="102"/>
      <c r="K6039" s="102"/>
      <c r="L6039" s="102"/>
      <c r="M6039" s="102"/>
      <c r="N6039" s="7"/>
      <c r="O6039" s="7"/>
    </row>
    <row r="6040" spans="2:15" s="100" customFormat="1" x14ac:dyDescent="0.2">
      <c r="B6040" s="101"/>
      <c r="D6040" s="102"/>
      <c r="E6040" s="102"/>
      <c r="F6040" s="102"/>
      <c r="G6040" s="102"/>
      <c r="H6040" s="102"/>
      <c r="I6040" s="102"/>
      <c r="J6040" s="102"/>
      <c r="K6040" s="102"/>
      <c r="L6040" s="102"/>
      <c r="M6040" s="102"/>
      <c r="N6040" s="7"/>
      <c r="O6040" s="7"/>
    </row>
    <row r="6041" spans="2:15" s="100" customFormat="1" x14ac:dyDescent="0.2">
      <c r="B6041" s="101"/>
      <c r="D6041" s="102"/>
      <c r="E6041" s="102"/>
      <c r="F6041" s="102"/>
      <c r="G6041" s="102"/>
      <c r="H6041" s="102"/>
      <c r="I6041" s="102"/>
      <c r="J6041" s="102"/>
      <c r="K6041" s="102"/>
      <c r="L6041" s="102"/>
      <c r="M6041" s="102"/>
      <c r="N6041" s="7"/>
      <c r="O6041" s="7"/>
    </row>
    <row r="6042" spans="2:15" s="100" customFormat="1" x14ac:dyDescent="0.2">
      <c r="B6042" s="101"/>
      <c r="D6042" s="102"/>
      <c r="E6042" s="102"/>
      <c r="F6042" s="102"/>
      <c r="G6042" s="102"/>
      <c r="H6042" s="102"/>
      <c r="I6042" s="102"/>
      <c r="J6042" s="102"/>
      <c r="K6042" s="102"/>
      <c r="L6042" s="102"/>
      <c r="M6042" s="102"/>
      <c r="N6042" s="7"/>
      <c r="O6042" s="7"/>
    </row>
    <row r="6043" spans="2:15" s="100" customFormat="1" x14ac:dyDescent="0.2">
      <c r="B6043" s="101"/>
      <c r="D6043" s="102"/>
      <c r="E6043" s="102"/>
      <c r="F6043" s="102"/>
      <c r="G6043" s="102"/>
      <c r="H6043" s="102"/>
      <c r="I6043" s="102"/>
      <c r="J6043" s="102"/>
      <c r="K6043" s="102"/>
      <c r="L6043" s="102"/>
      <c r="M6043" s="102"/>
      <c r="N6043" s="7"/>
      <c r="O6043" s="7"/>
    </row>
    <row r="6044" spans="2:15" s="100" customFormat="1" x14ac:dyDescent="0.2">
      <c r="B6044" s="101"/>
      <c r="D6044" s="102"/>
      <c r="E6044" s="102"/>
      <c r="F6044" s="102"/>
      <c r="G6044" s="102"/>
      <c r="H6044" s="102"/>
      <c r="I6044" s="102"/>
      <c r="J6044" s="102"/>
      <c r="K6044" s="102"/>
      <c r="L6044" s="102"/>
      <c r="M6044" s="102"/>
      <c r="N6044" s="7"/>
      <c r="O6044" s="7"/>
    </row>
    <row r="6045" spans="2:15" s="100" customFormat="1" x14ac:dyDescent="0.2">
      <c r="B6045" s="101"/>
      <c r="D6045" s="102"/>
      <c r="E6045" s="102"/>
      <c r="F6045" s="102"/>
      <c r="G6045" s="102"/>
      <c r="H6045" s="102"/>
      <c r="I6045" s="102"/>
      <c r="J6045" s="102"/>
      <c r="K6045" s="102"/>
      <c r="L6045" s="102"/>
      <c r="M6045" s="102"/>
      <c r="N6045" s="7"/>
      <c r="O6045" s="7"/>
    </row>
    <row r="6046" spans="2:15" s="100" customFormat="1" x14ac:dyDescent="0.2">
      <c r="B6046" s="101"/>
      <c r="D6046" s="102"/>
      <c r="E6046" s="102"/>
      <c r="F6046" s="102"/>
      <c r="G6046" s="102"/>
      <c r="H6046" s="102"/>
      <c r="I6046" s="102"/>
      <c r="J6046" s="102"/>
      <c r="K6046" s="102"/>
      <c r="L6046" s="102"/>
      <c r="M6046" s="102"/>
      <c r="N6046" s="7"/>
      <c r="O6046" s="7"/>
    </row>
    <row r="6047" spans="2:15" s="100" customFormat="1" x14ac:dyDescent="0.2">
      <c r="B6047" s="101"/>
      <c r="D6047" s="102"/>
      <c r="E6047" s="102"/>
      <c r="F6047" s="102"/>
      <c r="G6047" s="102"/>
      <c r="H6047" s="102"/>
      <c r="I6047" s="102"/>
      <c r="J6047" s="102"/>
      <c r="K6047" s="102"/>
      <c r="L6047" s="102"/>
      <c r="M6047" s="102"/>
      <c r="N6047" s="7"/>
      <c r="O6047" s="7"/>
    </row>
    <row r="6048" spans="2:15" s="100" customFormat="1" x14ac:dyDescent="0.2">
      <c r="B6048" s="101"/>
      <c r="D6048" s="102"/>
      <c r="E6048" s="102"/>
      <c r="F6048" s="102"/>
      <c r="G6048" s="102"/>
      <c r="H6048" s="102"/>
      <c r="I6048" s="102"/>
      <c r="J6048" s="102"/>
      <c r="K6048" s="102"/>
      <c r="L6048" s="102"/>
      <c r="M6048" s="102"/>
      <c r="N6048" s="7"/>
      <c r="O6048" s="7"/>
    </row>
    <row r="6049" spans="2:15" s="100" customFormat="1" x14ac:dyDescent="0.2">
      <c r="B6049" s="101"/>
      <c r="D6049" s="102"/>
      <c r="E6049" s="102"/>
      <c r="F6049" s="102"/>
      <c r="G6049" s="102"/>
      <c r="H6049" s="102"/>
      <c r="I6049" s="102"/>
      <c r="J6049" s="102"/>
      <c r="K6049" s="102"/>
      <c r="L6049" s="102"/>
      <c r="M6049" s="102"/>
      <c r="N6049" s="7"/>
      <c r="O6049" s="7"/>
    </row>
    <row r="6050" spans="2:15" s="100" customFormat="1" x14ac:dyDescent="0.2">
      <c r="B6050" s="101"/>
      <c r="D6050" s="102"/>
      <c r="E6050" s="102"/>
      <c r="F6050" s="102"/>
      <c r="G6050" s="102"/>
      <c r="H6050" s="102"/>
      <c r="I6050" s="102"/>
      <c r="J6050" s="102"/>
      <c r="K6050" s="102"/>
      <c r="L6050" s="102"/>
      <c r="M6050" s="102"/>
      <c r="N6050" s="7"/>
      <c r="O6050" s="7"/>
    </row>
    <row r="6051" spans="2:15" s="100" customFormat="1" x14ac:dyDescent="0.2">
      <c r="B6051" s="101"/>
      <c r="D6051" s="102"/>
      <c r="E6051" s="102"/>
      <c r="F6051" s="102"/>
      <c r="G6051" s="102"/>
      <c r="H6051" s="102"/>
      <c r="I6051" s="102"/>
      <c r="J6051" s="102"/>
      <c r="K6051" s="102"/>
      <c r="L6051" s="102"/>
      <c r="M6051" s="102"/>
      <c r="N6051" s="7"/>
      <c r="O6051" s="7"/>
    </row>
    <row r="6052" spans="2:15" s="100" customFormat="1" x14ac:dyDescent="0.2">
      <c r="B6052" s="101"/>
      <c r="D6052" s="102"/>
      <c r="E6052" s="102"/>
      <c r="F6052" s="102"/>
      <c r="G6052" s="102"/>
      <c r="H6052" s="102"/>
      <c r="I6052" s="102"/>
      <c r="J6052" s="102"/>
      <c r="K6052" s="102"/>
      <c r="L6052" s="102"/>
      <c r="M6052" s="102"/>
      <c r="N6052" s="7"/>
      <c r="O6052" s="7"/>
    </row>
    <row r="6053" spans="2:15" s="100" customFormat="1" x14ac:dyDescent="0.2">
      <c r="B6053" s="101"/>
      <c r="D6053" s="102"/>
      <c r="E6053" s="102"/>
      <c r="F6053" s="102"/>
      <c r="G6053" s="102"/>
      <c r="H6053" s="102"/>
      <c r="I6053" s="102"/>
      <c r="J6053" s="102"/>
      <c r="K6053" s="102"/>
      <c r="L6053" s="102"/>
      <c r="M6053" s="102"/>
      <c r="N6053" s="7"/>
      <c r="O6053" s="7"/>
    </row>
    <row r="6054" spans="2:15" s="100" customFormat="1" x14ac:dyDescent="0.2">
      <c r="B6054" s="101"/>
      <c r="D6054" s="102"/>
      <c r="E6054" s="102"/>
      <c r="F6054" s="102"/>
      <c r="G6054" s="102"/>
      <c r="H6054" s="102"/>
      <c r="I6054" s="102"/>
      <c r="J6054" s="102"/>
      <c r="K6054" s="102"/>
      <c r="L6054" s="102"/>
      <c r="M6054" s="102"/>
      <c r="N6054" s="7"/>
      <c r="O6054" s="7"/>
    </row>
    <row r="6055" spans="2:15" s="100" customFormat="1" x14ac:dyDescent="0.2">
      <c r="B6055" s="101"/>
      <c r="D6055" s="102"/>
      <c r="E6055" s="102"/>
      <c r="F6055" s="102"/>
      <c r="G6055" s="102"/>
      <c r="H6055" s="102"/>
      <c r="I6055" s="102"/>
      <c r="J6055" s="102"/>
      <c r="K6055" s="102"/>
      <c r="L6055" s="102"/>
      <c r="M6055" s="102"/>
      <c r="N6055" s="7"/>
      <c r="O6055" s="7"/>
    </row>
    <row r="6056" spans="2:15" s="100" customFormat="1" x14ac:dyDescent="0.2">
      <c r="B6056" s="101"/>
      <c r="D6056" s="102"/>
      <c r="E6056" s="102"/>
      <c r="F6056" s="102"/>
      <c r="G6056" s="102"/>
      <c r="H6056" s="102"/>
      <c r="I6056" s="102"/>
      <c r="J6056" s="102"/>
      <c r="K6056" s="102"/>
      <c r="L6056" s="102"/>
      <c r="M6056" s="102"/>
      <c r="N6056" s="7"/>
      <c r="O6056" s="7"/>
    </row>
    <row r="6057" spans="2:15" s="100" customFormat="1" x14ac:dyDescent="0.2">
      <c r="B6057" s="101"/>
      <c r="D6057" s="102"/>
      <c r="E6057" s="102"/>
      <c r="F6057" s="102"/>
      <c r="G6057" s="102"/>
      <c r="H6057" s="102"/>
      <c r="I6057" s="102"/>
      <c r="J6057" s="102"/>
      <c r="K6057" s="102"/>
      <c r="L6057" s="102"/>
      <c r="M6057" s="102"/>
      <c r="N6057" s="7"/>
      <c r="O6057" s="7"/>
    </row>
    <row r="6058" spans="2:15" s="100" customFormat="1" x14ac:dyDescent="0.2">
      <c r="B6058" s="101"/>
      <c r="D6058" s="102"/>
      <c r="E6058" s="102"/>
      <c r="F6058" s="102"/>
      <c r="G6058" s="102"/>
      <c r="H6058" s="102"/>
      <c r="I6058" s="102"/>
      <c r="J6058" s="102"/>
      <c r="K6058" s="102"/>
      <c r="L6058" s="102"/>
      <c r="M6058" s="102"/>
      <c r="N6058" s="7"/>
      <c r="O6058" s="7"/>
    </row>
    <row r="6059" spans="2:15" s="100" customFormat="1" x14ac:dyDescent="0.2">
      <c r="B6059" s="101"/>
      <c r="D6059" s="102"/>
      <c r="E6059" s="102"/>
      <c r="F6059" s="102"/>
      <c r="G6059" s="102"/>
      <c r="H6059" s="102"/>
      <c r="I6059" s="102"/>
      <c r="J6059" s="102"/>
      <c r="K6059" s="102"/>
      <c r="L6059" s="102"/>
      <c r="M6059" s="102"/>
      <c r="N6059" s="7"/>
      <c r="O6059" s="7"/>
    </row>
    <row r="6060" spans="2:15" s="100" customFormat="1" x14ac:dyDescent="0.2">
      <c r="B6060" s="101"/>
      <c r="D6060" s="102"/>
      <c r="E6060" s="102"/>
      <c r="F6060" s="102"/>
      <c r="G6060" s="102"/>
      <c r="H6060" s="102"/>
      <c r="I6060" s="102"/>
      <c r="J6060" s="102"/>
      <c r="K6060" s="102"/>
      <c r="L6060" s="102"/>
      <c r="M6060" s="102"/>
      <c r="N6060" s="7"/>
      <c r="O6060" s="7"/>
    </row>
    <row r="6061" spans="2:15" s="100" customFormat="1" x14ac:dyDescent="0.2">
      <c r="B6061" s="101"/>
      <c r="D6061" s="102"/>
      <c r="E6061" s="102"/>
      <c r="F6061" s="102"/>
      <c r="G6061" s="102"/>
      <c r="H6061" s="102"/>
      <c r="I6061" s="102"/>
      <c r="J6061" s="102"/>
      <c r="K6061" s="102"/>
      <c r="L6061" s="102"/>
      <c r="M6061" s="102"/>
      <c r="N6061" s="7"/>
      <c r="O6061" s="7"/>
    </row>
    <row r="6062" spans="2:15" s="100" customFormat="1" x14ac:dyDescent="0.2">
      <c r="B6062" s="101"/>
      <c r="D6062" s="102"/>
      <c r="E6062" s="102"/>
      <c r="F6062" s="102"/>
      <c r="G6062" s="102"/>
      <c r="H6062" s="102"/>
      <c r="I6062" s="102"/>
      <c r="J6062" s="102"/>
      <c r="K6062" s="102"/>
      <c r="L6062" s="102"/>
      <c r="M6062" s="102"/>
      <c r="N6062" s="7"/>
      <c r="O6062" s="7"/>
    </row>
    <row r="6063" spans="2:15" s="100" customFormat="1" x14ac:dyDescent="0.2">
      <c r="B6063" s="101"/>
      <c r="D6063" s="102"/>
      <c r="E6063" s="102"/>
      <c r="F6063" s="102"/>
      <c r="G6063" s="102"/>
      <c r="H6063" s="102"/>
      <c r="I6063" s="102"/>
      <c r="J6063" s="102"/>
      <c r="K6063" s="102"/>
      <c r="L6063" s="102"/>
      <c r="M6063" s="102"/>
      <c r="N6063" s="7"/>
      <c r="O6063" s="7"/>
    </row>
    <row r="6064" spans="2:15" s="100" customFormat="1" x14ac:dyDescent="0.2">
      <c r="B6064" s="101"/>
      <c r="D6064" s="102"/>
      <c r="E6064" s="102"/>
      <c r="F6064" s="102"/>
      <c r="G6064" s="102"/>
      <c r="H6064" s="102"/>
      <c r="I6064" s="102"/>
      <c r="J6064" s="102"/>
      <c r="K6064" s="102"/>
      <c r="L6064" s="102"/>
      <c r="M6064" s="102"/>
      <c r="N6064" s="7"/>
      <c r="O6064" s="7"/>
    </row>
    <row r="6065" spans="2:15" s="100" customFormat="1" x14ac:dyDescent="0.2">
      <c r="B6065" s="101"/>
      <c r="D6065" s="102"/>
      <c r="E6065" s="102"/>
      <c r="F6065" s="102"/>
      <c r="G6065" s="102"/>
      <c r="H6065" s="102"/>
      <c r="I6065" s="102"/>
      <c r="J6065" s="102"/>
      <c r="K6065" s="102"/>
      <c r="L6065" s="102"/>
      <c r="M6065" s="102"/>
      <c r="N6065" s="7"/>
      <c r="O6065" s="7"/>
    </row>
    <row r="6066" spans="2:15" s="100" customFormat="1" x14ac:dyDescent="0.2">
      <c r="B6066" s="101"/>
      <c r="D6066" s="102"/>
      <c r="E6066" s="102"/>
      <c r="F6066" s="102"/>
      <c r="G6066" s="102"/>
      <c r="H6066" s="102"/>
      <c r="I6066" s="102"/>
      <c r="J6066" s="102"/>
      <c r="K6066" s="102"/>
      <c r="L6066" s="102"/>
      <c r="M6066" s="102"/>
      <c r="N6066" s="7"/>
      <c r="O6066" s="7"/>
    </row>
    <row r="6067" spans="2:15" s="100" customFormat="1" x14ac:dyDescent="0.2">
      <c r="B6067" s="101"/>
      <c r="D6067" s="102"/>
      <c r="E6067" s="102"/>
      <c r="F6067" s="102"/>
      <c r="G6067" s="102"/>
      <c r="H6067" s="102"/>
      <c r="I6067" s="102"/>
      <c r="J6067" s="102"/>
      <c r="K6067" s="102"/>
      <c r="L6067" s="102"/>
      <c r="M6067" s="102"/>
      <c r="N6067" s="7"/>
      <c r="O6067" s="7"/>
    </row>
    <row r="6068" spans="2:15" s="100" customFormat="1" x14ac:dyDescent="0.2">
      <c r="B6068" s="101"/>
      <c r="D6068" s="102"/>
      <c r="E6068" s="102"/>
      <c r="F6068" s="102"/>
      <c r="G6068" s="102"/>
      <c r="H6068" s="102"/>
      <c r="I6068" s="102"/>
      <c r="J6068" s="102"/>
      <c r="K6068" s="102"/>
      <c r="L6068" s="102"/>
      <c r="M6068" s="102"/>
      <c r="N6068" s="7"/>
      <c r="O6068" s="7"/>
    </row>
    <row r="6069" spans="2:15" s="100" customFormat="1" x14ac:dyDescent="0.2">
      <c r="B6069" s="101"/>
      <c r="D6069" s="102"/>
      <c r="E6069" s="102"/>
      <c r="F6069" s="102"/>
      <c r="G6069" s="102"/>
      <c r="H6069" s="102"/>
      <c r="I6069" s="102"/>
      <c r="J6069" s="102"/>
      <c r="K6069" s="102"/>
      <c r="L6069" s="102"/>
      <c r="M6069" s="102"/>
      <c r="N6069" s="7"/>
      <c r="O6069" s="7"/>
    </row>
    <row r="6070" spans="2:15" s="100" customFormat="1" x14ac:dyDescent="0.2">
      <c r="B6070" s="101"/>
      <c r="D6070" s="102"/>
      <c r="E6070" s="102"/>
      <c r="F6070" s="102"/>
      <c r="G6070" s="102"/>
      <c r="H6070" s="102"/>
      <c r="I6070" s="102"/>
      <c r="J6070" s="102"/>
      <c r="K6070" s="102"/>
      <c r="L6070" s="102"/>
      <c r="M6070" s="102"/>
      <c r="N6070" s="7"/>
      <c r="O6070" s="7"/>
    </row>
    <row r="6071" spans="2:15" s="100" customFormat="1" x14ac:dyDescent="0.2">
      <c r="B6071" s="101"/>
      <c r="D6071" s="102"/>
      <c r="E6071" s="102"/>
      <c r="F6071" s="102"/>
      <c r="G6071" s="102"/>
      <c r="H6071" s="102"/>
      <c r="I6071" s="102"/>
      <c r="J6071" s="102"/>
      <c r="K6071" s="102"/>
      <c r="L6071" s="102"/>
      <c r="M6071" s="102"/>
      <c r="N6071" s="7"/>
      <c r="O6071" s="7"/>
    </row>
    <row r="6072" spans="2:15" s="100" customFormat="1" x14ac:dyDescent="0.2">
      <c r="B6072" s="101"/>
      <c r="D6072" s="102"/>
      <c r="E6072" s="102"/>
      <c r="F6072" s="102"/>
      <c r="G6072" s="102"/>
      <c r="H6072" s="102"/>
      <c r="I6072" s="102"/>
      <c r="J6072" s="102"/>
      <c r="K6072" s="102"/>
      <c r="L6072" s="102"/>
      <c r="M6072" s="102"/>
      <c r="N6072" s="7"/>
      <c r="O6072" s="7"/>
    </row>
    <row r="6073" spans="2:15" s="100" customFormat="1" x14ac:dyDescent="0.2">
      <c r="B6073" s="101"/>
      <c r="D6073" s="102"/>
      <c r="E6073" s="102"/>
      <c r="F6073" s="102"/>
      <c r="G6073" s="102"/>
      <c r="H6073" s="102"/>
      <c r="I6073" s="102"/>
      <c r="J6073" s="102"/>
      <c r="K6073" s="102"/>
      <c r="L6073" s="102"/>
      <c r="M6073" s="102"/>
      <c r="N6073" s="7"/>
      <c r="O6073" s="7"/>
    </row>
    <row r="6074" spans="2:15" s="100" customFormat="1" x14ac:dyDescent="0.2">
      <c r="B6074" s="101"/>
      <c r="D6074" s="102"/>
      <c r="E6074" s="102"/>
      <c r="F6074" s="102"/>
      <c r="G6074" s="102"/>
      <c r="H6074" s="102"/>
      <c r="I6074" s="102"/>
      <c r="J6074" s="102"/>
      <c r="K6074" s="102"/>
      <c r="L6074" s="102"/>
      <c r="M6074" s="102"/>
      <c r="N6074" s="7"/>
      <c r="O6074" s="7"/>
    </row>
    <row r="6075" spans="2:15" s="100" customFormat="1" x14ac:dyDescent="0.2">
      <c r="B6075" s="101"/>
      <c r="D6075" s="102"/>
      <c r="E6075" s="102"/>
      <c r="F6075" s="102"/>
      <c r="G6075" s="102"/>
      <c r="H6075" s="102"/>
      <c r="I6075" s="102"/>
      <c r="J6075" s="102"/>
      <c r="K6075" s="102"/>
      <c r="L6075" s="102"/>
      <c r="M6075" s="102"/>
      <c r="N6075" s="7"/>
      <c r="O6075" s="7"/>
    </row>
    <row r="6076" spans="2:15" s="100" customFormat="1" x14ac:dyDescent="0.2">
      <c r="B6076" s="101"/>
      <c r="D6076" s="102"/>
      <c r="E6076" s="102"/>
      <c r="F6076" s="102"/>
      <c r="G6076" s="102"/>
      <c r="H6076" s="102"/>
      <c r="I6076" s="102"/>
      <c r="J6076" s="102"/>
      <c r="K6076" s="102"/>
      <c r="L6076" s="102"/>
      <c r="M6076" s="102"/>
      <c r="N6076" s="7"/>
      <c r="O6076" s="7"/>
    </row>
    <row r="6077" spans="2:15" s="100" customFormat="1" x14ac:dyDescent="0.2">
      <c r="B6077" s="101"/>
      <c r="D6077" s="102"/>
      <c r="E6077" s="102"/>
      <c r="F6077" s="102"/>
      <c r="G6077" s="102"/>
      <c r="H6077" s="102"/>
      <c r="I6077" s="102"/>
      <c r="J6077" s="102"/>
      <c r="K6077" s="102"/>
      <c r="L6077" s="102"/>
      <c r="M6077" s="102"/>
      <c r="N6077" s="7"/>
      <c r="O6077" s="7"/>
    </row>
    <row r="6078" spans="2:15" s="100" customFormat="1" x14ac:dyDescent="0.2">
      <c r="B6078" s="101"/>
      <c r="D6078" s="102"/>
      <c r="E6078" s="102"/>
      <c r="F6078" s="102"/>
      <c r="G6078" s="102"/>
      <c r="H6078" s="102"/>
      <c r="I6078" s="102"/>
      <c r="J6078" s="102"/>
      <c r="K6078" s="102"/>
      <c r="L6078" s="102"/>
      <c r="M6078" s="102"/>
      <c r="N6078" s="7"/>
      <c r="O6078" s="7"/>
    </row>
    <row r="6079" spans="2:15" s="100" customFormat="1" x14ac:dyDescent="0.2">
      <c r="B6079" s="101"/>
      <c r="D6079" s="102"/>
      <c r="E6079" s="102"/>
      <c r="F6079" s="102"/>
      <c r="G6079" s="102"/>
      <c r="H6079" s="102"/>
      <c r="I6079" s="102"/>
      <c r="J6079" s="102"/>
      <c r="K6079" s="102"/>
      <c r="L6079" s="102"/>
      <c r="M6079" s="102"/>
      <c r="N6079" s="7"/>
      <c r="O6079" s="7"/>
    </row>
    <row r="6080" spans="2:15" s="100" customFormat="1" x14ac:dyDescent="0.2">
      <c r="B6080" s="101"/>
      <c r="D6080" s="102"/>
      <c r="E6080" s="102"/>
      <c r="F6080" s="102"/>
      <c r="G6080" s="102"/>
      <c r="H6080" s="102"/>
      <c r="I6080" s="102"/>
      <c r="J6080" s="102"/>
      <c r="K6080" s="102"/>
      <c r="L6080" s="102"/>
      <c r="M6080" s="102"/>
      <c r="N6080" s="7"/>
      <c r="O6080" s="7"/>
    </row>
    <row r="6081" spans="2:15" s="100" customFormat="1" x14ac:dyDescent="0.2">
      <c r="B6081" s="101"/>
      <c r="D6081" s="102"/>
      <c r="E6081" s="102"/>
      <c r="F6081" s="102"/>
      <c r="G6081" s="102"/>
      <c r="H6081" s="102"/>
      <c r="I6081" s="102"/>
      <c r="J6081" s="102"/>
      <c r="K6081" s="102"/>
      <c r="L6081" s="102"/>
      <c r="M6081" s="102"/>
      <c r="N6081" s="7"/>
      <c r="O6081" s="7"/>
    </row>
    <row r="6082" spans="2:15" s="100" customFormat="1" x14ac:dyDescent="0.2">
      <c r="B6082" s="101"/>
      <c r="D6082" s="102"/>
      <c r="E6082" s="102"/>
      <c r="F6082" s="102"/>
      <c r="G6082" s="102"/>
      <c r="H6082" s="102"/>
      <c r="I6082" s="102"/>
      <c r="J6082" s="102"/>
      <c r="K6082" s="102"/>
      <c r="L6082" s="102"/>
      <c r="M6082" s="102"/>
      <c r="N6082" s="7"/>
      <c r="O6082" s="7"/>
    </row>
    <row r="6083" spans="2:15" s="100" customFormat="1" x14ac:dyDescent="0.2">
      <c r="B6083" s="101"/>
      <c r="D6083" s="102"/>
      <c r="E6083" s="102"/>
      <c r="F6083" s="102"/>
      <c r="G6083" s="102"/>
      <c r="H6083" s="102"/>
      <c r="I6083" s="102"/>
      <c r="J6083" s="102"/>
      <c r="K6083" s="102"/>
      <c r="L6083" s="102"/>
      <c r="M6083" s="102"/>
      <c r="N6083" s="7"/>
      <c r="O6083" s="7"/>
    </row>
    <row r="6084" spans="2:15" s="100" customFormat="1" x14ac:dyDescent="0.2">
      <c r="B6084" s="101"/>
      <c r="D6084" s="102"/>
      <c r="E6084" s="102"/>
      <c r="F6084" s="102"/>
      <c r="G6084" s="102"/>
      <c r="H6084" s="102"/>
      <c r="I6084" s="102"/>
      <c r="J6084" s="102"/>
      <c r="K6084" s="102"/>
      <c r="L6084" s="102"/>
      <c r="M6084" s="102"/>
      <c r="N6084" s="7"/>
      <c r="O6084" s="7"/>
    </row>
    <row r="6085" spans="2:15" s="100" customFormat="1" x14ac:dyDescent="0.2">
      <c r="B6085" s="101"/>
      <c r="D6085" s="102"/>
      <c r="E6085" s="102"/>
      <c r="F6085" s="102"/>
      <c r="G6085" s="102"/>
      <c r="H6085" s="102"/>
      <c r="I6085" s="102"/>
      <c r="J6085" s="102"/>
      <c r="K6085" s="102"/>
      <c r="L6085" s="102"/>
      <c r="M6085" s="102"/>
      <c r="N6085" s="7"/>
      <c r="O6085" s="7"/>
    </row>
    <row r="6086" spans="2:15" s="100" customFormat="1" x14ac:dyDescent="0.2">
      <c r="B6086" s="101"/>
      <c r="D6086" s="102"/>
      <c r="E6086" s="102"/>
      <c r="F6086" s="102"/>
      <c r="G6086" s="102"/>
      <c r="H6086" s="102"/>
      <c r="I6086" s="102"/>
      <c r="J6086" s="102"/>
      <c r="K6086" s="102"/>
      <c r="L6086" s="102"/>
      <c r="M6086" s="102"/>
      <c r="N6086" s="7"/>
      <c r="O6086" s="7"/>
    </row>
    <row r="6087" spans="2:15" s="100" customFormat="1" x14ac:dyDescent="0.2">
      <c r="B6087" s="101"/>
      <c r="D6087" s="102"/>
      <c r="E6087" s="102"/>
      <c r="F6087" s="102"/>
      <c r="G6087" s="102"/>
      <c r="H6087" s="102"/>
      <c r="I6087" s="102"/>
      <c r="J6087" s="102"/>
      <c r="K6087" s="102"/>
      <c r="L6087" s="102"/>
      <c r="M6087" s="102"/>
      <c r="N6087" s="7"/>
      <c r="O6087" s="7"/>
    </row>
    <row r="6088" spans="2:15" s="100" customFormat="1" x14ac:dyDescent="0.2">
      <c r="B6088" s="101"/>
      <c r="D6088" s="102"/>
      <c r="E6088" s="102"/>
      <c r="F6088" s="102"/>
      <c r="G6088" s="102"/>
      <c r="H6088" s="102"/>
      <c r="I6088" s="102"/>
      <c r="J6088" s="102"/>
      <c r="K6088" s="102"/>
      <c r="L6088" s="102"/>
      <c r="M6088" s="102"/>
      <c r="N6088" s="7"/>
      <c r="O6088" s="7"/>
    </row>
    <row r="6089" spans="2:15" s="100" customFormat="1" x14ac:dyDescent="0.2">
      <c r="B6089" s="101"/>
      <c r="D6089" s="102"/>
      <c r="E6089" s="102"/>
      <c r="F6089" s="102"/>
      <c r="G6089" s="102"/>
      <c r="H6089" s="102"/>
      <c r="I6089" s="102"/>
      <c r="J6089" s="102"/>
      <c r="K6089" s="102"/>
      <c r="L6089" s="102"/>
      <c r="M6089" s="102"/>
      <c r="N6089" s="7"/>
      <c r="O6089" s="7"/>
    </row>
    <row r="6090" spans="2:15" s="100" customFormat="1" x14ac:dyDescent="0.2">
      <c r="B6090" s="101"/>
      <c r="D6090" s="102"/>
      <c r="E6090" s="102"/>
      <c r="F6090" s="102"/>
      <c r="G6090" s="102"/>
      <c r="H6090" s="102"/>
      <c r="I6090" s="102"/>
      <c r="J6090" s="102"/>
      <c r="K6090" s="102"/>
      <c r="L6090" s="102"/>
      <c r="M6090" s="102"/>
      <c r="N6090" s="7"/>
      <c r="O6090" s="7"/>
    </row>
    <row r="6091" spans="2:15" s="100" customFormat="1" x14ac:dyDescent="0.2">
      <c r="B6091" s="101"/>
      <c r="D6091" s="102"/>
      <c r="E6091" s="102"/>
      <c r="F6091" s="102"/>
      <c r="G6091" s="102"/>
      <c r="H6091" s="102"/>
      <c r="I6091" s="102"/>
      <c r="J6091" s="102"/>
      <c r="K6091" s="102"/>
      <c r="L6091" s="102"/>
      <c r="M6091" s="102"/>
      <c r="N6091" s="7"/>
      <c r="O6091" s="7"/>
    </row>
    <row r="6092" spans="2:15" s="100" customFormat="1" x14ac:dyDescent="0.2">
      <c r="B6092" s="101"/>
      <c r="D6092" s="102"/>
      <c r="E6092" s="102"/>
      <c r="F6092" s="102"/>
      <c r="G6092" s="102"/>
      <c r="H6092" s="102"/>
      <c r="I6092" s="102"/>
      <c r="J6092" s="102"/>
      <c r="K6092" s="102"/>
      <c r="L6092" s="102"/>
      <c r="M6092" s="102"/>
      <c r="N6092" s="7"/>
      <c r="O6092" s="7"/>
    </row>
    <row r="6093" spans="2:15" s="100" customFormat="1" x14ac:dyDescent="0.2">
      <c r="B6093" s="101"/>
      <c r="D6093" s="102"/>
      <c r="E6093" s="102"/>
      <c r="F6093" s="102"/>
      <c r="G6093" s="102"/>
      <c r="H6093" s="102"/>
      <c r="I6093" s="102"/>
      <c r="J6093" s="102"/>
      <c r="K6093" s="102"/>
      <c r="L6093" s="102"/>
      <c r="M6093" s="102"/>
      <c r="N6093" s="7"/>
      <c r="O6093" s="7"/>
    </row>
    <row r="6094" spans="2:15" s="100" customFormat="1" x14ac:dyDescent="0.2">
      <c r="B6094" s="101"/>
      <c r="D6094" s="102"/>
      <c r="E6094" s="102"/>
      <c r="F6094" s="102"/>
      <c r="G6094" s="102"/>
      <c r="H6094" s="102"/>
      <c r="I6094" s="102"/>
      <c r="J6094" s="102"/>
      <c r="K6094" s="102"/>
      <c r="L6094" s="102"/>
      <c r="M6094" s="102"/>
      <c r="N6094" s="7"/>
      <c r="O6094" s="7"/>
    </row>
    <row r="6095" spans="2:15" s="100" customFormat="1" x14ac:dyDescent="0.2">
      <c r="B6095" s="101"/>
      <c r="D6095" s="102"/>
      <c r="E6095" s="102"/>
      <c r="F6095" s="102"/>
      <c r="G6095" s="102"/>
      <c r="H6095" s="102"/>
      <c r="I6095" s="102"/>
      <c r="J6095" s="102"/>
      <c r="K6095" s="102"/>
      <c r="L6095" s="102"/>
      <c r="M6095" s="102"/>
      <c r="N6095" s="7"/>
      <c r="O6095" s="7"/>
    </row>
    <row r="6096" spans="2:15" s="100" customFormat="1" x14ac:dyDescent="0.2">
      <c r="B6096" s="101"/>
      <c r="D6096" s="102"/>
      <c r="E6096" s="102"/>
      <c r="F6096" s="102"/>
      <c r="G6096" s="102"/>
      <c r="H6096" s="102"/>
      <c r="I6096" s="102"/>
      <c r="J6096" s="102"/>
      <c r="K6096" s="102"/>
      <c r="L6096" s="102"/>
      <c r="M6096" s="102"/>
      <c r="N6096" s="7"/>
      <c r="O6096" s="7"/>
    </row>
    <row r="6097" spans="2:15" s="100" customFormat="1" x14ac:dyDescent="0.2">
      <c r="B6097" s="101"/>
      <c r="D6097" s="102"/>
      <c r="E6097" s="102"/>
      <c r="F6097" s="102"/>
      <c r="G6097" s="102"/>
      <c r="H6097" s="102"/>
      <c r="I6097" s="102"/>
      <c r="J6097" s="102"/>
      <c r="K6097" s="102"/>
      <c r="L6097" s="102"/>
      <c r="M6097" s="102"/>
      <c r="N6097" s="7"/>
      <c r="O6097" s="7"/>
    </row>
    <row r="6098" spans="2:15" s="100" customFormat="1" x14ac:dyDescent="0.2">
      <c r="B6098" s="101"/>
      <c r="D6098" s="102"/>
      <c r="E6098" s="102"/>
      <c r="F6098" s="102"/>
      <c r="G6098" s="102"/>
      <c r="H6098" s="102"/>
      <c r="I6098" s="102"/>
      <c r="J6098" s="102"/>
      <c r="K6098" s="102"/>
      <c r="L6098" s="102"/>
      <c r="M6098" s="102"/>
      <c r="N6098" s="7"/>
      <c r="O6098" s="7"/>
    </row>
    <row r="6099" spans="2:15" s="100" customFormat="1" x14ac:dyDescent="0.2">
      <c r="B6099" s="101"/>
      <c r="D6099" s="102"/>
      <c r="E6099" s="102"/>
      <c r="F6099" s="102"/>
      <c r="G6099" s="102"/>
      <c r="H6099" s="102"/>
      <c r="I6099" s="102"/>
      <c r="J6099" s="102"/>
      <c r="K6099" s="102"/>
      <c r="L6099" s="102"/>
      <c r="M6099" s="102"/>
      <c r="N6099" s="7"/>
      <c r="O6099" s="7"/>
    </row>
    <row r="6100" spans="2:15" s="100" customFormat="1" x14ac:dyDescent="0.2">
      <c r="B6100" s="101"/>
      <c r="D6100" s="102"/>
      <c r="E6100" s="102"/>
      <c r="F6100" s="102"/>
      <c r="G6100" s="102"/>
      <c r="H6100" s="102"/>
      <c r="I6100" s="102"/>
      <c r="J6100" s="102"/>
      <c r="K6100" s="102"/>
      <c r="L6100" s="102"/>
      <c r="M6100" s="102"/>
      <c r="N6100" s="7"/>
      <c r="O6100" s="7"/>
    </row>
    <row r="6101" spans="2:15" s="100" customFormat="1" x14ac:dyDescent="0.2">
      <c r="B6101" s="101"/>
      <c r="D6101" s="102"/>
      <c r="E6101" s="102"/>
      <c r="F6101" s="102"/>
      <c r="G6101" s="102"/>
      <c r="H6101" s="102"/>
      <c r="I6101" s="102"/>
      <c r="J6101" s="102"/>
      <c r="K6101" s="102"/>
      <c r="L6101" s="102"/>
      <c r="M6101" s="102"/>
      <c r="N6101" s="7"/>
      <c r="O6101" s="7"/>
    </row>
    <row r="6102" spans="2:15" s="100" customFormat="1" x14ac:dyDescent="0.2">
      <c r="B6102" s="101"/>
      <c r="D6102" s="102"/>
      <c r="E6102" s="102"/>
      <c r="F6102" s="102"/>
      <c r="G6102" s="102"/>
      <c r="H6102" s="102"/>
      <c r="I6102" s="102"/>
      <c r="J6102" s="102"/>
      <c r="K6102" s="102"/>
      <c r="L6102" s="102"/>
      <c r="M6102" s="102"/>
      <c r="N6102" s="7"/>
      <c r="O6102" s="7"/>
    </row>
    <row r="6103" spans="2:15" s="100" customFormat="1" x14ac:dyDescent="0.2">
      <c r="B6103" s="101"/>
      <c r="D6103" s="102"/>
      <c r="E6103" s="102"/>
      <c r="F6103" s="102"/>
      <c r="G6103" s="102"/>
      <c r="H6103" s="102"/>
      <c r="I6103" s="102"/>
      <c r="J6103" s="102"/>
      <c r="K6103" s="102"/>
      <c r="L6103" s="102"/>
      <c r="M6103" s="102"/>
      <c r="N6103" s="7"/>
      <c r="O6103" s="7"/>
    </row>
    <row r="6104" spans="2:15" s="100" customFormat="1" x14ac:dyDescent="0.2">
      <c r="B6104" s="101"/>
      <c r="D6104" s="102"/>
      <c r="E6104" s="102"/>
      <c r="F6104" s="102"/>
      <c r="G6104" s="102"/>
      <c r="H6104" s="102"/>
      <c r="I6104" s="102"/>
      <c r="J6104" s="102"/>
      <c r="K6104" s="102"/>
      <c r="L6104" s="102"/>
      <c r="M6104" s="102"/>
      <c r="N6104" s="7"/>
      <c r="O6104" s="7"/>
    </row>
    <row r="6105" spans="2:15" s="100" customFormat="1" x14ac:dyDescent="0.2">
      <c r="B6105" s="101"/>
      <c r="D6105" s="102"/>
      <c r="E6105" s="102"/>
      <c r="F6105" s="102"/>
      <c r="G6105" s="102"/>
      <c r="H6105" s="102"/>
      <c r="I6105" s="102"/>
      <c r="J6105" s="102"/>
      <c r="K6105" s="102"/>
      <c r="L6105" s="102"/>
      <c r="M6105" s="102"/>
      <c r="N6105" s="7"/>
      <c r="O6105" s="7"/>
    </row>
    <row r="6106" spans="2:15" s="100" customFormat="1" x14ac:dyDescent="0.2">
      <c r="B6106" s="101"/>
      <c r="D6106" s="102"/>
      <c r="E6106" s="102"/>
      <c r="F6106" s="102"/>
      <c r="G6106" s="102"/>
      <c r="H6106" s="102"/>
      <c r="I6106" s="102"/>
      <c r="J6106" s="102"/>
      <c r="K6106" s="102"/>
      <c r="L6106" s="102"/>
      <c r="M6106" s="102"/>
      <c r="N6106" s="7"/>
      <c r="O6106" s="7"/>
    </row>
    <row r="6107" spans="2:15" s="100" customFormat="1" x14ac:dyDescent="0.2">
      <c r="B6107" s="101"/>
      <c r="D6107" s="102"/>
      <c r="E6107" s="102"/>
      <c r="F6107" s="102"/>
      <c r="G6107" s="102"/>
      <c r="H6107" s="102"/>
      <c r="I6107" s="102"/>
      <c r="J6107" s="102"/>
      <c r="K6107" s="102"/>
      <c r="L6107" s="102"/>
      <c r="M6107" s="102"/>
      <c r="N6107" s="7"/>
      <c r="O6107" s="7"/>
    </row>
    <row r="6108" spans="2:15" s="100" customFormat="1" x14ac:dyDescent="0.2">
      <c r="B6108" s="101"/>
      <c r="D6108" s="102"/>
      <c r="E6108" s="102"/>
      <c r="F6108" s="102"/>
      <c r="G6108" s="102"/>
      <c r="H6108" s="102"/>
      <c r="I6108" s="102"/>
      <c r="J6108" s="102"/>
      <c r="K6108" s="102"/>
      <c r="L6108" s="102"/>
      <c r="M6108" s="102"/>
      <c r="N6108" s="7"/>
      <c r="O6108" s="7"/>
    </row>
    <row r="6109" spans="2:15" s="100" customFormat="1" x14ac:dyDescent="0.2">
      <c r="B6109" s="101"/>
      <c r="D6109" s="102"/>
      <c r="E6109" s="102"/>
      <c r="F6109" s="102"/>
      <c r="G6109" s="102"/>
      <c r="H6109" s="102"/>
      <c r="I6109" s="102"/>
      <c r="J6109" s="102"/>
      <c r="K6109" s="102"/>
      <c r="L6109" s="102"/>
      <c r="M6109" s="102"/>
      <c r="N6109" s="7"/>
      <c r="O6109" s="7"/>
    </row>
    <row r="6110" spans="2:15" s="100" customFormat="1" x14ac:dyDescent="0.2">
      <c r="B6110" s="101"/>
      <c r="D6110" s="102"/>
      <c r="E6110" s="102"/>
      <c r="F6110" s="102"/>
      <c r="G6110" s="102"/>
      <c r="H6110" s="102"/>
      <c r="I6110" s="102"/>
      <c r="J6110" s="102"/>
      <c r="K6110" s="102"/>
      <c r="L6110" s="102"/>
      <c r="M6110" s="102"/>
      <c r="N6110" s="7"/>
      <c r="O6110" s="7"/>
    </row>
    <row r="6111" spans="2:15" s="100" customFormat="1" x14ac:dyDescent="0.2">
      <c r="B6111" s="101"/>
      <c r="D6111" s="102"/>
      <c r="E6111" s="102"/>
      <c r="F6111" s="102"/>
      <c r="G6111" s="102"/>
      <c r="H6111" s="102"/>
      <c r="I6111" s="102"/>
      <c r="J6111" s="102"/>
      <c r="K6111" s="102"/>
      <c r="L6111" s="102"/>
      <c r="M6111" s="102"/>
      <c r="N6111" s="7"/>
      <c r="O6111" s="7"/>
    </row>
    <row r="6112" spans="2:15" s="100" customFormat="1" x14ac:dyDescent="0.2">
      <c r="B6112" s="101"/>
      <c r="D6112" s="102"/>
      <c r="E6112" s="102"/>
      <c r="F6112" s="102"/>
      <c r="G6112" s="102"/>
      <c r="H6112" s="102"/>
      <c r="I6112" s="102"/>
      <c r="J6112" s="102"/>
      <c r="K6112" s="102"/>
      <c r="L6112" s="102"/>
      <c r="M6112" s="102"/>
      <c r="N6112" s="7"/>
      <c r="O6112" s="7"/>
    </row>
    <row r="6113" spans="2:15" s="100" customFormat="1" x14ac:dyDescent="0.2">
      <c r="B6113" s="101"/>
      <c r="D6113" s="102"/>
      <c r="E6113" s="102"/>
      <c r="F6113" s="102"/>
      <c r="G6113" s="102"/>
      <c r="H6113" s="102"/>
      <c r="I6113" s="102"/>
      <c r="J6113" s="102"/>
      <c r="K6113" s="102"/>
      <c r="L6113" s="102"/>
      <c r="M6113" s="102"/>
      <c r="N6113" s="7"/>
      <c r="O6113" s="7"/>
    </row>
    <row r="6114" spans="2:15" s="100" customFormat="1" x14ac:dyDescent="0.2">
      <c r="B6114" s="101"/>
      <c r="D6114" s="102"/>
      <c r="E6114" s="102"/>
      <c r="F6114" s="102"/>
      <c r="G6114" s="102"/>
      <c r="H6114" s="102"/>
      <c r="I6114" s="102"/>
      <c r="J6114" s="102"/>
      <c r="K6114" s="102"/>
      <c r="L6114" s="102"/>
      <c r="M6114" s="102"/>
      <c r="N6114" s="7"/>
      <c r="O6114" s="7"/>
    </row>
    <row r="6115" spans="2:15" s="100" customFormat="1" x14ac:dyDescent="0.2">
      <c r="B6115" s="101"/>
      <c r="D6115" s="102"/>
      <c r="E6115" s="102"/>
      <c r="F6115" s="102"/>
      <c r="G6115" s="102"/>
      <c r="H6115" s="102"/>
      <c r="I6115" s="102"/>
      <c r="J6115" s="102"/>
      <c r="K6115" s="102"/>
      <c r="L6115" s="102"/>
      <c r="M6115" s="102"/>
      <c r="N6115" s="7"/>
      <c r="O6115" s="7"/>
    </row>
    <row r="6116" spans="2:15" s="100" customFormat="1" x14ac:dyDescent="0.2">
      <c r="B6116" s="101"/>
      <c r="D6116" s="102"/>
      <c r="E6116" s="102"/>
      <c r="F6116" s="102"/>
      <c r="G6116" s="102"/>
      <c r="H6116" s="102"/>
      <c r="I6116" s="102"/>
      <c r="J6116" s="102"/>
      <c r="K6116" s="102"/>
      <c r="L6116" s="102"/>
      <c r="M6116" s="102"/>
      <c r="N6116" s="7"/>
      <c r="O6116" s="7"/>
    </row>
    <row r="6117" spans="2:15" s="100" customFormat="1" x14ac:dyDescent="0.2">
      <c r="B6117" s="101"/>
      <c r="D6117" s="102"/>
      <c r="E6117" s="102"/>
      <c r="F6117" s="102"/>
      <c r="G6117" s="102"/>
      <c r="H6117" s="102"/>
      <c r="I6117" s="102"/>
      <c r="J6117" s="102"/>
      <c r="K6117" s="102"/>
      <c r="L6117" s="102"/>
      <c r="M6117" s="102"/>
      <c r="N6117" s="7"/>
      <c r="O6117" s="7"/>
    </row>
    <row r="6118" spans="2:15" s="100" customFormat="1" x14ac:dyDescent="0.2">
      <c r="B6118" s="101"/>
      <c r="D6118" s="102"/>
      <c r="E6118" s="102"/>
      <c r="F6118" s="102"/>
      <c r="G6118" s="102"/>
      <c r="H6118" s="102"/>
      <c r="I6118" s="102"/>
      <c r="J6118" s="102"/>
      <c r="K6118" s="102"/>
      <c r="L6118" s="102"/>
      <c r="M6118" s="102"/>
      <c r="N6118" s="7"/>
      <c r="O6118" s="7"/>
    </row>
    <row r="6119" spans="2:15" s="100" customFormat="1" x14ac:dyDescent="0.2">
      <c r="B6119" s="101"/>
      <c r="D6119" s="102"/>
      <c r="E6119" s="102"/>
      <c r="F6119" s="102"/>
      <c r="G6119" s="102"/>
      <c r="H6119" s="102"/>
      <c r="I6119" s="102"/>
      <c r="J6119" s="102"/>
      <c r="K6119" s="102"/>
      <c r="L6119" s="102"/>
      <c r="M6119" s="102"/>
      <c r="N6119" s="7"/>
      <c r="O6119" s="7"/>
    </row>
    <row r="6120" spans="2:15" s="100" customFormat="1" x14ac:dyDescent="0.2">
      <c r="B6120" s="101"/>
      <c r="D6120" s="102"/>
      <c r="E6120" s="102"/>
      <c r="F6120" s="102"/>
      <c r="G6120" s="102"/>
      <c r="H6120" s="102"/>
      <c r="I6120" s="102"/>
      <c r="J6120" s="102"/>
      <c r="K6120" s="102"/>
      <c r="L6120" s="102"/>
      <c r="M6120" s="102"/>
      <c r="N6120" s="7"/>
      <c r="O6120" s="7"/>
    </row>
    <row r="6121" spans="2:15" s="100" customFormat="1" x14ac:dyDescent="0.2">
      <c r="B6121" s="101"/>
      <c r="D6121" s="102"/>
      <c r="E6121" s="102"/>
      <c r="F6121" s="102"/>
      <c r="G6121" s="102"/>
      <c r="H6121" s="102"/>
      <c r="I6121" s="102"/>
      <c r="J6121" s="102"/>
      <c r="K6121" s="102"/>
      <c r="L6121" s="102"/>
      <c r="M6121" s="102"/>
      <c r="N6121" s="7"/>
      <c r="O6121" s="7"/>
    </row>
    <row r="6122" spans="2:15" s="100" customFormat="1" x14ac:dyDescent="0.2">
      <c r="B6122" s="101"/>
      <c r="D6122" s="102"/>
      <c r="E6122" s="102"/>
      <c r="F6122" s="102"/>
      <c r="G6122" s="102"/>
      <c r="H6122" s="102"/>
      <c r="I6122" s="102"/>
      <c r="J6122" s="102"/>
      <c r="K6122" s="102"/>
      <c r="L6122" s="102"/>
      <c r="M6122" s="102"/>
      <c r="N6122" s="7"/>
      <c r="O6122" s="7"/>
    </row>
    <row r="6123" spans="2:15" s="100" customFormat="1" x14ac:dyDescent="0.2">
      <c r="B6123" s="101"/>
      <c r="D6123" s="102"/>
      <c r="E6123" s="102"/>
      <c r="F6123" s="102"/>
      <c r="G6123" s="102"/>
      <c r="H6123" s="102"/>
      <c r="I6123" s="102"/>
      <c r="J6123" s="102"/>
      <c r="K6123" s="102"/>
      <c r="L6123" s="102"/>
      <c r="M6123" s="102"/>
      <c r="N6123" s="7"/>
      <c r="O6123" s="7"/>
    </row>
    <row r="6124" spans="2:15" s="100" customFormat="1" x14ac:dyDescent="0.2">
      <c r="B6124" s="101"/>
      <c r="D6124" s="102"/>
      <c r="E6124" s="102"/>
      <c r="F6124" s="102"/>
      <c r="G6124" s="102"/>
      <c r="H6124" s="102"/>
      <c r="I6124" s="102"/>
      <c r="J6124" s="102"/>
      <c r="K6124" s="102"/>
      <c r="L6124" s="102"/>
      <c r="M6124" s="102"/>
      <c r="N6124" s="7"/>
      <c r="O6124" s="7"/>
    </row>
    <row r="6125" spans="2:15" s="100" customFormat="1" x14ac:dyDescent="0.2">
      <c r="B6125" s="101"/>
      <c r="D6125" s="102"/>
      <c r="E6125" s="102"/>
      <c r="F6125" s="102"/>
      <c r="G6125" s="102"/>
      <c r="H6125" s="102"/>
      <c r="I6125" s="102"/>
      <c r="J6125" s="102"/>
      <c r="K6125" s="102"/>
      <c r="L6125" s="102"/>
      <c r="M6125" s="102"/>
      <c r="N6125" s="7"/>
      <c r="O6125" s="7"/>
    </row>
    <row r="6126" spans="2:15" s="100" customFormat="1" x14ac:dyDescent="0.2">
      <c r="B6126" s="101"/>
      <c r="D6126" s="102"/>
      <c r="E6126" s="102"/>
      <c r="F6126" s="102"/>
      <c r="G6126" s="102"/>
      <c r="H6126" s="102"/>
      <c r="I6126" s="102"/>
      <c r="J6126" s="102"/>
      <c r="K6126" s="102"/>
      <c r="L6126" s="102"/>
      <c r="M6126" s="102"/>
      <c r="N6126" s="7"/>
      <c r="O6126" s="7"/>
    </row>
    <row r="6127" spans="2:15" s="100" customFormat="1" x14ac:dyDescent="0.2">
      <c r="B6127" s="101"/>
      <c r="D6127" s="102"/>
      <c r="E6127" s="102"/>
      <c r="F6127" s="102"/>
      <c r="G6127" s="102"/>
      <c r="H6127" s="102"/>
      <c r="I6127" s="102"/>
      <c r="J6127" s="102"/>
      <c r="K6127" s="102"/>
      <c r="L6127" s="102"/>
      <c r="M6127" s="102"/>
      <c r="N6127" s="7"/>
      <c r="O6127" s="7"/>
    </row>
    <row r="6128" spans="2:15" s="100" customFormat="1" x14ac:dyDescent="0.2">
      <c r="B6128" s="101"/>
      <c r="D6128" s="102"/>
      <c r="E6128" s="102"/>
      <c r="F6128" s="102"/>
      <c r="G6128" s="102"/>
      <c r="H6128" s="102"/>
      <c r="I6128" s="102"/>
      <c r="J6128" s="102"/>
      <c r="K6128" s="102"/>
      <c r="L6128" s="102"/>
      <c r="M6128" s="102"/>
      <c r="N6128" s="7"/>
      <c r="O6128" s="7"/>
    </row>
    <row r="6129" spans="2:15" s="100" customFormat="1" x14ac:dyDescent="0.2">
      <c r="B6129" s="101"/>
      <c r="D6129" s="102"/>
      <c r="E6129" s="102"/>
      <c r="F6129" s="102"/>
      <c r="G6129" s="102"/>
      <c r="H6129" s="102"/>
      <c r="I6129" s="102"/>
      <c r="J6129" s="102"/>
      <c r="K6129" s="102"/>
      <c r="L6129" s="102"/>
      <c r="M6129" s="102"/>
      <c r="N6129" s="7"/>
      <c r="O6129" s="7"/>
    </row>
    <row r="6130" spans="2:15" s="100" customFormat="1" x14ac:dyDescent="0.2">
      <c r="B6130" s="101"/>
      <c r="D6130" s="102"/>
      <c r="E6130" s="102"/>
      <c r="F6130" s="102"/>
      <c r="G6130" s="102"/>
      <c r="H6130" s="102"/>
      <c r="I6130" s="102"/>
      <c r="J6130" s="102"/>
      <c r="K6130" s="102"/>
      <c r="L6130" s="102"/>
      <c r="M6130" s="102"/>
      <c r="N6130" s="7"/>
      <c r="O6130" s="7"/>
    </row>
    <row r="6131" spans="2:15" s="100" customFormat="1" x14ac:dyDescent="0.2">
      <c r="B6131" s="101"/>
      <c r="D6131" s="102"/>
      <c r="E6131" s="102"/>
      <c r="F6131" s="102"/>
      <c r="G6131" s="102"/>
      <c r="H6131" s="102"/>
      <c r="I6131" s="102"/>
      <c r="J6131" s="102"/>
      <c r="K6131" s="102"/>
      <c r="L6131" s="102"/>
      <c r="M6131" s="102"/>
      <c r="N6131" s="7"/>
      <c r="O6131" s="7"/>
    </row>
    <row r="6132" spans="2:15" s="100" customFormat="1" x14ac:dyDescent="0.2">
      <c r="B6132" s="101"/>
      <c r="D6132" s="102"/>
      <c r="E6132" s="102"/>
      <c r="F6132" s="102"/>
      <c r="G6132" s="102"/>
      <c r="H6132" s="102"/>
      <c r="I6132" s="102"/>
      <c r="J6132" s="102"/>
      <c r="K6132" s="102"/>
      <c r="L6132" s="102"/>
      <c r="M6132" s="102"/>
      <c r="N6132" s="7"/>
      <c r="O6132" s="7"/>
    </row>
    <row r="6133" spans="2:15" s="100" customFormat="1" x14ac:dyDescent="0.2">
      <c r="B6133" s="101"/>
      <c r="D6133" s="102"/>
      <c r="E6133" s="102"/>
      <c r="F6133" s="102"/>
      <c r="G6133" s="102"/>
      <c r="H6133" s="102"/>
      <c r="I6133" s="102"/>
      <c r="J6133" s="102"/>
      <c r="K6133" s="102"/>
      <c r="L6133" s="102"/>
      <c r="M6133" s="102"/>
      <c r="N6133" s="7"/>
      <c r="O6133" s="7"/>
    </row>
    <row r="6134" spans="2:15" s="100" customFormat="1" x14ac:dyDescent="0.2">
      <c r="B6134" s="101"/>
      <c r="D6134" s="102"/>
      <c r="E6134" s="102"/>
      <c r="F6134" s="102"/>
      <c r="G6134" s="102"/>
      <c r="H6134" s="102"/>
      <c r="I6134" s="102"/>
      <c r="J6134" s="102"/>
      <c r="K6134" s="102"/>
      <c r="L6134" s="102"/>
      <c r="M6134" s="102"/>
      <c r="N6134" s="7"/>
      <c r="O6134" s="7"/>
    </row>
    <row r="6135" spans="2:15" s="100" customFormat="1" x14ac:dyDescent="0.2">
      <c r="B6135" s="101"/>
      <c r="D6135" s="102"/>
      <c r="E6135" s="102"/>
      <c r="F6135" s="102"/>
      <c r="G6135" s="102"/>
      <c r="H6135" s="102"/>
      <c r="I6135" s="102"/>
      <c r="J6135" s="102"/>
      <c r="K6135" s="102"/>
      <c r="L6135" s="102"/>
      <c r="M6135" s="102"/>
      <c r="N6135" s="7"/>
      <c r="O6135" s="7"/>
    </row>
    <row r="6136" spans="2:15" s="100" customFormat="1" x14ac:dyDescent="0.2">
      <c r="B6136" s="101"/>
      <c r="D6136" s="102"/>
      <c r="E6136" s="102"/>
      <c r="F6136" s="102"/>
      <c r="G6136" s="102"/>
      <c r="H6136" s="102"/>
      <c r="I6136" s="102"/>
      <c r="J6136" s="102"/>
      <c r="K6136" s="102"/>
      <c r="L6136" s="102"/>
      <c r="M6136" s="102"/>
      <c r="N6136" s="7"/>
      <c r="O6136" s="7"/>
    </row>
    <row r="6137" spans="2:15" s="100" customFormat="1" x14ac:dyDescent="0.2">
      <c r="B6137" s="101"/>
      <c r="D6137" s="102"/>
      <c r="E6137" s="102"/>
      <c r="F6137" s="102"/>
      <c r="G6137" s="102"/>
      <c r="H6137" s="102"/>
      <c r="I6137" s="102"/>
      <c r="J6137" s="102"/>
      <c r="K6137" s="102"/>
      <c r="L6137" s="102"/>
      <c r="M6137" s="102"/>
      <c r="N6137" s="7"/>
      <c r="O6137" s="7"/>
    </row>
    <row r="6138" spans="2:15" s="100" customFormat="1" x14ac:dyDescent="0.2">
      <c r="B6138" s="101"/>
      <c r="D6138" s="102"/>
      <c r="E6138" s="102"/>
      <c r="F6138" s="102"/>
      <c r="G6138" s="102"/>
      <c r="H6138" s="102"/>
      <c r="I6138" s="102"/>
      <c r="J6138" s="102"/>
      <c r="K6138" s="102"/>
      <c r="L6138" s="102"/>
      <c r="M6138" s="102"/>
      <c r="N6138" s="7"/>
      <c r="O6138" s="7"/>
    </row>
    <row r="6139" spans="2:15" s="100" customFormat="1" x14ac:dyDescent="0.2">
      <c r="B6139" s="101"/>
      <c r="D6139" s="102"/>
      <c r="E6139" s="102"/>
      <c r="F6139" s="102"/>
      <c r="G6139" s="102"/>
      <c r="H6139" s="102"/>
      <c r="I6139" s="102"/>
      <c r="J6139" s="102"/>
      <c r="K6139" s="102"/>
      <c r="L6139" s="102"/>
      <c r="M6139" s="102"/>
      <c r="N6139" s="7"/>
      <c r="O6139" s="7"/>
    </row>
    <row r="6140" spans="2:15" s="100" customFormat="1" x14ac:dyDescent="0.2">
      <c r="B6140" s="101"/>
      <c r="D6140" s="102"/>
      <c r="E6140" s="102"/>
      <c r="F6140" s="102"/>
      <c r="G6140" s="102"/>
      <c r="H6140" s="102"/>
      <c r="I6140" s="102"/>
      <c r="J6140" s="102"/>
      <c r="K6140" s="102"/>
      <c r="L6140" s="102"/>
      <c r="M6140" s="102"/>
      <c r="N6140" s="7"/>
      <c r="O6140" s="7"/>
    </row>
    <row r="6141" spans="2:15" s="100" customFormat="1" x14ac:dyDescent="0.2">
      <c r="B6141" s="101"/>
      <c r="D6141" s="102"/>
      <c r="E6141" s="102"/>
      <c r="F6141" s="102"/>
      <c r="G6141" s="102"/>
      <c r="H6141" s="102"/>
      <c r="I6141" s="102"/>
      <c r="J6141" s="102"/>
      <c r="K6141" s="102"/>
      <c r="L6141" s="102"/>
      <c r="M6141" s="102"/>
      <c r="N6141" s="7"/>
      <c r="O6141" s="7"/>
    </row>
    <row r="6142" spans="2:15" s="100" customFormat="1" x14ac:dyDescent="0.2">
      <c r="B6142" s="101"/>
      <c r="D6142" s="102"/>
      <c r="E6142" s="102"/>
      <c r="F6142" s="102"/>
      <c r="G6142" s="102"/>
      <c r="H6142" s="102"/>
      <c r="I6142" s="102"/>
      <c r="J6142" s="102"/>
      <c r="K6142" s="102"/>
      <c r="L6142" s="102"/>
      <c r="M6142" s="102"/>
      <c r="N6142" s="7"/>
      <c r="O6142" s="7"/>
    </row>
    <row r="6143" spans="2:15" s="100" customFormat="1" x14ac:dyDescent="0.2">
      <c r="B6143" s="101"/>
      <c r="D6143" s="102"/>
      <c r="E6143" s="102"/>
      <c r="F6143" s="102"/>
      <c r="G6143" s="102"/>
      <c r="H6143" s="102"/>
      <c r="I6143" s="102"/>
      <c r="J6143" s="102"/>
      <c r="K6143" s="102"/>
      <c r="L6143" s="102"/>
      <c r="M6143" s="102"/>
      <c r="N6143" s="7"/>
      <c r="O6143" s="7"/>
    </row>
    <row r="6144" spans="2:15" s="100" customFormat="1" x14ac:dyDescent="0.2">
      <c r="B6144" s="101"/>
      <c r="D6144" s="102"/>
      <c r="E6144" s="102"/>
      <c r="F6144" s="102"/>
      <c r="G6144" s="102"/>
      <c r="H6144" s="102"/>
      <c r="I6144" s="102"/>
      <c r="J6144" s="102"/>
      <c r="K6144" s="102"/>
      <c r="L6144" s="102"/>
      <c r="M6144" s="102"/>
      <c r="N6144" s="7"/>
      <c r="O6144" s="7"/>
    </row>
    <row r="6145" spans="2:15" s="100" customFormat="1" x14ac:dyDescent="0.2">
      <c r="B6145" s="101"/>
      <c r="D6145" s="102"/>
      <c r="E6145" s="102"/>
      <c r="F6145" s="102"/>
      <c r="G6145" s="102"/>
      <c r="H6145" s="102"/>
      <c r="I6145" s="102"/>
      <c r="J6145" s="102"/>
      <c r="K6145" s="102"/>
      <c r="L6145" s="102"/>
      <c r="M6145" s="102"/>
      <c r="N6145" s="7"/>
      <c r="O6145" s="7"/>
    </row>
    <row r="6146" spans="2:15" s="100" customFormat="1" x14ac:dyDescent="0.2">
      <c r="B6146" s="101"/>
      <c r="D6146" s="102"/>
      <c r="E6146" s="102"/>
      <c r="F6146" s="102"/>
      <c r="G6146" s="102"/>
      <c r="H6146" s="102"/>
      <c r="I6146" s="102"/>
      <c r="J6146" s="102"/>
      <c r="K6146" s="102"/>
      <c r="L6146" s="102"/>
      <c r="M6146" s="102"/>
      <c r="N6146" s="7"/>
      <c r="O6146" s="7"/>
    </row>
    <row r="6147" spans="2:15" s="100" customFormat="1" x14ac:dyDescent="0.2">
      <c r="B6147" s="101"/>
      <c r="D6147" s="102"/>
      <c r="E6147" s="102"/>
      <c r="F6147" s="102"/>
      <c r="G6147" s="102"/>
      <c r="H6147" s="102"/>
      <c r="I6147" s="102"/>
      <c r="J6147" s="102"/>
      <c r="K6147" s="102"/>
      <c r="L6147" s="102"/>
      <c r="M6147" s="102"/>
      <c r="N6147" s="7"/>
      <c r="O6147" s="7"/>
    </row>
    <row r="6148" spans="2:15" s="100" customFormat="1" x14ac:dyDescent="0.2">
      <c r="B6148" s="101"/>
      <c r="D6148" s="102"/>
      <c r="E6148" s="102"/>
      <c r="F6148" s="102"/>
      <c r="G6148" s="102"/>
      <c r="H6148" s="102"/>
      <c r="I6148" s="102"/>
      <c r="J6148" s="102"/>
      <c r="K6148" s="102"/>
      <c r="L6148" s="102"/>
      <c r="M6148" s="102"/>
      <c r="N6148" s="7"/>
      <c r="O6148" s="7"/>
    </row>
    <row r="6149" spans="2:15" s="100" customFormat="1" x14ac:dyDescent="0.2">
      <c r="B6149" s="101"/>
      <c r="D6149" s="102"/>
      <c r="E6149" s="102"/>
      <c r="F6149" s="102"/>
      <c r="G6149" s="102"/>
      <c r="H6149" s="102"/>
      <c r="I6149" s="102"/>
      <c r="J6149" s="102"/>
      <c r="K6149" s="102"/>
      <c r="L6149" s="102"/>
      <c r="M6149" s="102"/>
      <c r="N6149" s="7"/>
      <c r="O6149" s="7"/>
    </row>
    <row r="6150" spans="2:15" s="100" customFormat="1" x14ac:dyDescent="0.2">
      <c r="B6150" s="101"/>
      <c r="D6150" s="102"/>
      <c r="E6150" s="102"/>
      <c r="F6150" s="102"/>
      <c r="G6150" s="102"/>
      <c r="H6150" s="102"/>
      <c r="I6150" s="102"/>
      <c r="J6150" s="102"/>
      <c r="K6150" s="102"/>
      <c r="L6150" s="102"/>
      <c r="M6150" s="102"/>
      <c r="N6150" s="7"/>
      <c r="O6150" s="7"/>
    </row>
    <row r="6151" spans="2:15" s="100" customFormat="1" x14ac:dyDescent="0.2">
      <c r="B6151" s="101"/>
      <c r="D6151" s="102"/>
      <c r="E6151" s="102"/>
      <c r="F6151" s="102"/>
      <c r="G6151" s="102"/>
      <c r="H6151" s="102"/>
      <c r="I6151" s="102"/>
      <c r="J6151" s="102"/>
      <c r="K6151" s="102"/>
      <c r="L6151" s="102"/>
      <c r="M6151" s="102"/>
      <c r="N6151" s="7"/>
      <c r="O6151" s="7"/>
    </row>
    <row r="6152" spans="2:15" s="100" customFormat="1" x14ac:dyDescent="0.2">
      <c r="B6152" s="101"/>
      <c r="D6152" s="102"/>
      <c r="E6152" s="102"/>
      <c r="F6152" s="102"/>
      <c r="G6152" s="102"/>
      <c r="H6152" s="102"/>
      <c r="I6152" s="102"/>
      <c r="J6152" s="102"/>
      <c r="K6152" s="102"/>
      <c r="L6152" s="102"/>
      <c r="M6152" s="102"/>
      <c r="N6152" s="7"/>
      <c r="O6152" s="7"/>
    </row>
    <row r="6153" spans="2:15" s="100" customFormat="1" x14ac:dyDescent="0.2">
      <c r="B6153" s="101"/>
      <c r="D6153" s="102"/>
      <c r="E6153" s="102"/>
      <c r="F6153" s="102"/>
      <c r="G6153" s="102"/>
      <c r="H6153" s="102"/>
      <c r="I6153" s="102"/>
      <c r="J6153" s="102"/>
      <c r="K6153" s="102"/>
      <c r="L6153" s="102"/>
      <c r="M6153" s="102"/>
      <c r="N6153" s="7"/>
      <c r="O6153" s="7"/>
    </row>
    <row r="6154" spans="2:15" s="100" customFormat="1" x14ac:dyDescent="0.2">
      <c r="B6154" s="101"/>
      <c r="D6154" s="102"/>
      <c r="E6154" s="102"/>
      <c r="F6154" s="102"/>
      <c r="G6154" s="102"/>
      <c r="H6154" s="102"/>
      <c r="I6154" s="102"/>
      <c r="J6154" s="102"/>
      <c r="K6154" s="102"/>
      <c r="L6154" s="102"/>
      <c r="M6154" s="102"/>
      <c r="N6154" s="7"/>
      <c r="O6154" s="7"/>
    </row>
    <row r="6155" spans="2:15" s="100" customFormat="1" x14ac:dyDescent="0.2">
      <c r="B6155" s="101"/>
      <c r="D6155" s="102"/>
      <c r="E6155" s="102"/>
      <c r="F6155" s="102"/>
      <c r="G6155" s="102"/>
      <c r="H6155" s="102"/>
      <c r="I6155" s="102"/>
      <c r="J6155" s="102"/>
      <c r="K6155" s="102"/>
      <c r="L6155" s="102"/>
      <c r="M6155" s="102"/>
      <c r="N6155" s="7"/>
      <c r="O6155" s="7"/>
    </row>
    <row r="6156" spans="2:15" s="100" customFormat="1" x14ac:dyDescent="0.2">
      <c r="B6156" s="101"/>
      <c r="D6156" s="102"/>
      <c r="E6156" s="102"/>
      <c r="F6156" s="102"/>
      <c r="G6156" s="102"/>
      <c r="H6156" s="102"/>
      <c r="I6156" s="102"/>
      <c r="J6156" s="102"/>
      <c r="K6156" s="102"/>
      <c r="L6156" s="102"/>
      <c r="M6156" s="102"/>
      <c r="N6156" s="7"/>
      <c r="O6156" s="7"/>
    </row>
    <row r="6157" spans="2:15" s="100" customFormat="1" x14ac:dyDescent="0.2">
      <c r="B6157" s="101"/>
      <c r="D6157" s="102"/>
      <c r="E6157" s="102"/>
      <c r="F6157" s="102"/>
      <c r="G6157" s="102"/>
      <c r="H6157" s="102"/>
      <c r="I6157" s="102"/>
      <c r="J6157" s="102"/>
      <c r="K6157" s="102"/>
      <c r="L6157" s="102"/>
      <c r="M6157" s="102"/>
      <c r="N6157" s="7"/>
      <c r="O6157" s="7"/>
    </row>
    <row r="6158" spans="2:15" s="100" customFormat="1" x14ac:dyDescent="0.2">
      <c r="B6158" s="101"/>
      <c r="D6158" s="102"/>
      <c r="E6158" s="102"/>
      <c r="F6158" s="102"/>
      <c r="G6158" s="102"/>
      <c r="H6158" s="102"/>
      <c r="I6158" s="102"/>
      <c r="J6158" s="102"/>
      <c r="K6158" s="102"/>
      <c r="L6158" s="102"/>
      <c r="M6158" s="102"/>
      <c r="N6158" s="7"/>
      <c r="O6158" s="7"/>
    </row>
    <row r="6159" spans="2:15" s="100" customFormat="1" x14ac:dyDescent="0.2">
      <c r="B6159" s="101"/>
      <c r="D6159" s="102"/>
      <c r="E6159" s="102"/>
      <c r="F6159" s="102"/>
      <c r="G6159" s="102"/>
      <c r="H6159" s="102"/>
      <c r="I6159" s="102"/>
      <c r="J6159" s="102"/>
      <c r="K6159" s="102"/>
      <c r="L6159" s="102"/>
      <c r="M6159" s="102"/>
      <c r="N6159" s="7"/>
      <c r="O6159" s="7"/>
    </row>
    <row r="6160" spans="2:15" s="100" customFormat="1" x14ac:dyDescent="0.2">
      <c r="B6160" s="101"/>
      <c r="D6160" s="102"/>
      <c r="E6160" s="102"/>
      <c r="F6160" s="102"/>
      <c r="G6160" s="102"/>
      <c r="H6160" s="102"/>
      <c r="I6160" s="102"/>
      <c r="J6160" s="102"/>
      <c r="K6160" s="102"/>
      <c r="L6160" s="102"/>
      <c r="M6160" s="102"/>
      <c r="N6160" s="7"/>
      <c r="O6160" s="7"/>
    </row>
    <row r="6161" spans="2:15" s="100" customFormat="1" x14ac:dyDescent="0.2">
      <c r="B6161" s="101"/>
      <c r="D6161" s="102"/>
      <c r="E6161" s="102"/>
      <c r="F6161" s="102"/>
      <c r="G6161" s="102"/>
      <c r="H6161" s="102"/>
      <c r="I6161" s="102"/>
      <c r="J6161" s="102"/>
      <c r="K6161" s="102"/>
      <c r="L6161" s="102"/>
      <c r="M6161" s="102"/>
      <c r="N6161" s="7"/>
      <c r="O6161" s="7"/>
    </row>
    <row r="6162" spans="2:15" s="100" customFormat="1" x14ac:dyDescent="0.2">
      <c r="B6162" s="101"/>
      <c r="D6162" s="102"/>
      <c r="E6162" s="102"/>
      <c r="F6162" s="102"/>
      <c r="G6162" s="102"/>
      <c r="H6162" s="102"/>
      <c r="I6162" s="102"/>
      <c r="J6162" s="102"/>
      <c r="K6162" s="102"/>
      <c r="L6162" s="102"/>
      <c r="M6162" s="102"/>
      <c r="N6162" s="7"/>
      <c r="O6162" s="7"/>
    </row>
    <row r="6163" spans="2:15" s="100" customFormat="1" x14ac:dyDescent="0.2">
      <c r="B6163" s="101"/>
      <c r="D6163" s="102"/>
      <c r="E6163" s="102"/>
      <c r="F6163" s="102"/>
      <c r="G6163" s="102"/>
      <c r="H6163" s="102"/>
      <c r="I6163" s="102"/>
      <c r="J6163" s="102"/>
      <c r="K6163" s="102"/>
      <c r="L6163" s="102"/>
      <c r="M6163" s="102"/>
      <c r="N6163" s="7"/>
      <c r="O6163" s="7"/>
    </row>
    <row r="6164" spans="2:15" s="100" customFormat="1" x14ac:dyDescent="0.2">
      <c r="B6164" s="101"/>
      <c r="D6164" s="102"/>
      <c r="E6164" s="102"/>
      <c r="F6164" s="102"/>
      <c r="G6164" s="102"/>
      <c r="H6164" s="102"/>
      <c r="I6164" s="102"/>
      <c r="J6164" s="102"/>
      <c r="K6164" s="102"/>
      <c r="L6164" s="102"/>
      <c r="M6164" s="102"/>
      <c r="N6164" s="7"/>
      <c r="O6164" s="7"/>
    </row>
    <row r="6165" spans="2:15" s="100" customFormat="1" x14ac:dyDescent="0.2">
      <c r="B6165" s="101"/>
      <c r="D6165" s="102"/>
      <c r="E6165" s="102"/>
      <c r="F6165" s="102"/>
      <c r="G6165" s="102"/>
      <c r="H6165" s="102"/>
      <c r="I6165" s="102"/>
      <c r="J6165" s="102"/>
      <c r="K6165" s="102"/>
      <c r="L6165" s="102"/>
      <c r="M6165" s="102"/>
      <c r="N6165" s="7"/>
      <c r="O6165" s="7"/>
    </row>
    <row r="6166" spans="2:15" s="100" customFormat="1" x14ac:dyDescent="0.2">
      <c r="B6166" s="101"/>
      <c r="D6166" s="102"/>
      <c r="E6166" s="102"/>
      <c r="F6166" s="102"/>
      <c r="G6166" s="102"/>
      <c r="H6166" s="102"/>
      <c r="I6166" s="102"/>
      <c r="J6166" s="102"/>
      <c r="K6166" s="102"/>
      <c r="L6166" s="102"/>
      <c r="M6166" s="102"/>
      <c r="N6166" s="7"/>
      <c r="O6166" s="7"/>
    </row>
    <row r="6167" spans="2:15" s="100" customFormat="1" x14ac:dyDescent="0.2">
      <c r="B6167" s="101"/>
      <c r="D6167" s="102"/>
      <c r="E6167" s="102"/>
      <c r="F6167" s="102"/>
      <c r="G6167" s="102"/>
      <c r="H6167" s="102"/>
      <c r="I6167" s="102"/>
      <c r="J6167" s="102"/>
      <c r="K6167" s="102"/>
      <c r="L6167" s="102"/>
      <c r="M6167" s="102"/>
      <c r="N6167" s="7"/>
      <c r="O6167" s="7"/>
    </row>
    <row r="6168" spans="2:15" s="100" customFormat="1" x14ac:dyDescent="0.2">
      <c r="B6168" s="101"/>
      <c r="D6168" s="102"/>
      <c r="E6168" s="102"/>
      <c r="F6168" s="102"/>
      <c r="G6168" s="102"/>
      <c r="H6168" s="102"/>
      <c r="I6168" s="102"/>
      <c r="J6168" s="102"/>
      <c r="K6168" s="102"/>
      <c r="L6168" s="102"/>
      <c r="M6168" s="102"/>
      <c r="N6168" s="7"/>
      <c r="O6168" s="7"/>
    </row>
    <row r="6169" spans="2:15" s="100" customFormat="1" x14ac:dyDescent="0.2">
      <c r="B6169" s="101"/>
      <c r="D6169" s="102"/>
      <c r="E6169" s="102"/>
      <c r="F6169" s="102"/>
      <c r="G6169" s="102"/>
      <c r="H6169" s="102"/>
      <c r="I6169" s="102"/>
      <c r="J6169" s="102"/>
      <c r="K6169" s="102"/>
      <c r="L6169" s="102"/>
      <c r="M6169" s="102"/>
      <c r="N6169" s="7"/>
      <c r="O6169" s="7"/>
    </row>
    <row r="6170" spans="2:15" s="100" customFormat="1" x14ac:dyDescent="0.2">
      <c r="B6170" s="101"/>
      <c r="D6170" s="102"/>
      <c r="E6170" s="102"/>
      <c r="F6170" s="102"/>
      <c r="G6170" s="102"/>
      <c r="H6170" s="102"/>
      <c r="I6170" s="102"/>
      <c r="J6170" s="102"/>
      <c r="K6170" s="102"/>
      <c r="L6170" s="102"/>
      <c r="M6170" s="102"/>
      <c r="N6170" s="7"/>
      <c r="O6170" s="7"/>
    </row>
    <row r="6171" spans="2:15" s="100" customFormat="1" x14ac:dyDescent="0.2">
      <c r="B6171" s="101"/>
      <c r="D6171" s="102"/>
      <c r="E6171" s="102"/>
      <c r="F6171" s="102"/>
      <c r="G6171" s="102"/>
      <c r="H6171" s="102"/>
      <c r="I6171" s="102"/>
      <c r="J6171" s="102"/>
      <c r="K6171" s="102"/>
      <c r="L6171" s="102"/>
      <c r="M6171" s="102"/>
      <c r="N6171" s="7"/>
      <c r="O6171" s="7"/>
    </row>
    <row r="6172" spans="2:15" s="100" customFormat="1" x14ac:dyDescent="0.2">
      <c r="B6172" s="101"/>
      <c r="D6172" s="102"/>
      <c r="E6172" s="102"/>
      <c r="F6172" s="102"/>
      <c r="G6172" s="102"/>
      <c r="H6172" s="102"/>
      <c r="I6172" s="102"/>
      <c r="J6172" s="102"/>
      <c r="K6172" s="102"/>
      <c r="L6172" s="102"/>
      <c r="M6172" s="102"/>
      <c r="N6172" s="7"/>
      <c r="O6172" s="7"/>
    </row>
    <row r="6173" spans="2:15" s="100" customFormat="1" x14ac:dyDescent="0.2">
      <c r="B6173" s="101"/>
      <c r="D6173" s="102"/>
      <c r="E6173" s="102"/>
      <c r="F6173" s="102"/>
      <c r="G6173" s="102"/>
      <c r="H6173" s="102"/>
      <c r="I6173" s="102"/>
      <c r="J6173" s="102"/>
      <c r="K6173" s="102"/>
      <c r="L6173" s="102"/>
      <c r="M6173" s="102"/>
      <c r="N6173" s="7"/>
      <c r="O6173" s="7"/>
    </row>
    <row r="6174" spans="2:15" s="100" customFormat="1" x14ac:dyDescent="0.2">
      <c r="B6174" s="101"/>
      <c r="D6174" s="102"/>
      <c r="E6174" s="102"/>
      <c r="F6174" s="102"/>
      <c r="G6174" s="102"/>
      <c r="H6174" s="102"/>
      <c r="I6174" s="102"/>
      <c r="J6174" s="102"/>
      <c r="K6174" s="102"/>
      <c r="L6174" s="102"/>
      <c r="M6174" s="102"/>
      <c r="N6174" s="7"/>
      <c r="O6174" s="7"/>
    </row>
    <row r="6175" spans="2:15" s="100" customFormat="1" x14ac:dyDescent="0.2">
      <c r="B6175" s="101"/>
      <c r="D6175" s="102"/>
      <c r="E6175" s="102"/>
      <c r="F6175" s="102"/>
      <c r="G6175" s="102"/>
      <c r="H6175" s="102"/>
      <c r="I6175" s="102"/>
      <c r="J6175" s="102"/>
      <c r="K6175" s="102"/>
      <c r="L6175" s="102"/>
      <c r="M6175" s="102"/>
      <c r="N6175" s="7"/>
      <c r="O6175" s="7"/>
    </row>
    <row r="6176" spans="2:15" s="100" customFormat="1" x14ac:dyDescent="0.2">
      <c r="B6176" s="101"/>
      <c r="D6176" s="102"/>
      <c r="E6176" s="102"/>
      <c r="F6176" s="102"/>
      <c r="G6176" s="102"/>
      <c r="H6176" s="102"/>
      <c r="I6176" s="102"/>
      <c r="J6176" s="102"/>
      <c r="K6176" s="102"/>
      <c r="L6176" s="102"/>
      <c r="M6176" s="102"/>
      <c r="N6176" s="7"/>
      <c r="O6176" s="7"/>
    </row>
    <row r="6177" spans="2:15" s="100" customFormat="1" x14ac:dyDescent="0.2">
      <c r="B6177" s="101"/>
      <c r="D6177" s="102"/>
      <c r="E6177" s="102"/>
      <c r="F6177" s="102"/>
      <c r="G6177" s="102"/>
      <c r="H6177" s="102"/>
      <c r="I6177" s="102"/>
      <c r="J6177" s="102"/>
      <c r="K6177" s="102"/>
      <c r="L6177" s="102"/>
      <c r="M6177" s="102"/>
      <c r="N6177" s="7"/>
      <c r="O6177" s="7"/>
    </row>
    <row r="6178" spans="2:15" s="100" customFormat="1" x14ac:dyDescent="0.2">
      <c r="B6178" s="101"/>
      <c r="D6178" s="102"/>
      <c r="E6178" s="102"/>
      <c r="F6178" s="102"/>
      <c r="G6178" s="102"/>
      <c r="H6178" s="102"/>
      <c r="I6178" s="102"/>
      <c r="J6178" s="102"/>
      <c r="K6178" s="102"/>
      <c r="L6178" s="102"/>
      <c r="M6178" s="102"/>
      <c r="N6178" s="7"/>
      <c r="O6178" s="7"/>
    </row>
    <row r="6179" spans="2:15" s="100" customFormat="1" x14ac:dyDescent="0.2">
      <c r="B6179" s="101"/>
      <c r="D6179" s="102"/>
      <c r="E6179" s="102"/>
      <c r="F6179" s="102"/>
      <c r="G6179" s="102"/>
      <c r="H6179" s="102"/>
      <c r="I6179" s="102"/>
      <c r="J6179" s="102"/>
      <c r="K6179" s="102"/>
      <c r="L6179" s="102"/>
      <c r="M6179" s="102"/>
      <c r="N6179" s="7"/>
      <c r="O6179" s="7"/>
    </row>
    <row r="6180" spans="2:15" s="100" customFormat="1" x14ac:dyDescent="0.2">
      <c r="B6180" s="101"/>
      <c r="D6180" s="102"/>
      <c r="E6180" s="102"/>
      <c r="F6180" s="102"/>
      <c r="G6180" s="102"/>
      <c r="H6180" s="102"/>
      <c r="I6180" s="102"/>
      <c r="J6180" s="102"/>
      <c r="K6180" s="102"/>
      <c r="L6180" s="102"/>
      <c r="M6180" s="102"/>
      <c r="N6180" s="7"/>
      <c r="O6180" s="7"/>
    </row>
    <row r="6181" spans="2:15" s="100" customFormat="1" x14ac:dyDescent="0.2">
      <c r="B6181" s="101"/>
      <c r="D6181" s="102"/>
      <c r="E6181" s="102"/>
      <c r="F6181" s="102"/>
      <c r="G6181" s="102"/>
      <c r="H6181" s="102"/>
      <c r="I6181" s="102"/>
      <c r="J6181" s="102"/>
      <c r="K6181" s="102"/>
      <c r="L6181" s="102"/>
      <c r="M6181" s="102"/>
      <c r="N6181" s="7"/>
      <c r="O6181" s="7"/>
    </row>
    <row r="6182" spans="2:15" s="100" customFormat="1" x14ac:dyDescent="0.2">
      <c r="B6182" s="101"/>
      <c r="D6182" s="102"/>
      <c r="E6182" s="102"/>
      <c r="F6182" s="102"/>
      <c r="G6182" s="102"/>
      <c r="H6182" s="102"/>
      <c r="I6182" s="102"/>
      <c r="J6182" s="102"/>
      <c r="K6182" s="102"/>
      <c r="L6182" s="102"/>
      <c r="M6182" s="102"/>
      <c r="N6182" s="7"/>
      <c r="O6182" s="7"/>
    </row>
    <row r="6183" spans="2:15" s="100" customFormat="1" x14ac:dyDescent="0.2">
      <c r="B6183" s="101"/>
      <c r="D6183" s="102"/>
      <c r="E6183" s="102"/>
      <c r="F6183" s="102"/>
      <c r="G6183" s="102"/>
      <c r="H6183" s="102"/>
      <c r="I6183" s="102"/>
      <c r="J6183" s="102"/>
      <c r="K6183" s="102"/>
      <c r="L6183" s="102"/>
      <c r="M6183" s="102"/>
      <c r="N6183" s="7"/>
      <c r="O6183" s="7"/>
    </row>
    <row r="6184" spans="2:15" s="100" customFormat="1" x14ac:dyDescent="0.2">
      <c r="B6184" s="101"/>
      <c r="D6184" s="102"/>
      <c r="E6184" s="102"/>
      <c r="F6184" s="102"/>
      <c r="G6184" s="102"/>
      <c r="H6184" s="102"/>
      <c r="I6184" s="102"/>
      <c r="J6184" s="102"/>
      <c r="K6184" s="102"/>
      <c r="L6184" s="102"/>
      <c r="M6184" s="102"/>
      <c r="N6184" s="7"/>
      <c r="O6184" s="7"/>
    </row>
    <row r="6185" spans="2:15" s="100" customFormat="1" x14ac:dyDescent="0.2">
      <c r="B6185" s="101"/>
      <c r="D6185" s="102"/>
      <c r="E6185" s="102"/>
      <c r="F6185" s="102"/>
      <c r="G6185" s="102"/>
      <c r="H6185" s="102"/>
      <c r="I6185" s="102"/>
      <c r="J6185" s="102"/>
      <c r="K6185" s="102"/>
      <c r="L6185" s="102"/>
      <c r="M6185" s="102"/>
      <c r="N6185" s="7"/>
      <c r="O6185" s="7"/>
    </row>
    <row r="6186" spans="2:15" s="100" customFormat="1" x14ac:dyDescent="0.2">
      <c r="B6186" s="101"/>
      <c r="D6186" s="102"/>
      <c r="E6186" s="102"/>
      <c r="F6186" s="102"/>
      <c r="G6186" s="102"/>
      <c r="H6186" s="102"/>
      <c r="I6186" s="102"/>
      <c r="J6186" s="102"/>
      <c r="K6186" s="102"/>
      <c r="L6186" s="102"/>
      <c r="M6186" s="102"/>
      <c r="N6186" s="7"/>
      <c r="O6186" s="7"/>
    </row>
    <row r="6187" spans="2:15" s="100" customFormat="1" x14ac:dyDescent="0.2">
      <c r="B6187" s="101"/>
      <c r="D6187" s="102"/>
      <c r="E6187" s="102"/>
      <c r="F6187" s="102"/>
      <c r="G6187" s="102"/>
      <c r="H6187" s="102"/>
      <c r="I6187" s="102"/>
      <c r="J6187" s="102"/>
      <c r="K6187" s="102"/>
      <c r="L6187" s="102"/>
      <c r="M6187" s="102"/>
      <c r="N6187" s="7"/>
      <c r="O6187" s="7"/>
    </row>
    <row r="6188" spans="2:15" s="100" customFormat="1" x14ac:dyDescent="0.2">
      <c r="B6188" s="101"/>
      <c r="D6188" s="102"/>
      <c r="E6188" s="102"/>
      <c r="F6188" s="102"/>
      <c r="G6188" s="102"/>
      <c r="H6188" s="102"/>
      <c r="I6188" s="102"/>
      <c r="J6188" s="102"/>
      <c r="K6188" s="102"/>
      <c r="L6188" s="102"/>
      <c r="M6188" s="102"/>
      <c r="N6188" s="7"/>
      <c r="O6188" s="7"/>
    </row>
    <row r="6189" spans="2:15" s="100" customFormat="1" x14ac:dyDescent="0.2">
      <c r="B6189" s="101"/>
      <c r="D6189" s="102"/>
      <c r="E6189" s="102"/>
      <c r="F6189" s="102"/>
      <c r="G6189" s="102"/>
      <c r="H6189" s="102"/>
      <c r="I6189" s="102"/>
      <c r="J6189" s="102"/>
      <c r="K6189" s="102"/>
      <c r="L6189" s="102"/>
      <c r="M6189" s="102"/>
      <c r="N6189" s="7"/>
      <c r="O6189" s="7"/>
    </row>
    <row r="6190" spans="2:15" s="100" customFormat="1" x14ac:dyDescent="0.2">
      <c r="B6190" s="101"/>
      <c r="D6190" s="102"/>
      <c r="E6190" s="102"/>
      <c r="F6190" s="102"/>
      <c r="G6190" s="102"/>
      <c r="H6190" s="102"/>
      <c r="I6190" s="102"/>
      <c r="J6190" s="102"/>
      <c r="K6190" s="102"/>
      <c r="L6190" s="102"/>
      <c r="M6190" s="102"/>
      <c r="N6190" s="7"/>
      <c r="O6190" s="7"/>
    </row>
    <row r="6191" spans="2:15" s="100" customFormat="1" x14ac:dyDescent="0.2">
      <c r="B6191" s="101"/>
      <c r="D6191" s="102"/>
      <c r="E6191" s="102"/>
      <c r="F6191" s="102"/>
      <c r="G6191" s="102"/>
      <c r="H6191" s="102"/>
      <c r="I6191" s="102"/>
      <c r="J6191" s="102"/>
      <c r="K6191" s="102"/>
      <c r="L6191" s="102"/>
      <c r="M6191" s="102"/>
      <c r="N6191" s="7"/>
      <c r="O6191" s="7"/>
    </row>
    <row r="6192" spans="2:15" s="100" customFormat="1" x14ac:dyDescent="0.2">
      <c r="B6192" s="101"/>
      <c r="D6192" s="102"/>
      <c r="E6192" s="102"/>
      <c r="F6192" s="102"/>
      <c r="G6192" s="102"/>
      <c r="H6192" s="102"/>
      <c r="I6192" s="102"/>
      <c r="J6192" s="102"/>
      <c r="K6192" s="102"/>
      <c r="L6192" s="102"/>
      <c r="M6192" s="102"/>
      <c r="N6192" s="7"/>
      <c r="O6192" s="7"/>
    </row>
    <row r="6193" spans="2:15" s="100" customFormat="1" x14ac:dyDescent="0.2">
      <c r="B6193" s="101"/>
      <c r="D6193" s="102"/>
      <c r="E6193" s="102"/>
      <c r="F6193" s="102"/>
      <c r="G6193" s="102"/>
      <c r="H6193" s="102"/>
      <c r="I6193" s="102"/>
      <c r="J6193" s="102"/>
      <c r="K6193" s="102"/>
      <c r="L6193" s="102"/>
      <c r="M6193" s="102"/>
      <c r="N6193" s="7"/>
      <c r="O6193" s="7"/>
    </row>
    <row r="6194" spans="2:15" s="100" customFormat="1" x14ac:dyDescent="0.2">
      <c r="B6194" s="101"/>
      <c r="D6194" s="102"/>
      <c r="E6194" s="102"/>
      <c r="F6194" s="102"/>
      <c r="G6194" s="102"/>
      <c r="H6194" s="102"/>
      <c r="I6194" s="102"/>
      <c r="J6194" s="102"/>
      <c r="K6194" s="102"/>
      <c r="L6194" s="102"/>
      <c r="M6194" s="102"/>
      <c r="N6194" s="7"/>
      <c r="O6194" s="7"/>
    </row>
    <row r="6195" spans="2:15" s="100" customFormat="1" x14ac:dyDescent="0.2">
      <c r="B6195" s="101"/>
      <c r="D6195" s="102"/>
      <c r="E6195" s="102"/>
      <c r="F6195" s="102"/>
      <c r="G6195" s="102"/>
      <c r="H6195" s="102"/>
      <c r="I6195" s="102"/>
      <c r="J6195" s="102"/>
      <c r="K6195" s="102"/>
      <c r="L6195" s="102"/>
      <c r="M6195" s="102"/>
      <c r="N6195" s="7"/>
      <c r="O6195" s="7"/>
    </row>
    <row r="6196" spans="2:15" s="100" customFormat="1" x14ac:dyDescent="0.2">
      <c r="B6196" s="101"/>
      <c r="D6196" s="102"/>
      <c r="E6196" s="102"/>
      <c r="F6196" s="102"/>
      <c r="G6196" s="102"/>
      <c r="H6196" s="102"/>
      <c r="I6196" s="102"/>
      <c r="J6196" s="102"/>
      <c r="K6196" s="102"/>
      <c r="L6196" s="102"/>
      <c r="M6196" s="102"/>
      <c r="N6196" s="7"/>
      <c r="O6196" s="7"/>
    </row>
    <row r="6197" spans="2:15" s="100" customFormat="1" x14ac:dyDescent="0.2">
      <c r="B6197" s="101"/>
      <c r="D6197" s="102"/>
      <c r="E6197" s="102"/>
      <c r="F6197" s="102"/>
      <c r="G6197" s="102"/>
      <c r="H6197" s="102"/>
      <c r="I6197" s="102"/>
      <c r="J6197" s="102"/>
      <c r="K6197" s="102"/>
      <c r="L6197" s="102"/>
      <c r="M6197" s="102"/>
      <c r="N6197" s="7"/>
      <c r="O6197" s="7"/>
    </row>
    <row r="6198" spans="2:15" s="100" customFormat="1" x14ac:dyDescent="0.2">
      <c r="B6198" s="101"/>
      <c r="D6198" s="102"/>
      <c r="E6198" s="102"/>
      <c r="F6198" s="102"/>
      <c r="G6198" s="102"/>
      <c r="H6198" s="102"/>
      <c r="I6198" s="102"/>
      <c r="J6198" s="102"/>
      <c r="K6198" s="102"/>
      <c r="L6198" s="102"/>
      <c r="M6198" s="102"/>
      <c r="N6198" s="7"/>
      <c r="O6198" s="7"/>
    </row>
    <row r="6199" spans="2:15" s="100" customFormat="1" x14ac:dyDescent="0.2">
      <c r="B6199" s="101"/>
      <c r="D6199" s="102"/>
      <c r="E6199" s="102"/>
      <c r="F6199" s="102"/>
      <c r="G6199" s="102"/>
      <c r="H6199" s="102"/>
      <c r="I6199" s="102"/>
      <c r="J6199" s="102"/>
      <c r="K6199" s="102"/>
      <c r="L6199" s="102"/>
      <c r="M6199" s="102"/>
      <c r="N6199" s="7"/>
      <c r="O6199" s="7"/>
    </row>
    <row r="6200" spans="2:15" s="100" customFormat="1" x14ac:dyDescent="0.2">
      <c r="B6200" s="101"/>
      <c r="D6200" s="102"/>
      <c r="E6200" s="102"/>
      <c r="F6200" s="102"/>
      <c r="G6200" s="102"/>
      <c r="H6200" s="102"/>
      <c r="I6200" s="102"/>
      <c r="J6200" s="102"/>
      <c r="K6200" s="102"/>
      <c r="L6200" s="102"/>
      <c r="M6200" s="102"/>
      <c r="N6200" s="7"/>
      <c r="O6200" s="7"/>
    </row>
    <row r="6201" spans="2:15" s="100" customFormat="1" x14ac:dyDescent="0.2">
      <c r="B6201" s="101"/>
      <c r="D6201" s="102"/>
      <c r="E6201" s="102"/>
      <c r="F6201" s="102"/>
      <c r="G6201" s="102"/>
      <c r="H6201" s="102"/>
      <c r="I6201" s="102"/>
      <c r="J6201" s="102"/>
      <c r="K6201" s="102"/>
      <c r="L6201" s="102"/>
      <c r="M6201" s="102"/>
      <c r="N6201" s="7"/>
      <c r="O6201" s="7"/>
    </row>
    <row r="6202" spans="2:15" s="100" customFormat="1" x14ac:dyDescent="0.2">
      <c r="B6202" s="101"/>
      <c r="D6202" s="102"/>
      <c r="E6202" s="102"/>
      <c r="F6202" s="102"/>
      <c r="G6202" s="102"/>
      <c r="H6202" s="102"/>
      <c r="I6202" s="102"/>
      <c r="J6202" s="102"/>
      <c r="K6202" s="102"/>
      <c r="L6202" s="102"/>
      <c r="M6202" s="102"/>
      <c r="N6202" s="7"/>
      <c r="O6202" s="7"/>
    </row>
    <row r="6203" spans="2:15" s="100" customFormat="1" x14ac:dyDescent="0.2">
      <c r="B6203" s="101"/>
      <c r="D6203" s="102"/>
      <c r="E6203" s="102"/>
      <c r="F6203" s="102"/>
      <c r="G6203" s="102"/>
      <c r="H6203" s="102"/>
      <c r="I6203" s="102"/>
      <c r="J6203" s="102"/>
      <c r="K6203" s="102"/>
      <c r="L6203" s="102"/>
      <c r="M6203" s="102"/>
      <c r="N6203" s="7"/>
      <c r="O6203" s="7"/>
    </row>
    <row r="6204" spans="2:15" s="100" customFormat="1" x14ac:dyDescent="0.2">
      <c r="B6204" s="101"/>
      <c r="D6204" s="102"/>
      <c r="E6204" s="102"/>
      <c r="F6204" s="102"/>
      <c r="G6204" s="102"/>
      <c r="H6204" s="102"/>
      <c r="I6204" s="102"/>
      <c r="J6204" s="102"/>
      <c r="K6204" s="102"/>
      <c r="L6204" s="102"/>
      <c r="M6204" s="102"/>
      <c r="N6204" s="7"/>
      <c r="O6204" s="7"/>
    </row>
    <row r="6205" spans="2:15" s="100" customFormat="1" x14ac:dyDescent="0.2">
      <c r="B6205" s="101"/>
      <c r="D6205" s="102"/>
      <c r="E6205" s="102"/>
      <c r="F6205" s="102"/>
      <c r="G6205" s="102"/>
      <c r="H6205" s="102"/>
      <c r="I6205" s="102"/>
      <c r="J6205" s="102"/>
      <c r="K6205" s="102"/>
      <c r="L6205" s="102"/>
      <c r="M6205" s="102"/>
      <c r="N6205" s="7"/>
      <c r="O6205" s="7"/>
    </row>
    <row r="6206" spans="2:15" s="100" customFormat="1" x14ac:dyDescent="0.2">
      <c r="B6206" s="101"/>
      <c r="D6206" s="102"/>
      <c r="E6206" s="102"/>
      <c r="F6206" s="102"/>
      <c r="G6206" s="102"/>
      <c r="H6206" s="102"/>
      <c r="I6206" s="102"/>
      <c r="J6206" s="102"/>
      <c r="K6206" s="102"/>
      <c r="L6206" s="102"/>
      <c r="M6206" s="102"/>
      <c r="N6206" s="7"/>
      <c r="O6206" s="7"/>
    </row>
    <row r="6207" spans="2:15" s="100" customFormat="1" x14ac:dyDescent="0.2">
      <c r="B6207" s="101"/>
      <c r="D6207" s="102"/>
      <c r="E6207" s="102"/>
      <c r="F6207" s="102"/>
      <c r="G6207" s="102"/>
      <c r="H6207" s="102"/>
      <c r="I6207" s="102"/>
      <c r="J6207" s="102"/>
      <c r="K6207" s="102"/>
      <c r="L6207" s="102"/>
      <c r="M6207" s="102"/>
      <c r="N6207" s="7"/>
      <c r="O6207" s="7"/>
    </row>
    <row r="6208" spans="2:15" s="100" customFormat="1" x14ac:dyDescent="0.2">
      <c r="B6208" s="101"/>
      <c r="D6208" s="102"/>
      <c r="E6208" s="102"/>
      <c r="F6208" s="102"/>
      <c r="G6208" s="102"/>
      <c r="H6208" s="102"/>
      <c r="I6208" s="102"/>
      <c r="J6208" s="102"/>
      <c r="K6208" s="102"/>
      <c r="L6208" s="102"/>
      <c r="M6208" s="102"/>
      <c r="N6208" s="7"/>
      <c r="O6208" s="7"/>
    </row>
    <row r="6209" spans="2:15" s="100" customFormat="1" x14ac:dyDescent="0.2">
      <c r="B6209" s="101"/>
      <c r="D6209" s="102"/>
      <c r="E6209" s="102"/>
      <c r="F6209" s="102"/>
      <c r="G6209" s="102"/>
      <c r="H6209" s="102"/>
      <c r="I6209" s="102"/>
      <c r="J6209" s="102"/>
      <c r="K6209" s="102"/>
      <c r="L6209" s="102"/>
      <c r="M6209" s="102"/>
      <c r="N6209" s="7"/>
      <c r="O6209" s="7"/>
    </row>
    <row r="6210" spans="2:15" s="100" customFormat="1" x14ac:dyDescent="0.2">
      <c r="B6210" s="101"/>
      <c r="D6210" s="102"/>
      <c r="E6210" s="102"/>
      <c r="F6210" s="102"/>
      <c r="G6210" s="102"/>
      <c r="H6210" s="102"/>
      <c r="I6210" s="102"/>
      <c r="J6210" s="102"/>
      <c r="K6210" s="102"/>
      <c r="L6210" s="102"/>
      <c r="M6210" s="102"/>
      <c r="N6210" s="7"/>
      <c r="O6210" s="7"/>
    </row>
    <row r="6211" spans="2:15" s="100" customFormat="1" x14ac:dyDescent="0.2">
      <c r="B6211" s="101"/>
      <c r="D6211" s="102"/>
      <c r="E6211" s="102"/>
      <c r="F6211" s="102"/>
      <c r="G6211" s="102"/>
      <c r="H6211" s="102"/>
      <c r="I6211" s="102"/>
      <c r="J6211" s="102"/>
      <c r="K6211" s="102"/>
      <c r="L6211" s="102"/>
      <c r="M6211" s="102"/>
      <c r="N6211" s="7"/>
      <c r="O6211" s="7"/>
    </row>
    <row r="6212" spans="2:15" s="100" customFormat="1" x14ac:dyDescent="0.2">
      <c r="B6212" s="101"/>
      <c r="D6212" s="102"/>
      <c r="E6212" s="102"/>
      <c r="F6212" s="102"/>
      <c r="G6212" s="102"/>
      <c r="H6212" s="102"/>
      <c r="I6212" s="102"/>
      <c r="J6212" s="102"/>
      <c r="K6212" s="102"/>
      <c r="L6212" s="102"/>
      <c r="M6212" s="102"/>
      <c r="N6212" s="7"/>
      <c r="O6212" s="7"/>
    </row>
    <row r="6213" spans="2:15" s="100" customFormat="1" x14ac:dyDescent="0.2">
      <c r="B6213" s="101"/>
      <c r="D6213" s="102"/>
      <c r="E6213" s="102"/>
      <c r="F6213" s="102"/>
      <c r="G6213" s="102"/>
      <c r="H6213" s="102"/>
      <c r="I6213" s="102"/>
      <c r="J6213" s="102"/>
      <c r="K6213" s="102"/>
      <c r="L6213" s="102"/>
      <c r="M6213" s="102"/>
      <c r="N6213" s="7"/>
      <c r="O6213" s="7"/>
    </row>
    <row r="6214" spans="2:15" s="100" customFormat="1" x14ac:dyDescent="0.2">
      <c r="B6214" s="101"/>
      <c r="D6214" s="102"/>
      <c r="E6214" s="102"/>
      <c r="F6214" s="102"/>
      <c r="G6214" s="102"/>
      <c r="H6214" s="102"/>
      <c r="I6214" s="102"/>
      <c r="J6214" s="102"/>
      <c r="K6214" s="102"/>
      <c r="L6214" s="102"/>
      <c r="M6214" s="102"/>
      <c r="N6214" s="7"/>
      <c r="O6214" s="7"/>
    </row>
    <row r="6215" spans="2:15" s="100" customFormat="1" x14ac:dyDescent="0.2">
      <c r="B6215" s="101"/>
      <c r="D6215" s="102"/>
      <c r="E6215" s="102"/>
      <c r="F6215" s="102"/>
      <c r="G6215" s="102"/>
      <c r="H6215" s="102"/>
      <c r="I6215" s="102"/>
      <c r="J6215" s="102"/>
      <c r="K6215" s="102"/>
      <c r="L6215" s="102"/>
      <c r="M6215" s="102"/>
      <c r="N6215" s="7"/>
      <c r="O6215" s="7"/>
    </row>
    <row r="6216" spans="2:15" s="100" customFormat="1" x14ac:dyDescent="0.2">
      <c r="B6216" s="101"/>
      <c r="D6216" s="102"/>
      <c r="E6216" s="102"/>
      <c r="F6216" s="102"/>
      <c r="G6216" s="102"/>
      <c r="H6216" s="102"/>
      <c r="I6216" s="102"/>
      <c r="J6216" s="102"/>
      <c r="K6216" s="102"/>
      <c r="L6216" s="102"/>
      <c r="M6216" s="102"/>
      <c r="N6216" s="7"/>
      <c r="O6216" s="7"/>
    </row>
    <row r="6217" spans="2:15" s="100" customFormat="1" x14ac:dyDescent="0.2">
      <c r="B6217" s="101"/>
      <c r="D6217" s="102"/>
      <c r="E6217" s="102"/>
      <c r="F6217" s="102"/>
      <c r="G6217" s="102"/>
      <c r="H6217" s="102"/>
      <c r="I6217" s="102"/>
      <c r="J6217" s="102"/>
      <c r="K6217" s="102"/>
      <c r="L6217" s="102"/>
      <c r="M6217" s="102"/>
      <c r="N6217" s="7"/>
      <c r="O6217" s="7"/>
    </row>
    <row r="6218" spans="2:15" s="100" customFormat="1" x14ac:dyDescent="0.2">
      <c r="B6218" s="101"/>
      <c r="D6218" s="102"/>
      <c r="E6218" s="102"/>
      <c r="F6218" s="102"/>
      <c r="G6218" s="102"/>
      <c r="H6218" s="102"/>
      <c r="I6218" s="102"/>
      <c r="J6218" s="102"/>
      <c r="K6218" s="102"/>
      <c r="L6218" s="102"/>
      <c r="M6218" s="102"/>
      <c r="N6218" s="7"/>
      <c r="O6218" s="7"/>
    </row>
    <row r="6219" spans="2:15" s="100" customFormat="1" x14ac:dyDescent="0.2">
      <c r="B6219" s="101"/>
      <c r="D6219" s="102"/>
      <c r="E6219" s="102"/>
      <c r="F6219" s="102"/>
      <c r="G6219" s="102"/>
      <c r="H6219" s="102"/>
      <c r="I6219" s="102"/>
      <c r="J6219" s="102"/>
      <c r="K6219" s="102"/>
      <c r="L6219" s="102"/>
      <c r="M6219" s="102"/>
      <c r="N6219" s="7"/>
      <c r="O6219" s="7"/>
    </row>
    <row r="6220" spans="2:15" s="100" customFormat="1" x14ac:dyDescent="0.2">
      <c r="B6220" s="101"/>
      <c r="D6220" s="102"/>
      <c r="E6220" s="102"/>
      <c r="F6220" s="102"/>
      <c r="G6220" s="102"/>
      <c r="H6220" s="102"/>
      <c r="I6220" s="102"/>
      <c r="J6220" s="102"/>
      <c r="K6220" s="102"/>
      <c r="L6220" s="102"/>
      <c r="M6220" s="102"/>
      <c r="N6220" s="7"/>
      <c r="O6220" s="7"/>
    </row>
    <row r="6221" spans="2:15" s="100" customFormat="1" x14ac:dyDescent="0.2">
      <c r="B6221" s="101"/>
      <c r="D6221" s="102"/>
      <c r="E6221" s="102"/>
      <c r="F6221" s="102"/>
      <c r="G6221" s="102"/>
      <c r="H6221" s="102"/>
      <c r="I6221" s="102"/>
      <c r="J6221" s="102"/>
      <c r="K6221" s="102"/>
      <c r="L6221" s="102"/>
      <c r="M6221" s="102"/>
      <c r="N6221" s="7"/>
      <c r="O6221" s="7"/>
    </row>
    <row r="6222" spans="2:15" s="100" customFormat="1" x14ac:dyDescent="0.2">
      <c r="B6222" s="101"/>
      <c r="D6222" s="102"/>
      <c r="E6222" s="102"/>
      <c r="F6222" s="102"/>
      <c r="G6222" s="102"/>
      <c r="H6222" s="102"/>
      <c r="I6222" s="102"/>
      <c r="J6222" s="102"/>
      <c r="K6222" s="102"/>
      <c r="L6222" s="102"/>
      <c r="M6222" s="102"/>
      <c r="N6222" s="7"/>
      <c r="O6222" s="7"/>
    </row>
    <row r="6223" spans="2:15" s="100" customFormat="1" x14ac:dyDescent="0.2">
      <c r="B6223" s="101"/>
      <c r="D6223" s="102"/>
      <c r="E6223" s="102"/>
      <c r="F6223" s="102"/>
      <c r="G6223" s="102"/>
      <c r="H6223" s="102"/>
      <c r="I6223" s="102"/>
      <c r="J6223" s="102"/>
      <c r="K6223" s="102"/>
      <c r="L6223" s="102"/>
      <c r="M6223" s="102"/>
      <c r="N6223" s="7"/>
      <c r="O6223" s="7"/>
    </row>
    <row r="6224" spans="2:15" s="100" customFormat="1" x14ac:dyDescent="0.2">
      <c r="B6224" s="101"/>
      <c r="D6224" s="102"/>
      <c r="E6224" s="102"/>
      <c r="F6224" s="102"/>
      <c r="G6224" s="102"/>
      <c r="H6224" s="102"/>
      <c r="I6224" s="102"/>
      <c r="J6224" s="102"/>
      <c r="K6224" s="102"/>
      <c r="L6224" s="102"/>
      <c r="M6224" s="102"/>
      <c r="N6224" s="7"/>
      <c r="O6224" s="7"/>
    </row>
    <row r="6225" spans="2:15" s="100" customFormat="1" x14ac:dyDescent="0.2">
      <c r="B6225" s="101"/>
      <c r="D6225" s="102"/>
      <c r="E6225" s="102"/>
      <c r="F6225" s="102"/>
      <c r="G6225" s="102"/>
      <c r="H6225" s="102"/>
      <c r="I6225" s="102"/>
      <c r="J6225" s="102"/>
      <c r="K6225" s="102"/>
      <c r="L6225" s="102"/>
      <c r="M6225" s="102"/>
      <c r="N6225" s="7"/>
      <c r="O6225" s="7"/>
    </row>
    <row r="6226" spans="2:15" s="100" customFormat="1" x14ac:dyDescent="0.2">
      <c r="B6226" s="101"/>
      <c r="D6226" s="102"/>
      <c r="E6226" s="102"/>
      <c r="F6226" s="102"/>
      <c r="G6226" s="102"/>
      <c r="H6226" s="102"/>
      <c r="I6226" s="102"/>
      <c r="J6226" s="102"/>
      <c r="K6226" s="102"/>
      <c r="L6226" s="102"/>
      <c r="M6226" s="102"/>
      <c r="N6226" s="7"/>
      <c r="O6226" s="7"/>
    </row>
    <row r="6227" spans="2:15" s="100" customFormat="1" x14ac:dyDescent="0.2">
      <c r="B6227" s="101"/>
      <c r="D6227" s="102"/>
      <c r="E6227" s="102"/>
      <c r="F6227" s="102"/>
      <c r="G6227" s="102"/>
      <c r="H6227" s="102"/>
      <c r="I6227" s="102"/>
      <c r="J6227" s="102"/>
      <c r="K6227" s="102"/>
      <c r="L6227" s="102"/>
      <c r="M6227" s="102"/>
      <c r="N6227" s="7"/>
      <c r="O6227" s="7"/>
    </row>
    <row r="6228" spans="2:15" s="100" customFormat="1" x14ac:dyDescent="0.2">
      <c r="B6228" s="101"/>
      <c r="D6228" s="102"/>
      <c r="E6228" s="102"/>
      <c r="F6228" s="102"/>
      <c r="G6228" s="102"/>
      <c r="H6228" s="102"/>
      <c r="I6228" s="102"/>
      <c r="J6228" s="102"/>
      <c r="K6228" s="102"/>
      <c r="L6228" s="102"/>
      <c r="M6228" s="102"/>
      <c r="N6228" s="7"/>
      <c r="O6228" s="7"/>
    </row>
    <row r="6229" spans="2:15" s="100" customFormat="1" x14ac:dyDescent="0.2">
      <c r="B6229" s="101"/>
      <c r="D6229" s="102"/>
      <c r="E6229" s="102"/>
      <c r="F6229" s="102"/>
      <c r="G6229" s="102"/>
      <c r="H6229" s="102"/>
      <c r="I6229" s="102"/>
      <c r="J6229" s="102"/>
      <c r="K6229" s="102"/>
      <c r="L6229" s="102"/>
      <c r="M6229" s="102"/>
      <c r="N6229" s="7"/>
      <c r="O6229" s="7"/>
    </row>
    <row r="6230" spans="2:15" s="100" customFormat="1" x14ac:dyDescent="0.2">
      <c r="B6230" s="101"/>
      <c r="D6230" s="102"/>
      <c r="E6230" s="102"/>
      <c r="F6230" s="102"/>
      <c r="G6230" s="102"/>
      <c r="H6230" s="102"/>
      <c r="I6230" s="102"/>
      <c r="J6230" s="102"/>
      <c r="K6230" s="102"/>
      <c r="L6230" s="102"/>
      <c r="M6230" s="102"/>
      <c r="N6230" s="7"/>
      <c r="O6230" s="7"/>
    </row>
    <row r="6231" spans="2:15" s="100" customFormat="1" x14ac:dyDescent="0.2">
      <c r="B6231" s="101"/>
      <c r="D6231" s="102"/>
      <c r="E6231" s="102"/>
      <c r="F6231" s="102"/>
      <c r="G6231" s="102"/>
      <c r="H6231" s="102"/>
      <c r="I6231" s="102"/>
      <c r="J6231" s="102"/>
      <c r="K6231" s="102"/>
      <c r="L6231" s="102"/>
      <c r="M6231" s="102"/>
      <c r="N6231" s="7"/>
      <c r="O6231" s="7"/>
    </row>
    <row r="6232" spans="2:15" s="100" customFormat="1" x14ac:dyDescent="0.2">
      <c r="B6232" s="101"/>
      <c r="D6232" s="102"/>
      <c r="E6232" s="102"/>
      <c r="F6232" s="102"/>
      <c r="G6232" s="102"/>
      <c r="H6232" s="102"/>
      <c r="I6232" s="102"/>
      <c r="J6232" s="102"/>
      <c r="K6232" s="102"/>
      <c r="L6232" s="102"/>
      <c r="M6232" s="102"/>
      <c r="N6232" s="7"/>
      <c r="O6232" s="7"/>
    </row>
    <row r="6233" spans="2:15" s="100" customFormat="1" x14ac:dyDescent="0.2">
      <c r="B6233" s="101"/>
      <c r="D6233" s="102"/>
      <c r="E6233" s="102"/>
      <c r="F6233" s="102"/>
      <c r="G6233" s="102"/>
      <c r="H6233" s="102"/>
      <c r="I6233" s="102"/>
      <c r="J6233" s="102"/>
      <c r="K6233" s="102"/>
      <c r="L6233" s="102"/>
      <c r="M6233" s="102"/>
      <c r="N6233" s="7"/>
      <c r="O6233" s="7"/>
    </row>
    <row r="6234" spans="2:15" s="100" customFormat="1" x14ac:dyDescent="0.2">
      <c r="B6234" s="101"/>
      <c r="D6234" s="102"/>
      <c r="E6234" s="102"/>
      <c r="F6234" s="102"/>
      <c r="G6234" s="102"/>
      <c r="H6234" s="102"/>
      <c r="I6234" s="102"/>
      <c r="J6234" s="102"/>
      <c r="K6234" s="102"/>
      <c r="L6234" s="102"/>
      <c r="M6234" s="102"/>
      <c r="N6234" s="7"/>
      <c r="O6234" s="7"/>
    </row>
    <row r="6235" spans="2:15" s="100" customFormat="1" x14ac:dyDescent="0.2">
      <c r="B6235" s="101"/>
      <c r="D6235" s="102"/>
      <c r="E6235" s="102"/>
      <c r="F6235" s="102"/>
      <c r="G6235" s="102"/>
      <c r="H6235" s="102"/>
      <c r="I6235" s="102"/>
      <c r="J6235" s="102"/>
      <c r="K6235" s="102"/>
      <c r="L6235" s="102"/>
      <c r="M6235" s="102"/>
      <c r="N6235" s="7"/>
      <c r="O6235" s="7"/>
    </row>
    <row r="6236" spans="2:15" s="100" customFormat="1" x14ac:dyDescent="0.2">
      <c r="B6236" s="101"/>
      <c r="D6236" s="102"/>
      <c r="E6236" s="102"/>
      <c r="F6236" s="102"/>
      <c r="G6236" s="102"/>
      <c r="H6236" s="102"/>
      <c r="I6236" s="102"/>
      <c r="J6236" s="102"/>
      <c r="K6236" s="102"/>
      <c r="L6236" s="102"/>
      <c r="M6236" s="102"/>
      <c r="N6236" s="7"/>
      <c r="O6236" s="7"/>
    </row>
    <row r="6237" spans="2:15" s="100" customFormat="1" x14ac:dyDescent="0.2">
      <c r="B6237" s="101"/>
      <c r="D6237" s="102"/>
      <c r="E6237" s="102"/>
      <c r="F6237" s="102"/>
      <c r="G6237" s="102"/>
      <c r="H6237" s="102"/>
      <c r="I6237" s="102"/>
      <c r="J6237" s="102"/>
      <c r="K6237" s="102"/>
      <c r="L6237" s="102"/>
      <c r="M6237" s="102"/>
      <c r="N6237" s="7"/>
      <c r="O6237" s="7"/>
    </row>
    <row r="6238" spans="2:15" s="100" customFormat="1" x14ac:dyDescent="0.2">
      <c r="B6238" s="101"/>
      <c r="D6238" s="102"/>
      <c r="E6238" s="102"/>
      <c r="F6238" s="102"/>
      <c r="G6238" s="102"/>
      <c r="H6238" s="102"/>
      <c r="I6238" s="102"/>
      <c r="J6238" s="102"/>
      <c r="K6238" s="102"/>
      <c r="L6238" s="102"/>
      <c r="M6238" s="102"/>
      <c r="N6238" s="7"/>
      <c r="O6238" s="7"/>
    </row>
    <row r="6239" spans="2:15" s="100" customFormat="1" x14ac:dyDescent="0.2">
      <c r="B6239" s="101"/>
      <c r="D6239" s="102"/>
      <c r="E6239" s="102"/>
      <c r="F6239" s="102"/>
      <c r="G6239" s="102"/>
      <c r="H6239" s="102"/>
      <c r="I6239" s="102"/>
      <c r="J6239" s="102"/>
      <c r="K6239" s="102"/>
      <c r="L6239" s="102"/>
      <c r="M6239" s="102"/>
      <c r="N6239" s="7"/>
      <c r="O6239" s="7"/>
    </row>
    <row r="6240" spans="2:15" s="100" customFormat="1" x14ac:dyDescent="0.2">
      <c r="B6240" s="101"/>
      <c r="D6240" s="102"/>
      <c r="E6240" s="102"/>
      <c r="F6240" s="102"/>
      <c r="G6240" s="102"/>
      <c r="H6240" s="102"/>
      <c r="I6240" s="102"/>
      <c r="J6240" s="102"/>
      <c r="K6240" s="102"/>
      <c r="L6240" s="102"/>
      <c r="M6240" s="102"/>
      <c r="N6240" s="7"/>
      <c r="O6240" s="7"/>
    </row>
    <row r="6241" spans="2:15" s="100" customFormat="1" x14ac:dyDescent="0.2">
      <c r="B6241" s="101"/>
      <c r="D6241" s="102"/>
      <c r="E6241" s="102"/>
      <c r="F6241" s="102"/>
      <c r="G6241" s="102"/>
      <c r="H6241" s="102"/>
      <c r="I6241" s="102"/>
      <c r="J6241" s="102"/>
      <c r="K6241" s="102"/>
      <c r="L6241" s="102"/>
      <c r="M6241" s="102"/>
      <c r="N6241" s="7"/>
      <c r="O6241" s="7"/>
    </row>
    <row r="6242" spans="2:15" s="100" customFormat="1" x14ac:dyDescent="0.2">
      <c r="B6242" s="101"/>
      <c r="D6242" s="102"/>
      <c r="E6242" s="102"/>
      <c r="F6242" s="102"/>
      <c r="G6242" s="102"/>
      <c r="H6242" s="102"/>
      <c r="I6242" s="102"/>
      <c r="J6242" s="102"/>
      <c r="K6242" s="102"/>
      <c r="L6242" s="102"/>
      <c r="M6242" s="102"/>
      <c r="N6242" s="7"/>
      <c r="O6242" s="7"/>
    </row>
    <row r="6243" spans="2:15" s="100" customFormat="1" x14ac:dyDescent="0.2">
      <c r="B6243" s="101"/>
      <c r="D6243" s="102"/>
      <c r="E6243" s="102"/>
      <c r="F6243" s="102"/>
      <c r="G6243" s="102"/>
      <c r="H6243" s="102"/>
      <c r="I6243" s="102"/>
      <c r="J6243" s="102"/>
      <c r="K6243" s="102"/>
      <c r="L6243" s="102"/>
      <c r="M6243" s="102"/>
      <c r="N6243" s="7"/>
      <c r="O6243" s="7"/>
    </row>
    <row r="6244" spans="2:15" s="100" customFormat="1" x14ac:dyDescent="0.2">
      <c r="B6244" s="101"/>
      <c r="D6244" s="102"/>
      <c r="E6244" s="102"/>
      <c r="F6244" s="102"/>
      <c r="G6244" s="102"/>
      <c r="H6244" s="102"/>
      <c r="I6244" s="102"/>
      <c r="J6244" s="102"/>
      <c r="K6244" s="102"/>
      <c r="L6244" s="102"/>
      <c r="M6244" s="102"/>
      <c r="N6244" s="7"/>
      <c r="O6244" s="7"/>
    </row>
    <row r="6245" spans="2:15" s="100" customFormat="1" x14ac:dyDescent="0.2">
      <c r="B6245" s="101"/>
      <c r="D6245" s="102"/>
      <c r="E6245" s="102"/>
      <c r="F6245" s="102"/>
      <c r="G6245" s="102"/>
      <c r="H6245" s="102"/>
      <c r="I6245" s="102"/>
      <c r="J6245" s="102"/>
      <c r="K6245" s="102"/>
      <c r="L6245" s="102"/>
      <c r="M6245" s="102"/>
      <c r="N6245" s="7"/>
      <c r="O6245" s="7"/>
    </row>
    <row r="6246" spans="2:15" s="100" customFormat="1" x14ac:dyDescent="0.2">
      <c r="B6246" s="101"/>
      <c r="D6246" s="102"/>
      <c r="E6246" s="102"/>
      <c r="F6246" s="102"/>
      <c r="G6246" s="102"/>
      <c r="H6246" s="102"/>
      <c r="I6246" s="102"/>
      <c r="J6246" s="102"/>
      <c r="K6246" s="102"/>
      <c r="L6246" s="102"/>
      <c r="M6246" s="102"/>
      <c r="N6246" s="7"/>
      <c r="O6246" s="7"/>
    </row>
    <row r="6247" spans="2:15" s="100" customFormat="1" x14ac:dyDescent="0.2">
      <c r="B6247" s="101"/>
      <c r="D6247" s="102"/>
      <c r="E6247" s="102"/>
      <c r="F6247" s="102"/>
      <c r="G6247" s="102"/>
      <c r="H6247" s="102"/>
      <c r="I6247" s="102"/>
      <c r="J6247" s="102"/>
      <c r="K6247" s="102"/>
      <c r="L6247" s="102"/>
      <c r="M6247" s="102"/>
      <c r="N6247" s="7"/>
      <c r="O6247" s="7"/>
    </row>
    <row r="6248" spans="2:15" s="100" customFormat="1" x14ac:dyDescent="0.2">
      <c r="B6248" s="101"/>
      <c r="D6248" s="102"/>
      <c r="E6248" s="102"/>
      <c r="F6248" s="102"/>
      <c r="G6248" s="102"/>
      <c r="H6248" s="102"/>
      <c r="I6248" s="102"/>
      <c r="J6248" s="102"/>
      <c r="K6248" s="102"/>
      <c r="L6248" s="102"/>
      <c r="M6248" s="102"/>
      <c r="N6248" s="7"/>
      <c r="O6248" s="7"/>
    </row>
    <row r="6249" spans="2:15" s="100" customFormat="1" x14ac:dyDescent="0.2">
      <c r="B6249" s="101"/>
      <c r="D6249" s="102"/>
      <c r="E6249" s="102"/>
      <c r="F6249" s="102"/>
      <c r="G6249" s="102"/>
      <c r="H6249" s="102"/>
      <c r="I6249" s="102"/>
      <c r="J6249" s="102"/>
      <c r="K6249" s="102"/>
      <c r="L6249" s="102"/>
      <c r="M6249" s="102"/>
      <c r="N6249" s="7"/>
      <c r="O6249" s="7"/>
    </row>
    <row r="6250" spans="2:15" s="100" customFormat="1" x14ac:dyDescent="0.2">
      <c r="B6250" s="101"/>
      <c r="D6250" s="102"/>
      <c r="E6250" s="102"/>
      <c r="F6250" s="102"/>
      <c r="G6250" s="102"/>
      <c r="H6250" s="102"/>
      <c r="I6250" s="102"/>
      <c r="J6250" s="102"/>
      <c r="K6250" s="102"/>
      <c r="L6250" s="102"/>
      <c r="M6250" s="102"/>
      <c r="N6250" s="7"/>
      <c r="O6250" s="7"/>
    </row>
    <row r="6251" spans="2:15" s="100" customFormat="1" x14ac:dyDescent="0.2">
      <c r="B6251" s="101"/>
      <c r="D6251" s="102"/>
      <c r="E6251" s="102"/>
      <c r="F6251" s="102"/>
      <c r="G6251" s="102"/>
      <c r="H6251" s="102"/>
      <c r="I6251" s="102"/>
      <c r="J6251" s="102"/>
      <c r="K6251" s="102"/>
      <c r="L6251" s="102"/>
      <c r="M6251" s="102"/>
      <c r="N6251" s="7"/>
      <c r="O6251" s="7"/>
    </row>
    <row r="6252" spans="2:15" s="100" customFormat="1" x14ac:dyDescent="0.2">
      <c r="B6252" s="101"/>
      <c r="D6252" s="102"/>
      <c r="E6252" s="102"/>
      <c r="F6252" s="102"/>
      <c r="G6252" s="102"/>
      <c r="H6252" s="102"/>
      <c r="I6252" s="102"/>
      <c r="J6252" s="102"/>
      <c r="K6252" s="102"/>
      <c r="L6252" s="102"/>
      <c r="M6252" s="102"/>
      <c r="N6252" s="7"/>
      <c r="O6252" s="7"/>
    </row>
    <row r="6253" spans="2:15" s="100" customFormat="1" x14ac:dyDescent="0.2">
      <c r="B6253" s="101"/>
      <c r="D6253" s="102"/>
      <c r="E6253" s="102"/>
      <c r="F6253" s="102"/>
      <c r="G6253" s="102"/>
      <c r="H6253" s="102"/>
      <c r="I6253" s="102"/>
      <c r="J6253" s="102"/>
      <c r="K6253" s="102"/>
      <c r="L6253" s="102"/>
      <c r="M6253" s="102"/>
      <c r="N6253" s="7"/>
      <c r="O6253" s="7"/>
    </row>
    <row r="6254" spans="2:15" s="100" customFormat="1" x14ac:dyDescent="0.2">
      <c r="B6254" s="101"/>
      <c r="D6254" s="102"/>
      <c r="E6254" s="102"/>
      <c r="F6254" s="102"/>
      <c r="G6254" s="102"/>
      <c r="H6254" s="102"/>
      <c r="I6254" s="102"/>
      <c r="J6254" s="102"/>
      <c r="K6254" s="102"/>
      <c r="L6254" s="102"/>
      <c r="M6254" s="102"/>
      <c r="N6254" s="7"/>
      <c r="O6254" s="7"/>
    </row>
    <row r="6255" spans="2:15" s="100" customFormat="1" x14ac:dyDescent="0.2">
      <c r="B6255" s="101"/>
      <c r="D6255" s="102"/>
      <c r="E6255" s="102"/>
      <c r="F6255" s="102"/>
      <c r="G6255" s="102"/>
      <c r="H6255" s="102"/>
      <c r="I6255" s="102"/>
      <c r="J6255" s="102"/>
      <c r="K6255" s="102"/>
      <c r="L6255" s="102"/>
      <c r="M6255" s="102"/>
      <c r="N6255" s="7"/>
      <c r="O6255" s="7"/>
    </row>
    <row r="6256" spans="2:15" s="100" customFormat="1" x14ac:dyDescent="0.2">
      <c r="B6256" s="101"/>
      <c r="D6256" s="102"/>
      <c r="E6256" s="102"/>
      <c r="F6256" s="102"/>
      <c r="G6256" s="102"/>
      <c r="H6256" s="102"/>
      <c r="I6256" s="102"/>
      <c r="J6256" s="102"/>
      <c r="K6256" s="102"/>
      <c r="L6256" s="102"/>
      <c r="M6256" s="102"/>
      <c r="N6256" s="7"/>
      <c r="O6256" s="7"/>
    </row>
    <row r="6257" spans="2:15" s="100" customFormat="1" x14ac:dyDescent="0.2">
      <c r="B6257" s="101"/>
      <c r="D6257" s="102"/>
      <c r="E6257" s="102"/>
      <c r="F6257" s="102"/>
      <c r="G6257" s="102"/>
      <c r="H6257" s="102"/>
      <c r="I6257" s="102"/>
      <c r="J6257" s="102"/>
      <c r="K6257" s="102"/>
      <c r="L6257" s="102"/>
      <c r="M6257" s="102"/>
      <c r="N6257" s="7"/>
      <c r="O6257" s="7"/>
    </row>
    <row r="6258" spans="2:15" s="100" customFormat="1" x14ac:dyDescent="0.2">
      <c r="B6258" s="101"/>
      <c r="D6258" s="102"/>
      <c r="E6258" s="102"/>
      <c r="F6258" s="102"/>
      <c r="G6258" s="102"/>
      <c r="H6258" s="102"/>
      <c r="I6258" s="102"/>
      <c r="J6258" s="102"/>
      <c r="K6258" s="102"/>
      <c r="L6258" s="102"/>
      <c r="M6258" s="102"/>
      <c r="N6258" s="7"/>
      <c r="O6258" s="7"/>
    </row>
    <row r="6259" spans="2:15" s="100" customFormat="1" x14ac:dyDescent="0.2">
      <c r="B6259" s="101"/>
      <c r="D6259" s="102"/>
      <c r="E6259" s="102"/>
      <c r="F6259" s="102"/>
      <c r="G6259" s="102"/>
      <c r="H6259" s="102"/>
      <c r="I6259" s="102"/>
      <c r="J6259" s="102"/>
      <c r="K6259" s="102"/>
      <c r="L6259" s="102"/>
      <c r="M6259" s="102"/>
      <c r="N6259" s="7"/>
      <c r="O6259" s="7"/>
    </row>
    <row r="6260" spans="2:15" s="100" customFormat="1" x14ac:dyDescent="0.2">
      <c r="B6260" s="101"/>
      <c r="D6260" s="102"/>
      <c r="E6260" s="102"/>
      <c r="F6260" s="102"/>
      <c r="G6260" s="102"/>
      <c r="H6260" s="102"/>
      <c r="I6260" s="102"/>
      <c r="J6260" s="102"/>
      <c r="K6260" s="102"/>
      <c r="L6260" s="102"/>
      <c r="M6260" s="102"/>
      <c r="N6260" s="7"/>
      <c r="O6260" s="7"/>
    </row>
    <row r="6261" spans="2:15" s="100" customFormat="1" x14ac:dyDescent="0.2">
      <c r="B6261" s="101"/>
      <c r="D6261" s="102"/>
      <c r="E6261" s="102"/>
      <c r="F6261" s="102"/>
      <c r="G6261" s="102"/>
      <c r="H6261" s="102"/>
      <c r="I6261" s="102"/>
      <c r="J6261" s="102"/>
      <c r="K6261" s="102"/>
      <c r="L6261" s="102"/>
      <c r="M6261" s="102"/>
      <c r="N6261" s="7"/>
      <c r="O6261" s="7"/>
    </row>
    <row r="6262" spans="2:15" s="100" customFormat="1" x14ac:dyDescent="0.2">
      <c r="B6262" s="101"/>
      <c r="D6262" s="102"/>
      <c r="E6262" s="102"/>
      <c r="F6262" s="102"/>
      <c r="G6262" s="102"/>
      <c r="H6262" s="102"/>
      <c r="I6262" s="102"/>
      <c r="J6262" s="102"/>
      <c r="K6262" s="102"/>
      <c r="L6262" s="102"/>
      <c r="M6262" s="102"/>
      <c r="N6262" s="7"/>
      <c r="O6262" s="7"/>
    </row>
    <row r="6263" spans="2:15" s="100" customFormat="1" x14ac:dyDescent="0.2">
      <c r="B6263" s="101"/>
      <c r="D6263" s="102"/>
      <c r="E6263" s="102"/>
      <c r="F6263" s="102"/>
      <c r="G6263" s="102"/>
      <c r="H6263" s="102"/>
      <c r="I6263" s="102"/>
      <c r="J6263" s="102"/>
      <c r="K6263" s="102"/>
      <c r="L6263" s="102"/>
      <c r="M6263" s="102"/>
      <c r="N6263" s="7"/>
      <c r="O6263" s="7"/>
    </row>
    <row r="6264" spans="2:15" s="100" customFormat="1" x14ac:dyDescent="0.2">
      <c r="B6264" s="101"/>
      <c r="D6264" s="102"/>
      <c r="E6264" s="102"/>
      <c r="F6264" s="102"/>
      <c r="G6264" s="102"/>
      <c r="H6264" s="102"/>
      <c r="I6264" s="102"/>
      <c r="J6264" s="102"/>
      <c r="K6264" s="102"/>
      <c r="L6264" s="102"/>
      <c r="M6264" s="102"/>
      <c r="N6264" s="7"/>
      <c r="O6264" s="7"/>
    </row>
    <row r="6265" spans="2:15" s="100" customFormat="1" x14ac:dyDescent="0.2">
      <c r="B6265" s="101"/>
      <c r="D6265" s="102"/>
      <c r="E6265" s="102"/>
      <c r="F6265" s="102"/>
      <c r="G6265" s="102"/>
      <c r="H6265" s="102"/>
      <c r="I6265" s="102"/>
      <c r="J6265" s="102"/>
      <c r="K6265" s="102"/>
      <c r="L6265" s="102"/>
      <c r="M6265" s="102"/>
      <c r="N6265" s="7"/>
      <c r="O6265" s="7"/>
    </row>
    <row r="6266" spans="2:15" s="100" customFormat="1" x14ac:dyDescent="0.2">
      <c r="B6266" s="101"/>
      <c r="D6266" s="102"/>
      <c r="E6266" s="102"/>
      <c r="F6266" s="102"/>
      <c r="G6266" s="102"/>
      <c r="H6266" s="102"/>
      <c r="I6266" s="102"/>
      <c r="J6266" s="102"/>
      <c r="K6266" s="102"/>
      <c r="L6266" s="102"/>
      <c r="M6266" s="102"/>
      <c r="N6266" s="7"/>
      <c r="O6266" s="7"/>
    </row>
    <row r="6267" spans="2:15" s="100" customFormat="1" x14ac:dyDescent="0.2">
      <c r="B6267" s="101"/>
      <c r="D6267" s="102"/>
      <c r="E6267" s="102"/>
      <c r="F6267" s="102"/>
      <c r="G6267" s="102"/>
      <c r="H6267" s="102"/>
      <c r="I6267" s="102"/>
      <c r="J6267" s="102"/>
      <c r="K6267" s="102"/>
      <c r="L6267" s="102"/>
      <c r="M6267" s="102"/>
      <c r="N6267" s="7"/>
      <c r="O6267" s="7"/>
    </row>
    <row r="6268" spans="2:15" s="100" customFormat="1" x14ac:dyDescent="0.2">
      <c r="B6268" s="101"/>
      <c r="D6268" s="102"/>
      <c r="E6268" s="102"/>
      <c r="F6268" s="102"/>
      <c r="G6268" s="102"/>
      <c r="H6268" s="102"/>
      <c r="I6268" s="102"/>
      <c r="J6268" s="102"/>
      <c r="K6268" s="102"/>
      <c r="L6268" s="102"/>
      <c r="M6268" s="102"/>
      <c r="N6268" s="7"/>
      <c r="O6268" s="7"/>
    </row>
    <row r="6269" spans="2:15" s="100" customFormat="1" x14ac:dyDescent="0.2">
      <c r="B6269" s="101"/>
      <c r="D6269" s="102"/>
      <c r="E6269" s="102"/>
      <c r="F6269" s="102"/>
      <c r="G6269" s="102"/>
      <c r="H6269" s="102"/>
      <c r="I6269" s="102"/>
      <c r="J6269" s="102"/>
      <c r="K6269" s="102"/>
      <c r="L6269" s="102"/>
      <c r="M6269" s="102"/>
      <c r="N6269" s="7"/>
      <c r="O6269" s="7"/>
    </row>
    <row r="6270" spans="2:15" s="100" customFormat="1" x14ac:dyDescent="0.2">
      <c r="B6270" s="101"/>
      <c r="D6270" s="102"/>
      <c r="E6270" s="102"/>
      <c r="F6270" s="102"/>
      <c r="G6270" s="102"/>
      <c r="H6270" s="102"/>
      <c r="I6270" s="102"/>
      <c r="J6270" s="102"/>
      <c r="K6270" s="102"/>
      <c r="L6270" s="102"/>
      <c r="M6270" s="102"/>
      <c r="N6270" s="7"/>
      <c r="O6270" s="7"/>
    </row>
    <row r="6271" spans="2:15" s="100" customFormat="1" x14ac:dyDescent="0.2">
      <c r="B6271" s="101"/>
      <c r="D6271" s="102"/>
      <c r="E6271" s="102"/>
      <c r="F6271" s="102"/>
      <c r="G6271" s="102"/>
      <c r="H6271" s="102"/>
      <c r="I6271" s="102"/>
      <c r="J6271" s="102"/>
      <c r="K6271" s="102"/>
      <c r="L6271" s="102"/>
      <c r="M6271" s="102"/>
      <c r="N6271" s="7"/>
      <c r="O6271" s="7"/>
    </row>
    <row r="6272" spans="2:15" s="100" customFormat="1" x14ac:dyDescent="0.2">
      <c r="B6272" s="101"/>
      <c r="D6272" s="102"/>
      <c r="E6272" s="102"/>
      <c r="F6272" s="102"/>
      <c r="G6272" s="102"/>
      <c r="H6272" s="102"/>
      <c r="I6272" s="102"/>
      <c r="J6272" s="102"/>
      <c r="K6272" s="102"/>
      <c r="L6272" s="102"/>
      <c r="M6272" s="102"/>
      <c r="N6272" s="7"/>
      <c r="O6272" s="7"/>
    </row>
    <row r="6273" spans="2:15" s="100" customFormat="1" x14ac:dyDescent="0.2">
      <c r="B6273" s="101"/>
      <c r="D6273" s="102"/>
      <c r="E6273" s="102"/>
      <c r="F6273" s="102"/>
      <c r="G6273" s="102"/>
      <c r="H6273" s="102"/>
      <c r="I6273" s="102"/>
      <c r="J6273" s="102"/>
      <c r="K6273" s="102"/>
      <c r="L6273" s="102"/>
      <c r="M6273" s="102"/>
      <c r="N6273" s="7"/>
      <c r="O6273" s="7"/>
    </row>
    <row r="6274" spans="2:15" s="100" customFormat="1" x14ac:dyDescent="0.2">
      <c r="B6274" s="101"/>
      <c r="D6274" s="102"/>
      <c r="E6274" s="102"/>
      <c r="F6274" s="102"/>
      <c r="G6274" s="102"/>
      <c r="H6274" s="102"/>
      <c r="I6274" s="102"/>
      <c r="J6274" s="102"/>
      <c r="K6274" s="102"/>
      <c r="L6274" s="102"/>
      <c r="M6274" s="102"/>
      <c r="N6274" s="7"/>
      <c r="O6274" s="7"/>
    </row>
    <row r="6275" spans="2:15" s="100" customFormat="1" x14ac:dyDescent="0.2">
      <c r="B6275" s="101"/>
      <c r="D6275" s="102"/>
      <c r="E6275" s="102"/>
      <c r="F6275" s="102"/>
      <c r="G6275" s="102"/>
      <c r="H6275" s="102"/>
      <c r="I6275" s="102"/>
      <c r="J6275" s="102"/>
      <c r="K6275" s="102"/>
      <c r="L6275" s="102"/>
      <c r="M6275" s="102"/>
      <c r="N6275" s="7"/>
      <c r="O6275" s="7"/>
    </row>
    <row r="6276" spans="2:15" s="100" customFormat="1" x14ac:dyDescent="0.2">
      <c r="B6276" s="101"/>
      <c r="D6276" s="102"/>
      <c r="E6276" s="102"/>
      <c r="F6276" s="102"/>
      <c r="G6276" s="102"/>
      <c r="H6276" s="102"/>
      <c r="I6276" s="102"/>
      <c r="J6276" s="102"/>
      <c r="K6276" s="102"/>
      <c r="L6276" s="102"/>
      <c r="M6276" s="102"/>
      <c r="N6276" s="7"/>
      <c r="O6276" s="7"/>
    </row>
    <row r="6277" spans="2:15" s="100" customFormat="1" x14ac:dyDescent="0.2">
      <c r="B6277" s="101"/>
      <c r="D6277" s="102"/>
      <c r="E6277" s="102"/>
      <c r="F6277" s="102"/>
      <c r="G6277" s="102"/>
      <c r="H6277" s="102"/>
      <c r="I6277" s="102"/>
      <c r="J6277" s="102"/>
      <c r="K6277" s="102"/>
      <c r="L6277" s="102"/>
      <c r="M6277" s="102"/>
      <c r="N6277" s="7"/>
      <c r="O6277" s="7"/>
    </row>
    <row r="6278" spans="2:15" s="100" customFormat="1" x14ac:dyDescent="0.2">
      <c r="B6278" s="101"/>
      <c r="D6278" s="102"/>
      <c r="E6278" s="102"/>
      <c r="F6278" s="102"/>
      <c r="G6278" s="102"/>
      <c r="H6278" s="102"/>
      <c r="I6278" s="102"/>
      <c r="J6278" s="102"/>
      <c r="K6278" s="102"/>
      <c r="L6278" s="102"/>
      <c r="M6278" s="102"/>
      <c r="N6278" s="7"/>
      <c r="O6278" s="7"/>
    </row>
    <row r="6279" spans="2:15" s="100" customFormat="1" x14ac:dyDescent="0.2">
      <c r="B6279" s="101"/>
      <c r="D6279" s="102"/>
      <c r="E6279" s="102"/>
      <c r="F6279" s="102"/>
      <c r="G6279" s="102"/>
      <c r="H6279" s="102"/>
      <c r="I6279" s="102"/>
      <c r="J6279" s="102"/>
      <c r="K6279" s="102"/>
      <c r="L6279" s="102"/>
      <c r="M6279" s="102"/>
      <c r="N6279" s="7"/>
      <c r="O6279" s="7"/>
    </row>
    <row r="6280" spans="2:15" s="100" customFormat="1" x14ac:dyDescent="0.2">
      <c r="B6280" s="101"/>
      <c r="D6280" s="102"/>
      <c r="E6280" s="102"/>
      <c r="F6280" s="102"/>
      <c r="G6280" s="102"/>
      <c r="H6280" s="102"/>
      <c r="I6280" s="102"/>
      <c r="J6280" s="102"/>
      <c r="K6280" s="102"/>
      <c r="L6280" s="102"/>
      <c r="M6280" s="102"/>
      <c r="N6280" s="7"/>
      <c r="O6280" s="7"/>
    </row>
    <row r="6281" spans="2:15" s="100" customFormat="1" x14ac:dyDescent="0.2">
      <c r="B6281" s="101"/>
      <c r="D6281" s="102"/>
      <c r="E6281" s="102"/>
      <c r="F6281" s="102"/>
      <c r="G6281" s="102"/>
      <c r="H6281" s="102"/>
      <c r="I6281" s="102"/>
      <c r="J6281" s="102"/>
      <c r="K6281" s="102"/>
      <c r="L6281" s="102"/>
      <c r="M6281" s="102"/>
      <c r="N6281" s="7"/>
      <c r="O6281" s="7"/>
    </row>
    <row r="6282" spans="2:15" s="100" customFormat="1" x14ac:dyDescent="0.2">
      <c r="B6282" s="101"/>
      <c r="D6282" s="102"/>
      <c r="E6282" s="102"/>
      <c r="F6282" s="102"/>
      <c r="G6282" s="102"/>
      <c r="H6282" s="102"/>
      <c r="I6282" s="102"/>
      <c r="J6282" s="102"/>
      <c r="K6282" s="102"/>
      <c r="L6282" s="102"/>
      <c r="M6282" s="102"/>
      <c r="N6282" s="7"/>
      <c r="O6282" s="7"/>
    </row>
    <row r="6283" spans="2:15" s="100" customFormat="1" x14ac:dyDescent="0.2">
      <c r="B6283" s="101"/>
      <c r="D6283" s="102"/>
      <c r="E6283" s="102"/>
      <c r="F6283" s="102"/>
      <c r="G6283" s="102"/>
      <c r="H6283" s="102"/>
      <c r="I6283" s="102"/>
      <c r="J6283" s="102"/>
      <c r="K6283" s="102"/>
      <c r="L6283" s="102"/>
      <c r="M6283" s="102"/>
      <c r="N6283" s="7"/>
      <c r="O6283" s="7"/>
    </row>
    <row r="6284" spans="2:15" s="100" customFormat="1" x14ac:dyDescent="0.2">
      <c r="B6284" s="101"/>
      <c r="D6284" s="102"/>
      <c r="E6284" s="102"/>
      <c r="F6284" s="102"/>
      <c r="G6284" s="102"/>
      <c r="H6284" s="102"/>
      <c r="I6284" s="102"/>
      <c r="J6284" s="102"/>
      <c r="K6284" s="102"/>
      <c r="L6284" s="102"/>
      <c r="M6284" s="102"/>
      <c r="N6284" s="7"/>
      <c r="O6284" s="7"/>
    </row>
    <row r="6285" spans="2:15" s="100" customFormat="1" x14ac:dyDescent="0.2">
      <c r="B6285" s="101"/>
      <c r="D6285" s="102"/>
      <c r="E6285" s="102"/>
      <c r="F6285" s="102"/>
      <c r="G6285" s="102"/>
      <c r="H6285" s="102"/>
      <c r="I6285" s="102"/>
      <c r="J6285" s="102"/>
      <c r="K6285" s="102"/>
      <c r="L6285" s="102"/>
      <c r="M6285" s="102"/>
      <c r="N6285" s="7"/>
      <c r="O6285" s="7"/>
    </row>
    <row r="6286" spans="2:15" s="100" customFormat="1" x14ac:dyDescent="0.2">
      <c r="B6286" s="101"/>
      <c r="D6286" s="102"/>
      <c r="E6286" s="102"/>
      <c r="F6286" s="102"/>
      <c r="G6286" s="102"/>
      <c r="H6286" s="102"/>
      <c r="I6286" s="102"/>
      <c r="J6286" s="102"/>
      <c r="K6286" s="102"/>
      <c r="L6286" s="102"/>
      <c r="M6286" s="102"/>
      <c r="N6286" s="7"/>
      <c r="O6286" s="7"/>
    </row>
    <row r="6287" spans="2:15" s="100" customFormat="1" x14ac:dyDescent="0.2">
      <c r="B6287" s="101"/>
      <c r="D6287" s="102"/>
      <c r="E6287" s="102"/>
      <c r="F6287" s="102"/>
      <c r="G6287" s="102"/>
      <c r="H6287" s="102"/>
      <c r="I6287" s="102"/>
      <c r="J6287" s="102"/>
      <c r="K6287" s="102"/>
      <c r="L6287" s="102"/>
      <c r="M6287" s="102"/>
      <c r="N6287" s="7"/>
      <c r="O6287" s="7"/>
    </row>
    <row r="6288" spans="2:15" s="100" customFormat="1" x14ac:dyDescent="0.2">
      <c r="B6288" s="101"/>
      <c r="D6288" s="102"/>
      <c r="E6288" s="102"/>
      <c r="F6288" s="102"/>
      <c r="G6288" s="102"/>
      <c r="H6288" s="102"/>
      <c r="I6288" s="102"/>
      <c r="J6288" s="102"/>
      <c r="K6288" s="102"/>
      <c r="L6288" s="102"/>
      <c r="M6288" s="102"/>
      <c r="N6288" s="7"/>
      <c r="O6288" s="7"/>
    </row>
    <row r="6289" spans="2:15" s="100" customFormat="1" x14ac:dyDescent="0.2">
      <c r="B6289" s="101"/>
      <c r="D6289" s="102"/>
      <c r="E6289" s="102"/>
      <c r="F6289" s="102"/>
      <c r="G6289" s="102"/>
      <c r="H6289" s="102"/>
      <c r="I6289" s="102"/>
      <c r="J6289" s="102"/>
      <c r="K6289" s="102"/>
      <c r="L6289" s="102"/>
      <c r="M6289" s="102"/>
      <c r="N6289" s="7"/>
      <c r="O6289" s="7"/>
    </row>
    <row r="6290" spans="2:15" s="100" customFormat="1" x14ac:dyDescent="0.2">
      <c r="B6290" s="101"/>
      <c r="D6290" s="102"/>
      <c r="E6290" s="102"/>
      <c r="F6290" s="102"/>
      <c r="G6290" s="102"/>
      <c r="H6290" s="102"/>
      <c r="I6290" s="102"/>
      <c r="J6290" s="102"/>
      <c r="K6290" s="102"/>
      <c r="L6290" s="102"/>
      <c r="M6290" s="102"/>
      <c r="N6290" s="7"/>
      <c r="O6290" s="7"/>
    </row>
    <row r="6291" spans="2:15" s="100" customFormat="1" x14ac:dyDescent="0.2">
      <c r="B6291" s="101"/>
      <c r="D6291" s="102"/>
      <c r="E6291" s="102"/>
      <c r="F6291" s="102"/>
      <c r="G6291" s="102"/>
      <c r="H6291" s="102"/>
      <c r="I6291" s="102"/>
      <c r="J6291" s="102"/>
      <c r="K6291" s="102"/>
      <c r="L6291" s="102"/>
      <c r="M6291" s="102"/>
      <c r="N6291" s="7"/>
      <c r="O6291" s="7"/>
    </row>
    <row r="6292" spans="2:15" s="100" customFormat="1" x14ac:dyDescent="0.2">
      <c r="B6292" s="101"/>
      <c r="D6292" s="102"/>
      <c r="E6292" s="102"/>
      <c r="F6292" s="102"/>
      <c r="G6292" s="102"/>
      <c r="H6292" s="102"/>
      <c r="I6292" s="102"/>
      <c r="J6292" s="102"/>
      <c r="K6292" s="102"/>
      <c r="L6292" s="102"/>
      <c r="M6292" s="102"/>
      <c r="N6292" s="7"/>
      <c r="O6292" s="7"/>
    </row>
    <row r="6293" spans="2:15" s="100" customFormat="1" x14ac:dyDescent="0.2">
      <c r="B6293" s="101"/>
      <c r="D6293" s="102"/>
      <c r="E6293" s="102"/>
      <c r="F6293" s="102"/>
      <c r="G6293" s="102"/>
      <c r="H6293" s="102"/>
      <c r="I6293" s="102"/>
      <c r="J6293" s="102"/>
      <c r="K6293" s="102"/>
      <c r="L6293" s="102"/>
      <c r="M6293" s="102"/>
      <c r="N6293" s="7"/>
      <c r="O6293" s="7"/>
    </row>
    <row r="6294" spans="2:15" s="100" customFormat="1" x14ac:dyDescent="0.2">
      <c r="B6294" s="101"/>
      <c r="D6294" s="102"/>
      <c r="E6294" s="102"/>
      <c r="F6294" s="102"/>
      <c r="G6294" s="102"/>
      <c r="H6294" s="102"/>
      <c r="I6294" s="102"/>
      <c r="J6294" s="102"/>
      <c r="K6294" s="102"/>
      <c r="L6294" s="102"/>
      <c r="M6294" s="102"/>
      <c r="N6294" s="7"/>
      <c r="O6294" s="7"/>
    </row>
    <row r="6295" spans="2:15" s="100" customFormat="1" x14ac:dyDescent="0.2">
      <c r="B6295" s="101"/>
      <c r="D6295" s="102"/>
      <c r="E6295" s="102"/>
      <c r="F6295" s="102"/>
      <c r="G6295" s="102"/>
      <c r="H6295" s="102"/>
      <c r="I6295" s="102"/>
      <c r="J6295" s="102"/>
      <c r="K6295" s="102"/>
      <c r="L6295" s="102"/>
      <c r="M6295" s="102"/>
      <c r="N6295" s="7"/>
      <c r="O6295" s="7"/>
    </row>
    <row r="6296" spans="2:15" s="100" customFormat="1" x14ac:dyDescent="0.2">
      <c r="B6296" s="101"/>
      <c r="D6296" s="102"/>
      <c r="E6296" s="102"/>
      <c r="F6296" s="102"/>
      <c r="G6296" s="102"/>
      <c r="H6296" s="102"/>
      <c r="I6296" s="102"/>
      <c r="J6296" s="102"/>
      <c r="K6296" s="102"/>
      <c r="L6296" s="102"/>
      <c r="M6296" s="102"/>
      <c r="N6296" s="7"/>
      <c r="O6296" s="7"/>
    </row>
    <row r="6297" spans="2:15" s="100" customFormat="1" x14ac:dyDescent="0.2">
      <c r="B6297" s="101"/>
      <c r="D6297" s="102"/>
      <c r="E6297" s="102"/>
      <c r="F6297" s="102"/>
      <c r="G6297" s="102"/>
      <c r="H6297" s="102"/>
      <c r="I6297" s="102"/>
      <c r="J6297" s="102"/>
      <c r="K6297" s="102"/>
      <c r="L6297" s="102"/>
      <c r="M6297" s="102"/>
      <c r="N6297" s="7"/>
      <c r="O6297" s="7"/>
    </row>
    <row r="6298" spans="2:15" s="100" customFormat="1" x14ac:dyDescent="0.2">
      <c r="B6298" s="101"/>
      <c r="D6298" s="102"/>
      <c r="E6298" s="102"/>
      <c r="F6298" s="102"/>
      <c r="G6298" s="102"/>
      <c r="H6298" s="102"/>
      <c r="I6298" s="102"/>
      <c r="J6298" s="102"/>
      <c r="K6298" s="102"/>
      <c r="L6298" s="102"/>
      <c r="M6298" s="102"/>
      <c r="N6298" s="7"/>
      <c r="O6298" s="7"/>
    </row>
    <row r="6299" spans="2:15" s="100" customFormat="1" x14ac:dyDescent="0.2">
      <c r="B6299" s="101"/>
      <c r="D6299" s="102"/>
      <c r="E6299" s="102"/>
      <c r="F6299" s="102"/>
      <c r="G6299" s="102"/>
      <c r="H6299" s="102"/>
      <c r="I6299" s="102"/>
      <c r="J6299" s="102"/>
      <c r="K6299" s="102"/>
      <c r="L6299" s="102"/>
      <c r="M6299" s="102"/>
      <c r="N6299" s="7"/>
      <c r="O6299" s="7"/>
    </row>
    <row r="6300" spans="2:15" s="100" customFormat="1" x14ac:dyDescent="0.2">
      <c r="B6300" s="101"/>
      <c r="D6300" s="102"/>
      <c r="E6300" s="102"/>
      <c r="F6300" s="102"/>
      <c r="G6300" s="102"/>
      <c r="H6300" s="102"/>
      <c r="I6300" s="102"/>
      <c r="J6300" s="102"/>
      <c r="K6300" s="102"/>
      <c r="L6300" s="102"/>
      <c r="M6300" s="102"/>
      <c r="N6300" s="7"/>
      <c r="O6300" s="7"/>
    </row>
    <row r="6301" spans="2:15" s="100" customFormat="1" x14ac:dyDescent="0.2">
      <c r="B6301" s="101"/>
      <c r="D6301" s="102"/>
      <c r="E6301" s="102"/>
      <c r="F6301" s="102"/>
      <c r="G6301" s="102"/>
      <c r="H6301" s="102"/>
      <c r="I6301" s="102"/>
      <c r="J6301" s="102"/>
      <c r="K6301" s="102"/>
      <c r="L6301" s="102"/>
      <c r="M6301" s="102"/>
      <c r="N6301" s="7"/>
      <c r="O6301" s="7"/>
    </row>
    <row r="6302" spans="2:15" s="100" customFormat="1" x14ac:dyDescent="0.2">
      <c r="B6302" s="101"/>
      <c r="D6302" s="102"/>
      <c r="E6302" s="102"/>
      <c r="F6302" s="102"/>
      <c r="G6302" s="102"/>
      <c r="H6302" s="102"/>
      <c r="I6302" s="102"/>
      <c r="J6302" s="102"/>
      <c r="K6302" s="102"/>
      <c r="L6302" s="102"/>
      <c r="M6302" s="102"/>
      <c r="N6302" s="7"/>
      <c r="O6302" s="7"/>
    </row>
    <row r="6303" spans="2:15" s="100" customFormat="1" x14ac:dyDescent="0.2">
      <c r="B6303" s="101"/>
      <c r="D6303" s="102"/>
      <c r="E6303" s="102"/>
      <c r="F6303" s="102"/>
      <c r="G6303" s="102"/>
      <c r="H6303" s="102"/>
      <c r="I6303" s="102"/>
      <c r="J6303" s="102"/>
      <c r="K6303" s="102"/>
      <c r="L6303" s="102"/>
      <c r="M6303" s="102"/>
      <c r="N6303" s="7"/>
      <c r="O6303" s="7"/>
    </row>
    <row r="6304" spans="2:15" s="100" customFormat="1" x14ac:dyDescent="0.2">
      <c r="B6304" s="101"/>
      <c r="D6304" s="102"/>
      <c r="E6304" s="102"/>
      <c r="F6304" s="102"/>
      <c r="G6304" s="102"/>
      <c r="H6304" s="102"/>
      <c r="I6304" s="102"/>
      <c r="J6304" s="102"/>
      <c r="K6304" s="102"/>
      <c r="L6304" s="102"/>
      <c r="M6304" s="102"/>
      <c r="N6304" s="7"/>
      <c r="O6304" s="7"/>
    </row>
    <row r="6305" spans="2:15" s="100" customFormat="1" x14ac:dyDescent="0.2">
      <c r="B6305" s="101"/>
      <c r="D6305" s="102"/>
      <c r="E6305" s="102"/>
      <c r="F6305" s="102"/>
      <c r="G6305" s="102"/>
      <c r="H6305" s="102"/>
      <c r="I6305" s="102"/>
      <c r="J6305" s="102"/>
      <c r="K6305" s="102"/>
      <c r="L6305" s="102"/>
      <c r="M6305" s="102"/>
      <c r="N6305" s="7"/>
      <c r="O6305" s="7"/>
    </row>
    <row r="6306" spans="2:15" s="100" customFormat="1" x14ac:dyDescent="0.2">
      <c r="B6306" s="101"/>
      <c r="D6306" s="102"/>
      <c r="E6306" s="102"/>
      <c r="F6306" s="102"/>
      <c r="G6306" s="102"/>
      <c r="H6306" s="102"/>
      <c r="I6306" s="102"/>
      <c r="J6306" s="102"/>
      <c r="K6306" s="102"/>
      <c r="L6306" s="102"/>
      <c r="M6306" s="102"/>
      <c r="N6306" s="7"/>
      <c r="O6306" s="7"/>
    </row>
    <row r="6307" spans="2:15" s="100" customFormat="1" x14ac:dyDescent="0.2">
      <c r="B6307" s="101"/>
      <c r="D6307" s="102"/>
      <c r="E6307" s="102"/>
      <c r="F6307" s="102"/>
      <c r="G6307" s="102"/>
      <c r="H6307" s="102"/>
      <c r="I6307" s="102"/>
      <c r="J6307" s="102"/>
      <c r="K6307" s="102"/>
      <c r="L6307" s="102"/>
      <c r="M6307" s="102"/>
      <c r="N6307" s="7"/>
      <c r="O6307" s="7"/>
    </row>
    <row r="6308" spans="2:15" s="100" customFormat="1" x14ac:dyDescent="0.2">
      <c r="B6308" s="101"/>
      <c r="D6308" s="102"/>
      <c r="E6308" s="102"/>
      <c r="F6308" s="102"/>
      <c r="G6308" s="102"/>
      <c r="H6308" s="102"/>
      <c r="I6308" s="102"/>
      <c r="J6308" s="102"/>
      <c r="K6308" s="102"/>
      <c r="L6308" s="102"/>
      <c r="M6308" s="102"/>
      <c r="N6308" s="7"/>
      <c r="O6308" s="7"/>
    </row>
    <row r="6309" spans="2:15" s="100" customFormat="1" x14ac:dyDescent="0.2">
      <c r="B6309" s="101"/>
      <c r="D6309" s="102"/>
      <c r="E6309" s="102"/>
      <c r="F6309" s="102"/>
      <c r="G6309" s="102"/>
      <c r="H6309" s="102"/>
      <c r="I6309" s="102"/>
      <c r="J6309" s="102"/>
      <c r="K6309" s="102"/>
      <c r="L6309" s="102"/>
      <c r="M6309" s="102"/>
      <c r="N6309" s="7"/>
      <c r="O6309" s="7"/>
    </row>
    <row r="6310" spans="2:15" s="100" customFormat="1" x14ac:dyDescent="0.2">
      <c r="B6310" s="101"/>
      <c r="D6310" s="102"/>
      <c r="E6310" s="102"/>
      <c r="F6310" s="102"/>
      <c r="G6310" s="102"/>
      <c r="H6310" s="102"/>
      <c r="I6310" s="102"/>
      <c r="J6310" s="102"/>
      <c r="K6310" s="102"/>
      <c r="L6310" s="102"/>
      <c r="M6310" s="102"/>
      <c r="N6310" s="7"/>
      <c r="O6310" s="7"/>
    </row>
    <row r="6311" spans="2:15" s="100" customFormat="1" x14ac:dyDescent="0.2">
      <c r="B6311" s="101"/>
      <c r="D6311" s="102"/>
      <c r="E6311" s="102"/>
      <c r="F6311" s="102"/>
      <c r="G6311" s="102"/>
      <c r="H6311" s="102"/>
      <c r="I6311" s="102"/>
      <c r="J6311" s="102"/>
      <c r="K6311" s="102"/>
      <c r="L6311" s="102"/>
      <c r="M6311" s="102"/>
      <c r="N6311" s="7"/>
      <c r="O6311" s="7"/>
    </row>
    <row r="6312" spans="2:15" s="100" customFormat="1" x14ac:dyDescent="0.2">
      <c r="B6312" s="101"/>
      <c r="D6312" s="102"/>
      <c r="E6312" s="102"/>
      <c r="F6312" s="102"/>
      <c r="G6312" s="102"/>
      <c r="H6312" s="102"/>
      <c r="I6312" s="102"/>
      <c r="J6312" s="102"/>
      <c r="K6312" s="102"/>
      <c r="L6312" s="102"/>
      <c r="M6312" s="102"/>
      <c r="N6312" s="7"/>
      <c r="O6312" s="7"/>
    </row>
    <row r="6313" spans="2:15" s="100" customFormat="1" x14ac:dyDescent="0.2">
      <c r="B6313" s="101"/>
      <c r="D6313" s="102"/>
      <c r="E6313" s="102"/>
      <c r="F6313" s="102"/>
      <c r="G6313" s="102"/>
      <c r="H6313" s="102"/>
      <c r="I6313" s="102"/>
      <c r="J6313" s="102"/>
      <c r="K6313" s="102"/>
      <c r="L6313" s="102"/>
      <c r="M6313" s="102"/>
      <c r="N6313" s="7"/>
      <c r="O6313" s="7"/>
    </row>
    <row r="6314" spans="2:15" s="100" customFormat="1" x14ac:dyDescent="0.2">
      <c r="B6314" s="101"/>
      <c r="D6314" s="102"/>
      <c r="E6314" s="102"/>
      <c r="F6314" s="102"/>
      <c r="G6314" s="102"/>
      <c r="H6314" s="102"/>
      <c r="I6314" s="102"/>
      <c r="J6314" s="102"/>
      <c r="K6314" s="102"/>
      <c r="L6314" s="102"/>
      <c r="M6314" s="102"/>
      <c r="N6314" s="7"/>
      <c r="O6314" s="7"/>
    </row>
    <row r="6315" spans="2:15" s="100" customFormat="1" x14ac:dyDescent="0.2">
      <c r="B6315" s="101"/>
      <c r="D6315" s="102"/>
      <c r="E6315" s="102"/>
      <c r="F6315" s="102"/>
      <c r="G6315" s="102"/>
      <c r="H6315" s="102"/>
      <c r="I6315" s="102"/>
      <c r="J6315" s="102"/>
      <c r="K6315" s="102"/>
      <c r="L6315" s="102"/>
      <c r="M6315" s="102"/>
      <c r="N6315" s="7"/>
      <c r="O6315" s="7"/>
    </row>
    <row r="6316" spans="2:15" s="100" customFormat="1" x14ac:dyDescent="0.2">
      <c r="B6316" s="101"/>
      <c r="D6316" s="102"/>
      <c r="E6316" s="102"/>
      <c r="F6316" s="102"/>
      <c r="G6316" s="102"/>
      <c r="H6316" s="102"/>
      <c r="I6316" s="102"/>
      <c r="J6316" s="102"/>
      <c r="K6316" s="102"/>
      <c r="L6316" s="102"/>
      <c r="M6316" s="102"/>
      <c r="N6316" s="7"/>
      <c r="O6316" s="7"/>
    </row>
    <row r="6317" spans="2:15" s="100" customFormat="1" x14ac:dyDescent="0.2">
      <c r="B6317" s="101"/>
      <c r="D6317" s="102"/>
      <c r="E6317" s="102"/>
      <c r="F6317" s="102"/>
      <c r="G6317" s="102"/>
      <c r="H6317" s="102"/>
      <c r="I6317" s="102"/>
      <c r="J6317" s="102"/>
      <c r="K6317" s="102"/>
      <c r="L6317" s="102"/>
      <c r="M6317" s="102"/>
      <c r="N6317" s="7"/>
      <c r="O6317" s="7"/>
    </row>
    <row r="6318" spans="2:15" s="100" customFormat="1" x14ac:dyDescent="0.2">
      <c r="B6318" s="101"/>
      <c r="D6318" s="102"/>
      <c r="E6318" s="102"/>
      <c r="F6318" s="102"/>
      <c r="G6318" s="102"/>
      <c r="H6318" s="102"/>
      <c r="I6318" s="102"/>
      <c r="J6318" s="102"/>
      <c r="K6318" s="102"/>
      <c r="L6318" s="102"/>
      <c r="M6318" s="102"/>
      <c r="N6318" s="7"/>
      <c r="O6318" s="7"/>
    </row>
    <row r="6319" spans="2:15" s="100" customFormat="1" x14ac:dyDescent="0.2">
      <c r="B6319" s="101"/>
      <c r="D6319" s="102"/>
      <c r="E6319" s="102"/>
      <c r="F6319" s="102"/>
      <c r="G6319" s="102"/>
      <c r="H6319" s="102"/>
      <c r="I6319" s="102"/>
      <c r="J6319" s="102"/>
      <c r="K6319" s="102"/>
      <c r="L6319" s="102"/>
      <c r="M6319" s="102"/>
      <c r="N6319" s="7"/>
      <c r="O6319" s="7"/>
    </row>
    <row r="6320" spans="2:15" s="100" customFormat="1" x14ac:dyDescent="0.2">
      <c r="B6320" s="101"/>
      <c r="D6320" s="102"/>
      <c r="E6320" s="102"/>
      <c r="F6320" s="102"/>
      <c r="G6320" s="102"/>
      <c r="H6320" s="102"/>
      <c r="I6320" s="102"/>
      <c r="J6320" s="102"/>
      <c r="K6320" s="102"/>
      <c r="L6320" s="102"/>
      <c r="M6320" s="102"/>
      <c r="N6320" s="7"/>
      <c r="O6320" s="7"/>
    </row>
    <row r="6321" spans="2:15" s="100" customFormat="1" x14ac:dyDescent="0.2">
      <c r="B6321" s="101"/>
      <c r="D6321" s="102"/>
      <c r="E6321" s="102"/>
      <c r="F6321" s="102"/>
      <c r="G6321" s="102"/>
      <c r="H6321" s="102"/>
      <c r="I6321" s="102"/>
      <c r="J6321" s="102"/>
      <c r="K6321" s="102"/>
      <c r="L6321" s="102"/>
      <c r="M6321" s="102"/>
      <c r="N6321" s="7"/>
      <c r="O6321" s="7"/>
    </row>
    <row r="6322" spans="2:15" s="100" customFormat="1" x14ac:dyDescent="0.2">
      <c r="B6322" s="101"/>
      <c r="D6322" s="102"/>
      <c r="E6322" s="102"/>
      <c r="F6322" s="102"/>
      <c r="G6322" s="102"/>
      <c r="H6322" s="102"/>
      <c r="I6322" s="102"/>
      <c r="J6322" s="102"/>
      <c r="K6322" s="102"/>
      <c r="L6322" s="102"/>
      <c r="M6322" s="102"/>
      <c r="N6322" s="7"/>
      <c r="O6322" s="7"/>
    </row>
    <row r="6323" spans="2:15" s="100" customFormat="1" x14ac:dyDescent="0.2">
      <c r="B6323" s="101"/>
      <c r="D6323" s="102"/>
      <c r="E6323" s="102"/>
      <c r="F6323" s="102"/>
      <c r="G6323" s="102"/>
      <c r="H6323" s="102"/>
      <c r="I6323" s="102"/>
      <c r="J6323" s="102"/>
      <c r="K6323" s="102"/>
      <c r="L6323" s="102"/>
      <c r="M6323" s="102"/>
      <c r="N6323" s="7"/>
      <c r="O6323" s="7"/>
    </row>
    <row r="6324" spans="2:15" s="100" customFormat="1" x14ac:dyDescent="0.2">
      <c r="B6324" s="101"/>
      <c r="D6324" s="102"/>
      <c r="E6324" s="102"/>
      <c r="F6324" s="102"/>
      <c r="G6324" s="102"/>
      <c r="H6324" s="102"/>
      <c r="I6324" s="102"/>
      <c r="J6324" s="102"/>
      <c r="K6324" s="102"/>
      <c r="L6324" s="102"/>
      <c r="M6324" s="102"/>
      <c r="N6324" s="7"/>
      <c r="O6324" s="7"/>
    </row>
    <row r="6325" spans="2:15" s="100" customFormat="1" x14ac:dyDescent="0.2">
      <c r="B6325" s="101"/>
      <c r="D6325" s="102"/>
      <c r="E6325" s="102"/>
      <c r="F6325" s="102"/>
      <c r="G6325" s="102"/>
      <c r="H6325" s="102"/>
      <c r="I6325" s="102"/>
      <c r="J6325" s="102"/>
      <c r="K6325" s="102"/>
      <c r="L6325" s="102"/>
      <c r="M6325" s="102"/>
      <c r="N6325" s="7"/>
      <c r="O6325" s="7"/>
    </row>
    <row r="6326" spans="2:15" s="100" customFormat="1" x14ac:dyDescent="0.2">
      <c r="B6326" s="101"/>
      <c r="D6326" s="102"/>
      <c r="E6326" s="102"/>
      <c r="F6326" s="102"/>
      <c r="G6326" s="102"/>
      <c r="H6326" s="102"/>
      <c r="I6326" s="102"/>
      <c r="J6326" s="102"/>
      <c r="K6326" s="102"/>
      <c r="L6326" s="102"/>
      <c r="M6326" s="102"/>
      <c r="N6326" s="7"/>
      <c r="O6326" s="7"/>
    </row>
    <row r="6327" spans="2:15" s="100" customFormat="1" x14ac:dyDescent="0.2">
      <c r="B6327" s="101"/>
      <c r="D6327" s="102"/>
      <c r="E6327" s="102"/>
      <c r="F6327" s="102"/>
      <c r="G6327" s="102"/>
      <c r="H6327" s="102"/>
      <c r="I6327" s="102"/>
      <c r="J6327" s="102"/>
      <c r="K6327" s="102"/>
      <c r="L6327" s="102"/>
      <c r="M6327" s="102"/>
      <c r="N6327" s="7"/>
      <c r="O6327" s="7"/>
    </row>
    <row r="6328" spans="2:15" s="100" customFormat="1" x14ac:dyDescent="0.2">
      <c r="B6328" s="101"/>
      <c r="D6328" s="102"/>
      <c r="E6328" s="102"/>
      <c r="F6328" s="102"/>
      <c r="G6328" s="102"/>
      <c r="H6328" s="102"/>
      <c r="I6328" s="102"/>
      <c r="J6328" s="102"/>
      <c r="K6328" s="102"/>
      <c r="L6328" s="102"/>
      <c r="M6328" s="102"/>
      <c r="N6328" s="7"/>
      <c r="O6328" s="7"/>
    </row>
    <row r="6329" spans="2:15" s="100" customFormat="1" x14ac:dyDescent="0.2">
      <c r="B6329" s="101"/>
      <c r="D6329" s="102"/>
      <c r="E6329" s="102"/>
      <c r="F6329" s="102"/>
      <c r="G6329" s="102"/>
      <c r="H6329" s="102"/>
      <c r="I6329" s="102"/>
      <c r="J6329" s="102"/>
      <c r="K6329" s="102"/>
      <c r="L6329" s="102"/>
      <c r="M6329" s="102"/>
      <c r="N6329" s="7"/>
      <c r="O6329" s="7"/>
    </row>
    <row r="6330" spans="2:15" s="100" customFormat="1" x14ac:dyDescent="0.2">
      <c r="B6330" s="101"/>
      <c r="D6330" s="102"/>
      <c r="E6330" s="102"/>
      <c r="F6330" s="102"/>
      <c r="G6330" s="102"/>
      <c r="H6330" s="102"/>
      <c r="I6330" s="102"/>
      <c r="J6330" s="102"/>
      <c r="K6330" s="102"/>
      <c r="L6330" s="102"/>
      <c r="M6330" s="102"/>
      <c r="N6330" s="7"/>
      <c r="O6330" s="7"/>
    </row>
    <row r="6331" spans="2:15" s="100" customFormat="1" x14ac:dyDescent="0.2">
      <c r="B6331" s="101"/>
      <c r="D6331" s="102"/>
      <c r="E6331" s="102"/>
      <c r="F6331" s="102"/>
      <c r="G6331" s="102"/>
      <c r="H6331" s="102"/>
      <c r="I6331" s="102"/>
      <c r="J6331" s="102"/>
      <c r="K6331" s="102"/>
      <c r="L6331" s="102"/>
      <c r="M6331" s="102"/>
      <c r="N6331" s="7"/>
      <c r="O6331" s="7"/>
    </row>
    <row r="6332" spans="2:15" s="100" customFormat="1" x14ac:dyDescent="0.2">
      <c r="B6332" s="101"/>
      <c r="D6332" s="102"/>
      <c r="E6332" s="102"/>
      <c r="F6332" s="102"/>
      <c r="G6332" s="102"/>
      <c r="H6332" s="102"/>
      <c r="I6332" s="102"/>
      <c r="J6332" s="102"/>
      <c r="K6332" s="102"/>
      <c r="L6332" s="102"/>
      <c r="M6332" s="102"/>
      <c r="N6332" s="7"/>
      <c r="O6332" s="7"/>
    </row>
    <row r="6333" spans="2:15" s="100" customFormat="1" x14ac:dyDescent="0.2">
      <c r="B6333" s="101"/>
      <c r="D6333" s="102"/>
      <c r="E6333" s="102"/>
      <c r="F6333" s="102"/>
      <c r="G6333" s="102"/>
      <c r="H6333" s="102"/>
      <c r="I6333" s="102"/>
      <c r="J6333" s="102"/>
      <c r="K6333" s="102"/>
      <c r="L6333" s="102"/>
      <c r="M6333" s="102"/>
      <c r="N6333" s="7"/>
      <c r="O6333" s="7"/>
    </row>
    <row r="6334" spans="2:15" s="100" customFormat="1" x14ac:dyDescent="0.2">
      <c r="B6334" s="101"/>
      <c r="D6334" s="102"/>
      <c r="E6334" s="102"/>
      <c r="F6334" s="102"/>
      <c r="G6334" s="102"/>
      <c r="H6334" s="102"/>
      <c r="I6334" s="102"/>
      <c r="J6334" s="102"/>
      <c r="K6334" s="102"/>
      <c r="L6334" s="102"/>
      <c r="M6334" s="102"/>
      <c r="N6334" s="7"/>
      <c r="O6334" s="7"/>
    </row>
    <row r="6335" spans="2:15" s="100" customFormat="1" x14ac:dyDescent="0.2">
      <c r="B6335" s="101"/>
      <c r="D6335" s="102"/>
      <c r="E6335" s="102"/>
      <c r="F6335" s="102"/>
      <c r="G6335" s="102"/>
      <c r="H6335" s="102"/>
      <c r="I6335" s="102"/>
      <c r="J6335" s="102"/>
      <c r="K6335" s="102"/>
      <c r="L6335" s="102"/>
      <c r="M6335" s="102"/>
      <c r="N6335" s="7"/>
      <c r="O6335" s="7"/>
    </row>
    <row r="6336" spans="2:15" s="100" customFormat="1" x14ac:dyDescent="0.2">
      <c r="B6336" s="101"/>
      <c r="D6336" s="102"/>
      <c r="E6336" s="102"/>
      <c r="F6336" s="102"/>
      <c r="G6336" s="102"/>
      <c r="H6336" s="102"/>
      <c r="I6336" s="102"/>
      <c r="J6336" s="102"/>
      <c r="K6336" s="102"/>
      <c r="L6336" s="102"/>
      <c r="M6336" s="102"/>
      <c r="N6336" s="7"/>
      <c r="O6336" s="7"/>
    </row>
    <row r="6337" spans="2:15" s="100" customFormat="1" x14ac:dyDescent="0.2">
      <c r="B6337" s="101"/>
      <c r="D6337" s="102"/>
      <c r="E6337" s="102"/>
      <c r="F6337" s="102"/>
      <c r="G6337" s="102"/>
      <c r="H6337" s="102"/>
      <c r="I6337" s="102"/>
      <c r="J6337" s="102"/>
      <c r="K6337" s="102"/>
      <c r="L6337" s="102"/>
      <c r="M6337" s="102"/>
      <c r="N6337" s="7"/>
      <c r="O6337" s="7"/>
    </row>
    <row r="6338" spans="2:15" s="100" customFormat="1" x14ac:dyDescent="0.2">
      <c r="B6338" s="101"/>
      <c r="D6338" s="102"/>
      <c r="E6338" s="102"/>
      <c r="F6338" s="102"/>
      <c r="G6338" s="102"/>
      <c r="H6338" s="102"/>
      <c r="I6338" s="102"/>
      <c r="J6338" s="102"/>
      <c r="K6338" s="102"/>
      <c r="L6338" s="102"/>
      <c r="M6338" s="102"/>
      <c r="N6338" s="7"/>
      <c r="O6338" s="7"/>
    </row>
    <row r="6339" spans="2:15" s="100" customFormat="1" x14ac:dyDescent="0.2">
      <c r="B6339" s="101"/>
      <c r="D6339" s="102"/>
      <c r="E6339" s="102"/>
      <c r="F6339" s="102"/>
      <c r="G6339" s="102"/>
      <c r="H6339" s="102"/>
      <c r="I6339" s="102"/>
      <c r="J6339" s="102"/>
      <c r="K6339" s="102"/>
      <c r="L6339" s="102"/>
      <c r="M6339" s="102"/>
      <c r="N6339" s="7"/>
      <c r="O6339" s="7"/>
    </row>
    <row r="6340" spans="2:15" s="100" customFormat="1" x14ac:dyDescent="0.2">
      <c r="B6340" s="101"/>
      <c r="D6340" s="102"/>
      <c r="E6340" s="102"/>
      <c r="F6340" s="102"/>
      <c r="G6340" s="102"/>
      <c r="H6340" s="102"/>
      <c r="I6340" s="102"/>
      <c r="J6340" s="102"/>
      <c r="K6340" s="102"/>
      <c r="L6340" s="102"/>
      <c r="M6340" s="102"/>
      <c r="N6340" s="7"/>
      <c r="O6340" s="7"/>
    </row>
    <row r="6341" spans="2:15" s="100" customFormat="1" x14ac:dyDescent="0.2">
      <c r="B6341" s="101"/>
      <c r="D6341" s="102"/>
      <c r="E6341" s="102"/>
      <c r="F6341" s="102"/>
      <c r="G6341" s="102"/>
      <c r="H6341" s="102"/>
      <c r="I6341" s="102"/>
      <c r="J6341" s="102"/>
      <c r="K6341" s="102"/>
      <c r="L6341" s="102"/>
      <c r="M6341" s="102"/>
      <c r="N6341" s="7"/>
      <c r="O6341" s="7"/>
    </row>
    <row r="6342" spans="2:15" s="100" customFormat="1" x14ac:dyDescent="0.2">
      <c r="B6342" s="101"/>
      <c r="D6342" s="102"/>
      <c r="E6342" s="102"/>
      <c r="F6342" s="102"/>
      <c r="G6342" s="102"/>
      <c r="H6342" s="102"/>
      <c r="I6342" s="102"/>
      <c r="J6342" s="102"/>
      <c r="K6342" s="102"/>
      <c r="L6342" s="102"/>
      <c r="M6342" s="102"/>
      <c r="N6342" s="7"/>
      <c r="O6342" s="7"/>
    </row>
    <row r="6343" spans="2:15" s="100" customFormat="1" x14ac:dyDescent="0.2">
      <c r="B6343" s="101"/>
      <c r="D6343" s="102"/>
      <c r="E6343" s="102"/>
      <c r="F6343" s="102"/>
      <c r="G6343" s="102"/>
      <c r="H6343" s="102"/>
      <c r="I6343" s="102"/>
      <c r="J6343" s="102"/>
      <c r="K6343" s="102"/>
      <c r="L6343" s="102"/>
      <c r="M6343" s="102"/>
      <c r="N6343" s="7"/>
      <c r="O6343" s="7"/>
    </row>
    <row r="6344" spans="2:15" s="100" customFormat="1" x14ac:dyDescent="0.2">
      <c r="B6344" s="101"/>
      <c r="D6344" s="102"/>
      <c r="E6344" s="102"/>
      <c r="F6344" s="102"/>
      <c r="G6344" s="102"/>
      <c r="H6344" s="102"/>
      <c r="I6344" s="102"/>
      <c r="J6344" s="102"/>
      <c r="K6344" s="102"/>
      <c r="L6344" s="102"/>
      <c r="M6344" s="102"/>
      <c r="N6344" s="7"/>
      <c r="O6344" s="7"/>
    </row>
    <row r="6345" spans="2:15" s="100" customFormat="1" x14ac:dyDescent="0.2">
      <c r="B6345" s="101"/>
      <c r="D6345" s="102"/>
      <c r="E6345" s="102"/>
      <c r="F6345" s="102"/>
      <c r="G6345" s="102"/>
      <c r="H6345" s="102"/>
      <c r="I6345" s="102"/>
      <c r="J6345" s="102"/>
      <c r="K6345" s="102"/>
      <c r="L6345" s="102"/>
      <c r="M6345" s="102"/>
      <c r="N6345" s="7"/>
      <c r="O6345" s="7"/>
    </row>
    <row r="6346" spans="2:15" s="100" customFormat="1" x14ac:dyDescent="0.2">
      <c r="B6346" s="101"/>
      <c r="D6346" s="102"/>
      <c r="E6346" s="102"/>
      <c r="F6346" s="102"/>
      <c r="G6346" s="102"/>
      <c r="H6346" s="102"/>
      <c r="I6346" s="102"/>
      <c r="J6346" s="102"/>
      <c r="K6346" s="102"/>
      <c r="L6346" s="102"/>
      <c r="M6346" s="102"/>
      <c r="N6346" s="7"/>
      <c r="O6346" s="7"/>
    </row>
    <row r="6347" spans="2:15" s="100" customFormat="1" x14ac:dyDescent="0.2">
      <c r="B6347" s="101"/>
      <c r="D6347" s="102"/>
      <c r="E6347" s="102"/>
      <c r="F6347" s="102"/>
      <c r="G6347" s="102"/>
      <c r="H6347" s="102"/>
      <c r="I6347" s="102"/>
      <c r="J6347" s="102"/>
      <c r="K6347" s="102"/>
      <c r="L6347" s="102"/>
      <c r="M6347" s="102"/>
      <c r="N6347" s="7"/>
      <c r="O6347" s="7"/>
    </row>
    <row r="6348" spans="2:15" s="100" customFormat="1" x14ac:dyDescent="0.2">
      <c r="B6348" s="101"/>
      <c r="D6348" s="102"/>
      <c r="E6348" s="102"/>
      <c r="F6348" s="102"/>
      <c r="G6348" s="102"/>
      <c r="H6348" s="102"/>
      <c r="I6348" s="102"/>
      <c r="J6348" s="102"/>
      <c r="K6348" s="102"/>
      <c r="L6348" s="102"/>
      <c r="M6348" s="102"/>
      <c r="N6348" s="7"/>
      <c r="O6348" s="7"/>
    </row>
    <row r="6349" spans="2:15" s="100" customFormat="1" x14ac:dyDescent="0.2">
      <c r="B6349" s="101"/>
      <c r="D6349" s="102"/>
      <c r="E6349" s="102"/>
      <c r="F6349" s="102"/>
      <c r="G6349" s="102"/>
      <c r="H6349" s="102"/>
      <c r="I6349" s="102"/>
      <c r="J6349" s="102"/>
      <c r="K6349" s="102"/>
      <c r="L6349" s="102"/>
      <c r="M6349" s="102"/>
      <c r="N6349" s="7"/>
      <c r="O6349" s="7"/>
    </row>
    <row r="6350" spans="2:15" s="100" customFormat="1" x14ac:dyDescent="0.2">
      <c r="B6350" s="101"/>
      <c r="D6350" s="102"/>
      <c r="E6350" s="102"/>
      <c r="F6350" s="102"/>
      <c r="G6350" s="102"/>
      <c r="H6350" s="102"/>
      <c r="I6350" s="102"/>
      <c r="J6350" s="102"/>
      <c r="K6350" s="102"/>
      <c r="L6350" s="102"/>
      <c r="M6350" s="102"/>
      <c r="N6350" s="7"/>
      <c r="O6350" s="7"/>
    </row>
    <row r="6351" spans="2:15" s="100" customFormat="1" x14ac:dyDescent="0.2">
      <c r="B6351" s="101"/>
      <c r="D6351" s="102"/>
      <c r="E6351" s="102"/>
      <c r="F6351" s="102"/>
      <c r="G6351" s="102"/>
      <c r="H6351" s="102"/>
      <c r="I6351" s="102"/>
      <c r="J6351" s="102"/>
      <c r="K6351" s="102"/>
      <c r="L6351" s="102"/>
      <c r="M6351" s="102"/>
      <c r="N6351" s="7"/>
      <c r="O6351" s="7"/>
    </row>
    <row r="6352" spans="2:15" s="100" customFormat="1" x14ac:dyDescent="0.2">
      <c r="B6352" s="101"/>
      <c r="D6352" s="102"/>
      <c r="E6352" s="102"/>
      <c r="F6352" s="102"/>
      <c r="G6352" s="102"/>
      <c r="H6352" s="102"/>
      <c r="I6352" s="102"/>
      <c r="J6352" s="102"/>
      <c r="K6352" s="102"/>
      <c r="L6352" s="102"/>
      <c r="M6352" s="102"/>
      <c r="N6352" s="7"/>
      <c r="O6352" s="7"/>
    </row>
    <row r="6353" spans="2:15" s="100" customFormat="1" x14ac:dyDescent="0.2">
      <c r="B6353" s="101"/>
      <c r="D6353" s="102"/>
      <c r="E6353" s="102"/>
      <c r="F6353" s="102"/>
      <c r="G6353" s="102"/>
      <c r="H6353" s="102"/>
      <c r="I6353" s="102"/>
      <c r="J6353" s="102"/>
      <c r="K6353" s="102"/>
      <c r="L6353" s="102"/>
      <c r="M6353" s="102"/>
      <c r="N6353" s="7"/>
      <c r="O6353" s="7"/>
    </row>
    <row r="6354" spans="2:15" s="100" customFormat="1" x14ac:dyDescent="0.2">
      <c r="B6354" s="101"/>
      <c r="D6354" s="102"/>
      <c r="E6354" s="102"/>
      <c r="F6354" s="102"/>
      <c r="G6354" s="102"/>
      <c r="H6354" s="102"/>
      <c r="I6354" s="102"/>
      <c r="J6354" s="102"/>
      <c r="K6354" s="102"/>
      <c r="L6354" s="102"/>
      <c r="M6354" s="102"/>
      <c r="N6354" s="7"/>
      <c r="O6354" s="7"/>
    </row>
    <row r="6355" spans="2:15" s="100" customFormat="1" x14ac:dyDescent="0.2">
      <c r="B6355" s="101"/>
      <c r="D6355" s="102"/>
      <c r="E6355" s="102"/>
      <c r="F6355" s="102"/>
      <c r="G6355" s="102"/>
      <c r="H6355" s="102"/>
      <c r="I6355" s="102"/>
      <c r="J6355" s="102"/>
      <c r="K6355" s="102"/>
      <c r="L6355" s="102"/>
      <c r="M6355" s="102"/>
      <c r="N6355" s="7"/>
      <c r="O6355" s="7"/>
    </row>
    <row r="6356" spans="2:15" s="100" customFormat="1" x14ac:dyDescent="0.2">
      <c r="B6356" s="101"/>
      <c r="D6356" s="102"/>
      <c r="E6356" s="102"/>
      <c r="F6356" s="102"/>
      <c r="G6356" s="102"/>
      <c r="H6356" s="102"/>
      <c r="I6356" s="102"/>
      <c r="J6356" s="102"/>
      <c r="K6356" s="102"/>
      <c r="L6356" s="102"/>
      <c r="M6356" s="102"/>
      <c r="N6356" s="7"/>
      <c r="O6356" s="7"/>
    </row>
    <row r="6357" spans="2:15" s="100" customFormat="1" x14ac:dyDescent="0.2">
      <c r="B6357" s="101"/>
      <c r="D6357" s="102"/>
      <c r="E6357" s="102"/>
      <c r="F6357" s="102"/>
      <c r="G6357" s="102"/>
      <c r="H6357" s="102"/>
      <c r="I6357" s="102"/>
      <c r="J6357" s="102"/>
      <c r="K6357" s="102"/>
      <c r="L6357" s="102"/>
      <c r="M6357" s="102"/>
      <c r="N6357" s="7"/>
      <c r="O6357" s="7"/>
    </row>
    <row r="6358" spans="2:15" s="100" customFormat="1" x14ac:dyDescent="0.2">
      <c r="B6358" s="101"/>
      <c r="D6358" s="102"/>
      <c r="E6358" s="102"/>
      <c r="F6358" s="102"/>
      <c r="G6358" s="102"/>
      <c r="H6358" s="102"/>
      <c r="I6358" s="102"/>
      <c r="J6358" s="102"/>
      <c r="K6358" s="102"/>
      <c r="L6358" s="102"/>
      <c r="M6358" s="102"/>
      <c r="N6358" s="7"/>
      <c r="O6358" s="7"/>
    </row>
    <row r="6359" spans="2:15" s="100" customFormat="1" x14ac:dyDescent="0.2">
      <c r="B6359" s="101"/>
      <c r="D6359" s="102"/>
      <c r="E6359" s="102"/>
      <c r="F6359" s="102"/>
      <c r="G6359" s="102"/>
      <c r="H6359" s="102"/>
      <c r="I6359" s="102"/>
      <c r="J6359" s="102"/>
      <c r="K6359" s="102"/>
      <c r="L6359" s="102"/>
      <c r="M6359" s="102"/>
      <c r="N6359" s="7"/>
      <c r="O6359" s="7"/>
    </row>
    <row r="6360" spans="2:15" s="100" customFormat="1" x14ac:dyDescent="0.2">
      <c r="B6360" s="101"/>
      <c r="D6360" s="102"/>
      <c r="E6360" s="102"/>
      <c r="F6360" s="102"/>
      <c r="G6360" s="102"/>
      <c r="H6360" s="102"/>
      <c r="I6360" s="102"/>
      <c r="J6360" s="102"/>
      <c r="K6360" s="102"/>
      <c r="L6360" s="102"/>
      <c r="M6360" s="102"/>
      <c r="N6360" s="7"/>
      <c r="O6360" s="7"/>
    </row>
    <row r="6361" spans="2:15" s="100" customFormat="1" x14ac:dyDescent="0.2">
      <c r="B6361" s="101"/>
      <c r="D6361" s="102"/>
      <c r="E6361" s="102"/>
      <c r="F6361" s="102"/>
      <c r="G6361" s="102"/>
      <c r="H6361" s="102"/>
      <c r="I6361" s="102"/>
      <c r="J6361" s="102"/>
      <c r="K6361" s="102"/>
      <c r="L6361" s="102"/>
      <c r="M6361" s="102"/>
      <c r="N6361" s="7"/>
      <c r="O6361" s="7"/>
    </row>
    <row r="6362" spans="2:15" s="100" customFormat="1" x14ac:dyDescent="0.2">
      <c r="B6362" s="101"/>
      <c r="D6362" s="102"/>
      <c r="E6362" s="102"/>
      <c r="F6362" s="102"/>
      <c r="G6362" s="102"/>
      <c r="H6362" s="102"/>
      <c r="I6362" s="102"/>
      <c r="J6362" s="102"/>
      <c r="K6362" s="102"/>
      <c r="L6362" s="102"/>
      <c r="M6362" s="102"/>
      <c r="N6362" s="7"/>
      <c r="O6362" s="7"/>
    </row>
    <row r="6363" spans="2:15" s="100" customFormat="1" x14ac:dyDescent="0.2">
      <c r="B6363" s="101"/>
      <c r="D6363" s="102"/>
      <c r="E6363" s="102"/>
      <c r="F6363" s="102"/>
      <c r="G6363" s="102"/>
      <c r="H6363" s="102"/>
      <c r="I6363" s="102"/>
      <c r="J6363" s="102"/>
      <c r="K6363" s="102"/>
      <c r="L6363" s="102"/>
      <c r="M6363" s="102"/>
      <c r="N6363" s="7"/>
      <c r="O6363" s="7"/>
    </row>
    <row r="6364" spans="2:15" s="100" customFormat="1" x14ac:dyDescent="0.2">
      <c r="B6364" s="101"/>
      <c r="D6364" s="102"/>
      <c r="E6364" s="102"/>
      <c r="F6364" s="102"/>
      <c r="G6364" s="102"/>
      <c r="H6364" s="102"/>
      <c r="I6364" s="102"/>
      <c r="J6364" s="102"/>
      <c r="K6364" s="102"/>
      <c r="L6364" s="102"/>
      <c r="M6364" s="102"/>
      <c r="N6364" s="7"/>
      <c r="O6364" s="7"/>
    </row>
    <row r="6365" spans="2:15" s="100" customFormat="1" x14ac:dyDescent="0.2">
      <c r="B6365" s="101"/>
      <c r="D6365" s="102"/>
      <c r="E6365" s="102"/>
      <c r="F6365" s="102"/>
      <c r="G6365" s="102"/>
      <c r="H6365" s="102"/>
      <c r="I6365" s="102"/>
      <c r="J6365" s="102"/>
      <c r="K6365" s="102"/>
      <c r="L6365" s="102"/>
      <c r="M6365" s="102"/>
      <c r="N6365" s="7"/>
      <c r="O6365" s="7"/>
    </row>
    <row r="6366" spans="2:15" s="100" customFormat="1" x14ac:dyDescent="0.2">
      <c r="B6366" s="101"/>
      <c r="D6366" s="102"/>
      <c r="E6366" s="102"/>
      <c r="F6366" s="102"/>
      <c r="G6366" s="102"/>
      <c r="H6366" s="102"/>
      <c r="I6366" s="102"/>
      <c r="J6366" s="102"/>
      <c r="K6366" s="102"/>
      <c r="L6366" s="102"/>
      <c r="M6366" s="102"/>
      <c r="N6366" s="7"/>
      <c r="O6366" s="7"/>
    </row>
    <row r="6367" spans="2:15" s="100" customFormat="1" x14ac:dyDescent="0.2">
      <c r="B6367" s="101"/>
      <c r="D6367" s="102"/>
      <c r="E6367" s="102"/>
      <c r="F6367" s="102"/>
      <c r="G6367" s="102"/>
      <c r="H6367" s="102"/>
      <c r="I6367" s="102"/>
      <c r="J6367" s="102"/>
      <c r="K6367" s="102"/>
      <c r="L6367" s="102"/>
      <c r="M6367" s="102"/>
      <c r="N6367" s="7"/>
      <c r="O6367" s="7"/>
    </row>
    <row r="6368" spans="2:15" s="100" customFormat="1" x14ac:dyDescent="0.2">
      <c r="B6368" s="101"/>
      <c r="D6368" s="102"/>
      <c r="E6368" s="102"/>
      <c r="F6368" s="102"/>
      <c r="G6368" s="102"/>
      <c r="H6368" s="102"/>
      <c r="I6368" s="102"/>
      <c r="J6368" s="102"/>
      <c r="K6368" s="102"/>
      <c r="L6368" s="102"/>
      <c r="M6368" s="102"/>
      <c r="N6368" s="7"/>
      <c r="O6368" s="7"/>
    </row>
    <row r="6369" spans="2:15" s="100" customFormat="1" x14ac:dyDescent="0.2">
      <c r="B6369" s="101"/>
      <c r="D6369" s="102"/>
      <c r="E6369" s="102"/>
      <c r="F6369" s="102"/>
      <c r="G6369" s="102"/>
      <c r="H6369" s="102"/>
      <c r="I6369" s="102"/>
      <c r="J6369" s="102"/>
      <c r="K6369" s="102"/>
      <c r="L6369" s="102"/>
      <c r="M6369" s="102"/>
      <c r="N6369" s="7"/>
      <c r="O6369" s="7"/>
    </row>
    <row r="6370" spans="2:15" s="100" customFormat="1" x14ac:dyDescent="0.2">
      <c r="B6370" s="101"/>
      <c r="D6370" s="102"/>
      <c r="E6370" s="102"/>
      <c r="F6370" s="102"/>
      <c r="G6370" s="102"/>
      <c r="H6370" s="102"/>
      <c r="I6370" s="102"/>
      <c r="J6370" s="102"/>
      <c r="K6370" s="102"/>
      <c r="L6370" s="102"/>
      <c r="M6370" s="102"/>
      <c r="N6370" s="7"/>
      <c r="O6370" s="7"/>
    </row>
    <row r="6371" spans="2:15" s="100" customFormat="1" x14ac:dyDescent="0.2">
      <c r="B6371" s="101"/>
      <c r="D6371" s="102"/>
      <c r="E6371" s="102"/>
      <c r="F6371" s="102"/>
      <c r="G6371" s="102"/>
      <c r="H6371" s="102"/>
      <c r="I6371" s="102"/>
      <c r="J6371" s="102"/>
      <c r="K6371" s="102"/>
      <c r="L6371" s="102"/>
      <c r="M6371" s="102"/>
      <c r="N6371" s="7"/>
      <c r="O6371" s="7"/>
    </row>
    <row r="6372" spans="2:15" s="100" customFormat="1" x14ac:dyDescent="0.2">
      <c r="B6372" s="101"/>
      <c r="D6372" s="102"/>
      <c r="E6372" s="102"/>
      <c r="F6372" s="102"/>
      <c r="G6372" s="102"/>
      <c r="H6372" s="102"/>
      <c r="I6372" s="102"/>
      <c r="J6372" s="102"/>
      <c r="K6372" s="102"/>
      <c r="L6372" s="102"/>
      <c r="M6372" s="102"/>
      <c r="N6372" s="7"/>
      <c r="O6372" s="7"/>
    </row>
    <row r="6373" spans="2:15" s="100" customFormat="1" x14ac:dyDescent="0.2">
      <c r="B6373" s="101"/>
      <c r="D6373" s="102"/>
      <c r="E6373" s="102"/>
      <c r="F6373" s="102"/>
      <c r="G6373" s="102"/>
      <c r="H6373" s="102"/>
      <c r="I6373" s="102"/>
      <c r="J6373" s="102"/>
      <c r="K6373" s="102"/>
      <c r="L6373" s="102"/>
      <c r="M6373" s="102"/>
      <c r="N6373" s="7"/>
      <c r="O6373" s="7"/>
    </row>
    <row r="6374" spans="2:15" s="100" customFormat="1" x14ac:dyDescent="0.2">
      <c r="B6374" s="101"/>
      <c r="D6374" s="102"/>
      <c r="E6374" s="102"/>
      <c r="F6374" s="102"/>
      <c r="G6374" s="102"/>
      <c r="H6374" s="102"/>
      <c r="I6374" s="102"/>
      <c r="J6374" s="102"/>
      <c r="K6374" s="102"/>
      <c r="L6374" s="102"/>
      <c r="M6374" s="102"/>
      <c r="N6374" s="7"/>
      <c r="O6374" s="7"/>
    </row>
    <row r="6375" spans="2:15" s="100" customFormat="1" x14ac:dyDescent="0.2">
      <c r="B6375" s="101"/>
      <c r="D6375" s="102"/>
      <c r="E6375" s="102"/>
      <c r="F6375" s="102"/>
      <c r="G6375" s="102"/>
      <c r="H6375" s="102"/>
      <c r="I6375" s="102"/>
      <c r="J6375" s="102"/>
      <c r="K6375" s="102"/>
      <c r="L6375" s="102"/>
      <c r="M6375" s="102"/>
      <c r="N6375" s="7"/>
      <c r="O6375" s="7"/>
    </row>
    <row r="6376" spans="2:15" s="100" customFormat="1" x14ac:dyDescent="0.2">
      <c r="B6376" s="101"/>
      <c r="D6376" s="102"/>
      <c r="E6376" s="102"/>
      <c r="F6376" s="102"/>
      <c r="G6376" s="102"/>
      <c r="H6376" s="102"/>
      <c r="I6376" s="102"/>
      <c r="J6376" s="102"/>
      <c r="K6376" s="102"/>
      <c r="L6376" s="102"/>
      <c r="M6376" s="102"/>
      <c r="N6376" s="7"/>
      <c r="O6376" s="7"/>
    </row>
    <row r="6377" spans="2:15" s="100" customFormat="1" x14ac:dyDescent="0.2">
      <c r="B6377" s="101"/>
      <c r="D6377" s="102"/>
      <c r="E6377" s="102"/>
      <c r="F6377" s="102"/>
      <c r="G6377" s="102"/>
      <c r="H6377" s="102"/>
      <c r="I6377" s="102"/>
      <c r="J6377" s="102"/>
      <c r="K6377" s="102"/>
      <c r="L6377" s="102"/>
      <c r="M6377" s="102"/>
      <c r="N6377" s="7"/>
      <c r="O6377" s="7"/>
    </row>
    <row r="6378" spans="2:15" s="100" customFormat="1" x14ac:dyDescent="0.2">
      <c r="B6378" s="101"/>
      <c r="D6378" s="102"/>
      <c r="E6378" s="102"/>
      <c r="F6378" s="102"/>
      <c r="G6378" s="102"/>
      <c r="H6378" s="102"/>
      <c r="I6378" s="102"/>
      <c r="J6378" s="102"/>
      <c r="K6378" s="102"/>
      <c r="L6378" s="102"/>
      <c r="M6378" s="102"/>
      <c r="N6378" s="7"/>
      <c r="O6378" s="7"/>
    </row>
    <row r="6379" spans="2:15" s="100" customFormat="1" x14ac:dyDescent="0.2">
      <c r="B6379" s="101"/>
      <c r="D6379" s="102"/>
      <c r="E6379" s="102"/>
      <c r="F6379" s="102"/>
      <c r="G6379" s="102"/>
      <c r="H6379" s="102"/>
      <c r="I6379" s="102"/>
      <c r="J6379" s="102"/>
      <c r="K6379" s="102"/>
      <c r="L6379" s="102"/>
      <c r="M6379" s="102"/>
      <c r="N6379" s="7"/>
      <c r="O6379" s="7"/>
    </row>
    <row r="6380" spans="2:15" s="100" customFormat="1" x14ac:dyDescent="0.2">
      <c r="B6380" s="101"/>
      <c r="D6380" s="102"/>
      <c r="E6380" s="102"/>
      <c r="F6380" s="102"/>
      <c r="G6380" s="102"/>
      <c r="H6380" s="102"/>
      <c r="I6380" s="102"/>
      <c r="J6380" s="102"/>
      <c r="K6380" s="102"/>
      <c r="L6380" s="102"/>
      <c r="M6380" s="102"/>
      <c r="N6380" s="7"/>
      <c r="O6380" s="7"/>
    </row>
    <row r="6381" spans="2:15" s="100" customFormat="1" x14ac:dyDescent="0.2">
      <c r="B6381" s="101"/>
      <c r="D6381" s="102"/>
      <c r="E6381" s="102"/>
      <c r="F6381" s="102"/>
      <c r="G6381" s="102"/>
      <c r="H6381" s="102"/>
      <c r="I6381" s="102"/>
      <c r="J6381" s="102"/>
      <c r="K6381" s="102"/>
      <c r="L6381" s="102"/>
      <c r="M6381" s="102"/>
      <c r="N6381" s="7"/>
      <c r="O6381" s="7"/>
    </row>
    <row r="6382" spans="2:15" s="100" customFormat="1" x14ac:dyDescent="0.2">
      <c r="B6382" s="101"/>
      <c r="D6382" s="102"/>
      <c r="E6382" s="102"/>
      <c r="F6382" s="102"/>
      <c r="G6382" s="102"/>
      <c r="H6382" s="102"/>
      <c r="I6382" s="102"/>
      <c r="J6382" s="102"/>
      <c r="K6382" s="102"/>
      <c r="L6382" s="102"/>
      <c r="M6382" s="102"/>
      <c r="N6382" s="7"/>
      <c r="O6382" s="7"/>
    </row>
    <row r="6383" spans="2:15" s="100" customFormat="1" x14ac:dyDescent="0.2">
      <c r="B6383" s="101"/>
      <c r="D6383" s="102"/>
      <c r="E6383" s="102"/>
      <c r="F6383" s="102"/>
      <c r="G6383" s="102"/>
      <c r="H6383" s="102"/>
      <c r="I6383" s="102"/>
      <c r="J6383" s="102"/>
      <c r="K6383" s="102"/>
      <c r="L6383" s="102"/>
      <c r="M6383" s="102"/>
      <c r="N6383" s="7"/>
      <c r="O6383" s="7"/>
    </row>
    <row r="6384" spans="2:15" s="100" customFormat="1" x14ac:dyDescent="0.2">
      <c r="B6384" s="101"/>
      <c r="D6384" s="102"/>
      <c r="E6384" s="102"/>
      <c r="F6384" s="102"/>
      <c r="G6384" s="102"/>
      <c r="H6384" s="102"/>
      <c r="I6384" s="102"/>
      <c r="J6384" s="102"/>
      <c r="K6384" s="102"/>
      <c r="L6384" s="102"/>
      <c r="M6384" s="102"/>
      <c r="N6384" s="7"/>
      <c r="O6384" s="7"/>
    </row>
    <row r="6385" spans="2:15" s="100" customFormat="1" x14ac:dyDescent="0.2">
      <c r="B6385" s="101"/>
      <c r="D6385" s="102"/>
      <c r="E6385" s="102"/>
      <c r="F6385" s="102"/>
      <c r="G6385" s="102"/>
      <c r="H6385" s="102"/>
      <c r="I6385" s="102"/>
      <c r="J6385" s="102"/>
      <c r="K6385" s="102"/>
      <c r="L6385" s="102"/>
      <c r="M6385" s="102"/>
      <c r="N6385" s="7"/>
      <c r="O6385" s="7"/>
    </row>
    <row r="6386" spans="2:15" s="100" customFormat="1" x14ac:dyDescent="0.2">
      <c r="B6386" s="101"/>
      <c r="D6386" s="102"/>
      <c r="E6386" s="102"/>
      <c r="F6386" s="102"/>
      <c r="G6386" s="102"/>
      <c r="H6386" s="102"/>
      <c r="I6386" s="102"/>
      <c r="J6386" s="102"/>
      <c r="K6386" s="102"/>
      <c r="L6386" s="102"/>
      <c r="M6386" s="102"/>
      <c r="N6386" s="7"/>
      <c r="O6386" s="7"/>
    </row>
    <row r="6387" spans="2:15" s="100" customFormat="1" x14ac:dyDescent="0.2">
      <c r="B6387" s="101"/>
      <c r="D6387" s="102"/>
      <c r="E6387" s="102"/>
      <c r="F6387" s="102"/>
      <c r="G6387" s="102"/>
      <c r="H6387" s="102"/>
      <c r="I6387" s="102"/>
      <c r="J6387" s="102"/>
      <c r="K6387" s="102"/>
      <c r="L6387" s="102"/>
      <c r="M6387" s="102"/>
      <c r="N6387" s="7"/>
      <c r="O6387" s="7"/>
    </row>
    <row r="6388" spans="2:15" s="100" customFormat="1" x14ac:dyDescent="0.2">
      <c r="B6388" s="101"/>
      <c r="D6388" s="102"/>
      <c r="E6388" s="102"/>
      <c r="F6388" s="102"/>
      <c r="G6388" s="102"/>
      <c r="H6388" s="102"/>
      <c r="I6388" s="102"/>
      <c r="J6388" s="102"/>
      <c r="K6388" s="102"/>
      <c r="L6388" s="102"/>
      <c r="M6388" s="102"/>
      <c r="N6388" s="7"/>
      <c r="O6388" s="7"/>
    </row>
    <row r="6389" spans="2:15" s="100" customFormat="1" x14ac:dyDescent="0.2">
      <c r="B6389" s="101"/>
      <c r="D6389" s="102"/>
      <c r="E6389" s="102"/>
      <c r="F6389" s="102"/>
      <c r="G6389" s="102"/>
      <c r="H6389" s="102"/>
      <c r="I6389" s="102"/>
      <c r="J6389" s="102"/>
      <c r="K6389" s="102"/>
      <c r="L6389" s="102"/>
      <c r="M6389" s="102"/>
      <c r="N6389" s="7"/>
      <c r="O6389" s="7"/>
    </row>
    <row r="6390" spans="2:15" s="100" customFormat="1" x14ac:dyDescent="0.2">
      <c r="B6390" s="101"/>
      <c r="D6390" s="102"/>
      <c r="E6390" s="102"/>
      <c r="F6390" s="102"/>
      <c r="G6390" s="102"/>
      <c r="H6390" s="102"/>
      <c r="I6390" s="102"/>
      <c r="J6390" s="102"/>
      <c r="K6390" s="102"/>
      <c r="L6390" s="102"/>
      <c r="M6390" s="102"/>
      <c r="N6390" s="7"/>
      <c r="O6390" s="7"/>
    </row>
    <row r="6391" spans="2:15" s="100" customFormat="1" x14ac:dyDescent="0.2">
      <c r="B6391" s="101"/>
      <c r="D6391" s="102"/>
      <c r="E6391" s="102"/>
      <c r="F6391" s="102"/>
      <c r="G6391" s="102"/>
      <c r="H6391" s="102"/>
      <c r="I6391" s="102"/>
      <c r="J6391" s="102"/>
      <c r="K6391" s="102"/>
      <c r="L6391" s="102"/>
      <c r="M6391" s="102"/>
      <c r="N6391" s="7"/>
      <c r="O6391" s="7"/>
    </row>
    <row r="6392" spans="2:15" s="100" customFormat="1" x14ac:dyDescent="0.2">
      <c r="B6392" s="101"/>
      <c r="D6392" s="102"/>
      <c r="E6392" s="102"/>
      <c r="F6392" s="102"/>
      <c r="G6392" s="102"/>
      <c r="H6392" s="102"/>
      <c r="I6392" s="102"/>
      <c r="J6392" s="102"/>
      <c r="K6392" s="102"/>
      <c r="L6392" s="102"/>
      <c r="M6392" s="102"/>
      <c r="N6392" s="7"/>
      <c r="O6392" s="7"/>
    </row>
    <row r="6393" spans="2:15" s="100" customFormat="1" x14ac:dyDescent="0.2">
      <c r="B6393" s="101"/>
      <c r="D6393" s="102"/>
      <c r="E6393" s="102"/>
      <c r="F6393" s="102"/>
      <c r="G6393" s="102"/>
      <c r="H6393" s="102"/>
      <c r="I6393" s="102"/>
      <c r="J6393" s="102"/>
      <c r="K6393" s="102"/>
      <c r="L6393" s="102"/>
      <c r="M6393" s="102"/>
      <c r="N6393" s="7"/>
      <c r="O6393" s="7"/>
    </row>
    <row r="6394" spans="2:15" s="100" customFormat="1" x14ac:dyDescent="0.2">
      <c r="B6394" s="101"/>
      <c r="D6394" s="102"/>
      <c r="E6394" s="102"/>
      <c r="F6394" s="102"/>
      <c r="G6394" s="102"/>
      <c r="H6394" s="102"/>
      <c r="I6394" s="102"/>
      <c r="J6394" s="102"/>
      <c r="K6394" s="102"/>
      <c r="L6394" s="102"/>
      <c r="M6394" s="102"/>
      <c r="N6394" s="7"/>
      <c r="O6394" s="7"/>
    </row>
    <row r="6395" spans="2:15" s="100" customFormat="1" x14ac:dyDescent="0.2">
      <c r="B6395" s="101"/>
      <c r="D6395" s="102"/>
      <c r="E6395" s="102"/>
      <c r="F6395" s="102"/>
      <c r="G6395" s="102"/>
      <c r="H6395" s="102"/>
      <c r="I6395" s="102"/>
      <c r="J6395" s="102"/>
      <c r="K6395" s="102"/>
      <c r="L6395" s="102"/>
      <c r="M6395" s="102"/>
      <c r="N6395" s="7"/>
      <c r="O6395" s="7"/>
    </row>
    <row r="6396" spans="2:15" s="100" customFormat="1" x14ac:dyDescent="0.2">
      <c r="B6396" s="101"/>
      <c r="D6396" s="102"/>
      <c r="E6396" s="102"/>
      <c r="F6396" s="102"/>
      <c r="G6396" s="102"/>
      <c r="H6396" s="102"/>
      <c r="I6396" s="102"/>
      <c r="J6396" s="102"/>
      <c r="K6396" s="102"/>
      <c r="L6396" s="102"/>
      <c r="M6396" s="102"/>
      <c r="N6396" s="7"/>
      <c r="O6396" s="7"/>
    </row>
    <row r="6397" spans="2:15" s="100" customFormat="1" x14ac:dyDescent="0.2">
      <c r="B6397" s="101"/>
      <c r="D6397" s="102"/>
      <c r="E6397" s="102"/>
      <c r="F6397" s="102"/>
      <c r="G6397" s="102"/>
      <c r="H6397" s="102"/>
      <c r="I6397" s="102"/>
      <c r="J6397" s="102"/>
      <c r="K6397" s="102"/>
      <c r="L6397" s="102"/>
      <c r="M6397" s="102"/>
      <c r="N6397" s="7"/>
      <c r="O6397" s="7"/>
    </row>
    <row r="6398" spans="2:15" s="100" customFormat="1" x14ac:dyDescent="0.2">
      <c r="B6398" s="101"/>
      <c r="D6398" s="102"/>
      <c r="E6398" s="102"/>
      <c r="F6398" s="102"/>
      <c r="G6398" s="102"/>
      <c r="H6398" s="102"/>
      <c r="I6398" s="102"/>
      <c r="J6398" s="102"/>
      <c r="K6398" s="102"/>
      <c r="L6398" s="102"/>
      <c r="M6398" s="102"/>
      <c r="N6398" s="7"/>
      <c r="O6398" s="7"/>
    </row>
    <row r="6399" spans="2:15" s="100" customFormat="1" x14ac:dyDescent="0.2">
      <c r="B6399" s="101"/>
      <c r="D6399" s="102"/>
      <c r="E6399" s="102"/>
      <c r="F6399" s="102"/>
      <c r="G6399" s="102"/>
      <c r="H6399" s="102"/>
      <c r="I6399" s="102"/>
      <c r="J6399" s="102"/>
      <c r="K6399" s="102"/>
      <c r="L6399" s="102"/>
      <c r="M6399" s="102"/>
      <c r="N6399" s="7"/>
      <c r="O6399" s="7"/>
    </row>
    <row r="6400" spans="2:15" s="100" customFormat="1" x14ac:dyDescent="0.2">
      <c r="B6400" s="101"/>
      <c r="D6400" s="102"/>
      <c r="E6400" s="102"/>
      <c r="F6400" s="102"/>
      <c r="G6400" s="102"/>
      <c r="H6400" s="102"/>
      <c r="I6400" s="102"/>
      <c r="J6400" s="102"/>
      <c r="K6400" s="102"/>
      <c r="L6400" s="102"/>
      <c r="M6400" s="102"/>
      <c r="N6400" s="7"/>
      <c r="O6400" s="7"/>
    </row>
    <row r="6401" spans="2:15" s="100" customFormat="1" x14ac:dyDescent="0.2">
      <c r="B6401" s="101"/>
      <c r="D6401" s="102"/>
      <c r="E6401" s="102"/>
      <c r="F6401" s="102"/>
      <c r="G6401" s="102"/>
      <c r="H6401" s="102"/>
      <c r="I6401" s="102"/>
      <c r="J6401" s="102"/>
      <c r="K6401" s="102"/>
      <c r="L6401" s="102"/>
      <c r="M6401" s="102"/>
      <c r="N6401" s="7"/>
      <c r="O6401" s="7"/>
    </row>
    <row r="6402" spans="2:15" s="100" customFormat="1" x14ac:dyDescent="0.2">
      <c r="B6402" s="101"/>
      <c r="D6402" s="102"/>
      <c r="E6402" s="102"/>
      <c r="F6402" s="102"/>
      <c r="G6402" s="102"/>
      <c r="H6402" s="102"/>
      <c r="I6402" s="102"/>
      <c r="J6402" s="102"/>
      <c r="K6402" s="102"/>
      <c r="L6402" s="102"/>
      <c r="M6402" s="102"/>
      <c r="N6402" s="7"/>
      <c r="O6402" s="7"/>
    </row>
    <row r="6403" spans="2:15" s="100" customFormat="1" x14ac:dyDescent="0.2">
      <c r="B6403" s="101"/>
      <c r="D6403" s="102"/>
      <c r="E6403" s="102"/>
      <c r="F6403" s="102"/>
      <c r="G6403" s="102"/>
      <c r="H6403" s="102"/>
      <c r="I6403" s="102"/>
      <c r="J6403" s="102"/>
      <c r="K6403" s="102"/>
      <c r="L6403" s="102"/>
      <c r="M6403" s="102"/>
      <c r="N6403" s="7"/>
      <c r="O6403" s="7"/>
    </row>
    <row r="6404" spans="2:15" s="100" customFormat="1" x14ac:dyDescent="0.2">
      <c r="B6404" s="101"/>
      <c r="D6404" s="102"/>
      <c r="E6404" s="102"/>
      <c r="F6404" s="102"/>
      <c r="G6404" s="102"/>
      <c r="H6404" s="102"/>
      <c r="I6404" s="102"/>
      <c r="J6404" s="102"/>
      <c r="K6404" s="102"/>
      <c r="L6404" s="102"/>
      <c r="M6404" s="102"/>
      <c r="N6404" s="7"/>
      <c r="O6404" s="7"/>
    </row>
    <row r="6405" spans="2:15" s="100" customFormat="1" x14ac:dyDescent="0.2">
      <c r="B6405" s="101"/>
      <c r="D6405" s="102"/>
      <c r="E6405" s="102"/>
      <c r="F6405" s="102"/>
      <c r="G6405" s="102"/>
      <c r="H6405" s="102"/>
      <c r="I6405" s="102"/>
      <c r="J6405" s="102"/>
      <c r="K6405" s="102"/>
      <c r="L6405" s="102"/>
      <c r="M6405" s="102"/>
      <c r="N6405" s="7"/>
      <c r="O6405" s="7"/>
    </row>
    <row r="6406" spans="2:15" s="100" customFormat="1" x14ac:dyDescent="0.2">
      <c r="B6406" s="101"/>
      <c r="D6406" s="102"/>
      <c r="E6406" s="102"/>
      <c r="F6406" s="102"/>
      <c r="G6406" s="102"/>
      <c r="H6406" s="102"/>
      <c r="I6406" s="102"/>
      <c r="J6406" s="102"/>
      <c r="K6406" s="102"/>
      <c r="L6406" s="102"/>
      <c r="M6406" s="102"/>
      <c r="N6406" s="7"/>
      <c r="O6406" s="7"/>
    </row>
    <row r="6407" spans="2:15" s="100" customFormat="1" x14ac:dyDescent="0.2">
      <c r="B6407" s="101"/>
      <c r="D6407" s="102"/>
      <c r="E6407" s="102"/>
      <c r="F6407" s="102"/>
      <c r="G6407" s="102"/>
      <c r="H6407" s="102"/>
      <c r="I6407" s="102"/>
      <c r="J6407" s="102"/>
      <c r="K6407" s="102"/>
      <c r="L6407" s="102"/>
      <c r="M6407" s="102"/>
      <c r="N6407" s="7"/>
      <c r="O6407" s="7"/>
    </row>
    <row r="6408" spans="2:15" s="100" customFormat="1" x14ac:dyDescent="0.2">
      <c r="B6408" s="101"/>
      <c r="D6408" s="102"/>
      <c r="E6408" s="102"/>
      <c r="F6408" s="102"/>
      <c r="G6408" s="102"/>
      <c r="H6408" s="102"/>
      <c r="I6408" s="102"/>
      <c r="J6408" s="102"/>
      <c r="K6408" s="102"/>
      <c r="L6408" s="102"/>
      <c r="M6408" s="102"/>
      <c r="N6408" s="7"/>
      <c r="O6408" s="7"/>
    </row>
    <row r="6409" spans="2:15" s="100" customFormat="1" x14ac:dyDescent="0.2">
      <c r="B6409" s="101"/>
      <c r="D6409" s="102"/>
      <c r="E6409" s="102"/>
      <c r="F6409" s="102"/>
      <c r="G6409" s="102"/>
      <c r="H6409" s="102"/>
      <c r="I6409" s="102"/>
      <c r="J6409" s="102"/>
      <c r="K6409" s="102"/>
      <c r="L6409" s="102"/>
      <c r="M6409" s="102"/>
      <c r="N6409" s="7"/>
      <c r="O6409" s="7"/>
    </row>
    <row r="6410" spans="2:15" s="100" customFormat="1" x14ac:dyDescent="0.2">
      <c r="B6410" s="101"/>
      <c r="D6410" s="102"/>
      <c r="E6410" s="102"/>
      <c r="F6410" s="102"/>
      <c r="G6410" s="102"/>
      <c r="H6410" s="102"/>
      <c r="I6410" s="102"/>
      <c r="J6410" s="102"/>
      <c r="K6410" s="102"/>
      <c r="L6410" s="102"/>
      <c r="M6410" s="102"/>
      <c r="N6410" s="7"/>
      <c r="O6410" s="7"/>
    </row>
    <row r="6411" spans="2:15" s="100" customFormat="1" x14ac:dyDescent="0.2">
      <c r="B6411" s="101"/>
      <c r="D6411" s="102"/>
      <c r="E6411" s="102"/>
      <c r="F6411" s="102"/>
      <c r="G6411" s="102"/>
      <c r="H6411" s="102"/>
      <c r="I6411" s="102"/>
      <c r="J6411" s="102"/>
      <c r="K6411" s="102"/>
      <c r="L6411" s="102"/>
      <c r="M6411" s="102"/>
      <c r="N6411" s="7"/>
      <c r="O6411" s="7"/>
    </row>
    <row r="6412" spans="2:15" s="100" customFormat="1" x14ac:dyDescent="0.2">
      <c r="B6412" s="101"/>
      <c r="D6412" s="102"/>
      <c r="E6412" s="102"/>
      <c r="F6412" s="102"/>
      <c r="G6412" s="102"/>
      <c r="H6412" s="102"/>
      <c r="I6412" s="102"/>
      <c r="J6412" s="102"/>
      <c r="K6412" s="102"/>
      <c r="L6412" s="102"/>
      <c r="M6412" s="102"/>
      <c r="N6412" s="7"/>
      <c r="O6412" s="7"/>
    </row>
    <row r="6413" spans="2:15" s="100" customFormat="1" x14ac:dyDescent="0.2">
      <c r="B6413" s="101"/>
      <c r="D6413" s="102"/>
      <c r="E6413" s="102"/>
      <c r="F6413" s="102"/>
      <c r="G6413" s="102"/>
      <c r="H6413" s="102"/>
      <c r="I6413" s="102"/>
      <c r="J6413" s="102"/>
      <c r="K6413" s="102"/>
      <c r="L6413" s="102"/>
      <c r="M6413" s="102"/>
      <c r="N6413" s="7"/>
      <c r="O6413" s="7"/>
    </row>
    <row r="6414" spans="2:15" s="100" customFormat="1" x14ac:dyDescent="0.2">
      <c r="B6414" s="101"/>
      <c r="D6414" s="102"/>
      <c r="E6414" s="102"/>
      <c r="F6414" s="102"/>
      <c r="G6414" s="102"/>
      <c r="H6414" s="102"/>
      <c r="I6414" s="102"/>
      <c r="J6414" s="102"/>
      <c r="K6414" s="102"/>
      <c r="L6414" s="102"/>
      <c r="M6414" s="102"/>
      <c r="N6414" s="7"/>
      <c r="O6414" s="7"/>
    </row>
    <row r="6415" spans="2:15" s="100" customFormat="1" x14ac:dyDescent="0.2">
      <c r="B6415" s="101"/>
      <c r="D6415" s="102"/>
      <c r="E6415" s="102"/>
      <c r="F6415" s="102"/>
      <c r="G6415" s="102"/>
      <c r="H6415" s="102"/>
      <c r="I6415" s="102"/>
      <c r="J6415" s="102"/>
      <c r="K6415" s="102"/>
      <c r="L6415" s="102"/>
      <c r="M6415" s="102"/>
      <c r="N6415" s="7"/>
      <c r="O6415" s="7"/>
    </row>
    <row r="6416" spans="2:15" s="100" customFormat="1" x14ac:dyDescent="0.2">
      <c r="B6416" s="101"/>
      <c r="D6416" s="102"/>
      <c r="E6416" s="102"/>
      <c r="F6416" s="102"/>
      <c r="G6416" s="102"/>
      <c r="H6416" s="102"/>
      <c r="I6416" s="102"/>
      <c r="J6416" s="102"/>
      <c r="K6416" s="102"/>
      <c r="L6416" s="102"/>
      <c r="M6416" s="102"/>
      <c r="N6416" s="7"/>
      <c r="O6416" s="7"/>
    </row>
    <row r="6417" spans="2:15" s="100" customFormat="1" x14ac:dyDescent="0.2">
      <c r="B6417" s="101"/>
      <c r="D6417" s="102"/>
      <c r="E6417" s="102"/>
      <c r="F6417" s="102"/>
      <c r="G6417" s="102"/>
      <c r="H6417" s="102"/>
      <c r="I6417" s="102"/>
      <c r="J6417" s="102"/>
      <c r="K6417" s="102"/>
      <c r="L6417" s="102"/>
      <c r="M6417" s="102"/>
      <c r="N6417" s="7"/>
      <c r="O6417" s="7"/>
    </row>
    <row r="6418" spans="2:15" s="100" customFormat="1" x14ac:dyDescent="0.2">
      <c r="B6418" s="101"/>
      <c r="D6418" s="102"/>
      <c r="E6418" s="102"/>
      <c r="F6418" s="102"/>
      <c r="G6418" s="102"/>
      <c r="H6418" s="102"/>
      <c r="I6418" s="102"/>
      <c r="J6418" s="102"/>
      <c r="K6418" s="102"/>
      <c r="L6418" s="102"/>
      <c r="M6418" s="102"/>
      <c r="N6418" s="7"/>
      <c r="O6418" s="7"/>
    </row>
    <row r="6419" spans="2:15" s="100" customFormat="1" x14ac:dyDescent="0.2">
      <c r="B6419" s="101"/>
      <c r="D6419" s="102"/>
      <c r="E6419" s="102"/>
      <c r="F6419" s="102"/>
      <c r="G6419" s="102"/>
      <c r="H6419" s="102"/>
      <c r="I6419" s="102"/>
      <c r="J6419" s="102"/>
      <c r="K6419" s="102"/>
      <c r="L6419" s="102"/>
      <c r="M6419" s="102"/>
      <c r="N6419" s="7"/>
      <c r="O6419" s="7"/>
    </row>
    <row r="6420" spans="2:15" s="100" customFormat="1" x14ac:dyDescent="0.2">
      <c r="B6420" s="101"/>
      <c r="D6420" s="102"/>
      <c r="E6420" s="102"/>
      <c r="F6420" s="102"/>
      <c r="G6420" s="102"/>
      <c r="H6420" s="102"/>
      <c r="I6420" s="102"/>
      <c r="J6420" s="102"/>
      <c r="K6420" s="102"/>
      <c r="L6420" s="102"/>
      <c r="M6420" s="102"/>
      <c r="N6420" s="7"/>
      <c r="O6420" s="7"/>
    </row>
    <row r="6421" spans="2:15" s="100" customFormat="1" x14ac:dyDescent="0.2">
      <c r="B6421" s="101"/>
      <c r="D6421" s="102"/>
      <c r="E6421" s="102"/>
      <c r="F6421" s="102"/>
      <c r="G6421" s="102"/>
      <c r="H6421" s="102"/>
      <c r="I6421" s="102"/>
      <c r="J6421" s="102"/>
      <c r="K6421" s="102"/>
      <c r="L6421" s="102"/>
      <c r="M6421" s="102"/>
      <c r="N6421" s="7"/>
      <c r="O6421" s="7"/>
    </row>
    <row r="6422" spans="2:15" s="100" customFormat="1" x14ac:dyDescent="0.2">
      <c r="B6422" s="101"/>
      <c r="D6422" s="102"/>
      <c r="E6422" s="102"/>
      <c r="F6422" s="102"/>
      <c r="G6422" s="102"/>
      <c r="H6422" s="102"/>
      <c r="I6422" s="102"/>
      <c r="J6422" s="102"/>
      <c r="K6422" s="102"/>
      <c r="L6422" s="102"/>
      <c r="M6422" s="102"/>
      <c r="N6422" s="7"/>
      <c r="O6422" s="7"/>
    </row>
    <row r="6423" spans="2:15" s="100" customFormat="1" x14ac:dyDescent="0.2">
      <c r="B6423" s="101"/>
      <c r="D6423" s="102"/>
      <c r="E6423" s="102"/>
      <c r="F6423" s="102"/>
      <c r="G6423" s="102"/>
      <c r="H6423" s="102"/>
      <c r="I6423" s="102"/>
      <c r="J6423" s="102"/>
      <c r="K6423" s="102"/>
      <c r="L6423" s="102"/>
      <c r="M6423" s="102"/>
      <c r="N6423" s="7"/>
      <c r="O6423" s="7"/>
    </row>
    <row r="6424" spans="2:15" s="100" customFormat="1" x14ac:dyDescent="0.2">
      <c r="B6424" s="101"/>
      <c r="D6424" s="102"/>
      <c r="E6424" s="102"/>
      <c r="F6424" s="102"/>
      <c r="G6424" s="102"/>
      <c r="H6424" s="102"/>
      <c r="I6424" s="102"/>
      <c r="J6424" s="102"/>
      <c r="K6424" s="102"/>
      <c r="L6424" s="102"/>
      <c r="M6424" s="102"/>
      <c r="N6424" s="7"/>
      <c r="O6424" s="7"/>
    </row>
    <row r="6425" spans="2:15" s="100" customFormat="1" x14ac:dyDescent="0.2">
      <c r="B6425" s="101"/>
      <c r="D6425" s="102"/>
      <c r="E6425" s="102"/>
      <c r="F6425" s="102"/>
      <c r="G6425" s="102"/>
      <c r="H6425" s="102"/>
      <c r="I6425" s="102"/>
      <c r="J6425" s="102"/>
      <c r="K6425" s="102"/>
      <c r="L6425" s="102"/>
      <c r="M6425" s="102"/>
      <c r="N6425" s="7"/>
      <c r="O6425" s="7"/>
    </row>
    <row r="6426" spans="2:15" s="100" customFormat="1" x14ac:dyDescent="0.2">
      <c r="B6426" s="101"/>
      <c r="D6426" s="102"/>
      <c r="E6426" s="102"/>
      <c r="F6426" s="102"/>
      <c r="G6426" s="102"/>
      <c r="H6426" s="102"/>
      <c r="I6426" s="102"/>
      <c r="J6426" s="102"/>
      <c r="K6426" s="102"/>
      <c r="L6426" s="102"/>
      <c r="M6426" s="102"/>
      <c r="N6426" s="7"/>
      <c r="O6426" s="7"/>
    </row>
    <row r="6427" spans="2:15" s="100" customFormat="1" x14ac:dyDescent="0.2">
      <c r="B6427" s="101"/>
      <c r="D6427" s="102"/>
      <c r="E6427" s="102"/>
      <c r="F6427" s="102"/>
      <c r="G6427" s="102"/>
      <c r="H6427" s="102"/>
      <c r="I6427" s="102"/>
      <c r="J6427" s="102"/>
      <c r="K6427" s="102"/>
      <c r="L6427" s="102"/>
      <c r="M6427" s="102"/>
      <c r="N6427" s="7"/>
      <c r="O6427" s="7"/>
    </row>
    <row r="6428" spans="2:15" s="100" customFormat="1" x14ac:dyDescent="0.2">
      <c r="B6428" s="101"/>
      <c r="D6428" s="102"/>
      <c r="E6428" s="102"/>
      <c r="F6428" s="102"/>
      <c r="G6428" s="102"/>
      <c r="H6428" s="102"/>
      <c r="I6428" s="102"/>
      <c r="J6428" s="102"/>
      <c r="K6428" s="102"/>
      <c r="L6428" s="102"/>
      <c r="M6428" s="102"/>
      <c r="N6428" s="7"/>
      <c r="O6428" s="7"/>
    </row>
    <row r="6429" spans="2:15" s="100" customFormat="1" x14ac:dyDescent="0.2">
      <c r="B6429" s="101"/>
      <c r="D6429" s="102"/>
      <c r="E6429" s="102"/>
      <c r="F6429" s="102"/>
      <c r="G6429" s="102"/>
      <c r="H6429" s="102"/>
      <c r="I6429" s="102"/>
      <c r="J6429" s="102"/>
      <c r="K6429" s="102"/>
      <c r="L6429" s="102"/>
      <c r="M6429" s="102"/>
      <c r="N6429" s="7"/>
      <c r="O6429" s="7"/>
    </row>
    <row r="6430" spans="2:15" s="100" customFormat="1" x14ac:dyDescent="0.2">
      <c r="B6430" s="101"/>
      <c r="D6430" s="102"/>
      <c r="E6430" s="102"/>
      <c r="F6430" s="102"/>
      <c r="G6430" s="102"/>
      <c r="H6430" s="102"/>
      <c r="I6430" s="102"/>
      <c r="J6430" s="102"/>
      <c r="K6430" s="102"/>
      <c r="L6430" s="102"/>
      <c r="M6430" s="102"/>
      <c r="N6430" s="7"/>
      <c r="O6430" s="7"/>
    </row>
    <row r="6431" spans="2:15" s="100" customFormat="1" x14ac:dyDescent="0.2">
      <c r="B6431" s="101"/>
      <c r="D6431" s="102"/>
      <c r="E6431" s="102"/>
      <c r="F6431" s="102"/>
      <c r="G6431" s="102"/>
      <c r="H6431" s="102"/>
      <c r="I6431" s="102"/>
      <c r="J6431" s="102"/>
      <c r="K6431" s="102"/>
      <c r="L6431" s="102"/>
      <c r="M6431" s="102"/>
      <c r="N6431" s="7"/>
      <c r="O6431" s="7"/>
    </row>
    <row r="6432" spans="2:15" s="100" customFormat="1" x14ac:dyDescent="0.2">
      <c r="B6432" s="101"/>
      <c r="D6432" s="102"/>
      <c r="E6432" s="102"/>
      <c r="F6432" s="102"/>
      <c r="G6432" s="102"/>
      <c r="H6432" s="102"/>
      <c r="I6432" s="102"/>
      <c r="J6432" s="102"/>
      <c r="K6432" s="102"/>
      <c r="L6432" s="102"/>
      <c r="M6432" s="102"/>
      <c r="N6432" s="7"/>
      <c r="O6432" s="7"/>
    </row>
    <row r="6433" spans="2:15" s="100" customFormat="1" x14ac:dyDescent="0.2">
      <c r="B6433" s="101"/>
      <c r="D6433" s="102"/>
      <c r="E6433" s="102"/>
      <c r="F6433" s="102"/>
      <c r="G6433" s="102"/>
      <c r="H6433" s="102"/>
      <c r="I6433" s="102"/>
      <c r="J6433" s="102"/>
      <c r="K6433" s="102"/>
      <c r="L6433" s="102"/>
      <c r="M6433" s="102"/>
      <c r="N6433" s="7"/>
      <c r="O6433" s="7"/>
    </row>
    <row r="6434" spans="2:15" s="100" customFormat="1" x14ac:dyDescent="0.2">
      <c r="B6434" s="101"/>
      <c r="D6434" s="102"/>
      <c r="E6434" s="102"/>
      <c r="F6434" s="102"/>
      <c r="G6434" s="102"/>
      <c r="H6434" s="102"/>
      <c r="I6434" s="102"/>
      <c r="J6434" s="102"/>
      <c r="K6434" s="102"/>
      <c r="L6434" s="102"/>
      <c r="M6434" s="102"/>
      <c r="N6434" s="7"/>
      <c r="O6434" s="7"/>
    </row>
    <row r="6435" spans="2:15" s="100" customFormat="1" x14ac:dyDescent="0.2">
      <c r="B6435" s="101"/>
      <c r="D6435" s="102"/>
      <c r="E6435" s="102"/>
      <c r="F6435" s="102"/>
      <c r="G6435" s="102"/>
      <c r="H6435" s="102"/>
      <c r="I6435" s="102"/>
      <c r="J6435" s="102"/>
      <c r="K6435" s="102"/>
      <c r="L6435" s="102"/>
      <c r="M6435" s="102"/>
      <c r="N6435" s="7"/>
      <c r="O6435" s="7"/>
    </row>
    <row r="6436" spans="2:15" s="100" customFormat="1" x14ac:dyDescent="0.2">
      <c r="B6436" s="101"/>
      <c r="D6436" s="102"/>
      <c r="E6436" s="102"/>
      <c r="F6436" s="102"/>
      <c r="G6436" s="102"/>
      <c r="H6436" s="102"/>
      <c r="I6436" s="102"/>
      <c r="J6436" s="102"/>
      <c r="K6436" s="102"/>
      <c r="L6436" s="102"/>
      <c r="M6436" s="102"/>
      <c r="N6436" s="7"/>
      <c r="O6436" s="7"/>
    </row>
    <row r="6437" spans="2:15" s="100" customFormat="1" x14ac:dyDescent="0.2">
      <c r="B6437" s="101"/>
      <c r="D6437" s="102"/>
      <c r="E6437" s="102"/>
      <c r="F6437" s="102"/>
      <c r="G6437" s="102"/>
      <c r="H6437" s="102"/>
      <c r="I6437" s="102"/>
      <c r="J6437" s="102"/>
      <c r="K6437" s="102"/>
      <c r="L6437" s="102"/>
      <c r="M6437" s="102"/>
      <c r="N6437" s="7"/>
      <c r="O6437" s="7"/>
    </row>
    <row r="6438" spans="2:15" s="100" customFormat="1" x14ac:dyDescent="0.2">
      <c r="B6438" s="101"/>
      <c r="D6438" s="102"/>
      <c r="E6438" s="102"/>
      <c r="F6438" s="102"/>
      <c r="G6438" s="102"/>
      <c r="H6438" s="102"/>
      <c r="I6438" s="102"/>
      <c r="J6438" s="102"/>
      <c r="K6438" s="102"/>
      <c r="L6438" s="102"/>
      <c r="M6438" s="102"/>
      <c r="N6438" s="7"/>
      <c r="O6438" s="7"/>
    </row>
    <row r="6439" spans="2:15" s="100" customFormat="1" x14ac:dyDescent="0.2">
      <c r="B6439" s="101"/>
      <c r="D6439" s="102"/>
      <c r="E6439" s="102"/>
      <c r="F6439" s="102"/>
      <c r="G6439" s="102"/>
      <c r="H6439" s="102"/>
      <c r="I6439" s="102"/>
      <c r="J6439" s="102"/>
      <c r="K6439" s="102"/>
      <c r="L6439" s="102"/>
      <c r="M6439" s="102"/>
      <c r="N6439" s="7"/>
      <c r="O6439" s="7"/>
    </row>
    <row r="6440" spans="2:15" s="100" customFormat="1" x14ac:dyDescent="0.2">
      <c r="B6440" s="101"/>
      <c r="D6440" s="102"/>
      <c r="E6440" s="102"/>
      <c r="F6440" s="102"/>
      <c r="G6440" s="102"/>
      <c r="H6440" s="102"/>
      <c r="I6440" s="102"/>
      <c r="J6440" s="102"/>
      <c r="K6440" s="102"/>
      <c r="L6440" s="102"/>
      <c r="M6440" s="102"/>
      <c r="N6440" s="7"/>
      <c r="O6440" s="7"/>
    </row>
    <row r="6441" spans="2:15" s="100" customFormat="1" x14ac:dyDescent="0.2">
      <c r="B6441" s="101"/>
      <c r="D6441" s="102"/>
      <c r="E6441" s="102"/>
      <c r="F6441" s="102"/>
      <c r="G6441" s="102"/>
      <c r="H6441" s="102"/>
      <c r="I6441" s="102"/>
      <c r="J6441" s="102"/>
      <c r="K6441" s="102"/>
      <c r="L6441" s="102"/>
      <c r="M6441" s="102"/>
      <c r="N6441" s="7"/>
      <c r="O6441" s="7"/>
    </row>
    <row r="6442" spans="2:15" s="100" customFormat="1" x14ac:dyDescent="0.2">
      <c r="B6442" s="101"/>
      <c r="D6442" s="102"/>
      <c r="E6442" s="102"/>
      <c r="F6442" s="102"/>
      <c r="G6442" s="102"/>
      <c r="H6442" s="102"/>
      <c r="I6442" s="102"/>
      <c r="J6442" s="102"/>
      <c r="K6442" s="102"/>
      <c r="L6442" s="102"/>
      <c r="M6442" s="102"/>
      <c r="N6442" s="7"/>
      <c r="O6442" s="7"/>
    </row>
    <row r="6443" spans="2:15" s="100" customFormat="1" x14ac:dyDescent="0.2">
      <c r="B6443" s="101"/>
      <c r="D6443" s="102"/>
      <c r="E6443" s="102"/>
      <c r="F6443" s="102"/>
      <c r="G6443" s="102"/>
      <c r="H6443" s="102"/>
      <c r="I6443" s="102"/>
      <c r="J6443" s="102"/>
      <c r="K6443" s="102"/>
      <c r="L6443" s="102"/>
      <c r="M6443" s="102"/>
      <c r="N6443" s="7"/>
      <c r="O6443" s="7"/>
    </row>
    <row r="6444" spans="2:15" s="100" customFormat="1" x14ac:dyDescent="0.2">
      <c r="B6444" s="101"/>
      <c r="D6444" s="102"/>
      <c r="E6444" s="102"/>
      <c r="F6444" s="102"/>
      <c r="G6444" s="102"/>
      <c r="H6444" s="102"/>
      <c r="I6444" s="102"/>
      <c r="J6444" s="102"/>
      <c r="K6444" s="102"/>
      <c r="L6444" s="102"/>
      <c r="M6444" s="102"/>
      <c r="N6444" s="7"/>
      <c r="O6444" s="7"/>
    </row>
    <row r="6445" spans="2:15" s="100" customFormat="1" x14ac:dyDescent="0.2">
      <c r="B6445" s="101"/>
      <c r="D6445" s="102"/>
      <c r="E6445" s="102"/>
      <c r="F6445" s="102"/>
      <c r="G6445" s="102"/>
      <c r="H6445" s="102"/>
      <c r="I6445" s="102"/>
      <c r="J6445" s="102"/>
      <c r="K6445" s="102"/>
      <c r="L6445" s="102"/>
      <c r="M6445" s="102"/>
      <c r="N6445" s="7"/>
      <c r="O6445" s="7"/>
    </row>
    <row r="6446" spans="2:15" s="100" customFormat="1" x14ac:dyDescent="0.2">
      <c r="B6446" s="101"/>
      <c r="D6446" s="102"/>
      <c r="E6446" s="102"/>
      <c r="F6446" s="102"/>
      <c r="G6446" s="102"/>
      <c r="H6446" s="102"/>
      <c r="I6446" s="102"/>
      <c r="J6446" s="102"/>
      <c r="K6446" s="102"/>
      <c r="L6446" s="102"/>
      <c r="M6446" s="102"/>
      <c r="N6446" s="7"/>
      <c r="O6446" s="7"/>
    </row>
    <row r="6447" spans="2:15" s="100" customFormat="1" x14ac:dyDescent="0.2">
      <c r="B6447" s="101"/>
      <c r="D6447" s="102"/>
      <c r="E6447" s="102"/>
      <c r="F6447" s="102"/>
      <c r="G6447" s="102"/>
      <c r="H6447" s="102"/>
      <c r="I6447" s="102"/>
      <c r="J6447" s="102"/>
      <c r="K6447" s="102"/>
      <c r="L6447" s="102"/>
      <c r="M6447" s="102"/>
      <c r="N6447" s="7"/>
      <c r="O6447" s="7"/>
    </row>
    <row r="6448" spans="2:15" s="100" customFormat="1" x14ac:dyDescent="0.2">
      <c r="B6448" s="101"/>
      <c r="D6448" s="102"/>
      <c r="E6448" s="102"/>
      <c r="F6448" s="102"/>
      <c r="G6448" s="102"/>
      <c r="H6448" s="102"/>
      <c r="I6448" s="102"/>
      <c r="J6448" s="102"/>
      <c r="K6448" s="102"/>
      <c r="L6448" s="102"/>
      <c r="M6448" s="102"/>
      <c r="N6448" s="7"/>
      <c r="O6448" s="7"/>
    </row>
    <row r="6449" spans="2:15" s="100" customFormat="1" x14ac:dyDescent="0.2">
      <c r="B6449" s="101"/>
      <c r="D6449" s="102"/>
      <c r="E6449" s="102"/>
      <c r="F6449" s="102"/>
      <c r="G6449" s="102"/>
      <c r="H6449" s="102"/>
      <c r="I6449" s="102"/>
      <c r="J6449" s="102"/>
      <c r="K6449" s="102"/>
      <c r="L6449" s="102"/>
      <c r="M6449" s="102"/>
      <c r="N6449" s="7"/>
      <c r="O6449" s="7"/>
    </row>
    <row r="6450" spans="2:15" s="100" customFormat="1" x14ac:dyDescent="0.2">
      <c r="B6450" s="101"/>
      <c r="D6450" s="102"/>
      <c r="E6450" s="102"/>
      <c r="F6450" s="102"/>
      <c r="G6450" s="102"/>
      <c r="H6450" s="102"/>
      <c r="I6450" s="102"/>
      <c r="J6450" s="102"/>
      <c r="K6450" s="102"/>
      <c r="L6450" s="102"/>
      <c r="M6450" s="102"/>
      <c r="N6450" s="7"/>
      <c r="O6450" s="7"/>
    </row>
    <row r="6451" spans="2:15" s="100" customFormat="1" x14ac:dyDescent="0.2">
      <c r="B6451" s="101"/>
      <c r="D6451" s="102"/>
      <c r="E6451" s="102"/>
      <c r="F6451" s="102"/>
      <c r="G6451" s="102"/>
      <c r="H6451" s="102"/>
      <c r="I6451" s="102"/>
      <c r="J6451" s="102"/>
      <c r="K6451" s="102"/>
      <c r="L6451" s="102"/>
      <c r="M6451" s="102"/>
      <c r="N6451" s="7"/>
      <c r="O6451" s="7"/>
    </row>
    <row r="6452" spans="2:15" s="100" customFormat="1" x14ac:dyDescent="0.2">
      <c r="B6452" s="101"/>
      <c r="D6452" s="102"/>
      <c r="E6452" s="102"/>
      <c r="F6452" s="102"/>
      <c r="G6452" s="102"/>
      <c r="H6452" s="102"/>
      <c r="I6452" s="102"/>
      <c r="J6452" s="102"/>
      <c r="K6452" s="102"/>
      <c r="L6452" s="102"/>
      <c r="M6452" s="102"/>
      <c r="N6452" s="7"/>
      <c r="O6452" s="7"/>
    </row>
    <row r="6453" spans="2:15" s="100" customFormat="1" x14ac:dyDescent="0.2">
      <c r="B6453" s="101"/>
      <c r="D6453" s="102"/>
      <c r="E6453" s="102"/>
      <c r="F6453" s="102"/>
      <c r="G6453" s="102"/>
      <c r="H6453" s="102"/>
      <c r="I6453" s="102"/>
      <c r="J6453" s="102"/>
      <c r="K6453" s="102"/>
      <c r="L6453" s="102"/>
      <c r="M6453" s="102"/>
      <c r="N6453" s="7"/>
      <c r="O6453" s="7"/>
    </row>
    <row r="6454" spans="2:15" s="100" customFormat="1" x14ac:dyDescent="0.2">
      <c r="B6454" s="101"/>
      <c r="D6454" s="102"/>
      <c r="E6454" s="102"/>
      <c r="F6454" s="102"/>
      <c r="G6454" s="102"/>
      <c r="H6454" s="102"/>
      <c r="I6454" s="102"/>
      <c r="J6454" s="102"/>
      <c r="K6454" s="102"/>
      <c r="L6454" s="102"/>
      <c r="M6454" s="102"/>
      <c r="N6454" s="7"/>
      <c r="O6454" s="7"/>
    </row>
    <row r="6455" spans="2:15" s="100" customFormat="1" x14ac:dyDescent="0.2">
      <c r="B6455" s="101"/>
      <c r="D6455" s="102"/>
      <c r="E6455" s="102"/>
      <c r="F6455" s="102"/>
      <c r="G6455" s="102"/>
      <c r="H6455" s="102"/>
      <c r="I6455" s="102"/>
      <c r="J6455" s="102"/>
      <c r="K6455" s="102"/>
      <c r="L6455" s="102"/>
      <c r="M6455" s="102"/>
      <c r="N6455" s="7"/>
      <c r="O6455" s="7"/>
    </row>
    <row r="6456" spans="2:15" s="100" customFormat="1" x14ac:dyDescent="0.2">
      <c r="B6456" s="101"/>
      <c r="D6456" s="102"/>
      <c r="E6456" s="102"/>
      <c r="F6456" s="102"/>
      <c r="G6456" s="102"/>
      <c r="H6456" s="102"/>
      <c r="I6456" s="102"/>
      <c r="J6456" s="102"/>
      <c r="K6456" s="102"/>
      <c r="L6456" s="102"/>
      <c r="M6456" s="102"/>
      <c r="N6456" s="7"/>
      <c r="O6456" s="7"/>
    </row>
    <row r="6457" spans="2:15" s="100" customFormat="1" x14ac:dyDescent="0.2">
      <c r="B6457" s="101"/>
      <c r="D6457" s="102"/>
      <c r="E6457" s="102"/>
      <c r="F6457" s="102"/>
      <c r="G6457" s="102"/>
      <c r="H6457" s="102"/>
      <c r="I6457" s="102"/>
      <c r="J6457" s="102"/>
      <c r="K6457" s="102"/>
      <c r="L6457" s="102"/>
      <c r="M6457" s="102"/>
      <c r="N6457" s="7"/>
      <c r="O6457" s="7"/>
    </row>
    <row r="6458" spans="2:15" s="100" customFormat="1" x14ac:dyDescent="0.2">
      <c r="B6458" s="101"/>
      <c r="D6458" s="102"/>
      <c r="E6458" s="102"/>
      <c r="F6458" s="102"/>
      <c r="G6458" s="102"/>
      <c r="H6458" s="102"/>
      <c r="I6458" s="102"/>
      <c r="J6458" s="102"/>
      <c r="K6458" s="102"/>
      <c r="L6458" s="102"/>
      <c r="M6458" s="102"/>
      <c r="N6458" s="7"/>
      <c r="O6458" s="7"/>
    </row>
    <row r="6459" spans="2:15" s="100" customFormat="1" x14ac:dyDescent="0.2">
      <c r="B6459" s="101"/>
      <c r="D6459" s="102"/>
      <c r="E6459" s="102"/>
      <c r="F6459" s="102"/>
      <c r="G6459" s="102"/>
      <c r="H6459" s="102"/>
      <c r="I6459" s="102"/>
      <c r="J6459" s="102"/>
      <c r="K6459" s="102"/>
      <c r="L6459" s="102"/>
      <c r="M6459" s="102"/>
      <c r="N6459" s="7"/>
      <c r="O6459" s="7"/>
    </row>
    <row r="6460" spans="2:15" s="100" customFormat="1" x14ac:dyDescent="0.2">
      <c r="B6460" s="101"/>
      <c r="D6460" s="102"/>
      <c r="E6460" s="102"/>
      <c r="F6460" s="102"/>
      <c r="G6460" s="102"/>
      <c r="H6460" s="102"/>
      <c r="I6460" s="102"/>
      <c r="J6460" s="102"/>
      <c r="K6460" s="102"/>
      <c r="L6460" s="102"/>
      <c r="M6460" s="102"/>
      <c r="N6460" s="7"/>
      <c r="O6460" s="7"/>
    </row>
    <row r="6461" spans="2:15" s="100" customFormat="1" x14ac:dyDescent="0.2">
      <c r="B6461" s="101"/>
      <c r="D6461" s="102"/>
      <c r="E6461" s="102"/>
      <c r="F6461" s="102"/>
      <c r="G6461" s="102"/>
      <c r="H6461" s="102"/>
      <c r="I6461" s="102"/>
      <c r="J6461" s="102"/>
      <c r="K6461" s="102"/>
      <c r="L6461" s="102"/>
      <c r="M6461" s="102"/>
      <c r="N6461" s="7"/>
      <c r="O6461" s="7"/>
    </row>
    <row r="6462" spans="2:15" s="100" customFormat="1" x14ac:dyDescent="0.2">
      <c r="B6462" s="101"/>
      <c r="D6462" s="102"/>
      <c r="E6462" s="102"/>
      <c r="F6462" s="102"/>
      <c r="G6462" s="102"/>
      <c r="H6462" s="102"/>
      <c r="I6462" s="102"/>
      <c r="J6462" s="102"/>
      <c r="K6462" s="102"/>
      <c r="L6462" s="102"/>
      <c r="M6462" s="102"/>
      <c r="N6462" s="7"/>
      <c r="O6462" s="7"/>
    </row>
    <row r="6463" spans="2:15" s="100" customFormat="1" x14ac:dyDescent="0.2">
      <c r="B6463" s="101"/>
      <c r="D6463" s="102"/>
      <c r="E6463" s="102"/>
      <c r="F6463" s="102"/>
      <c r="G6463" s="102"/>
      <c r="H6463" s="102"/>
      <c r="I6463" s="102"/>
      <c r="J6463" s="102"/>
      <c r="K6463" s="102"/>
      <c r="L6463" s="102"/>
      <c r="M6463" s="102"/>
      <c r="N6463" s="7"/>
      <c r="O6463" s="7"/>
    </row>
    <row r="6464" spans="2:15" s="100" customFormat="1" x14ac:dyDescent="0.2">
      <c r="B6464" s="101"/>
      <c r="D6464" s="102"/>
      <c r="E6464" s="102"/>
      <c r="F6464" s="102"/>
      <c r="G6464" s="102"/>
      <c r="H6464" s="102"/>
      <c r="I6464" s="102"/>
      <c r="J6464" s="102"/>
      <c r="K6464" s="102"/>
      <c r="L6464" s="102"/>
      <c r="M6464" s="102"/>
      <c r="N6464" s="7"/>
      <c r="O6464" s="7"/>
    </row>
    <row r="6465" spans="2:15" s="100" customFormat="1" x14ac:dyDescent="0.2">
      <c r="B6465" s="101"/>
      <c r="D6465" s="102"/>
      <c r="E6465" s="102"/>
      <c r="F6465" s="102"/>
      <c r="G6465" s="102"/>
      <c r="H6465" s="102"/>
      <c r="I6465" s="102"/>
      <c r="J6465" s="102"/>
      <c r="K6465" s="102"/>
      <c r="L6465" s="102"/>
      <c r="M6465" s="102"/>
      <c r="N6465" s="7"/>
      <c r="O6465" s="7"/>
    </row>
    <row r="6466" spans="2:15" s="100" customFormat="1" x14ac:dyDescent="0.2">
      <c r="B6466" s="101"/>
      <c r="D6466" s="102"/>
      <c r="E6466" s="102"/>
      <c r="F6466" s="102"/>
      <c r="G6466" s="102"/>
      <c r="H6466" s="102"/>
      <c r="I6466" s="102"/>
      <c r="J6466" s="102"/>
      <c r="K6466" s="102"/>
      <c r="L6466" s="102"/>
      <c r="M6466" s="102"/>
      <c r="N6466" s="7"/>
      <c r="O6466" s="7"/>
    </row>
    <row r="6467" spans="2:15" s="100" customFormat="1" x14ac:dyDescent="0.2">
      <c r="B6467" s="101"/>
      <c r="D6467" s="102"/>
      <c r="E6467" s="102"/>
      <c r="F6467" s="102"/>
      <c r="G6467" s="102"/>
      <c r="H6467" s="102"/>
      <c r="I6467" s="102"/>
      <c r="J6467" s="102"/>
      <c r="K6467" s="102"/>
      <c r="L6467" s="102"/>
      <c r="M6467" s="102"/>
      <c r="N6467" s="7"/>
      <c r="O6467" s="7"/>
    </row>
    <row r="6468" spans="2:15" s="100" customFormat="1" x14ac:dyDescent="0.2">
      <c r="B6468" s="101"/>
      <c r="D6468" s="102"/>
      <c r="E6468" s="102"/>
      <c r="F6468" s="102"/>
      <c r="G6468" s="102"/>
      <c r="H6468" s="102"/>
      <c r="I6468" s="102"/>
      <c r="J6468" s="102"/>
      <c r="K6468" s="102"/>
      <c r="L6468" s="102"/>
      <c r="M6468" s="102"/>
      <c r="N6468" s="7"/>
      <c r="O6468" s="7"/>
    </row>
    <row r="6469" spans="2:15" s="100" customFormat="1" x14ac:dyDescent="0.2">
      <c r="B6469" s="101"/>
      <c r="D6469" s="102"/>
      <c r="E6469" s="102"/>
      <c r="F6469" s="102"/>
      <c r="G6469" s="102"/>
      <c r="H6469" s="102"/>
      <c r="I6469" s="102"/>
      <c r="J6469" s="102"/>
      <c r="K6469" s="102"/>
      <c r="L6469" s="102"/>
      <c r="M6469" s="102"/>
      <c r="N6469" s="7"/>
      <c r="O6469" s="7"/>
    </row>
    <row r="6470" spans="2:15" s="100" customFormat="1" x14ac:dyDescent="0.2">
      <c r="B6470" s="101"/>
      <c r="D6470" s="102"/>
      <c r="E6470" s="102"/>
      <c r="F6470" s="102"/>
      <c r="G6470" s="102"/>
      <c r="H6470" s="102"/>
      <c r="I6470" s="102"/>
      <c r="J6470" s="102"/>
      <c r="K6470" s="102"/>
      <c r="L6470" s="102"/>
      <c r="M6470" s="102"/>
      <c r="N6470" s="7"/>
      <c r="O6470" s="7"/>
    </row>
    <row r="6471" spans="2:15" s="100" customFormat="1" x14ac:dyDescent="0.2">
      <c r="B6471" s="101"/>
      <c r="D6471" s="102"/>
      <c r="E6471" s="102"/>
      <c r="F6471" s="102"/>
      <c r="G6471" s="102"/>
      <c r="H6471" s="102"/>
      <c r="I6471" s="102"/>
      <c r="J6471" s="102"/>
      <c r="K6471" s="102"/>
      <c r="L6471" s="102"/>
      <c r="M6471" s="102"/>
      <c r="N6471" s="7"/>
      <c r="O6471" s="7"/>
    </row>
    <row r="6472" spans="2:15" s="100" customFormat="1" x14ac:dyDescent="0.2">
      <c r="B6472" s="101"/>
      <c r="D6472" s="102"/>
      <c r="E6472" s="102"/>
      <c r="F6472" s="102"/>
      <c r="G6472" s="102"/>
      <c r="H6472" s="102"/>
      <c r="I6472" s="102"/>
      <c r="J6472" s="102"/>
      <c r="K6472" s="102"/>
      <c r="L6472" s="102"/>
      <c r="M6472" s="102"/>
      <c r="N6472" s="7"/>
      <c r="O6472" s="7"/>
    </row>
    <row r="6473" spans="2:15" s="100" customFormat="1" x14ac:dyDescent="0.2">
      <c r="B6473" s="101"/>
      <c r="D6473" s="102"/>
      <c r="E6473" s="102"/>
      <c r="F6473" s="102"/>
      <c r="G6473" s="102"/>
      <c r="H6473" s="102"/>
      <c r="I6473" s="102"/>
      <c r="J6473" s="102"/>
      <c r="K6473" s="102"/>
      <c r="L6473" s="102"/>
      <c r="M6473" s="102"/>
      <c r="N6473" s="7"/>
      <c r="O6473" s="7"/>
    </row>
    <row r="6474" spans="2:15" s="100" customFormat="1" x14ac:dyDescent="0.2">
      <c r="B6474" s="101"/>
      <c r="D6474" s="102"/>
      <c r="E6474" s="102"/>
      <c r="F6474" s="102"/>
      <c r="G6474" s="102"/>
      <c r="H6474" s="102"/>
      <c r="I6474" s="102"/>
      <c r="J6474" s="102"/>
      <c r="K6474" s="102"/>
      <c r="L6474" s="102"/>
      <c r="M6474" s="102"/>
      <c r="N6474" s="7"/>
      <c r="O6474" s="7"/>
    </row>
    <row r="6475" spans="2:15" s="100" customFormat="1" x14ac:dyDescent="0.2">
      <c r="B6475" s="101"/>
      <c r="D6475" s="102"/>
      <c r="E6475" s="102"/>
      <c r="F6475" s="102"/>
      <c r="G6475" s="102"/>
      <c r="H6475" s="102"/>
      <c r="I6475" s="102"/>
      <c r="J6475" s="102"/>
      <c r="K6475" s="102"/>
      <c r="L6475" s="102"/>
      <c r="M6475" s="102"/>
      <c r="N6475" s="7"/>
      <c r="O6475" s="7"/>
    </row>
    <row r="6476" spans="2:15" s="100" customFormat="1" x14ac:dyDescent="0.2">
      <c r="B6476" s="101"/>
      <c r="D6476" s="102"/>
      <c r="E6476" s="102"/>
      <c r="F6476" s="102"/>
      <c r="G6476" s="102"/>
      <c r="H6476" s="102"/>
      <c r="I6476" s="102"/>
      <c r="J6476" s="102"/>
      <c r="K6476" s="102"/>
      <c r="L6476" s="102"/>
      <c r="M6476" s="102"/>
      <c r="N6476" s="7"/>
      <c r="O6476" s="7"/>
    </row>
    <row r="6477" spans="2:15" s="100" customFormat="1" x14ac:dyDescent="0.2">
      <c r="B6477" s="101"/>
      <c r="D6477" s="102"/>
      <c r="E6477" s="102"/>
      <c r="F6477" s="102"/>
      <c r="G6477" s="102"/>
      <c r="H6477" s="102"/>
      <c r="I6477" s="102"/>
      <c r="J6477" s="102"/>
      <c r="K6477" s="102"/>
      <c r="L6477" s="102"/>
      <c r="M6477" s="102"/>
      <c r="N6477" s="7"/>
      <c r="O6477" s="7"/>
    </row>
    <row r="6478" spans="2:15" s="100" customFormat="1" x14ac:dyDescent="0.2">
      <c r="B6478" s="101"/>
      <c r="D6478" s="102"/>
      <c r="E6478" s="102"/>
      <c r="F6478" s="102"/>
      <c r="G6478" s="102"/>
      <c r="H6478" s="102"/>
      <c r="I6478" s="102"/>
      <c r="J6478" s="102"/>
      <c r="K6478" s="102"/>
      <c r="L6478" s="102"/>
      <c r="M6478" s="102"/>
      <c r="N6478" s="7"/>
      <c r="O6478" s="7"/>
    </row>
    <row r="6479" spans="2:15" s="100" customFormat="1" x14ac:dyDescent="0.2">
      <c r="B6479" s="101"/>
      <c r="D6479" s="102"/>
      <c r="E6479" s="102"/>
      <c r="F6479" s="102"/>
      <c r="G6479" s="102"/>
      <c r="H6479" s="102"/>
      <c r="I6479" s="102"/>
      <c r="J6479" s="102"/>
      <c r="K6479" s="102"/>
      <c r="L6479" s="102"/>
      <c r="M6479" s="102"/>
      <c r="N6479" s="7"/>
      <c r="O6479" s="7"/>
    </row>
    <row r="6480" spans="2:15" s="100" customFormat="1" x14ac:dyDescent="0.2">
      <c r="B6480" s="101"/>
      <c r="D6480" s="102"/>
      <c r="E6480" s="102"/>
      <c r="F6480" s="102"/>
      <c r="G6480" s="102"/>
      <c r="H6480" s="102"/>
      <c r="I6480" s="102"/>
      <c r="J6480" s="102"/>
      <c r="K6480" s="102"/>
      <c r="L6480" s="102"/>
      <c r="M6480" s="102"/>
      <c r="N6480" s="7"/>
      <c r="O6480" s="7"/>
    </row>
    <row r="6481" spans="2:15" s="100" customFormat="1" x14ac:dyDescent="0.2">
      <c r="B6481" s="101"/>
      <c r="D6481" s="102"/>
      <c r="E6481" s="102"/>
      <c r="F6481" s="102"/>
      <c r="G6481" s="102"/>
      <c r="H6481" s="102"/>
      <c r="I6481" s="102"/>
      <c r="J6481" s="102"/>
      <c r="K6481" s="102"/>
      <c r="L6481" s="102"/>
      <c r="M6481" s="102"/>
      <c r="N6481" s="7"/>
      <c r="O6481" s="7"/>
    </row>
    <row r="6482" spans="2:15" s="100" customFormat="1" x14ac:dyDescent="0.2">
      <c r="B6482" s="101"/>
      <c r="D6482" s="102"/>
      <c r="E6482" s="102"/>
      <c r="F6482" s="102"/>
      <c r="G6482" s="102"/>
      <c r="H6482" s="102"/>
      <c r="I6482" s="102"/>
      <c r="J6482" s="102"/>
      <c r="K6482" s="102"/>
      <c r="L6482" s="102"/>
      <c r="M6482" s="102"/>
      <c r="N6482" s="7"/>
      <c r="O6482" s="7"/>
    </row>
    <row r="6483" spans="2:15" s="100" customFormat="1" x14ac:dyDescent="0.2">
      <c r="B6483" s="101"/>
      <c r="D6483" s="102"/>
      <c r="E6483" s="102"/>
      <c r="F6483" s="102"/>
      <c r="G6483" s="102"/>
      <c r="H6483" s="102"/>
      <c r="I6483" s="102"/>
      <c r="J6483" s="102"/>
      <c r="K6483" s="102"/>
      <c r="L6483" s="102"/>
      <c r="M6483" s="102"/>
      <c r="N6483" s="7"/>
      <c r="O6483" s="7"/>
    </row>
    <row r="6484" spans="2:15" s="100" customFormat="1" x14ac:dyDescent="0.2">
      <c r="B6484" s="101"/>
      <c r="D6484" s="102"/>
      <c r="E6484" s="102"/>
      <c r="F6484" s="102"/>
      <c r="G6484" s="102"/>
      <c r="H6484" s="102"/>
      <c r="I6484" s="102"/>
      <c r="J6484" s="102"/>
      <c r="K6484" s="102"/>
      <c r="L6484" s="102"/>
      <c r="M6484" s="102"/>
      <c r="N6484" s="7"/>
      <c r="O6484" s="7"/>
    </row>
    <row r="6485" spans="2:15" s="100" customFormat="1" x14ac:dyDescent="0.2">
      <c r="B6485" s="101"/>
      <c r="D6485" s="102"/>
      <c r="E6485" s="102"/>
      <c r="F6485" s="102"/>
      <c r="G6485" s="102"/>
      <c r="H6485" s="102"/>
      <c r="I6485" s="102"/>
      <c r="J6485" s="102"/>
      <c r="K6485" s="102"/>
      <c r="L6485" s="102"/>
      <c r="M6485" s="102"/>
      <c r="N6485" s="7"/>
      <c r="O6485" s="7"/>
    </row>
    <row r="6486" spans="2:15" s="100" customFormat="1" x14ac:dyDescent="0.2">
      <c r="B6486" s="101"/>
      <c r="D6486" s="102"/>
      <c r="E6486" s="102"/>
      <c r="F6486" s="102"/>
      <c r="G6486" s="102"/>
      <c r="H6486" s="102"/>
      <c r="I6486" s="102"/>
      <c r="J6486" s="102"/>
      <c r="K6486" s="102"/>
      <c r="L6486" s="102"/>
      <c r="M6486" s="102"/>
      <c r="N6486" s="7"/>
      <c r="O6486" s="7"/>
    </row>
    <row r="6487" spans="2:15" s="100" customFormat="1" x14ac:dyDescent="0.2">
      <c r="B6487" s="101"/>
      <c r="D6487" s="102"/>
      <c r="E6487" s="102"/>
      <c r="F6487" s="102"/>
      <c r="G6487" s="102"/>
      <c r="H6487" s="102"/>
      <c r="I6487" s="102"/>
      <c r="J6487" s="102"/>
      <c r="K6487" s="102"/>
      <c r="L6487" s="102"/>
      <c r="M6487" s="102"/>
      <c r="N6487" s="7"/>
      <c r="O6487" s="7"/>
    </row>
    <row r="6488" spans="2:15" s="100" customFormat="1" x14ac:dyDescent="0.2">
      <c r="B6488" s="101"/>
      <c r="D6488" s="102"/>
      <c r="E6488" s="102"/>
      <c r="F6488" s="102"/>
      <c r="G6488" s="102"/>
      <c r="H6488" s="102"/>
      <c r="I6488" s="102"/>
      <c r="J6488" s="102"/>
      <c r="K6488" s="102"/>
      <c r="L6488" s="102"/>
      <c r="M6488" s="102"/>
      <c r="N6488" s="7"/>
      <c r="O6488" s="7"/>
    </row>
    <row r="6489" spans="2:15" s="100" customFormat="1" x14ac:dyDescent="0.2">
      <c r="B6489" s="101"/>
      <c r="D6489" s="102"/>
      <c r="E6489" s="102"/>
      <c r="F6489" s="102"/>
      <c r="G6489" s="102"/>
      <c r="H6489" s="102"/>
      <c r="I6489" s="102"/>
      <c r="J6489" s="102"/>
      <c r="K6489" s="102"/>
      <c r="L6489" s="102"/>
      <c r="M6489" s="102"/>
      <c r="N6489" s="7"/>
      <c r="O6489" s="7"/>
    </row>
    <row r="6490" spans="2:15" s="100" customFormat="1" x14ac:dyDescent="0.2">
      <c r="B6490" s="101"/>
      <c r="D6490" s="102"/>
      <c r="E6490" s="102"/>
      <c r="F6490" s="102"/>
      <c r="G6490" s="102"/>
      <c r="H6490" s="102"/>
      <c r="I6490" s="102"/>
      <c r="J6490" s="102"/>
      <c r="K6490" s="102"/>
      <c r="L6490" s="102"/>
      <c r="M6490" s="102"/>
      <c r="N6490" s="7"/>
      <c r="O6490" s="7"/>
    </row>
    <row r="6491" spans="2:15" s="100" customFormat="1" x14ac:dyDescent="0.2">
      <c r="B6491" s="101"/>
      <c r="D6491" s="102"/>
      <c r="E6491" s="102"/>
      <c r="F6491" s="102"/>
      <c r="G6491" s="102"/>
      <c r="H6491" s="102"/>
      <c r="I6491" s="102"/>
      <c r="J6491" s="102"/>
      <c r="K6491" s="102"/>
      <c r="L6491" s="102"/>
      <c r="M6491" s="102"/>
      <c r="N6491" s="7"/>
      <c r="O6491" s="7"/>
    </row>
    <row r="6492" spans="2:15" s="100" customFormat="1" x14ac:dyDescent="0.2">
      <c r="B6492" s="101"/>
      <c r="D6492" s="102"/>
      <c r="E6492" s="102"/>
      <c r="F6492" s="102"/>
      <c r="G6492" s="102"/>
      <c r="H6492" s="102"/>
      <c r="I6492" s="102"/>
      <c r="J6492" s="102"/>
      <c r="K6492" s="102"/>
      <c r="L6492" s="102"/>
      <c r="M6492" s="102"/>
      <c r="N6492" s="7"/>
      <c r="O6492" s="7"/>
    </row>
    <row r="6493" spans="2:15" s="100" customFormat="1" x14ac:dyDescent="0.2">
      <c r="B6493" s="101"/>
      <c r="D6493" s="102"/>
      <c r="E6493" s="102"/>
      <c r="F6493" s="102"/>
      <c r="G6493" s="102"/>
      <c r="H6493" s="102"/>
      <c r="I6493" s="102"/>
      <c r="J6493" s="102"/>
      <c r="K6493" s="102"/>
      <c r="L6493" s="102"/>
      <c r="M6493" s="102"/>
      <c r="N6493" s="7"/>
      <c r="O6493" s="7"/>
    </row>
    <row r="6494" spans="2:15" s="100" customFormat="1" x14ac:dyDescent="0.2">
      <c r="B6494" s="101"/>
      <c r="D6494" s="102"/>
      <c r="E6494" s="102"/>
      <c r="F6494" s="102"/>
      <c r="G6494" s="102"/>
      <c r="H6494" s="102"/>
      <c r="I6494" s="102"/>
      <c r="J6494" s="102"/>
      <c r="K6494" s="102"/>
      <c r="L6494" s="102"/>
      <c r="M6494" s="102"/>
      <c r="N6494" s="7"/>
      <c r="O6494" s="7"/>
    </row>
    <row r="6495" spans="2:15" s="100" customFormat="1" x14ac:dyDescent="0.2">
      <c r="B6495" s="101"/>
      <c r="D6495" s="102"/>
      <c r="E6495" s="102"/>
      <c r="F6495" s="102"/>
      <c r="G6495" s="102"/>
      <c r="H6495" s="102"/>
      <c r="I6495" s="102"/>
      <c r="J6495" s="102"/>
      <c r="K6495" s="102"/>
      <c r="L6495" s="102"/>
      <c r="M6495" s="102"/>
      <c r="N6495" s="7"/>
      <c r="O6495" s="7"/>
    </row>
    <row r="6496" spans="2:15" s="100" customFormat="1" x14ac:dyDescent="0.2">
      <c r="B6496" s="101"/>
      <c r="D6496" s="102"/>
      <c r="E6496" s="102"/>
      <c r="F6496" s="102"/>
      <c r="G6496" s="102"/>
      <c r="H6496" s="102"/>
      <c r="I6496" s="102"/>
      <c r="J6496" s="102"/>
      <c r="K6496" s="102"/>
      <c r="L6496" s="102"/>
      <c r="M6496" s="102"/>
      <c r="N6496" s="7"/>
      <c r="O6496" s="7"/>
    </row>
    <row r="6497" spans="2:15" s="100" customFormat="1" x14ac:dyDescent="0.2">
      <c r="B6497" s="101"/>
      <c r="D6497" s="102"/>
      <c r="E6497" s="102"/>
      <c r="F6497" s="102"/>
      <c r="G6497" s="102"/>
      <c r="H6497" s="102"/>
      <c r="I6497" s="102"/>
      <c r="J6497" s="102"/>
      <c r="K6497" s="102"/>
      <c r="L6497" s="102"/>
      <c r="M6497" s="102"/>
      <c r="N6497" s="7"/>
      <c r="O6497" s="7"/>
    </row>
    <row r="6498" spans="2:15" s="100" customFormat="1" x14ac:dyDescent="0.2">
      <c r="B6498" s="101"/>
      <c r="D6498" s="102"/>
      <c r="E6498" s="102"/>
      <c r="F6498" s="102"/>
      <c r="G6498" s="102"/>
      <c r="H6498" s="102"/>
      <c r="I6498" s="102"/>
      <c r="J6498" s="102"/>
      <c r="K6498" s="102"/>
      <c r="L6498" s="102"/>
      <c r="M6498" s="102"/>
      <c r="N6498" s="7"/>
      <c r="O6498" s="7"/>
    </row>
    <row r="6499" spans="2:15" s="100" customFormat="1" x14ac:dyDescent="0.2">
      <c r="B6499" s="101"/>
      <c r="D6499" s="102"/>
      <c r="E6499" s="102"/>
      <c r="F6499" s="102"/>
      <c r="G6499" s="102"/>
      <c r="H6499" s="102"/>
      <c r="I6499" s="102"/>
      <c r="J6499" s="102"/>
      <c r="K6499" s="102"/>
      <c r="L6499" s="102"/>
      <c r="M6499" s="102"/>
      <c r="N6499" s="7"/>
      <c r="O6499" s="7"/>
    </row>
    <row r="6500" spans="2:15" s="100" customFormat="1" x14ac:dyDescent="0.2">
      <c r="B6500" s="101"/>
      <c r="D6500" s="102"/>
      <c r="E6500" s="102"/>
      <c r="F6500" s="102"/>
      <c r="G6500" s="102"/>
      <c r="H6500" s="102"/>
      <c r="I6500" s="102"/>
      <c r="J6500" s="102"/>
      <c r="K6500" s="102"/>
      <c r="L6500" s="102"/>
      <c r="M6500" s="102"/>
      <c r="N6500" s="7"/>
      <c r="O6500" s="7"/>
    </row>
    <row r="6501" spans="2:15" s="100" customFormat="1" x14ac:dyDescent="0.2">
      <c r="B6501" s="101"/>
      <c r="D6501" s="102"/>
      <c r="E6501" s="102"/>
      <c r="F6501" s="102"/>
      <c r="G6501" s="102"/>
      <c r="H6501" s="102"/>
      <c r="I6501" s="102"/>
      <c r="J6501" s="102"/>
      <c r="K6501" s="102"/>
      <c r="L6501" s="102"/>
      <c r="M6501" s="102"/>
      <c r="N6501" s="7"/>
      <c r="O6501" s="7"/>
    </row>
    <row r="6502" spans="2:15" s="100" customFormat="1" x14ac:dyDescent="0.2">
      <c r="B6502" s="101"/>
      <c r="D6502" s="102"/>
      <c r="E6502" s="102"/>
      <c r="F6502" s="102"/>
      <c r="G6502" s="102"/>
      <c r="H6502" s="102"/>
      <c r="I6502" s="102"/>
      <c r="J6502" s="102"/>
      <c r="K6502" s="102"/>
      <c r="L6502" s="102"/>
      <c r="M6502" s="102"/>
      <c r="N6502" s="7"/>
      <c r="O6502" s="7"/>
    </row>
    <row r="6503" spans="2:15" s="100" customFormat="1" x14ac:dyDescent="0.2">
      <c r="B6503" s="101"/>
      <c r="D6503" s="102"/>
      <c r="E6503" s="102"/>
      <c r="F6503" s="102"/>
      <c r="G6503" s="102"/>
      <c r="H6503" s="102"/>
      <c r="I6503" s="102"/>
      <c r="J6503" s="102"/>
      <c r="K6503" s="102"/>
      <c r="L6503" s="102"/>
      <c r="M6503" s="102"/>
      <c r="N6503" s="7"/>
      <c r="O6503" s="7"/>
    </row>
    <row r="6504" spans="2:15" s="100" customFormat="1" x14ac:dyDescent="0.2">
      <c r="B6504" s="101"/>
      <c r="D6504" s="102"/>
      <c r="E6504" s="102"/>
      <c r="F6504" s="102"/>
      <c r="G6504" s="102"/>
      <c r="H6504" s="102"/>
      <c r="I6504" s="102"/>
      <c r="J6504" s="102"/>
      <c r="K6504" s="102"/>
      <c r="L6504" s="102"/>
      <c r="M6504" s="102"/>
      <c r="N6504" s="7"/>
      <c r="O6504" s="7"/>
    </row>
    <row r="6505" spans="2:15" s="100" customFormat="1" x14ac:dyDescent="0.2">
      <c r="B6505" s="101"/>
      <c r="D6505" s="102"/>
      <c r="E6505" s="102"/>
      <c r="F6505" s="102"/>
      <c r="G6505" s="102"/>
      <c r="H6505" s="102"/>
      <c r="I6505" s="102"/>
      <c r="J6505" s="102"/>
      <c r="K6505" s="102"/>
      <c r="L6505" s="102"/>
      <c r="M6505" s="102"/>
      <c r="N6505" s="7"/>
      <c r="O6505" s="7"/>
    </row>
    <row r="6506" spans="2:15" s="100" customFormat="1" x14ac:dyDescent="0.2">
      <c r="B6506" s="101"/>
      <c r="D6506" s="102"/>
      <c r="E6506" s="102"/>
      <c r="F6506" s="102"/>
      <c r="G6506" s="102"/>
      <c r="H6506" s="102"/>
      <c r="I6506" s="102"/>
      <c r="J6506" s="102"/>
      <c r="K6506" s="102"/>
      <c r="L6506" s="102"/>
      <c r="M6506" s="102"/>
      <c r="N6506" s="7"/>
      <c r="O6506" s="7"/>
    </row>
    <row r="6507" spans="2:15" s="100" customFormat="1" x14ac:dyDescent="0.2">
      <c r="B6507" s="101"/>
      <c r="D6507" s="102"/>
      <c r="E6507" s="102"/>
      <c r="F6507" s="102"/>
      <c r="G6507" s="102"/>
      <c r="H6507" s="102"/>
      <c r="I6507" s="102"/>
      <c r="J6507" s="102"/>
      <c r="K6507" s="102"/>
      <c r="L6507" s="102"/>
      <c r="M6507" s="102"/>
      <c r="N6507" s="7"/>
      <c r="O6507" s="7"/>
    </row>
    <row r="6508" spans="2:15" s="100" customFormat="1" x14ac:dyDescent="0.2">
      <c r="B6508" s="101"/>
      <c r="D6508" s="102"/>
      <c r="E6508" s="102"/>
      <c r="F6508" s="102"/>
      <c r="G6508" s="102"/>
      <c r="H6508" s="102"/>
      <c r="I6508" s="102"/>
      <c r="J6508" s="102"/>
      <c r="K6508" s="102"/>
      <c r="L6508" s="102"/>
      <c r="M6508" s="102"/>
      <c r="N6508" s="7"/>
      <c r="O6508" s="7"/>
    </row>
    <row r="6509" spans="2:15" s="100" customFormat="1" x14ac:dyDescent="0.2">
      <c r="B6509" s="101"/>
      <c r="D6509" s="102"/>
      <c r="E6509" s="102"/>
      <c r="F6509" s="102"/>
      <c r="G6509" s="102"/>
      <c r="H6509" s="102"/>
      <c r="I6509" s="102"/>
      <c r="J6509" s="102"/>
      <c r="K6509" s="102"/>
      <c r="L6509" s="102"/>
      <c r="M6509" s="102"/>
      <c r="N6509" s="7"/>
      <c r="O6509" s="7"/>
    </row>
    <row r="6510" spans="2:15" s="100" customFormat="1" x14ac:dyDescent="0.2">
      <c r="B6510" s="101"/>
      <c r="D6510" s="102"/>
      <c r="E6510" s="102"/>
      <c r="F6510" s="102"/>
      <c r="G6510" s="102"/>
      <c r="H6510" s="102"/>
      <c r="I6510" s="102"/>
      <c r="J6510" s="102"/>
      <c r="K6510" s="102"/>
      <c r="L6510" s="102"/>
      <c r="M6510" s="102"/>
      <c r="N6510" s="7"/>
      <c r="O6510" s="7"/>
    </row>
    <row r="6511" spans="2:15" s="100" customFormat="1" x14ac:dyDescent="0.2">
      <c r="B6511" s="101"/>
      <c r="D6511" s="102"/>
      <c r="E6511" s="102"/>
      <c r="F6511" s="102"/>
      <c r="G6511" s="102"/>
      <c r="H6511" s="102"/>
      <c r="I6511" s="102"/>
      <c r="J6511" s="102"/>
      <c r="K6511" s="102"/>
      <c r="L6511" s="102"/>
      <c r="M6511" s="102"/>
      <c r="N6511" s="7"/>
      <c r="O6511" s="7"/>
    </row>
    <row r="6512" spans="2:15" s="100" customFormat="1" x14ac:dyDescent="0.2">
      <c r="B6512" s="101"/>
      <c r="D6512" s="102"/>
      <c r="E6512" s="102"/>
      <c r="F6512" s="102"/>
      <c r="G6512" s="102"/>
      <c r="H6512" s="102"/>
      <c r="I6512" s="102"/>
      <c r="J6512" s="102"/>
      <c r="K6512" s="102"/>
      <c r="L6512" s="102"/>
      <c r="M6512" s="102"/>
      <c r="N6512" s="7"/>
      <c r="O6512" s="7"/>
    </row>
    <row r="6513" spans="2:15" s="100" customFormat="1" x14ac:dyDescent="0.2">
      <c r="B6513" s="101"/>
      <c r="D6513" s="102"/>
      <c r="E6513" s="102"/>
      <c r="F6513" s="102"/>
      <c r="G6513" s="102"/>
      <c r="H6513" s="102"/>
      <c r="I6513" s="102"/>
      <c r="J6513" s="102"/>
      <c r="K6513" s="102"/>
      <c r="L6513" s="102"/>
      <c r="M6513" s="102"/>
      <c r="N6513" s="7"/>
      <c r="O6513" s="7"/>
    </row>
    <row r="6514" spans="2:15" s="100" customFormat="1" x14ac:dyDescent="0.2">
      <c r="B6514" s="101"/>
      <c r="D6514" s="102"/>
      <c r="E6514" s="102"/>
      <c r="F6514" s="102"/>
      <c r="G6514" s="102"/>
      <c r="H6514" s="102"/>
      <c r="I6514" s="102"/>
      <c r="J6514" s="102"/>
      <c r="K6514" s="102"/>
      <c r="L6514" s="102"/>
      <c r="M6514" s="102"/>
      <c r="N6514" s="7"/>
      <c r="O6514" s="7"/>
    </row>
    <row r="6515" spans="2:15" s="100" customFormat="1" x14ac:dyDescent="0.2">
      <c r="B6515" s="101"/>
      <c r="D6515" s="102"/>
      <c r="E6515" s="102"/>
      <c r="F6515" s="102"/>
      <c r="G6515" s="102"/>
      <c r="H6515" s="102"/>
      <c r="I6515" s="102"/>
      <c r="J6515" s="102"/>
      <c r="K6515" s="102"/>
      <c r="L6515" s="102"/>
      <c r="M6515" s="102"/>
      <c r="N6515" s="7"/>
      <c r="O6515" s="7"/>
    </row>
    <row r="6516" spans="2:15" s="100" customFormat="1" x14ac:dyDescent="0.2">
      <c r="B6516" s="101"/>
      <c r="D6516" s="102"/>
      <c r="E6516" s="102"/>
      <c r="F6516" s="102"/>
      <c r="G6516" s="102"/>
      <c r="H6516" s="102"/>
      <c r="I6516" s="102"/>
      <c r="J6516" s="102"/>
      <c r="K6516" s="102"/>
      <c r="L6516" s="102"/>
      <c r="M6516" s="102"/>
      <c r="N6516" s="7"/>
      <c r="O6516" s="7"/>
    </row>
    <row r="6517" spans="2:15" s="100" customFormat="1" x14ac:dyDescent="0.2">
      <c r="B6517" s="101"/>
      <c r="D6517" s="102"/>
      <c r="E6517" s="102"/>
      <c r="F6517" s="102"/>
      <c r="G6517" s="102"/>
      <c r="H6517" s="102"/>
      <c r="I6517" s="102"/>
      <c r="J6517" s="102"/>
      <c r="K6517" s="102"/>
      <c r="L6517" s="102"/>
      <c r="M6517" s="102"/>
      <c r="N6517" s="7"/>
      <c r="O6517" s="7"/>
    </row>
    <row r="6518" spans="2:15" s="100" customFormat="1" x14ac:dyDescent="0.2">
      <c r="B6518" s="101"/>
      <c r="D6518" s="102"/>
      <c r="E6518" s="102"/>
      <c r="F6518" s="102"/>
      <c r="G6518" s="102"/>
      <c r="H6518" s="102"/>
      <c r="I6518" s="102"/>
      <c r="J6518" s="102"/>
      <c r="K6518" s="102"/>
      <c r="L6518" s="102"/>
      <c r="M6518" s="102"/>
      <c r="N6518" s="7"/>
      <c r="O6518" s="7"/>
    </row>
    <row r="6519" spans="2:15" s="100" customFormat="1" x14ac:dyDescent="0.2">
      <c r="B6519" s="101"/>
      <c r="D6519" s="102"/>
      <c r="E6519" s="102"/>
      <c r="F6519" s="102"/>
      <c r="G6519" s="102"/>
      <c r="H6519" s="102"/>
      <c r="I6519" s="102"/>
      <c r="J6519" s="102"/>
      <c r="K6519" s="102"/>
      <c r="L6519" s="102"/>
      <c r="M6519" s="102"/>
      <c r="N6519" s="7"/>
      <c r="O6519" s="7"/>
    </row>
    <row r="6520" spans="2:15" s="100" customFormat="1" x14ac:dyDescent="0.2">
      <c r="B6520" s="101"/>
      <c r="D6520" s="102"/>
      <c r="E6520" s="102"/>
      <c r="F6520" s="102"/>
      <c r="G6520" s="102"/>
      <c r="H6520" s="102"/>
      <c r="I6520" s="102"/>
      <c r="J6520" s="102"/>
      <c r="K6520" s="102"/>
      <c r="L6520" s="102"/>
      <c r="M6520" s="102"/>
      <c r="N6520" s="7"/>
      <c r="O6520" s="7"/>
    </row>
    <row r="6521" spans="2:15" s="100" customFormat="1" x14ac:dyDescent="0.2">
      <c r="B6521" s="101"/>
      <c r="D6521" s="102"/>
      <c r="E6521" s="102"/>
      <c r="F6521" s="102"/>
      <c r="G6521" s="102"/>
      <c r="H6521" s="102"/>
      <c r="I6521" s="102"/>
      <c r="J6521" s="102"/>
      <c r="K6521" s="102"/>
      <c r="L6521" s="102"/>
      <c r="M6521" s="102"/>
      <c r="N6521" s="7"/>
      <c r="O6521" s="7"/>
    </row>
    <row r="6522" spans="2:15" s="100" customFormat="1" x14ac:dyDescent="0.2">
      <c r="B6522" s="101"/>
      <c r="D6522" s="102"/>
      <c r="E6522" s="102"/>
      <c r="F6522" s="102"/>
      <c r="G6522" s="102"/>
      <c r="H6522" s="102"/>
      <c r="I6522" s="102"/>
      <c r="J6522" s="102"/>
      <c r="K6522" s="102"/>
      <c r="L6522" s="102"/>
      <c r="M6522" s="102"/>
      <c r="N6522" s="7"/>
      <c r="O6522" s="7"/>
    </row>
    <row r="6523" spans="2:15" s="100" customFormat="1" x14ac:dyDescent="0.2">
      <c r="B6523" s="101"/>
      <c r="D6523" s="102"/>
      <c r="E6523" s="102"/>
      <c r="F6523" s="102"/>
      <c r="G6523" s="102"/>
      <c r="H6523" s="102"/>
      <c r="I6523" s="102"/>
      <c r="J6523" s="102"/>
      <c r="K6523" s="102"/>
      <c r="L6523" s="102"/>
      <c r="M6523" s="102"/>
      <c r="N6523" s="7"/>
      <c r="O6523" s="7"/>
    </row>
    <row r="6524" spans="2:15" s="100" customFormat="1" x14ac:dyDescent="0.2">
      <c r="B6524" s="101"/>
      <c r="D6524" s="102"/>
      <c r="E6524" s="102"/>
      <c r="F6524" s="102"/>
      <c r="G6524" s="102"/>
      <c r="H6524" s="102"/>
      <c r="I6524" s="102"/>
      <c r="J6524" s="102"/>
      <c r="K6524" s="102"/>
      <c r="L6524" s="102"/>
      <c r="M6524" s="102"/>
      <c r="N6524" s="7"/>
      <c r="O6524" s="7"/>
    </row>
    <row r="6525" spans="2:15" s="100" customFormat="1" x14ac:dyDescent="0.2">
      <c r="B6525" s="101"/>
      <c r="D6525" s="102"/>
      <c r="E6525" s="102"/>
      <c r="F6525" s="102"/>
      <c r="G6525" s="102"/>
      <c r="H6525" s="102"/>
      <c r="I6525" s="102"/>
      <c r="J6525" s="102"/>
      <c r="K6525" s="102"/>
      <c r="L6525" s="102"/>
      <c r="M6525" s="102"/>
      <c r="N6525" s="7"/>
      <c r="O6525" s="7"/>
    </row>
    <row r="6526" spans="2:15" s="100" customFormat="1" x14ac:dyDescent="0.2">
      <c r="B6526" s="101"/>
      <c r="D6526" s="102"/>
      <c r="E6526" s="102"/>
      <c r="F6526" s="102"/>
      <c r="G6526" s="102"/>
      <c r="H6526" s="102"/>
      <c r="I6526" s="102"/>
      <c r="J6526" s="102"/>
      <c r="K6526" s="102"/>
      <c r="L6526" s="102"/>
      <c r="M6526" s="102"/>
      <c r="N6526" s="7"/>
      <c r="O6526" s="7"/>
    </row>
    <row r="6527" spans="2:15" s="100" customFormat="1" x14ac:dyDescent="0.2">
      <c r="B6527" s="101"/>
      <c r="D6527" s="102"/>
      <c r="E6527" s="102"/>
      <c r="F6527" s="102"/>
      <c r="G6527" s="102"/>
      <c r="H6527" s="102"/>
      <c r="I6527" s="102"/>
      <c r="J6527" s="102"/>
      <c r="K6527" s="102"/>
      <c r="L6527" s="102"/>
      <c r="M6527" s="102"/>
      <c r="N6527" s="7"/>
      <c r="O6527" s="7"/>
    </row>
    <row r="6528" spans="2:15" s="100" customFormat="1" x14ac:dyDescent="0.2">
      <c r="B6528" s="101"/>
      <c r="D6528" s="102"/>
      <c r="E6528" s="102"/>
      <c r="F6528" s="102"/>
      <c r="G6528" s="102"/>
      <c r="H6528" s="102"/>
      <c r="I6528" s="102"/>
      <c r="J6528" s="102"/>
      <c r="K6528" s="102"/>
      <c r="L6528" s="102"/>
      <c r="M6528" s="102"/>
      <c r="N6528" s="7"/>
      <c r="O6528" s="7"/>
    </row>
    <row r="6529" spans="2:15" s="100" customFormat="1" x14ac:dyDescent="0.2">
      <c r="B6529" s="101"/>
      <c r="D6529" s="102"/>
      <c r="E6529" s="102"/>
      <c r="F6529" s="102"/>
      <c r="G6529" s="102"/>
      <c r="H6529" s="102"/>
      <c r="I6529" s="102"/>
      <c r="J6529" s="102"/>
      <c r="K6529" s="102"/>
      <c r="L6529" s="102"/>
      <c r="M6529" s="102"/>
      <c r="N6529" s="7"/>
      <c r="O6529" s="7"/>
    </row>
    <row r="6530" spans="2:15" s="100" customFormat="1" x14ac:dyDescent="0.2">
      <c r="B6530" s="101"/>
      <c r="D6530" s="102"/>
      <c r="E6530" s="102"/>
      <c r="F6530" s="102"/>
      <c r="G6530" s="102"/>
      <c r="H6530" s="102"/>
      <c r="I6530" s="102"/>
      <c r="J6530" s="102"/>
      <c r="K6530" s="102"/>
      <c r="L6530" s="102"/>
      <c r="M6530" s="102"/>
      <c r="N6530" s="7"/>
      <c r="O6530" s="7"/>
    </row>
    <row r="6531" spans="2:15" s="100" customFormat="1" x14ac:dyDescent="0.2">
      <c r="B6531" s="101"/>
      <c r="D6531" s="102"/>
      <c r="E6531" s="102"/>
      <c r="F6531" s="102"/>
      <c r="G6531" s="102"/>
      <c r="H6531" s="102"/>
      <c r="I6531" s="102"/>
      <c r="J6531" s="102"/>
      <c r="K6531" s="102"/>
      <c r="L6531" s="102"/>
      <c r="M6531" s="102"/>
      <c r="N6531" s="7"/>
      <c r="O6531" s="7"/>
    </row>
    <row r="6532" spans="2:15" s="100" customFormat="1" x14ac:dyDescent="0.2">
      <c r="B6532" s="101"/>
      <c r="D6532" s="102"/>
      <c r="E6532" s="102"/>
      <c r="F6532" s="102"/>
      <c r="G6532" s="102"/>
      <c r="H6532" s="102"/>
      <c r="I6532" s="102"/>
      <c r="J6532" s="102"/>
      <c r="K6532" s="102"/>
      <c r="L6532" s="102"/>
      <c r="M6532" s="102"/>
      <c r="N6532" s="7"/>
      <c r="O6532" s="7"/>
    </row>
    <row r="6533" spans="2:15" s="100" customFormat="1" x14ac:dyDescent="0.2">
      <c r="B6533" s="101"/>
      <c r="D6533" s="102"/>
      <c r="E6533" s="102"/>
      <c r="F6533" s="102"/>
      <c r="G6533" s="102"/>
      <c r="H6533" s="102"/>
      <c r="I6533" s="102"/>
      <c r="J6533" s="102"/>
      <c r="K6533" s="102"/>
      <c r="L6533" s="102"/>
      <c r="M6533" s="102"/>
      <c r="N6533" s="7"/>
      <c r="O6533" s="7"/>
    </row>
    <row r="6534" spans="2:15" s="100" customFormat="1" x14ac:dyDescent="0.2">
      <c r="B6534" s="101"/>
      <c r="D6534" s="102"/>
      <c r="E6534" s="102"/>
      <c r="F6534" s="102"/>
      <c r="G6534" s="102"/>
      <c r="H6534" s="102"/>
      <c r="I6534" s="102"/>
      <c r="J6534" s="102"/>
      <c r="K6534" s="102"/>
      <c r="L6534" s="102"/>
      <c r="M6534" s="102"/>
      <c r="N6534" s="7"/>
      <c r="O6534" s="7"/>
    </row>
    <row r="6535" spans="2:15" s="100" customFormat="1" x14ac:dyDescent="0.2">
      <c r="B6535" s="101"/>
      <c r="D6535" s="102"/>
      <c r="E6535" s="102"/>
      <c r="F6535" s="102"/>
      <c r="G6535" s="102"/>
      <c r="H6535" s="102"/>
      <c r="I6535" s="102"/>
      <c r="J6535" s="102"/>
      <c r="K6535" s="102"/>
      <c r="L6535" s="102"/>
      <c r="M6535" s="102"/>
      <c r="N6535" s="7"/>
      <c r="O6535" s="7"/>
    </row>
    <row r="6536" spans="2:15" s="100" customFormat="1" x14ac:dyDescent="0.2">
      <c r="B6536" s="101"/>
      <c r="D6536" s="102"/>
      <c r="E6536" s="102"/>
      <c r="F6536" s="102"/>
      <c r="G6536" s="102"/>
      <c r="H6536" s="102"/>
      <c r="I6536" s="102"/>
      <c r="J6536" s="102"/>
      <c r="K6536" s="102"/>
      <c r="L6536" s="102"/>
      <c r="M6536" s="102"/>
      <c r="N6536" s="7"/>
      <c r="O6536" s="7"/>
    </row>
    <row r="6537" spans="2:15" s="100" customFormat="1" x14ac:dyDescent="0.2">
      <c r="B6537" s="101"/>
      <c r="D6537" s="102"/>
      <c r="E6537" s="102"/>
      <c r="F6537" s="102"/>
      <c r="G6537" s="102"/>
      <c r="H6537" s="102"/>
      <c r="I6537" s="102"/>
      <c r="J6537" s="102"/>
      <c r="K6537" s="102"/>
      <c r="L6537" s="102"/>
      <c r="M6537" s="102"/>
      <c r="N6537" s="7"/>
      <c r="O6537" s="7"/>
    </row>
    <row r="6538" spans="2:15" s="100" customFormat="1" x14ac:dyDescent="0.2">
      <c r="B6538" s="101"/>
      <c r="D6538" s="102"/>
      <c r="E6538" s="102"/>
      <c r="F6538" s="102"/>
      <c r="G6538" s="102"/>
      <c r="H6538" s="102"/>
      <c r="I6538" s="102"/>
      <c r="J6538" s="102"/>
      <c r="K6538" s="102"/>
      <c r="L6538" s="102"/>
      <c r="M6538" s="102"/>
      <c r="N6538" s="7"/>
      <c r="O6538" s="7"/>
    </row>
    <row r="6539" spans="2:15" s="100" customFormat="1" x14ac:dyDescent="0.2">
      <c r="B6539" s="101"/>
      <c r="D6539" s="102"/>
      <c r="E6539" s="102"/>
      <c r="F6539" s="102"/>
      <c r="G6539" s="102"/>
      <c r="H6539" s="102"/>
      <c r="I6539" s="102"/>
      <c r="J6539" s="102"/>
      <c r="K6539" s="102"/>
      <c r="L6539" s="102"/>
      <c r="M6539" s="102"/>
      <c r="N6539" s="7"/>
      <c r="O6539" s="7"/>
    </row>
    <row r="6540" spans="2:15" s="100" customFormat="1" x14ac:dyDescent="0.2">
      <c r="B6540" s="101"/>
      <c r="D6540" s="102"/>
      <c r="E6540" s="102"/>
      <c r="F6540" s="102"/>
      <c r="G6540" s="102"/>
      <c r="H6540" s="102"/>
      <c r="I6540" s="102"/>
      <c r="J6540" s="102"/>
      <c r="K6540" s="102"/>
      <c r="L6540" s="102"/>
      <c r="M6540" s="102"/>
      <c r="N6540" s="7"/>
      <c r="O6540" s="7"/>
    </row>
    <row r="6541" spans="2:15" s="100" customFormat="1" x14ac:dyDescent="0.2">
      <c r="B6541" s="101"/>
      <c r="D6541" s="102"/>
      <c r="E6541" s="102"/>
      <c r="F6541" s="102"/>
      <c r="G6541" s="102"/>
      <c r="H6541" s="102"/>
      <c r="I6541" s="102"/>
      <c r="J6541" s="102"/>
      <c r="K6541" s="102"/>
      <c r="L6541" s="102"/>
      <c r="M6541" s="102"/>
      <c r="N6541" s="7"/>
      <c r="O6541" s="7"/>
    </row>
    <row r="6542" spans="2:15" s="100" customFormat="1" x14ac:dyDescent="0.2">
      <c r="B6542" s="101"/>
      <c r="D6542" s="102"/>
      <c r="E6542" s="102"/>
      <c r="F6542" s="102"/>
      <c r="G6542" s="102"/>
      <c r="H6542" s="102"/>
      <c r="I6542" s="102"/>
      <c r="J6542" s="102"/>
      <c r="K6542" s="102"/>
      <c r="L6542" s="102"/>
      <c r="M6542" s="102"/>
      <c r="N6542" s="7"/>
      <c r="O6542" s="7"/>
    </row>
    <row r="6543" spans="2:15" s="100" customFormat="1" x14ac:dyDescent="0.2">
      <c r="B6543" s="101"/>
      <c r="D6543" s="102"/>
      <c r="E6543" s="102"/>
      <c r="F6543" s="102"/>
      <c r="G6543" s="102"/>
      <c r="H6543" s="102"/>
      <c r="I6543" s="102"/>
      <c r="J6543" s="102"/>
      <c r="K6543" s="102"/>
      <c r="L6543" s="102"/>
      <c r="M6543" s="102"/>
      <c r="N6543" s="7"/>
      <c r="O6543" s="7"/>
    </row>
    <row r="6544" spans="2:15" s="100" customFormat="1" x14ac:dyDescent="0.2">
      <c r="B6544" s="101"/>
      <c r="D6544" s="102"/>
      <c r="E6544" s="102"/>
      <c r="F6544" s="102"/>
      <c r="G6544" s="102"/>
      <c r="H6544" s="102"/>
      <c r="I6544" s="102"/>
      <c r="J6544" s="102"/>
      <c r="K6544" s="102"/>
      <c r="L6544" s="102"/>
      <c r="M6544" s="102"/>
      <c r="N6544" s="7"/>
      <c r="O6544" s="7"/>
    </row>
    <row r="6545" spans="2:15" s="100" customFormat="1" x14ac:dyDescent="0.2">
      <c r="B6545" s="101"/>
      <c r="D6545" s="102"/>
      <c r="E6545" s="102"/>
      <c r="F6545" s="102"/>
      <c r="G6545" s="102"/>
      <c r="H6545" s="102"/>
      <c r="I6545" s="102"/>
      <c r="J6545" s="102"/>
      <c r="K6545" s="102"/>
      <c r="L6545" s="102"/>
      <c r="M6545" s="102"/>
      <c r="N6545" s="7"/>
      <c r="O6545" s="7"/>
    </row>
    <row r="6546" spans="2:15" s="100" customFormat="1" x14ac:dyDescent="0.2">
      <c r="B6546" s="101"/>
      <c r="D6546" s="102"/>
      <c r="E6546" s="102"/>
      <c r="F6546" s="102"/>
      <c r="G6546" s="102"/>
      <c r="H6546" s="102"/>
      <c r="I6546" s="102"/>
      <c r="J6546" s="102"/>
      <c r="K6546" s="102"/>
      <c r="L6546" s="102"/>
      <c r="M6546" s="102"/>
      <c r="N6546" s="7"/>
      <c r="O6546" s="7"/>
    </row>
    <row r="6547" spans="2:15" s="100" customFormat="1" x14ac:dyDescent="0.2">
      <c r="B6547" s="101"/>
      <c r="D6547" s="102"/>
      <c r="E6547" s="102"/>
      <c r="F6547" s="102"/>
      <c r="G6547" s="102"/>
      <c r="H6547" s="102"/>
      <c r="I6547" s="102"/>
      <c r="J6547" s="102"/>
      <c r="K6547" s="102"/>
      <c r="L6547" s="102"/>
      <c r="M6547" s="102"/>
      <c r="N6547" s="7"/>
      <c r="O6547" s="7"/>
    </row>
    <row r="6548" spans="2:15" s="100" customFormat="1" x14ac:dyDescent="0.2">
      <c r="B6548" s="101"/>
      <c r="D6548" s="102"/>
      <c r="E6548" s="102"/>
      <c r="F6548" s="102"/>
      <c r="G6548" s="102"/>
      <c r="H6548" s="102"/>
      <c r="I6548" s="102"/>
      <c r="J6548" s="102"/>
      <c r="K6548" s="102"/>
      <c r="L6548" s="102"/>
      <c r="M6548" s="102"/>
      <c r="N6548" s="7"/>
      <c r="O6548" s="7"/>
    </row>
    <row r="6549" spans="2:15" s="100" customFormat="1" x14ac:dyDescent="0.2">
      <c r="B6549" s="101"/>
      <c r="D6549" s="102"/>
      <c r="E6549" s="102"/>
      <c r="F6549" s="102"/>
      <c r="G6549" s="102"/>
      <c r="H6549" s="102"/>
      <c r="I6549" s="102"/>
      <c r="J6549" s="102"/>
      <c r="K6549" s="102"/>
      <c r="L6549" s="102"/>
      <c r="M6549" s="102"/>
      <c r="N6549" s="7"/>
      <c r="O6549" s="7"/>
    </row>
    <row r="6550" spans="2:15" s="100" customFormat="1" x14ac:dyDescent="0.2">
      <c r="B6550" s="101"/>
      <c r="D6550" s="102"/>
      <c r="E6550" s="102"/>
      <c r="F6550" s="102"/>
      <c r="G6550" s="102"/>
      <c r="H6550" s="102"/>
      <c r="I6550" s="102"/>
      <c r="J6550" s="102"/>
      <c r="K6550" s="102"/>
      <c r="L6550" s="102"/>
      <c r="M6550" s="102"/>
      <c r="N6550" s="7"/>
      <c r="O6550" s="7"/>
    </row>
    <row r="6551" spans="2:15" s="100" customFormat="1" x14ac:dyDescent="0.2">
      <c r="B6551" s="101"/>
      <c r="D6551" s="102"/>
      <c r="E6551" s="102"/>
      <c r="F6551" s="102"/>
      <c r="G6551" s="102"/>
      <c r="H6551" s="102"/>
      <c r="I6551" s="102"/>
      <c r="J6551" s="102"/>
      <c r="K6551" s="102"/>
      <c r="L6551" s="102"/>
      <c r="M6551" s="102"/>
      <c r="N6551" s="7"/>
      <c r="O6551" s="7"/>
    </row>
    <row r="6552" spans="2:15" s="100" customFormat="1" x14ac:dyDescent="0.2">
      <c r="B6552" s="101"/>
      <c r="D6552" s="102"/>
      <c r="E6552" s="102"/>
      <c r="F6552" s="102"/>
      <c r="G6552" s="102"/>
      <c r="H6552" s="102"/>
      <c r="I6552" s="102"/>
      <c r="J6552" s="102"/>
      <c r="K6552" s="102"/>
      <c r="L6552" s="102"/>
      <c r="M6552" s="102"/>
      <c r="N6552" s="7"/>
      <c r="O6552" s="7"/>
    </row>
    <row r="6553" spans="2:15" s="100" customFormat="1" x14ac:dyDescent="0.2">
      <c r="B6553" s="101"/>
      <c r="D6553" s="102"/>
      <c r="E6553" s="102"/>
      <c r="F6553" s="102"/>
      <c r="G6553" s="102"/>
      <c r="H6553" s="102"/>
      <c r="I6553" s="102"/>
      <c r="J6553" s="102"/>
      <c r="K6553" s="102"/>
      <c r="L6553" s="102"/>
      <c r="M6553" s="102"/>
      <c r="N6553" s="7"/>
      <c r="O6553" s="7"/>
    </row>
    <row r="6554" spans="2:15" s="100" customFormat="1" x14ac:dyDescent="0.2">
      <c r="B6554" s="101"/>
      <c r="D6554" s="102"/>
      <c r="E6554" s="102"/>
      <c r="F6554" s="102"/>
      <c r="G6554" s="102"/>
      <c r="H6554" s="102"/>
      <c r="I6554" s="102"/>
      <c r="J6554" s="102"/>
      <c r="K6554" s="102"/>
      <c r="L6554" s="102"/>
      <c r="M6554" s="102"/>
      <c r="N6554" s="7"/>
      <c r="O6554" s="7"/>
    </row>
    <row r="6555" spans="2:15" s="100" customFormat="1" x14ac:dyDescent="0.2">
      <c r="B6555" s="101"/>
      <c r="D6555" s="102"/>
      <c r="E6555" s="102"/>
      <c r="F6555" s="102"/>
      <c r="G6555" s="102"/>
      <c r="H6555" s="102"/>
      <c r="I6555" s="102"/>
      <c r="J6555" s="102"/>
      <c r="K6555" s="102"/>
      <c r="L6555" s="102"/>
      <c r="M6555" s="102"/>
      <c r="N6555" s="7"/>
      <c r="O6555" s="7"/>
    </row>
    <row r="6556" spans="2:15" s="100" customFormat="1" x14ac:dyDescent="0.2">
      <c r="B6556" s="101"/>
      <c r="D6556" s="102"/>
      <c r="E6556" s="102"/>
      <c r="F6556" s="102"/>
      <c r="G6556" s="102"/>
      <c r="H6556" s="102"/>
      <c r="I6556" s="102"/>
      <c r="J6556" s="102"/>
      <c r="K6556" s="102"/>
      <c r="L6556" s="102"/>
      <c r="M6556" s="102"/>
      <c r="N6556" s="7"/>
      <c r="O6556" s="7"/>
    </row>
    <row r="6557" spans="2:15" s="100" customFormat="1" x14ac:dyDescent="0.2">
      <c r="B6557" s="101"/>
      <c r="D6557" s="102"/>
      <c r="E6557" s="102"/>
      <c r="F6557" s="102"/>
      <c r="G6557" s="102"/>
      <c r="H6557" s="102"/>
      <c r="I6557" s="102"/>
      <c r="J6557" s="102"/>
      <c r="K6557" s="102"/>
      <c r="L6557" s="102"/>
      <c r="M6557" s="102"/>
      <c r="N6557" s="7"/>
      <c r="O6557" s="7"/>
    </row>
    <row r="6558" spans="2:15" s="100" customFormat="1" x14ac:dyDescent="0.2">
      <c r="B6558" s="101"/>
      <c r="D6558" s="102"/>
      <c r="E6558" s="102"/>
      <c r="F6558" s="102"/>
      <c r="G6558" s="102"/>
      <c r="H6558" s="102"/>
      <c r="I6558" s="102"/>
      <c r="J6558" s="102"/>
      <c r="K6558" s="102"/>
      <c r="L6558" s="102"/>
      <c r="M6558" s="102"/>
      <c r="N6558" s="7"/>
      <c r="O6558" s="7"/>
    </row>
    <row r="6559" spans="2:15" s="100" customFormat="1" x14ac:dyDescent="0.2">
      <c r="B6559" s="101"/>
      <c r="D6559" s="102"/>
      <c r="E6559" s="102"/>
      <c r="F6559" s="102"/>
      <c r="G6559" s="102"/>
      <c r="H6559" s="102"/>
      <c r="I6559" s="102"/>
      <c r="J6559" s="102"/>
      <c r="K6559" s="102"/>
      <c r="L6559" s="102"/>
      <c r="M6559" s="102"/>
      <c r="N6559" s="7"/>
      <c r="O6559" s="7"/>
    </row>
    <row r="6560" spans="2:15" s="100" customFormat="1" x14ac:dyDescent="0.2">
      <c r="B6560" s="101"/>
      <c r="D6560" s="102"/>
      <c r="E6560" s="102"/>
      <c r="F6560" s="102"/>
      <c r="G6560" s="102"/>
      <c r="H6560" s="102"/>
      <c r="I6560" s="102"/>
      <c r="J6560" s="102"/>
      <c r="K6560" s="102"/>
      <c r="L6560" s="102"/>
      <c r="M6560" s="102"/>
      <c r="N6560" s="7"/>
      <c r="O6560" s="7"/>
    </row>
    <row r="6561" spans="2:15" s="100" customFormat="1" x14ac:dyDescent="0.2">
      <c r="B6561" s="101"/>
      <c r="D6561" s="102"/>
      <c r="E6561" s="102"/>
      <c r="F6561" s="102"/>
      <c r="G6561" s="102"/>
      <c r="H6561" s="102"/>
      <c r="I6561" s="102"/>
      <c r="J6561" s="102"/>
      <c r="K6561" s="102"/>
      <c r="L6561" s="102"/>
      <c r="M6561" s="102"/>
      <c r="N6561" s="7"/>
      <c r="O6561" s="7"/>
    </row>
    <row r="6562" spans="2:15" s="100" customFormat="1" x14ac:dyDescent="0.2">
      <c r="B6562" s="101"/>
      <c r="D6562" s="102"/>
      <c r="E6562" s="102"/>
      <c r="F6562" s="102"/>
      <c r="G6562" s="102"/>
      <c r="H6562" s="102"/>
      <c r="I6562" s="102"/>
      <c r="J6562" s="102"/>
      <c r="K6562" s="102"/>
      <c r="L6562" s="102"/>
      <c r="M6562" s="102"/>
      <c r="N6562" s="7"/>
      <c r="O6562" s="7"/>
    </row>
    <row r="6563" spans="2:15" s="100" customFormat="1" x14ac:dyDescent="0.2">
      <c r="B6563" s="101"/>
      <c r="D6563" s="102"/>
      <c r="E6563" s="102"/>
      <c r="F6563" s="102"/>
      <c r="G6563" s="102"/>
      <c r="H6563" s="102"/>
      <c r="I6563" s="102"/>
      <c r="J6563" s="102"/>
      <c r="K6563" s="102"/>
      <c r="L6563" s="102"/>
      <c r="M6563" s="102"/>
      <c r="N6563" s="7"/>
      <c r="O6563" s="7"/>
    </row>
    <row r="6564" spans="2:15" s="100" customFormat="1" x14ac:dyDescent="0.2">
      <c r="B6564" s="101"/>
      <c r="D6564" s="102"/>
      <c r="E6564" s="102"/>
      <c r="F6564" s="102"/>
      <c r="G6564" s="102"/>
      <c r="H6564" s="102"/>
      <c r="I6564" s="102"/>
      <c r="J6564" s="102"/>
      <c r="K6564" s="102"/>
      <c r="L6564" s="102"/>
      <c r="M6564" s="102"/>
      <c r="N6564" s="7"/>
      <c r="O6564" s="7"/>
    </row>
    <row r="6565" spans="2:15" s="100" customFormat="1" x14ac:dyDescent="0.2">
      <c r="B6565" s="101"/>
      <c r="D6565" s="102"/>
      <c r="E6565" s="102"/>
      <c r="F6565" s="102"/>
      <c r="G6565" s="102"/>
      <c r="H6565" s="102"/>
      <c r="I6565" s="102"/>
      <c r="J6565" s="102"/>
      <c r="K6565" s="102"/>
      <c r="L6565" s="102"/>
      <c r="M6565" s="102"/>
      <c r="N6565" s="7"/>
      <c r="O6565" s="7"/>
    </row>
    <row r="6566" spans="2:15" s="100" customFormat="1" x14ac:dyDescent="0.2">
      <c r="B6566" s="101"/>
      <c r="D6566" s="102"/>
      <c r="E6566" s="102"/>
      <c r="F6566" s="102"/>
      <c r="G6566" s="102"/>
      <c r="H6566" s="102"/>
      <c r="I6566" s="102"/>
      <c r="J6566" s="102"/>
      <c r="K6566" s="102"/>
      <c r="L6566" s="102"/>
      <c r="M6566" s="102"/>
      <c r="N6566" s="7"/>
      <c r="O6566" s="7"/>
    </row>
    <row r="6567" spans="2:15" s="100" customFormat="1" x14ac:dyDescent="0.2">
      <c r="B6567" s="101"/>
      <c r="D6567" s="102"/>
      <c r="E6567" s="102"/>
      <c r="F6567" s="102"/>
      <c r="G6567" s="102"/>
      <c r="H6567" s="102"/>
      <c r="I6567" s="102"/>
      <c r="J6567" s="102"/>
      <c r="K6567" s="102"/>
      <c r="L6567" s="102"/>
      <c r="M6567" s="102"/>
      <c r="N6567" s="7"/>
      <c r="O6567" s="7"/>
    </row>
    <row r="6568" spans="2:15" s="100" customFormat="1" x14ac:dyDescent="0.2">
      <c r="B6568" s="101"/>
      <c r="D6568" s="102"/>
      <c r="E6568" s="102"/>
      <c r="F6568" s="102"/>
      <c r="G6568" s="102"/>
      <c r="H6568" s="102"/>
      <c r="I6568" s="102"/>
      <c r="J6568" s="102"/>
      <c r="K6568" s="102"/>
      <c r="L6568" s="102"/>
      <c r="M6568" s="102"/>
      <c r="N6568" s="7"/>
      <c r="O6568" s="7"/>
    </row>
    <row r="6569" spans="2:15" s="100" customFormat="1" x14ac:dyDescent="0.2">
      <c r="B6569" s="101"/>
      <c r="D6569" s="102"/>
      <c r="E6569" s="102"/>
      <c r="F6569" s="102"/>
      <c r="G6569" s="102"/>
      <c r="H6569" s="102"/>
      <c r="I6569" s="102"/>
      <c r="J6569" s="102"/>
      <c r="K6569" s="102"/>
      <c r="L6569" s="102"/>
      <c r="M6569" s="102"/>
      <c r="N6569" s="7"/>
      <c r="O6569" s="7"/>
    </row>
    <row r="6570" spans="2:15" s="100" customFormat="1" x14ac:dyDescent="0.2">
      <c r="B6570" s="101"/>
      <c r="D6570" s="102"/>
      <c r="E6570" s="102"/>
      <c r="F6570" s="102"/>
      <c r="G6570" s="102"/>
      <c r="H6570" s="102"/>
      <c r="I6570" s="102"/>
      <c r="J6570" s="102"/>
      <c r="K6570" s="102"/>
      <c r="L6570" s="102"/>
      <c r="M6570" s="102"/>
      <c r="N6570" s="7"/>
      <c r="O6570" s="7"/>
    </row>
    <row r="6571" spans="2:15" s="100" customFormat="1" x14ac:dyDescent="0.2">
      <c r="B6571" s="101"/>
      <c r="D6571" s="102"/>
      <c r="E6571" s="102"/>
      <c r="F6571" s="102"/>
      <c r="G6571" s="102"/>
      <c r="H6571" s="102"/>
      <c r="I6571" s="102"/>
      <c r="J6571" s="102"/>
      <c r="K6571" s="102"/>
      <c r="L6571" s="102"/>
      <c r="M6571" s="102"/>
      <c r="N6571" s="7"/>
      <c r="O6571" s="7"/>
    </row>
    <row r="6572" spans="2:15" s="100" customFormat="1" x14ac:dyDescent="0.2">
      <c r="B6572" s="101"/>
      <c r="D6572" s="102"/>
      <c r="E6572" s="102"/>
      <c r="F6572" s="102"/>
      <c r="G6572" s="102"/>
      <c r="H6572" s="102"/>
      <c r="I6572" s="102"/>
      <c r="J6572" s="102"/>
      <c r="K6572" s="102"/>
      <c r="L6572" s="102"/>
      <c r="M6572" s="102"/>
      <c r="N6572" s="7"/>
      <c r="O6572" s="7"/>
    </row>
    <row r="6573" spans="2:15" s="100" customFormat="1" x14ac:dyDescent="0.2">
      <c r="B6573" s="101"/>
      <c r="D6573" s="102"/>
      <c r="E6573" s="102"/>
      <c r="F6573" s="102"/>
      <c r="G6573" s="102"/>
      <c r="H6573" s="102"/>
      <c r="I6573" s="102"/>
      <c r="J6573" s="102"/>
      <c r="K6573" s="102"/>
      <c r="L6573" s="102"/>
      <c r="M6573" s="102"/>
      <c r="N6573" s="7"/>
      <c r="O6573" s="7"/>
    </row>
    <row r="6574" spans="2:15" s="100" customFormat="1" x14ac:dyDescent="0.2">
      <c r="B6574" s="101"/>
      <c r="D6574" s="102"/>
      <c r="E6574" s="102"/>
      <c r="F6574" s="102"/>
      <c r="G6574" s="102"/>
      <c r="H6574" s="102"/>
      <c r="I6574" s="102"/>
      <c r="J6574" s="102"/>
      <c r="K6574" s="102"/>
      <c r="L6574" s="102"/>
      <c r="M6574" s="102"/>
      <c r="N6574" s="7"/>
      <c r="O6574" s="7"/>
    </row>
    <row r="6575" spans="2:15" s="100" customFormat="1" x14ac:dyDescent="0.2">
      <c r="B6575" s="101"/>
      <c r="D6575" s="102"/>
      <c r="E6575" s="102"/>
      <c r="F6575" s="102"/>
      <c r="G6575" s="102"/>
      <c r="H6575" s="102"/>
      <c r="I6575" s="102"/>
      <c r="J6575" s="102"/>
      <c r="K6575" s="102"/>
      <c r="L6575" s="102"/>
      <c r="M6575" s="102"/>
      <c r="N6575" s="7"/>
      <c r="O6575" s="7"/>
    </row>
    <row r="6576" spans="2:15" s="100" customFormat="1" x14ac:dyDescent="0.2">
      <c r="B6576" s="101"/>
      <c r="D6576" s="102"/>
      <c r="E6576" s="102"/>
      <c r="F6576" s="102"/>
      <c r="G6576" s="102"/>
      <c r="H6576" s="102"/>
      <c r="I6576" s="102"/>
      <c r="J6576" s="102"/>
      <c r="K6576" s="102"/>
      <c r="L6576" s="102"/>
      <c r="M6576" s="102"/>
      <c r="N6576" s="7"/>
      <c r="O6576" s="7"/>
    </row>
    <row r="6577" spans="2:15" s="100" customFormat="1" x14ac:dyDescent="0.2">
      <c r="B6577" s="101"/>
      <c r="D6577" s="102"/>
      <c r="E6577" s="102"/>
      <c r="F6577" s="102"/>
      <c r="G6577" s="102"/>
      <c r="H6577" s="102"/>
      <c r="I6577" s="102"/>
      <c r="J6577" s="102"/>
      <c r="K6577" s="102"/>
      <c r="L6577" s="102"/>
      <c r="M6577" s="102"/>
      <c r="N6577" s="7"/>
      <c r="O6577" s="7"/>
    </row>
    <row r="6578" spans="2:15" s="100" customFormat="1" x14ac:dyDescent="0.2">
      <c r="B6578" s="101"/>
      <c r="D6578" s="102"/>
      <c r="E6578" s="102"/>
      <c r="F6578" s="102"/>
      <c r="G6578" s="102"/>
      <c r="H6578" s="102"/>
      <c r="I6578" s="102"/>
      <c r="J6578" s="102"/>
      <c r="K6578" s="102"/>
      <c r="L6578" s="102"/>
      <c r="M6578" s="102"/>
      <c r="N6578" s="7"/>
      <c r="O6578" s="7"/>
    </row>
    <row r="6579" spans="2:15" s="100" customFormat="1" x14ac:dyDescent="0.2">
      <c r="B6579" s="101"/>
      <c r="D6579" s="102"/>
      <c r="E6579" s="102"/>
      <c r="F6579" s="102"/>
      <c r="G6579" s="102"/>
      <c r="H6579" s="102"/>
      <c r="I6579" s="102"/>
      <c r="J6579" s="102"/>
      <c r="K6579" s="102"/>
      <c r="L6579" s="102"/>
      <c r="M6579" s="102"/>
      <c r="N6579" s="7"/>
      <c r="O6579" s="7"/>
    </row>
    <row r="6580" spans="2:15" s="100" customFormat="1" x14ac:dyDescent="0.2">
      <c r="B6580" s="101"/>
      <c r="D6580" s="102"/>
      <c r="E6580" s="102"/>
      <c r="F6580" s="102"/>
      <c r="G6580" s="102"/>
      <c r="H6580" s="102"/>
      <c r="I6580" s="102"/>
      <c r="J6580" s="102"/>
      <c r="K6580" s="102"/>
      <c r="L6580" s="102"/>
      <c r="M6580" s="102"/>
      <c r="N6580" s="7"/>
      <c r="O6580" s="7"/>
    </row>
    <row r="6581" spans="2:15" s="100" customFormat="1" x14ac:dyDescent="0.2">
      <c r="B6581" s="101"/>
      <c r="D6581" s="102"/>
      <c r="E6581" s="102"/>
      <c r="F6581" s="102"/>
      <c r="G6581" s="102"/>
      <c r="H6581" s="102"/>
      <c r="I6581" s="102"/>
      <c r="J6581" s="102"/>
      <c r="K6581" s="102"/>
      <c r="L6581" s="102"/>
      <c r="M6581" s="102"/>
      <c r="N6581" s="7"/>
      <c r="O6581" s="7"/>
    </row>
    <row r="6582" spans="2:15" s="100" customFormat="1" x14ac:dyDescent="0.2">
      <c r="B6582" s="101"/>
      <c r="D6582" s="102"/>
      <c r="E6582" s="102"/>
      <c r="F6582" s="102"/>
      <c r="G6582" s="102"/>
      <c r="H6582" s="102"/>
      <c r="I6582" s="102"/>
      <c r="J6582" s="102"/>
      <c r="K6582" s="102"/>
      <c r="L6582" s="102"/>
      <c r="M6582" s="102"/>
      <c r="N6582" s="7"/>
      <c r="O6582" s="7"/>
    </row>
    <row r="6583" spans="2:15" s="100" customFormat="1" x14ac:dyDescent="0.2">
      <c r="B6583" s="101"/>
      <c r="D6583" s="102"/>
      <c r="E6583" s="102"/>
      <c r="F6583" s="102"/>
      <c r="G6583" s="102"/>
      <c r="H6583" s="102"/>
      <c r="I6583" s="102"/>
      <c r="J6583" s="102"/>
      <c r="K6583" s="102"/>
      <c r="L6583" s="102"/>
      <c r="M6583" s="102"/>
      <c r="N6583" s="7"/>
      <c r="O6583" s="7"/>
    </row>
    <row r="6584" spans="2:15" s="100" customFormat="1" x14ac:dyDescent="0.2">
      <c r="B6584" s="101"/>
      <c r="D6584" s="102"/>
      <c r="E6584" s="102"/>
      <c r="F6584" s="102"/>
      <c r="G6584" s="102"/>
      <c r="H6584" s="102"/>
      <c r="I6584" s="102"/>
      <c r="J6584" s="102"/>
      <c r="K6584" s="102"/>
      <c r="L6584" s="102"/>
      <c r="M6584" s="102"/>
      <c r="N6584" s="7"/>
      <c r="O6584" s="7"/>
    </row>
    <row r="6585" spans="2:15" s="100" customFormat="1" x14ac:dyDescent="0.2">
      <c r="B6585" s="101"/>
      <c r="D6585" s="102"/>
      <c r="E6585" s="102"/>
      <c r="F6585" s="102"/>
      <c r="G6585" s="102"/>
      <c r="H6585" s="102"/>
      <c r="I6585" s="102"/>
      <c r="J6585" s="102"/>
      <c r="K6585" s="102"/>
      <c r="L6585" s="102"/>
      <c r="M6585" s="102"/>
      <c r="N6585" s="7"/>
      <c r="O6585" s="7"/>
    </row>
    <row r="6586" spans="2:15" s="100" customFormat="1" x14ac:dyDescent="0.2">
      <c r="B6586" s="101"/>
      <c r="D6586" s="102"/>
      <c r="E6586" s="102"/>
      <c r="F6586" s="102"/>
      <c r="G6586" s="102"/>
      <c r="H6586" s="102"/>
      <c r="I6586" s="102"/>
      <c r="J6586" s="102"/>
      <c r="K6586" s="102"/>
      <c r="L6586" s="102"/>
      <c r="M6586" s="102"/>
      <c r="N6586" s="7"/>
      <c r="O6586" s="7"/>
    </row>
    <row r="6587" spans="2:15" s="100" customFormat="1" x14ac:dyDescent="0.2">
      <c r="B6587" s="101"/>
      <c r="D6587" s="102"/>
      <c r="E6587" s="102"/>
      <c r="F6587" s="102"/>
      <c r="G6587" s="102"/>
      <c r="H6587" s="102"/>
      <c r="I6587" s="102"/>
      <c r="J6587" s="102"/>
      <c r="K6587" s="102"/>
      <c r="L6587" s="102"/>
      <c r="M6587" s="102"/>
      <c r="N6587" s="7"/>
      <c r="O6587" s="7"/>
    </row>
    <row r="6588" spans="2:15" s="100" customFormat="1" x14ac:dyDescent="0.2">
      <c r="B6588" s="101"/>
      <c r="D6588" s="102"/>
      <c r="E6588" s="102"/>
      <c r="F6588" s="102"/>
      <c r="G6588" s="102"/>
      <c r="H6588" s="102"/>
      <c r="I6588" s="102"/>
      <c r="J6588" s="102"/>
      <c r="K6588" s="102"/>
      <c r="L6588" s="102"/>
      <c r="M6588" s="102"/>
      <c r="N6588" s="7"/>
      <c r="O6588" s="7"/>
    </row>
    <row r="6589" spans="2:15" s="100" customFormat="1" x14ac:dyDescent="0.2">
      <c r="B6589" s="101"/>
      <c r="D6589" s="102"/>
      <c r="E6589" s="102"/>
      <c r="F6589" s="102"/>
      <c r="G6589" s="102"/>
      <c r="H6589" s="102"/>
      <c r="I6589" s="102"/>
      <c r="J6589" s="102"/>
      <c r="K6589" s="102"/>
      <c r="L6589" s="102"/>
      <c r="M6589" s="102"/>
      <c r="N6589" s="7"/>
      <c r="O6589" s="7"/>
    </row>
    <row r="6590" spans="2:15" s="100" customFormat="1" x14ac:dyDescent="0.2">
      <c r="B6590" s="101"/>
      <c r="D6590" s="102"/>
      <c r="E6590" s="102"/>
      <c r="F6590" s="102"/>
      <c r="G6590" s="102"/>
      <c r="H6590" s="102"/>
      <c r="I6590" s="102"/>
      <c r="J6590" s="102"/>
      <c r="K6590" s="102"/>
      <c r="L6590" s="102"/>
      <c r="M6590" s="102"/>
      <c r="N6590" s="7"/>
      <c r="O6590" s="7"/>
    </row>
    <row r="6591" spans="2:15" s="100" customFormat="1" x14ac:dyDescent="0.2">
      <c r="B6591" s="101"/>
      <c r="D6591" s="102"/>
      <c r="E6591" s="102"/>
      <c r="F6591" s="102"/>
      <c r="G6591" s="102"/>
      <c r="H6591" s="102"/>
      <c r="I6591" s="102"/>
      <c r="J6591" s="102"/>
      <c r="K6591" s="102"/>
      <c r="L6591" s="102"/>
      <c r="M6591" s="102"/>
      <c r="N6591" s="7"/>
      <c r="O6591" s="7"/>
    </row>
    <row r="6592" spans="2:15" s="100" customFormat="1" x14ac:dyDescent="0.2">
      <c r="B6592" s="101"/>
      <c r="D6592" s="102"/>
      <c r="E6592" s="102"/>
      <c r="F6592" s="102"/>
      <c r="G6592" s="102"/>
      <c r="H6592" s="102"/>
      <c r="I6592" s="102"/>
      <c r="J6592" s="102"/>
      <c r="K6592" s="102"/>
      <c r="L6592" s="102"/>
      <c r="M6592" s="102"/>
      <c r="N6592" s="7"/>
      <c r="O6592" s="7"/>
    </row>
    <row r="6593" spans="2:15" s="100" customFormat="1" x14ac:dyDescent="0.2">
      <c r="B6593" s="101"/>
      <c r="D6593" s="102"/>
      <c r="E6593" s="102"/>
      <c r="F6593" s="102"/>
      <c r="G6593" s="102"/>
      <c r="H6593" s="102"/>
      <c r="I6593" s="102"/>
      <c r="J6593" s="102"/>
      <c r="K6593" s="102"/>
      <c r="L6593" s="102"/>
      <c r="M6593" s="102"/>
      <c r="N6593" s="7"/>
      <c r="O6593" s="7"/>
    </row>
    <row r="6594" spans="2:15" s="100" customFormat="1" x14ac:dyDescent="0.2">
      <c r="B6594" s="101"/>
      <c r="D6594" s="102"/>
      <c r="E6594" s="102"/>
      <c r="F6594" s="102"/>
      <c r="G6594" s="102"/>
      <c r="H6594" s="102"/>
      <c r="I6594" s="102"/>
      <c r="J6594" s="102"/>
      <c r="K6594" s="102"/>
      <c r="L6594" s="102"/>
      <c r="M6594" s="102"/>
      <c r="N6594" s="7"/>
      <c r="O6594" s="7"/>
    </row>
    <row r="6595" spans="2:15" s="100" customFormat="1" x14ac:dyDescent="0.2">
      <c r="B6595" s="101"/>
      <c r="D6595" s="102"/>
      <c r="E6595" s="102"/>
      <c r="F6595" s="102"/>
      <c r="G6595" s="102"/>
      <c r="H6595" s="102"/>
      <c r="I6595" s="102"/>
      <c r="J6595" s="102"/>
      <c r="K6595" s="102"/>
      <c r="L6595" s="102"/>
      <c r="M6595" s="102"/>
      <c r="N6595" s="7"/>
      <c r="O6595" s="7"/>
    </row>
    <row r="6596" spans="2:15" s="100" customFormat="1" x14ac:dyDescent="0.2">
      <c r="B6596" s="101"/>
      <c r="D6596" s="102"/>
      <c r="E6596" s="102"/>
      <c r="F6596" s="102"/>
      <c r="G6596" s="102"/>
      <c r="H6596" s="102"/>
      <c r="I6596" s="102"/>
      <c r="J6596" s="102"/>
      <c r="K6596" s="102"/>
      <c r="L6596" s="102"/>
      <c r="M6596" s="102"/>
      <c r="N6596" s="7"/>
      <c r="O6596" s="7"/>
    </row>
    <row r="6597" spans="2:15" s="100" customFormat="1" x14ac:dyDescent="0.2">
      <c r="B6597" s="101"/>
      <c r="D6597" s="102"/>
      <c r="E6597" s="102"/>
      <c r="F6597" s="102"/>
      <c r="G6597" s="102"/>
      <c r="H6597" s="102"/>
      <c r="I6597" s="102"/>
      <c r="J6597" s="102"/>
      <c r="K6597" s="102"/>
      <c r="L6597" s="102"/>
      <c r="M6597" s="102"/>
      <c r="N6597" s="7"/>
      <c r="O6597" s="7"/>
    </row>
    <row r="6598" spans="2:15" s="100" customFormat="1" x14ac:dyDescent="0.2">
      <c r="B6598" s="101"/>
      <c r="D6598" s="102"/>
      <c r="E6598" s="102"/>
      <c r="F6598" s="102"/>
      <c r="G6598" s="102"/>
      <c r="H6598" s="102"/>
      <c r="I6598" s="102"/>
      <c r="J6598" s="102"/>
      <c r="K6598" s="102"/>
      <c r="L6598" s="102"/>
      <c r="M6598" s="102"/>
      <c r="N6598" s="7"/>
      <c r="O6598" s="7"/>
    </row>
    <row r="6599" spans="2:15" s="100" customFormat="1" x14ac:dyDescent="0.2">
      <c r="B6599" s="101"/>
      <c r="D6599" s="102"/>
      <c r="E6599" s="102"/>
      <c r="F6599" s="102"/>
      <c r="G6599" s="102"/>
      <c r="H6599" s="102"/>
      <c r="I6599" s="102"/>
      <c r="J6599" s="102"/>
      <c r="K6599" s="102"/>
      <c r="L6599" s="102"/>
      <c r="M6599" s="102"/>
      <c r="N6599" s="7"/>
      <c r="O6599" s="7"/>
    </row>
    <row r="6600" spans="2:15" s="100" customFormat="1" x14ac:dyDescent="0.2">
      <c r="B6600" s="101"/>
      <c r="D6600" s="102"/>
      <c r="E6600" s="102"/>
      <c r="F6600" s="102"/>
      <c r="G6600" s="102"/>
      <c r="H6600" s="102"/>
      <c r="I6600" s="102"/>
      <c r="J6600" s="102"/>
      <c r="K6600" s="102"/>
      <c r="L6600" s="102"/>
      <c r="M6600" s="102"/>
      <c r="N6600" s="7"/>
      <c r="O6600" s="7"/>
    </row>
    <row r="6601" spans="2:15" s="100" customFormat="1" x14ac:dyDescent="0.2">
      <c r="B6601" s="101"/>
      <c r="D6601" s="102"/>
      <c r="E6601" s="102"/>
      <c r="F6601" s="102"/>
      <c r="G6601" s="102"/>
      <c r="H6601" s="102"/>
      <c r="I6601" s="102"/>
      <c r="J6601" s="102"/>
      <c r="K6601" s="102"/>
      <c r="L6601" s="102"/>
      <c r="M6601" s="102"/>
      <c r="N6601" s="7"/>
      <c r="O6601" s="7"/>
    </row>
    <row r="6602" spans="2:15" s="100" customFormat="1" x14ac:dyDescent="0.2">
      <c r="B6602" s="101"/>
      <c r="D6602" s="102"/>
      <c r="E6602" s="102"/>
      <c r="F6602" s="102"/>
      <c r="G6602" s="102"/>
      <c r="H6602" s="102"/>
      <c r="I6602" s="102"/>
      <c r="J6602" s="102"/>
      <c r="K6602" s="102"/>
      <c r="L6602" s="102"/>
      <c r="M6602" s="102"/>
      <c r="N6602" s="7"/>
      <c r="O6602" s="7"/>
    </row>
    <row r="6603" spans="2:15" s="100" customFormat="1" x14ac:dyDescent="0.2">
      <c r="B6603" s="101"/>
      <c r="D6603" s="102"/>
      <c r="E6603" s="102"/>
      <c r="F6603" s="102"/>
      <c r="G6603" s="102"/>
      <c r="H6603" s="102"/>
      <c r="I6603" s="102"/>
      <c r="J6603" s="102"/>
      <c r="K6603" s="102"/>
      <c r="L6603" s="102"/>
      <c r="M6603" s="102"/>
      <c r="N6603" s="7"/>
      <c r="O6603" s="7"/>
    </row>
    <row r="6604" spans="2:15" s="100" customFormat="1" x14ac:dyDescent="0.2">
      <c r="B6604" s="101"/>
      <c r="D6604" s="102"/>
      <c r="E6604" s="102"/>
      <c r="F6604" s="102"/>
      <c r="G6604" s="102"/>
      <c r="H6604" s="102"/>
      <c r="I6604" s="102"/>
      <c r="J6604" s="102"/>
      <c r="K6604" s="102"/>
      <c r="L6604" s="102"/>
      <c r="M6604" s="102"/>
      <c r="N6604" s="7"/>
      <c r="O6604" s="7"/>
    </row>
    <row r="6605" spans="2:15" s="100" customFormat="1" x14ac:dyDescent="0.2">
      <c r="B6605" s="101"/>
      <c r="D6605" s="102"/>
      <c r="E6605" s="102"/>
      <c r="F6605" s="102"/>
      <c r="G6605" s="102"/>
      <c r="H6605" s="102"/>
      <c r="I6605" s="102"/>
      <c r="J6605" s="102"/>
      <c r="K6605" s="102"/>
      <c r="L6605" s="102"/>
      <c r="M6605" s="102"/>
      <c r="N6605" s="7"/>
      <c r="O6605" s="7"/>
    </row>
    <row r="6606" spans="2:15" s="100" customFormat="1" x14ac:dyDescent="0.2">
      <c r="B6606" s="101"/>
      <c r="D6606" s="102"/>
      <c r="E6606" s="102"/>
      <c r="F6606" s="102"/>
      <c r="G6606" s="102"/>
      <c r="H6606" s="102"/>
      <c r="I6606" s="102"/>
      <c r="J6606" s="102"/>
      <c r="K6606" s="102"/>
      <c r="L6606" s="102"/>
      <c r="M6606" s="102"/>
      <c r="N6606" s="7"/>
      <c r="O6606" s="7"/>
    </row>
    <row r="6607" spans="2:15" s="100" customFormat="1" x14ac:dyDescent="0.2">
      <c r="B6607" s="101"/>
      <c r="D6607" s="102"/>
      <c r="E6607" s="102"/>
      <c r="F6607" s="102"/>
      <c r="G6607" s="102"/>
      <c r="H6607" s="102"/>
      <c r="I6607" s="102"/>
      <c r="J6607" s="102"/>
      <c r="K6607" s="102"/>
      <c r="L6607" s="102"/>
      <c r="M6607" s="102"/>
      <c r="N6607" s="7"/>
      <c r="O6607" s="7"/>
    </row>
    <row r="6608" spans="2:15" s="100" customFormat="1" x14ac:dyDescent="0.2">
      <c r="B6608" s="101"/>
      <c r="D6608" s="102"/>
      <c r="E6608" s="102"/>
      <c r="F6608" s="102"/>
      <c r="G6608" s="102"/>
      <c r="H6608" s="102"/>
      <c r="I6608" s="102"/>
      <c r="J6608" s="102"/>
      <c r="K6608" s="102"/>
      <c r="L6608" s="102"/>
      <c r="M6608" s="102"/>
      <c r="N6608" s="7"/>
      <c r="O6608" s="7"/>
    </row>
    <row r="6609" spans="2:15" s="100" customFormat="1" x14ac:dyDescent="0.2">
      <c r="B6609" s="101"/>
      <c r="D6609" s="102"/>
      <c r="E6609" s="102"/>
      <c r="F6609" s="102"/>
      <c r="G6609" s="102"/>
      <c r="H6609" s="102"/>
      <c r="I6609" s="102"/>
      <c r="J6609" s="102"/>
      <c r="K6609" s="102"/>
      <c r="L6609" s="102"/>
      <c r="M6609" s="102"/>
      <c r="N6609" s="7"/>
      <c r="O6609" s="7"/>
    </row>
    <row r="6610" spans="2:15" s="100" customFormat="1" x14ac:dyDescent="0.2">
      <c r="B6610" s="101"/>
      <c r="D6610" s="102"/>
      <c r="E6610" s="102"/>
      <c r="F6610" s="102"/>
      <c r="G6610" s="102"/>
      <c r="H6610" s="102"/>
      <c r="I6610" s="102"/>
      <c r="J6610" s="102"/>
      <c r="K6610" s="102"/>
      <c r="L6610" s="102"/>
      <c r="M6610" s="102"/>
      <c r="N6610" s="7"/>
      <c r="O6610" s="7"/>
    </row>
    <row r="6611" spans="2:15" s="100" customFormat="1" x14ac:dyDescent="0.2">
      <c r="B6611" s="101"/>
      <c r="D6611" s="102"/>
      <c r="E6611" s="102"/>
      <c r="F6611" s="102"/>
      <c r="G6611" s="102"/>
      <c r="H6611" s="102"/>
      <c r="I6611" s="102"/>
      <c r="J6611" s="102"/>
      <c r="K6611" s="102"/>
      <c r="L6611" s="102"/>
      <c r="M6611" s="102"/>
      <c r="N6611" s="7"/>
      <c r="O6611" s="7"/>
    </row>
    <row r="6612" spans="2:15" s="100" customFormat="1" x14ac:dyDescent="0.2">
      <c r="B6612" s="101"/>
      <c r="D6612" s="102"/>
      <c r="E6612" s="102"/>
      <c r="F6612" s="102"/>
      <c r="G6612" s="102"/>
      <c r="H6612" s="102"/>
      <c r="I6612" s="102"/>
      <c r="J6612" s="102"/>
      <c r="K6612" s="102"/>
      <c r="L6612" s="102"/>
      <c r="M6612" s="102"/>
      <c r="N6612" s="7"/>
      <c r="O6612" s="7"/>
    </row>
    <row r="6613" spans="2:15" s="100" customFormat="1" x14ac:dyDescent="0.2">
      <c r="B6613" s="101"/>
      <c r="D6613" s="102"/>
      <c r="E6613" s="102"/>
      <c r="F6613" s="102"/>
      <c r="G6613" s="102"/>
      <c r="H6613" s="102"/>
      <c r="I6613" s="102"/>
      <c r="J6613" s="102"/>
      <c r="K6613" s="102"/>
      <c r="L6613" s="102"/>
      <c r="M6613" s="102"/>
      <c r="N6613" s="7"/>
      <c r="O6613" s="7"/>
    </row>
    <row r="6614" spans="2:15" s="100" customFormat="1" x14ac:dyDescent="0.2">
      <c r="B6614" s="101"/>
      <c r="D6614" s="102"/>
      <c r="E6614" s="102"/>
      <c r="F6614" s="102"/>
      <c r="G6614" s="102"/>
      <c r="H6614" s="102"/>
      <c r="I6614" s="102"/>
      <c r="J6614" s="102"/>
      <c r="K6614" s="102"/>
      <c r="L6614" s="102"/>
      <c r="M6614" s="102"/>
      <c r="N6614" s="7"/>
      <c r="O6614" s="7"/>
    </row>
    <row r="6615" spans="2:15" s="100" customFormat="1" x14ac:dyDescent="0.2">
      <c r="B6615" s="101"/>
      <c r="D6615" s="102"/>
      <c r="E6615" s="102"/>
      <c r="F6615" s="102"/>
      <c r="G6615" s="102"/>
      <c r="H6615" s="102"/>
      <c r="I6615" s="102"/>
      <c r="J6615" s="102"/>
      <c r="K6615" s="102"/>
      <c r="L6615" s="102"/>
      <c r="M6615" s="102"/>
      <c r="N6615" s="7"/>
      <c r="O6615" s="7"/>
    </row>
    <row r="6616" spans="2:15" s="100" customFormat="1" x14ac:dyDescent="0.2">
      <c r="B6616" s="101"/>
      <c r="D6616" s="102"/>
      <c r="E6616" s="102"/>
      <c r="F6616" s="102"/>
      <c r="G6616" s="102"/>
      <c r="H6616" s="102"/>
      <c r="I6616" s="102"/>
      <c r="J6616" s="102"/>
      <c r="K6616" s="102"/>
      <c r="L6616" s="102"/>
      <c r="M6616" s="102"/>
      <c r="N6616" s="7"/>
      <c r="O6616" s="7"/>
    </row>
    <row r="6617" spans="2:15" s="100" customFormat="1" x14ac:dyDescent="0.2">
      <c r="B6617" s="101"/>
      <c r="D6617" s="102"/>
      <c r="E6617" s="102"/>
      <c r="F6617" s="102"/>
      <c r="G6617" s="102"/>
      <c r="H6617" s="102"/>
      <c r="I6617" s="102"/>
      <c r="J6617" s="102"/>
      <c r="K6617" s="102"/>
      <c r="L6617" s="102"/>
      <c r="M6617" s="102"/>
      <c r="N6617" s="7"/>
      <c r="O6617" s="7"/>
    </row>
    <row r="6618" spans="2:15" s="100" customFormat="1" x14ac:dyDescent="0.2">
      <c r="B6618" s="101"/>
      <c r="D6618" s="102"/>
      <c r="E6618" s="102"/>
      <c r="F6618" s="102"/>
      <c r="G6618" s="102"/>
      <c r="H6618" s="102"/>
      <c r="I6618" s="102"/>
      <c r="J6618" s="102"/>
      <c r="K6618" s="102"/>
      <c r="L6618" s="102"/>
      <c r="M6618" s="102"/>
      <c r="N6618" s="7"/>
      <c r="O6618" s="7"/>
    </row>
    <row r="6619" spans="2:15" s="100" customFormat="1" x14ac:dyDescent="0.2">
      <c r="B6619" s="101"/>
      <c r="D6619" s="102"/>
      <c r="E6619" s="102"/>
      <c r="F6619" s="102"/>
      <c r="G6619" s="102"/>
      <c r="H6619" s="102"/>
      <c r="I6619" s="102"/>
      <c r="J6619" s="102"/>
      <c r="K6619" s="102"/>
      <c r="L6619" s="102"/>
      <c r="M6619" s="102"/>
      <c r="N6619" s="7"/>
      <c r="O6619" s="7"/>
    </row>
    <row r="6620" spans="2:15" s="100" customFormat="1" x14ac:dyDescent="0.2">
      <c r="B6620" s="101"/>
      <c r="D6620" s="102"/>
      <c r="E6620" s="102"/>
      <c r="F6620" s="102"/>
      <c r="G6620" s="102"/>
      <c r="H6620" s="102"/>
      <c r="I6620" s="102"/>
      <c r="J6620" s="102"/>
      <c r="K6620" s="102"/>
      <c r="L6620" s="102"/>
      <c r="M6620" s="102"/>
      <c r="N6620" s="7"/>
      <c r="O6620" s="7"/>
    </row>
    <row r="6621" spans="2:15" s="100" customFormat="1" x14ac:dyDescent="0.2">
      <c r="B6621" s="101"/>
      <c r="D6621" s="102"/>
      <c r="E6621" s="102"/>
      <c r="F6621" s="102"/>
      <c r="G6621" s="102"/>
      <c r="H6621" s="102"/>
      <c r="I6621" s="102"/>
      <c r="J6621" s="102"/>
      <c r="K6621" s="102"/>
      <c r="L6621" s="102"/>
      <c r="M6621" s="102"/>
      <c r="N6621" s="7"/>
      <c r="O6621" s="7"/>
    </row>
    <row r="6622" spans="2:15" s="100" customFormat="1" x14ac:dyDescent="0.2">
      <c r="B6622" s="101"/>
      <c r="D6622" s="102"/>
      <c r="E6622" s="102"/>
      <c r="F6622" s="102"/>
      <c r="G6622" s="102"/>
      <c r="H6622" s="102"/>
      <c r="I6622" s="102"/>
      <c r="J6622" s="102"/>
      <c r="K6622" s="102"/>
      <c r="L6622" s="102"/>
      <c r="M6622" s="102"/>
      <c r="N6622" s="7"/>
      <c r="O6622" s="7"/>
    </row>
    <row r="6623" spans="2:15" s="100" customFormat="1" x14ac:dyDescent="0.2">
      <c r="B6623" s="101"/>
      <c r="D6623" s="102"/>
      <c r="E6623" s="102"/>
      <c r="F6623" s="102"/>
      <c r="G6623" s="102"/>
      <c r="H6623" s="102"/>
      <c r="I6623" s="102"/>
      <c r="J6623" s="102"/>
      <c r="K6623" s="102"/>
      <c r="L6623" s="102"/>
      <c r="M6623" s="102"/>
      <c r="N6623" s="7"/>
      <c r="O6623" s="7"/>
    </row>
    <row r="6624" spans="2:15" s="100" customFormat="1" x14ac:dyDescent="0.2">
      <c r="B6624" s="101"/>
      <c r="D6624" s="102"/>
      <c r="E6624" s="102"/>
      <c r="F6624" s="102"/>
      <c r="G6624" s="102"/>
      <c r="H6624" s="102"/>
      <c r="I6624" s="102"/>
      <c r="J6624" s="102"/>
      <c r="K6624" s="102"/>
      <c r="L6624" s="102"/>
      <c r="M6624" s="102"/>
      <c r="N6624" s="7"/>
      <c r="O6624" s="7"/>
    </row>
    <row r="6625" spans="2:15" s="100" customFormat="1" x14ac:dyDescent="0.2">
      <c r="B6625" s="101"/>
      <c r="D6625" s="102"/>
      <c r="E6625" s="102"/>
      <c r="F6625" s="102"/>
      <c r="G6625" s="102"/>
      <c r="H6625" s="102"/>
      <c r="I6625" s="102"/>
      <c r="J6625" s="102"/>
      <c r="K6625" s="102"/>
      <c r="L6625" s="102"/>
      <c r="M6625" s="102"/>
      <c r="N6625" s="7"/>
      <c r="O6625" s="7"/>
    </row>
    <row r="6626" spans="2:15" s="100" customFormat="1" x14ac:dyDescent="0.2">
      <c r="B6626" s="101"/>
      <c r="D6626" s="102"/>
      <c r="E6626" s="102"/>
      <c r="F6626" s="102"/>
      <c r="G6626" s="102"/>
      <c r="H6626" s="102"/>
      <c r="I6626" s="102"/>
      <c r="J6626" s="102"/>
      <c r="K6626" s="102"/>
      <c r="L6626" s="102"/>
      <c r="M6626" s="102"/>
      <c r="N6626" s="7"/>
      <c r="O6626" s="7"/>
    </row>
    <row r="6627" spans="2:15" s="100" customFormat="1" x14ac:dyDescent="0.2">
      <c r="B6627" s="101"/>
      <c r="D6627" s="102"/>
      <c r="E6627" s="102"/>
      <c r="F6627" s="102"/>
      <c r="G6627" s="102"/>
      <c r="H6627" s="102"/>
      <c r="I6627" s="102"/>
      <c r="J6627" s="102"/>
      <c r="K6627" s="102"/>
      <c r="L6627" s="102"/>
      <c r="M6627" s="102"/>
      <c r="N6627" s="7"/>
      <c r="O6627" s="7"/>
    </row>
    <row r="6628" spans="2:15" s="100" customFormat="1" x14ac:dyDescent="0.2">
      <c r="B6628" s="101"/>
      <c r="D6628" s="102"/>
      <c r="E6628" s="102"/>
      <c r="F6628" s="102"/>
      <c r="G6628" s="102"/>
      <c r="H6628" s="102"/>
      <c r="I6628" s="102"/>
      <c r="J6628" s="102"/>
      <c r="K6628" s="102"/>
      <c r="L6628" s="102"/>
      <c r="M6628" s="102"/>
      <c r="N6628" s="7"/>
      <c r="O6628" s="7"/>
    </row>
    <row r="6629" spans="2:15" s="100" customFormat="1" x14ac:dyDescent="0.2">
      <c r="B6629" s="101"/>
      <c r="D6629" s="102"/>
      <c r="E6629" s="102"/>
      <c r="F6629" s="102"/>
      <c r="G6629" s="102"/>
      <c r="H6629" s="102"/>
      <c r="I6629" s="102"/>
      <c r="J6629" s="102"/>
      <c r="K6629" s="102"/>
      <c r="L6629" s="102"/>
      <c r="M6629" s="102"/>
      <c r="N6629" s="7"/>
      <c r="O6629" s="7"/>
    </row>
    <row r="6630" spans="2:15" s="100" customFormat="1" x14ac:dyDescent="0.2">
      <c r="B6630" s="101"/>
      <c r="D6630" s="102"/>
      <c r="E6630" s="102"/>
      <c r="F6630" s="102"/>
      <c r="G6630" s="102"/>
      <c r="H6630" s="102"/>
      <c r="I6630" s="102"/>
      <c r="J6630" s="102"/>
      <c r="K6630" s="102"/>
      <c r="L6630" s="102"/>
      <c r="M6630" s="102"/>
      <c r="N6630" s="7"/>
      <c r="O6630" s="7"/>
    </row>
    <row r="6631" spans="2:15" s="100" customFormat="1" x14ac:dyDescent="0.2">
      <c r="B6631" s="101"/>
      <c r="D6631" s="102"/>
      <c r="E6631" s="102"/>
      <c r="F6631" s="102"/>
      <c r="G6631" s="102"/>
      <c r="H6631" s="102"/>
      <c r="I6631" s="102"/>
      <c r="J6631" s="102"/>
      <c r="K6631" s="102"/>
      <c r="L6631" s="102"/>
      <c r="M6631" s="102"/>
      <c r="N6631" s="7"/>
      <c r="O6631" s="7"/>
    </row>
    <row r="6632" spans="2:15" s="100" customFormat="1" x14ac:dyDescent="0.2">
      <c r="B6632" s="101"/>
      <c r="D6632" s="102"/>
      <c r="E6632" s="102"/>
      <c r="F6632" s="102"/>
      <c r="G6632" s="102"/>
      <c r="H6632" s="102"/>
      <c r="I6632" s="102"/>
      <c r="J6632" s="102"/>
      <c r="K6632" s="102"/>
      <c r="L6632" s="102"/>
      <c r="M6632" s="102"/>
      <c r="N6632" s="7"/>
      <c r="O6632" s="7"/>
    </row>
    <row r="6633" spans="2:15" s="100" customFormat="1" x14ac:dyDescent="0.2">
      <c r="B6633" s="101"/>
      <c r="D6633" s="102"/>
      <c r="E6633" s="102"/>
      <c r="F6633" s="102"/>
      <c r="G6633" s="102"/>
      <c r="H6633" s="102"/>
      <c r="I6633" s="102"/>
      <c r="J6633" s="102"/>
      <c r="K6633" s="102"/>
      <c r="L6633" s="102"/>
      <c r="M6633" s="102"/>
      <c r="N6633" s="7"/>
      <c r="O6633" s="7"/>
    </row>
    <row r="6634" spans="2:15" s="100" customFormat="1" x14ac:dyDescent="0.2">
      <c r="B6634" s="101"/>
      <c r="D6634" s="102"/>
      <c r="E6634" s="102"/>
      <c r="F6634" s="102"/>
      <c r="G6634" s="102"/>
      <c r="H6634" s="102"/>
      <c r="I6634" s="102"/>
      <c r="J6634" s="102"/>
      <c r="K6634" s="102"/>
      <c r="L6634" s="102"/>
      <c r="M6634" s="102"/>
      <c r="N6634" s="7"/>
      <c r="O6634" s="7"/>
    </row>
    <row r="6635" spans="2:15" s="100" customFormat="1" x14ac:dyDescent="0.2">
      <c r="B6635" s="101"/>
      <c r="D6635" s="102"/>
      <c r="E6635" s="102"/>
      <c r="F6635" s="102"/>
      <c r="G6635" s="102"/>
      <c r="H6635" s="102"/>
      <c r="I6635" s="102"/>
      <c r="J6635" s="102"/>
      <c r="K6635" s="102"/>
      <c r="L6635" s="102"/>
      <c r="M6635" s="102"/>
      <c r="N6635" s="7"/>
      <c r="O6635" s="7"/>
    </row>
    <row r="6636" spans="2:15" s="100" customFormat="1" x14ac:dyDescent="0.2">
      <c r="B6636" s="101"/>
      <c r="D6636" s="102"/>
      <c r="E6636" s="102"/>
      <c r="F6636" s="102"/>
      <c r="G6636" s="102"/>
      <c r="H6636" s="102"/>
      <c r="I6636" s="102"/>
      <c r="J6636" s="102"/>
      <c r="K6636" s="102"/>
      <c r="L6636" s="102"/>
      <c r="M6636" s="102"/>
      <c r="N6636" s="7"/>
      <c r="O6636" s="7"/>
    </row>
    <row r="6637" spans="2:15" s="100" customFormat="1" x14ac:dyDescent="0.2">
      <c r="B6637" s="101"/>
      <c r="D6637" s="102"/>
      <c r="E6637" s="102"/>
      <c r="F6637" s="102"/>
      <c r="G6637" s="102"/>
      <c r="H6637" s="102"/>
      <c r="I6637" s="102"/>
      <c r="J6637" s="102"/>
      <c r="K6637" s="102"/>
      <c r="L6637" s="102"/>
      <c r="M6637" s="102"/>
      <c r="N6637" s="7"/>
      <c r="O6637" s="7"/>
    </row>
    <row r="6638" spans="2:15" s="100" customFormat="1" x14ac:dyDescent="0.2">
      <c r="B6638" s="101"/>
      <c r="D6638" s="102"/>
      <c r="E6638" s="102"/>
      <c r="F6638" s="102"/>
      <c r="G6638" s="102"/>
      <c r="H6638" s="102"/>
      <c r="I6638" s="102"/>
      <c r="J6638" s="102"/>
      <c r="K6638" s="102"/>
      <c r="L6638" s="102"/>
      <c r="M6638" s="102"/>
      <c r="N6638" s="7"/>
      <c r="O6638" s="7"/>
    </row>
    <row r="6639" spans="2:15" s="100" customFormat="1" x14ac:dyDescent="0.2">
      <c r="B6639" s="101"/>
      <c r="D6639" s="102"/>
      <c r="E6639" s="102"/>
      <c r="F6639" s="102"/>
      <c r="G6639" s="102"/>
      <c r="H6639" s="102"/>
      <c r="I6639" s="102"/>
      <c r="J6639" s="102"/>
      <c r="K6639" s="102"/>
      <c r="L6639" s="102"/>
      <c r="M6639" s="102"/>
      <c r="N6639" s="7"/>
      <c r="O6639" s="7"/>
    </row>
    <row r="6640" spans="2:15" s="100" customFormat="1" x14ac:dyDescent="0.2">
      <c r="B6640" s="101"/>
      <c r="D6640" s="102"/>
      <c r="E6640" s="102"/>
      <c r="F6640" s="102"/>
      <c r="G6640" s="102"/>
      <c r="H6640" s="102"/>
      <c r="I6640" s="102"/>
      <c r="J6640" s="102"/>
      <c r="K6640" s="102"/>
      <c r="L6640" s="102"/>
      <c r="M6640" s="102"/>
      <c r="N6640" s="7"/>
      <c r="O6640" s="7"/>
    </row>
    <row r="6641" spans="2:15" s="100" customFormat="1" x14ac:dyDescent="0.2">
      <c r="B6641" s="101"/>
      <c r="D6641" s="102"/>
      <c r="E6641" s="102"/>
      <c r="F6641" s="102"/>
      <c r="G6641" s="102"/>
      <c r="H6641" s="102"/>
      <c r="I6641" s="102"/>
      <c r="J6641" s="102"/>
      <c r="K6641" s="102"/>
      <c r="L6641" s="102"/>
      <c r="M6641" s="102"/>
      <c r="N6641" s="7"/>
      <c r="O6641" s="7"/>
    </row>
    <row r="6642" spans="2:15" s="100" customFormat="1" x14ac:dyDescent="0.2">
      <c r="B6642" s="101"/>
      <c r="D6642" s="102"/>
      <c r="E6642" s="102"/>
      <c r="F6642" s="102"/>
      <c r="G6642" s="102"/>
      <c r="H6642" s="102"/>
      <c r="I6642" s="102"/>
      <c r="J6642" s="102"/>
      <c r="K6642" s="102"/>
      <c r="L6642" s="102"/>
      <c r="M6642" s="102"/>
      <c r="N6642" s="7"/>
      <c r="O6642" s="7"/>
    </row>
    <row r="6643" spans="2:15" s="100" customFormat="1" x14ac:dyDescent="0.2">
      <c r="B6643" s="101"/>
      <c r="D6643" s="102"/>
      <c r="E6643" s="102"/>
      <c r="F6643" s="102"/>
      <c r="G6643" s="102"/>
      <c r="H6643" s="102"/>
      <c r="I6643" s="102"/>
      <c r="J6643" s="102"/>
      <c r="K6643" s="102"/>
      <c r="L6643" s="102"/>
      <c r="M6643" s="102"/>
      <c r="N6643" s="7"/>
      <c r="O6643" s="7"/>
    </row>
    <row r="6644" spans="2:15" s="100" customFormat="1" x14ac:dyDescent="0.2">
      <c r="B6644" s="101"/>
      <c r="D6644" s="102"/>
      <c r="E6644" s="102"/>
      <c r="F6644" s="102"/>
      <c r="G6644" s="102"/>
      <c r="H6644" s="102"/>
      <c r="I6644" s="102"/>
      <c r="J6644" s="102"/>
      <c r="K6644" s="102"/>
      <c r="L6644" s="102"/>
      <c r="M6644" s="102"/>
      <c r="N6644" s="7"/>
      <c r="O6644" s="7"/>
    </row>
    <row r="6645" spans="2:15" s="100" customFormat="1" x14ac:dyDescent="0.2">
      <c r="B6645" s="101"/>
      <c r="D6645" s="102"/>
      <c r="E6645" s="102"/>
      <c r="F6645" s="102"/>
      <c r="G6645" s="102"/>
      <c r="H6645" s="102"/>
      <c r="I6645" s="102"/>
      <c r="J6645" s="102"/>
      <c r="K6645" s="102"/>
      <c r="L6645" s="102"/>
      <c r="M6645" s="102"/>
      <c r="N6645" s="7"/>
      <c r="O6645" s="7"/>
    </row>
    <row r="6646" spans="2:15" s="100" customFormat="1" x14ac:dyDescent="0.2">
      <c r="B6646" s="101"/>
      <c r="D6646" s="102"/>
      <c r="E6646" s="102"/>
      <c r="F6646" s="102"/>
      <c r="G6646" s="102"/>
      <c r="H6646" s="102"/>
      <c r="I6646" s="102"/>
      <c r="J6646" s="102"/>
      <c r="K6646" s="102"/>
      <c r="L6646" s="102"/>
      <c r="M6646" s="102"/>
      <c r="N6646" s="7"/>
      <c r="O6646" s="7"/>
    </row>
    <row r="6647" spans="2:15" s="100" customFormat="1" x14ac:dyDescent="0.2">
      <c r="B6647" s="101"/>
      <c r="D6647" s="102"/>
      <c r="E6647" s="102"/>
      <c r="F6647" s="102"/>
      <c r="G6647" s="102"/>
      <c r="H6647" s="102"/>
      <c r="I6647" s="102"/>
      <c r="J6647" s="102"/>
      <c r="K6647" s="102"/>
      <c r="L6647" s="102"/>
      <c r="M6647" s="102"/>
      <c r="N6647" s="7"/>
      <c r="O6647" s="7"/>
    </row>
    <row r="6648" spans="2:15" s="100" customFormat="1" x14ac:dyDescent="0.2">
      <c r="B6648" s="101"/>
      <c r="D6648" s="102"/>
      <c r="E6648" s="102"/>
      <c r="F6648" s="102"/>
      <c r="G6648" s="102"/>
      <c r="H6648" s="102"/>
      <c r="I6648" s="102"/>
      <c r="J6648" s="102"/>
      <c r="K6648" s="102"/>
      <c r="L6648" s="102"/>
      <c r="M6648" s="102"/>
      <c r="N6648" s="7"/>
      <c r="O6648" s="7"/>
    </row>
    <row r="6649" spans="2:15" s="100" customFormat="1" x14ac:dyDescent="0.2">
      <c r="B6649" s="101"/>
      <c r="D6649" s="102"/>
      <c r="E6649" s="102"/>
      <c r="F6649" s="102"/>
      <c r="G6649" s="102"/>
      <c r="H6649" s="102"/>
      <c r="I6649" s="102"/>
      <c r="J6649" s="102"/>
      <c r="K6649" s="102"/>
      <c r="L6649" s="102"/>
      <c r="M6649" s="102"/>
      <c r="N6649" s="7"/>
      <c r="O6649" s="7"/>
    </row>
    <row r="6650" spans="2:15" s="100" customFormat="1" x14ac:dyDescent="0.2">
      <c r="B6650" s="101"/>
      <c r="D6650" s="102"/>
      <c r="E6650" s="102"/>
      <c r="F6650" s="102"/>
      <c r="G6650" s="102"/>
      <c r="H6650" s="102"/>
      <c r="I6650" s="102"/>
      <c r="J6650" s="102"/>
      <c r="K6650" s="102"/>
      <c r="L6650" s="102"/>
      <c r="M6650" s="102"/>
      <c r="N6650" s="7"/>
      <c r="O6650" s="7"/>
    </row>
    <row r="6651" spans="2:15" s="100" customFormat="1" x14ac:dyDescent="0.2">
      <c r="B6651" s="101"/>
      <c r="D6651" s="102"/>
      <c r="E6651" s="102"/>
      <c r="F6651" s="102"/>
      <c r="G6651" s="102"/>
      <c r="H6651" s="102"/>
      <c r="I6651" s="102"/>
      <c r="J6651" s="102"/>
      <c r="K6651" s="102"/>
      <c r="L6651" s="102"/>
      <c r="M6651" s="102"/>
      <c r="N6651" s="7"/>
      <c r="O6651" s="7"/>
    </row>
    <row r="6652" spans="2:15" s="100" customFormat="1" x14ac:dyDescent="0.2">
      <c r="B6652" s="101"/>
      <c r="D6652" s="102"/>
      <c r="E6652" s="102"/>
      <c r="F6652" s="102"/>
      <c r="G6652" s="102"/>
      <c r="H6652" s="102"/>
      <c r="I6652" s="102"/>
      <c r="J6652" s="102"/>
      <c r="K6652" s="102"/>
      <c r="L6652" s="102"/>
      <c r="M6652" s="102"/>
      <c r="N6652" s="7"/>
      <c r="O6652" s="7"/>
    </row>
    <row r="6653" spans="2:15" s="100" customFormat="1" x14ac:dyDescent="0.2">
      <c r="B6653" s="101"/>
      <c r="D6653" s="102"/>
      <c r="E6653" s="102"/>
      <c r="F6653" s="102"/>
      <c r="G6653" s="102"/>
      <c r="H6653" s="102"/>
      <c r="I6653" s="102"/>
      <c r="J6653" s="102"/>
      <c r="K6653" s="102"/>
      <c r="L6653" s="102"/>
      <c r="M6653" s="102"/>
      <c r="N6653" s="7"/>
      <c r="O6653" s="7"/>
    </row>
    <row r="6654" spans="2:15" s="100" customFormat="1" x14ac:dyDescent="0.2">
      <c r="B6654" s="101"/>
      <c r="D6654" s="102"/>
      <c r="E6654" s="102"/>
      <c r="F6654" s="102"/>
      <c r="G6654" s="102"/>
      <c r="H6654" s="102"/>
      <c r="I6654" s="102"/>
      <c r="J6654" s="102"/>
      <c r="K6654" s="102"/>
      <c r="L6654" s="102"/>
      <c r="M6654" s="102"/>
      <c r="N6654" s="7"/>
      <c r="O6654" s="7"/>
    </row>
    <row r="6655" spans="2:15" s="100" customFormat="1" x14ac:dyDescent="0.2">
      <c r="B6655" s="101"/>
      <c r="D6655" s="102"/>
      <c r="E6655" s="102"/>
      <c r="F6655" s="102"/>
      <c r="G6655" s="102"/>
      <c r="H6655" s="102"/>
      <c r="I6655" s="102"/>
      <c r="J6655" s="102"/>
      <c r="K6655" s="102"/>
      <c r="L6655" s="102"/>
      <c r="M6655" s="102"/>
      <c r="N6655" s="7"/>
      <c r="O6655" s="7"/>
    </row>
    <row r="6656" spans="2:15" s="100" customFormat="1" x14ac:dyDescent="0.2">
      <c r="B6656" s="101"/>
      <c r="D6656" s="102"/>
      <c r="E6656" s="102"/>
      <c r="F6656" s="102"/>
      <c r="G6656" s="102"/>
      <c r="H6656" s="102"/>
      <c r="I6656" s="102"/>
      <c r="J6656" s="102"/>
      <c r="K6656" s="102"/>
      <c r="L6656" s="102"/>
      <c r="M6656" s="102"/>
      <c r="N6656" s="7"/>
      <c r="O6656" s="7"/>
    </row>
    <row r="6657" spans="2:15" s="100" customFormat="1" x14ac:dyDescent="0.2">
      <c r="B6657" s="101"/>
      <c r="D6657" s="102"/>
      <c r="E6657" s="102"/>
      <c r="F6657" s="102"/>
      <c r="G6657" s="102"/>
      <c r="H6657" s="102"/>
      <c r="I6657" s="102"/>
      <c r="J6657" s="102"/>
      <c r="K6657" s="102"/>
      <c r="L6657" s="102"/>
      <c r="M6657" s="102"/>
      <c r="N6657" s="7"/>
      <c r="O6657" s="7"/>
    </row>
    <row r="6658" spans="2:15" s="100" customFormat="1" x14ac:dyDescent="0.2">
      <c r="B6658" s="101"/>
      <c r="D6658" s="102"/>
      <c r="E6658" s="102"/>
      <c r="F6658" s="102"/>
      <c r="G6658" s="102"/>
      <c r="H6658" s="102"/>
      <c r="I6658" s="102"/>
      <c r="J6658" s="102"/>
      <c r="K6658" s="102"/>
      <c r="L6658" s="102"/>
      <c r="M6658" s="102"/>
      <c r="N6658" s="7"/>
      <c r="O6658" s="7"/>
    </row>
    <row r="6659" spans="2:15" s="100" customFormat="1" x14ac:dyDescent="0.2">
      <c r="B6659" s="101"/>
      <c r="D6659" s="102"/>
      <c r="E6659" s="102"/>
      <c r="F6659" s="102"/>
      <c r="G6659" s="102"/>
      <c r="H6659" s="102"/>
      <c r="I6659" s="102"/>
      <c r="J6659" s="102"/>
      <c r="K6659" s="102"/>
      <c r="L6659" s="102"/>
      <c r="M6659" s="102"/>
      <c r="N6659" s="7"/>
      <c r="O6659" s="7"/>
    </row>
    <row r="6660" spans="2:15" s="100" customFormat="1" x14ac:dyDescent="0.2">
      <c r="B6660" s="101"/>
      <c r="D6660" s="102"/>
      <c r="E6660" s="102"/>
      <c r="F6660" s="102"/>
      <c r="G6660" s="102"/>
      <c r="H6660" s="102"/>
      <c r="I6660" s="102"/>
      <c r="J6660" s="102"/>
      <c r="K6660" s="102"/>
      <c r="L6660" s="102"/>
      <c r="M6660" s="102"/>
      <c r="N6660" s="7"/>
      <c r="O6660" s="7"/>
    </row>
    <row r="6661" spans="2:15" s="100" customFormat="1" x14ac:dyDescent="0.2">
      <c r="B6661" s="101"/>
      <c r="D6661" s="102"/>
      <c r="E6661" s="102"/>
      <c r="F6661" s="102"/>
      <c r="G6661" s="102"/>
      <c r="H6661" s="102"/>
      <c r="I6661" s="102"/>
      <c r="J6661" s="102"/>
      <c r="K6661" s="102"/>
      <c r="L6661" s="102"/>
      <c r="M6661" s="102"/>
      <c r="N6661" s="7"/>
      <c r="O6661" s="7"/>
    </row>
    <row r="6662" spans="2:15" s="100" customFormat="1" x14ac:dyDescent="0.2">
      <c r="B6662" s="101"/>
      <c r="D6662" s="102"/>
      <c r="E6662" s="102"/>
      <c r="F6662" s="102"/>
      <c r="G6662" s="102"/>
      <c r="H6662" s="102"/>
      <c r="I6662" s="102"/>
      <c r="J6662" s="102"/>
      <c r="K6662" s="102"/>
      <c r="L6662" s="102"/>
      <c r="M6662" s="102"/>
      <c r="N6662" s="7"/>
      <c r="O6662" s="7"/>
    </row>
    <row r="6663" spans="2:15" s="100" customFormat="1" x14ac:dyDescent="0.2">
      <c r="B6663" s="101"/>
      <c r="D6663" s="102"/>
      <c r="E6663" s="102"/>
      <c r="F6663" s="102"/>
      <c r="G6663" s="102"/>
      <c r="H6663" s="102"/>
      <c r="I6663" s="102"/>
      <c r="J6663" s="102"/>
      <c r="K6663" s="102"/>
      <c r="L6663" s="102"/>
      <c r="M6663" s="102"/>
      <c r="N6663" s="7"/>
      <c r="O6663" s="7"/>
    </row>
    <row r="6664" spans="2:15" s="100" customFormat="1" x14ac:dyDescent="0.2">
      <c r="B6664" s="101"/>
      <c r="D6664" s="102"/>
      <c r="E6664" s="102"/>
      <c r="F6664" s="102"/>
      <c r="G6664" s="102"/>
      <c r="H6664" s="102"/>
      <c r="I6664" s="102"/>
      <c r="J6664" s="102"/>
      <c r="K6664" s="102"/>
      <c r="L6664" s="102"/>
      <c r="M6664" s="102"/>
      <c r="N6664" s="7"/>
      <c r="O6664" s="7"/>
    </row>
    <row r="6665" spans="2:15" s="100" customFormat="1" x14ac:dyDescent="0.2">
      <c r="B6665" s="101"/>
      <c r="D6665" s="102"/>
      <c r="E6665" s="102"/>
      <c r="F6665" s="102"/>
      <c r="G6665" s="102"/>
      <c r="H6665" s="102"/>
      <c r="I6665" s="102"/>
      <c r="J6665" s="102"/>
      <c r="K6665" s="102"/>
      <c r="L6665" s="102"/>
      <c r="M6665" s="102"/>
      <c r="N6665" s="7"/>
      <c r="O6665" s="7"/>
    </row>
    <row r="6666" spans="2:15" s="100" customFormat="1" x14ac:dyDescent="0.2">
      <c r="B6666" s="101"/>
      <c r="D6666" s="102"/>
      <c r="E6666" s="102"/>
      <c r="F6666" s="102"/>
      <c r="G6666" s="102"/>
      <c r="H6666" s="102"/>
      <c r="I6666" s="102"/>
      <c r="J6666" s="102"/>
      <c r="K6666" s="102"/>
      <c r="L6666" s="102"/>
      <c r="M6666" s="102"/>
      <c r="N6666" s="7"/>
      <c r="O6666" s="7"/>
    </row>
    <row r="6667" spans="2:15" s="100" customFormat="1" x14ac:dyDescent="0.2">
      <c r="B6667" s="101"/>
      <c r="D6667" s="102"/>
      <c r="E6667" s="102"/>
      <c r="F6667" s="102"/>
      <c r="G6667" s="102"/>
      <c r="H6667" s="102"/>
      <c r="I6667" s="102"/>
      <c r="J6667" s="102"/>
      <c r="K6667" s="102"/>
      <c r="L6667" s="102"/>
      <c r="M6667" s="102"/>
      <c r="N6667" s="7"/>
      <c r="O6667" s="7"/>
    </row>
    <row r="6668" spans="2:15" s="100" customFormat="1" x14ac:dyDescent="0.2">
      <c r="B6668" s="101"/>
      <c r="D6668" s="102"/>
      <c r="E6668" s="102"/>
      <c r="F6668" s="102"/>
      <c r="G6668" s="102"/>
      <c r="H6668" s="102"/>
      <c r="I6668" s="102"/>
      <c r="J6668" s="102"/>
      <c r="K6668" s="102"/>
      <c r="L6668" s="102"/>
      <c r="M6668" s="102"/>
      <c r="N6668" s="7"/>
      <c r="O6668" s="7"/>
    </row>
    <row r="6669" spans="2:15" s="100" customFormat="1" x14ac:dyDescent="0.2">
      <c r="B6669" s="101"/>
      <c r="D6669" s="102"/>
      <c r="E6669" s="102"/>
      <c r="F6669" s="102"/>
      <c r="G6669" s="102"/>
      <c r="H6669" s="102"/>
      <c r="I6669" s="102"/>
      <c r="J6669" s="102"/>
      <c r="K6669" s="102"/>
      <c r="L6669" s="102"/>
      <c r="M6669" s="102"/>
      <c r="N6669" s="7"/>
      <c r="O6669" s="7"/>
    </row>
    <row r="6670" spans="2:15" s="100" customFormat="1" x14ac:dyDescent="0.2">
      <c r="B6670" s="101"/>
      <c r="D6670" s="102"/>
      <c r="E6670" s="102"/>
      <c r="F6670" s="102"/>
      <c r="G6670" s="102"/>
      <c r="H6670" s="102"/>
      <c r="I6670" s="102"/>
      <c r="J6670" s="102"/>
      <c r="K6670" s="102"/>
      <c r="L6670" s="102"/>
      <c r="M6670" s="102"/>
      <c r="N6670" s="7"/>
      <c r="O6670" s="7"/>
    </row>
    <row r="6671" spans="2:15" s="100" customFormat="1" x14ac:dyDescent="0.2">
      <c r="B6671" s="101"/>
      <c r="D6671" s="102"/>
      <c r="E6671" s="102"/>
      <c r="F6671" s="102"/>
      <c r="G6671" s="102"/>
      <c r="H6671" s="102"/>
      <c r="I6671" s="102"/>
      <c r="J6671" s="102"/>
      <c r="K6671" s="102"/>
      <c r="L6671" s="102"/>
      <c r="M6671" s="102"/>
      <c r="N6671" s="7"/>
      <c r="O6671" s="7"/>
    </row>
    <row r="6672" spans="2:15" s="100" customFormat="1" x14ac:dyDescent="0.2">
      <c r="B6672" s="101"/>
      <c r="D6672" s="102"/>
      <c r="E6672" s="102"/>
      <c r="F6672" s="102"/>
      <c r="G6672" s="102"/>
      <c r="H6672" s="102"/>
      <c r="I6672" s="102"/>
      <c r="J6672" s="102"/>
      <c r="K6672" s="102"/>
      <c r="L6672" s="102"/>
      <c r="M6672" s="102"/>
      <c r="N6672" s="7"/>
      <c r="O6672" s="7"/>
    </row>
    <row r="6673" spans="2:15" s="100" customFormat="1" x14ac:dyDescent="0.2">
      <c r="B6673" s="101"/>
      <c r="D6673" s="102"/>
      <c r="E6673" s="102"/>
      <c r="F6673" s="102"/>
      <c r="G6673" s="102"/>
      <c r="H6673" s="102"/>
      <c r="I6673" s="102"/>
      <c r="J6673" s="102"/>
      <c r="K6673" s="102"/>
      <c r="L6673" s="102"/>
      <c r="M6673" s="102"/>
      <c r="N6673" s="7"/>
      <c r="O6673" s="7"/>
    </row>
    <row r="6674" spans="2:15" s="100" customFormat="1" x14ac:dyDescent="0.2">
      <c r="B6674" s="101"/>
      <c r="D6674" s="102"/>
      <c r="E6674" s="102"/>
      <c r="F6674" s="102"/>
      <c r="G6674" s="102"/>
      <c r="H6674" s="102"/>
      <c r="I6674" s="102"/>
      <c r="J6674" s="102"/>
      <c r="K6674" s="102"/>
      <c r="L6674" s="102"/>
      <c r="M6674" s="102"/>
      <c r="N6674" s="7"/>
      <c r="O6674" s="7"/>
    </row>
    <row r="6675" spans="2:15" s="100" customFormat="1" x14ac:dyDescent="0.2">
      <c r="B6675" s="101"/>
      <c r="D6675" s="102"/>
      <c r="E6675" s="102"/>
      <c r="F6675" s="102"/>
      <c r="G6675" s="102"/>
      <c r="H6675" s="102"/>
      <c r="I6675" s="102"/>
      <c r="J6675" s="102"/>
      <c r="K6675" s="102"/>
      <c r="L6675" s="102"/>
      <c r="M6675" s="102"/>
      <c r="N6675" s="7"/>
      <c r="O6675" s="7"/>
    </row>
    <row r="6676" spans="2:15" s="100" customFormat="1" x14ac:dyDescent="0.2">
      <c r="B6676" s="101"/>
      <c r="D6676" s="102"/>
      <c r="E6676" s="102"/>
      <c r="F6676" s="102"/>
      <c r="G6676" s="102"/>
      <c r="H6676" s="102"/>
      <c r="I6676" s="102"/>
      <c r="J6676" s="102"/>
      <c r="K6676" s="102"/>
      <c r="L6676" s="102"/>
      <c r="M6676" s="102"/>
      <c r="N6676" s="7"/>
      <c r="O6676" s="7"/>
    </row>
    <row r="6677" spans="2:15" s="100" customFormat="1" x14ac:dyDescent="0.2">
      <c r="B6677" s="101"/>
      <c r="D6677" s="102"/>
      <c r="E6677" s="102"/>
      <c r="F6677" s="102"/>
      <c r="G6677" s="102"/>
      <c r="H6677" s="102"/>
      <c r="I6677" s="102"/>
      <c r="J6677" s="102"/>
      <c r="K6677" s="102"/>
      <c r="L6677" s="102"/>
      <c r="M6677" s="102"/>
      <c r="N6677" s="7"/>
      <c r="O6677" s="7"/>
    </row>
    <row r="6678" spans="2:15" s="100" customFormat="1" x14ac:dyDescent="0.2">
      <c r="B6678" s="101"/>
      <c r="D6678" s="102"/>
      <c r="E6678" s="102"/>
      <c r="F6678" s="102"/>
      <c r="G6678" s="102"/>
      <c r="H6678" s="102"/>
      <c r="I6678" s="102"/>
      <c r="J6678" s="102"/>
      <c r="K6678" s="102"/>
      <c r="L6678" s="102"/>
      <c r="M6678" s="102"/>
      <c r="N6678" s="7"/>
      <c r="O6678" s="7"/>
    </row>
    <row r="6679" spans="2:15" s="100" customFormat="1" x14ac:dyDescent="0.2">
      <c r="B6679" s="101"/>
      <c r="D6679" s="102"/>
      <c r="E6679" s="102"/>
      <c r="F6679" s="102"/>
      <c r="G6679" s="102"/>
      <c r="H6679" s="102"/>
      <c r="I6679" s="102"/>
      <c r="J6679" s="102"/>
      <c r="K6679" s="102"/>
      <c r="L6679" s="102"/>
      <c r="M6679" s="102"/>
      <c r="N6679" s="7"/>
      <c r="O6679" s="7"/>
    </row>
    <row r="6680" spans="2:15" s="100" customFormat="1" x14ac:dyDescent="0.2">
      <c r="B6680" s="101"/>
      <c r="D6680" s="102"/>
      <c r="E6680" s="102"/>
      <c r="F6680" s="102"/>
      <c r="G6680" s="102"/>
      <c r="H6680" s="102"/>
      <c r="I6680" s="102"/>
      <c r="J6680" s="102"/>
      <c r="K6680" s="102"/>
      <c r="L6680" s="102"/>
      <c r="M6680" s="102"/>
      <c r="N6680" s="7"/>
      <c r="O6680" s="7"/>
    </row>
    <row r="6681" spans="2:15" s="100" customFormat="1" x14ac:dyDescent="0.2">
      <c r="B6681" s="101"/>
      <c r="D6681" s="102"/>
      <c r="E6681" s="102"/>
      <c r="F6681" s="102"/>
      <c r="G6681" s="102"/>
      <c r="H6681" s="102"/>
      <c r="I6681" s="102"/>
      <c r="J6681" s="102"/>
      <c r="K6681" s="102"/>
      <c r="L6681" s="102"/>
      <c r="M6681" s="102"/>
      <c r="N6681" s="7"/>
      <c r="O6681" s="7"/>
    </row>
    <row r="6682" spans="2:15" s="100" customFormat="1" x14ac:dyDescent="0.2">
      <c r="B6682" s="101"/>
      <c r="D6682" s="102"/>
      <c r="E6682" s="102"/>
      <c r="F6682" s="102"/>
      <c r="G6682" s="102"/>
      <c r="H6682" s="102"/>
      <c r="I6682" s="102"/>
      <c r="J6682" s="102"/>
      <c r="K6682" s="102"/>
      <c r="L6682" s="102"/>
      <c r="M6682" s="102"/>
      <c r="N6682" s="7"/>
      <c r="O6682" s="7"/>
    </row>
    <row r="6683" spans="2:15" s="100" customFormat="1" x14ac:dyDescent="0.2">
      <c r="B6683" s="101"/>
      <c r="D6683" s="102"/>
      <c r="E6683" s="102"/>
      <c r="F6683" s="102"/>
      <c r="G6683" s="102"/>
      <c r="H6683" s="102"/>
      <c r="I6683" s="102"/>
      <c r="J6683" s="102"/>
      <c r="K6683" s="102"/>
      <c r="L6683" s="102"/>
      <c r="M6683" s="102"/>
      <c r="N6683" s="7"/>
      <c r="O6683" s="7"/>
    </row>
    <row r="6684" spans="2:15" s="100" customFormat="1" x14ac:dyDescent="0.2">
      <c r="B6684" s="101"/>
      <c r="D6684" s="102"/>
      <c r="E6684" s="102"/>
      <c r="F6684" s="102"/>
      <c r="G6684" s="102"/>
      <c r="H6684" s="102"/>
      <c r="I6684" s="102"/>
      <c r="J6684" s="102"/>
      <c r="K6684" s="102"/>
      <c r="L6684" s="102"/>
      <c r="M6684" s="102"/>
      <c r="N6684" s="7"/>
      <c r="O6684" s="7"/>
    </row>
    <row r="6685" spans="2:15" s="100" customFormat="1" x14ac:dyDescent="0.2">
      <c r="B6685" s="101"/>
      <c r="D6685" s="102"/>
      <c r="E6685" s="102"/>
      <c r="F6685" s="102"/>
      <c r="G6685" s="102"/>
      <c r="H6685" s="102"/>
      <c r="I6685" s="102"/>
      <c r="J6685" s="102"/>
      <c r="K6685" s="102"/>
      <c r="L6685" s="102"/>
      <c r="M6685" s="102"/>
      <c r="N6685" s="7"/>
      <c r="O6685" s="7"/>
    </row>
    <row r="6686" spans="2:15" s="100" customFormat="1" x14ac:dyDescent="0.2">
      <c r="B6686" s="101"/>
      <c r="D6686" s="102"/>
      <c r="E6686" s="102"/>
      <c r="F6686" s="102"/>
      <c r="G6686" s="102"/>
      <c r="H6686" s="102"/>
      <c r="I6686" s="102"/>
      <c r="J6686" s="102"/>
      <c r="K6686" s="102"/>
      <c r="L6686" s="102"/>
      <c r="M6686" s="102"/>
      <c r="N6686" s="7"/>
      <c r="O6686" s="7"/>
    </row>
    <row r="6687" spans="2:15" s="100" customFormat="1" x14ac:dyDescent="0.2">
      <c r="B6687" s="101"/>
      <c r="D6687" s="102"/>
      <c r="E6687" s="102"/>
      <c r="F6687" s="102"/>
      <c r="G6687" s="102"/>
      <c r="H6687" s="102"/>
      <c r="I6687" s="102"/>
      <c r="J6687" s="102"/>
      <c r="K6687" s="102"/>
      <c r="L6687" s="102"/>
      <c r="M6687" s="102"/>
      <c r="N6687" s="7"/>
      <c r="O6687" s="7"/>
    </row>
    <row r="6688" spans="2:15" s="100" customFormat="1" x14ac:dyDescent="0.2">
      <c r="B6688" s="101"/>
      <c r="D6688" s="102"/>
      <c r="E6688" s="102"/>
      <c r="F6688" s="102"/>
      <c r="G6688" s="102"/>
      <c r="H6688" s="102"/>
      <c r="I6688" s="102"/>
      <c r="J6688" s="102"/>
      <c r="K6688" s="102"/>
      <c r="L6688" s="102"/>
      <c r="M6688" s="102"/>
      <c r="N6688" s="7"/>
      <c r="O6688" s="7"/>
    </row>
    <row r="6689" spans="2:15" s="100" customFormat="1" x14ac:dyDescent="0.2">
      <c r="B6689" s="101"/>
      <c r="D6689" s="102"/>
      <c r="E6689" s="102"/>
      <c r="F6689" s="102"/>
      <c r="G6689" s="102"/>
      <c r="H6689" s="102"/>
      <c r="I6689" s="102"/>
      <c r="J6689" s="102"/>
      <c r="K6689" s="102"/>
      <c r="L6689" s="102"/>
      <c r="M6689" s="102"/>
      <c r="N6689" s="7"/>
      <c r="O6689" s="7"/>
    </row>
    <row r="6690" spans="2:15" s="100" customFormat="1" x14ac:dyDescent="0.2">
      <c r="B6690" s="101"/>
      <c r="D6690" s="102"/>
      <c r="E6690" s="102"/>
      <c r="F6690" s="102"/>
      <c r="G6690" s="102"/>
      <c r="H6690" s="102"/>
      <c r="I6690" s="102"/>
      <c r="J6690" s="102"/>
      <c r="K6690" s="102"/>
      <c r="L6690" s="102"/>
      <c r="M6690" s="102"/>
      <c r="N6690" s="7"/>
      <c r="O6690" s="7"/>
    </row>
    <row r="6691" spans="2:15" s="100" customFormat="1" x14ac:dyDescent="0.2">
      <c r="B6691" s="101"/>
      <c r="D6691" s="102"/>
      <c r="E6691" s="102"/>
      <c r="F6691" s="102"/>
      <c r="G6691" s="102"/>
      <c r="H6691" s="102"/>
      <c r="I6691" s="102"/>
      <c r="J6691" s="102"/>
      <c r="K6691" s="102"/>
      <c r="L6691" s="102"/>
      <c r="M6691" s="102"/>
      <c r="N6691" s="7"/>
      <c r="O6691" s="7"/>
    </row>
    <row r="6692" spans="2:15" s="100" customFormat="1" x14ac:dyDescent="0.2">
      <c r="B6692" s="101"/>
      <c r="D6692" s="102"/>
      <c r="E6692" s="102"/>
      <c r="F6692" s="102"/>
      <c r="G6692" s="102"/>
      <c r="H6692" s="102"/>
      <c r="I6692" s="102"/>
      <c r="J6692" s="102"/>
      <c r="K6692" s="102"/>
      <c r="L6692" s="102"/>
      <c r="M6692" s="102"/>
      <c r="N6692" s="7"/>
      <c r="O6692" s="7"/>
    </row>
    <row r="6693" spans="2:15" s="100" customFormat="1" x14ac:dyDescent="0.2">
      <c r="B6693" s="101"/>
      <c r="D6693" s="102"/>
      <c r="E6693" s="102"/>
      <c r="F6693" s="102"/>
      <c r="G6693" s="102"/>
      <c r="H6693" s="102"/>
      <c r="I6693" s="102"/>
      <c r="J6693" s="102"/>
      <c r="K6693" s="102"/>
      <c r="L6693" s="102"/>
      <c r="M6693" s="102"/>
      <c r="N6693" s="7"/>
      <c r="O6693" s="7"/>
    </row>
    <row r="6694" spans="2:15" s="100" customFormat="1" x14ac:dyDescent="0.2">
      <c r="B6694" s="101"/>
      <c r="D6694" s="102"/>
      <c r="E6694" s="102"/>
      <c r="F6694" s="102"/>
      <c r="G6694" s="102"/>
      <c r="H6694" s="102"/>
      <c r="I6694" s="102"/>
      <c r="J6694" s="102"/>
      <c r="K6694" s="102"/>
      <c r="L6694" s="102"/>
      <c r="M6694" s="102"/>
      <c r="N6694" s="7"/>
      <c r="O6694" s="7"/>
    </row>
    <row r="6695" spans="2:15" s="100" customFormat="1" x14ac:dyDescent="0.2">
      <c r="B6695" s="101"/>
      <c r="D6695" s="102"/>
      <c r="E6695" s="102"/>
      <c r="F6695" s="102"/>
      <c r="G6695" s="102"/>
      <c r="H6695" s="102"/>
      <c r="I6695" s="102"/>
      <c r="J6695" s="102"/>
      <c r="K6695" s="102"/>
      <c r="L6695" s="102"/>
      <c r="M6695" s="102"/>
      <c r="N6695" s="7"/>
      <c r="O6695" s="7"/>
    </row>
    <row r="6696" spans="2:15" s="100" customFormat="1" x14ac:dyDescent="0.2">
      <c r="B6696" s="101"/>
      <c r="D6696" s="102"/>
      <c r="E6696" s="102"/>
      <c r="F6696" s="102"/>
      <c r="G6696" s="102"/>
      <c r="H6696" s="102"/>
      <c r="I6696" s="102"/>
      <c r="J6696" s="102"/>
      <c r="K6696" s="102"/>
      <c r="L6696" s="102"/>
      <c r="M6696" s="102"/>
      <c r="N6696" s="7"/>
      <c r="O6696" s="7"/>
    </row>
    <row r="6697" spans="2:15" s="100" customFormat="1" x14ac:dyDescent="0.2">
      <c r="B6697" s="101"/>
      <c r="D6697" s="102"/>
      <c r="E6697" s="102"/>
      <c r="F6697" s="102"/>
      <c r="G6697" s="102"/>
      <c r="H6697" s="102"/>
      <c r="I6697" s="102"/>
      <c r="J6697" s="102"/>
      <c r="K6697" s="102"/>
      <c r="L6697" s="102"/>
      <c r="M6697" s="102"/>
      <c r="N6697" s="7"/>
      <c r="O6697" s="7"/>
    </row>
    <row r="6698" spans="2:15" s="100" customFormat="1" x14ac:dyDescent="0.2">
      <c r="B6698" s="101"/>
      <c r="D6698" s="102"/>
      <c r="E6698" s="102"/>
      <c r="F6698" s="102"/>
      <c r="G6698" s="102"/>
      <c r="H6698" s="102"/>
      <c r="I6698" s="102"/>
      <c r="J6698" s="102"/>
      <c r="K6698" s="102"/>
      <c r="L6698" s="102"/>
      <c r="M6698" s="102"/>
      <c r="N6698" s="7"/>
      <c r="O6698" s="7"/>
    </row>
    <row r="6699" spans="2:15" s="100" customFormat="1" x14ac:dyDescent="0.2">
      <c r="B6699" s="101"/>
      <c r="D6699" s="102"/>
      <c r="E6699" s="102"/>
      <c r="F6699" s="102"/>
      <c r="G6699" s="102"/>
      <c r="H6699" s="102"/>
      <c r="I6699" s="102"/>
      <c r="J6699" s="102"/>
      <c r="K6699" s="102"/>
      <c r="L6699" s="102"/>
      <c r="M6699" s="102"/>
      <c r="N6699" s="7"/>
      <c r="O6699" s="7"/>
    </row>
    <row r="6700" spans="2:15" s="100" customFormat="1" x14ac:dyDescent="0.2">
      <c r="B6700" s="101"/>
      <c r="D6700" s="102"/>
      <c r="E6700" s="102"/>
      <c r="F6700" s="102"/>
      <c r="G6700" s="102"/>
      <c r="H6700" s="102"/>
      <c r="I6700" s="102"/>
      <c r="J6700" s="102"/>
      <c r="K6700" s="102"/>
      <c r="L6700" s="102"/>
      <c r="M6700" s="102"/>
      <c r="N6700" s="7"/>
      <c r="O6700" s="7"/>
    </row>
    <row r="6701" spans="2:15" s="100" customFormat="1" x14ac:dyDescent="0.2">
      <c r="B6701" s="101"/>
      <c r="D6701" s="102"/>
      <c r="E6701" s="102"/>
      <c r="F6701" s="102"/>
      <c r="G6701" s="102"/>
      <c r="H6701" s="102"/>
      <c r="I6701" s="102"/>
      <c r="J6701" s="102"/>
      <c r="K6701" s="102"/>
      <c r="L6701" s="102"/>
      <c r="M6701" s="102"/>
      <c r="N6701" s="7"/>
      <c r="O6701" s="7"/>
    </row>
    <row r="6702" spans="2:15" s="100" customFormat="1" x14ac:dyDescent="0.2">
      <c r="B6702" s="101"/>
      <c r="D6702" s="102"/>
      <c r="E6702" s="102"/>
      <c r="F6702" s="102"/>
      <c r="G6702" s="102"/>
      <c r="H6702" s="102"/>
      <c r="I6702" s="102"/>
      <c r="J6702" s="102"/>
      <c r="K6702" s="102"/>
      <c r="L6702" s="102"/>
      <c r="M6702" s="102"/>
      <c r="N6702" s="7"/>
      <c r="O6702" s="7"/>
    </row>
    <row r="6703" spans="2:15" s="100" customFormat="1" x14ac:dyDescent="0.2">
      <c r="B6703" s="101"/>
      <c r="D6703" s="102"/>
      <c r="E6703" s="102"/>
      <c r="F6703" s="102"/>
      <c r="G6703" s="102"/>
      <c r="H6703" s="102"/>
      <c r="I6703" s="102"/>
      <c r="J6703" s="102"/>
      <c r="K6703" s="102"/>
      <c r="L6703" s="102"/>
      <c r="M6703" s="102"/>
      <c r="N6703" s="7"/>
      <c r="O6703" s="7"/>
    </row>
    <row r="6704" spans="2:15" s="100" customFormat="1" x14ac:dyDescent="0.2">
      <c r="B6704" s="101"/>
      <c r="D6704" s="102"/>
      <c r="E6704" s="102"/>
      <c r="F6704" s="102"/>
      <c r="G6704" s="102"/>
      <c r="H6704" s="102"/>
      <c r="I6704" s="102"/>
      <c r="J6704" s="102"/>
      <c r="K6704" s="102"/>
      <c r="L6704" s="102"/>
      <c r="M6704" s="102"/>
      <c r="N6704" s="7"/>
      <c r="O6704" s="7"/>
    </row>
    <row r="6705" spans="2:15" s="100" customFormat="1" x14ac:dyDescent="0.2">
      <c r="B6705" s="101"/>
      <c r="D6705" s="102"/>
      <c r="E6705" s="102"/>
      <c r="F6705" s="102"/>
      <c r="G6705" s="102"/>
      <c r="H6705" s="102"/>
      <c r="I6705" s="102"/>
      <c r="J6705" s="102"/>
      <c r="K6705" s="102"/>
      <c r="L6705" s="102"/>
      <c r="M6705" s="102"/>
      <c r="N6705" s="7"/>
      <c r="O6705" s="7"/>
    </row>
    <row r="6706" spans="2:15" s="100" customFormat="1" x14ac:dyDescent="0.2">
      <c r="B6706" s="101"/>
      <c r="D6706" s="102"/>
      <c r="E6706" s="102"/>
      <c r="F6706" s="102"/>
      <c r="G6706" s="102"/>
      <c r="H6706" s="102"/>
      <c r="I6706" s="102"/>
      <c r="J6706" s="102"/>
      <c r="K6706" s="102"/>
      <c r="L6706" s="102"/>
      <c r="M6706" s="102"/>
      <c r="N6706" s="7"/>
      <c r="O6706" s="7"/>
    </row>
    <row r="6707" spans="2:15" s="100" customFormat="1" x14ac:dyDescent="0.2">
      <c r="B6707" s="101"/>
      <c r="D6707" s="102"/>
      <c r="E6707" s="102"/>
      <c r="F6707" s="102"/>
      <c r="G6707" s="102"/>
      <c r="H6707" s="102"/>
      <c r="I6707" s="102"/>
      <c r="J6707" s="102"/>
      <c r="K6707" s="102"/>
      <c r="L6707" s="102"/>
      <c r="M6707" s="102"/>
      <c r="N6707" s="7"/>
      <c r="O6707" s="7"/>
    </row>
    <row r="6708" spans="2:15" s="100" customFormat="1" x14ac:dyDescent="0.2">
      <c r="B6708" s="101"/>
      <c r="D6708" s="102"/>
      <c r="E6708" s="102"/>
      <c r="F6708" s="102"/>
      <c r="G6708" s="102"/>
      <c r="H6708" s="102"/>
      <c r="I6708" s="102"/>
      <c r="J6708" s="102"/>
      <c r="K6708" s="102"/>
      <c r="L6708" s="102"/>
      <c r="M6708" s="102"/>
      <c r="N6708" s="7"/>
      <c r="O6708" s="7"/>
    </row>
    <row r="6709" spans="2:15" s="100" customFormat="1" x14ac:dyDescent="0.2">
      <c r="B6709" s="101"/>
      <c r="D6709" s="102"/>
      <c r="E6709" s="102"/>
      <c r="F6709" s="102"/>
      <c r="G6709" s="102"/>
      <c r="H6709" s="102"/>
      <c r="I6709" s="102"/>
      <c r="J6709" s="102"/>
      <c r="K6709" s="102"/>
      <c r="L6709" s="102"/>
      <c r="M6709" s="102"/>
      <c r="N6709" s="7"/>
      <c r="O6709" s="7"/>
    </row>
    <row r="6710" spans="2:15" s="100" customFormat="1" x14ac:dyDescent="0.2">
      <c r="B6710" s="101"/>
      <c r="D6710" s="102"/>
      <c r="E6710" s="102"/>
      <c r="F6710" s="102"/>
      <c r="G6710" s="102"/>
      <c r="H6710" s="102"/>
      <c r="I6710" s="102"/>
      <c r="J6710" s="102"/>
      <c r="K6710" s="102"/>
      <c r="L6710" s="102"/>
      <c r="M6710" s="102"/>
      <c r="N6710" s="7"/>
      <c r="O6710" s="7"/>
    </row>
    <row r="6711" spans="2:15" s="100" customFormat="1" x14ac:dyDescent="0.2">
      <c r="B6711" s="101"/>
      <c r="D6711" s="102"/>
      <c r="E6711" s="102"/>
      <c r="F6711" s="102"/>
      <c r="G6711" s="102"/>
      <c r="H6711" s="102"/>
      <c r="I6711" s="102"/>
      <c r="J6711" s="102"/>
      <c r="K6711" s="102"/>
      <c r="L6711" s="102"/>
      <c r="M6711" s="102"/>
      <c r="N6711" s="7"/>
      <c r="O6711" s="7"/>
    </row>
    <row r="6712" spans="2:15" s="100" customFormat="1" x14ac:dyDescent="0.2">
      <c r="B6712" s="101"/>
      <c r="D6712" s="102"/>
      <c r="E6712" s="102"/>
      <c r="F6712" s="102"/>
      <c r="G6712" s="102"/>
      <c r="H6712" s="102"/>
      <c r="I6712" s="102"/>
      <c r="J6712" s="102"/>
      <c r="K6712" s="102"/>
      <c r="L6712" s="102"/>
      <c r="M6712" s="102"/>
      <c r="N6712" s="7"/>
      <c r="O6712" s="7"/>
    </row>
    <row r="6713" spans="2:15" s="100" customFormat="1" x14ac:dyDescent="0.2">
      <c r="B6713" s="101"/>
      <c r="D6713" s="102"/>
      <c r="E6713" s="102"/>
      <c r="F6713" s="102"/>
      <c r="G6713" s="102"/>
      <c r="H6713" s="102"/>
      <c r="I6713" s="102"/>
      <c r="J6713" s="102"/>
      <c r="K6713" s="102"/>
      <c r="L6713" s="102"/>
      <c r="M6713" s="102"/>
      <c r="N6713" s="7"/>
      <c r="O6713" s="7"/>
    </row>
    <row r="6714" spans="2:15" s="100" customFormat="1" x14ac:dyDescent="0.2">
      <c r="B6714" s="101"/>
      <c r="D6714" s="102"/>
      <c r="E6714" s="102"/>
      <c r="F6714" s="102"/>
      <c r="G6714" s="102"/>
      <c r="H6714" s="102"/>
      <c r="I6714" s="102"/>
      <c r="J6714" s="102"/>
      <c r="K6714" s="102"/>
      <c r="L6714" s="102"/>
      <c r="M6714" s="102"/>
      <c r="N6714" s="7"/>
      <c r="O6714" s="7"/>
    </row>
    <row r="6715" spans="2:15" s="100" customFormat="1" x14ac:dyDescent="0.2">
      <c r="B6715" s="101"/>
      <c r="D6715" s="102"/>
      <c r="E6715" s="102"/>
      <c r="F6715" s="102"/>
      <c r="G6715" s="102"/>
      <c r="H6715" s="102"/>
      <c r="I6715" s="102"/>
      <c r="J6715" s="102"/>
      <c r="K6715" s="102"/>
      <c r="L6715" s="102"/>
      <c r="M6715" s="102"/>
      <c r="N6715" s="7"/>
      <c r="O6715" s="7"/>
    </row>
    <row r="6716" spans="2:15" s="100" customFormat="1" x14ac:dyDescent="0.2">
      <c r="B6716" s="101"/>
      <c r="D6716" s="102"/>
      <c r="E6716" s="102"/>
      <c r="F6716" s="102"/>
      <c r="G6716" s="102"/>
      <c r="H6716" s="102"/>
      <c r="I6716" s="102"/>
      <c r="J6716" s="102"/>
      <c r="K6716" s="102"/>
      <c r="L6716" s="102"/>
      <c r="M6716" s="102"/>
      <c r="N6716" s="7"/>
      <c r="O6716" s="7"/>
    </row>
    <row r="6717" spans="2:15" s="100" customFormat="1" x14ac:dyDescent="0.2">
      <c r="B6717" s="101"/>
      <c r="D6717" s="102"/>
      <c r="E6717" s="102"/>
      <c r="F6717" s="102"/>
      <c r="G6717" s="102"/>
      <c r="H6717" s="102"/>
      <c r="I6717" s="102"/>
      <c r="J6717" s="102"/>
      <c r="K6717" s="102"/>
      <c r="L6717" s="102"/>
      <c r="M6717" s="102"/>
      <c r="N6717" s="7"/>
      <c r="O6717" s="7"/>
    </row>
    <row r="6718" spans="2:15" s="100" customFormat="1" x14ac:dyDescent="0.2">
      <c r="B6718" s="101"/>
      <c r="D6718" s="102"/>
      <c r="E6718" s="102"/>
      <c r="F6718" s="102"/>
      <c r="G6718" s="102"/>
      <c r="H6718" s="102"/>
      <c r="I6718" s="102"/>
      <c r="J6718" s="102"/>
      <c r="K6718" s="102"/>
      <c r="L6718" s="102"/>
      <c r="M6718" s="102"/>
      <c r="N6718" s="7"/>
      <c r="O6718" s="7"/>
    </row>
    <row r="6719" spans="2:15" s="100" customFormat="1" x14ac:dyDescent="0.2">
      <c r="B6719" s="101"/>
      <c r="D6719" s="102"/>
      <c r="E6719" s="102"/>
      <c r="F6719" s="102"/>
      <c r="G6719" s="102"/>
      <c r="H6719" s="102"/>
      <c r="I6719" s="102"/>
      <c r="J6719" s="102"/>
      <c r="K6719" s="102"/>
      <c r="L6719" s="102"/>
      <c r="M6719" s="102"/>
      <c r="N6719" s="7"/>
      <c r="O6719" s="7"/>
    </row>
    <row r="6720" spans="2:15" s="100" customFormat="1" x14ac:dyDescent="0.2">
      <c r="B6720" s="101"/>
      <c r="D6720" s="102"/>
      <c r="E6720" s="102"/>
      <c r="F6720" s="102"/>
      <c r="G6720" s="102"/>
      <c r="H6720" s="102"/>
      <c r="I6720" s="102"/>
      <c r="J6720" s="102"/>
      <c r="K6720" s="102"/>
      <c r="L6720" s="102"/>
      <c r="M6720" s="102"/>
      <c r="N6720" s="7"/>
      <c r="O6720" s="7"/>
    </row>
    <row r="6721" spans="2:15" s="100" customFormat="1" x14ac:dyDescent="0.2">
      <c r="B6721" s="101"/>
      <c r="D6721" s="102"/>
      <c r="E6721" s="102"/>
      <c r="F6721" s="102"/>
      <c r="G6721" s="102"/>
      <c r="H6721" s="102"/>
      <c r="I6721" s="102"/>
      <c r="J6721" s="102"/>
      <c r="K6721" s="102"/>
      <c r="L6721" s="102"/>
      <c r="M6721" s="102"/>
      <c r="N6721" s="7"/>
      <c r="O6721" s="7"/>
    </row>
    <row r="6722" spans="2:15" s="100" customFormat="1" x14ac:dyDescent="0.2">
      <c r="B6722" s="101"/>
      <c r="D6722" s="102"/>
      <c r="E6722" s="102"/>
      <c r="F6722" s="102"/>
      <c r="G6722" s="102"/>
      <c r="H6722" s="102"/>
      <c r="I6722" s="102"/>
      <c r="J6722" s="102"/>
      <c r="K6722" s="102"/>
      <c r="L6722" s="102"/>
      <c r="M6722" s="102"/>
      <c r="N6722" s="7"/>
      <c r="O6722" s="7"/>
    </row>
    <row r="6723" spans="2:15" s="100" customFormat="1" x14ac:dyDescent="0.2">
      <c r="B6723" s="101"/>
      <c r="D6723" s="102"/>
      <c r="E6723" s="102"/>
      <c r="F6723" s="102"/>
      <c r="G6723" s="102"/>
      <c r="H6723" s="102"/>
      <c r="I6723" s="102"/>
      <c r="J6723" s="102"/>
      <c r="K6723" s="102"/>
      <c r="L6723" s="102"/>
      <c r="M6723" s="102"/>
      <c r="N6723" s="7"/>
      <c r="O6723" s="7"/>
    </row>
    <row r="6724" spans="2:15" s="100" customFormat="1" x14ac:dyDescent="0.2">
      <c r="B6724" s="101"/>
      <c r="D6724" s="102"/>
      <c r="E6724" s="102"/>
      <c r="F6724" s="102"/>
      <c r="G6724" s="102"/>
      <c r="H6724" s="102"/>
      <c r="I6724" s="102"/>
      <c r="J6724" s="102"/>
      <c r="K6724" s="102"/>
      <c r="L6724" s="102"/>
      <c r="M6724" s="102"/>
      <c r="N6724" s="7"/>
      <c r="O6724" s="7"/>
    </row>
    <row r="6725" spans="2:15" s="100" customFormat="1" x14ac:dyDescent="0.2">
      <c r="B6725" s="101"/>
      <c r="D6725" s="102"/>
      <c r="E6725" s="102"/>
      <c r="F6725" s="102"/>
      <c r="G6725" s="102"/>
      <c r="H6725" s="102"/>
      <c r="I6725" s="102"/>
      <c r="J6725" s="102"/>
      <c r="K6725" s="102"/>
      <c r="L6725" s="102"/>
      <c r="M6725" s="102"/>
      <c r="N6725" s="7"/>
      <c r="O6725" s="7"/>
    </row>
    <row r="6726" spans="2:15" s="100" customFormat="1" x14ac:dyDescent="0.2">
      <c r="B6726" s="101"/>
      <c r="D6726" s="102"/>
      <c r="E6726" s="102"/>
      <c r="F6726" s="102"/>
      <c r="G6726" s="102"/>
      <c r="H6726" s="102"/>
      <c r="I6726" s="102"/>
      <c r="J6726" s="102"/>
      <c r="K6726" s="102"/>
      <c r="L6726" s="102"/>
      <c r="M6726" s="102"/>
      <c r="N6726" s="7"/>
      <c r="O6726" s="7"/>
    </row>
    <row r="6727" spans="2:15" s="100" customFormat="1" x14ac:dyDescent="0.2">
      <c r="B6727" s="101"/>
      <c r="D6727" s="102"/>
      <c r="E6727" s="102"/>
      <c r="F6727" s="102"/>
      <c r="G6727" s="102"/>
      <c r="H6727" s="102"/>
      <c r="I6727" s="102"/>
      <c r="J6727" s="102"/>
      <c r="K6727" s="102"/>
      <c r="L6727" s="102"/>
      <c r="M6727" s="102"/>
      <c r="N6727" s="7"/>
      <c r="O6727" s="7"/>
    </row>
    <row r="6728" spans="2:15" s="100" customFormat="1" x14ac:dyDescent="0.2">
      <c r="B6728" s="101"/>
      <c r="D6728" s="102"/>
      <c r="E6728" s="102"/>
      <c r="F6728" s="102"/>
      <c r="G6728" s="102"/>
      <c r="H6728" s="102"/>
      <c r="I6728" s="102"/>
      <c r="J6728" s="102"/>
      <c r="K6728" s="102"/>
      <c r="L6728" s="102"/>
      <c r="M6728" s="102"/>
      <c r="N6728" s="7"/>
      <c r="O6728" s="7"/>
    </row>
    <row r="6729" spans="2:15" s="100" customFormat="1" x14ac:dyDescent="0.2">
      <c r="B6729" s="101"/>
      <c r="D6729" s="102"/>
      <c r="E6729" s="102"/>
      <c r="F6729" s="102"/>
      <c r="G6729" s="102"/>
      <c r="H6729" s="102"/>
      <c r="I6729" s="102"/>
      <c r="J6729" s="102"/>
      <c r="K6729" s="102"/>
      <c r="L6729" s="102"/>
      <c r="M6729" s="102"/>
      <c r="N6729" s="7"/>
      <c r="O6729" s="7"/>
    </row>
    <row r="6730" spans="2:15" s="100" customFormat="1" x14ac:dyDescent="0.2">
      <c r="B6730" s="101"/>
      <c r="D6730" s="102"/>
      <c r="E6730" s="102"/>
      <c r="F6730" s="102"/>
      <c r="G6730" s="102"/>
      <c r="H6730" s="102"/>
      <c r="I6730" s="102"/>
      <c r="J6730" s="102"/>
      <c r="K6730" s="102"/>
      <c r="L6730" s="102"/>
      <c r="M6730" s="102"/>
      <c r="N6730" s="7"/>
      <c r="O6730" s="7"/>
    </row>
    <row r="6731" spans="2:15" s="100" customFormat="1" x14ac:dyDescent="0.2">
      <c r="B6731" s="101"/>
      <c r="D6731" s="102"/>
      <c r="E6731" s="102"/>
      <c r="F6731" s="102"/>
      <c r="G6731" s="102"/>
      <c r="H6731" s="102"/>
      <c r="I6731" s="102"/>
      <c r="J6731" s="102"/>
      <c r="K6731" s="102"/>
      <c r="L6731" s="102"/>
      <c r="M6731" s="102"/>
      <c r="N6731" s="7"/>
      <c r="O6731" s="7"/>
    </row>
    <row r="6732" spans="2:15" s="100" customFormat="1" x14ac:dyDescent="0.2">
      <c r="B6732" s="101"/>
      <c r="D6732" s="102"/>
      <c r="E6732" s="102"/>
      <c r="F6732" s="102"/>
      <c r="G6732" s="102"/>
      <c r="H6732" s="102"/>
      <c r="I6732" s="102"/>
      <c r="J6732" s="102"/>
      <c r="K6732" s="102"/>
      <c r="L6732" s="102"/>
      <c r="M6732" s="102"/>
      <c r="N6732" s="7"/>
      <c r="O6732" s="7"/>
    </row>
    <row r="6733" spans="2:15" s="100" customFormat="1" x14ac:dyDescent="0.2">
      <c r="B6733" s="101"/>
      <c r="D6733" s="102"/>
      <c r="E6733" s="102"/>
      <c r="F6733" s="102"/>
      <c r="G6733" s="102"/>
      <c r="H6733" s="102"/>
      <c r="I6733" s="102"/>
      <c r="J6733" s="102"/>
      <c r="K6733" s="102"/>
      <c r="L6733" s="102"/>
      <c r="M6733" s="102"/>
      <c r="N6733" s="7"/>
      <c r="O6733" s="7"/>
    </row>
    <row r="6734" spans="2:15" s="100" customFormat="1" x14ac:dyDescent="0.2">
      <c r="B6734" s="101"/>
      <c r="D6734" s="102"/>
      <c r="E6734" s="102"/>
      <c r="F6734" s="102"/>
      <c r="G6734" s="102"/>
      <c r="H6734" s="102"/>
      <c r="I6734" s="102"/>
      <c r="J6734" s="102"/>
      <c r="K6734" s="102"/>
      <c r="L6734" s="102"/>
      <c r="M6734" s="102"/>
      <c r="N6734" s="7"/>
      <c r="O6734" s="7"/>
    </row>
    <row r="6735" spans="2:15" s="100" customFormat="1" x14ac:dyDescent="0.2">
      <c r="B6735" s="101"/>
      <c r="D6735" s="102"/>
      <c r="E6735" s="102"/>
      <c r="F6735" s="102"/>
      <c r="G6735" s="102"/>
      <c r="H6735" s="102"/>
      <c r="I6735" s="102"/>
      <c r="J6735" s="102"/>
      <c r="K6735" s="102"/>
      <c r="L6735" s="102"/>
      <c r="M6735" s="102"/>
      <c r="N6735" s="7"/>
      <c r="O6735" s="7"/>
    </row>
    <row r="6736" spans="2:15" s="100" customFormat="1" x14ac:dyDescent="0.2">
      <c r="B6736" s="101"/>
      <c r="D6736" s="102"/>
      <c r="E6736" s="102"/>
      <c r="F6736" s="102"/>
      <c r="G6736" s="102"/>
      <c r="H6736" s="102"/>
      <c r="I6736" s="102"/>
      <c r="J6736" s="102"/>
      <c r="K6736" s="102"/>
      <c r="L6736" s="102"/>
      <c r="M6736" s="102"/>
      <c r="N6736" s="7"/>
      <c r="O6736" s="7"/>
    </row>
    <row r="6737" spans="2:15" s="100" customFormat="1" x14ac:dyDescent="0.2">
      <c r="B6737" s="101"/>
      <c r="D6737" s="102"/>
      <c r="E6737" s="102"/>
      <c r="F6737" s="102"/>
      <c r="G6737" s="102"/>
      <c r="H6737" s="102"/>
      <c r="I6737" s="102"/>
      <c r="J6737" s="102"/>
      <c r="K6737" s="102"/>
      <c r="L6737" s="102"/>
      <c r="M6737" s="102"/>
      <c r="N6737" s="7"/>
      <c r="O6737" s="7"/>
    </row>
    <row r="6738" spans="2:15" s="100" customFormat="1" x14ac:dyDescent="0.2">
      <c r="B6738" s="101"/>
      <c r="D6738" s="102"/>
      <c r="E6738" s="102"/>
      <c r="F6738" s="102"/>
      <c r="G6738" s="102"/>
      <c r="H6738" s="102"/>
      <c r="I6738" s="102"/>
      <c r="J6738" s="102"/>
      <c r="K6738" s="102"/>
      <c r="L6738" s="102"/>
      <c r="M6738" s="102"/>
      <c r="N6738" s="7"/>
      <c r="O6738" s="7"/>
    </row>
    <row r="6739" spans="2:15" s="100" customFormat="1" x14ac:dyDescent="0.2">
      <c r="B6739" s="101"/>
      <c r="D6739" s="102"/>
      <c r="E6739" s="102"/>
      <c r="F6739" s="102"/>
      <c r="G6739" s="102"/>
      <c r="H6739" s="102"/>
      <c r="I6739" s="102"/>
      <c r="J6739" s="102"/>
      <c r="K6739" s="102"/>
      <c r="L6739" s="102"/>
      <c r="M6739" s="102"/>
      <c r="N6739" s="7"/>
      <c r="O6739" s="7"/>
    </row>
    <row r="6740" spans="2:15" s="100" customFormat="1" x14ac:dyDescent="0.2">
      <c r="B6740" s="101"/>
      <c r="D6740" s="102"/>
      <c r="E6740" s="102"/>
      <c r="F6740" s="102"/>
      <c r="G6740" s="102"/>
      <c r="H6740" s="102"/>
      <c r="I6740" s="102"/>
      <c r="J6740" s="102"/>
      <c r="K6740" s="102"/>
      <c r="L6740" s="102"/>
      <c r="M6740" s="102"/>
      <c r="N6740" s="7"/>
      <c r="O6740" s="7"/>
    </row>
    <row r="6741" spans="2:15" s="100" customFormat="1" x14ac:dyDescent="0.2">
      <c r="B6741" s="101"/>
      <c r="D6741" s="102"/>
      <c r="E6741" s="102"/>
      <c r="F6741" s="102"/>
      <c r="G6741" s="102"/>
      <c r="H6741" s="102"/>
      <c r="I6741" s="102"/>
      <c r="J6741" s="102"/>
      <c r="K6741" s="102"/>
      <c r="L6741" s="102"/>
      <c r="M6741" s="102"/>
      <c r="N6741" s="7"/>
      <c r="O6741" s="7"/>
    </row>
    <row r="6742" spans="2:15" s="100" customFormat="1" x14ac:dyDescent="0.2">
      <c r="B6742" s="101"/>
      <c r="D6742" s="102"/>
      <c r="E6742" s="102"/>
      <c r="F6742" s="102"/>
      <c r="G6742" s="102"/>
      <c r="H6742" s="102"/>
      <c r="I6742" s="102"/>
      <c r="J6742" s="102"/>
      <c r="K6742" s="102"/>
      <c r="L6742" s="102"/>
      <c r="M6742" s="102"/>
      <c r="N6742" s="7"/>
      <c r="O6742" s="7"/>
    </row>
    <row r="6743" spans="2:15" s="100" customFormat="1" x14ac:dyDescent="0.2">
      <c r="B6743" s="101"/>
      <c r="D6743" s="102"/>
      <c r="E6743" s="102"/>
      <c r="F6743" s="102"/>
      <c r="G6743" s="102"/>
      <c r="H6743" s="102"/>
      <c r="I6743" s="102"/>
      <c r="J6743" s="102"/>
      <c r="K6743" s="102"/>
      <c r="L6743" s="102"/>
      <c r="M6743" s="102"/>
      <c r="N6743" s="7"/>
      <c r="O6743" s="7"/>
    </row>
    <row r="6744" spans="2:15" s="100" customFormat="1" x14ac:dyDescent="0.2">
      <c r="B6744" s="101"/>
      <c r="D6744" s="102"/>
      <c r="E6744" s="102"/>
      <c r="F6744" s="102"/>
      <c r="G6744" s="102"/>
      <c r="H6744" s="102"/>
      <c r="I6744" s="102"/>
      <c r="J6744" s="102"/>
      <c r="K6744" s="102"/>
      <c r="L6744" s="102"/>
      <c r="M6744" s="102"/>
      <c r="N6744" s="7"/>
      <c r="O6744" s="7"/>
    </row>
    <row r="6745" spans="2:15" s="100" customFormat="1" x14ac:dyDescent="0.2">
      <c r="B6745" s="101"/>
      <c r="D6745" s="102"/>
      <c r="E6745" s="102"/>
      <c r="F6745" s="102"/>
      <c r="G6745" s="102"/>
      <c r="H6745" s="102"/>
      <c r="I6745" s="102"/>
      <c r="J6745" s="102"/>
      <c r="K6745" s="102"/>
      <c r="L6745" s="102"/>
      <c r="M6745" s="102"/>
      <c r="N6745" s="7"/>
      <c r="O6745" s="7"/>
    </row>
    <row r="6746" spans="2:15" s="100" customFormat="1" x14ac:dyDescent="0.2">
      <c r="B6746" s="101"/>
      <c r="D6746" s="102"/>
      <c r="E6746" s="102"/>
      <c r="F6746" s="102"/>
      <c r="G6746" s="102"/>
      <c r="H6746" s="102"/>
      <c r="I6746" s="102"/>
      <c r="J6746" s="102"/>
      <c r="K6746" s="102"/>
      <c r="L6746" s="102"/>
      <c r="M6746" s="102"/>
      <c r="N6746" s="7"/>
      <c r="O6746" s="7"/>
    </row>
    <row r="6747" spans="2:15" s="100" customFormat="1" x14ac:dyDescent="0.2">
      <c r="B6747" s="101"/>
      <c r="D6747" s="102"/>
      <c r="E6747" s="102"/>
      <c r="F6747" s="102"/>
      <c r="G6747" s="102"/>
      <c r="H6747" s="102"/>
      <c r="I6747" s="102"/>
      <c r="J6747" s="102"/>
      <c r="K6747" s="102"/>
      <c r="L6747" s="102"/>
      <c r="M6747" s="102"/>
      <c r="N6747" s="7"/>
      <c r="O6747" s="7"/>
    </row>
    <row r="6748" spans="2:15" s="100" customFormat="1" x14ac:dyDescent="0.2">
      <c r="B6748" s="101"/>
      <c r="D6748" s="102"/>
      <c r="E6748" s="102"/>
      <c r="F6748" s="102"/>
      <c r="G6748" s="102"/>
      <c r="H6748" s="102"/>
      <c r="I6748" s="102"/>
      <c r="J6748" s="102"/>
      <c r="K6748" s="102"/>
      <c r="L6748" s="102"/>
      <c r="M6748" s="102"/>
      <c r="N6748" s="7"/>
      <c r="O6748" s="7"/>
    </row>
    <row r="6749" spans="2:15" s="100" customFormat="1" x14ac:dyDescent="0.2">
      <c r="B6749" s="101"/>
      <c r="D6749" s="102"/>
      <c r="E6749" s="102"/>
      <c r="F6749" s="102"/>
      <c r="G6749" s="102"/>
      <c r="H6749" s="102"/>
      <c r="I6749" s="102"/>
      <c r="J6749" s="102"/>
      <c r="K6749" s="102"/>
      <c r="L6749" s="102"/>
      <c r="M6749" s="102"/>
      <c r="N6749" s="7"/>
      <c r="O6749" s="7"/>
    </row>
    <row r="6750" spans="2:15" s="100" customFormat="1" x14ac:dyDescent="0.2">
      <c r="B6750" s="101"/>
      <c r="D6750" s="102"/>
      <c r="E6750" s="102"/>
      <c r="F6750" s="102"/>
      <c r="G6750" s="102"/>
      <c r="H6750" s="102"/>
      <c r="I6750" s="102"/>
      <c r="J6750" s="102"/>
      <c r="K6750" s="102"/>
      <c r="L6750" s="102"/>
      <c r="M6750" s="102"/>
      <c r="N6750" s="7"/>
      <c r="O6750" s="7"/>
    </row>
    <row r="6751" spans="2:15" s="100" customFormat="1" x14ac:dyDescent="0.2">
      <c r="B6751" s="101"/>
      <c r="D6751" s="102"/>
      <c r="E6751" s="102"/>
      <c r="F6751" s="102"/>
      <c r="G6751" s="102"/>
      <c r="H6751" s="102"/>
      <c r="I6751" s="102"/>
      <c r="J6751" s="102"/>
      <c r="K6751" s="102"/>
      <c r="L6751" s="102"/>
      <c r="M6751" s="102"/>
      <c r="N6751" s="7"/>
      <c r="O6751" s="7"/>
    </row>
    <row r="6752" spans="2:15" s="100" customFormat="1" x14ac:dyDescent="0.2">
      <c r="B6752" s="101"/>
      <c r="D6752" s="102"/>
      <c r="E6752" s="102"/>
      <c r="F6752" s="102"/>
      <c r="G6752" s="102"/>
      <c r="H6752" s="102"/>
      <c r="I6752" s="102"/>
      <c r="J6752" s="102"/>
      <c r="K6752" s="102"/>
      <c r="L6752" s="102"/>
      <c r="M6752" s="102"/>
      <c r="N6752" s="7"/>
      <c r="O6752" s="7"/>
    </row>
    <row r="6753" spans="2:15" s="100" customFormat="1" x14ac:dyDescent="0.2">
      <c r="B6753" s="101"/>
      <c r="D6753" s="102"/>
      <c r="E6753" s="102"/>
      <c r="F6753" s="102"/>
      <c r="G6753" s="102"/>
      <c r="H6753" s="102"/>
      <c r="I6753" s="102"/>
      <c r="J6753" s="102"/>
      <c r="K6753" s="102"/>
      <c r="L6753" s="102"/>
      <c r="M6753" s="102"/>
      <c r="N6753" s="7"/>
      <c r="O6753" s="7"/>
    </row>
    <row r="6754" spans="2:15" s="100" customFormat="1" x14ac:dyDescent="0.2">
      <c r="B6754" s="101"/>
      <c r="D6754" s="102"/>
      <c r="E6754" s="102"/>
      <c r="F6754" s="102"/>
      <c r="G6754" s="102"/>
      <c r="H6754" s="102"/>
      <c r="I6754" s="102"/>
      <c r="J6754" s="102"/>
      <c r="K6754" s="102"/>
      <c r="L6754" s="102"/>
      <c r="M6754" s="102"/>
      <c r="N6754" s="7"/>
      <c r="O6754" s="7"/>
    </row>
    <row r="6755" spans="2:15" s="100" customFormat="1" x14ac:dyDescent="0.2">
      <c r="B6755" s="101"/>
      <c r="D6755" s="102"/>
      <c r="E6755" s="102"/>
      <c r="F6755" s="102"/>
      <c r="G6755" s="102"/>
      <c r="H6755" s="102"/>
      <c r="I6755" s="102"/>
      <c r="J6755" s="102"/>
      <c r="K6755" s="102"/>
      <c r="L6755" s="102"/>
      <c r="M6755" s="102"/>
      <c r="N6755" s="7"/>
      <c r="O6755" s="7"/>
    </row>
    <row r="6756" spans="2:15" s="100" customFormat="1" x14ac:dyDescent="0.2">
      <c r="B6756" s="101"/>
      <c r="D6756" s="102"/>
      <c r="E6756" s="102"/>
      <c r="F6756" s="102"/>
      <c r="G6756" s="102"/>
      <c r="H6756" s="102"/>
      <c r="I6756" s="102"/>
      <c r="J6756" s="102"/>
      <c r="K6756" s="102"/>
      <c r="L6756" s="102"/>
      <c r="M6756" s="102"/>
      <c r="N6756" s="7"/>
      <c r="O6756" s="7"/>
    </row>
    <row r="6757" spans="2:15" s="100" customFormat="1" x14ac:dyDescent="0.2">
      <c r="B6757" s="101"/>
      <c r="D6757" s="102"/>
      <c r="E6757" s="102"/>
      <c r="F6757" s="102"/>
      <c r="G6757" s="102"/>
      <c r="H6757" s="102"/>
      <c r="I6757" s="102"/>
      <c r="J6757" s="102"/>
      <c r="K6757" s="102"/>
      <c r="L6757" s="102"/>
      <c r="M6757" s="102"/>
      <c r="N6757" s="7"/>
      <c r="O6757" s="7"/>
    </row>
    <row r="6758" spans="2:15" s="100" customFormat="1" x14ac:dyDescent="0.2">
      <c r="B6758" s="101"/>
      <c r="D6758" s="102"/>
      <c r="E6758" s="102"/>
      <c r="F6758" s="102"/>
      <c r="G6758" s="102"/>
      <c r="H6758" s="102"/>
      <c r="I6758" s="102"/>
      <c r="J6758" s="102"/>
      <c r="K6758" s="102"/>
      <c r="L6758" s="102"/>
      <c r="M6758" s="102"/>
      <c r="N6758" s="7"/>
      <c r="O6758" s="7"/>
    </row>
    <row r="6759" spans="2:15" s="100" customFormat="1" x14ac:dyDescent="0.2">
      <c r="B6759" s="101"/>
      <c r="D6759" s="102"/>
      <c r="E6759" s="102"/>
      <c r="F6759" s="102"/>
      <c r="G6759" s="102"/>
      <c r="H6759" s="102"/>
      <c r="I6759" s="102"/>
      <c r="J6759" s="102"/>
      <c r="K6759" s="102"/>
      <c r="L6759" s="102"/>
      <c r="M6759" s="102"/>
      <c r="N6759" s="7"/>
      <c r="O6759" s="7"/>
    </row>
    <row r="6760" spans="2:15" s="100" customFormat="1" x14ac:dyDescent="0.2">
      <c r="B6760" s="101"/>
      <c r="D6760" s="102"/>
      <c r="E6760" s="102"/>
      <c r="F6760" s="102"/>
      <c r="G6760" s="102"/>
      <c r="H6760" s="102"/>
      <c r="I6760" s="102"/>
      <c r="J6760" s="102"/>
      <c r="K6760" s="102"/>
      <c r="L6760" s="102"/>
      <c r="M6760" s="102"/>
      <c r="N6760" s="7"/>
      <c r="O6760" s="7"/>
    </row>
    <row r="6761" spans="2:15" s="100" customFormat="1" x14ac:dyDescent="0.2">
      <c r="B6761" s="101"/>
      <c r="D6761" s="102"/>
      <c r="E6761" s="102"/>
      <c r="F6761" s="102"/>
      <c r="G6761" s="102"/>
      <c r="H6761" s="102"/>
      <c r="I6761" s="102"/>
      <c r="J6761" s="102"/>
      <c r="K6761" s="102"/>
      <c r="L6761" s="102"/>
      <c r="M6761" s="102"/>
      <c r="N6761" s="7"/>
      <c r="O6761" s="7"/>
    </row>
    <row r="6762" spans="2:15" s="100" customFormat="1" x14ac:dyDescent="0.2">
      <c r="B6762" s="101"/>
      <c r="D6762" s="102"/>
      <c r="E6762" s="102"/>
      <c r="F6762" s="102"/>
      <c r="G6762" s="102"/>
      <c r="H6762" s="102"/>
      <c r="I6762" s="102"/>
      <c r="J6762" s="102"/>
      <c r="K6762" s="102"/>
      <c r="L6762" s="102"/>
      <c r="M6762" s="102"/>
      <c r="N6762" s="7"/>
      <c r="O6762" s="7"/>
    </row>
    <row r="6763" spans="2:15" s="100" customFormat="1" x14ac:dyDescent="0.2">
      <c r="B6763" s="101"/>
      <c r="D6763" s="102"/>
      <c r="E6763" s="102"/>
      <c r="F6763" s="102"/>
      <c r="G6763" s="102"/>
      <c r="H6763" s="102"/>
      <c r="I6763" s="102"/>
      <c r="J6763" s="102"/>
      <c r="K6763" s="102"/>
      <c r="L6763" s="102"/>
      <c r="M6763" s="102"/>
      <c r="N6763" s="7"/>
      <c r="O6763" s="7"/>
    </row>
    <row r="6764" spans="2:15" s="100" customFormat="1" x14ac:dyDescent="0.2">
      <c r="B6764" s="101"/>
      <c r="D6764" s="102"/>
      <c r="E6764" s="102"/>
      <c r="F6764" s="102"/>
      <c r="G6764" s="102"/>
      <c r="H6764" s="102"/>
      <c r="I6764" s="102"/>
      <c r="J6764" s="102"/>
      <c r="K6764" s="102"/>
      <c r="L6764" s="102"/>
      <c r="M6764" s="102"/>
      <c r="N6764" s="7"/>
      <c r="O6764" s="7"/>
    </row>
    <row r="6765" spans="2:15" s="100" customFormat="1" x14ac:dyDescent="0.2">
      <c r="B6765" s="101"/>
      <c r="D6765" s="102"/>
      <c r="E6765" s="102"/>
      <c r="F6765" s="102"/>
      <c r="G6765" s="102"/>
      <c r="H6765" s="102"/>
      <c r="I6765" s="102"/>
      <c r="J6765" s="102"/>
      <c r="K6765" s="102"/>
      <c r="L6765" s="102"/>
      <c r="M6765" s="102"/>
      <c r="N6765" s="7"/>
      <c r="O6765" s="7"/>
    </row>
    <row r="6766" spans="2:15" s="100" customFormat="1" x14ac:dyDescent="0.2">
      <c r="B6766" s="101"/>
      <c r="D6766" s="102"/>
      <c r="E6766" s="102"/>
      <c r="F6766" s="102"/>
      <c r="G6766" s="102"/>
      <c r="H6766" s="102"/>
      <c r="I6766" s="102"/>
      <c r="J6766" s="102"/>
      <c r="K6766" s="102"/>
      <c r="L6766" s="102"/>
      <c r="M6766" s="102"/>
      <c r="N6766" s="7"/>
      <c r="O6766" s="7"/>
    </row>
    <row r="6767" spans="2:15" s="100" customFormat="1" x14ac:dyDescent="0.2">
      <c r="B6767" s="101"/>
      <c r="D6767" s="102"/>
      <c r="E6767" s="102"/>
      <c r="F6767" s="102"/>
      <c r="G6767" s="102"/>
      <c r="H6767" s="102"/>
      <c r="I6767" s="102"/>
      <c r="J6767" s="102"/>
      <c r="K6767" s="102"/>
      <c r="L6767" s="102"/>
      <c r="M6767" s="102"/>
      <c r="N6767" s="7"/>
      <c r="O6767" s="7"/>
    </row>
    <row r="6768" spans="2:15" s="100" customFormat="1" x14ac:dyDescent="0.2">
      <c r="B6768" s="101"/>
      <c r="D6768" s="102"/>
      <c r="E6768" s="102"/>
      <c r="F6768" s="102"/>
      <c r="G6768" s="102"/>
      <c r="H6768" s="102"/>
      <c r="I6768" s="102"/>
      <c r="J6768" s="102"/>
      <c r="K6768" s="102"/>
      <c r="L6768" s="102"/>
      <c r="M6768" s="102"/>
      <c r="N6768" s="7"/>
      <c r="O6768" s="7"/>
    </row>
    <row r="6769" spans="2:15" s="100" customFormat="1" x14ac:dyDescent="0.2">
      <c r="B6769" s="101"/>
      <c r="D6769" s="102"/>
      <c r="E6769" s="102"/>
      <c r="F6769" s="102"/>
      <c r="G6769" s="102"/>
      <c r="H6769" s="102"/>
      <c r="I6769" s="102"/>
      <c r="J6769" s="102"/>
      <c r="K6769" s="102"/>
      <c r="L6769" s="102"/>
      <c r="M6769" s="102"/>
      <c r="N6769" s="7"/>
      <c r="O6769" s="7"/>
    </row>
    <row r="6770" spans="2:15" s="100" customFormat="1" x14ac:dyDescent="0.2">
      <c r="B6770" s="101"/>
      <c r="D6770" s="102"/>
      <c r="E6770" s="102"/>
      <c r="F6770" s="102"/>
      <c r="G6770" s="102"/>
      <c r="H6770" s="102"/>
      <c r="I6770" s="102"/>
      <c r="J6770" s="102"/>
      <c r="K6770" s="102"/>
      <c r="L6770" s="102"/>
      <c r="M6770" s="102"/>
      <c r="N6770" s="7"/>
      <c r="O6770" s="7"/>
    </row>
    <row r="6771" spans="2:15" s="100" customFormat="1" x14ac:dyDescent="0.2">
      <c r="B6771" s="101"/>
      <c r="D6771" s="102"/>
      <c r="E6771" s="102"/>
      <c r="F6771" s="102"/>
      <c r="G6771" s="102"/>
      <c r="H6771" s="102"/>
      <c r="I6771" s="102"/>
      <c r="J6771" s="102"/>
      <c r="K6771" s="102"/>
      <c r="L6771" s="102"/>
      <c r="M6771" s="102"/>
      <c r="N6771" s="7"/>
      <c r="O6771" s="7"/>
    </row>
    <row r="6772" spans="2:15" s="100" customFormat="1" x14ac:dyDescent="0.2">
      <c r="B6772" s="101"/>
      <c r="D6772" s="102"/>
      <c r="E6772" s="102"/>
      <c r="F6772" s="102"/>
      <c r="G6772" s="102"/>
      <c r="H6772" s="102"/>
      <c r="I6772" s="102"/>
      <c r="J6772" s="102"/>
      <c r="K6772" s="102"/>
      <c r="L6772" s="102"/>
      <c r="M6772" s="102"/>
      <c r="N6772" s="7"/>
      <c r="O6772" s="7"/>
    </row>
    <row r="6773" spans="2:15" s="100" customFormat="1" x14ac:dyDescent="0.2">
      <c r="B6773" s="101"/>
      <c r="D6773" s="102"/>
      <c r="E6773" s="102"/>
      <c r="F6773" s="102"/>
      <c r="G6773" s="102"/>
      <c r="H6773" s="102"/>
      <c r="I6773" s="102"/>
      <c r="J6773" s="102"/>
      <c r="K6773" s="102"/>
      <c r="L6773" s="102"/>
      <c r="M6773" s="102"/>
      <c r="N6773" s="7"/>
      <c r="O6773" s="7"/>
    </row>
    <row r="6774" spans="2:15" s="100" customFormat="1" x14ac:dyDescent="0.2">
      <c r="B6774" s="101"/>
      <c r="D6774" s="102"/>
      <c r="E6774" s="102"/>
      <c r="F6774" s="102"/>
      <c r="G6774" s="102"/>
      <c r="H6774" s="102"/>
      <c r="I6774" s="102"/>
      <c r="J6774" s="102"/>
      <c r="K6774" s="102"/>
      <c r="L6774" s="102"/>
      <c r="M6774" s="102"/>
      <c r="N6774" s="7"/>
      <c r="O6774" s="7"/>
    </row>
    <row r="6775" spans="2:15" s="100" customFormat="1" x14ac:dyDescent="0.2">
      <c r="B6775" s="101"/>
      <c r="D6775" s="102"/>
      <c r="E6775" s="102"/>
      <c r="F6775" s="102"/>
      <c r="G6775" s="102"/>
      <c r="H6775" s="102"/>
      <c r="I6775" s="102"/>
      <c r="J6775" s="102"/>
      <c r="K6775" s="102"/>
      <c r="L6775" s="102"/>
      <c r="M6775" s="102"/>
      <c r="N6775" s="7"/>
      <c r="O6775" s="7"/>
    </row>
    <row r="6776" spans="2:15" s="100" customFormat="1" x14ac:dyDescent="0.2">
      <c r="B6776" s="101"/>
      <c r="D6776" s="102"/>
      <c r="E6776" s="102"/>
      <c r="F6776" s="102"/>
      <c r="G6776" s="102"/>
      <c r="H6776" s="102"/>
      <c r="I6776" s="102"/>
      <c r="J6776" s="102"/>
      <c r="K6776" s="102"/>
      <c r="L6776" s="102"/>
      <c r="M6776" s="102"/>
      <c r="N6776" s="7"/>
      <c r="O6776" s="7"/>
    </row>
    <row r="6777" spans="2:15" s="100" customFormat="1" x14ac:dyDescent="0.2">
      <c r="B6777" s="101"/>
      <c r="D6777" s="102"/>
      <c r="E6777" s="102"/>
      <c r="F6777" s="102"/>
      <c r="G6777" s="102"/>
      <c r="H6777" s="102"/>
      <c r="I6777" s="102"/>
      <c r="J6777" s="102"/>
      <c r="K6777" s="102"/>
      <c r="L6777" s="102"/>
      <c r="M6777" s="102"/>
      <c r="N6777" s="7"/>
      <c r="O6777" s="7"/>
    </row>
    <row r="6778" spans="2:15" s="100" customFormat="1" x14ac:dyDescent="0.2">
      <c r="B6778" s="101"/>
      <c r="D6778" s="102"/>
      <c r="E6778" s="102"/>
      <c r="F6778" s="102"/>
      <c r="G6778" s="102"/>
      <c r="H6778" s="102"/>
      <c r="I6778" s="102"/>
      <c r="J6778" s="102"/>
      <c r="K6778" s="102"/>
      <c r="L6778" s="102"/>
      <c r="M6778" s="102"/>
      <c r="N6778" s="7"/>
      <c r="O6778" s="7"/>
    </row>
    <row r="6779" spans="2:15" s="100" customFormat="1" x14ac:dyDescent="0.2">
      <c r="B6779" s="101"/>
      <c r="D6779" s="102"/>
      <c r="E6779" s="102"/>
      <c r="F6779" s="102"/>
      <c r="G6779" s="102"/>
      <c r="H6779" s="102"/>
      <c r="I6779" s="102"/>
      <c r="J6779" s="102"/>
      <c r="K6779" s="102"/>
      <c r="L6779" s="102"/>
      <c r="M6779" s="102"/>
      <c r="N6779" s="7"/>
      <c r="O6779" s="7"/>
    </row>
    <row r="6780" spans="2:15" s="100" customFormat="1" x14ac:dyDescent="0.2">
      <c r="B6780" s="101"/>
      <c r="D6780" s="102"/>
      <c r="E6780" s="102"/>
      <c r="F6780" s="102"/>
      <c r="G6780" s="102"/>
      <c r="H6780" s="102"/>
      <c r="I6780" s="102"/>
      <c r="J6780" s="102"/>
      <c r="K6780" s="102"/>
      <c r="L6780" s="102"/>
      <c r="M6780" s="102"/>
      <c r="N6780" s="7"/>
      <c r="O6780" s="7"/>
    </row>
    <row r="6781" spans="2:15" s="100" customFormat="1" x14ac:dyDescent="0.2">
      <c r="B6781" s="101"/>
      <c r="D6781" s="102"/>
      <c r="E6781" s="102"/>
      <c r="F6781" s="102"/>
      <c r="G6781" s="102"/>
      <c r="H6781" s="102"/>
      <c r="I6781" s="102"/>
      <c r="J6781" s="102"/>
      <c r="K6781" s="102"/>
      <c r="L6781" s="102"/>
      <c r="M6781" s="102"/>
      <c r="N6781" s="7"/>
      <c r="O6781" s="7"/>
    </row>
    <row r="6782" spans="2:15" s="100" customFormat="1" x14ac:dyDescent="0.2">
      <c r="B6782" s="101"/>
      <c r="D6782" s="102"/>
      <c r="E6782" s="102"/>
      <c r="F6782" s="102"/>
      <c r="G6782" s="102"/>
      <c r="H6782" s="102"/>
      <c r="I6782" s="102"/>
      <c r="J6782" s="102"/>
      <c r="K6782" s="102"/>
      <c r="L6782" s="102"/>
      <c r="M6782" s="102"/>
      <c r="N6782" s="7"/>
      <c r="O6782" s="7"/>
    </row>
    <row r="6783" spans="2:15" s="100" customFormat="1" x14ac:dyDescent="0.2">
      <c r="B6783" s="101"/>
      <c r="D6783" s="102"/>
      <c r="E6783" s="102"/>
      <c r="F6783" s="102"/>
      <c r="G6783" s="102"/>
      <c r="H6783" s="102"/>
      <c r="I6783" s="102"/>
      <c r="J6783" s="102"/>
      <c r="K6783" s="102"/>
      <c r="L6783" s="102"/>
      <c r="M6783" s="102"/>
      <c r="N6783" s="7"/>
      <c r="O6783" s="7"/>
    </row>
    <row r="6784" spans="2:15" s="100" customFormat="1" x14ac:dyDescent="0.2">
      <c r="B6784" s="101"/>
      <c r="D6784" s="102"/>
      <c r="E6784" s="102"/>
      <c r="F6784" s="102"/>
      <c r="G6784" s="102"/>
      <c r="H6784" s="102"/>
      <c r="I6784" s="102"/>
      <c r="J6784" s="102"/>
      <c r="K6784" s="102"/>
      <c r="L6784" s="102"/>
      <c r="M6784" s="102"/>
      <c r="N6784" s="7"/>
      <c r="O6784" s="7"/>
    </row>
    <row r="6785" spans="2:15" s="100" customFormat="1" x14ac:dyDescent="0.2">
      <c r="B6785" s="101"/>
      <c r="D6785" s="102"/>
      <c r="E6785" s="102"/>
      <c r="F6785" s="102"/>
      <c r="G6785" s="102"/>
      <c r="H6785" s="102"/>
      <c r="I6785" s="102"/>
      <c r="J6785" s="102"/>
      <c r="K6785" s="102"/>
      <c r="L6785" s="102"/>
      <c r="M6785" s="102"/>
      <c r="N6785" s="7"/>
      <c r="O6785" s="7"/>
    </row>
    <row r="6786" spans="2:15" s="100" customFormat="1" x14ac:dyDescent="0.2">
      <c r="B6786" s="101"/>
      <c r="D6786" s="102"/>
      <c r="E6786" s="102"/>
      <c r="F6786" s="102"/>
      <c r="G6786" s="102"/>
      <c r="H6786" s="102"/>
      <c r="I6786" s="102"/>
      <c r="J6786" s="102"/>
      <c r="K6786" s="102"/>
      <c r="L6786" s="102"/>
      <c r="M6786" s="102"/>
      <c r="N6786" s="7"/>
      <c r="O6786" s="7"/>
    </row>
    <row r="6787" spans="2:15" s="100" customFormat="1" x14ac:dyDescent="0.2">
      <c r="B6787" s="101"/>
      <c r="D6787" s="102"/>
      <c r="E6787" s="102"/>
      <c r="F6787" s="102"/>
      <c r="G6787" s="102"/>
      <c r="H6787" s="102"/>
      <c r="I6787" s="102"/>
      <c r="J6787" s="102"/>
      <c r="K6787" s="102"/>
      <c r="L6787" s="102"/>
      <c r="M6787" s="102"/>
      <c r="N6787" s="7"/>
      <c r="O6787" s="7"/>
    </row>
    <row r="6788" spans="2:15" s="100" customFormat="1" x14ac:dyDescent="0.2">
      <c r="B6788" s="101"/>
      <c r="D6788" s="102"/>
      <c r="E6788" s="102"/>
      <c r="F6788" s="102"/>
      <c r="G6788" s="102"/>
      <c r="H6788" s="102"/>
      <c r="I6788" s="102"/>
      <c r="J6788" s="102"/>
      <c r="K6788" s="102"/>
      <c r="L6788" s="102"/>
      <c r="M6788" s="102"/>
      <c r="N6788" s="7"/>
      <c r="O6788" s="7"/>
    </row>
    <row r="6789" spans="2:15" s="100" customFormat="1" x14ac:dyDescent="0.2">
      <c r="B6789" s="101"/>
      <c r="D6789" s="102"/>
      <c r="E6789" s="102"/>
      <c r="F6789" s="102"/>
      <c r="G6789" s="102"/>
      <c r="H6789" s="102"/>
      <c r="I6789" s="102"/>
      <c r="J6789" s="102"/>
      <c r="K6789" s="102"/>
      <c r="L6789" s="102"/>
      <c r="M6789" s="102"/>
      <c r="N6789" s="7"/>
      <c r="O6789" s="7"/>
    </row>
    <row r="6790" spans="2:15" s="100" customFormat="1" x14ac:dyDescent="0.2">
      <c r="B6790" s="101"/>
      <c r="D6790" s="102"/>
      <c r="E6790" s="102"/>
      <c r="F6790" s="102"/>
      <c r="G6790" s="102"/>
      <c r="H6790" s="102"/>
      <c r="I6790" s="102"/>
      <c r="J6790" s="102"/>
      <c r="K6790" s="102"/>
      <c r="L6790" s="102"/>
      <c r="M6790" s="102"/>
      <c r="N6790" s="7"/>
      <c r="O6790" s="7"/>
    </row>
    <row r="6791" spans="2:15" s="100" customFormat="1" x14ac:dyDescent="0.2">
      <c r="B6791" s="101"/>
      <c r="D6791" s="102"/>
      <c r="E6791" s="102"/>
      <c r="F6791" s="102"/>
      <c r="G6791" s="102"/>
      <c r="H6791" s="102"/>
      <c r="I6791" s="102"/>
      <c r="J6791" s="102"/>
      <c r="K6791" s="102"/>
      <c r="L6791" s="102"/>
      <c r="M6791" s="102"/>
      <c r="N6791" s="7"/>
      <c r="O6791" s="7"/>
    </row>
    <row r="6792" spans="2:15" s="100" customFormat="1" x14ac:dyDescent="0.2">
      <c r="B6792" s="101"/>
      <c r="D6792" s="102"/>
      <c r="E6792" s="102"/>
      <c r="F6792" s="102"/>
      <c r="G6792" s="102"/>
      <c r="H6792" s="102"/>
      <c r="I6792" s="102"/>
      <c r="J6792" s="102"/>
      <c r="K6792" s="102"/>
      <c r="L6792" s="102"/>
      <c r="M6792" s="102"/>
      <c r="N6792" s="7"/>
      <c r="O6792" s="7"/>
    </row>
    <row r="6793" spans="2:15" s="100" customFormat="1" x14ac:dyDescent="0.2">
      <c r="B6793" s="101"/>
      <c r="D6793" s="102"/>
      <c r="E6793" s="102"/>
      <c r="F6793" s="102"/>
      <c r="G6793" s="102"/>
      <c r="H6793" s="102"/>
      <c r="I6793" s="102"/>
      <c r="J6793" s="102"/>
      <c r="K6793" s="102"/>
      <c r="L6793" s="102"/>
      <c r="M6793" s="102"/>
      <c r="N6793" s="7"/>
      <c r="O6793" s="7"/>
    </row>
    <row r="6794" spans="2:15" s="100" customFormat="1" x14ac:dyDescent="0.2">
      <c r="B6794" s="101"/>
      <c r="D6794" s="102"/>
      <c r="E6794" s="102"/>
      <c r="F6794" s="102"/>
      <c r="G6794" s="102"/>
      <c r="H6794" s="102"/>
      <c r="I6794" s="102"/>
      <c r="J6794" s="102"/>
      <c r="K6794" s="102"/>
      <c r="L6794" s="102"/>
      <c r="M6794" s="102"/>
      <c r="N6794" s="7"/>
      <c r="O6794" s="7"/>
    </row>
    <row r="6795" spans="2:15" s="100" customFormat="1" x14ac:dyDescent="0.2">
      <c r="B6795" s="101"/>
      <c r="D6795" s="102"/>
      <c r="E6795" s="102"/>
      <c r="F6795" s="102"/>
      <c r="G6795" s="102"/>
      <c r="H6795" s="102"/>
      <c r="I6795" s="102"/>
      <c r="J6795" s="102"/>
      <c r="K6795" s="102"/>
      <c r="L6795" s="102"/>
      <c r="M6795" s="102"/>
      <c r="N6795" s="7"/>
      <c r="O6795" s="7"/>
    </row>
    <row r="6796" spans="2:15" s="100" customFormat="1" x14ac:dyDescent="0.2">
      <c r="B6796" s="101"/>
      <c r="D6796" s="102"/>
      <c r="E6796" s="102"/>
      <c r="F6796" s="102"/>
      <c r="G6796" s="102"/>
      <c r="H6796" s="102"/>
      <c r="I6796" s="102"/>
      <c r="J6796" s="102"/>
      <c r="K6796" s="102"/>
      <c r="L6796" s="102"/>
      <c r="M6796" s="102"/>
      <c r="N6796" s="7"/>
      <c r="O6796" s="7"/>
    </row>
    <row r="6797" spans="2:15" s="100" customFormat="1" x14ac:dyDescent="0.2">
      <c r="B6797" s="101"/>
      <c r="D6797" s="102"/>
      <c r="E6797" s="102"/>
      <c r="F6797" s="102"/>
      <c r="G6797" s="102"/>
      <c r="H6797" s="102"/>
      <c r="I6797" s="102"/>
      <c r="J6797" s="102"/>
      <c r="K6797" s="102"/>
      <c r="L6797" s="102"/>
      <c r="M6797" s="102"/>
      <c r="N6797" s="7"/>
      <c r="O6797" s="7"/>
    </row>
    <row r="6798" spans="2:15" s="100" customFormat="1" x14ac:dyDescent="0.2">
      <c r="B6798" s="101"/>
      <c r="D6798" s="102"/>
      <c r="E6798" s="102"/>
      <c r="F6798" s="102"/>
      <c r="G6798" s="102"/>
      <c r="H6798" s="102"/>
      <c r="I6798" s="102"/>
      <c r="J6798" s="102"/>
      <c r="K6798" s="102"/>
      <c r="L6798" s="102"/>
      <c r="M6798" s="102"/>
      <c r="N6798" s="7"/>
      <c r="O6798" s="7"/>
    </row>
    <row r="6799" spans="2:15" s="100" customFormat="1" x14ac:dyDescent="0.2">
      <c r="B6799" s="101"/>
      <c r="D6799" s="102"/>
      <c r="E6799" s="102"/>
      <c r="F6799" s="102"/>
      <c r="G6799" s="102"/>
      <c r="H6799" s="102"/>
      <c r="I6799" s="102"/>
      <c r="J6799" s="102"/>
      <c r="K6799" s="102"/>
      <c r="L6799" s="102"/>
      <c r="M6799" s="102"/>
      <c r="N6799" s="7"/>
      <c r="O6799" s="7"/>
    </row>
    <row r="6800" spans="2:15" s="100" customFormat="1" x14ac:dyDescent="0.2">
      <c r="B6800" s="101"/>
      <c r="D6800" s="102"/>
      <c r="E6800" s="102"/>
      <c r="F6800" s="102"/>
      <c r="G6800" s="102"/>
      <c r="H6800" s="102"/>
      <c r="I6800" s="102"/>
      <c r="J6800" s="102"/>
      <c r="K6800" s="102"/>
      <c r="L6800" s="102"/>
      <c r="M6800" s="102"/>
      <c r="N6800" s="7"/>
      <c r="O6800" s="7"/>
    </row>
    <row r="6801" spans="2:15" s="100" customFormat="1" x14ac:dyDescent="0.2">
      <c r="B6801" s="101"/>
      <c r="D6801" s="102"/>
      <c r="E6801" s="102"/>
      <c r="F6801" s="102"/>
      <c r="G6801" s="102"/>
      <c r="H6801" s="102"/>
      <c r="I6801" s="102"/>
      <c r="J6801" s="102"/>
      <c r="K6801" s="102"/>
      <c r="L6801" s="102"/>
      <c r="M6801" s="102"/>
      <c r="N6801" s="7"/>
      <c r="O6801" s="7"/>
    </row>
    <row r="6802" spans="2:15" s="100" customFormat="1" x14ac:dyDescent="0.2">
      <c r="B6802" s="101"/>
      <c r="D6802" s="102"/>
      <c r="E6802" s="102"/>
      <c r="F6802" s="102"/>
      <c r="G6802" s="102"/>
      <c r="H6802" s="102"/>
      <c r="I6802" s="102"/>
      <c r="J6802" s="102"/>
      <c r="K6802" s="102"/>
      <c r="L6802" s="102"/>
      <c r="M6802" s="102"/>
      <c r="N6802" s="7"/>
      <c r="O6802" s="7"/>
    </row>
    <row r="6803" spans="2:15" s="100" customFormat="1" x14ac:dyDescent="0.2">
      <c r="B6803" s="101"/>
      <c r="D6803" s="102"/>
      <c r="E6803" s="102"/>
      <c r="F6803" s="102"/>
      <c r="G6803" s="102"/>
      <c r="H6803" s="102"/>
      <c r="I6803" s="102"/>
      <c r="J6803" s="102"/>
      <c r="K6803" s="102"/>
      <c r="L6803" s="102"/>
      <c r="M6803" s="102"/>
      <c r="N6803" s="7"/>
      <c r="O6803" s="7"/>
    </row>
    <row r="6804" spans="2:15" s="100" customFormat="1" x14ac:dyDescent="0.2">
      <c r="B6804" s="101"/>
      <c r="D6804" s="102"/>
      <c r="E6804" s="102"/>
      <c r="F6804" s="102"/>
      <c r="G6804" s="102"/>
      <c r="H6804" s="102"/>
      <c r="I6804" s="102"/>
      <c r="J6804" s="102"/>
      <c r="K6804" s="102"/>
      <c r="L6804" s="102"/>
      <c r="M6804" s="102"/>
      <c r="N6804" s="7"/>
      <c r="O6804" s="7"/>
    </row>
    <row r="6805" spans="2:15" s="100" customFormat="1" x14ac:dyDescent="0.2">
      <c r="B6805" s="101"/>
      <c r="D6805" s="102"/>
      <c r="E6805" s="102"/>
      <c r="F6805" s="102"/>
      <c r="G6805" s="102"/>
      <c r="H6805" s="102"/>
      <c r="I6805" s="102"/>
      <c r="J6805" s="102"/>
      <c r="K6805" s="102"/>
      <c r="L6805" s="102"/>
      <c r="M6805" s="102"/>
      <c r="N6805" s="7"/>
      <c r="O6805" s="7"/>
    </row>
    <row r="6806" spans="2:15" s="100" customFormat="1" x14ac:dyDescent="0.2">
      <c r="B6806" s="101"/>
      <c r="D6806" s="102"/>
      <c r="E6806" s="102"/>
      <c r="F6806" s="102"/>
      <c r="G6806" s="102"/>
      <c r="H6806" s="102"/>
      <c r="I6806" s="102"/>
      <c r="J6806" s="102"/>
      <c r="K6806" s="102"/>
      <c r="L6806" s="102"/>
      <c r="M6806" s="102"/>
      <c r="N6806" s="7"/>
      <c r="O6806" s="7"/>
    </row>
    <row r="6807" spans="2:15" s="100" customFormat="1" x14ac:dyDescent="0.2">
      <c r="B6807" s="101"/>
      <c r="D6807" s="102"/>
      <c r="E6807" s="102"/>
      <c r="F6807" s="102"/>
      <c r="G6807" s="102"/>
      <c r="H6807" s="102"/>
      <c r="I6807" s="102"/>
      <c r="J6807" s="102"/>
      <c r="K6807" s="102"/>
      <c r="L6807" s="102"/>
      <c r="M6807" s="102"/>
      <c r="N6807" s="7"/>
      <c r="O6807" s="7"/>
    </row>
    <row r="6808" spans="2:15" s="100" customFormat="1" x14ac:dyDescent="0.2">
      <c r="B6808" s="101"/>
      <c r="D6808" s="102"/>
      <c r="E6808" s="102"/>
      <c r="F6808" s="102"/>
      <c r="G6808" s="102"/>
      <c r="H6808" s="102"/>
      <c r="I6808" s="102"/>
      <c r="J6808" s="102"/>
      <c r="K6808" s="102"/>
      <c r="L6808" s="102"/>
      <c r="M6808" s="102"/>
      <c r="N6808" s="7"/>
      <c r="O6808" s="7"/>
    </row>
    <row r="6809" spans="2:15" s="100" customFormat="1" x14ac:dyDescent="0.2">
      <c r="B6809" s="101"/>
      <c r="D6809" s="102"/>
      <c r="E6809" s="102"/>
      <c r="F6809" s="102"/>
      <c r="G6809" s="102"/>
      <c r="H6809" s="102"/>
      <c r="I6809" s="102"/>
      <c r="J6809" s="102"/>
      <c r="K6809" s="102"/>
      <c r="L6809" s="102"/>
      <c r="M6809" s="102"/>
      <c r="N6809" s="7"/>
      <c r="O6809" s="7"/>
    </row>
    <row r="6810" spans="2:15" s="100" customFormat="1" x14ac:dyDescent="0.2">
      <c r="B6810" s="101"/>
      <c r="D6810" s="102"/>
      <c r="E6810" s="102"/>
      <c r="F6810" s="102"/>
      <c r="G6810" s="102"/>
      <c r="H6810" s="102"/>
      <c r="I6810" s="102"/>
      <c r="J6810" s="102"/>
      <c r="K6810" s="102"/>
      <c r="L6810" s="102"/>
      <c r="M6810" s="102"/>
      <c r="N6810" s="7"/>
      <c r="O6810" s="7"/>
    </row>
    <row r="6811" spans="2:15" s="100" customFormat="1" x14ac:dyDescent="0.2">
      <c r="B6811" s="101"/>
      <c r="D6811" s="102"/>
      <c r="E6811" s="102"/>
      <c r="F6811" s="102"/>
      <c r="G6811" s="102"/>
      <c r="H6811" s="102"/>
      <c r="I6811" s="102"/>
      <c r="J6811" s="102"/>
      <c r="K6811" s="102"/>
      <c r="L6811" s="102"/>
      <c r="M6811" s="102"/>
      <c r="N6811" s="7"/>
      <c r="O6811" s="7"/>
    </row>
    <row r="6812" spans="2:15" s="100" customFormat="1" x14ac:dyDescent="0.2">
      <c r="B6812" s="101"/>
      <c r="D6812" s="102"/>
      <c r="E6812" s="102"/>
      <c r="F6812" s="102"/>
      <c r="G6812" s="102"/>
      <c r="H6812" s="102"/>
      <c r="I6812" s="102"/>
      <c r="J6812" s="102"/>
      <c r="K6812" s="102"/>
      <c r="L6812" s="102"/>
      <c r="M6812" s="102"/>
      <c r="N6812" s="7"/>
      <c r="O6812" s="7"/>
    </row>
    <row r="6813" spans="2:15" s="100" customFormat="1" x14ac:dyDescent="0.2">
      <c r="B6813" s="101"/>
      <c r="D6813" s="102"/>
      <c r="E6813" s="102"/>
      <c r="F6813" s="102"/>
      <c r="G6813" s="102"/>
      <c r="H6813" s="102"/>
      <c r="I6813" s="102"/>
      <c r="J6813" s="102"/>
      <c r="K6813" s="102"/>
      <c r="L6813" s="102"/>
      <c r="M6813" s="102"/>
      <c r="N6813" s="7"/>
      <c r="O6813" s="7"/>
    </row>
    <row r="6814" spans="2:15" s="100" customFormat="1" x14ac:dyDescent="0.2">
      <c r="B6814" s="101"/>
      <c r="D6814" s="102"/>
      <c r="E6814" s="102"/>
      <c r="F6814" s="102"/>
      <c r="G6814" s="102"/>
      <c r="H6814" s="102"/>
      <c r="I6814" s="102"/>
      <c r="J6814" s="102"/>
      <c r="K6814" s="102"/>
      <c r="L6814" s="102"/>
      <c r="M6814" s="102"/>
      <c r="N6814" s="7"/>
      <c r="O6814" s="7"/>
    </row>
    <row r="6815" spans="2:15" s="100" customFormat="1" x14ac:dyDescent="0.2">
      <c r="B6815" s="101"/>
      <c r="D6815" s="102"/>
      <c r="E6815" s="102"/>
      <c r="F6815" s="102"/>
      <c r="G6815" s="102"/>
      <c r="H6815" s="102"/>
      <c r="I6815" s="102"/>
      <c r="J6815" s="102"/>
      <c r="K6815" s="102"/>
      <c r="L6815" s="102"/>
      <c r="M6815" s="102"/>
      <c r="N6815" s="7"/>
      <c r="O6815" s="7"/>
    </row>
    <row r="6816" spans="2:15" s="100" customFormat="1" x14ac:dyDescent="0.2">
      <c r="B6816" s="101"/>
      <c r="D6816" s="102"/>
      <c r="E6816" s="102"/>
      <c r="F6816" s="102"/>
      <c r="G6816" s="102"/>
      <c r="H6816" s="102"/>
      <c r="I6816" s="102"/>
      <c r="J6816" s="102"/>
      <c r="K6816" s="102"/>
      <c r="L6816" s="102"/>
      <c r="M6816" s="102"/>
      <c r="N6816" s="7"/>
      <c r="O6816" s="7"/>
    </row>
    <row r="6817" spans="2:15" s="100" customFormat="1" x14ac:dyDescent="0.2">
      <c r="B6817" s="101"/>
      <c r="D6817" s="102"/>
      <c r="E6817" s="102"/>
      <c r="F6817" s="102"/>
      <c r="G6817" s="102"/>
      <c r="H6817" s="102"/>
      <c r="I6817" s="102"/>
      <c r="J6817" s="102"/>
      <c r="K6817" s="102"/>
      <c r="L6817" s="102"/>
      <c r="M6817" s="102"/>
      <c r="N6817" s="7"/>
      <c r="O6817" s="7"/>
    </row>
    <row r="6818" spans="2:15" s="100" customFormat="1" x14ac:dyDescent="0.2">
      <c r="B6818" s="101"/>
      <c r="D6818" s="102"/>
      <c r="E6818" s="102"/>
      <c r="F6818" s="102"/>
      <c r="G6818" s="102"/>
      <c r="H6818" s="102"/>
      <c r="I6818" s="102"/>
      <c r="J6818" s="102"/>
      <c r="K6818" s="102"/>
      <c r="L6818" s="102"/>
      <c r="M6818" s="102"/>
      <c r="N6818" s="7"/>
      <c r="O6818" s="7"/>
    </row>
    <row r="6819" spans="2:15" s="100" customFormat="1" x14ac:dyDescent="0.2">
      <c r="B6819" s="101"/>
      <c r="D6819" s="102"/>
      <c r="E6819" s="102"/>
      <c r="F6819" s="102"/>
      <c r="G6819" s="102"/>
      <c r="H6819" s="102"/>
      <c r="I6819" s="102"/>
      <c r="J6819" s="102"/>
      <c r="K6819" s="102"/>
      <c r="L6819" s="102"/>
      <c r="M6819" s="102"/>
      <c r="N6819" s="7"/>
      <c r="O6819" s="7"/>
    </row>
    <row r="6820" spans="2:15" s="100" customFormat="1" x14ac:dyDescent="0.2">
      <c r="B6820" s="101"/>
      <c r="D6820" s="102"/>
      <c r="E6820" s="102"/>
      <c r="F6820" s="102"/>
      <c r="G6820" s="102"/>
      <c r="H6820" s="102"/>
      <c r="I6820" s="102"/>
      <c r="J6820" s="102"/>
      <c r="K6820" s="102"/>
      <c r="L6820" s="102"/>
      <c r="M6820" s="102"/>
      <c r="N6820" s="7"/>
      <c r="O6820" s="7"/>
    </row>
    <row r="6821" spans="2:15" s="100" customFormat="1" x14ac:dyDescent="0.2">
      <c r="B6821" s="101"/>
      <c r="D6821" s="102"/>
      <c r="E6821" s="102"/>
      <c r="F6821" s="102"/>
      <c r="G6821" s="102"/>
      <c r="H6821" s="102"/>
      <c r="I6821" s="102"/>
      <c r="J6821" s="102"/>
      <c r="K6821" s="102"/>
      <c r="L6821" s="102"/>
      <c r="M6821" s="102"/>
      <c r="N6821" s="7"/>
      <c r="O6821" s="7"/>
    </row>
    <row r="6822" spans="2:15" s="100" customFormat="1" x14ac:dyDescent="0.2">
      <c r="B6822" s="101"/>
      <c r="D6822" s="102"/>
      <c r="E6822" s="102"/>
      <c r="F6822" s="102"/>
      <c r="G6822" s="102"/>
      <c r="H6822" s="102"/>
      <c r="I6822" s="102"/>
      <c r="J6822" s="102"/>
      <c r="K6822" s="102"/>
      <c r="L6822" s="102"/>
      <c r="M6822" s="102"/>
      <c r="N6822" s="7"/>
      <c r="O6822" s="7"/>
    </row>
    <row r="6823" spans="2:15" s="100" customFormat="1" x14ac:dyDescent="0.2">
      <c r="B6823" s="101"/>
      <c r="D6823" s="102"/>
      <c r="E6823" s="102"/>
      <c r="F6823" s="102"/>
      <c r="G6823" s="102"/>
      <c r="H6823" s="102"/>
      <c r="I6823" s="102"/>
      <c r="J6823" s="102"/>
      <c r="K6823" s="102"/>
      <c r="L6823" s="102"/>
      <c r="M6823" s="102"/>
      <c r="N6823" s="7"/>
      <c r="O6823" s="7"/>
    </row>
    <row r="6824" spans="2:15" s="100" customFormat="1" x14ac:dyDescent="0.2">
      <c r="B6824" s="101"/>
      <c r="D6824" s="102"/>
      <c r="E6824" s="102"/>
      <c r="F6824" s="102"/>
      <c r="G6824" s="102"/>
      <c r="H6824" s="102"/>
      <c r="I6824" s="102"/>
      <c r="J6824" s="102"/>
      <c r="K6824" s="102"/>
      <c r="L6824" s="102"/>
      <c r="M6824" s="102"/>
      <c r="N6824" s="7"/>
      <c r="O6824" s="7"/>
    </row>
    <row r="6825" spans="2:15" s="100" customFormat="1" x14ac:dyDescent="0.2">
      <c r="B6825" s="101"/>
      <c r="D6825" s="102"/>
      <c r="E6825" s="102"/>
      <c r="F6825" s="102"/>
      <c r="G6825" s="102"/>
      <c r="H6825" s="102"/>
      <c r="I6825" s="102"/>
      <c r="J6825" s="102"/>
      <c r="K6825" s="102"/>
      <c r="L6825" s="102"/>
      <c r="M6825" s="102"/>
      <c r="N6825" s="7"/>
      <c r="O6825" s="7"/>
    </row>
    <row r="6826" spans="2:15" s="100" customFormat="1" x14ac:dyDescent="0.2">
      <c r="B6826" s="101"/>
      <c r="D6826" s="102"/>
      <c r="E6826" s="102"/>
      <c r="F6826" s="102"/>
      <c r="G6826" s="102"/>
      <c r="H6826" s="102"/>
      <c r="I6826" s="102"/>
      <c r="J6826" s="102"/>
      <c r="K6826" s="102"/>
      <c r="L6826" s="102"/>
      <c r="M6826" s="102"/>
      <c r="N6826" s="7"/>
      <c r="O6826" s="7"/>
    </row>
    <row r="6827" spans="2:15" s="100" customFormat="1" x14ac:dyDescent="0.2">
      <c r="B6827" s="101"/>
      <c r="D6827" s="102"/>
      <c r="E6827" s="102"/>
      <c r="F6827" s="102"/>
      <c r="G6827" s="102"/>
      <c r="H6827" s="102"/>
      <c r="I6827" s="102"/>
      <c r="J6827" s="102"/>
      <c r="K6827" s="102"/>
      <c r="L6827" s="102"/>
      <c r="M6827" s="102"/>
      <c r="N6827" s="7"/>
      <c r="O6827" s="7"/>
    </row>
    <row r="6828" spans="2:15" s="100" customFormat="1" x14ac:dyDescent="0.2">
      <c r="B6828" s="101"/>
      <c r="D6828" s="102"/>
      <c r="E6828" s="102"/>
      <c r="F6828" s="102"/>
      <c r="G6828" s="102"/>
      <c r="H6828" s="102"/>
      <c r="I6828" s="102"/>
      <c r="J6828" s="102"/>
      <c r="K6828" s="102"/>
      <c r="L6828" s="102"/>
      <c r="M6828" s="102"/>
      <c r="N6828" s="7"/>
      <c r="O6828" s="7"/>
    </row>
    <row r="6829" spans="2:15" s="100" customFormat="1" x14ac:dyDescent="0.2">
      <c r="B6829" s="101"/>
      <c r="D6829" s="102"/>
      <c r="E6829" s="102"/>
      <c r="F6829" s="102"/>
      <c r="G6829" s="102"/>
      <c r="H6829" s="102"/>
      <c r="I6829" s="102"/>
      <c r="J6829" s="102"/>
      <c r="K6829" s="102"/>
      <c r="L6829" s="102"/>
      <c r="M6829" s="102"/>
      <c r="N6829" s="7"/>
      <c r="O6829" s="7"/>
    </row>
    <row r="6830" spans="2:15" s="100" customFormat="1" x14ac:dyDescent="0.2">
      <c r="B6830" s="101"/>
      <c r="D6830" s="102"/>
      <c r="E6830" s="102"/>
      <c r="F6830" s="102"/>
      <c r="G6830" s="102"/>
      <c r="H6830" s="102"/>
      <c r="I6830" s="102"/>
      <c r="J6830" s="102"/>
      <c r="K6830" s="102"/>
      <c r="L6830" s="102"/>
      <c r="M6830" s="102"/>
      <c r="N6830" s="7"/>
      <c r="O6830" s="7"/>
    </row>
    <row r="6831" spans="2:15" s="100" customFormat="1" x14ac:dyDescent="0.2">
      <c r="B6831" s="101"/>
      <c r="D6831" s="102"/>
      <c r="E6831" s="102"/>
      <c r="F6831" s="102"/>
      <c r="G6831" s="102"/>
      <c r="H6831" s="102"/>
      <c r="I6831" s="102"/>
      <c r="J6831" s="102"/>
      <c r="K6831" s="102"/>
      <c r="L6831" s="102"/>
      <c r="M6831" s="102"/>
      <c r="N6831" s="7"/>
      <c r="O6831" s="7"/>
    </row>
    <row r="6832" spans="2:15" s="100" customFormat="1" x14ac:dyDescent="0.2">
      <c r="B6832" s="101"/>
      <c r="D6832" s="102"/>
      <c r="E6832" s="102"/>
      <c r="F6832" s="102"/>
      <c r="G6832" s="102"/>
      <c r="H6832" s="102"/>
      <c r="I6832" s="102"/>
      <c r="J6832" s="102"/>
      <c r="K6832" s="102"/>
      <c r="L6832" s="102"/>
      <c r="M6832" s="102"/>
      <c r="N6832" s="7"/>
      <c r="O6832" s="7"/>
    </row>
    <row r="6833" spans="2:15" s="100" customFormat="1" x14ac:dyDescent="0.2">
      <c r="B6833" s="101"/>
      <c r="D6833" s="102"/>
      <c r="E6833" s="102"/>
      <c r="F6833" s="102"/>
      <c r="G6833" s="102"/>
      <c r="H6833" s="102"/>
      <c r="I6833" s="102"/>
      <c r="J6833" s="102"/>
      <c r="K6833" s="102"/>
      <c r="L6833" s="102"/>
      <c r="M6833" s="102"/>
      <c r="N6833" s="7"/>
      <c r="O6833" s="7"/>
    </row>
    <row r="6834" spans="2:15" s="100" customFormat="1" x14ac:dyDescent="0.2">
      <c r="B6834" s="101"/>
      <c r="D6834" s="102"/>
      <c r="E6834" s="102"/>
      <c r="F6834" s="102"/>
      <c r="G6834" s="102"/>
      <c r="H6834" s="102"/>
      <c r="I6834" s="102"/>
      <c r="J6834" s="102"/>
      <c r="K6834" s="102"/>
      <c r="L6834" s="102"/>
      <c r="M6834" s="102"/>
      <c r="N6834" s="7"/>
      <c r="O6834" s="7"/>
    </row>
    <row r="6835" spans="2:15" s="100" customFormat="1" x14ac:dyDescent="0.2">
      <c r="B6835" s="101"/>
      <c r="D6835" s="102"/>
      <c r="E6835" s="102"/>
      <c r="F6835" s="102"/>
      <c r="G6835" s="102"/>
      <c r="H6835" s="102"/>
      <c r="I6835" s="102"/>
      <c r="J6835" s="102"/>
      <c r="K6835" s="102"/>
      <c r="L6835" s="102"/>
      <c r="M6835" s="102"/>
      <c r="N6835" s="7"/>
      <c r="O6835" s="7"/>
    </row>
    <row r="6836" spans="2:15" s="100" customFormat="1" x14ac:dyDescent="0.2">
      <c r="B6836" s="101"/>
      <c r="D6836" s="102"/>
      <c r="E6836" s="102"/>
      <c r="F6836" s="102"/>
      <c r="G6836" s="102"/>
      <c r="H6836" s="102"/>
      <c r="I6836" s="102"/>
      <c r="J6836" s="102"/>
      <c r="K6836" s="102"/>
      <c r="L6836" s="102"/>
      <c r="M6836" s="102"/>
      <c r="N6836" s="7"/>
      <c r="O6836" s="7"/>
    </row>
    <row r="6837" spans="2:15" s="100" customFormat="1" x14ac:dyDescent="0.2">
      <c r="B6837" s="101"/>
      <c r="D6837" s="102"/>
      <c r="E6837" s="102"/>
      <c r="F6837" s="102"/>
      <c r="G6837" s="102"/>
      <c r="H6837" s="102"/>
      <c r="I6837" s="102"/>
      <c r="J6837" s="102"/>
      <c r="K6837" s="102"/>
      <c r="L6837" s="102"/>
      <c r="M6837" s="102"/>
      <c r="N6837" s="7"/>
      <c r="O6837" s="7"/>
    </row>
    <row r="6838" spans="2:15" s="100" customFormat="1" x14ac:dyDescent="0.2">
      <c r="B6838" s="101"/>
      <c r="D6838" s="102"/>
      <c r="E6838" s="102"/>
      <c r="F6838" s="102"/>
      <c r="G6838" s="102"/>
      <c r="H6838" s="102"/>
      <c r="I6838" s="102"/>
      <c r="J6838" s="102"/>
      <c r="K6838" s="102"/>
      <c r="L6838" s="102"/>
      <c r="M6838" s="102"/>
      <c r="N6838" s="7"/>
      <c r="O6838" s="7"/>
    </row>
    <row r="6839" spans="2:15" s="100" customFormat="1" x14ac:dyDescent="0.2">
      <c r="B6839" s="101"/>
      <c r="D6839" s="102"/>
      <c r="E6839" s="102"/>
      <c r="F6839" s="102"/>
      <c r="G6839" s="102"/>
      <c r="H6839" s="102"/>
      <c r="I6839" s="102"/>
      <c r="J6839" s="102"/>
      <c r="K6839" s="102"/>
      <c r="L6839" s="102"/>
      <c r="M6839" s="102"/>
      <c r="N6839" s="7"/>
      <c r="O6839" s="7"/>
    </row>
    <row r="6840" spans="2:15" s="100" customFormat="1" x14ac:dyDescent="0.2">
      <c r="B6840" s="101"/>
      <c r="D6840" s="102"/>
      <c r="E6840" s="102"/>
      <c r="F6840" s="102"/>
      <c r="G6840" s="102"/>
      <c r="H6840" s="102"/>
      <c r="I6840" s="102"/>
      <c r="J6840" s="102"/>
      <c r="K6840" s="102"/>
      <c r="L6840" s="102"/>
      <c r="M6840" s="102"/>
      <c r="N6840" s="7"/>
      <c r="O6840" s="7"/>
    </row>
    <row r="6841" spans="2:15" s="100" customFormat="1" x14ac:dyDescent="0.2">
      <c r="B6841" s="101"/>
      <c r="D6841" s="102"/>
      <c r="E6841" s="102"/>
      <c r="F6841" s="102"/>
      <c r="G6841" s="102"/>
      <c r="H6841" s="102"/>
      <c r="I6841" s="102"/>
      <c r="J6841" s="102"/>
      <c r="K6841" s="102"/>
      <c r="L6841" s="102"/>
      <c r="M6841" s="102"/>
      <c r="N6841" s="7"/>
      <c r="O6841" s="7"/>
    </row>
    <row r="6842" spans="2:15" s="100" customFormat="1" x14ac:dyDescent="0.2">
      <c r="B6842" s="101"/>
      <c r="D6842" s="102"/>
      <c r="E6842" s="102"/>
      <c r="F6842" s="102"/>
      <c r="G6842" s="102"/>
      <c r="H6842" s="102"/>
      <c r="I6842" s="102"/>
      <c r="J6842" s="102"/>
      <c r="K6842" s="102"/>
      <c r="L6842" s="102"/>
      <c r="M6842" s="102"/>
      <c r="N6842" s="7"/>
      <c r="O6842" s="7"/>
    </row>
    <row r="6843" spans="2:15" s="100" customFormat="1" x14ac:dyDescent="0.2">
      <c r="B6843" s="101"/>
      <c r="D6843" s="102"/>
      <c r="E6843" s="102"/>
      <c r="F6843" s="102"/>
      <c r="G6843" s="102"/>
      <c r="H6843" s="102"/>
      <c r="I6843" s="102"/>
      <c r="J6843" s="102"/>
      <c r="K6843" s="102"/>
      <c r="L6843" s="102"/>
      <c r="M6843" s="102"/>
      <c r="N6843" s="7"/>
      <c r="O6843" s="7"/>
    </row>
    <row r="6844" spans="2:15" s="100" customFormat="1" x14ac:dyDescent="0.2">
      <c r="B6844" s="101"/>
      <c r="D6844" s="102"/>
      <c r="E6844" s="102"/>
      <c r="F6844" s="102"/>
      <c r="G6844" s="102"/>
      <c r="H6844" s="102"/>
      <c r="I6844" s="102"/>
      <c r="J6844" s="102"/>
      <c r="K6844" s="102"/>
      <c r="L6844" s="102"/>
      <c r="M6844" s="102"/>
      <c r="N6844" s="7"/>
      <c r="O6844" s="7"/>
    </row>
    <row r="6845" spans="2:15" s="100" customFormat="1" x14ac:dyDescent="0.2">
      <c r="B6845" s="101"/>
      <c r="D6845" s="102"/>
      <c r="E6845" s="102"/>
      <c r="F6845" s="102"/>
      <c r="G6845" s="102"/>
      <c r="H6845" s="102"/>
      <c r="I6845" s="102"/>
      <c r="J6845" s="102"/>
      <c r="K6845" s="102"/>
      <c r="L6845" s="102"/>
      <c r="M6845" s="102"/>
      <c r="N6845" s="7"/>
      <c r="O6845" s="7"/>
    </row>
    <row r="6846" spans="2:15" s="100" customFormat="1" x14ac:dyDescent="0.2">
      <c r="B6846" s="101"/>
      <c r="D6846" s="102"/>
      <c r="E6846" s="102"/>
      <c r="F6846" s="102"/>
      <c r="G6846" s="102"/>
      <c r="H6846" s="102"/>
      <c r="I6846" s="102"/>
      <c r="J6846" s="102"/>
      <c r="K6846" s="102"/>
      <c r="L6846" s="102"/>
      <c r="M6846" s="102"/>
      <c r="N6846" s="7"/>
      <c r="O6846" s="7"/>
    </row>
    <row r="6847" spans="2:15" s="100" customFormat="1" x14ac:dyDescent="0.2">
      <c r="B6847" s="101"/>
      <c r="D6847" s="102"/>
      <c r="E6847" s="102"/>
      <c r="F6847" s="102"/>
      <c r="G6847" s="102"/>
      <c r="H6847" s="102"/>
      <c r="I6847" s="102"/>
      <c r="J6847" s="102"/>
      <c r="K6847" s="102"/>
      <c r="L6847" s="102"/>
      <c r="M6847" s="102"/>
      <c r="N6847" s="7"/>
      <c r="O6847" s="7"/>
    </row>
    <row r="6848" spans="2:15" s="100" customFormat="1" x14ac:dyDescent="0.2">
      <c r="B6848" s="101"/>
      <c r="D6848" s="102"/>
      <c r="E6848" s="102"/>
      <c r="F6848" s="102"/>
      <c r="G6848" s="102"/>
      <c r="H6848" s="102"/>
      <c r="I6848" s="102"/>
      <c r="J6848" s="102"/>
      <c r="K6848" s="102"/>
      <c r="L6848" s="102"/>
      <c r="M6848" s="102"/>
      <c r="N6848" s="7"/>
      <c r="O6848" s="7"/>
    </row>
    <row r="6849" spans="2:15" s="100" customFormat="1" x14ac:dyDescent="0.2">
      <c r="B6849" s="101"/>
      <c r="D6849" s="102"/>
      <c r="E6849" s="102"/>
      <c r="F6849" s="102"/>
      <c r="G6849" s="102"/>
      <c r="H6849" s="102"/>
      <c r="I6849" s="102"/>
      <c r="J6849" s="102"/>
      <c r="K6849" s="102"/>
      <c r="L6849" s="102"/>
      <c r="M6849" s="102"/>
      <c r="N6849" s="7"/>
      <c r="O6849" s="7"/>
    </row>
    <row r="6850" spans="2:15" s="100" customFormat="1" x14ac:dyDescent="0.2">
      <c r="B6850" s="101"/>
      <c r="D6850" s="102"/>
      <c r="E6850" s="102"/>
      <c r="F6850" s="102"/>
      <c r="G6850" s="102"/>
      <c r="H6850" s="102"/>
      <c r="I6850" s="102"/>
      <c r="J6850" s="102"/>
      <c r="K6850" s="102"/>
      <c r="L6850" s="102"/>
      <c r="M6850" s="102"/>
      <c r="N6850" s="7"/>
      <c r="O6850" s="7"/>
    </row>
    <row r="6851" spans="2:15" s="100" customFormat="1" x14ac:dyDescent="0.2">
      <c r="B6851" s="101"/>
      <c r="D6851" s="102"/>
      <c r="E6851" s="102"/>
      <c r="F6851" s="102"/>
      <c r="G6851" s="102"/>
      <c r="H6851" s="102"/>
      <c r="I6851" s="102"/>
      <c r="J6851" s="102"/>
      <c r="K6851" s="102"/>
      <c r="L6851" s="102"/>
      <c r="M6851" s="102"/>
      <c r="N6851" s="7"/>
      <c r="O6851" s="7"/>
    </row>
    <row r="6852" spans="2:15" s="100" customFormat="1" x14ac:dyDescent="0.2">
      <c r="B6852" s="101"/>
      <c r="D6852" s="102"/>
      <c r="E6852" s="102"/>
      <c r="F6852" s="102"/>
      <c r="G6852" s="102"/>
      <c r="H6852" s="102"/>
      <c r="I6852" s="102"/>
      <c r="J6852" s="102"/>
      <c r="K6852" s="102"/>
      <c r="L6852" s="102"/>
      <c r="M6852" s="102"/>
      <c r="N6852" s="7"/>
      <c r="O6852" s="7"/>
    </row>
    <row r="6853" spans="2:15" s="100" customFormat="1" x14ac:dyDescent="0.2">
      <c r="B6853" s="101"/>
      <c r="D6853" s="102"/>
      <c r="E6853" s="102"/>
      <c r="F6853" s="102"/>
      <c r="G6853" s="102"/>
      <c r="H6853" s="102"/>
      <c r="I6853" s="102"/>
      <c r="J6853" s="102"/>
      <c r="K6853" s="102"/>
      <c r="L6853" s="102"/>
      <c r="M6853" s="102"/>
      <c r="N6853" s="7"/>
      <c r="O6853" s="7"/>
    </row>
    <row r="6854" spans="2:15" s="100" customFormat="1" x14ac:dyDescent="0.2">
      <c r="B6854" s="101"/>
      <c r="D6854" s="102"/>
      <c r="E6854" s="102"/>
      <c r="F6854" s="102"/>
      <c r="G6854" s="102"/>
      <c r="H6854" s="102"/>
      <c r="I6854" s="102"/>
      <c r="J6854" s="102"/>
      <c r="K6854" s="102"/>
      <c r="L6854" s="102"/>
      <c r="M6854" s="102"/>
      <c r="N6854" s="7"/>
      <c r="O6854" s="7"/>
    </row>
    <row r="6855" spans="2:15" s="100" customFormat="1" x14ac:dyDescent="0.2">
      <c r="B6855" s="101"/>
      <c r="D6855" s="102"/>
      <c r="E6855" s="102"/>
      <c r="F6855" s="102"/>
      <c r="G6855" s="102"/>
      <c r="H6855" s="102"/>
      <c r="I6855" s="102"/>
      <c r="J6855" s="102"/>
      <c r="K6855" s="102"/>
      <c r="L6855" s="102"/>
      <c r="M6855" s="102"/>
      <c r="N6855" s="7"/>
      <c r="O6855" s="7"/>
    </row>
    <row r="6856" spans="2:15" s="100" customFormat="1" x14ac:dyDescent="0.2">
      <c r="B6856" s="101"/>
      <c r="D6856" s="102"/>
      <c r="E6856" s="102"/>
      <c r="F6856" s="102"/>
      <c r="G6856" s="102"/>
      <c r="H6856" s="102"/>
      <c r="I6856" s="102"/>
      <c r="J6856" s="102"/>
      <c r="K6856" s="102"/>
      <c r="L6856" s="102"/>
      <c r="M6856" s="102"/>
      <c r="N6856" s="7"/>
      <c r="O6856" s="7"/>
    </row>
    <row r="6857" spans="2:15" s="100" customFormat="1" x14ac:dyDescent="0.2">
      <c r="B6857" s="101"/>
      <c r="D6857" s="102"/>
      <c r="E6857" s="102"/>
      <c r="F6857" s="102"/>
      <c r="G6857" s="102"/>
      <c r="H6857" s="102"/>
      <c r="I6857" s="102"/>
      <c r="J6857" s="102"/>
      <c r="K6857" s="102"/>
      <c r="L6857" s="102"/>
      <c r="M6857" s="102"/>
      <c r="N6857" s="7"/>
      <c r="O6857" s="7"/>
    </row>
    <row r="6858" spans="2:15" s="100" customFormat="1" x14ac:dyDescent="0.2">
      <c r="B6858" s="101"/>
      <c r="D6858" s="102"/>
      <c r="E6858" s="102"/>
      <c r="F6858" s="102"/>
      <c r="G6858" s="102"/>
      <c r="H6858" s="102"/>
      <c r="I6858" s="102"/>
      <c r="J6858" s="102"/>
      <c r="K6858" s="102"/>
      <c r="L6858" s="102"/>
      <c r="M6858" s="102"/>
      <c r="N6858" s="7"/>
      <c r="O6858" s="7"/>
    </row>
    <row r="6859" spans="2:15" s="100" customFormat="1" x14ac:dyDescent="0.2">
      <c r="B6859" s="101"/>
      <c r="D6859" s="102"/>
      <c r="E6859" s="102"/>
      <c r="F6859" s="102"/>
      <c r="G6859" s="102"/>
      <c r="H6859" s="102"/>
      <c r="I6859" s="102"/>
      <c r="J6859" s="102"/>
      <c r="K6859" s="102"/>
      <c r="L6859" s="102"/>
      <c r="M6859" s="102"/>
      <c r="N6859" s="7"/>
      <c r="O6859" s="7"/>
    </row>
    <row r="6860" spans="2:15" s="100" customFormat="1" x14ac:dyDescent="0.2">
      <c r="B6860" s="101"/>
      <c r="D6860" s="102"/>
      <c r="E6860" s="102"/>
      <c r="F6860" s="102"/>
      <c r="G6860" s="102"/>
      <c r="H6860" s="102"/>
      <c r="I6860" s="102"/>
      <c r="J6860" s="102"/>
      <c r="K6860" s="102"/>
      <c r="L6860" s="102"/>
      <c r="M6860" s="102"/>
      <c r="N6860" s="7"/>
      <c r="O6860" s="7"/>
    </row>
    <row r="6861" spans="2:15" s="100" customFormat="1" x14ac:dyDescent="0.2">
      <c r="B6861" s="101"/>
      <c r="D6861" s="102"/>
      <c r="E6861" s="102"/>
      <c r="F6861" s="102"/>
      <c r="G6861" s="102"/>
      <c r="H6861" s="102"/>
      <c r="I6861" s="102"/>
      <c r="J6861" s="102"/>
      <c r="K6861" s="102"/>
      <c r="L6861" s="102"/>
      <c r="M6861" s="102"/>
      <c r="N6861" s="7"/>
      <c r="O6861" s="7"/>
    </row>
    <row r="6862" spans="2:15" s="100" customFormat="1" x14ac:dyDescent="0.2">
      <c r="B6862" s="101"/>
      <c r="D6862" s="102"/>
      <c r="E6862" s="102"/>
      <c r="F6862" s="102"/>
      <c r="G6862" s="102"/>
      <c r="H6862" s="102"/>
      <c r="I6862" s="102"/>
      <c r="J6862" s="102"/>
      <c r="K6862" s="102"/>
      <c r="L6862" s="102"/>
      <c r="M6862" s="102"/>
      <c r="N6862" s="7"/>
      <c r="O6862" s="7"/>
    </row>
    <row r="6863" spans="2:15" s="100" customFormat="1" x14ac:dyDescent="0.2">
      <c r="B6863" s="101"/>
      <c r="D6863" s="102"/>
      <c r="E6863" s="102"/>
      <c r="F6863" s="102"/>
      <c r="G6863" s="102"/>
      <c r="H6863" s="102"/>
      <c r="I6863" s="102"/>
      <c r="J6863" s="102"/>
      <c r="K6863" s="102"/>
      <c r="L6863" s="102"/>
      <c r="M6863" s="102"/>
      <c r="N6863" s="7"/>
      <c r="O6863" s="7"/>
    </row>
    <row r="6864" spans="2:15" s="100" customFormat="1" x14ac:dyDescent="0.2">
      <c r="B6864" s="101"/>
      <c r="D6864" s="102"/>
      <c r="E6864" s="102"/>
      <c r="F6864" s="102"/>
      <c r="G6864" s="102"/>
      <c r="H6864" s="102"/>
      <c r="I6864" s="102"/>
      <c r="J6864" s="102"/>
      <c r="K6864" s="102"/>
      <c r="L6864" s="102"/>
      <c r="M6864" s="102"/>
      <c r="N6864" s="7"/>
      <c r="O6864" s="7"/>
    </row>
    <row r="6865" spans="2:15" s="100" customFormat="1" x14ac:dyDescent="0.2">
      <c r="B6865" s="101"/>
      <c r="D6865" s="102"/>
      <c r="E6865" s="102"/>
      <c r="F6865" s="102"/>
      <c r="G6865" s="102"/>
      <c r="H6865" s="102"/>
      <c r="I6865" s="102"/>
      <c r="J6865" s="102"/>
      <c r="K6865" s="102"/>
      <c r="L6865" s="102"/>
      <c r="M6865" s="102"/>
      <c r="N6865" s="7"/>
      <c r="O6865" s="7"/>
    </row>
    <row r="6866" spans="2:15" s="100" customFormat="1" x14ac:dyDescent="0.2">
      <c r="B6866" s="101"/>
      <c r="D6866" s="102"/>
      <c r="E6866" s="102"/>
      <c r="F6866" s="102"/>
      <c r="G6866" s="102"/>
      <c r="H6866" s="102"/>
      <c r="I6866" s="102"/>
      <c r="J6866" s="102"/>
      <c r="K6866" s="102"/>
      <c r="L6866" s="102"/>
      <c r="M6866" s="102"/>
      <c r="N6866" s="7"/>
      <c r="O6866" s="7"/>
    </row>
    <row r="6867" spans="2:15" s="100" customFormat="1" x14ac:dyDescent="0.2">
      <c r="B6867" s="101"/>
      <c r="D6867" s="102"/>
      <c r="E6867" s="102"/>
      <c r="F6867" s="102"/>
      <c r="G6867" s="102"/>
      <c r="H6867" s="102"/>
      <c r="I6867" s="102"/>
      <c r="J6867" s="102"/>
      <c r="K6867" s="102"/>
      <c r="L6867" s="102"/>
      <c r="M6867" s="102"/>
      <c r="N6867" s="7"/>
      <c r="O6867" s="7"/>
    </row>
    <row r="6868" spans="2:15" s="100" customFormat="1" x14ac:dyDescent="0.2">
      <c r="B6868" s="101"/>
      <c r="D6868" s="102"/>
      <c r="E6868" s="102"/>
      <c r="F6868" s="102"/>
      <c r="G6868" s="102"/>
      <c r="H6868" s="102"/>
      <c r="I6868" s="102"/>
      <c r="J6868" s="102"/>
      <c r="K6868" s="102"/>
      <c r="L6868" s="102"/>
      <c r="M6868" s="102"/>
      <c r="N6868" s="7"/>
      <c r="O6868" s="7"/>
    </row>
    <row r="6869" spans="2:15" s="100" customFormat="1" x14ac:dyDescent="0.2">
      <c r="B6869" s="101"/>
      <c r="D6869" s="102"/>
      <c r="E6869" s="102"/>
      <c r="F6869" s="102"/>
      <c r="G6869" s="102"/>
      <c r="H6869" s="102"/>
      <c r="I6869" s="102"/>
      <c r="J6869" s="102"/>
      <c r="K6869" s="102"/>
      <c r="L6869" s="102"/>
      <c r="M6869" s="102"/>
      <c r="N6869" s="7"/>
      <c r="O6869" s="7"/>
    </row>
    <row r="6870" spans="2:15" s="100" customFormat="1" x14ac:dyDescent="0.2">
      <c r="B6870" s="101"/>
      <c r="D6870" s="102"/>
      <c r="E6870" s="102"/>
      <c r="F6870" s="102"/>
      <c r="G6870" s="102"/>
      <c r="H6870" s="102"/>
      <c r="I6870" s="102"/>
      <c r="J6870" s="102"/>
      <c r="K6870" s="102"/>
      <c r="L6870" s="102"/>
      <c r="M6870" s="102"/>
      <c r="N6870" s="7"/>
      <c r="O6870" s="7"/>
    </row>
    <row r="6871" spans="2:15" s="100" customFormat="1" x14ac:dyDescent="0.2">
      <c r="B6871" s="101"/>
      <c r="D6871" s="102"/>
      <c r="E6871" s="102"/>
      <c r="F6871" s="102"/>
      <c r="G6871" s="102"/>
      <c r="H6871" s="102"/>
      <c r="I6871" s="102"/>
      <c r="J6871" s="102"/>
      <c r="K6871" s="102"/>
      <c r="L6871" s="102"/>
      <c r="M6871" s="102"/>
      <c r="N6871" s="7"/>
      <c r="O6871" s="7"/>
    </row>
    <row r="6872" spans="2:15" s="100" customFormat="1" x14ac:dyDescent="0.2">
      <c r="B6872" s="101"/>
      <c r="D6872" s="102"/>
      <c r="E6872" s="102"/>
      <c r="F6872" s="102"/>
      <c r="G6872" s="102"/>
      <c r="H6872" s="102"/>
      <c r="I6872" s="102"/>
      <c r="J6872" s="102"/>
      <c r="K6872" s="102"/>
      <c r="L6872" s="102"/>
      <c r="M6872" s="102"/>
      <c r="N6872" s="7"/>
      <c r="O6872" s="7"/>
    </row>
    <row r="6873" spans="2:15" s="100" customFormat="1" x14ac:dyDescent="0.2">
      <c r="B6873" s="101"/>
      <c r="D6873" s="102"/>
      <c r="E6873" s="102"/>
      <c r="F6873" s="102"/>
      <c r="G6873" s="102"/>
      <c r="H6873" s="102"/>
      <c r="I6873" s="102"/>
      <c r="J6873" s="102"/>
      <c r="K6873" s="102"/>
      <c r="L6873" s="102"/>
      <c r="M6873" s="102"/>
      <c r="N6873" s="7"/>
      <c r="O6873" s="7"/>
    </row>
    <row r="6874" spans="2:15" s="100" customFormat="1" x14ac:dyDescent="0.2">
      <c r="B6874" s="101"/>
      <c r="D6874" s="102"/>
      <c r="E6874" s="102"/>
      <c r="F6874" s="102"/>
      <c r="G6874" s="102"/>
      <c r="H6874" s="102"/>
      <c r="I6874" s="102"/>
      <c r="J6874" s="102"/>
      <c r="K6874" s="102"/>
      <c r="L6874" s="102"/>
      <c r="M6874" s="102"/>
      <c r="N6874" s="7"/>
      <c r="O6874" s="7"/>
    </row>
    <row r="6875" spans="2:15" s="100" customFormat="1" x14ac:dyDescent="0.2">
      <c r="B6875" s="101"/>
      <c r="D6875" s="102"/>
      <c r="E6875" s="102"/>
      <c r="F6875" s="102"/>
      <c r="G6875" s="102"/>
      <c r="H6875" s="102"/>
      <c r="I6875" s="102"/>
      <c r="J6875" s="102"/>
      <c r="K6875" s="102"/>
      <c r="L6875" s="102"/>
      <c r="M6875" s="102"/>
      <c r="N6875" s="7"/>
      <c r="O6875" s="7"/>
    </row>
    <row r="6876" spans="2:15" s="100" customFormat="1" x14ac:dyDescent="0.2">
      <c r="B6876" s="101"/>
      <c r="D6876" s="102"/>
      <c r="E6876" s="102"/>
      <c r="F6876" s="102"/>
      <c r="G6876" s="102"/>
      <c r="H6876" s="102"/>
      <c r="I6876" s="102"/>
      <c r="J6876" s="102"/>
      <c r="K6876" s="102"/>
      <c r="L6876" s="102"/>
      <c r="M6876" s="102"/>
      <c r="N6876" s="7"/>
      <c r="O6876" s="7"/>
    </row>
    <row r="6877" spans="2:15" s="100" customFormat="1" x14ac:dyDescent="0.2">
      <c r="B6877" s="101"/>
      <c r="D6877" s="102"/>
      <c r="E6877" s="102"/>
      <c r="F6877" s="102"/>
      <c r="G6877" s="102"/>
      <c r="H6877" s="102"/>
      <c r="I6877" s="102"/>
      <c r="J6877" s="102"/>
      <c r="K6877" s="102"/>
      <c r="L6877" s="102"/>
      <c r="M6877" s="102"/>
      <c r="N6877" s="7"/>
      <c r="O6877" s="7"/>
    </row>
    <row r="6878" spans="2:15" s="100" customFormat="1" x14ac:dyDescent="0.2">
      <c r="B6878" s="101"/>
      <c r="D6878" s="102"/>
      <c r="E6878" s="102"/>
      <c r="F6878" s="102"/>
      <c r="G6878" s="102"/>
      <c r="H6878" s="102"/>
      <c r="I6878" s="102"/>
      <c r="J6878" s="102"/>
      <c r="K6878" s="102"/>
      <c r="L6878" s="102"/>
      <c r="M6878" s="102"/>
      <c r="N6878" s="7"/>
      <c r="O6878" s="7"/>
    </row>
    <row r="6879" spans="2:15" s="100" customFormat="1" x14ac:dyDescent="0.2">
      <c r="B6879" s="101"/>
      <c r="D6879" s="102"/>
      <c r="E6879" s="102"/>
      <c r="F6879" s="102"/>
      <c r="G6879" s="102"/>
      <c r="H6879" s="102"/>
      <c r="I6879" s="102"/>
      <c r="J6879" s="102"/>
      <c r="K6879" s="102"/>
      <c r="L6879" s="102"/>
      <c r="M6879" s="102"/>
      <c r="N6879" s="7"/>
      <c r="O6879" s="7"/>
    </row>
    <row r="6880" spans="2:15" s="100" customFormat="1" x14ac:dyDescent="0.2">
      <c r="B6880" s="101"/>
      <c r="D6880" s="102"/>
      <c r="E6880" s="102"/>
      <c r="F6880" s="102"/>
      <c r="G6880" s="102"/>
      <c r="H6880" s="102"/>
      <c r="I6880" s="102"/>
      <c r="J6880" s="102"/>
      <c r="K6880" s="102"/>
      <c r="L6880" s="102"/>
      <c r="M6880" s="102"/>
      <c r="N6880" s="7"/>
      <c r="O6880" s="7"/>
    </row>
    <row r="6881" spans="2:15" s="100" customFormat="1" x14ac:dyDescent="0.2">
      <c r="B6881" s="101"/>
      <c r="D6881" s="102"/>
      <c r="E6881" s="102"/>
      <c r="F6881" s="102"/>
      <c r="G6881" s="102"/>
      <c r="H6881" s="102"/>
      <c r="I6881" s="102"/>
      <c r="J6881" s="102"/>
      <c r="K6881" s="102"/>
      <c r="L6881" s="102"/>
      <c r="M6881" s="102"/>
      <c r="N6881" s="7"/>
      <c r="O6881" s="7"/>
    </row>
    <row r="6882" spans="2:15" s="100" customFormat="1" x14ac:dyDescent="0.2">
      <c r="B6882" s="101"/>
      <c r="D6882" s="102"/>
      <c r="E6882" s="102"/>
      <c r="F6882" s="102"/>
      <c r="G6882" s="102"/>
      <c r="H6882" s="102"/>
      <c r="I6882" s="102"/>
      <c r="J6882" s="102"/>
      <c r="K6882" s="102"/>
      <c r="L6882" s="102"/>
      <c r="M6882" s="102"/>
      <c r="N6882" s="7"/>
      <c r="O6882" s="7"/>
    </row>
    <row r="6883" spans="2:15" s="100" customFormat="1" x14ac:dyDescent="0.2">
      <c r="B6883" s="101"/>
      <c r="D6883" s="102"/>
      <c r="E6883" s="102"/>
      <c r="F6883" s="102"/>
      <c r="G6883" s="102"/>
      <c r="H6883" s="102"/>
      <c r="I6883" s="102"/>
      <c r="J6883" s="102"/>
      <c r="K6883" s="102"/>
      <c r="L6883" s="102"/>
      <c r="M6883" s="102"/>
      <c r="N6883" s="7"/>
      <c r="O6883" s="7"/>
    </row>
    <row r="6884" spans="2:15" s="100" customFormat="1" x14ac:dyDescent="0.2">
      <c r="B6884" s="101"/>
      <c r="D6884" s="102"/>
      <c r="E6884" s="102"/>
      <c r="F6884" s="102"/>
      <c r="G6884" s="102"/>
      <c r="H6884" s="102"/>
      <c r="I6884" s="102"/>
      <c r="J6884" s="102"/>
      <c r="K6884" s="102"/>
      <c r="L6884" s="102"/>
      <c r="M6884" s="102"/>
      <c r="N6884" s="7"/>
      <c r="O6884" s="7"/>
    </row>
    <row r="6885" spans="2:15" s="100" customFormat="1" x14ac:dyDescent="0.2">
      <c r="B6885" s="101"/>
      <c r="D6885" s="102"/>
      <c r="E6885" s="102"/>
      <c r="F6885" s="102"/>
      <c r="G6885" s="102"/>
      <c r="H6885" s="102"/>
      <c r="I6885" s="102"/>
      <c r="J6885" s="102"/>
      <c r="K6885" s="102"/>
      <c r="L6885" s="102"/>
      <c r="M6885" s="102"/>
      <c r="N6885" s="7"/>
      <c r="O6885" s="7"/>
    </row>
    <row r="6886" spans="2:15" s="100" customFormat="1" x14ac:dyDescent="0.2">
      <c r="B6886" s="101"/>
      <c r="D6886" s="102"/>
      <c r="E6886" s="102"/>
      <c r="F6886" s="102"/>
      <c r="G6886" s="102"/>
      <c r="H6886" s="102"/>
      <c r="I6886" s="102"/>
      <c r="J6886" s="102"/>
      <c r="K6886" s="102"/>
      <c r="L6886" s="102"/>
      <c r="M6886" s="102"/>
      <c r="N6886" s="7"/>
      <c r="O6886" s="7"/>
    </row>
    <row r="6887" spans="2:15" s="100" customFormat="1" x14ac:dyDescent="0.2">
      <c r="B6887" s="101"/>
      <c r="D6887" s="102"/>
      <c r="E6887" s="102"/>
      <c r="F6887" s="102"/>
      <c r="G6887" s="102"/>
      <c r="H6887" s="102"/>
      <c r="I6887" s="102"/>
      <c r="J6887" s="102"/>
      <c r="K6887" s="102"/>
      <c r="L6887" s="102"/>
      <c r="M6887" s="102"/>
      <c r="N6887" s="7"/>
      <c r="O6887" s="7"/>
    </row>
    <row r="6888" spans="2:15" s="100" customFormat="1" x14ac:dyDescent="0.2">
      <c r="B6888" s="101"/>
      <c r="D6888" s="102"/>
      <c r="E6888" s="102"/>
      <c r="F6888" s="102"/>
      <c r="G6888" s="102"/>
      <c r="H6888" s="102"/>
      <c r="I6888" s="102"/>
      <c r="J6888" s="102"/>
      <c r="K6888" s="102"/>
      <c r="L6888" s="102"/>
      <c r="M6888" s="102"/>
      <c r="N6888" s="7"/>
      <c r="O6888" s="7"/>
    </row>
    <row r="6889" spans="2:15" s="100" customFormat="1" x14ac:dyDescent="0.2">
      <c r="B6889" s="101"/>
      <c r="D6889" s="102"/>
      <c r="E6889" s="102"/>
      <c r="F6889" s="102"/>
      <c r="G6889" s="102"/>
      <c r="H6889" s="102"/>
      <c r="I6889" s="102"/>
      <c r="J6889" s="102"/>
      <c r="K6889" s="102"/>
      <c r="L6889" s="102"/>
      <c r="M6889" s="102"/>
      <c r="N6889" s="7"/>
      <c r="O6889" s="7"/>
    </row>
    <row r="6890" spans="2:15" s="100" customFormat="1" x14ac:dyDescent="0.2">
      <c r="B6890" s="101"/>
      <c r="D6890" s="102"/>
      <c r="E6890" s="102"/>
      <c r="F6890" s="102"/>
      <c r="G6890" s="102"/>
      <c r="H6890" s="102"/>
      <c r="I6890" s="102"/>
      <c r="J6890" s="102"/>
      <c r="K6890" s="102"/>
      <c r="L6890" s="102"/>
      <c r="M6890" s="102"/>
      <c r="N6890" s="7"/>
      <c r="O6890" s="7"/>
    </row>
    <row r="6891" spans="2:15" s="100" customFormat="1" x14ac:dyDescent="0.2">
      <c r="B6891" s="101"/>
      <c r="D6891" s="102"/>
      <c r="E6891" s="102"/>
      <c r="F6891" s="102"/>
      <c r="G6891" s="102"/>
      <c r="H6891" s="102"/>
      <c r="I6891" s="102"/>
      <c r="J6891" s="102"/>
      <c r="K6891" s="102"/>
      <c r="L6891" s="102"/>
      <c r="M6891" s="102"/>
      <c r="N6891" s="7"/>
      <c r="O6891" s="7"/>
    </row>
    <row r="6892" spans="2:15" s="100" customFormat="1" x14ac:dyDescent="0.2">
      <c r="B6892" s="101"/>
      <c r="D6892" s="102"/>
      <c r="E6892" s="102"/>
      <c r="F6892" s="102"/>
      <c r="G6892" s="102"/>
      <c r="H6892" s="102"/>
      <c r="I6892" s="102"/>
      <c r="J6892" s="102"/>
      <c r="K6892" s="102"/>
      <c r="L6892" s="102"/>
      <c r="M6892" s="102"/>
      <c r="N6892" s="7"/>
      <c r="O6892" s="7"/>
    </row>
    <row r="6893" spans="2:15" s="100" customFormat="1" x14ac:dyDescent="0.2">
      <c r="B6893" s="101"/>
      <c r="D6893" s="102"/>
      <c r="E6893" s="102"/>
      <c r="F6893" s="102"/>
      <c r="G6893" s="102"/>
      <c r="H6893" s="102"/>
      <c r="I6893" s="102"/>
      <c r="J6893" s="102"/>
      <c r="K6893" s="102"/>
      <c r="L6893" s="102"/>
      <c r="M6893" s="102"/>
      <c r="N6893" s="7"/>
      <c r="O6893" s="7"/>
    </row>
    <row r="6894" spans="2:15" s="100" customFormat="1" x14ac:dyDescent="0.2">
      <c r="B6894" s="101"/>
      <c r="D6894" s="102"/>
      <c r="E6894" s="102"/>
      <c r="F6894" s="102"/>
      <c r="G6894" s="102"/>
      <c r="H6894" s="102"/>
      <c r="I6894" s="102"/>
      <c r="J6894" s="102"/>
      <c r="K6894" s="102"/>
      <c r="L6894" s="102"/>
      <c r="M6894" s="102"/>
      <c r="N6894" s="7"/>
      <c r="O6894" s="7"/>
    </row>
    <row r="6895" spans="2:15" s="100" customFormat="1" x14ac:dyDescent="0.2">
      <c r="B6895" s="101"/>
      <c r="D6895" s="102"/>
      <c r="E6895" s="102"/>
      <c r="F6895" s="102"/>
      <c r="G6895" s="102"/>
      <c r="H6895" s="102"/>
      <c r="I6895" s="102"/>
      <c r="J6895" s="102"/>
      <c r="K6895" s="102"/>
      <c r="L6895" s="102"/>
      <c r="M6895" s="102"/>
      <c r="N6895" s="7"/>
      <c r="O6895" s="7"/>
    </row>
    <row r="6896" spans="2:15" s="100" customFormat="1" x14ac:dyDescent="0.2">
      <c r="B6896" s="101"/>
      <c r="D6896" s="102"/>
      <c r="E6896" s="102"/>
      <c r="F6896" s="102"/>
      <c r="G6896" s="102"/>
      <c r="H6896" s="102"/>
      <c r="I6896" s="102"/>
      <c r="J6896" s="102"/>
      <c r="K6896" s="102"/>
      <c r="L6896" s="102"/>
      <c r="M6896" s="102"/>
      <c r="N6896" s="7"/>
      <c r="O6896" s="7"/>
    </row>
    <row r="6897" spans="2:15" s="100" customFormat="1" x14ac:dyDescent="0.2">
      <c r="B6897" s="101"/>
      <c r="D6897" s="102"/>
      <c r="E6897" s="102"/>
      <c r="F6897" s="102"/>
      <c r="G6897" s="102"/>
      <c r="H6897" s="102"/>
      <c r="I6897" s="102"/>
      <c r="J6897" s="102"/>
      <c r="K6897" s="102"/>
      <c r="L6897" s="102"/>
      <c r="M6897" s="102"/>
      <c r="N6897" s="7"/>
      <c r="O6897" s="7"/>
    </row>
    <row r="6898" spans="2:15" s="100" customFormat="1" x14ac:dyDescent="0.2">
      <c r="B6898" s="101"/>
      <c r="D6898" s="102"/>
      <c r="E6898" s="102"/>
      <c r="F6898" s="102"/>
      <c r="G6898" s="102"/>
      <c r="H6898" s="102"/>
      <c r="I6898" s="102"/>
      <c r="J6898" s="102"/>
      <c r="K6898" s="102"/>
      <c r="L6898" s="102"/>
      <c r="M6898" s="102"/>
      <c r="N6898" s="7"/>
      <c r="O6898" s="7"/>
    </row>
    <row r="6899" spans="2:15" s="100" customFormat="1" x14ac:dyDescent="0.2">
      <c r="B6899" s="101"/>
      <c r="D6899" s="102"/>
      <c r="E6899" s="102"/>
      <c r="F6899" s="102"/>
      <c r="G6899" s="102"/>
      <c r="H6899" s="102"/>
      <c r="I6899" s="102"/>
      <c r="J6899" s="102"/>
      <c r="K6899" s="102"/>
      <c r="L6899" s="102"/>
      <c r="M6899" s="102"/>
      <c r="N6899" s="7"/>
      <c r="O6899" s="7"/>
    </row>
    <row r="6900" spans="2:15" s="100" customFormat="1" x14ac:dyDescent="0.2">
      <c r="B6900" s="101"/>
      <c r="D6900" s="102"/>
      <c r="E6900" s="102"/>
      <c r="F6900" s="102"/>
      <c r="G6900" s="102"/>
      <c r="H6900" s="102"/>
      <c r="I6900" s="102"/>
      <c r="J6900" s="102"/>
      <c r="K6900" s="102"/>
      <c r="L6900" s="102"/>
      <c r="M6900" s="102"/>
      <c r="N6900" s="7"/>
      <c r="O6900" s="7"/>
    </row>
    <row r="6901" spans="2:15" s="100" customFormat="1" x14ac:dyDescent="0.2">
      <c r="B6901" s="101"/>
      <c r="D6901" s="102"/>
      <c r="E6901" s="102"/>
      <c r="F6901" s="102"/>
      <c r="G6901" s="102"/>
      <c r="H6901" s="102"/>
      <c r="I6901" s="102"/>
      <c r="J6901" s="102"/>
      <c r="K6901" s="102"/>
      <c r="L6901" s="102"/>
      <c r="M6901" s="102"/>
      <c r="N6901" s="7"/>
      <c r="O6901" s="7"/>
    </row>
    <row r="6902" spans="2:15" s="100" customFormat="1" x14ac:dyDescent="0.2">
      <c r="B6902" s="101"/>
      <c r="D6902" s="102"/>
      <c r="E6902" s="102"/>
      <c r="F6902" s="102"/>
      <c r="G6902" s="102"/>
      <c r="H6902" s="102"/>
      <c r="I6902" s="102"/>
      <c r="J6902" s="102"/>
      <c r="K6902" s="102"/>
      <c r="L6902" s="102"/>
      <c r="M6902" s="102"/>
      <c r="N6902" s="7"/>
      <c r="O6902" s="7"/>
    </row>
    <row r="6903" spans="2:15" s="100" customFormat="1" x14ac:dyDescent="0.2">
      <c r="B6903" s="101"/>
      <c r="D6903" s="102"/>
      <c r="E6903" s="102"/>
      <c r="F6903" s="102"/>
      <c r="G6903" s="102"/>
      <c r="H6903" s="102"/>
      <c r="I6903" s="102"/>
      <c r="J6903" s="102"/>
      <c r="K6903" s="102"/>
      <c r="L6903" s="102"/>
      <c r="M6903" s="102"/>
      <c r="N6903" s="7"/>
      <c r="O6903" s="7"/>
    </row>
    <row r="6904" spans="2:15" s="100" customFormat="1" x14ac:dyDescent="0.2">
      <c r="B6904" s="101"/>
      <c r="D6904" s="102"/>
      <c r="E6904" s="102"/>
      <c r="F6904" s="102"/>
      <c r="G6904" s="102"/>
      <c r="H6904" s="102"/>
      <c r="I6904" s="102"/>
      <c r="J6904" s="102"/>
      <c r="K6904" s="102"/>
      <c r="L6904" s="102"/>
      <c r="M6904" s="102"/>
      <c r="N6904" s="7"/>
      <c r="O6904" s="7"/>
    </row>
    <row r="6905" spans="2:15" s="100" customFormat="1" x14ac:dyDescent="0.2">
      <c r="B6905" s="101"/>
      <c r="D6905" s="102"/>
      <c r="E6905" s="102"/>
      <c r="F6905" s="102"/>
      <c r="G6905" s="102"/>
      <c r="H6905" s="102"/>
      <c r="I6905" s="102"/>
      <c r="J6905" s="102"/>
      <c r="K6905" s="102"/>
      <c r="L6905" s="102"/>
      <c r="M6905" s="102"/>
      <c r="N6905" s="7"/>
      <c r="O6905" s="7"/>
    </row>
    <row r="6906" spans="2:15" s="100" customFormat="1" x14ac:dyDescent="0.2">
      <c r="B6906" s="101"/>
      <c r="D6906" s="102"/>
      <c r="E6906" s="102"/>
      <c r="F6906" s="102"/>
      <c r="G6906" s="102"/>
      <c r="H6906" s="102"/>
      <c r="I6906" s="102"/>
      <c r="J6906" s="102"/>
      <c r="K6906" s="102"/>
      <c r="L6906" s="102"/>
      <c r="M6906" s="102"/>
      <c r="N6906" s="7"/>
      <c r="O6906" s="7"/>
    </row>
    <row r="6907" spans="2:15" s="100" customFormat="1" x14ac:dyDescent="0.2">
      <c r="B6907" s="101"/>
      <c r="D6907" s="102"/>
      <c r="E6907" s="102"/>
      <c r="F6907" s="102"/>
      <c r="G6907" s="102"/>
      <c r="H6907" s="102"/>
      <c r="I6907" s="102"/>
      <c r="J6907" s="102"/>
      <c r="K6907" s="102"/>
      <c r="L6907" s="102"/>
      <c r="M6907" s="102"/>
      <c r="N6907" s="7"/>
      <c r="O6907" s="7"/>
    </row>
    <row r="6908" spans="2:15" s="100" customFormat="1" x14ac:dyDescent="0.2">
      <c r="B6908" s="101"/>
      <c r="D6908" s="102"/>
      <c r="E6908" s="102"/>
      <c r="F6908" s="102"/>
      <c r="G6908" s="102"/>
      <c r="H6908" s="102"/>
      <c r="I6908" s="102"/>
      <c r="J6908" s="102"/>
      <c r="K6908" s="102"/>
      <c r="L6908" s="102"/>
      <c r="M6908" s="102"/>
      <c r="N6908" s="7"/>
      <c r="O6908" s="7"/>
    </row>
    <row r="6909" spans="2:15" s="100" customFormat="1" x14ac:dyDescent="0.2">
      <c r="B6909" s="101"/>
      <c r="D6909" s="102"/>
      <c r="E6909" s="102"/>
      <c r="F6909" s="102"/>
      <c r="G6909" s="102"/>
      <c r="H6909" s="102"/>
      <c r="I6909" s="102"/>
      <c r="J6909" s="102"/>
      <c r="K6909" s="102"/>
      <c r="L6909" s="102"/>
      <c r="M6909" s="102"/>
      <c r="N6909" s="7"/>
      <c r="O6909" s="7"/>
    </row>
    <row r="6910" spans="2:15" s="100" customFormat="1" x14ac:dyDescent="0.2">
      <c r="B6910" s="101"/>
      <c r="D6910" s="102"/>
      <c r="E6910" s="102"/>
      <c r="F6910" s="102"/>
      <c r="G6910" s="102"/>
      <c r="H6910" s="102"/>
      <c r="I6910" s="102"/>
      <c r="J6910" s="102"/>
      <c r="K6910" s="102"/>
      <c r="L6910" s="102"/>
      <c r="M6910" s="102"/>
      <c r="N6910" s="7"/>
      <c r="O6910" s="7"/>
    </row>
    <row r="6911" spans="2:15" s="100" customFormat="1" x14ac:dyDescent="0.2">
      <c r="B6911" s="101"/>
      <c r="D6911" s="102"/>
      <c r="E6911" s="102"/>
      <c r="F6911" s="102"/>
      <c r="G6911" s="102"/>
      <c r="H6911" s="102"/>
      <c r="I6911" s="102"/>
      <c r="J6911" s="102"/>
      <c r="K6911" s="102"/>
      <c r="L6911" s="102"/>
      <c r="M6911" s="102"/>
      <c r="N6911" s="7"/>
      <c r="O6911" s="7"/>
    </row>
    <row r="6912" spans="2:15" s="100" customFormat="1" x14ac:dyDescent="0.2">
      <c r="B6912" s="101"/>
      <c r="D6912" s="102"/>
      <c r="E6912" s="102"/>
      <c r="F6912" s="102"/>
      <c r="G6912" s="102"/>
      <c r="H6912" s="102"/>
      <c r="I6912" s="102"/>
      <c r="J6912" s="102"/>
      <c r="K6912" s="102"/>
      <c r="L6912" s="102"/>
      <c r="M6912" s="102"/>
      <c r="N6912" s="7"/>
      <c r="O6912" s="7"/>
    </row>
    <row r="6913" spans="2:15" s="100" customFormat="1" x14ac:dyDescent="0.2">
      <c r="B6913" s="101"/>
      <c r="D6913" s="102"/>
      <c r="E6913" s="102"/>
      <c r="F6913" s="102"/>
      <c r="G6913" s="102"/>
      <c r="H6913" s="102"/>
      <c r="I6913" s="102"/>
      <c r="J6913" s="102"/>
      <c r="K6913" s="102"/>
      <c r="L6913" s="102"/>
      <c r="M6913" s="102"/>
      <c r="N6913" s="7"/>
      <c r="O6913" s="7"/>
    </row>
    <row r="6914" spans="2:15" s="100" customFormat="1" x14ac:dyDescent="0.2">
      <c r="B6914" s="101"/>
      <c r="D6914" s="102"/>
      <c r="E6914" s="102"/>
      <c r="F6914" s="102"/>
      <c r="G6914" s="102"/>
      <c r="H6914" s="102"/>
      <c r="I6914" s="102"/>
      <c r="J6914" s="102"/>
      <c r="K6914" s="102"/>
      <c r="L6914" s="102"/>
      <c r="M6914" s="102"/>
      <c r="N6914" s="7"/>
      <c r="O6914" s="7"/>
    </row>
    <row r="6915" spans="2:15" s="100" customFormat="1" x14ac:dyDescent="0.2">
      <c r="B6915" s="101"/>
      <c r="D6915" s="102"/>
      <c r="E6915" s="102"/>
      <c r="F6915" s="102"/>
      <c r="G6915" s="102"/>
      <c r="H6915" s="102"/>
      <c r="I6915" s="102"/>
      <c r="J6915" s="102"/>
      <c r="K6915" s="102"/>
      <c r="L6915" s="102"/>
      <c r="M6915" s="102"/>
      <c r="N6915" s="7"/>
      <c r="O6915" s="7"/>
    </row>
    <row r="6916" spans="2:15" s="100" customFormat="1" x14ac:dyDescent="0.2">
      <c r="B6916" s="101"/>
      <c r="D6916" s="102"/>
      <c r="E6916" s="102"/>
      <c r="F6916" s="102"/>
      <c r="G6916" s="102"/>
      <c r="H6916" s="102"/>
      <c r="I6916" s="102"/>
      <c r="J6916" s="102"/>
      <c r="K6916" s="102"/>
      <c r="L6916" s="102"/>
      <c r="M6916" s="102"/>
      <c r="N6916" s="7"/>
      <c r="O6916" s="7"/>
    </row>
    <row r="6917" spans="2:15" s="100" customFormat="1" x14ac:dyDescent="0.2">
      <c r="B6917" s="101"/>
      <c r="D6917" s="102"/>
      <c r="E6917" s="102"/>
      <c r="F6917" s="102"/>
      <c r="G6917" s="102"/>
      <c r="H6917" s="102"/>
      <c r="I6917" s="102"/>
      <c r="J6917" s="102"/>
      <c r="K6917" s="102"/>
      <c r="L6917" s="102"/>
      <c r="M6917" s="102"/>
      <c r="N6917" s="7"/>
      <c r="O6917" s="7"/>
    </row>
    <row r="6918" spans="2:15" s="100" customFormat="1" x14ac:dyDescent="0.2">
      <c r="B6918" s="101"/>
      <c r="D6918" s="102"/>
      <c r="E6918" s="102"/>
      <c r="F6918" s="102"/>
      <c r="G6918" s="102"/>
      <c r="H6918" s="102"/>
      <c r="I6918" s="102"/>
      <c r="J6918" s="102"/>
      <c r="K6918" s="102"/>
      <c r="L6918" s="102"/>
      <c r="M6918" s="102"/>
      <c r="N6918" s="7"/>
      <c r="O6918" s="7"/>
    </row>
    <row r="6919" spans="2:15" s="100" customFormat="1" x14ac:dyDescent="0.2">
      <c r="B6919" s="101"/>
      <c r="D6919" s="102"/>
      <c r="E6919" s="102"/>
      <c r="F6919" s="102"/>
      <c r="G6919" s="102"/>
      <c r="H6919" s="102"/>
      <c r="I6919" s="102"/>
      <c r="J6919" s="102"/>
      <c r="K6919" s="102"/>
      <c r="L6919" s="102"/>
      <c r="M6919" s="102"/>
      <c r="N6919" s="7"/>
      <c r="O6919" s="7"/>
    </row>
    <row r="6920" spans="2:15" s="100" customFormat="1" x14ac:dyDescent="0.2">
      <c r="B6920" s="101"/>
      <c r="D6920" s="102"/>
      <c r="E6920" s="102"/>
      <c r="F6920" s="102"/>
      <c r="G6920" s="102"/>
      <c r="H6920" s="102"/>
      <c r="I6920" s="102"/>
      <c r="J6920" s="102"/>
      <c r="K6920" s="102"/>
      <c r="L6920" s="102"/>
      <c r="M6920" s="102"/>
      <c r="N6920" s="7"/>
      <c r="O6920" s="7"/>
    </row>
    <row r="6921" spans="2:15" s="100" customFormat="1" x14ac:dyDescent="0.2">
      <c r="B6921" s="101"/>
      <c r="D6921" s="102"/>
      <c r="E6921" s="102"/>
      <c r="F6921" s="102"/>
      <c r="G6921" s="102"/>
      <c r="H6921" s="102"/>
      <c r="I6921" s="102"/>
      <c r="J6921" s="102"/>
      <c r="K6921" s="102"/>
      <c r="L6921" s="102"/>
      <c r="M6921" s="102"/>
      <c r="N6921" s="7"/>
      <c r="O6921" s="7"/>
    </row>
    <row r="6922" spans="2:15" s="100" customFormat="1" x14ac:dyDescent="0.2">
      <c r="B6922" s="101"/>
      <c r="D6922" s="102"/>
      <c r="E6922" s="102"/>
      <c r="F6922" s="102"/>
      <c r="G6922" s="102"/>
      <c r="H6922" s="102"/>
      <c r="I6922" s="102"/>
      <c r="J6922" s="102"/>
      <c r="K6922" s="102"/>
      <c r="L6922" s="102"/>
      <c r="M6922" s="102"/>
      <c r="N6922" s="7"/>
      <c r="O6922" s="7"/>
    </row>
    <row r="6923" spans="2:15" s="100" customFormat="1" x14ac:dyDescent="0.2">
      <c r="B6923" s="101"/>
      <c r="D6923" s="102"/>
      <c r="E6923" s="102"/>
      <c r="F6923" s="102"/>
      <c r="G6923" s="102"/>
      <c r="H6923" s="102"/>
      <c r="I6923" s="102"/>
      <c r="J6923" s="102"/>
      <c r="K6923" s="102"/>
      <c r="L6923" s="102"/>
      <c r="M6923" s="102"/>
      <c r="N6923" s="7"/>
      <c r="O6923" s="7"/>
    </row>
    <row r="6924" spans="2:15" s="100" customFormat="1" x14ac:dyDescent="0.2">
      <c r="B6924" s="101"/>
      <c r="D6924" s="102"/>
      <c r="E6924" s="102"/>
      <c r="F6924" s="102"/>
      <c r="G6924" s="102"/>
      <c r="H6924" s="102"/>
      <c r="I6924" s="102"/>
      <c r="J6924" s="102"/>
      <c r="K6924" s="102"/>
      <c r="L6924" s="102"/>
      <c r="M6924" s="102"/>
      <c r="N6924" s="7"/>
      <c r="O6924" s="7"/>
    </row>
    <row r="6925" spans="2:15" s="100" customFormat="1" x14ac:dyDescent="0.2">
      <c r="B6925" s="101"/>
      <c r="D6925" s="102"/>
      <c r="E6925" s="102"/>
      <c r="F6925" s="102"/>
      <c r="G6925" s="102"/>
      <c r="H6925" s="102"/>
      <c r="I6925" s="102"/>
      <c r="J6925" s="102"/>
      <c r="K6925" s="102"/>
      <c r="L6925" s="102"/>
      <c r="M6925" s="102"/>
      <c r="N6925" s="7"/>
      <c r="O6925" s="7"/>
    </row>
    <row r="6926" spans="2:15" s="100" customFormat="1" x14ac:dyDescent="0.2">
      <c r="B6926" s="101"/>
      <c r="D6926" s="102"/>
      <c r="E6926" s="102"/>
      <c r="F6926" s="102"/>
      <c r="G6926" s="102"/>
      <c r="H6926" s="102"/>
      <c r="I6926" s="102"/>
      <c r="J6926" s="102"/>
      <c r="K6926" s="102"/>
      <c r="L6926" s="102"/>
      <c r="M6926" s="102"/>
      <c r="N6926" s="7"/>
      <c r="O6926" s="7"/>
    </row>
    <row r="6927" spans="2:15" s="100" customFormat="1" x14ac:dyDescent="0.2">
      <c r="B6927" s="101"/>
      <c r="D6927" s="102"/>
      <c r="E6927" s="102"/>
      <c r="F6927" s="102"/>
      <c r="G6927" s="102"/>
      <c r="H6927" s="102"/>
      <c r="I6927" s="102"/>
      <c r="J6927" s="102"/>
      <c r="K6927" s="102"/>
      <c r="L6927" s="102"/>
      <c r="M6927" s="102"/>
      <c r="N6927" s="7"/>
      <c r="O6927" s="7"/>
    </row>
    <row r="6928" spans="2:15" s="100" customFormat="1" x14ac:dyDescent="0.2">
      <c r="B6928" s="101"/>
      <c r="D6928" s="102"/>
      <c r="E6928" s="102"/>
      <c r="F6928" s="102"/>
      <c r="G6928" s="102"/>
      <c r="H6928" s="102"/>
      <c r="I6928" s="102"/>
      <c r="J6928" s="102"/>
      <c r="K6928" s="102"/>
      <c r="L6928" s="102"/>
      <c r="M6928" s="102"/>
      <c r="N6928" s="7"/>
      <c r="O6928" s="7"/>
    </row>
    <row r="6929" spans="2:15" s="100" customFormat="1" x14ac:dyDescent="0.2">
      <c r="B6929" s="101"/>
      <c r="D6929" s="102"/>
      <c r="E6929" s="102"/>
      <c r="F6929" s="102"/>
      <c r="G6929" s="102"/>
      <c r="H6929" s="102"/>
      <c r="I6929" s="102"/>
      <c r="J6929" s="102"/>
      <c r="K6929" s="102"/>
      <c r="L6929" s="102"/>
      <c r="M6929" s="102"/>
      <c r="N6929" s="7"/>
      <c r="O6929" s="7"/>
    </row>
    <row r="6930" spans="2:15" s="100" customFormat="1" x14ac:dyDescent="0.2">
      <c r="B6930" s="101"/>
      <c r="D6930" s="102"/>
      <c r="E6930" s="102"/>
      <c r="F6930" s="102"/>
      <c r="G6930" s="102"/>
      <c r="H6930" s="102"/>
      <c r="I6930" s="102"/>
      <c r="J6930" s="102"/>
      <c r="K6930" s="102"/>
      <c r="L6930" s="102"/>
      <c r="M6930" s="102"/>
      <c r="N6930" s="7"/>
      <c r="O6930" s="7"/>
    </row>
    <row r="6931" spans="2:15" s="100" customFormat="1" x14ac:dyDescent="0.2">
      <c r="B6931" s="101"/>
      <c r="D6931" s="102"/>
      <c r="E6931" s="102"/>
      <c r="F6931" s="102"/>
      <c r="G6931" s="102"/>
      <c r="H6931" s="102"/>
      <c r="I6931" s="102"/>
      <c r="J6931" s="102"/>
      <c r="K6931" s="102"/>
      <c r="L6931" s="102"/>
      <c r="M6931" s="102"/>
      <c r="N6931" s="7"/>
      <c r="O6931" s="7"/>
    </row>
    <row r="6932" spans="2:15" s="100" customFormat="1" x14ac:dyDescent="0.2">
      <c r="B6932" s="101"/>
      <c r="D6932" s="102"/>
      <c r="E6932" s="102"/>
      <c r="F6932" s="102"/>
      <c r="G6932" s="102"/>
      <c r="H6932" s="102"/>
      <c r="I6932" s="102"/>
      <c r="J6932" s="102"/>
      <c r="K6932" s="102"/>
      <c r="L6932" s="102"/>
      <c r="M6932" s="102"/>
      <c r="N6932" s="7"/>
      <c r="O6932" s="7"/>
    </row>
    <row r="6933" spans="2:15" s="100" customFormat="1" x14ac:dyDescent="0.2">
      <c r="B6933" s="101"/>
      <c r="D6933" s="102"/>
      <c r="E6933" s="102"/>
      <c r="F6933" s="102"/>
      <c r="G6933" s="102"/>
      <c r="H6933" s="102"/>
      <c r="I6933" s="102"/>
      <c r="J6933" s="102"/>
      <c r="K6933" s="102"/>
      <c r="L6933" s="102"/>
      <c r="M6933" s="102"/>
      <c r="N6933" s="7"/>
      <c r="O6933" s="7"/>
    </row>
    <row r="6934" spans="2:15" s="100" customFormat="1" x14ac:dyDescent="0.2">
      <c r="B6934" s="101"/>
      <c r="D6934" s="102"/>
      <c r="E6934" s="102"/>
      <c r="F6934" s="102"/>
      <c r="G6934" s="102"/>
      <c r="H6934" s="102"/>
      <c r="I6934" s="102"/>
      <c r="J6934" s="102"/>
      <c r="K6934" s="102"/>
      <c r="L6934" s="102"/>
      <c r="M6934" s="102"/>
      <c r="N6934" s="7"/>
      <c r="O6934" s="7"/>
    </row>
    <row r="6935" spans="2:15" s="100" customFormat="1" x14ac:dyDescent="0.2">
      <c r="B6935" s="101"/>
      <c r="D6935" s="102"/>
      <c r="E6935" s="102"/>
      <c r="F6935" s="102"/>
      <c r="G6935" s="102"/>
      <c r="H6935" s="102"/>
      <c r="I6935" s="102"/>
      <c r="J6935" s="102"/>
      <c r="K6935" s="102"/>
      <c r="L6935" s="102"/>
      <c r="M6935" s="102"/>
      <c r="N6935" s="7"/>
      <c r="O6935" s="7"/>
    </row>
    <row r="6936" spans="2:15" s="100" customFormat="1" x14ac:dyDescent="0.2">
      <c r="B6936" s="101"/>
      <c r="D6936" s="102"/>
      <c r="E6936" s="102"/>
      <c r="F6936" s="102"/>
      <c r="G6936" s="102"/>
      <c r="H6936" s="102"/>
      <c r="I6936" s="102"/>
      <c r="J6936" s="102"/>
      <c r="K6936" s="102"/>
      <c r="L6936" s="102"/>
      <c r="M6936" s="102"/>
      <c r="N6936" s="7"/>
      <c r="O6936" s="7"/>
    </row>
    <row r="6937" spans="2:15" s="100" customFormat="1" x14ac:dyDescent="0.2">
      <c r="B6937" s="101"/>
      <c r="D6937" s="102"/>
      <c r="E6937" s="102"/>
      <c r="F6937" s="102"/>
      <c r="G6937" s="102"/>
      <c r="H6937" s="102"/>
      <c r="I6937" s="102"/>
      <c r="J6937" s="102"/>
      <c r="K6937" s="102"/>
      <c r="L6937" s="102"/>
      <c r="M6937" s="102"/>
      <c r="N6937" s="7"/>
      <c r="O6937" s="7"/>
    </row>
    <row r="6938" spans="2:15" s="100" customFormat="1" x14ac:dyDescent="0.2">
      <c r="B6938" s="101"/>
      <c r="D6938" s="102"/>
      <c r="E6938" s="102"/>
      <c r="F6938" s="102"/>
      <c r="G6938" s="102"/>
      <c r="H6938" s="102"/>
      <c r="I6938" s="102"/>
      <c r="J6938" s="102"/>
      <c r="K6938" s="102"/>
      <c r="L6938" s="102"/>
      <c r="M6938" s="102"/>
      <c r="N6938" s="7"/>
      <c r="O6938" s="7"/>
    </row>
    <row r="6939" spans="2:15" s="100" customFormat="1" x14ac:dyDescent="0.2">
      <c r="B6939" s="101"/>
      <c r="D6939" s="102"/>
      <c r="E6939" s="102"/>
      <c r="F6939" s="102"/>
      <c r="G6939" s="102"/>
      <c r="H6939" s="102"/>
      <c r="I6939" s="102"/>
      <c r="J6939" s="102"/>
      <c r="K6939" s="102"/>
      <c r="L6939" s="102"/>
      <c r="M6939" s="102"/>
      <c r="N6939" s="7"/>
      <c r="O6939" s="7"/>
    </row>
    <row r="6940" spans="2:15" s="100" customFormat="1" x14ac:dyDescent="0.2">
      <c r="B6940" s="101"/>
      <c r="D6940" s="102"/>
      <c r="E6940" s="102"/>
      <c r="F6940" s="102"/>
      <c r="G6940" s="102"/>
      <c r="H6940" s="102"/>
      <c r="I6940" s="102"/>
      <c r="J6940" s="102"/>
      <c r="K6940" s="102"/>
      <c r="L6940" s="102"/>
      <c r="M6940" s="102"/>
      <c r="N6940" s="7"/>
      <c r="O6940" s="7"/>
    </row>
    <row r="6941" spans="2:15" s="100" customFormat="1" x14ac:dyDescent="0.2">
      <c r="B6941" s="101"/>
      <c r="D6941" s="102"/>
      <c r="E6941" s="102"/>
      <c r="F6941" s="102"/>
      <c r="G6941" s="102"/>
      <c r="H6941" s="102"/>
      <c r="I6941" s="102"/>
      <c r="J6941" s="102"/>
      <c r="K6941" s="102"/>
      <c r="L6941" s="102"/>
      <c r="M6941" s="102"/>
      <c r="N6941" s="7"/>
      <c r="O6941" s="7"/>
    </row>
    <row r="6942" spans="2:15" s="100" customFormat="1" x14ac:dyDescent="0.2">
      <c r="B6942" s="101"/>
      <c r="D6942" s="102"/>
      <c r="E6942" s="102"/>
      <c r="F6942" s="102"/>
      <c r="G6942" s="102"/>
      <c r="H6942" s="102"/>
      <c r="I6942" s="102"/>
      <c r="J6942" s="102"/>
      <c r="K6942" s="102"/>
      <c r="L6942" s="102"/>
      <c r="M6942" s="102"/>
      <c r="N6942" s="7"/>
      <c r="O6942" s="7"/>
    </row>
    <row r="6943" spans="2:15" s="100" customFormat="1" x14ac:dyDescent="0.2">
      <c r="B6943" s="101"/>
      <c r="D6943" s="102"/>
      <c r="E6943" s="102"/>
      <c r="F6943" s="102"/>
      <c r="G6943" s="102"/>
      <c r="H6943" s="102"/>
      <c r="I6943" s="102"/>
      <c r="J6943" s="102"/>
      <c r="K6943" s="102"/>
      <c r="L6943" s="102"/>
      <c r="M6943" s="102"/>
      <c r="N6943" s="7"/>
      <c r="O6943" s="7"/>
    </row>
    <row r="6944" spans="2:15" s="100" customFormat="1" x14ac:dyDescent="0.2">
      <c r="B6944" s="101"/>
      <c r="D6944" s="102"/>
      <c r="E6944" s="102"/>
      <c r="F6944" s="102"/>
      <c r="G6944" s="102"/>
      <c r="H6944" s="102"/>
      <c r="I6944" s="102"/>
      <c r="J6944" s="102"/>
      <c r="K6944" s="102"/>
      <c r="L6944" s="102"/>
      <c r="M6944" s="102"/>
      <c r="N6944" s="7"/>
      <c r="O6944" s="7"/>
    </row>
    <row r="6945" spans="2:15" s="100" customFormat="1" x14ac:dyDescent="0.2">
      <c r="B6945" s="101"/>
      <c r="D6945" s="102"/>
      <c r="E6945" s="102"/>
      <c r="F6945" s="102"/>
      <c r="G6945" s="102"/>
      <c r="H6945" s="102"/>
      <c r="I6945" s="102"/>
      <c r="J6945" s="102"/>
      <c r="K6945" s="102"/>
      <c r="L6945" s="102"/>
      <c r="M6945" s="102"/>
      <c r="N6945" s="7"/>
      <c r="O6945" s="7"/>
    </row>
    <row r="6946" spans="2:15" s="100" customFormat="1" x14ac:dyDescent="0.2">
      <c r="B6946" s="101"/>
      <c r="D6946" s="102"/>
      <c r="E6946" s="102"/>
      <c r="F6946" s="102"/>
      <c r="G6946" s="102"/>
      <c r="H6946" s="102"/>
      <c r="I6946" s="102"/>
      <c r="J6946" s="102"/>
      <c r="K6946" s="102"/>
      <c r="L6946" s="102"/>
      <c r="M6946" s="102"/>
      <c r="N6946" s="7"/>
      <c r="O6946" s="7"/>
    </row>
    <row r="6947" spans="2:15" s="100" customFormat="1" x14ac:dyDescent="0.2">
      <c r="B6947" s="101"/>
      <c r="D6947" s="102"/>
      <c r="E6947" s="102"/>
      <c r="F6947" s="102"/>
      <c r="G6947" s="102"/>
      <c r="H6947" s="102"/>
      <c r="I6947" s="102"/>
      <c r="J6947" s="102"/>
      <c r="K6947" s="102"/>
      <c r="L6947" s="102"/>
      <c r="M6947" s="102"/>
      <c r="N6947" s="7"/>
      <c r="O6947" s="7"/>
    </row>
    <row r="6948" spans="2:15" s="100" customFormat="1" x14ac:dyDescent="0.2">
      <c r="B6948" s="101"/>
      <c r="D6948" s="102"/>
      <c r="E6948" s="102"/>
      <c r="F6948" s="102"/>
      <c r="G6948" s="102"/>
      <c r="H6948" s="102"/>
      <c r="I6948" s="102"/>
      <c r="J6948" s="102"/>
      <c r="K6948" s="102"/>
      <c r="L6948" s="102"/>
      <c r="M6948" s="102"/>
      <c r="N6948" s="7"/>
      <c r="O6948" s="7"/>
    </row>
    <row r="6949" spans="2:15" s="100" customFormat="1" x14ac:dyDescent="0.2">
      <c r="B6949" s="101"/>
      <c r="D6949" s="102"/>
      <c r="E6949" s="102"/>
      <c r="F6949" s="102"/>
      <c r="G6949" s="102"/>
      <c r="H6949" s="102"/>
      <c r="I6949" s="102"/>
      <c r="J6949" s="102"/>
      <c r="K6949" s="102"/>
      <c r="L6949" s="102"/>
      <c r="M6949" s="102"/>
      <c r="N6949" s="7"/>
      <c r="O6949" s="7"/>
    </row>
    <row r="6950" spans="2:15" s="100" customFormat="1" x14ac:dyDescent="0.2">
      <c r="B6950" s="101"/>
      <c r="D6950" s="102"/>
      <c r="E6950" s="102"/>
      <c r="F6950" s="102"/>
      <c r="G6950" s="102"/>
      <c r="H6950" s="102"/>
      <c r="I6950" s="102"/>
      <c r="J6950" s="102"/>
      <c r="K6950" s="102"/>
      <c r="L6950" s="102"/>
      <c r="M6950" s="102"/>
      <c r="N6950" s="7"/>
      <c r="O6950" s="7"/>
    </row>
    <row r="6951" spans="2:15" s="100" customFormat="1" x14ac:dyDescent="0.2">
      <c r="B6951" s="101"/>
      <c r="D6951" s="102"/>
      <c r="E6951" s="102"/>
      <c r="F6951" s="102"/>
      <c r="G6951" s="102"/>
      <c r="H6951" s="102"/>
      <c r="I6951" s="102"/>
      <c r="J6951" s="102"/>
      <c r="K6951" s="102"/>
      <c r="L6951" s="102"/>
      <c r="M6951" s="102"/>
      <c r="N6951" s="7"/>
      <c r="O6951" s="7"/>
    </row>
    <row r="6952" spans="2:15" s="100" customFormat="1" x14ac:dyDescent="0.2">
      <c r="B6952" s="101"/>
      <c r="D6952" s="102"/>
      <c r="E6952" s="102"/>
      <c r="F6952" s="102"/>
      <c r="G6952" s="102"/>
      <c r="H6952" s="102"/>
      <c r="I6952" s="102"/>
      <c r="J6952" s="102"/>
      <c r="K6952" s="102"/>
      <c r="L6952" s="102"/>
      <c r="M6952" s="102"/>
      <c r="N6952" s="7"/>
      <c r="O6952" s="7"/>
    </row>
    <row r="6953" spans="2:15" s="100" customFormat="1" x14ac:dyDescent="0.2">
      <c r="B6953" s="101"/>
      <c r="D6953" s="102"/>
      <c r="E6953" s="102"/>
      <c r="F6953" s="102"/>
      <c r="G6953" s="102"/>
      <c r="H6953" s="102"/>
      <c r="I6953" s="102"/>
      <c r="J6953" s="102"/>
      <c r="K6953" s="102"/>
      <c r="L6953" s="102"/>
      <c r="M6953" s="102"/>
      <c r="N6953" s="7"/>
      <c r="O6953" s="7"/>
    </row>
    <row r="6954" spans="2:15" s="100" customFormat="1" x14ac:dyDescent="0.2">
      <c r="B6954" s="101"/>
      <c r="D6954" s="102"/>
      <c r="E6954" s="102"/>
      <c r="F6954" s="102"/>
      <c r="G6954" s="102"/>
      <c r="H6954" s="102"/>
      <c r="I6954" s="102"/>
      <c r="J6954" s="102"/>
      <c r="K6954" s="102"/>
      <c r="L6954" s="102"/>
      <c r="M6954" s="102"/>
      <c r="N6954" s="7"/>
      <c r="O6954" s="7"/>
    </row>
    <row r="6955" spans="2:15" s="100" customFormat="1" x14ac:dyDescent="0.2">
      <c r="B6955" s="101"/>
      <c r="D6955" s="102"/>
      <c r="E6955" s="102"/>
      <c r="F6955" s="102"/>
      <c r="G6955" s="102"/>
      <c r="H6955" s="102"/>
      <c r="I6955" s="102"/>
      <c r="J6955" s="102"/>
      <c r="K6955" s="102"/>
      <c r="L6955" s="102"/>
      <c r="M6955" s="102"/>
      <c r="N6955" s="7"/>
      <c r="O6955" s="7"/>
    </row>
    <row r="6956" spans="2:15" s="100" customFormat="1" x14ac:dyDescent="0.2">
      <c r="B6956" s="101"/>
      <c r="D6956" s="102"/>
      <c r="E6956" s="102"/>
      <c r="F6956" s="102"/>
      <c r="G6956" s="102"/>
      <c r="H6956" s="102"/>
      <c r="I6956" s="102"/>
      <c r="J6956" s="102"/>
      <c r="K6956" s="102"/>
      <c r="L6956" s="102"/>
      <c r="M6956" s="102"/>
      <c r="N6956" s="7"/>
      <c r="O6956" s="7"/>
    </row>
    <row r="6957" spans="2:15" s="100" customFormat="1" x14ac:dyDescent="0.2">
      <c r="B6957" s="101"/>
      <c r="D6957" s="102"/>
      <c r="E6957" s="102"/>
      <c r="F6957" s="102"/>
      <c r="G6957" s="102"/>
      <c r="H6957" s="102"/>
      <c r="I6957" s="102"/>
      <c r="J6957" s="102"/>
      <c r="K6957" s="102"/>
      <c r="L6957" s="102"/>
      <c r="M6957" s="102"/>
      <c r="N6957" s="7"/>
      <c r="O6957" s="7"/>
    </row>
    <row r="6958" spans="2:15" s="100" customFormat="1" x14ac:dyDescent="0.2">
      <c r="B6958" s="101"/>
      <c r="D6958" s="102"/>
      <c r="E6958" s="102"/>
      <c r="F6958" s="102"/>
      <c r="G6958" s="102"/>
      <c r="H6958" s="102"/>
      <c r="I6958" s="102"/>
      <c r="J6958" s="102"/>
      <c r="K6958" s="102"/>
      <c r="L6958" s="102"/>
      <c r="M6958" s="102"/>
      <c r="N6958" s="7"/>
      <c r="O6958" s="7"/>
    </row>
    <row r="6959" spans="2:15" s="100" customFormat="1" x14ac:dyDescent="0.2">
      <c r="B6959" s="101"/>
      <c r="D6959" s="102"/>
      <c r="E6959" s="102"/>
      <c r="F6959" s="102"/>
      <c r="G6959" s="102"/>
      <c r="H6959" s="102"/>
      <c r="I6959" s="102"/>
      <c r="J6959" s="102"/>
      <c r="K6959" s="102"/>
      <c r="L6959" s="102"/>
      <c r="M6959" s="102"/>
      <c r="N6959" s="7"/>
      <c r="O6959" s="7"/>
    </row>
    <row r="6960" spans="2:15" s="100" customFormat="1" x14ac:dyDescent="0.2">
      <c r="B6960" s="101"/>
      <c r="D6960" s="102"/>
      <c r="E6960" s="102"/>
      <c r="F6960" s="102"/>
      <c r="G6960" s="102"/>
      <c r="H6960" s="102"/>
      <c r="I6960" s="102"/>
      <c r="J6960" s="102"/>
      <c r="K6960" s="102"/>
      <c r="L6960" s="102"/>
      <c r="M6960" s="102"/>
      <c r="N6960" s="7"/>
      <c r="O6960" s="7"/>
    </row>
    <row r="6961" spans="2:15" s="100" customFormat="1" x14ac:dyDescent="0.2">
      <c r="B6961" s="101"/>
      <c r="D6961" s="102"/>
      <c r="E6961" s="102"/>
      <c r="F6961" s="102"/>
      <c r="G6961" s="102"/>
      <c r="H6961" s="102"/>
      <c r="I6961" s="102"/>
      <c r="J6961" s="102"/>
      <c r="K6961" s="102"/>
      <c r="L6961" s="102"/>
      <c r="M6961" s="102"/>
      <c r="N6961" s="7"/>
      <c r="O6961" s="7"/>
    </row>
    <row r="6962" spans="2:15" s="100" customFormat="1" x14ac:dyDescent="0.2">
      <c r="B6962" s="101"/>
      <c r="D6962" s="102"/>
      <c r="E6962" s="102"/>
      <c r="F6962" s="102"/>
      <c r="G6962" s="102"/>
      <c r="H6962" s="102"/>
      <c r="I6962" s="102"/>
      <c r="J6962" s="102"/>
      <c r="K6962" s="102"/>
      <c r="L6962" s="102"/>
      <c r="M6962" s="102"/>
      <c r="N6962" s="7"/>
      <c r="O6962" s="7"/>
    </row>
    <row r="6963" spans="2:15" s="100" customFormat="1" x14ac:dyDescent="0.2">
      <c r="B6963" s="101"/>
      <c r="D6963" s="102"/>
      <c r="E6963" s="102"/>
      <c r="F6963" s="102"/>
      <c r="G6963" s="102"/>
      <c r="H6963" s="102"/>
      <c r="I6963" s="102"/>
      <c r="J6963" s="102"/>
      <c r="K6963" s="102"/>
      <c r="L6963" s="102"/>
      <c r="M6963" s="102"/>
      <c r="N6963" s="7"/>
      <c r="O6963" s="7"/>
    </row>
    <row r="6964" spans="2:15" s="100" customFormat="1" x14ac:dyDescent="0.2">
      <c r="B6964" s="101"/>
      <c r="D6964" s="102"/>
      <c r="E6964" s="102"/>
      <c r="F6964" s="102"/>
      <c r="G6964" s="102"/>
      <c r="H6964" s="102"/>
      <c r="I6964" s="102"/>
      <c r="J6964" s="102"/>
      <c r="K6964" s="102"/>
      <c r="L6964" s="102"/>
      <c r="M6964" s="102"/>
      <c r="N6964" s="7"/>
      <c r="O6964" s="7"/>
    </row>
    <row r="6965" spans="2:15" s="100" customFormat="1" x14ac:dyDescent="0.2">
      <c r="B6965" s="101"/>
      <c r="D6965" s="102"/>
      <c r="E6965" s="102"/>
      <c r="F6965" s="102"/>
      <c r="G6965" s="102"/>
      <c r="H6965" s="102"/>
      <c r="I6965" s="102"/>
      <c r="J6965" s="102"/>
      <c r="K6965" s="102"/>
      <c r="L6965" s="102"/>
      <c r="M6965" s="102"/>
      <c r="N6965" s="7"/>
      <c r="O6965" s="7"/>
    </row>
    <row r="6966" spans="2:15" s="100" customFormat="1" x14ac:dyDescent="0.2">
      <c r="B6966" s="101"/>
      <c r="D6966" s="102"/>
      <c r="E6966" s="102"/>
      <c r="F6966" s="102"/>
      <c r="G6966" s="102"/>
      <c r="H6966" s="102"/>
      <c r="I6966" s="102"/>
      <c r="J6966" s="102"/>
      <c r="K6966" s="102"/>
      <c r="L6966" s="102"/>
      <c r="M6966" s="102"/>
      <c r="N6966" s="7"/>
      <c r="O6966" s="7"/>
    </row>
    <row r="6967" spans="2:15" s="100" customFormat="1" x14ac:dyDescent="0.2">
      <c r="B6967" s="101"/>
      <c r="D6967" s="102"/>
      <c r="E6967" s="102"/>
      <c r="F6967" s="102"/>
      <c r="G6967" s="102"/>
      <c r="H6967" s="102"/>
      <c r="I6967" s="102"/>
      <c r="J6967" s="102"/>
      <c r="K6967" s="102"/>
      <c r="L6967" s="102"/>
      <c r="M6967" s="102"/>
      <c r="N6967" s="7"/>
      <c r="O6967" s="7"/>
    </row>
    <row r="6968" spans="2:15" s="100" customFormat="1" x14ac:dyDescent="0.2">
      <c r="B6968" s="101"/>
      <c r="D6968" s="102"/>
      <c r="E6968" s="102"/>
      <c r="F6968" s="102"/>
      <c r="G6968" s="102"/>
      <c r="H6968" s="102"/>
      <c r="I6968" s="102"/>
      <c r="J6968" s="102"/>
      <c r="K6968" s="102"/>
      <c r="L6968" s="102"/>
      <c r="M6968" s="102"/>
      <c r="N6968" s="7"/>
      <c r="O6968" s="7"/>
    </row>
    <row r="6969" spans="2:15" s="100" customFormat="1" x14ac:dyDescent="0.2">
      <c r="B6969" s="101"/>
      <c r="D6969" s="102"/>
      <c r="E6969" s="102"/>
      <c r="F6969" s="102"/>
      <c r="G6969" s="102"/>
      <c r="H6969" s="102"/>
      <c r="I6969" s="102"/>
      <c r="J6969" s="102"/>
      <c r="K6969" s="102"/>
      <c r="L6969" s="102"/>
      <c r="M6969" s="102"/>
      <c r="N6969" s="7"/>
      <c r="O6969" s="7"/>
    </row>
    <row r="6970" spans="2:15" s="100" customFormat="1" x14ac:dyDescent="0.2">
      <c r="B6970" s="101"/>
      <c r="D6970" s="102"/>
      <c r="E6970" s="102"/>
      <c r="F6970" s="102"/>
      <c r="G6970" s="102"/>
      <c r="H6970" s="102"/>
      <c r="I6970" s="102"/>
      <c r="J6970" s="102"/>
      <c r="K6970" s="102"/>
      <c r="L6970" s="102"/>
      <c r="M6970" s="102"/>
      <c r="N6970" s="7"/>
      <c r="O6970" s="7"/>
    </row>
    <row r="6971" spans="2:15" s="100" customFormat="1" x14ac:dyDescent="0.2">
      <c r="B6971" s="101"/>
      <c r="D6971" s="102"/>
      <c r="E6971" s="102"/>
      <c r="F6971" s="102"/>
      <c r="G6971" s="102"/>
      <c r="H6971" s="102"/>
      <c r="I6971" s="102"/>
      <c r="J6971" s="102"/>
      <c r="K6971" s="102"/>
      <c r="L6971" s="102"/>
      <c r="M6971" s="102"/>
      <c r="N6971" s="7"/>
      <c r="O6971" s="7"/>
    </row>
    <row r="6972" spans="2:15" s="100" customFormat="1" x14ac:dyDescent="0.2">
      <c r="B6972" s="101"/>
      <c r="D6972" s="102"/>
      <c r="E6972" s="102"/>
      <c r="F6972" s="102"/>
      <c r="G6972" s="102"/>
      <c r="H6972" s="102"/>
      <c r="I6972" s="102"/>
      <c r="J6972" s="102"/>
      <c r="K6972" s="102"/>
      <c r="L6972" s="102"/>
      <c r="M6972" s="102"/>
      <c r="N6972" s="7"/>
      <c r="O6972" s="7"/>
    </row>
    <row r="6973" spans="2:15" s="100" customFormat="1" x14ac:dyDescent="0.2">
      <c r="B6973" s="101"/>
      <c r="D6973" s="102"/>
      <c r="E6973" s="102"/>
      <c r="F6973" s="102"/>
      <c r="G6973" s="102"/>
      <c r="H6973" s="102"/>
      <c r="I6973" s="102"/>
      <c r="J6973" s="102"/>
      <c r="K6973" s="102"/>
      <c r="L6973" s="102"/>
      <c r="M6973" s="102"/>
      <c r="N6973" s="7"/>
      <c r="O6973" s="7"/>
    </row>
    <row r="6974" spans="2:15" s="100" customFormat="1" x14ac:dyDescent="0.2">
      <c r="B6974" s="101"/>
      <c r="D6974" s="102"/>
      <c r="E6974" s="102"/>
      <c r="F6974" s="102"/>
      <c r="G6974" s="102"/>
      <c r="H6974" s="102"/>
      <c r="I6974" s="102"/>
      <c r="J6974" s="102"/>
      <c r="K6974" s="102"/>
      <c r="L6974" s="102"/>
      <c r="M6974" s="102"/>
      <c r="N6974" s="7"/>
      <c r="O6974" s="7"/>
    </row>
    <row r="6975" spans="2:15" s="100" customFormat="1" x14ac:dyDescent="0.2">
      <c r="B6975" s="101"/>
      <c r="D6975" s="102"/>
      <c r="E6975" s="102"/>
      <c r="F6975" s="102"/>
      <c r="G6975" s="102"/>
      <c r="H6975" s="102"/>
      <c r="I6975" s="102"/>
      <c r="J6975" s="102"/>
      <c r="K6975" s="102"/>
      <c r="L6975" s="102"/>
      <c r="M6975" s="102"/>
      <c r="N6975" s="7"/>
      <c r="O6975" s="7"/>
    </row>
    <row r="6976" spans="2:15" s="100" customFormat="1" x14ac:dyDescent="0.2">
      <c r="B6976" s="101"/>
      <c r="D6976" s="102"/>
      <c r="E6976" s="102"/>
      <c r="F6976" s="102"/>
      <c r="G6976" s="102"/>
      <c r="H6976" s="102"/>
      <c r="I6976" s="102"/>
      <c r="J6976" s="102"/>
      <c r="K6976" s="102"/>
      <c r="L6976" s="102"/>
      <c r="M6976" s="102"/>
      <c r="N6976" s="7"/>
      <c r="O6976" s="7"/>
    </row>
    <row r="6977" spans="2:15" s="100" customFormat="1" x14ac:dyDescent="0.2">
      <c r="B6977" s="101"/>
      <c r="D6977" s="102"/>
      <c r="E6977" s="102"/>
      <c r="F6977" s="102"/>
      <c r="G6977" s="102"/>
      <c r="H6977" s="102"/>
      <c r="I6977" s="102"/>
      <c r="J6977" s="102"/>
      <c r="K6977" s="102"/>
      <c r="L6977" s="102"/>
      <c r="M6977" s="102"/>
      <c r="N6977" s="7"/>
      <c r="O6977" s="7"/>
    </row>
    <row r="6978" spans="2:15" s="100" customFormat="1" x14ac:dyDescent="0.2">
      <c r="B6978" s="101"/>
      <c r="D6978" s="102"/>
      <c r="E6978" s="102"/>
      <c r="F6978" s="102"/>
      <c r="G6978" s="102"/>
      <c r="H6978" s="102"/>
      <c r="I6978" s="102"/>
      <c r="J6978" s="102"/>
      <c r="K6978" s="102"/>
      <c r="L6978" s="102"/>
      <c r="M6978" s="102"/>
      <c r="N6978" s="7"/>
      <c r="O6978" s="7"/>
    </row>
    <row r="6979" spans="2:15" s="100" customFormat="1" x14ac:dyDescent="0.2">
      <c r="B6979" s="101"/>
      <c r="D6979" s="102"/>
      <c r="E6979" s="102"/>
      <c r="F6979" s="102"/>
      <c r="G6979" s="102"/>
      <c r="H6979" s="102"/>
      <c r="I6979" s="102"/>
      <c r="J6979" s="102"/>
      <c r="K6979" s="102"/>
      <c r="L6979" s="102"/>
      <c r="M6979" s="102"/>
      <c r="N6979" s="7"/>
      <c r="O6979" s="7"/>
    </row>
    <row r="6980" spans="2:15" s="100" customFormat="1" x14ac:dyDescent="0.2">
      <c r="B6980" s="101"/>
      <c r="D6980" s="102"/>
      <c r="E6980" s="102"/>
      <c r="F6980" s="102"/>
      <c r="G6980" s="102"/>
      <c r="H6980" s="102"/>
      <c r="I6980" s="102"/>
      <c r="J6980" s="102"/>
      <c r="K6980" s="102"/>
      <c r="L6980" s="102"/>
      <c r="M6980" s="102"/>
      <c r="N6980" s="7"/>
      <c r="O6980" s="7"/>
    </row>
    <row r="6981" spans="2:15" s="100" customFormat="1" x14ac:dyDescent="0.2">
      <c r="B6981" s="101"/>
      <c r="D6981" s="102"/>
      <c r="E6981" s="102"/>
      <c r="F6981" s="102"/>
      <c r="G6981" s="102"/>
      <c r="H6981" s="102"/>
      <c r="I6981" s="102"/>
      <c r="J6981" s="102"/>
      <c r="K6981" s="102"/>
      <c r="L6981" s="102"/>
      <c r="M6981" s="102"/>
      <c r="N6981" s="7"/>
      <c r="O6981" s="7"/>
    </row>
    <row r="6982" spans="2:15" s="100" customFormat="1" x14ac:dyDescent="0.2">
      <c r="B6982" s="101"/>
      <c r="D6982" s="102"/>
      <c r="E6982" s="102"/>
      <c r="F6982" s="102"/>
      <c r="G6982" s="102"/>
      <c r="H6982" s="102"/>
      <c r="I6982" s="102"/>
      <c r="J6982" s="102"/>
      <c r="K6982" s="102"/>
      <c r="L6982" s="102"/>
      <c r="M6982" s="102"/>
      <c r="N6982" s="7"/>
      <c r="O6982" s="7"/>
    </row>
    <row r="6983" spans="2:15" s="100" customFormat="1" x14ac:dyDescent="0.2">
      <c r="B6983" s="101"/>
      <c r="D6983" s="102"/>
      <c r="E6983" s="102"/>
      <c r="F6983" s="102"/>
      <c r="G6983" s="102"/>
      <c r="H6983" s="102"/>
      <c r="I6983" s="102"/>
      <c r="J6983" s="102"/>
      <c r="K6983" s="102"/>
      <c r="L6983" s="102"/>
      <c r="M6983" s="102"/>
      <c r="N6983" s="7"/>
      <c r="O6983" s="7"/>
    </row>
    <row r="6984" spans="2:15" s="100" customFormat="1" x14ac:dyDescent="0.2">
      <c r="B6984" s="101"/>
      <c r="D6984" s="102"/>
      <c r="E6984" s="102"/>
      <c r="F6984" s="102"/>
      <c r="G6984" s="102"/>
      <c r="H6984" s="102"/>
      <c r="I6984" s="102"/>
      <c r="J6984" s="102"/>
      <c r="K6984" s="102"/>
      <c r="L6984" s="102"/>
      <c r="M6984" s="102"/>
      <c r="N6984" s="7"/>
      <c r="O6984" s="7"/>
    </row>
    <row r="6985" spans="2:15" s="100" customFormat="1" x14ac:dyDescent="0.2">
      <c r="B6985" s="101"/>
      <c r="D6985" s="102"/>
      <c r="E6985" s="102"/>
      <c r="F6985" s="102"/>
      <c r="G6985" s="102"/>
      <c r="H6985" s="102"/>
      <c r="I6985" s="102"/>
      <c r="J6985" s="102"/>
      <c r="K6985" s="102"/>
      <c r="L6985" s="102"/>
      <c r="M6985" s="102"/>
      <c r="N6985" s="7"/>
      <c r="O6985" s="7"/>
    </row>
    <row r="6986" spans="2:15" s="100" customFormat="1" x14ac:dyDescent="0.2">
      <c r="B6986" s="101"/>
      <c r="D6986" s="102"/>
      <c r="E6986" s="102"/>
      <c r="F6986" s="102"/>
      <c r="G6986" s="102"/>
      <c r="H6986" s="102"/>
      <c r="I6986" s="102"/>
      <c r="J6986" s="102"/>
      <c r="K6986" s="102"/>
      <c r="L6986" s="102"/>
      <c r="M6986" s="102"/>
      <c r="N6986" s="7"/>
      <c r="O6986" s="7"/>
    </row>
    <row r="6987" spans="2:15" s="100" customFormat="1" x14ac:dyDescent="0.2">
      <c r="B6987" s="101"/>
      <c r="D6987" s="102"/>
      <c r="E6987" s="102"/>
      <c r="F6987" s="102"/>
      <c r="G6987" s="102"/>
      <c r="H6987" s="102"/>
      <c r="I6987" s="102"/>
      <c r="J6987" s="102"/>
      <c r="K6987" s="102"/>
      <c r="L6987" s="102"/>
      <c r="M6987" s="102"/>
      <c r="N6987" s="7"/>
      <c r="O6987" s="7"/>
    </row>
    <row r="6988" spans="2:15" s="100" customFormat="1" x14ac:dyDescent="0.2">
      <c r="B6988" s="101"/>
      <c r="D6988" s="102"/>
      <c r="E6988" s="102"/>
      <c r="F6988" s="102"/>
      <c r="G6988" s="102"/>
      <c r="H6988" s="102"/>
      <c r="I6988" s="102"/>
      <c r="J6988" s="102"/>
      <c r="K6988" s="102"/>
      <c r="L6988" s="102"/>
      <c r="M6988" s="102"/>
      <c r="N6988" s="7"/>
      <c r="O6988" s="7"/>
    </row>
    <row r="6989" spans="2:15" s="100" customFormat="1" x14ac:dyDescent="0.2">
      <c r="B6989" s="101"/>
      <c r="D6989" s="102"/>
      <c r="E6989" s="102"/>
      <c r="F6989" s="102"/>
      <c r="G6989" s="102"/>
      <c r="H6989" s="102"/>
      <c r="I6989" s="102"/>
      <c r="J6989" s="102"/>
      <c r="K6989" s="102"/>
      <c r="L6989" s="102"/>
      <c r="M6989" s="102"/>
      <c r="N6989" s="7"/>
      <c r="O6989" s="7"/>
    </row>
    <row r="6990" spans="2:15" s="100" customFormat="1" x14ac:dyDescent="0.2">
      <c r="B6990" s="101"/>
      <c r="D6990" s="102"/>
      <c r="E6990" s="102"/>
      <c r="F6990" s="102"/>
      <c r="G6990" s="102"/>
      <c r="H6990" s="102"/>
      <c r="I6990" s="102"/>
      <c r="J6990" s="102"/>
      <c r="K6990" s="102"/>
      <c r="L6990" s="102"/>
      <c r="M6990" s="102"/>
      <c r="N6990" s="7"/>
      <c r="O6990" s="7"/>
    </row>
    <row r="6991" spans="2:15" s="100" customFormat="1" x14ac:dyDescent="0.2">
      <c r="B6991" s="101"/>
      <c r="D6991" s="102"/>
      <c r="E6991" s="102"/>
      <c r="F6991" s="102"/>
      <c r="G6991" s="102"/>
      <c r="H6991" s="102"/>
      <c r="I6991" s="102"/>
      <c r="J6991" s="102"/>
      <c r="K6991" s="102"/>
      <c r="L6991" s="102"/>
      <c r="M6991" s="102"/>
      <c r="N6991" s="7"/>
      <c r="O6991" s="7"/>
    </row>
    <row r="6992" spans="2:15" s="100" customFormat="1" x14ac:dyDescent="0.2">
      <c r="B6992" s="101"/>
      <c r="D6992" s="102"/>
      <c r="E6992" s="102"/>
      <c r="F6992" s="102"/>
      <c r="G6992" s="102"/>
      <c r="H6992" s="102"/>
      <c r="I6992" s="102"/>
      <c r="J6992" s="102"/>
      <c r="K6992" s="102"/>
      <c r="L6992" s="102"/>
      <c r="M6992" s="102"/>
      <c r="N6992" s="7"/>
      <c r="O6992" s="7"/>
    </row>
    <row r="6993" spans="2:15" s="100" customFormat="1" x14ac:dyDescent="0.2">
      <c r="B6993" s="101"/>
      <c r="D6993" s="102"/>
      <c r="E6993" s="102"/>
      <c r="F6993" s="102"/>
      <c r="G6993" s="102"/>
      <c r="H6993" s="102"/>
      <c r="I6993" s="102"/>
      <c r="J6993" s="102"/>
      <c r="K6993" s="102"/>
      <c r="L6993" s="102"/>
      <c r="M6993" s="102"/>
      <c r="N6993" s="7"/>
      <c r="O6993" s="7"/>
    </row>
    <row r="6994" spans="2:15" s="100" customFormat="1" x14ac:dyDescent="0.2">
      <c r="B6994" s="101"/>
      <c r="D6994" s="102"/>
      <c r="E6994" s="102"/>
      <c r="F6994" s="102"/>
      <c r="G6994" s="102"/>
      <c r="H6994" s="102"/>
      <c r="I6994" s="102"/>
      <c r="J6994" s="102"/>
      <c r="K6994" s="102"/>
      <c r="L6994" s="102"/>
      <c r="M6994" s="102"/>
      <c r="N6994" s="7"/>
      <c r="O6994" s="7"/>
    </row>
    <row r="6995" spans="2:15" s="100" customFormat="1" x14ac:dyDescent="0.2">
      <c r="B6995" s="101"/>
      <c r="D6995" s="102"/>
      <c r="E6995" s="102"/>
      <c r="F6995" s="102"/>
      <c r="G6995" s="102"/>
      <c r="H6995" s="102"/>
      <c r="I6995" s="102"/>
      <c r="J6995" s="102"/>
      <c r="K6995" s="102"/>
      <c r="L6995" s="102"/>
      <c r="M6995" s="102"/>
      <c r="N6995" s="7"/>
      <c r="O6995" s="7"/>
    </row>
    <row r="6996" spans="2:15" s="100" customFormat="1" x14ac:dyDescent="0.2">
      <c r="B6996" s="101"/>
      <c r="D6996" s="102"/>
      <c r="E6996" s="102"/>
      <c r="F6996" s="102"/>
      <c r="G6996" s="102"/>
      <c r="H6996" s="102"/>
      <c r="I6996" s="102"/>
      <c r="J6996" s="102"/>
      <c r="K6996" s="102"/>
      <c r="L6996" s="102"/>
      <c r="M6996" s="102"/>
      <c r="N6996" s="7"/>
      <c r="O6996" s="7"/>
    </row>
    <row r="6997" spans="2:15" s="100" customFormat="1" x14ac:dyDescent="0.2">
      <c r="B6997" s="101"/>
      <c r="D6997" s="102"/>
      <c r="E6997" s="102"/>
      <c r="F6997" s="102"/>
      <c r="G6997" s="102"/>
      <c r="H6997" s="102"/>
      <c r="I6997" s="102"/>
      <c r="J6997" s="102"/>
      <c r="K6997" s="102"/>
      <c r="L6997" s="102"/>
      <c r="M6997" s="102"/>
      <c r="N6997" s="7"/>
      <c r="O6997" s="7"/>
    </row>
    <row r="6998" spans="2:15" s="100" customFormat="1" x14ac:dyDescent="0.2">
      <c r="B6998" s="101"/>
      <c r="D6998" s="102"/>
      <c r="E6998" s="102"/>
      <c r="F6998" s="102"/>
      <c r="G6998" s="102"/>
      <c r="H6998" s="102"/>
      <c r="I6998" s="102"/>
      <c r="J6998" s="102"/>
      <c r="K6998" s="102"/>
      <c r="L6998" s="102"/>
      <c r="M6998" s="102"/>
      <c r="N6998" s="7"/>
      <c r="O6998" s="7"/>
    </row>
    <row r="6999" spans="2:15" s="100" customFormat="1" x14ac:dyDescent="0.2">
      <c r="B6999" s="101"/>
      <c r="D6999" s="102"/>
      <c r="E6999" s="102"/>
      <c r="F6999" s="102"/>
      <c r="G6999" s="102"/>
      <c r="H6999" s="102"/>
      <c r="I6999" s="102"/>
      <c r="J6999" s="102"/>
      <c r="K6999" s="102"/>
      <c r="L6999" s="102"/>
      <c r="M6999" s="102"/>
      <c r="N6999" s="7"/>
      <c r="O6999" s="7"/>
    </row>
    <row r="7000" spans="2:15" s="100" customFormat="1" x14ac:dyDescent="0.2">
      <c r="B7000" s="101"/>
      <c r="D7000" s="102"/>
      <c r="E7000" s="102"/>
      <c r="F7000" s="102"/>
      <c r="G7000" s="102"/>
      <c r="H7000" s="102"/>
      <c r="I7000" s="102"/>
      <c r="J7000" s="102"/>
      <c r="K7000" s="102"/>
      <c r="L7000" s="102"/>
      <c r="M7000" s="102"/>
      <c r="N7000" s="7"/>
      <c r="O7000" s="7"/>
    </row>
    <row r="7001" spans="2:15" s="100" customFormat="1" x14ac:dyDescent="0.2">
      <c r="B7001" s="101"/>
      <c r="D7001" s="102"/>
      <c r="E7001" s="102"/>
      <c r="F7001" s="102"/>
      <c r="G7001" s="102"/>
      <c r="H7001" s="102"/>
      <c r="I7001" s="102"/>
      <c r="J7001" s="102"/>
      <c r="K7001" s="102"/>
      <c r="L7001" s="102"/>
      <c r="M7001" s="102"/>
      <c r="N7001" s="7"/>
      <c r="O7001" s="7"/>
    </row>
    <row r="7002" spans="2:15" s="100" customFormat="1" x14ac:dyDescent="0.2">
      <c r="B7002" s="101"/>
      <c r="D7002" s="102"/>
      <c r="E7002" s="102"/>
      <c r="F7002" s="102"/>
      <c r="G7002" s="102"/>
      <c r="H7002" s="102"/>
      <c r="I7002" s="102"/>
      <c r="J7002" s="102"/>
      <c r="K7002" s="102"/>
      <c r="L7002" s="102"/>
      <c r="M7002" s="102"/>
      <c r="N7002" s="7"/>
      <c r="O7002" s="7"/>
    </row>
    <row r="7003" spans="2:15" s="100" customFormat="1" x14ac:dyDescent="0.2">
      <c r="B7003" s="101"/>
      <c r="D7003" s="102"/>
      <c r="E7003" s="102"/>
      <c r="F7003" s="102"/>
      <c r="G7003" s="102"/>
      <c r="H7003" s="102"/>
      <c r="I7003" s="102"/>
      <c r="J7003" s="102"/>
      <c r="K7003" s="102"/>
      <c r="L7003" s="102"/>
      <c r="M7003" s="102"/>
      <c r="N7003" s="7"/>
      <c r="O7003" s="7"/>
    </row>
    <row r="7004" spans="2:15" s="100" customFormat="1" x14ac:dyDescent="0.2">
      <c r="B7004" s="101"/>
      <c r="D7004" s="102"/>
      <c r="E7004" s="102"/>
      <c r="F7004" s="102"/>
      <c r="G7004" s="102"/>
      <c r="H7004" s="102"/>
      <c r="I7004" s="102"/>
      <c r="J7004" s="102"/>
      <c r="K7004" s="102"/>
      <c r="L7004" s="102"/>
      <c r="M7004" s="102"/>
      <c r="N7004" s="7"/>
      <c r="O7004" s="7"/>
    </row>
    <row r="7005" spans="2:15" s="100" customFormat="1" x14ac:dyDescent="0.2">
      <c r="B7005" s="101"/>
      <c r="D7005" s="102"/>
      <c r="E7005" s="102"/>
      <c r="F7005" s="102"/>
      <c r="G7005" s="102"/>
      <c r="H7005" s="102"/>
      <c r="I7005" s="102"/>
      <c r="J7005" s="102"/>
      <c r="K7005" s="102"/>
      <c r="L7005" s="102"/>
      <c r="M7005" s="102"/>
      <c r="N7005" s="7"/>
      <c r="O7005" s="7"/>
    </row>
    <row r="7006" spans="2:15" s="100" customFormat="1" x14ac:dyDescent="0.2">
      <c r="B7006" s="101"/>
      <c r="D7006" s="102"/>
      <c r="E7006" s="102"/>
      <c r="F7006" s="102"/>
      <c r="G7006" s="102"/>
      <c r="H7006" s="102"/>
      <c r="I7006" s="102"/>
      <c r="J7006" s="102"/>
      <c r="K7006" s="102"/>
      <c r="L7006" s="102"/>
      <c r="M7006" s="102"/>
      <c r="N7006" s="7"/>
      <c r="O7006" s="7"/>
    </row>
    <row r="7007" spans="2:15" s="100" customFormat="1" x14ac:dyDescent="0.2">
      <c r="B7007" s="101"/>
      <c r="D7007" s="102"/>
      <c r="E7007" s="102"/>
      <c r="F7007" s="102"/>
      <c r="G7007" s="102"/>
      <c r="H7007" s="102"/>
      <c r="I7007" s="102"/>
      <c r="J7007" s="102"/>
      <c r="K7007" s="102"/>
      <c r="L7007" s="102"/>
      <c r="M7007" s="102"/>
      <c r="N7007" s="7"/>
      <c r="O7007" s="7"/>
    </row>
    <row r="7008" spans="2:15" s="100" customFormat="1" x14ac:dyDescent="0.2">
      <c r="B7008" s="101"/>
      <c r="D7008" s="102"/>
      <c r="E7008" s="102"/>
      <c r="F7008" s="102"/>
      <c r="G7008" s="102"/>
      <c r="H7008" s="102"/>
      <c r="I7008" s="102"/>
      <c r="J7008" s="102"/>
      <c r="K7008" s="102"/>
      <c r="L7008" s="102"/>
      <c r="M7008" s="102"/>
      <c r="N7008" s="7"/>
      <c r="O7008" s="7"/>
    </row>
    <row r="7009" spans="2:15" s="100" customFormat="1" x14ac:dyDescent="0.2">
      <c r="B7009" s="101"/>
      <c r="D7009" s="102"/>
      <c r="E7009" s="102"/>
      <c r="F7009" s="102"/>
      <c r="G7009" s="102"/>
      <c r="H7009" s="102"/>
      <c r="I7009" s="102"/>
      <c r="J7009" s="102"/>
      <c r="K7009" s="102"/>
      <c r="L7009" s="102"/>
      <c r="M7009" s="102"/>
      <c r="N7009" s="7"/>
      <c r="O7009" s="7"/>
    </row>
    <row r="7010" spans="2:15" s="100" customFormat="1" x14ac:dyDescent="0.2">
      <c r="B7010" s="101"/>
      <c r="D7010" s="102"/>
      <c r="E7010" s="102"/>
      <c r="F7010" s="102"/>
      <c r="G7010" s="102"/>
      <c r="H7010" s="102"/>
      <c r="I7010" s="102"/>
      <c r="J7010" s="102"/>
      <c r="K7010" s="102"/>
      <c r="L7010" s="102"/>
      <c r="M7010" s="102"/>
      <c r="N7010" s="7"/>
      <c r="O7010" s="7"/>
    </row>
    <row r="7011" spans="2:15" s="100" customFormat="1" x14ac:dyDescent="0.2">
      <c r="B7011" s="101"/>
      <c r="D7011" s="102"/>
      <c r="E7011" s="102"/>
      <c r="F7011" s="102"/>
      <c r="G7011" s="102"/>
      <c r="H7011" s="102"/>
      <c r="I7011" s="102"/>
      <c r="J7011" s="102"/>
      <c r="K7011" s="102"/>
      <c r="L7011" s="102"/>
      <c r="M7011" s="102"/>
      <c r="N7011" s="7"/>
      <c r="O7011" s="7"/>
    </row>
    <row r="7012" spans="2:15" s="100" customFormat="1" x14ac:dyDescent="0.2">
      <c r="B7012" s="101"/>
      <c r="D7012" s="102"/>
      <c r="E7012" s="102"/>
      <c r="F7012" s="102"/>
      <c r="G7012" s="102"/>
      <c r="H7012" s="102"/>
      <c r="I7012" s="102"/>
      <c r="J7012" s="102"/>
      <c r="K7012" s="102"/>
      <c r="L7012" s="102"/>
      <c r="M7012" s="102"/>
      <c r="N7012" s="7"/>
      <c r="O7012" s="7"/>
    </row>
    <row r="7013" spans="2:15" s="100" customFormat="1" x14ac:dyDescent="0.2">
      <c r="B7013" s="101"/>
      <c r="D7013" s="102"/>
      <c r="E7013" s="102"/>
      <c r="F7013" s="102"/>
      <c r="G7013" s="102"/>
      <c r="H7013" s="102"/>
      <c r="I7013" s="102"/>
      <c r="J7013" s="102"/>
      <c r="K7013" s="102"/>
      <c r="L7013" s="102"/>
      <c r="M7013" s="102"/>
      <c r="N7013" s="7"/>
      <c r="O7013" s="7"/>
    </row>
    <row r="7014" spans="2:15" s="100" customFormat="1" x14ac:dyDescent="0.2">
      <c r="B7014" s="101"/>
      <c r="D7014" s="102"/>
      <c r="E7014" s="102"/>
      <c r="F7014" s="102"/>
      <c r="G7014" s="102"/>
      <c r="H7014" s="102"/>
      <c r="I7014" s="102"/>
      <c r="J7014" s="102"/>
      <c r="K7014" s="102"/>
      <c r="L7014" s="102"/>
      <c r="M7014" s="102"/>
      <c r="N7014" s="7"/>
      <c r="O7014" s="7"/>
    </row>
    <row r="7015" spans="2:15" s="100" customFormat="1" x14ac:dyDescent="0.2">
      <c r="B7015" s="101"/>
      <c r="D7015" s="102"/>
      <c r="E7015" s="102"/>
      <c r="F7015" s="102"/>
      <c r="G7015" s="102"/>
      <c r="H7015" s="102"/>
      <c r="I7015" s="102"/>
      <c r="J7015" s="102"/>
      <c r="K7015" s="102"/>
      <c r="L7015" s="102"/>
      <c r="M7015" s="102"/>
      <c r="N7015" s="7"/>
      <c r="O7015" s="7"/>
    </row>
    <row r="7016" spans="2:15" s="100" customFormat="1" x14ac:dyDescent="0.2">
      <c r="B7016" s="101"/>
      <c r="D7016" s="102"/>
      <c r="E7016" s="102"/>
      <c r="F7016" s="102"/>
      <c r="G7016" s="102"/>
      <c r="H7016" s="102"/>
      <c r="I7016" s="102"/>
      <c r="J7016" s="102"/>
      <c r="K7016" s="102"/>
      <c r="L7016" s="102"/>
      <c r="M7016" s="102"/>
      <c r="N7016" s="7"/>
      <c r="O7016" s="7"/>
    </row>
    <row r="7017" spans="2:15" s="100" customFormat="1" x14ac:dyDescent="0.2">
      <c r="B7017" s="101"/>
      <c r="D7017" s="102"/>
      <c r="E7017" s="102"/>
      <c r="F7017" s="102"/>
      <c r="G7017" s="102"/>
      <c r="H7017" s="102"/>
      <c r="I7017" s="102"/>
      <c r="J7017" s="102"/>
      <c r="K7017" s="102"/>
      <c r="L7017" s="102"/>
      <c r="M7017" s="102"/>
      <c r="N7017" s="7"/>
      <c r="O7017" s="7"/>
    </row>
    <row r="7018" spans="2:15" s="100" customFormat="1" x14ac:dyDescent="0.2">
      <c r="B7018" s="101"/>
      <c r="D7018" s="102"/>
      <c r="E7018" s="102"/>
      <c r="F7018" s="102"/>
      <c r="G7018" s="102"/>
      <c r="H7018" s="102"/>
      <c r="I7018" s="102"/>
      <c r="J7018" s="102"/>
      <c r="K7018" s="102"/>
      <c r="L7018" s="102"/>
      <c r="M7018" s="102"/>
      <c r="N7018" s="7"/>
      <c r="O7018" s="7"/>
    </row>
    <row r="7019" spans="2:15" s="100" customFormat="1" x14ac:dyDescent="0.2">
      <c r="B7019" s="101"/>
      <c r="D7019" s="102"/>
      <c r="E7019" s="102"/>
      <c r="F7019" s="102"/>
      <c r="G7019" s="102"/>
      <c r="H7019" s="102"/>
      <c r="I7019" s="102"/>
      <c r="J7019" s="102"/>
      <c r="K7019" s="102"/>
      <c r="L7019" s="102"/>
      <c r="M7019" s="102"/>
      <c r="N7019" s="7"/>
      <c r="O7019" s="7"/>
    </row>
    <row r="7020" spans="2:15" s="100" customFormat="1" x14ac:dyDescent="0.2">
      <c r="B7020" s="101"/>
      <c r="D7020" s="102"/>
      <c r="E7020" s="102"/>
      <c r="F7020" s="102"/>
      <c r="G7020" s="102"/>
      <c r="H7020" s="102"/>
      <c r="I7020" s="102"/>
      <c r="J7020" s="102"/>
      <c r="K7020" s="102"/>
      <c r="L7020" s="102"/>
      <c r="M7020" s="102"/>
      <c r="N7020" s="7"/>
      <c r="O7020" s="7"/>
    </row>
    <row r="7021" spans="2:15" s="100" customFormat="1" x14ac:dyDescent="0.2">
      <c r="B7021" s="101"/>
      <c r="D7021" s="102"/>
      <c r="E7021" s="102"/>
      <c r="F7021" s="102"/>
      <c r="G7021" s="102"/>
      <c r="H7021" s="102"/>
      <c r="I7021" s="102"/>
      <c r="J7021" s="102"/>
      <c r="K7021" s="102"/>
      <c r="L7021" s="102"/>
      <c r="M7021" s="102"/>
      <c r="N7021" s="7"/>
      <c r="O7021" s="7"/>
    </row>
    <row r="7022" spans="2:15" s="100" customFormat="1" x14ac:dyDescent="0.2">
      <c r="B7022" s="101"/>
      <c r="D7022" s="102"/>
      <c r="E7022" s="102"/>
      <c r="F7022" s="102"/>
      <c r="G7022" s="102"/>
      <c r="H7022" s="102"/>
      <c r="I7022" s="102"/>
      <c r="J7022" s="102"/>
      <c r="K7022" s="102"/>
      <c r="L7022" s="102"/>
      <c r="M7022" s="102"/>
      <c r="N7022" s="7"/>
      <c r="O7022" s="7"/>
    </row>
    <row r="7023" spans="2:15" s="100" customFormat="1" x14ac:dyDescent="0.2">
      <c r="B7023" s="101"/>
      <c r="D7023" s="102"/>
      <c r="E7023" s="102"/>
      <c r="F7023" s="102"/>
      <c r="G7023" s="102"/>
      <c r="H7023" s="102"/>
      <c r="I7023" s="102"/>
      <c r="J7023" s="102"/>
      <c r="K7023" s="102"/>
      <c r="L7023" s="102"/>
      <c r="M7023" s="102"/>
      <c r="N7023" s="7"/>
      <c r="O7023" s="7"/>
    </row>
    <row r="7024" spans="2:15" s="100" customFormat="1" x14ac:dyDescent="0.2">
      <c r="B7024" s="101"/>
      <c r="D7024" s="102"/>
      <c r="E7024" s="102"/>
      <c r="F7024" s="102"/>
      <c r="G7024" s="102"/>
      <c r="H7024" s="102"/>
      <c r="I7024" s="102"/>
      <c r="J7024" s="102"/>
      <c r="K7024" s="102"/>
      <c r="L7024" s="102"/>
      <c r="M7024" s="102"/>
      <c r="N7024" s="7"/>
      <c r="O7024" s="7"/>
    </row>
    <row r="7025" spans="2:15" s="100" customFormat="1" x14ac:dyDescent="0.2">
      <c r="B7025" s="101"/>
      <c r="D7025" s="102"/>
      <c r="E7025" s="102"/>
      <c r="F7025" s="102"/>
      <c r="G7025" s="102"/>
      <c r="H7025" s="102"/>
      <c r="I7025" s="102"/>
      <c r="J7025" s="102"/>
      <c r="K7025" s="102"/>
      <c r="L7025" s="102"/>
      <c r="M7025" s="102"/>
      <c r="N7025" s="7"/>
      <c r="O7025" s="7"/>
    </row>
    <row r="7026" spans="2:15" s="100" customFormat="1" x14ac:dyDescent="0.2">
      <c r="B7026" s="101"/>
      <c r="D7026" s="102"/>
      <c r="E7026" s="102"/>
      <c r="F7026" s="102"/>
      <c r="G7026" s="102"/>
      <c r="H7026" s="102"/>
      <c r="I7026" s="102"/>
      <c r="J7026" s="102"/>
      <c r="K7026" s="102"/>
      <c r="L7026" s="102"/>
      <c r="M7026" s="102"/>
      <c r="N7026" s="7"/>
      <c r="O7026" s="7"/>
    </row>
    <row r="7027" spans="2:15" s="100" customFormat="1" x14ac:dyDescent="0.2">
      <c r="B7027" s="101"/>
      <c r="D7027" s="102"/>
      <c r="E7027" s="102"/>
      <c r="F7027" s="102"/>
      <c r="G7027" s="102"/>
      <c r="H7027" s="102"/>
      <c r="I7027" s="102"/>
      <c r="J7027" s="102"/>
      <c r="K7027" s="102"/>
      <c r="L7027" s="102"/>
      <c r="M7027" s="102"/>
      <c r="N7027" s="7"/>
      <c r="O7027" s="7"/>
    </row>
    <row r="7028" spans="2:15" s="100" customFormat="1" x14ac:dyDescent="0.2">
      <c r="B7028" s="101"/>
      <c r="D7028" s="102"/>
      <c r="E7028" s="102"/>
      <c r="F7028" s="102"/>
      <c r="G7028" s="102"/>
      <c r="H7028" s="102"/>
      <c r="I7028" s="102"/>
      <c r="J7028" s="102"/>
      <c r="K7028" s="102"/>
      <c r="L7028" s="102"/>
      <c r="M7028" s="102"/>
      <c r="N7028" s="7"/>
      <c r="O7028" s="7"/>
    </row>
    <row r="7029" spans="2:15" s="100" customFormat="1" x14ac:dyDescent="0.2">
      <c r="B7029" s="101"/>
      <c r="D7029" s="102"/>
      <c r="E7029" s="102"/>
      <c r="F7029" s="102"/>
      <c r="G7029" s="102"/>
      <c r="H7029" s="102"/>
      <c r="I7029" s="102"/>
      <c r="J7029" s="102"/>
      <c r="K7029" s="102"/>
      <c r="L7029" s="102"/>
      <c r="M7029" s="102"/>
      <c r="N7029" s="7"/>
      <c r="O7029" s="7"/>
    </row>
    <row r="7030" spans="2:15" s="100" customFormat="1" x14ac:dyDescent="0.2">
      <c r="B7030" s="101"/>
      <c r="D7030" s="102"/>
      <c r="E7030" s="102"/>
      <c r="F7030" s="102"/>
      <c r="G7030" s="102"/>
      <c r="H7030" s="102"/>
      <c r="I7030" s="102"/>
      <c r="J7030" s="102"/>
      <c r="K7030" s="102"/>
      <c r="L7030" s="102"/>
      <c r="M7030" s="102"/>
      <c r="N7030" s="7"/>
      <c r="O7030" s="7"/>
    </row>
    <row r="7031" spans="2:15" s="100" customFormat="1" x14ac:dyDescent="0.2">
      <c r="B7031" s="101"/>
      <c r="D7031" s="102"/>
      <c r="E7031" s="102"/>
      <c r="F7031" s="102"/>
      <c r="G7031" s="102"/>
      <c r="H7031" s="102"/>
      <c r="I7031" s="102"/>
      <c r="J7031" s="102"/>
      <c r="K7031" s="102"/>
      <c r="L7031" s="102"/>
      <c r="M7031" s="102"/>
      <c r="N7031" s="7"/>
      <c r="O7031" s="7"/>
    </row>
    <row r="7032" spans="2:15" s="100" customFormat="1" x14ac:dyDescent="0.2">
      <c r="B7032" s="101"/>
      <c r="D7032" s="102"/>
      <c r="E7032" s="102"/>
      <c r="F7032" s="102"/>
      <c r="G7032" s="102"/>
      <c r="H7032" s="102"/>
      <c r="I7032" s="102"/>
      <c r="J7032" s="102"/>
      <c r="K7032" s="102"/>
      <c r="L7032" s="102"/>
      <c r="M7032" s="102"/>
      <c r="N7032" s="7"/>
      <c r="O7032" s="7"/>
    </row>
    <row r="7033" spans="2:15" s="100" customFormat="1" x14ac:dyDescent="0.2">
      <c r="B7033" s="101"/>
      <c r="D7033" s="102"/>
      <c r="E7033" s="102"/>
      <c r="F7033" s="102"/>
      <c r="G7033" s="102"/>
      <c r="H7033" s="102"/>
      <c r="I7033" s="102"/>
      <c r="J7033" s="102"/>
      <c r="K7033" s="102"/>
      <c r="L7033" s="102"/>
      <c r="M7033" s="102"/>
      <c r="N7033" s="7"/>
      <c r="O7033" s="7"/>
    </row>
    <row r="7034" spans="2:15" s="100" customFormat="1" x14ac:dyDescent="0.2">
      <c r="B7034" s="101"/>
      <c r="D7034" s="102"/>
      <c r="E7034" s="102"/>
      <c r="F7034" s="102"/>
      <c r="G7034" s="102"/>
      <c r="H7034" s="102"/>
      <c r="I7034" s="102"/>
      <c r="J7034" s="102"/>
      <c r="K7034" s="102"/>
      <c r="L7034" s="102"/>
      <c r="M7034" s="102"/>
      <c r="N7034" s="7"/>
      <c r="O7034" s="7"/>
    </row>
    <row r="7035" spans="2:15" s="100" customFormat="1" x14ac:dyDescent="0.2">
      <c r="B7035" s="101"/>
      <c r="D7035" s="102"/>
      <c r="E7035" s="102"/>
      <c r="F7035" s="102"/>
      <c r="G7035" s="102"/>
      <c r="H7035" s="102"/>
      <c r="I7035" s="102"/>
      <c r="J7035" s="102"/>
      <c r="K7035" s="102"/>
      <c r="L7035" s="102"/>
      <c r="M7035" s="102"/>
      <c r="N7035" s="7"/>
      <c r="O7035" s="7"/>
    </row>
    <row r="7036" spans="2:15" s="100" customFormat="1" x14ac:dyDescent="0.2">
      <c r="B7036" s="101"/>
      <c r="D7036" s="102"/>
      <c r="E7036" s="102"/>
      <c r="F7036" s="102"/>
      <c r="G7036" s="102"/>
      <c r="H7036" s="102"/>
      <c r="I7036" s="102"/>
      <c r="J7036" s="102"/>
      <c r="K7036" s="102"/>
      <c r="L7036" s="102"/>
      <c r="M7036" s="102"/>
      <c r="N7036" s="7"/>
      <c r="O7036" s="7"/>
    </row>
    <row r="7037" spans="2:15" s="100" customFormat="1" x14ac:dyDescent="0.2">
      <c r="B7037" s="101"/>
      <c r="D7037" s="102"/>
      <c r="E7037" s="102"/>
      <c r="F7037" s="102"/>
      <c r="G7037" s="102"/>
      <c r="H7037" s="102"/>
      <c r="I7037" s="102"/>
      <c r="J7037" s="102"/>
      <c r="K7037" s="102"/>
      <c r="L7037" s="102"/>
      <c r="M7037" s="102"/>
      <c r="N7037" s="7"/>
      <c r="O7037" s="7"/>
    </row>
    <row r="7038" spans="2:15" s="100" customFormat="1" x14ac:dyDescent="0.2">
      <c r="B7038" s="101"/>
      <c r="D7038" s="102"/>
      <c r="E7038" s="102"/>
      <c r="F7038" s="102"/>
      <c r="G7038" s="102"/>
      <c r="H7038" s="102"/>
      <c r="I7038" s="102"/>
      <c r="J7038" s="102"/>
      <c r="K7038" s="102"/>
      <c r="L7038" s="102"/>
      <c r="M7038" s="102"/>
      <c r="N7038" s="7"/>
      <c r="O7038" s="7"/>
    </row>
    <row r="7039" spans="2:15" s="100" customFormat="1" x14ac:dyDescent="0.2">
      <c r="B7039" s="101"/>
      <c r="D7039" s="102"/>
      <c r="E7039" s="102"/>
      <c r="F7039" s="102"/>
      <c r="G7039" s="102"/>
      <c r="H7039" s="102"/>
      <c r="I7039" s="102"/>
      <c r="J7039" s="102"/>
      <c r="K7039" s="102"/>
      <c r="L7039" s="102"/>
      <c r="M7039" s="102"/>
      <c r="N7039" s="7"/>
      <c r="O7039" s="7"/>
    </row>
    <row r="7040" spans="2:15" s="100" customFormat="1" x14ac:dyDescent="0.2">
      <c r="B7040" s="101"/>
      <c r="D7040" s="102"/>
      <c r="E7040" s="102"/>
      <c r="F7040" s="102"/>
      <c r="G7040" s="102"/>
      <c r="H7040" s="102"/>
      <c r="I7040" s="102"/>
      <c r="J7040" s="102"/>
      <c r="K7040" s="102"/>
      <c r="L7040" s="102"/>
      <c r="M7040" s="102"/>
      <c r="N7040" s="7"/>
      <c r="O7040" s="7"/>
    </row>
    <row r="7041" spans="2:15" s="100" customFormat="1" x14ac:dyDescent="0.2">
      <c r="B7041" s="101"/>
      <c r="D7041" s="102"/>
      <c r="E7041" s="102"/>
      <c r="F7041" s="102"/>
      <c r="G7041" s="102"/>
      <c r="H7041" s="102"/>
      <c r="I7041" s="102"/>
      <c r="J7041" s="102"/>
      <c r="K7041" s="102"/>
      <c r="L7041" s="102"/>
      <c r="M7041" s="102"/>
      <c r="N7041" s="7"/>
      <c r="O7041" s="7"/>
    </row>
    <row r="7042" spans="2:15" s="100" customFormat="1" x14ac:dyDescent="0.2">
      <c r="B7042" s="101"/>
      <c r="D7042" s="102"/>
      <c r="E7042" s="102"/>
      <c r="F7042" s="102"/>
      <c r="G7042" s="102"/>
      <c r="H7042" s="102"/>
      <c r="I7042" s="102"/>
      <c r="J7042" s="102"/>
      <c r="K7042" s="102"/>
      <c r="L7042" s="102"/>
      <c r="M7042" s="102"/>
      <c r="N7042" s="7"/>
      <c r="O7042" s="7"/>
    </row>
    <row r="7043" spans="2:15" s="100" customFormat="1" x14ac:dyDescent="0.2">
      <c r="B7043" s="101"/>
      <c r="D7043" s="102"/>
      <c r="E7043" s="102"/>
      <c r="F7043" s="102"/>
      <c r="G7043" s="102"/>
      <c r="H7043" s="102"/>
      <c r="I7043" s="102"/>
      <c r="J7043" s="102"/>
      <c r="K7043" s="102"/>
      <c r="L7043" s="102"/>
      <c r="M7043" s="102"/>
      <c r="N7043" s="7"/>
      <c r="O7043" s="7"/>
    </row>
    <row r="7044" spans="2:15" s="100" customFormat="1" x14ac:dyDescent="0.2">
      <c r="B7044" s="101"/>
      <c r="D7044" s="102"/>
      <c r="E7044" s="102"/>
      <c r="F7044" s="102"/>
      <c r="G7044" s="102"/>
      <c r="H7044" s="102"/>
      <c r="I7044" s="102"/>
      <c r="J7044" s="102"/>
      <c r="K7044" s="102"/>
      <c r="L7044" s="102"/>
      <c r="M7044" s="102"/>
      <c r="N7044" s="7"/>
      <c r="O7044" s="7"/>
    </row>
    <row r="7045" spans="2:15" s="100" customFormat="1" x14ac:dyDescent="0.2">
      <c r="B7045" s="101"/>
      <c r="D7045" s="102"/>
      <c r="E7045" s="102"/>
      <c r="F7045" s="102"/>
      <c r="G7045" s="102"/>
      <c r="H7045" s="102"/>
      <c r="I7045" s="102"/>
      <c r="J7045" s="102"/>
      <c r="K7045" s="102"/>
      <c r="L7045" s="102"/>
      <c r="M7045" s="102"/>
      <c r="N7045" s="7"/>
      <c r="O7045" s="7"/>
    </row>
    <row r="7046" spans="2:15" s="100" customFormat="1" x14ac:dyDescent="0.2">
      <c r="B7046" s="101"/>
      <c r="D7046" s="102"/>
      <c r="E7046" s="102"/>
      <c r="F7046" s="102"/>
      <c r="G7046" s="102"/>
      <c r="H7046" s="102"/>
      <c r="I7046" s="102"/>
      <c r="J7046" s="102"/>
      <c r="K7046" s="102"/>
      <c r="L7046" s="102"/>
      <c r="M7046" s="102"/>
      <c r="N7046" s="7"/>
      <c r="O7046" s="7"/>
    </row>
    <row r="7047" spans="2:15" s="100" customFormat="1" x14ac:dyDescent="0.2">
      <c r="B7047" s="101"/>
      <c r="D7047" s="102"/>
      <c r="E7047" s="102"/>
      <c r="F7047" s="102"/>
      <c r="G7047" s="102"/>
      <c r="H7047" s="102"/>
      <c r="I7047" s="102"/>
      <c r="J7047" s="102"/>
      <c r="K7047" s="102"/>
      <c r="L7047" s="102"/>
      <c r="M7047" s="102"/>
      <c r="N7047" s="7"/>
      <c r="O7047" s="7"/>
    </row>
    <row r="7048" spans="2:15" s="100" customFormat="1" x14ac:dyDescent="0.2">
      <c r="B7048" s="101"/>
      <c r="D7048" s="102"/>
      <c r="E7048" s="102"/>
      <c r="F7048" s="102"/>
      <c r="G7048" s="102"/>
      <c r="H7048" s="102"/>
      <c r="I7048" s="102"/>
      <c r="J7048" s="102"/>
      <c r="K7048" s="102"/>
      <c r="L7048" s="102"/>
      <c r="M7048" s="102"/>
      <c r="N7048" s="7"/>
      <c r="O7048" s="7"/>
    </row>
    <row r="7049" spans="2:15" s="100" customFormat="1" x14ac:dyDescent="0.2">
      <c r="B7049" s="101"/>
      <c r="D7049" s="102"/>
      <c r="E7049" s="102"/>
      <c r="F7049" s="102"/>
      <c r="G7049" s="102"/>
      <c r="H7049" s="102"/>
      <c r="I7049" s="102"/>
      <c r="J7049" s="102"/>
      <c r="K7049" s="102"/>
      <c r="L7049" s="102"/>
      <c r="M7049" s="102"/>
      <c r="N7049" s="7"/>
      <c r="O7049" s="7"/>
    </row>
    <row r="7050" spans="2:15" s="100" customFormat="1" x14ac:dyDescent="0.2">
      <c r="B7050" s="101"/>
      <c r="D7050" s="102"/>
      <c r="E7050" s="102"/>
      <c r="F7050" s="102"/>
      <c r="G7050" s="102"/>
      <c r="H7050" s="102"/>
      <c r="I7050" s="102"/>
      <c r="J7050" s="102"/>
      <c r="K7050" s="102"/>
      <c r="L7050" s="102"/>
      <c r="M7050" s="102"/>
      <c r="N7050" s="7"/>
      <c r="O7050" s="7"/>
    </row>
    <row r="7051" spans="2:15" s="100" customFormat="1" x14ac:dyDescent="0.2">
      <c r="B7051" s="101"/>
      <c r="D7051" s="102"/>
      <c r="E7051" s="102"/>
      <c r="F7051" s="102"/>
      <c r="G7051" s="102"/>
      <c r="H7051" s="102"/>
      <c r="I7051" s="102"/>
      <c r="J7051" s="102"/>
      <c r="K7051" s="102"/>
      <c r="L7051" s="102"/>
      <c r="M7051" s="102"/>
      <c r="N7051" s="7"/>
      <c r="O7051" s="7"/>
    </row>
    <row r="7052" spans="2:15" s="100" customFormat="1" x14ac:dyDescent="0.2">
      <c r="B7052" s="101"/>
      <c r="D7052" s="102"/>
      <c r="E7052" s="102"/>
      <c r="F7052" s="102"/>
      <c r="G7052" s="102"/>
      <c r="H7052" s="102"/>
      <c r="I7052" s="102"/>
      <c r="J7052" s="102"/>
      <c r="K7052" s="102"/>
      <c r="L7052" s="102"/>
      <c r="M7052" s="102"/>
      <c r="N7052" s="7"/>
      <c r="O7052" s="7"/>
    </row>
    <row r="7053" spans="2:15" s="100" customFormat="1" x14ac:dyDescent="0.2">
      <c r="B7053" s="101"/>
      <c r="D7053" s="102"/>
      <c r="E7053" s="102"/>
      <c r="F7053" s="102"/>
      <c r="G7053" s="102"/>
      <c r="H7053" s="102"/>
      <c r="I7053" s="102"/>
      <c r="J7053" s="102"/>
      <c r="K7053" s="102"/>
      <c r="L7053" s="102"/>
      <c r="M7053" s="102"/>
      <c r="N7053" s="7"/>
      <c r="O7053" s="7"/>
    </row>
    <row r="7054" spans="2:15" s="100" customFormat="1" x14ac:dyDescent="0.2">
      <c r="B7054" s="101"/>
      <c r="D7054" s="102"/>
      <c r="E7054" s="102"/>
      <c r="F7054" s="102"/>
      <c r="G7054" s="102"/>
      <c r="H7054" s="102"/>
      <c r="I7054" s="102"/>
      <c r="J7054" s="102"/>
      <c r="K7054" s="102"/>
      <c r="L7054" s="102"/>
      <c r="M7054" s="102"/>
      <c r="N7054" s="7"/>
      <c r="O7054" s="7"/>
    </row>
    <row r="7055" spans="2:15" s="100" customFormat="1" x14ac:dyDescent="0.2">
      <c r="B7055" s="101"/>
      <c r="D7055" s="102"/>
      <c r="E7055" s="102"/>
      <c r="F7055" s="102"/>
      <c r="G7055" s="102"/>
      <c r="H7055" s="102"/>
      <c r="I7055" s="102"/>
      <c r="J7055" s="102"/>
      <c r="K7055" s="102"/>
      <c r="L7055" s="102"/>
      <c r="M7055" s="102"/>
      <c r="N7055" s="7"/>
      <c r="O7055" s="7"/>
    </row>
    <row r="7056" spans="2:15" s="100" customFormat="1" x14ac:dyDescent="0.2">
      <c r="B7056" s="101"/>
      <c r="D7056" s="102"/>
      <c r="E7056" s="102"/>
      <c r="F7056" s="102"/>
      <c r="G7056" s="102"/>
      <c r="H7056" s="102"/>
      <c r="I7056" s="102"/>
      <c r="J7056" s="102"/>
      <c r="K7056" s="102"/>
      <c r="L7056" s="102"/>
      <c r="M7056" s="102"/>
      <c r="N7056" s="7"/>
      <c r="O7056" s="7"/>
    </row>
    <row r="7057" spans="2:15" s="100" customFormat="1" x14ac:dyDescent="0.2">
      <c r="B7057" s="101"/>
      <c r="D7057" s="102"/>
      <c r="E7057" s="102"/>
      <c r="F7057" s="102"/>
      <c r="G7057" s="102"/>
      <c r="H7057" s="102"/>
      <c r="I7057" s="102"/>
      <c r="J7057" s="102"/>
      <c r="K7057" s="102"/>
      <c r="L7057" s="102"/>
      <c r="M7057" s="102"/>
      <c r="N7057" s="7"/>
      <c r="O7057" s="7"/>
    </row>
    <row r="7058" spans="2:15" s="100" customFormat="1" x14ac:dyDescent="0.2">
      <c r="B7058" s="101"/>
      <c r="D7058" s="102"/>
      <c r="E7058" s="102"/>
      <c r="F7058" s="102"/>
      <c r="G7058" s="102"/>
      <c r="H7058" s="102"/>
      <c r="I7058" s="102"/>
      <c r="J7058" s="102"/>
      <c r="K7058" s="102"/>
      <c r="L7058" s="102"/>
      <c r="M7058" s="102"/>
      <c r="N7058" s="7"/>
      <c r="O7058" s="7"/>
    </row>
    <row r="7059" spans="2:15" s="100" customFormat="1" x14ac:dyDescent="0.2">
      <c r="B7059" s="101"/>
      <c r="D7059" s="102"/>
      <c r="E7059" s="102"/>
      <c r="F7059" s="102"/>
      <c r="G7059" s="102"/>
      <c r="H7059" s="102"/>
      <c r="I7059" s="102"/>
      <c r="J7059" s="102"/>
      <c r="K7059" s="102"/>
      <c r="L7059" s="102"/>
      <c r="M7059" s="102"/>
      <c r="N7059" s="7"/>
      <c r="O7059" s="7"/>
    </row>
    <row r="7060" spans="2:15" s="100" customFormat="1" x14ac:dyDescent="0.2">
      <c r="B7060" s="101"/>
      <c r="D7060" s="102"/>
      <c r="E7060" s="102"/>
      <c r="F7060" s="102"/>
      <c r="G7060" s="102"/>
      <c r="H7060" s="102"/>
      <c r="I7060" s="102"/>
      <c r="J7060" s="102"/>
      <c r="K7060" s="102"/>
      <c r="L7060" s="102"/>
      <c r="M7060" s="102"/>
      <c r="N7060" s="7"/>
      <c r="O7060" s="7"/>
    </row>
    <row r="7061" spans="2:15" s="100" customFormat="1" x14ac:dyDescent="0.2">
      <c r="B7061" s="101"/>
      <c r="D7061" s="102"/>
      <c r="E7061" s="102"/>
      <c r="F7061" s="102"/>
      <c r="G7061" s="102"/>
      <c r="H7061" s="102"/>
      <c r="I7061" s="102"/>
      <c r="J7061" s="102"/>
      <c r="K7061" s="102"/>
      <c r="L7061" s="102"/>
      <c r="M7061" s="102"/>
      <c r="N7061" s="7"/>
      <c r="O7061" s="7"/>
    </row>
    <row r="7062" spans="2:15" s="100" customFormat="1" x14ac:dyDescent="0.2">
      <c r="B7062" s="101"/>
      <c r="D7062" s="102"/>
      <c r="E7062" s="102"/>
      <c r="F7062" s="102"/>
      <c r="G7062" s="102"/>
      <c r="H7062" s="102"/>
      <c r="I7062" s="102"/>
      <c r="J7062" s="102"/>
      <c r="K7062" s="102"/>
      <c r="L7062" s="102"/>
      <c r="M7062" s="102"/>
      <c r="N7062" s="7"/>
      <c r="O7062" s="7"/>
    </row>
    <row r="7063" spans="2:15" s="100" customFormat="1" x14ac:dyDescent="0.2">
      <c r="B7063" s="101"/>
      <c r="D7063" s="102"/>
      <c r="E7063" s="102"/>
      <c r="F7063" s="102"/>
      <c r="G7063" s="102"/>
      <c r="H7063" s="102"/>
      <c r="I7063" s="102"/>
      <c r="J7063" s="102"/>
      <c r="K7063" s="102"/>
      <c r="L7063" s="102"/>
      <c r="M7063" s="102"/>
      <c r="N7063" s="7"/>
      <c r="O7063" s="7"/>
    </row>
    <row r="7064" spans="2:15" s="100" customFormat="1" x14ac:dyDescent="0.2">
      <c r="B7064" s="101"/>
      <c r="D7064" s="102"/>
      <c r="E7064" s="102"/>
      <c r="F7064" s="102"/>
      <c r="G7064" s="102"/>
      <c r="H7064" s="102"/>
      <c r="I7064" s="102"/>
      <c r="J7064" s="102"/>
      <c r="K7064" s="102"/>
      <c r="L7064" s="102"/>
      <c r="M7064" s="102"/>
      <c r="N7064" s="7"/>
      <c r="O7064" s="7"/>
    </row>
    <row r="7065" spans="2:15" s="100" customFormat="1" x14ac:dyDescent="0.2">
      <c r="B7065" s="101"/>
      <c r="D7065" s="102"/>
      <c r="E7065" s="102"/>
      <c r="F7065" s="102"/>
      <c r="G7065" s="102"/>
      <c r="H7065" s="102"/>
      <c r="I7065" s="102"/>
      <c r="J7065" s="102"/>
      <c r="K7065" s="102"/>
      <c r="L7065" s="102"/>
      <c r="M7065" s="102"/>
      <c r="N7065" s="7"/>
      <c r="O7065" s="7"/>
    </row>
    <row r="7066" spans="2:15" s="100" customFormat="1" x14ac:dyDescent="0.2">
      <c r="B7066" s="101"/>
      <c r="D7066" s="102"/>
      <c r="E7066" s="102"/>
      <c r="F7066" s="102"/>
      <c r="G7066" s="102"/>
      <c r="H7066" s="102"/>
      <c r="I7066" s="102"/>
      <c r="J7066" s="102"/>
      <c r="K7066" s="102"/>
      <c r="L7066" s="102"/>
      <c r="M7066" s="102"/>
      <c r="N7066" s="7"/>
      <c r="O7066" s="7"/>
    </row>
    <row r="7067" spans="2:15" s="100" customFormat="1" x14ac:dyDescent="0.2">
      <c r="B7067" s="101"/>
      <c r="D7067" s="102"/>
      <c r="E7067" s="102"/>
      <c r="F7067" s="102"/>
      <c r="G7067" s="102"/>
      <c r="H7067" s="102"/>
      <c r="I7067" s="102"/>
      <c r="J7067" s="102"/>
      <c r="K7067" s="102"/>
      <c r="L7067" s="102"/>
      <c r="M7067" s="102"/>
      <c r="N7067" s="7"/>
      <c r="O7067" s="7"/>
    </row>
    <row r="7068" spans="2:15" s="100" customFormat="1" x14ac:dyDescent="0.2">
      <c r="B7068" s="101"/>
      <c r="D7068" s="102"/>
      <c r="E7068" s="102"/>
      <c r="F7068" s="102"/>
      <c r="G7068" s="102"/>
      <c r="H7068" s="102"/>
      <c r="I7068" s="102"/>
      <c r="J7068" s="102"/>
      <c r="K7068" s="102"/>
      <c r="L7068" s="102"/>
      <c r="M7068" s="102"/>
      <c r="N7068" s="7"/>
      <c r="O7068" s="7"/>
    </row>
    <row r="7069" spans="2:15" s="100" customFormat="1" x14ac:dyDescent="0.2">
      <c r="B7069" s="101"/>
      <c r="D7069" s="102"/>
      <c r="E7069" s="102"/>
      <c r="F7069" s="102"/>
      <c r="G7069" s="102"/>
      <c r="H7069" s="102"/>
      <c r="I7069" s="102"/>
      <c r="J7069" s="102"/>
      <c r="K7069" s="102"/>
      <c r="L7069" s="102"/>
      <c r="M7069" s="102"/>
      <c r="N7069" s="7"/>
      <c r="O7069" s="7"/>
    </row>
    <row r="7070" spans="2:15" s="100" customFormat="1" x14ac:dyDescent="0.2">
      <c r="B7070" s="101"/>
      <c r="D7070" s="102"/>
      <c r="E7070" s="102"/>
      <c r="F7070" s="102"/>
      <c r="G7070" s="102"/>
      <c r="H7070" s="102"/>
      <c r="I7070" s="102"/>
      <c r="J7070" s="102"/>
      <c r="K7070" s="102"/>
      <c r="L7070" s="102"/>
      <c r="M7070" s="102"/>
      <c r="N7070" s="7"/>
      <c r="O7070" s="7"/>
    </row>
    <row r="7071" spans="2:15" s="100" customFormat="1" x14ac:dyDescent="0.2">
      <c r="B7071" s="101"/>
      <c r="D7071" s="102"/>
      <c r="E7071" s="102"/>
      <c r="F7071" s="102"/>
      <c r="G7071" s="102"/>
      <c r="H7071" s="102"/>
      <c r="I7071" s="102"/>
      <c r="J7071" s="102"/>
      <c r="K7071" s="102"/>
      <c r="L7071" s="102"/>
      <c r="M7071" s="102"/>
      <c r="N7071" s="7"/>
      <c r="O7071" s="7"/>
    </row>
    <row r="7072" spans="2:15" s="100" customFormat="1" x14ac:dyDescent="0.2">
      <c r="B7072" s="101"/>
      <c r="D7072" s="102"/>
      <c r="E7072" s="102"/>
      <c r="F7072" s="102"/>
      <c r="G7072" s="102"/>
      <c r="H7072" s="102"/>
      <c r="I7072" s="102"/>
      <c r="J7072" s="102"/>
      <c r="K7072" s="102"/>
      <c r="L7072" s="102"/>
      <c r="M7072" s="102"/>
      <c r="N7072" s="7"/>
      <c r="O7072" s="7"/>
    </row>
    <row r="7073" spans="2:15" s="100" customFormat="1" x14ac:dyDescent="0.2">
      <c r="B7073" s="101"/>
      <c r="D7073" s="102"/>
      <c r="E7073" s="102"/>
      <c r="F7073" s="102"/>
      <c r="G7073" s="102"/>
      <c r="H7073" s="102"/>
      <c r="I7073" s="102"/>
      <c r="J7073" s="102"/>
      <c r="K7073" s="102"/>
      <c r="L7073" s="102"/>
      <c r="M7073" s="102"/>
      <c r="N7073" s="7"/>
      <c r="O7073" s="7"/>
    </row>
    <row r="7074" spans="2:15" s="100" customFormat="1" x14ac:dyDescent="0.2">
      <c r="B7074" s="101"/>
      <c r="D7074" s="102"/>
      <c r="E7074" s="102"/>
      <c r="F7074" s="102"/>
      <c r="G7074" s="102"/>
      <c r="H7074" s="102"/>
      <c r="I7074" s="102"/>
      <c r="J7074" s="102"/>
      <c r="K7074" s="102"/>
      <c r="L7074" s="102"/>
      <c r="M7074" s="102"/>
      <c r="N7074" s="7"/>
      <c r="O7074" s="7"/>
    </row>
    <row r="7075" spans="2:15" s="100" customFormat="1" x14ac:dyDescent="0.2">
      <c r="B7075" s="101"/>
      <c r="D7075" s="102"/>
      <c r="E7075" s="102"/>
      <c r="F7075" s="102"/>
      <c r="G7075" s="102"/>
      <c r="H7075" s="102"/>
      <c r="I7075" s="102"/>
      <c r="J7075" s="102"/>
      <c r="K7075" s="102"/>
      <c r="L7075" s="102"/>
      <c r="M7075" s="102"/>
      <c r="N7075" s="7"/>
      <c r="O7075" s="7"/>
    </row>
    <row r="7076" spans="2:15" s="100" customFormat="1" x14ac:dyDescent="0.2">
      <c r="B7076" s="101"/>
      <c r="D7076" s="102"/>
      <c r="E7076" s="102"/>
      <c r="F7076" s="102"/>
      <c r="G7076" s="102"/>
      <c r="H7076" s="102"/>
      <c r="I7076" s="102"/>
      <c r="J7076" s="102"/>
      <c r="K7076" s="102"/>
      <c r="L7076" s="102"/>
      <c r="M7076" s="102"/>
      <c r="N7076" s="7"/>
      <c r="O7076" s="7"/>
    </row>
    <row r="7077" spans="2:15" s="100" customFormat="1" x14ac:dyDescent="0.2">
      <c r="B7077" s="101"/>
      <c r="D7077" s="102"/>
      <c r="E7077" s="102"/>
      <c r="F7077" s="102"/>
      <c r="G7077" s="102"/>
      <c r="H7077" s="102"/>
      <c r="I7077" s="102"/>
      <c r="J7077" s="102"/>
      <c r="K7077" s="102"/>
      <c r="L7077" s="102"/>
      <c r="M7077" s="102"/>
      <c r="N7077" s="7"/>
      <c r="O7077" s="7"/>
    </row>
    <row r="7078" spans="2:15" s="100" customFormat="1" x14ac:dyDescent="0.2">
      <c r="B7078" s="101"/>
      <c r="D7078" s="102"/>
      <c r="E7078" s="102"/>
      <c r="F7078" s="102"/>
      <c r="G7078" s="102"/>
      <c r="H7078" s="102"/>
      <c r="I7078" s="102"/>
      <c r="J7078" s="102"/>
      <c r="K7078" s="102"/>
      <c r="L7078" s="102"/>
      <c r="M7078" s="102"/>
      <c r="N7078" s="7"/>
      <c r="O7078" s="7"/>
    </row>
    <row r="7079" spans="2:15" s="100" customFormat="1" x14ac:dyDescent="0.2">
      <c r="B7079" s="101"/>
      <c r="D7079" s="102"/>
      <c r="E7079" s="102"/>
      <c r="F7079" s="102"/>
      <c r="G7079" s="102"/>
      <c r="H7079" s="102"/>
      <c r="I7079" s="102"/>
      <c r="J7079" s="102"/>
      <c r="K7079" s="102"/>
      <c r="L7079" s="102"/>
      <c r="M7079" s="102"/>
      <c r="N7079" s="7"/>
      <c r="O7079" s="7"/>
    </row>
    <row r="7080" spans="2:15" s="100" customFormat="1" x14ac:dyDescent="0.2">
      <c r="B7080" s="101"/>
      <c r="D7080" s="102"/>
      <c r="E7080" s="102"/>
      <c r="F7080" s="102"/>
      <c r="G7080" s="102"/>
      <c r="H7080" s="102"/>
      <c r="I7080" s="102"/>
      <c r="J7080" s="102"/>
      <c r="K7080" s="102"/>
      <c r="L7080" s="102"/>
      <c r="M7080" s="102"/>
      <c r="N7080" s="7"/>
      <c r="O7080" s="7"/>
    </row>
    <row r="7081" spans="2:15" s="100" customFormat="1" x14ac:dyDescent="0.2">
      <c r="B7081" s="101"/>
      <c r="D7081" s="102"/>
      <c r="E7081" s="102"/>
      <c r="F7081" s="102"/>
      <c r="G7081" s="102"/>
      <c r="H7081" s="102"/>
      <c r="I7081" s="102"/>
      <c r="J7081" s="102"/>
      <c r="K7081" s="102"/>
      <c r="L7081" s="102"/>
      <c r="M7081" s="102"/>
      <c r="N7081" s="7"/>
      <c r="O7081" s="7"/>
    </row>
    <row r="7082" spans="2:15" s="100" customFormat="1" x14ac:dyDescent="0.2">
      <c r="B7082" s="101"/>
      <c r="D7082" s="102"/>
      <c r="E7082" s="102"/>
      <c r="F7082" s="102"/>
      <c r="G7082" s="102"/>
      <c r="H7082" s="102"/>
      <c r="I7082" s="102"/>
      <c r="J7082" s="102"/>
      <c r="K7082" s="102"/>
      <c r="L7082" s="102"/>
      <c r="M7082" s="102"/>
      <c r="N7082" s="7"/>
      <c r="O7082" s="7"/>
    </row>
    <row r="7083" spans="2:15" s="100" customFormat="1" x14ac:dyDescent="0.2">
      <c r="B7083" s="101"/>
      <c r="D7083" s="102"/>
      <c r="E7083" s="102"/>
      <c r="F7083" s="102"/>
      <c r="G7083" s="102"/>
      <c r="H7083" s="102"/>
      <c r="I7083" s="102"/>
      <c r="J7083" s="102"/>
      <c r="K7083" s="102"/>
      <c r="L7083" s="102"/>
      <c r="M7083" s="102"/>
      <c r="N7083" s="7"/>
      <c r="O7083" s="7"/>
    </row>
    <row r="7084" spans="2:15" s="100" customFormat="1" x14ac:dyDescent="0.2">
      <c r="B7084" s="101"/>
      <c r="D7084" s="102"/>
      <c r="E7084" s="102"/>
      <c r="F7084" s="102"/>
      <c r="G7084" s="102"/>
      <c r="H7084" s="102"/>
      <c r="I7084" s="102"/>
      <c r="J7084" s="102"/>
      <c r="K7084" s="102"/>
      <c r="L7084" s="102"/>
      <c r="M7084" s="102"/>
      <c r="N7084" s="7"/>
      <c r="O7084" s="7"/>
    </row>
    <row r="7085" spans="2:15" s="100" customFormat="1" x14ac:dyDescent="0.2">
      <c r="B7085" s="101"/>
      <c r="D7085" s="102"/>
      <c r="E7085" s="102"/>
      <c r="F7085" s="102"/>
      <c r="G7085" s="102"/>
      <c r="H7085" s="102"/>
      <c r="I7085" s="102"/>
      <c r="J7085" s="102"/>
      <c r="K7085" s="102"/>
      <c r="L7085" s="102"/>
      <c r="M7085" s="102"/>
      <c r="N7085" s="7"/>
      <c r="O7085" s="7"/>
    </row>
    <row r="7086" spans="2:15" s="100" customFormat="1" x14ac:dyDescent="0.2">
      <c r="B7086" s="101"/>
      <c r="D7086" s="102"/>
      <c r="E7086" s="102"/>
      <c r="F7086" s="102"/>
      <c r="G7086" s="102"/>
      <c r="H7086" s="102"/>
      <c r="I7086" s="102"/>
      <c r="J7086" s="102"/>
      <c r="K7086" s="102"/>
      <c r="L7086" s="102"/>
      <c r="M7086" s="102"/>
      <c r="N7086" s="7"/>
      <c r="O7086" s="7"/>
    </row>
    <row r="7087" spans="2:15" s="100" customFormat="1" x14ac:dyDescent="0.2">
      <c r="B7087" s="101"/>
      <c r="D7087" s="102"/>
      <c r="E7087" s="102"/>
      <c r="F7087" s="102"/>
      <c r="G7087" s="102"/>
      <c r="H7087" s="102"/>
      <c r="I7087" s="102"/>
      <c r="J7087" s="102"/>
      <c r="K7087" s="102"/>
      <c r="L7087" s="102"/>
      <c r="M7087" s="102"/>
      <c r="N7087" s="7"/>
      <c r="O7087" s="7"/>
    </row>
    <row r="7088" spans="2:15" s="100" customFormat="1" x14ac:dyDescent="0.2">
      <c r="B7088" s="101"/>
      <c r="D7088" s="102"/>
      <c r="E7088" s="102"/>
      <c r="F7088" s="102"/>
      <c r="G7088" s="102"/>
      <c r="H7088" s="102"/>
      <c r="I7088" s="102"/>
      <c r="J7088" s="102"/>
      <c r="K7088" s="102"/>
      <c r="L7088" s="102"/>
      <c r="M7088" s="102"/>
      <c r="N7088" s="7"/>
      <c r="O7088" s="7"/>
    </row>
    <row r="7089" spans="2:15" s="100" customFormat="1" x14ac:dyDescent="0.2">
      <c r="B7089" s="101"/>
      <c r="D7089" s="102"/>
      <c r="E7089" s="102"/>
      <c r="F7089" s="102"/>
      <c r="G7089" s="102"/>
      <c r="H7089" s="102"/>
      <c r="I7089" s="102"/>
      <c r="J7089" s="102"/>
      <c r="K7089" s="102"/>
      <c r="L7089" s="102"/>
      <c r="M7089" s="102"/>
      <c r="N7089" s="7"/>
      <c r="O7089" s="7"/>
    </row>
    <row r="7090" spans="2:15" s="100" customFormat="1" x14ac:dyDescent="0.2">
      <c r="B7090" s="101"/>
      <c r="D7090" s="102"/>
      <c r="E7090" s="102"/>
      <c r="F7090" s="102"/>
      <c r="G7090" s="102"/>
      <c r="H7090" s="102"/>
      <c r="I7090" s="102"/>
      <c r="J7090" s="102"/>
      <c r="K7090" s="102"/>
      <c r="L7090" s="102"/>
      <c r="M7090" s="102"/>
      <c r="N7090" s="7"/>
      <c r="O7090" s="7"/>
    </row>
    <row r="7091" spans="2:15" s="100" customFormat="1" x14ac:dyDescent="0.2">
      <c r="B7091" s="101"/>
      <c r="D7091" s="102"/>
      <c r="E7091" s="102"/>
      <c r="F7091" s="102"/>
      <c r="G7091" s="102"/>
      <c r="H7091" s="102"/>
      <c r="I7091" s="102"/>
      <c r="J7091" s="102"/>
      <c r="K7091" s="102"/>
      <c r="L7091" s="102"/>
      <c r="M7091" s="102"/>
      <c r="N7091" s="7"/>
      <c r="O7091" s="7"/>
    </row>
    <row r="7092" spans="2:15" s="100" customFormat="1" x14ac:dyDescent="0.2">
      <c r="B7092" s="101"/>
      <c r="D7092" s="102"/>
      <c r="E7092" s="102"/>
      <c r="F7092" s="102"/>
      <c r="G7092" s="102"/>
      <c r="H7092" s="102"/>
      <c r="I7092" s="102"/>
      <c r="J7092" s="102"/>
      <c r="K7092" s="102"/>
      <c r="L7092" s="102"/>
      <c r="M7092" s="102"/>
      <c r="N7092" s="7"/>
      <c r="O7092" s="7"/>
    </row>
    <row r="7093" spans="2:15" s="100" customFormat="1" x14ac:dyDescent="0.2">
      <c r="B7093" s="101"/>
      <c r="D7093" s="102"/>
      <c r="E7093" s="102"/>
      <c r="F7093" s="102"/>
      <c r="G7093" s="102"/>
      <c r="H7093" s="102"/>
      <c r="I7093" s="102"/>
      <c r="J7093" s="102"/>
      <c r="K7093" s="102"/>
      <c r="L7093" s="102"/>
      <c r="M7093" s="102"/>
      <c r="N7093" s="7"/>
      <c r="O7093" s="7"/>
    </row>
    <row r="7094" spans="2:15" s="100" customFormat="1" x14ac:dyDescent="0.2">
      <c r="B7094" s="101"/>
      <c r="D7094" s="102"/>
      <c r="E7094" s="102"/>
      <c r="F7094" s="102"/>
      <c r="G7094" s="102"/>
      <c r="H7094" s="102"/>
      <c r="I7094" s="102"/>
      <c r="J7094" s="102"/>
      <c r="K7094" s="102"/>
      <c r="L7094" s="102"/>
      <c r="M7094" s="102"/>
      <c r="N7094" s="7"/>
      <c r="O7094" s="7"/>
    </row>
    <row r="7095" spans="2:15" s="100" customFormat="1" x14ac:dyDescent="0.2">
      <c r="B7095" s="101"/>
      <c r="D7095" s="102"/>
      <c r="E7095" s="102"/>
      <c r="F7095" s="102"/>
      <c r="G7095" s="102"/>
      <c r="H7095" s="102"/>
      <c r="I7095" s="102"/>
      <c r="J7095" s="102"/>
      <c r="K7095" s="102"/>
      <c r="L7095" s="102"/>
      <c r="M7095" s="102"/>
      <c r="N7095" s="7"/>
      <c r="O7095" s="7"/>
    </row>
    <row r="7096" spans="2:15" s="100" customFormat="1" x14ac:dyDescent="0.2">
      <c r="B7096" s="101"/>
      <c r="D7096" s="102"/>
      <c r="E7096" s="102"/>
      <c r="F7096" s="102"/>
      <c r="G7096" s="102"/>
      <c r="H7096" s="102"/>
      <c r="I7096" s="102"/>
      <c r="J7096" s="102"/>
      <c r="K7096" s="102"/>
      <c r="L7096" s="102"/>
      <c r="M7096" s="102"/>
      <c r="N7096" s="7"/>
      <c r="O7096" s="7"/>
    </row>
    <row r="7097" spans="2:15" s="100" customFormat="1" x14ac:dyDescent="0.2">
      <c r="B7097" s="101"/>
      <c r="D7097" s="102"/>
      <c r="E7097" s="102"/>
      <c r="F7097" s="102"/>
      <c r="G7097" s="102"/>
      <c r="H7097" s="102"/>
      <c r="I7097" s="102"/>
      <c r="J7097" s="102"/>
      <c r="K7097" s="102"/>
      <c r="L7097" s="102"/>
      <c r="M7097" s="102"/>
      <c r="N7097" s="7"/>
      <c r="O7097" s="7"/>
    </row>
    <row r="7098" spans="2:15" s="100" customFormat="1" x14ac:dyDescent="0.2">
      <c r="B7098" s="101"/>
      <c r="D7098" s="102"/>
      <c r="E7098" s="102"/>
      <c r="F7098" s="102"/>
      <c r="G7098" s="102"/>
      <c r="H7098" s="102"/>
      <c r="I7098" s="102"/>
      <c r="J7098" s="102"/>
      <c r="K7098" s="102"/>
      <c r="L7098" s="102"/>
      <c r="M7098" s="102"/>
      <c r="N7098" s="7"/>
      <c r="O7098" s="7"/>
    </row>
    <row r="7099" spans="2:15" s="100" customFormat="1" x14ac:dyDescent="0.2">
      <c r="B7099" s="101"/>
      <c r="D7099" s="102"/>
      <c r="E7099" s="102"/>
      <c r="F7099" s="102"/>
      <c r="G7099" s="102"/>
      <c r="H7099" s="102"/>
      <c r="I7099" s="102"/>
      <c r="J7099" s="102"/>
      <c r="K7099" s="102"/>
      <c r="L7099" s="102"/>
      <c r="M7099" s="102"/>
      <c r="N7099" s="7"/>
      <c r="O7099" s="7"/>
    </row>
    <row r="7100" spans="2:15" s="100" customFormat="1" x14ac:dyDescent="0.2">
      <c r="B7100" s="101"/>
      <c r="D7100" s="102"/>
      <c r="E7100" s="102"/>
      <c r="F7100" s="102"/>
      <c r="G7100" s="102"/>
      <c r="H7100" s="102"/>
      <c r="I7100" s="102"/>
      <c r="J7100" s="102"/>
      <c r="K7100" s="102"/>
      <c r="L7100" s="102"/>
      <c r="M7100" s="102"/>
      <c r="N7100" s="7"/>
      <c r="O7100" s="7"/>
    </row>
    <row r="7101" spans="2:15" s="100" customFormat="1" x14ac:dyDescent="0.2">
      <c r="B7101" s="101"/>
      <c r="D7101" s="102"/>
      <c r="E7101" s="102"/>
      <c r="F7101" s="102"/>
      <c r="G7101" s="102"/>
      <c r="H7101" s="102"/>
      <c r="I7101" s="102"/>
      <c r="J7101" s="102"/>
      <c r="K7101" s="102"/>
      <c r="L7101" s="102"/>
      <c r="M7101" s="102"/>
      <c r="N7101" s="7"/>
      <c r="O7101" s="7"/>
    </row>
    <row r="7102" spans="2:15" s="100" customFormat="1" x14ac:dyDescent="0.2">
      <c r="B7102" s="101"/>
      <c r="D7102" s="102"/>
      <c r="E7102" s="102"/>
      <c r="F7102" s="102"/>
      <c r="G7102" s="102"/>
      <c r="H7102" s="102"/>
      <c r="I7102" s="102"/>
      <c r="J7102" s="102"/>
      <c r="K7102" s="102"/>
      <c r="L7102" s="102"/>
      <c r="M7102" s="102"/>
      <c r="N7102" s="7"/>
      <c r="O7102" s="7"/>
    </row>
    <row r="7103" spans="2:15" s="100" customFormat="1" x14ac:dyDescent="0.2">
      <c r="B7103" s="101"/>
      <c r="D7103" s="102"/>
      <c r="E7103" s="102"/>
      <c r="F7103" s="102"/>
      <c r="G7103" s="102"/>
      <c r="H7103" s="102"/>
      <c r="I7103" s="102"/>
      <c r="J7103" s="102"/>
      <c r="K7103" s="102"/>
      <c r="L7103" s="102"/>
      <c r="M7103" s="102"/>
      <c r="N7103" s="7"/>
      <c r="O7103" s="7"/>
    </row>
    <row r="7104" spans="2:15" s="100" customFormat="1" x14ac:dyDescent="0.2">
      <c r="B7104" s="101"/>
      <c r="D7104" s="102"/>
      <c r="E7104" s="102"/>
      <c r="F7104" s="102"/>
      <c r="G7104" s="102"/>
      <c r="H7104" s="102"/>
      <c r="I7104" s="102"/>
      <c r="J7104" s="102"/>
      <c r="K7104" s="102"/>
      <c r="L7104" s="102"/>
      <c r="M7104" s="102"/>
      <c r="N7104" s="7"/>
      <c r="O7104" s="7"/>
    </row>
    <row r="7105" spans="2:15" s="100" customFormat="1" x14ac:dyDescent="0.2">
      <c r="B7105" s="101"/>
      <c r="D7105" s="102"/>
      <c r="E7105" s="102"/>
      <c r="F7105" s="102"/>
      <c r="G7105" s="102"/>
      <c r="H7105" s="102"/>
      <c r="I7105" s="102"/>
      <c r="J7105" s="102"/>
      <c r="K7105" s="102"/>
      <c r="L7105" s="102"/>
      <c r="M7105" s="102"/>
      <c r="N7105" s="7"/>
      <c r="O7105" s="7"/>
    </row>
    <row r="7106" spans="2:15" s="100" customFormat="1" x14ac:dyDescent="0.2">
      <c r="B7106" s="101"/>
      <c r="D7106" s="102"/>
      <c r="E7106" s="102"/>
      <c r="F7106" s="102"/>
      <c r="G7106" s="102"/>
      <c r="H7106" s="102"/>
      <c r="I7106" s="102"/>
      <c r="J7106" s="102"/>
      <c r="K7106" s="102"/>
      <c r="L7106" s="102"/>
      <c r="M7106" s="102"/>
      <c r="N7106" s="7"/>
      <c r="O7106" s="7"/>
    </row>
    <row r="7107" spans="2:15" s="100" customFormat="1" x14ac:dyDescent="0.2">
      <c r="B7107" s="101"/>
      <c r="D7107" s="102"/>
      <c r="E7107" s="102"/>
      <c r="F7107" s="102"/>
      <c r="G7107" s="102"/>
      <c r="H7107" s="102"/>
      <c r="I7107" s="102"/>
      <c r="J7107" s="102"/>
      <c r="K7107" s="102"/>
      <c r="L7107" s="102"/>
      <c r="M7107" s="102"/>
      <c r="N7107" s="7"/>
      <c r="O7107" s="7"/>
    </row>
    <row r="7108" spans="2:15" s="100" customFormat="1" x14ac:dyDescent="0.2">
      <c r="B7108" s="101"/>
      <c r="D7108" s="102"/>
      <c r="E7108" s="102"/>
      <c r="F7108" s="102"/>
      <c r="G7108" s="102"/>
      <c r="H7108" s="102"/>
      <c r="I7108" s="102"/>
      <c r="J7108" s="102"/>
      <c r="K7108" s="102"/>
      <c r="L7108" s="102"/>
      <c r="M7108" s="102"/>
      <c r="N7108" s="7"/>
      <c r="O7108" s="7"/>
    </row>
    <row r="7109" spans="2:15" s="100" customFormat="1" x14ac:dyDescent="0.2">
      <c r="B7109" s="101"/>
      <c r="D7109" s="102"/>
      <c r="E7109" s="102"/>
      <c r="F7109" s="102"/>
      <c r="G7109" s="102"/>
      <c r="H7109" s="102"/>
      <c r="I7109" s="102"/>
      <c r="J7109" s="102"/>
      <c r="K7109" s="102"/>
      <c r="L7109" s="102"/>
      <c r="M7109" s="102"/>
      <c r="N7109" s="7"/>
      <c r="O7109" s="7"/>
    </row>
    <row r="7110" spans="2:15" s="100" customFormat="1" x14ac:dyDescent="0.2">
      <c r="B7110" s="101"/>
      <c r="D7110" s="102"/>
      <c r="E7110" s="102"/>
      <c r="F7110" s="102"/>
      <c r="G7110" s="102"/>
      <c r="H7110" s="102"/>
      <c r="I7110" s="102"/>
      <c r="J7110" s="102"/>
      <c r="K7110" s="102"/>
      <c r="L7110" s="102"/>
      <c r="M7110" s="102"/>
      <c r="N7110" s="7"/>
      <c r="O7110" s="7"/>
    </row>
    <row r="7111" spans="2:15" s="100" customFormat="1" x14ac:dyDescent="0.2">
      <c r="B7111" s="101"/>
      <c r="D7111" s="102"/>
      <c r="E7111" s="102"/>
      <c r="F7111" s="102"/>
      <c r="G7111" s="102"/>
      <c r="H7111" s="102"/>
      <c r="I7111" s="102"/>
      <c r="J7111" s="102"/>
      <c r="K7111" s="102"/>
      <c r="L7111" s="102"/>
      <c r="M7111" s="102"/>
      <c r="N7111" s="7"/>
      <c r="O7111" s="7"/>
    </row>
    <row r="7112" spans="2:15" s="100" customFormat="1" x14ac:dyDescent="0.2">
      <c r="B7112" s="101"/>
      <c r="D7112" s="102"/>
      <c r="E7112" s="102"/>
      <c r="F7112" s="102"/>
      <c r="G7112" s="102"/>
      <c r="H7112" s="102"/>
      <c r="I7112" s="102"/>
      <c r="J7112" s="102"/>
      <c r="K7112" s="102"/>
      <c r="L7112" s="102"/>
      <c r="M7112" s="102"/>
      <c r="N7112" s="7"/>
      <c r="O7112" s="7"/>
    </row>
    <row r="7113" spans="2:15" s="100" customFormat="1" x14ac:dyDescent="0.2">
      <c r="B7113" s="101"/>
      <c r="D7113" s="102"/>
      <c r="E7113" s="102"/>
      <c r="F7113" s="102"/>
      <c r="G7113" s="102"/>
      <c r="H7113" s="102"/>
      <c r="I7113" s="102"/>
      <c r="J7113" s="102"/>
      <c r="K7113" s="102"/>
      <c r="L7113" s="102"/>
      <c r="M7113" s="102"/>
      <c r="N7113" s="7"/>
      <c r="O7113" s="7"/>
    </row>
    <row r="7114" spans="2:15" s="100" customFormat="1" x14ac:dyDescent="0.2">
      <c r="B7114" s="101"/>
      <c r="D7114" s="102"/>
      <c r="E7114" s="102"/>
      <c r="F7114" s="102"/>
      <c r="G7114" s="102"/>
      <c r="H7114" s="102"/>
      <c r="I7114" s="102"/>
      <c r="J7114" s="102"/>
      <c r="K7114" s="102"/>
      <c r="L7114" s="102"/>
      <c r="M7114" s="102"/>
      <c r="N7114" s="7"/>
      <c r="O7114" s="7"/>
    </row>
    <row r="7115" spans="2:15" s="100" customFormat="1" x14ac:dyDescent="0.2">
      <c r="B7115" s="101"/>
      <c r="D7115" s="102"/>
      <c r="E7115" s="102"/>
      <c r="F7115" s="102"/>
      <c r="G7115" s="102"/>
      <c r="H7115" s="102"/>
      <c r="I7115" s="102"/>
      <c r="J7115" s="102"/>
      <c r="K7115" s="102"/>
      <c r="L7115" s="102"/>
      <c r="M7115" s="102"/>
      <c r="N7115" s="7"/>
      <c r="O7115" s="7"/>
    </row>
    <row r="7116" spans="2:15" s="100" customFormat="1" x14ac:dyDescent="0.2">
      <c r="B7116" s="101"/>
      <c r="D7116" s="102"/>
      <c r="E7116" s="102"/>
      <c r="F7116" s="102"/>
      <c r="G7116" s="102"/>
      <c r="H7116" s="102"/>
      <c r="I7116" s="102"/>
      <c r="J7116" s="102"/>
      <c r="K7116" s="102"/>
      <c r="L7116" s="102"/>
      <c r="M7116" s="102"/>
      <c r="N7116" s="7"/>
      <c r="O7116" s="7"/>
    </row>
    <row r="7117" spans="2:15" s="100" customFormat="1" x14ac:dyDescent="0.2">
      <c r="B7117" s="101"/>
      <c r="D7117" s="102"/>
      <c r="E7117" s="102"/>
      <c r="F7117" s="102"/>
      <c r="G7117" s="102"/>
      <c r="H7117" s="102"/>
      <c r="I7117" s="102"/>
      <c r="J7117" s="102"/>
      <c r="K7117" s="102"/>
      <c r="L7117" s="102"/>
      <c r="M7117" s="102"/>
      <c r="N7117" s="7"/>
      <c r="O7117" s="7"/>
    </row>
    <row r="7118" spans="2:15" s="100" customFormat="1" x14ac:dyDescent="0.2">
      <c r="B7118" s="101"/>
      <c r="D7118" s="102"/>
      <c r="E7118" s="102"/>
      <c r="F7118" s="102"/>
      <c r="G7118" s="102"/>
      <c r="H7118" s="102"/>
      <c r="I7118" s="102"/>
      <c r="J7118" s="102"/>
      <c r="K7118" s="102"/>
      <c r="L7118" s="102"/>
      <c r="M7118" s="102"/>
      <c r="N7118" s="7"/>
      <c r="O7118" s="7"/>
    </row>
    <row r="7119" spans="2:15" s="100" customFormat="1" x14ac:dyDescent="0.2">
      <c r="B7119" s="101"/>
      <c r="D7119" s="102"/>
      <c r="E7119" s="102"/>
      <c r="F7119" s="102"/>
      <c r="G7119" s="102"/>
      <c r="H7119" s="102"/>
      <c r="I7119" s="102"/>
      <c r="J7119" s="102"/>
      <c r="K7119" s="102"/>
      <c r="L7119" s="102"/>
      <c r="M7119" s="102"/>
      <c r="N7119" s="7"/>
      <c r="O7119" s="7"/>
    </row>
    <row r="7120" spans="2:15" s="100" customFormat="1" x14ac:dyDescent="0.2">
      <c r="B7120" s="101"/>
      <c r="D7120" s="102"/>
      <c r="E7120" s="102"/>
      <c r="F7120" s="102"/>
      <c r="G7120" s="102"/>
      <c r="H7120" s="102"/>
      <c r="I7120" s="102"/>
      <c r="J7120" s="102"/>
      <c r="K7120" s="102"/>
      <c r="L7120" s="102"/>
      <c r="M7120" s="102"/>
      <c r="N7120" s="7"/>
      <c r="O7120" s="7"/>
    </row>
    <row r="7121" spans="2:15" s="100" customFormat="1" x14ac:dyDescent="0.2">
      <c r="B7121" s="101"/>
      <c r="D7121" s="102"/>
      <c r="E7121" s="102"/>
      <c r="F7121" s="102"/>
      <c r="G7121" s="102"/>
      <c r="H7121" s="102"/>
      <c r="I7121" s="102"/>
      <c r="J7121" s="102"/>
      <c r="K7121" s="102"/>
      <c r="L7121" s="102"/>
      <c r="M7121" s="102"/>
      <c r="N7121" s="7"/>
      <c r="O7121" s="7"/>
    </row>
    <row r="7122" spans="2:15" s="100" customFormat="1" x14ac:dyDescent="0.2">
      <c r="B7122" s="101"/>
      <c r="D7122" s="102"/>
      <c r="E7122" s="102"/>
      <c r="F7122" s="102"/>
      <c r="G7122" s="102"/>
      <c r="H7122" s="102"/>
      <c r="I7122" s="102"/>
      <c r="J7122" s="102"/>
      <c r="K7122" s="102"/>
      <c r="L7122" s="102"/>
      <c r="M7122" s="102"/>
      <c r="N7122" s="7"/>
      <c r="O7122" s="7"/>
    </row>
    <row r="7123" spans="2:15" s="100" customFormat="1" x14ac:dyDescent="0.2">
      <c r="B7123" s="101"/>
      <c r="D7123" s="102"/>
      <c r="E7123" s="102"/>
      <c r="F7123" s="102"/>
      <c r="G7123" s="102"/>
      <c r="H7123" s="102"/>
      <c r="I7123" s="102"/>
      <c r="J7123" s="102"/>
      <c r="K7123" s="102"/>
      <c r="L7123" s="102"/>
      <c r="M7123" s="102"/>
      <c r="N7123" s="7"/>
      <c r="O7123" s="7"/>
    </row>
    <row r="7124" spans="2:15" s="100" customFormat="1" x14ac:dyDescent="0.2">
      <c r="B7124" s="101"/>
      <c r="D7124" s="102"/>
      <c r="E7124" s="102"/>
      <c r="F7124" s="102"/>
      <c r="G7124" s="102"/>
      <c r="H7124" s="102"/>
      <c r="I7124" s="102"/>
      <c r="J7124" s="102"/>
      <c r="K7124" s="102"/>
      <c r="L7124" s="102"/>
      <c r="M7124" s="102"/>
      <c r="N7124" s="7"/>
      <c r="O7124" s="7"/>
    </row>
    <row r="7125" spans="2:15" s="100" customFormat="1" x14ac:dyDescent="0.2">
      <c r="B7125" s="101"/>
      <c r="D7125" s="102"/>
      <c r="E7125" s="102"/>
      <c r="F7125" s="102"/>
      <c r="G7125" s="102"/>
      <c r="H7125" s="102"/>
      <c r="I7125" s="102"/>
      <c r="J7125" s="102"/>
      <c r="K7125" s="102"/>
      <c r="L7125" s="102"/>
      <c r="M7125" s="102"/>
      <c r="N7125" s="7"/>
      <c r="O7125" s="7"/>
    </row>
    <row r="7126" spans="2:15" s="100" customFormat="1" x14ac:dyDescent="0.2">
      <c r="B7126" s="101"/>
      <c r="D7126" s="102"/>
      <c r="E7126" s="102"/>
      <c r="F7126" s="102"/>
      <c r="G7126" s="102"/>
      <c r="H7126" s="102"/>
      <c r="I7126" s="102"/>
      <c r="J7126" s="102"/>
      <c r="K7126" s="102"/>
      <c r="L7126" s="102"/>
      <c r="M7126" s="102"/>
      <c r="N7126" s="7"/>
      <c r="O7126" s="7"/>
    </row>
    <row r="7127" spans="2:15" s="100" customFormat="1" x14ac:dyDescent="0.2">
      <c r="B7127" s="101"/>
      <c r="D7127" s="102"/>
      <c r="E7127" s="102"/>
      <c r="F7127" s="102"/>
      <c r="G7127" s="102"/>
      <c r="H7127" s="102"/>
      <c r="I7127" s="102"/>
      <c r="J7127" s="102"/>
      <c r="K7127" s="102"/>
      <c r="L7127" s="102"/>
      <c r="M7127" s="102"/>
      <c r="N7127" s="7"/>
      <c r="O7127" s="7"/>
    </row>
    <row r="7128" spans="2:15" s="100" customFormat="1" x14ac:dyDescent="0.2">
      <c r="B7128" s="101"/>
      <c r="D7128" s="102"/>
      <c r="E7128" s="102"/>
      <c r="F7128" s="102"/>
      <c r="G7128" s="102"/>
      <c r="H7128" s="102"/>
      <c r="I7128" s="102"/>
      <c r="J7128" s="102"/>
      <c r="K7128" s="102"/>
      <c r="L7128" s="102"/>
      <c r="M7128" s="102"/>
      <c r="N7128" s="7"/>
      <c r="O7128" s="7"/>
    </row>
    <row r="7129" spans="2:15" s="100" customFormat="1" x14ac:dyDescent="0.2">
      <c r="B7129" s="101"/>
      <c r="D7129" s="102"/>
      <c r="E7129" s="102"/>
      <c r="F7129" s="102"/>
      <c r="G7129" s="102"/>
      <c r="H7129" s="102"/>
      <c r="I7129" s="102"/>
      <c r="J7129" s="102"/>
      <c r="K7129" s="102"/>
      <c r="L7129" s="102"/>
      <c r="M7129" s="102"/>
      <c r="N7129" s="7"/>
      <c r="O7129" s="7"/>
    </row>
    <row r="7130" spans="2:15" s="100" customFormat="1" x14ac:dyDescent="0.2">
      <c r="B7130" s="101"/>
      <c r="D7130" s="102"/>
      <c r="E7130" s="102"/>
      <c r="F7130" s="102"/>
      <c r="G7130" s="102"/>
      <c r="H7130" s="102"/>
      <c r="I7130" s="102"/>
      <c r="J7130" s="102"/>
      <c r="K7130" s="102"/>
      <c r="L7130" s="102"/>
      <c r="M7130" s="102"/>
      <c r="N7130" s="7"/>
      <c r="O7130" s="7"/>
    </row>
    <row r="7131" spans="2:15" s="100" customFormat="1" x14ac:dyDescent="0.2">
      <c r="B7131" s="101"/>
      <c r="D7131" s="102"/>
      <c r="E7131" s="102"/>
      <c r="F7131" s="102"/>
      <c r="G7131" s="102"/>
      <c r="H7131" s="102"/>
      <c r="I7131" s="102"/>
      <c r="J7131" s="102"/>
      <c r="K7131" s="102"/>
      <c r="L7131" s="102"/>
      <c r="M7131" s="102"/>
      <c r="N7131" s="7"/>
      <c r="O7131" s="7"/>
    </row>
    <row r="7132" spans="2:15" s="100" customFormat="1" x14ac:dyDescent="0.2">
      <c r="B7132" s="101"/>
      <c r="D7132" s="102"/>
      <c r="E7132" s="102"/>
      <c r="F7132" s="102"/>
      <c r="G7132" s="102"/>
      <c r="H7132" s="102"/>
      <c r="I7132" s="102"/>
      <c r="J7132" s="102"/>
      <c r="K7132" s="102"/>
      <c r="L7132" s="102"/>
      <c r="M7132" s="102"/>
      <c r="N7132" s="7"/>
      <c r="O7132" s="7"/>
    </row>
    <row r="7133" spans="2:15" s="100" customFormat="1" x14ac:dyDescent="0.2">
      <c r="B7133" s="101"/>
      <c r="D7133" s="102"/>
      <c r="E7133" s="102"/>
      <c r="F7133" s="102"/>
      <c r="G7133" s="102"/>
      <c r="H7133" s="102"/>
      <c r="I7133" s="102"/>
      <c r="J7133" s="102"/>
      <c r="K7133" s="102"/>
      <c r="L7133" s="102"/>
      <c r="M7133" s="102"/>
      <c r="N7133" s="7"/>
      <c r="O7133" s="7"/>
    </row>
    <row r="7134" spans="2:15" s="100" customFormat="1" x14ac:dyDescent="0.2">
      <c r="B7134" s="101"/>
      <c r="D7134" s="102"/>
      <c r="E7134" s="102"/>
      <c r="F7134" s="102"/>
      <c r="G7134" s="102"/>
      <c r="H7134" s="102"/>
      <c r="I7134" s="102"/>
      <c r="J7134" s="102"/>
      <c r="K7134" s="102"/>
      <c r="L7134" s="102"/>
      <c r="M7134" s="102"/>
      <c r="N7134" s="7"/>
      <c r="O7134" s="7"/>
    </row>
    <row r="7135" spans="2:15" s="100" customFormat="1" x14ac:dyDescent="0.2">
      <c r="B7135" s="101"/>
      <c r="D7135" s="102"/>
      <c r="E7135" s="102"/>
      <c r="F7135" s="102"/>
      <c r="G7135" s="102"/>
      <c r="H7135" s="102"/>
      <c r="I7135" s="102"/>
      <c r="J7135" s="102"/>
      <c r="K7135" s="102"/>
      <c r="L7135" s="102"/>
      <c r="M7135" s="102"/>
      <c r="N7135" s="7"/>
      <c r="O7135" s="7"/>
    </row>
    <row r="7136" spans="2:15" s="100" customFormat="1" x14ac:dyDescent="0.2">
      <c r="B7136" s="101"/>
      <c r="D7136" s="102"/>
      <c r="E7136" s="102"/>
      <c r="F7136" s="102"/>
      <c r="G7136" s="102"/>
      <c r="H7136" s="102"/>
      <c r="I7136" s="102"/>
      <c r="J7136" s="102"/>
      <c r="K7136" s="102"/>
      <c r="L7136" s="102"/>
      <c r="M7136" s="102"/>
      <c r="N7136" s="7"/>
      <c r="O7136" s="7"/>
    </row>
    <row r="7137" spans="2:15" s="100" customFormat="1" x14ac:dyDescent="0.2">
      <c r="B7137" s="101"/>
      <c r="D7137" s="102"/>
      <c r="E7137" s="102"/>
      <c r="F7137" s="102"/>
      <c r="G7137" s="102"/>
      <c r="H7137" s="102"/>
      <c r="I7137" s="102"/>
      <c r="J7137" s="102"/>
      <c r="K7137" s="102"/>
      <c r="L7137" s="102"/>
      <c r="M7137" s="102"/>
      <c r="N7137" s="7"/>
      <c r="O7137" s="7"/>
    </row>
    <row r="7138" spans="2:15" s="100" customFormat="1" x14ac:dyDescent="0.2">
      <c r="B7138" s="101"/>
      <c r="D7138" s="102"/>
      <c r="E7138" s="102"/>
      <c r="F7138" s="102"/>
      <c r="G7138" s="102"/>
      <c r="H7138" s="102"/>
      <c r="I7138" s="102"/>
      <c r="J7138" s="102"/>
      <c r="K7138" s="102"/>
      <c r="L7138" s="102"/>
      <c r="M7138" s="102"/>
      <c r="N7138" s="7"/>
      <c r="O7138" s="7"/>
    </row>
    <row r="7139" spans="2:15" s="100" customFormat="1" x14ac:dyDescent="0.2">
      <c r="B7139" s="101"/>
      <c r="D7139" s="102"/>
      <c r="E7139" s="102"/>
      <c r="F7139" s="102"/>
      <c r="G7139" s="102"/>
      <c r="H7139" s="102"/>
      <c r="I7139" s="102"/>
      <c r="J7139" s="102"/>
      <c r="K7139" s="102"/>
      <c r="L7139" s="102"/>
      <c r="M7139" s="102"/>
      <c r="N7139" s="7"/>
      <c r="O7139" s="7"/>
    </row>
    <row r="7140" spans="2:15" s="100" customFormat="1" x14ac:dyDescent="0.2">
      <c r="B7140" s="101"/>
      <c r="D7140" s="102"/>
      <c r="E7140" s="102"/>
      <c r="F7140" s="102"/>
      <c r="G7140" s="102"/>
      <c r="H7140" s="102"/>
      <c r="I7140" s="102"/>
      <c r="J7140" s="102"/>
      <c r="K7140" s="102"/>
      <c r="L7140" s="102"/>
      <c r="M7140" s="102"/>
      <c r="N7140" s="7"/>
      <c r="O7140" s="7"/>
    </row>
    <row r="7141" spans="2:15" s="100" customFormat="1" x14ac:dyDescent="0.2">
      <c r="B7141" s="101"/>
      <c r="D7141" s="102"/>
      <c r="E7141" s="102"/>
      <c r="F7141" s="102"/>
      <c r="G7141" s="102"/>
      <c r="H7141" s="102"/>
      <c r="I7141" s="102"/>
      <c r="J7141" s="102"/>
      <c r="K7141" s="102"/>
      <c r="L7141" s="102"/>
      <c r="M7141" s="102"/>
      <c r="N7141" s="7"/>
      <c r="O7141" s="7"/>
    </row>
    <row r="7142" spans="2:15" s="100" customFormat="1" x14ac:dyDescent="0.2">
      <c r="B7142" s="101"/>
      <c r="D7142" s="102"/>
      <c r="E7142" s="102"/>
      <c r="F7142" s="102"/>
      <c r="G7142" s="102"/>
      <c r="H7142" s="102"/>
      <c r="I7142" s="102"/>
      <c r="J7142" s="102"/>
      <c r="K7142" s="102"/>
      <c r="L7142" s="102"/>
      <c r="M7142" s="102"/>
      <c r="N7142" s="7"/>
      <c r="O7142" s="7"/>
    </row>
    <row r="7143" spans="2:15" s="100" customFormat="1" x14ac:dyDescent="0.2">
      <c r="B7143" s="101"/>
      <c r="D7143" s="102"/>
      <c r="E7143" s="102"/>
      <c r="F7143" s="102"/>
      <c r="G7143" s="102"/>
      <c r="H7143" s="102"/>
      <c r="I7143" s="102"/>
      <c r="J7143" s="102"/>
      <c r="K7143" s="102"/>
      <c r="L7143" s="102"/>
      <c r="M7143" s="102"/>
      <c r="N7143" s="7"/>
      <c r="O7143" s="7"/>
    </row>
    <row r="7144" spans="2:15" s="100" customFormat="1" x14ac:dyDescent="0.2">
      <c r="B7144" s="101"/>
      <c r="D7144" s="102"/>
      <c r="E7144" s="102"/>
      <c r="F7144" s="102"/>
      <c r="G7144" s="102"/>
      <c r="H7144" s="102"/>
      <c r="I7144" s="102"/>
      <c r="J7144" s="102"/>
      <c r="K7144" s="102"/>
      <c r="L7144" s="102"/>
      <c r="M7144" s="102"/>
      <c r="N7144" s="7"/>
      <c r="O7144" s="7"/>
    </row>
    <row r="7145" spans="2:15" s="100" customFormat="1" x14ac:dyDescent="0.2">
      <c r="B7145" s="101"/>
      <c r="D7145" s="102"/>
      <c r="E7145" s="102"/>
      <c r="F7145" s="102"/>
      <c r="G7145" s="102"/>
      <c r="H7145" s="102"/>
      <c r="I7145" s="102"/>
      <c r="J7145" s="102"/>
      <c r="K7145" s="102"/>
      <c r="L7145" s="102"/>
      <c r="M7145" s="102"/>
      <c r="N7145" s="7"/>
      <c r="O7145" s="7"/>
    </row>
    <row r="7146" spans="2:15" s="100" customFormat="1" x14ac:dyDescent="0.2">
      <c r="B7146" s="101"/>
      <c r="D7146" s="102"/>
      <c r="E7146" s="102"/>
      <c r="F7146" s="102"/>
      <c r="G7146" s="102"/>
      <c r="H7146" s="102"/>
      <c r="I7146" s="102"/>
      <c r="J7146" s="102"/>
      <c r="K7146" s="102"/>
      <c r="L7146" s="102"/>
      <c r="M7146" s="102"/>
      <c r="N7146" s="7"/>
      <c r="O7146" s="7"/>
    </row>
    <row r="7147" spans="2:15" s="100" customFormat="1" x14ac:dyDescent="0.2">
      <c r="B7147" s="101"/>
      <c r="D7147" s="102"/>
      <c r="E7147" s="102"/>
      <c r="F7147" s="102"/>
      <c r="G7147" s="102"/>
      <c r="H7147" s="102"/>
      <c r="I7147" s="102"/>
      <c r="J7147" s="102"/>
      <c r="K7147" s="102"/>
      <c r="L7147" s="102"/>
      <c r="M7147" s="102"/>
      <c r="N7147" s="7"/>
      <c r="O7147" s="7"/>
    </row>
    <row r="7148" spans="2:15" s="100" customFormat="1" x14ac:dyDescent="0.2">
      <c r="B7148" s="101"/>
      <c r="D7148" s="102"/>
      <c r="E7148" s="102"/>
      <c r="F7148" s="102"/>
      <c r="G7148" s="102"/>
      <c r="H7148" s="102"/>
      <c r="I7148" s="102"/>
      <c r="J7148" s="102"/>
      <c r="K7148" s="102"/>
      <c r="L7148" s="102"/>
      <c r="M7148" s="102"/>
      <c r="N7148" s="7"/>
      <c r="O7148" s="7"/>
    </row>
    <row r="7149" spans="2:15" s="100" customFormat="1" x14ac:dyDescent="0.2">
      <c r="B7149" s="101"/>
      <c r="D7149" s="102"/>
      <c r="E7149" s="102"/>
      <c r="F7149" s="102"/>
      <c r="G7149" s="102"/>
      <c r="H7149" s="102"/>
      <c r="I7149" s="102"/>
      <c r="J7149" s="102"/>
      <c r="K7149" s="102"/>
      <c r="L7149" s="102"/>
      <c r="M7149" s="102"/>
      <c r="N7149" s="7"/>
      <c r="O7149" s="7"/>
    </row>
    <row r="7150" spans="2:15" s="100" customFormat="1" x14ac:dyDescent="0.2">
      <c r="B7150" s="101"/>
      <c r="D7150" s="102"/>
      <c r="E7150" s="102"/>
      <c r="F7150" s="102"/>
      <c r="G7150" s="102"/>
      <c r="H7150" s="102"/>
      <c r="I7150" s="102"/>
      <c r="J7150" s="102"/>
      <c r="K7150" s="102"/>
      <c r="L7150" s="102"/>
      <c r="M7150" s="102"/>
      <c r="N7150" s="7"/>
      <c r="O7150" s="7"/>
    </row>
    <row r="7151" spans="2:15" s="100" customFormat="1" x14ac:dyDescent="0.2">
      <c r="B7151" s="101"/>
      <c r="D7151" s="102"/>
      <c r="E7151" s="102"/>
      <c r="F7151" s="102"/>
      <c r="G7151" s="102"/>
      <c r="H7151" s="102"/>
      <c r="I7151" s="102"/>
      <c r="J7151" s="102"/>
      <c r="K7151" s="102"/>
      <c r="L7151" s="102"/>
      <c r="M7151" s="102"/>
      <c r="N7151" s="7"/>
      <c r="O7151" s="7"/>
    </row>
    <row r="7152" spans="2:15" s="100" customFormat="1" x14ac:dyDescent="0.2">
      <c r="B7152" s="101"/>
      <c r="D7152" s="102"/>
      <c r="E7152" s="102"/>
      <c r="F7152" s="102"/>
      <c r="G7152" s="102"/>
      <c r="H7152" s="102"/>
      <c r="I7152" s="102"/>
      <c r="J7152" s="102"/>
      <c r="K7152" s="102"/>
      <c r="L7152" s="102"/>
      <c r="M7152" s="102"/>
      <c r="N7152" s="7"/>
      <c r="O7152" s="7"/>
    </row>
    <row r="7153" spans="2:15" s="100" customFormat="1" x14ac:dyDescent="0.2">
      <c r="B7153" s="101"/>
      <c r="D7153" s="102"/>
      <c r="E7153" s="102"/>
      <c r="F7153" s="102"/>
      <c r="G7153" s="102"/>
      <c r="H7153" s="102"/>
      <c r="I7153" s="102"/>
      <c r="J7153" s="102"/>
      <c r="K7153" s="102"/>
      <c r="L7153" s="102"/>
      <c r="M7153" s="102"/>
      <c r="N7153" s="7"/>
      <c r="O7153" s="7"/>
    </row>
    <row r="7154" spans="2:15" s="100" customFormat="1" x14ac:dyDescent="0.2">
      <c r="B7154" s="101"/>
      <c r="D7154" s="102"/>
      <c r="E7154" s="102"/>
      <c r="F7154" s="102"/>
      <c r="G7154" s="102"/>
      <c r="H7154" s="102"/>
      <c r="I7154" s="102"/>
      <c r="J7154" s="102"/>
      <c r="K7154" s="102"/>
      <c r="L7154" s="102"/>
      <c r="M7154" s="102"/>
      <c r="N7154" s="7"/>
      <c r="O7154" s="7"/>
    </row>
    <row r="7155" spans="2:15" s="100" customFormat="1" x14ac:dyDescent="0.2">
      <c r="B7155" s="101"/>
      <c r="D7155" s="102"/>
      <c r="E7155" s="102"/>
      <c r="F7155" s="102"/>
      <c r="G7155" s="102"/>
      <c r="H7155" s="102"/>
      <c r="I7155" s="102"/>
      <c r="J7155" s="102"/>
      <c r="K7155" s="102"/>
      <c r="L7155" s="102"/>
      <c r="M7155" s="102"/>
      <c r="N7155" s="7"/>
      <c r="O7155" s="7"/>
    </row>
    <row r="7156" spans="2:15" s="100" customFormat="1" x14ac:dyDescent="0.2">
      <c r="B7156" s="101"/>
      <c r="D7156" s="102"/>
      <c r="E7156" s="102"/>
      <c r="F7156" s="102"/>
      <c r="G7156" s="102"/>
      <c r="H7156" s="102"/>
      <c r="I7156" s="102"/>
      <c r="J7156" s="102"/>
      <c r="K7156" s="102"/>
      <c r="L7156" s="102"/>
      <c r="M7156" s="102"/>
      <c r="N7156" s="7"/>
      <c r="O7156" s="7"/>
    </row>
    <row r="7157" spans="2:15" s="100" customFormat="1" x14ac:dyDescent="0.2">
      <c r="B7157" s="101"/>
      <c r="D7157" s="102"/>
      <c r="E7157" s="102"/>
      <c r="F7157" s="102"/>
      <c r="G7157" s="102"/>
      <c r="H7157" s="102"/>
      <c r="I7157" s="102"/>
      <c r="J7157" s="102"/>
      <c r="K7157" s="102"/>
      <c r="L7157" s="102"/>
      <c r="M7157" s="102"/>
      <c r="N7157" s="7"/>
      <c r="O7157" s="7"/>
    </row>
    <row r="7158" spans="2:15" s="100" customFormat="1" x14ac:dyDescent="0.2">
      <c r="B7158" s="101"/>
      <c r="D7158" s="102"/>
      <c r="E7158" s="102"/>
      <c r="F7158" s="102"/>
      <c r="G7158" s="102"/>
      <c r="H7158" s="102"/>
      <c r="I7158" s="102"/>
      <c r="J7158" s="102"/>
      <c r="K7158" s="102"/>
      <c r="L7158" s="102"/>
      <c r="M7158" s="102"/>
      <c r="N7158" s="7"/>
      <c r="O7158" s="7"/>
    </row>
    <row r="7159" spans="2:15" s="100" customFormat="1" x14ac:dyDescent="0.2">
      <c r="B7159" s="101"/>
      <c r="D7159" s="102"/>
      <c r="E7159" s="102"/>
      <c r="F7159" s="102"/>
      <c r="G7159" s="102"/>
      <c r="H7159" s="102"/>
      <c r="I7159" s="102"/>
      <c r="J7159" s="102"/>
      <c r="K7159" s="102"/>
      <c r="L7159" s="102"/>
      <c r="M7159" s="102"/>
      <c r="N7159" s="7"/>
      <c r="O7159" s="7"/>
    </row>
    <row r="7160" spans="2:15" s="100" customFormat="1" x14ac:dyDescent="0.2">
      <c r="B7160" s="101"/>
      <c r="D7160" s="102"/>
      <c r="E7160" s="102"/>
      <c r="F7160" s="102"/>
      <c r="G7160" s="102"/>
      <c r="H7160" s="102"/>
      <c r="I7160" s="102"/>
      <c r="J7160" s="102"/>
      <c r="K7160" s="102"/>
      <c r="L7160" s="102"/>
      <c r="M7160" s="102"/>
      <c r="N7160" s="7"/>
      <c r="O7160" s="7"/>
    </row>
    <row r="7161" spans="2:15" s="100" customFormat="1" x14ac:dyDescent="0.2">
      <c r="B7161" s="101"/>
      <c r="D7161" s="102"/>
      <c r="E7161" s="102"/>
      <c r="F7161" s="102"/>
      <c r="G7161" s="102"/>
      <c r="H7161" s="102"/>
      <c r="I7161" s="102"/>
      <c r="J7161" s="102"/>
      <c r="K7161" s="102"/>
      <c r="L7161" s="102"/>
      <c r="M7161" s="102"/>
      <c r="N7161" s="7"/>
      <c r="O7161" s="7"/>
    </row>
    <row r="7162" spans="2:15" s="100" customFormat="1" x14ac:dyDescent="0.2">
      <c r="B7162" s="101"/>
      <c r="D7162" s="102"/>
      <c r="E7162" s="102"/>
      <c r="F7162" s="102"/>
      <c r="G7162" s="102"/>
      <c r="H7162" s="102"/>
      <c r="I7162" s="102"/>
      <c r="J7162" s="102"/>
      <c r="K7162" s="102"/>
      <c r="L7162" s="102"/>
      <c r="M7162" s="102"/>
      <c r="N7162" s="7"/>
      <c r="O7162" s="7"/>
    </row>
    <row r="7163" spans="2:15" s="100" customFormat="1" x14ac:dyDescent="0.2">
      <c r="B7163" s="101"/>
      <c r="D7163" s="102"/>
      <c r="E7163" s="102"/>
      <c r="F7163" s="102"/>
      <c r="G7163" s="102"/>
      <c r="H7163" s="102"/>
      <c r="I7163" s="102"/>
      <c r="J7163" s="102"/>
      <c r="K7163" s="102"/>
      <c r="L7163" s="102"/>
      <c r="M7163" s="102"/>
      <c r="N7163" s="7"/>
      <c r="O7163" s="7"/>
    </row>
    <row r="7164" spans="2:15" s="100" customFormat="1" x14ac:dyDescent="0.2">
      <c r="B7164" s="101"/>
      <c r="D7164" s="102"/>
      <c r="E7164" s="102"/>
      <c r="F7164" s="102"/>
      <c r="G7164" s="102"/>
      <c r="H7164" s="102"/>
      <c r="I7164" s="102"/>
      <c r="J7164" s="102"/>
      <c r="K7164" s="102"/>
      <c r="L7164" s="102"/>
      <c r="M7164" s="102"/>
      <c r="N7164" s="7"/>
      <c r="O7164" s="7"/>
    </row>
    <row r="7165" spans="2:15" s="100" customFormat="1" x14ac:dyDescent="0.2">
      <c r="B7165" s="101"/>
      <c r="D7165" s="102"/>
      <c r="E7165" s="102"/>
      <c r="F7165" s="102"/>
      <c r="G7165" s="102"/>
      <c r="H7165" s="102"/>
      <c r="I7165" s="102"/>
      <c r="J7165" s="102"/>
      <c r="K7165" s="102"/>
      <c r="L7165" s="102"/>
      <c r="M7165" s="102"/>
      <c r="N7165" s="7"/>
      <c r="O7165" s="7"/>
    </row>
    <row r="7166" spans="2:15" s="100" customFormat="1" x14ac:dyDescent="0.2">
      <c r="B7166" s="101"/>
      <c r="D7166" s="102"/>
      <c r="E7166" s="102"/>
      <c r="F7166" s="102"/>
      <c r="G7166" s="102"/>
      <c r="H7166" s="102"/>
      <c r="I7166" s="102"/>
      <c r="J7166" s="102"/>
      <c r="K7166" s="102"/>
      <c r="L7166" s="102"/>
      <c r="M7166" s="102"/>
      <c r="N7166" s="7"/>
      <c r="O7166" s="7"/>
    </row>
    <row r="7167" spans="2:15" s="100" customFormat="1" x14ac:dyDescent="0.2">
      <c r="B7167" s="101"/>
      <c r="D7167" s="102"/>
      <c r="E7167" s="102"/>
      <c r="F7167" s="102"/>
      <c r="G7167" s="102"/>
      <c r="H7167" s="102"/>
      <c r="I7167" s="102"/>
      <c r="J7167" s="102"/>
      <c r="K7167" s="102"/>
      <c r="L7167" s="102"/>
      <c r="M7167" s="102"/>
      <c r="N7167" s="7"/>
      <c r="O7167" s="7"/>
    </row>
    <row r="7168" spans="2:15" s="100" customFormat="1" x14ac:dyDescent="0.2">
      <c r="B7168" s="101"/>
      <c r="D7168" s="102"/>
      <c r="E7168" s="102"/>
      <c r="F7168" s="102"/>
      <c r="G7168" s="102"/>
      <c r="H7168" s="102"/>
      <c r="I7168" s="102"/>
      <c r="J7168" s="102"/>
      <c r="K7168" s="102"/>
      <c r="L7168" s="102"/>
      <c r="M7168" s="102"/>
      <c r="N7168" s="7"/>
      <c r="O7168" s="7"/>
    </row>
    <row r="7169" spans="2:15" s="100" customFormat="1" x14ac:dyDescent="0.2">
      <c r="B7169" s="101"/>
      <c r="D7169" s="102"/>
      <c r="E7169" s="102"/>
      <c r="F7169" s="102"/>
      <c r="G7169" s="102"/>
      <c r="H7169" s="102"/>
      <c r="I7169" s="102"/>
      <c r="J7169" s="102"/>
      <c r="K7169" s="102"/>
      <c r="L7169" s="102"/>
      <c r="M7169" s="102"/>
      <c r="N7169" s="7"/>
      <c r="O7169" s="7"/>
    </row>
    <row r="7170" spans="2:15" s="100" customFormat="1" x14ac:dyDescent="0.2">
      <c r="B7170" s="101"/>
      <c r="D7170" s="102"/>
      <c r="E7170" s="102"/>
      <c r="F7170" s="102"/>
      <c r="G7170" s="102"/>
      <c r="H7170" s="102"/>
      <c r="I7170" s="102"/>
      <c r="J7170" s="102"/>
      <c r="K7170" s="102"/>
      <c r="L7170" s="102"/>
      <c r="M7170" s="102"/>
      <c r="N7170" s="7"/>
      <c r="O7170" s="7"/>
    </row>
    <row r="7171" spans="2:15" s="100" customFormat="1" x14ac:dyDescent="0.2">
      <c r="B7171" s="101"/>
      <c r="D7171" s="102"/>
      <c r="E7171" s="102"/>
      <c r="F7171" s="102"/>
      <c r="G7171" s="102"/>
      <c r="H7171" s="102"/>
      <c r="I7171" s="102"/>
      <c r="J7171" s="102"/>
      <c r="K7171" s="102"/>
      <c r="L7171" s="102"/>
      <c r="M7171" s="102"/>
      <c r="N7171" s="7"/>
      <c r="O7171" s="7"/>
    </row>
    <row r="7172" spans="2:15" s="100" customFormat="1" x14ac:dyDescent="0.2">
      <c r="B7172" s="101"/>
      <c r="D7172" s="102"/>
      <c r="E7172" s="102"/>
      <c r="F7172" s="102"/>
      <c r="G7172" s="102"/>
      <c r="H7172" s="102"/>
      <c r="I7172" s="102"/>
      <c r="J7172" s="102"/>
      <c r="K7172" s="102"/>
      <c r="L7172" s="102"/>
      <c r="M7172" s="102"/>
      <c r="N7172" s="7"/>
      <c r="O7172" s="7"/>
    </row>
    <row r="7173" spans="2:15" s="100" customFormat="1" x14ac:dyDescent="0.2">
      <c r="B7173" s="101"/>
      <c r="D7173" s="102"/>
      <c r="E7173" s="102"/>
      <c r="F7173" s="102"/>
      <c r="G7173" s="102"/>
      <c r="H7173" s="102"/>
      <c r="I7173" s="102"/>
      <c r="J7173" s="102"/>
      <c r="K7173" s="102"/>
      <c r="L7173" s="102"/>
      <c r="M7173" s="102"/>
      <c r="N7173" s="7"/>
      <c r="O7173" s="7"/>
    </row>
    <row r="7174" spans="2:15" s="100" customFormat="1" x14ac:dyDescent="0.2">
      <c r="B7174" s="101"/>
      <c r="D7174" s="102"/>
      <c r="E7174" s="102"/>
      <c r="F7174" s="102"/>
      <c r="G7174" s="102"/>
      <c r="H7174" s="102"/>
      <c r="I7174" s="102"/>
      <c r="J7174" s="102"/>
      <c r="K7174" s="102"/>
      <c r="L7174" s="102"/>
      <c r="M7174" s="102"/>
      <c r="N7174" s="7"/>
      <c r="O7174" s="7"/>
    </row>
    <row r="7175" spans="2:15" s="100" customFormat="1" x14ac:dyDescent="0.2">
      <c r="B7175" s="101"/>
      <c r="D7175" s="102"/>
      <c r="E7175" s="102"/>
      <c r="F7175" s="102"/>
      <c r="G7175" s="102"/>
      <c r="H7175" s="102"/>
      <c r="I7175" s="102"/>
      <c r="J7175" s="102"/>
      <c r="K7175" s="102"/>
      <c r="L7175" s="102"/>
      <c r="M7175" s="102"/>
      <c r="N7175" s="7"/>
      <c r="O7175" s="7"/>
    </row>
    <row r="7176" spans="2:15" s="100" customFormat="1" x14ac:dyDescent="0.2">
      <c r="B7176" s="101"/>
      <c r="D7176" s="102"/>
      <c r="E7176" s="102"/>
      <c r="F7176" s="102"/>
      <c r="G7176" s="102"/>
      <c r="H7176" s="102"/>
      <c r="I7176" s="102"/>
      <c r="J7176" s="102"/>
      <c r="K7176" s="102"/>
      <c r="L7176" s="102"/>
      <c r="M7176" s="102"/>
      <c r="N7176" s="7"/>
      <c r="O7176" s="7"/>
    </row>
    <row r="7177" spans="2:15" s="100" customFormat="1" x14ac:dyDescent="0.2">
      <c r="B7177" s="101"/>
      <c r="D7177" s="102"/>
      <c r="E7177" s="102"/>
      <c r="F7177" s="102"/>
      <c r="G7177" s="102"/>
      <c r="H7177" s="102"/>
      <c r="I7177" s="102"/>
      <c r="J7177" s="102"/>
      <c r="K7177" s="102"/>
      <c r="L7177" s="102"/>
      <c r="M7177" s="102"/>
      <c r="N7177" s="7"/>
      <c r="O7177" s="7"/>
    </row>
    <row r="7178" spans="2:15" s="100" customFormat="1" x14ac:dyDescent="0.2">
      <c r="B7178" s="101"/>
      <c r="D7178" s="102"/>
      <c r="E7178" s="102"/>
      <c r="F7178" s="102"/>
      <c r="G7178" s="102"/>
      <c r="H7178" s="102"/>
      <c r="I7178" s="102"/>
      <c r="J7178" s="102"/>
      <c r="K7178" s="102"/>
      <c r="L7178" s="102"/>
      <c r="M7178" s="102"/>
      <c r="N7178" s="7"/>
      <c r="O7178" s="7"/>
    </row>
    <row r="7179" spans="2:15" s="100" customFormat="1" x14ac:dyDescent="0.2">
      <c r="B7179" s="101"/>
      <c r="D7179" s="102"/>
      <c r="E7179" s="102"/>
      <c r="F7179" s="102"/>
      <c r="G7179" s="102"/>
      <c r="H7179" s="102"/>
      <c r="I7179" s="102"/>
      <c r="J7179" s="102"/>
      <c r="K7179" s="102"/>
      <c r="L7179" s="102"/>
      <c r="M7179" s="102"/>
      <c r="N7179" s="7"/>
      <c r="O7179" s="7"/>
    </row>
    <row r="7180" spans="2:15" s="100" customFormat="1" x14ac:dyDescent="0.2">
      <c r="B7180" s="101"/>
      <c r="D7180" s="102"/>
      <c r="E7180" s="102"/>
      <c r="F7180" s="102"/>
      <c r="G7180" s="102"/>
      <c r="H7180" s="102"/>
      <c r="I7180" s="102"/>
      <c r="J7180" s="102"/>
      <c r="K7180" s="102"/>
      <c r="L7180" s="102"/>
      <c r="M7180" s="102"/>
      <c r="N7180" s="7"/>
      <c r="O7180" s="7"/>
    </row>
    <row r="7181" spans="2:15" s="100" customFormat="1" x14ac:dyDescent="0.2">
      <c r="B7181" s="101"/>
      <c r="D7181" s="102"/>
      <c r="E7181" s="102"/>
      <c r="F7181" s="102"/>
      <c r="G7181" s="102"/>
      <c r="H7181" s="102"/>
      <c r="I7181" s="102"/>
      <c r="J7181" s="102"/>
      <c r="K7181" s="102"/>
      <c r="L7181" s="102"/>
      <c r="M7181" s="102"/>
      <c r="N7181" s="7"/>
      <c r="O7181" s="7"/>
    </row>
    <row r="7182" spans="2:15" s="100" customFormat="1" x14ac:dyDescent="0.2">
      <c r="B7182" s="101"/>
      <c r="D7182" s="102"/>
      <c r="E7182" s="102"/>
      <c r="F7182" s="102"/>
      <c r="G7182" s="102"/>
      <c r="H7182" s="102"/>
      <c r="I7182" s="102"/>
      <c r="J7182" s="102"/>
      <c r="K7182" s="102"/>
      <c r="L7182" s="102"/>
      <c r="M7182" s="102"/>
      <c r="N7182" s="7"/>
      <c r="O7182" s="7"/>
    </row>
    <row r="7183" spans="2:15" s="100" customFormat="1" x14ac:dyDescent="0.2">
      <c r="B7183" s="101"/>
      <c r="D7183" s="102"/>
      <c r="E7183" s="102"/>
      <c r="F7183" s="102"/>
      <c r="G7183" s="102"/>
      <c r="H7183" s="102"/>
      <c r="I7183" s="102"/>
      <c r="J7183" s="102"/>
      <c r="K7183" s="102"/>
      <c r="L7183" s="102"/>
      <c r="M7183" s="102"/>
      <c r="N7183" s="7"/>
      <c r="O7183" s="7"/>
    </row>
    <row r="7184" spans="2:15" s="100" customFormat="1" x14ac:dyDescent="0.2">
      <c r="B7184" s="101"/>
      <c r="D7184" s="102"/>
      <c r="E7184" s="102"/>
      <c r="F7184" s="102"/>
      <c r="G7184" s="102"/>
      <c r="H7184" s="102"/>
      <c r="I7184" s="102"/>
      <c r="J7184" s="102"/>
      <c r="K7184" s="102"/>
      <c r="L7184" s="102"/>
      <c r="M7184" s="102"/>
      <c r="N7184" s="7"/>
      <c r="O7184" s="7"/>
    </row>
    <row r="7185" spans="2:15" s="100" customFormat="1" x14ac:dyDescent="0.2">
      <c r="B7185" s="101"/>
      <c r="D7185" s="102"/>
      <c r="E7185" s="102"/>
      <c r="F7185" s="102"/>
      <c r="G7185" s="102"/>
      <c r="H7185" s="102"/>
      <c r="I7185" s="102"/>
      <c r="J7185" s="102"/>
      <c r="K7185" s="102"/>
      <c r="L7185" s="102"/>
      <c r="M7185" s="102"/>
      <c r="N7185" s="7"/>
      <c r="O7185" s="7"/>
    </row>
    <row r="7186" spans="2:15" s="100" customFormat="1" x14ac:dyDescent="0.2">
      <c r="B7186" s="101"/>
      <c r="D7186" s="102"/>
      <c r="E7186" s="102"/>
      <c r="F7186" s="102"/>
      <c r="G7186" s="102"/>
      <c r="H7186" s="102"/>
      <c r="I7186" s="102"/>
      <c r="J7186" s="102"/>
      <c r="K7186" s="102"/>
      <c r="L7186" s="102"/>
      <c r="M7186" s="102"/>
      <c r="N7186" s="7"/>
      <c r="O7186" s="7"/>
    </row>
    <row r="7187" spans="2:15" s="100" customFormat="1" x14ac:dyDescent="0.2">
      <c r="B7187" s="101"/>
      <c r="D7187" s="102"/>
      <c r="E7187" s="102"/>
      <c r="F7187" s="102"/>
      <c r="G7187" s="102"/>
      <c r="H7187" s="102"/>
      <c r="I7187" s="102"/>
      <c r="J7187" s="102"/>
      <c r="K7187" s="102"/>
      <c r="L7187" s="102"/>
      <c r="M7187" s="102"/>
      <c r="N7187" s="7"/>
      <c r="O7187" s="7"/>
    </row>
    <row r="7188" spans="2:15" s="100" customFormat="1" x14ac:dyDescent="0.2">
      <c r="B7188" s="101"/>
      <c r="D7188" s="102"/>
      <c r="E7188" s="102"/>
      <c r="F7188" s="102"/>
      <c r="G7188" s="102"/>
      <c r="H7188" s="102"/>
      <c r="I7188" s="102"/>
      <c r="J7188" s="102"/>
      <c r="K7188" s="102"/>
      <c r="L7188" s="102"/>
      <c r="M7188" s="102"/>
      <c r="N7188" s="7"/>
      <c r="O7188" s="7"/>
    </row>
    <row r="7189" spans="2:15" s="100" customFormat="1" x14ac:dyDescent="0.2">
      <c r="B7189" s="101"/>
      <c r="D7189" s="102"/>
      <c r="E7189" s="102"/>
      <c r="F7189" s="102"/>
      <c r="G7189" s="102"/>
      <c r="H7189" s="102"/>
      <c r="I7189" s="102"/>
      <c r="J7189" s="102"/>
      <c r="K7189" s="102"/>
      <c r="L7189" s="102"/>
      <c r="M7189" s="102"/>
      <c r="N7189" s="7"/>
      <c r="O7189" s="7"/>
    </row>
    <row r="7190" spans="2:15" s="100" customFormat="1" x14ac:dyDescent="0.2">
      <c r="B7190" s="101"/>
      <c r="D7190" s="102"/>
      <c r="E7190" s="102"/>
      <c r="F7190" s="102"/>
      <c r="G7190" s="102"/>
      <c r="H7190" s="102"/>
      <c r="I7190" s="102"/>
      <c r="J7190" s="102"/>
      <c r="K7190" s="102"/>
      <c r="L7190" s="102"/>
      <c r="M7190" s="102"/>
      <c r="N7190" s="7"/>
      <c r="O7190" s="7"/>
    </row>
    <row r="7191" spans="2:15" s="100" customFormat="1" x14ac:dyDescent="0.2">
      <c r="B7191" s="101"/>
      <c r="D7191" s="102"/>
      <c r="E7191" s="102"/>
      <c r="F7191" s="102"/>
      <c r="G7191" s="102"/>
      <c r="H7191" s="102"/>
      <c r="I7191" s="102"/>
      <c r="J7191" s="102"/>
      <c r="K7191" s="102"/>
      <c r="L7191" s="102"/>
      <c r="M7191" s="102"/>
      <c r="N7191" s="7"/>
      <c r="O7191" s="7"/>
    </row>
    <row r="7192" spans="2:15" s="100" customFormat="1" x14ac:dyDescent="0.2">
      <c r="B7192" s="101"/>
      <c r="D7192" s="102"/>
      <c r="E7192" s="102"/>
      <c r="F7192" s="102"/>
      <c r="G7192" s="102"/>
      <c r="H7192" s="102"/>
      <c r="I7192" s="102"/>
      <c r="J7192" s="102"/>
      <c r="K7192" s="102"/>
      <c r="L7192" s="102"/>
      <c r="M7192" s="102"/>
      <c r="N7192" s="7"/>
      <c r="O7192" s="7"/>
    </row>
    <row r="7193" spans="2:15" s="100" customFormat="1" x14ac:dyDescent="0.2">
      <c r="B7193" s="101"/>
      <c r="D7193" s="102"/>
      <c r="E7193" s="102"/>
      <c r="F7193" s="102"/>
      <c r="G7193" s="102"/>
      <c r="H7193" s="102"/>
      <c r="I7193" s="102"/>
      <c r="J7193" s="102"/>
      <c r="K7193" s="102"/>
      <c r="L7193" s="102"/>
      <c r="M7193" s="102"/>
      <c r="N7193" s="7"/>
      <c r="O7193" s="7"/>
    </row>
    <row r="7194" spans="2:15" s="100" customFormat="1" x14ac:dyDescent="0.2">
      <c r="B7194" s="101"/>
      <c r="D7194" s="102"/>
      <c r="E7194" s="102"/>
      <c r="F7194" s="102"/>
      <c r="G7194" s="102"/>
      <c r="H7194" s="102"/>
      <c r="I7194" s="102"/>
      <c r="J7194" s="102"/>
      <c r="K7194" s="102"/>
      <c r="L7194" s="102"/>
      <c r="M7194" s="102"/>
      <c r="N7194" s="7"/>
      <c r="O7194" s="7"/>
    </row>
    <row r="7195" spans="2:15" s="100" customFormat="1" x14ac:dyDescent="0.2">
      <c r="B7195" s="101"/>
      <c r="D7195" s="102"/>
      <c r="E7195" s="102"/>
      <c r="F7195" s="102"/>
      <c r="G7195" s="102"/>
      <c r="H7195" s="102"/>
      <c r="I7195" s="102"/>
      <c r="J7195" s="102"/>
      <c r="K7195" s="102"/>
      <c r="L7195" s="102"/>
      <c r="M7195" s="102"/>
      <c r="N7195" s="7"/>
      <c r="O7195" s="7"/>
    </row>
    <row r="7196" spans="2:15" s="100" customFormat="1" x14ac:dyDescent="0.2">
      <c r="B7196" s="101"/>
      <c r="D7196" s="102"/>
      <c r="E7196" s="102"/>
      <c r="F7196" s="102"/>
      <c r="G7196" s="102"/>
      <c r="H7196" s="102"/>
      <c r="I7196" s="102"/>
      <c r="J7196" s="102"/>
      <c r="K7196" s="102"/>
      <c r="L7196" s="102"/>
      <c r="M7196" s="102"/>
      <c r="N7196" s="7"/>
      <c r="O7196" s="7"/>
    </row>
    <row r="7197" spans="2:15" s="100" customFormat="1" x14ac:dyDescent="0.2">
      <c r="B7197" s="101"/>
      <c r="D7197" s="102"/>
      <c r="E7197" s="102"/>
      <c r="F7197" s="102"/>
      <c r="G7197" s="102"/>
      <c r="H7197" s="102"/>
      <c r="I7197" s="102"/>
      <c r="J7197" s="102"/>
      <c r="K7197" s="102"/>
      <c r="L7197" s="102"/>
      <c r="M7197" s="102"/>
      <c r="N7197" s="7"/>
      <c r="O7197" s="7"/>
    </row>
    <row r="7198" spans="2:15" s="100" customFormat="1" x14ac:dyDescent="0.2">
      <c r="B7198" s="101"/>
      <c r="D7198" s="102"/>
      <c r="E7198" s="102"/>
      <c r="F7198" s="102"/>
      <c r="G7198" s="102"/>
      <c r="H7198" s="102"/>
      <c r="I7198" s="102"/>
      <c r="J7198" s="102"/>
      <c r="K7198" s="102"/>
      <c r="L7198" s="102"/>
      <c r="M7198" s="102"/>
      <c r="N7198" s="7"/>
      <c r="O7198" s="7"/>
    </row>
    <row r="7199" spans="2:15" s="100" customFormat="1" x14ac:dyDescent="0.2">
      <c r="B7199" s="101"/>
      <c r="D7199" s="102"/>
      <c r="E7199" s="102"/>
      <c r="F7199" s="102"/>
      <c r="G7199" s="102"/>
      <c r="H7199" s="102"/>
      <c r="I7199" s="102"/>
      <c r="J7199" s="102"/>
      <c r="K7199" s="102"/>
      <c r="L7199" s="102"/>
      <c r="M7199" s="102"/>
      <c r="N7199" s="7"/>
      <c r="O7199" s="7"/>
    </row>
    <row r="7200" spans="2:15" s="100" customFormat="1" x14ac:dyDescent="0.2">
      <c r="B7200" s="101"/>
      <c r="D7200" s="102"/>
      <c r="E7200" s="102"/>
      <c r="F7200" s="102"/>
      <c r="G7200" s="102"/>
      <c r="H7200" s="102"/>
      <c r="I7200" s="102"/>
      <c r="J7200" s="102"/>
      <c r="K7200" s="102"/>
      <c r="L7200" s="102"/>
      <c r="M7200" s="102"/>
      <c r="N7200" s="7"/>
      <c r="O7200" s="7"/>
    </row>
    <row r="7201" spans="2:15" s="100" customFormat="1" x14ac:dyDescent="0.2">
      <c r="B7201" s="101"/>
      <c r="D7201" s="102"/>
      <c r="E7201" s="102"/>
      <c r="F7201" s="102"/>
      <c r="G7201" s="102"/>
      <c r="H7201" s="102"/>
      <c r="I7201" s="102"/>
      <c r="J7201" s="102"/>
      <c r="K7201" s="102"/>
      <c r="L7201" s="102"/>
      <c r="M7201" s="102"/>
      <c r="N7201" s="7"/>
      <c r="O7201" s="7"/>
    </row>
    <row r="7202" spans="2:15" s="100" customFormat="1" x14ac:dyDescent="0.2">
      <c r="B7202" s="101"/>
      <c r="D7202" s="102"/>
      <c r="E7202" s="102"/>
      <c r="F7202" s="102"/>
      <c r="G7202" s="102"/>
      <c r="H7202" s="102"/>
      <c r="I7202" s="102"/>
      <c r="J7202" s="102"/>
      <c r="K7202" s="102"/>
      <c r="L7202" s="102"/>
      <c r="M7202" s="102"/>
      <c r="N7202" s="7"/>
      <c r="O7202" s="7"/>
    </row>
    <row r="7203" spans="2:15" s="100" customFormat="1" x14ac:dyDescent="0.2">
      <c r="B7203" s="101"/>
      <c r="D7203" s="102"/>
      <c r="E7203" s="102"/>
      <c r="F7203" s="102"/>
      <c r="G7203" s="102"/>
      <c r="H7203" s="102"/>
      <c r="I7203" s="102"/>
      <c r="J7203" s="102"/>
      <c r="K7203" s="102"/>
      <c r="L7203" s="102"/>
      <c r="M7203" s="102"/>
      <c r="N7203" s="7"/>
      <c r="O7203" s="7"/>
    </row>
    <row r="7204" spans="2:15" s="100" customFormat="1" x14ac:dyDescent="0.2">
      <c r="B7204" s="101"/>
      <c r="D7204" s="102"/>
      <c r="E7204" s="102"/>
      <c r="F7204" s="102"/>
      <c r="G7204" s="102"/>
      <c r="H7204" s="102"/>
      <c r="I7204" s="102"/>
      <c r="J7204" s="102"/>
      <c r="K7204" s="102"/>
      <c r="L7204" s="102"/>
      <c r="M7204" s="102"/>
      <c r="N7204" s="7"/>
      <c r="O7204" s="7"/>
    </row>
    <row r="7205" spans="2:15" s="100" customFormat="1" x14ac:dyDescent="0.2">
      <c r="B7205" s="101"/>
      <c r="D7205" s="102"/>
      <c r="E7205" s="102"/>
      <c r="F7205" s="102"/>
      <c r="G7205" s="102"/>
      <c r="H7205" s="102"/>
      <c r="I7205" s="102"/>
      <c r="J7205" s="102"/>
      <c r="K7205" s="102"/>
      <c r="L7205" s="102"/>
      <c r="M7205" s="102"/>
      <c r="N7205" s="7"/>
      <c r="O7205" s="7"/>
    </row>
    <row r="7206" spans="2:15" s="100" customFormat="1" x14ac:dyDescent="0.2">
      <c r="B7206" s="101"/>
      <c r="D7206" s="102"/>
      <c r="E7206" s="102"/>
      <c r="F7206" s="102"/>
      <c r="G7206" s="102"/>
      <c r="H7206" s="102"/>
      <c r="I7206" s="102"/>
      <c r="J7206" s="102"/>
      <c r="K7206" s="102"/>
      <c r="L7206" s="102"/>
      <c r="M7206" s="102"/>
      <c r="N7206" s="7"/>
      <c r="O7206" s="7"/>
    </row>
    <row r="7207" spans="2:15" s="100" customFormat="1" x14ac:dyDescent="0.2">
      <c r="B7207" s="101"/>
      <c r="D7207" s="102"/>
      <c r="E7207" s="102"/>
      <c r="F7207" s="102"/>
      <c r="G7207" s="102"/>
      <c r="H7207" s="102"/>
      <c r="I7207" s="102"/>
      <c r="J7207" s="102"/>
      <c r="K7207" s="102"/>
      <c r="L7207" s="102"/>
      <c r="M7207" s="102"/>
      <c r="N7207" s="7"/>
      <c r="O7207" s="7"/>
    </row>
    <row r="7208" spans="2:15" s="100" customFormat="1" x14ac:dyDescent="0.2">
      <c r="B7208" s="101"/>
      <c r="D7208" s="102"/>
      <c r="E7208" s="102"/>
      <c r="F7208" s="102"/>
      <c r="G7208" s="102"/>
      <c r="H7208" s="102"/>
      <c r="I7208" s="102"/>
      <c r="J7208" s="102"/>
      <c r="K7208" s="102"/>
      <c r="L7208" s="102"/>
      <c r="M7208" s="102"/>
      <c r="N7208" s="7"/>
      <c r="O7208" s="7"/>
    </row>
    <row r="7209" spans="2:15" s="100" customFormat="1" x14ac:dyDescent="0.2">
      <c r="B7209" s="101"/>
      <c r="D7209" s="102"/>
      <c r="E7209" s="102"/>
      <c r="F7209" s="102"/>
      <c r="G7209" s="102"/>
      <c r="H7209" s="102"/>
      <c r="I7209" s="102"/>
      <c r="J7209" s="102"/>
      <c r="K7209" s="102"/>
      <c r="L7209" s="102"/>
      <c r="M7209" s="102"/>
      <c r="N7209" s="7"/>
      <c r="O7209" s="7"/>
    </row>
    <row r="7210" spans="2:15" s="100" customFormat="1" x14ac:dyDescent="0.2">
      <c r="B7210" s="101"/>
      <c r="D7210" s="102"/>
      <c r="E7210" s="102"/>
      <c r="F7210" s="102"/>
      <c r="G7210" s="102"/>
      <c r="H7210" s="102"/>
      <c r="I7210" s="102"/>
      <c r="J7210" s="102"/>
      <c r="K7210" s="102"/>
      <c r="L7210" s="102"/>
      <c r="M7210" s="102"/>
      <c r="N7210" s="7"/>
      <c r="O7210" s="7"/>
    </row>
    <row r="7211" spans="2:15" s="100" customFormat="1" x14ac:dyDescent="0.2">
      <c r="B7211" s="101"/>
      <c r="D7211" s="102"/>
      <c r="E7211" s="102"/>
      <c r="F7211" s="102"/>
      <c r="G7211" s="102"/>
      <c r="H7211" s="102"/>
      <c r="I7211" s="102"/>
      <c r="J7211" s="102"/>
      <c r="K7211" s="102"/>
      <c r="L7211" s="102"/>
      <c r="M7211" s="102"/>
      <c r="N7211" s="7"/>
      <c r="O7211" s="7"/>
    </row>
    <row r="7212" spans="2:15" s="100" customFormat="1" x14ac:dyDescent="0.2">
      <c r="B7212" s="101"/>
      <c r="D7212" s="102"/>
      <c r="E7212" s="102"/>
      <c r="F7212" s="102"/>
      <c r="G7212" s="102"/>
      <c r="H7212" s="102"/>
      <c r="I7212" s="102"/>
      <c r="J7212" s="102"/>
      <c r="K7212" s="102"/>
      <c r="L7212" s="102"/>
      <c r="M7212" s="102"/>
      <c r="N7212" s="7"/>
      <c r="O7212" s="7"/>
    </row>
    <row r="7213" spans="2:15" s="100" customFormat="1" x14ac:dyDescent="0.2">
      <c r="B7213" s="101"/>
      <c r="D7213" s="102"/>
      <c r="E7213" s="102"/>
      <c r="F7213" s="102"/>
      <c r="G7213" s="102"/>
      <c r="H7213" s="102"/>
      <c r="I7213" s="102"/>
      <c r="J7213" s="102"/>
      <c r="K7213" s="102"/>
      <c r="L7213" s="102"/>
      <c r="M7213" s="102"/>
      <c r="N7213" s="7"/>
      <c r="O7213" s="7"/>
    </row>
    <row r="7214" spans="2:15" s="100" customFormat="1" x14ac:dyDescent="0.2">
      <c r="B7214" s="101"/>
      <c r="D7214" s="102"/>
      <c r="E7214" s="102"/>
      <c r="F7214" s="102"/>
      <c r="G7214" s="102"/>
      <c r="H7214" s="102"/>
      <c r="I7214" s="102"/>
      <c r="J7214" s="102"/>
      <c r="K7214" s="102"/>
      <c r="L7214" s="102"/>
      <c r="M7214" s="102"/>
      <c r="N7214" s="7"/>
      <c r="O7214" s="7"/>
    </row>
    <row r="7215" spans="2:15" s="100" customFormat="1" x14ac:dyDescent="0.2">
      <c r="B7215" s="101"/>
      <c r="D7215" s="102"/>
      <c r="E7215" s="102"/>
      <c r="F7215" s="102"/>
      <c r="G7215" s="102"/>
      <c r="H7215" s="102"/>
      <c r="I7215" s="102"/>
      <c r="J7215" s="102"/>
      <c r="K7215" s="102"/>
      <c r="L7215" s="102"/>
      <c r="M7215" s="102"/>
      <c r="N7215" s="7"/>
      <c r="O7215" s="7"/>
    </row>
    <row r="7216" spans="2:15" x14ac:dyDescent="0.2">
      <c r="B7216" s="1"/>
      <c r="D7216" s="99"/>
      <c r="E7216" s="1"/>
      <c r="F7216" s="56"/>
      <c r="G7216" s="13"/>
      <c r="H7216" s="13"/>
      <c r="I7216" s="13"/>
      <c r="J7216" s="13"/>
      <c r="K7216" s="13"/>
    </row>
    <row r="7217" spans="2:11" x14ac:dyDescent="0.2">
      <c r="B7217" s="1"/>
      <c r="D7217" s="99"/>
      <c r="E7217" s="1"/>
      <c r="F7217" s="56"/>
      <c r="G7217" s="13"/>
      <c r="H7217" s="13"/>
      <c r="I7217" s="13"/>
      <c r="J7217" s="13"/>
      <c r="K7217" s="13"/>
    </row>
    <row r="7218" spans="2:11" x14ac:dyDescent="0.2">
      <c r="B7218" s="1"/>
      <c r="D7218" s="99"/>
      <c r="E7218" s="1"/>
      <c r="F7218" s="56"/>
      <c r="G7218" s="13"/>
      <c r="H7218" s="13"/>
      <c r="I7218" s="13"/>
      <c r="J7218" s="13"/>
      <c r="K7218" s="13"/>
    </row>
    <row r="7219" spans="2:11" x14ac:dyDescent="0.2">
      <c r="B7219" s="1"/>
      <c r="D7219" s="99"/>
      <c r="E7219" s="1"/>
      <c r="F7219" s="56"/>
      <c r="G7219" s="13"/>
      <c r="H7219" s="13"/>
      <c r="I7219" s="13"/>
      <c r="J7219" s="13"/>
      <c r="K7219" s="13"/>
    </row>
    <row r="7220" spans="2:11" x14ac:dyDescent="0.2">
      <c r="B7220" s="1"/>
      <c r="D7220" s="99"/>
      <c r="E7220" s="1"/>
      <c r="F7220" s="56"/>
      <c r="G7220" s="13"/>
      <c r="H7220" s="13"/>
      <c r="I7220" s="13"/>
      <c r="J7220" s="13"/>
      <c r="K7220" s="13"/>
    </row>
    <row r="7221" spans="2:11" x14ac:dyDescent="0.2">
      <c r="B7221" s="1"/>
      <c r="D7221" s="99"/>
      <c r="E7221" s="1"/>
      <c r="F7221" s="56"/>
      <c r="G7221" s="13"/>
      <c r="H7221" s="13"/>
      <c r="I7221" s="13"/>
      <c r="J7221" s="13"/>
      <c r="K7221" s="13"/>
    </row>
    <row r="7222" spans="2:11" x14ac:dyDescent="0.2">
      <c r="B7222" s="1"/>
      <c r="D7222" s="99"/>
      <c r="E7222" s="1"/>
      <c r="F7222" s="56"/>
      <c r="G7222" s="13"/>
      <c r="H7222" s="13"/>
      <c r="I7222" s="13"/>
      <c r="J7222" s="13"/>
      <c r="K7222" s="13"/>
    </row>
    <row r="7223" spans="2:11" x14ac:dyDescent="0.2">
      <c r="B7223" s="1"/>
      <c r="D7223" s="99"/>
      <c r="E7223" s="1"/>
      <c r="F7223" s="56"/>
      <c r="G7223" s="13"/>
      <c r="H7223" s="13"/>
      <c r="I7223" s="13"/>
      <c r="J7223" s="13"/>
      <c r="K7223" s="13"/>
    </row>
    <row r="7224" spans="2:11" x14ac:dyDescent="0.2">
      <c r="B7224" s="1"/>
      <c r="D7224" s="99"/>
      <c r="E7224" s="1"/>
      <c r="F7224" s="56"/>
      <c r="G7224" s="13"/>
      <c r="H7224" s="13"/>
      <c r="I7224" s="13"/>
      <c r="J7224" s="13"/>
      <c r="K7224" s="13"/>
    </row>
    <row r="7225" spans="2:11" x14ac:dyDescent="0.2">
      <c r="B7225" s="1"/>
      <c r="D7225" s="99"/>
      <c r="E7225" s="1"/>
      <c r="F7225" s="56"/>
      <c r="G7225" s="13"/>
      <c r="H7225" s="13"/>
      <c r="I7225" s="13"/>
      <c r="J7225" s="13"/>
      <c r="K7225" s="13"/>
    </row>
    <row r="7226" spans="2:11" x14ac:dyDescent="0.2">
      <c r="B7226" s="1"/>
      <c r="D7226" s="99"/>
      <c r="E7226" s="1"/>
      <c r="F7226" s="56"/>
      <c r="G7226" s="13"/>
      <c r="H7226" s="13"/>
      <c r="I7226" s="13"/>
      <c r="J7226" s="13"/>
      <c r="K7226" s="13"/>
    </row>
    <row r="7227" spans="2:11" x14ac:dyDescent="0.2">
      <c r="B7227" s="1"/>
      <c r="D7227" s="99"/>
      <c r="E7227" s="1"/>
      <c r="F7227" s="56"/>
      <c r="G7227" s="13"/>
      <c r="H7227" s="13"/>
      <c r="I7227" s="13"/>
      <c r="J7227" s="13"/>
      <c r="K7227" s="13"/>
    </row>
    <row r="7228" spans="2:11" x14ac:dyDescent="0.2">
      <c r="B7228" s="1"/>
      <c r="D7228" s="99"/>
      <c r="E7228" s="1"/>
      <c r="F7228" s="56"/>
      <c r="G7228" s="13"/>
      <c r="H7228" s="13"/>
      <c r="I7228" s="13"/>
      <c r="J7228" s="13"/>
      <c r="K7228" s="13"/>
    </row>
    <row r="7229" spans="2:11" x14ac:dyDescent="0.2">
      <c r="B7229" s="1"/>
      <c r="D7229" s="99"/>
      <c r="E7229" s="1"/>
      <c r="F7229" s="56"/>
      <c r="G7229" s="13"/>
      <c r="H7229" s="13"/>
      <c r="I7229" s="13"/>
      <c r="J7229" s="13"/>
      <c r="K7229" s="13"/>
    </row>
    <row r="7230" spans="2:11" x14ac:dyDescent="0.2">
      <c r="B7230" s="1"/>
      <c r="D7230" s="99"/>
      <c r="E7230" s="1"/>
      <c r="F7230" s="56"/>
      <c r="G7230" s="13"/>
      <c r="H7230" s="13"/>
      <c r="I7230" s="13"/>
      <c r="J7230" s="13"/>
      <c r="K7230" s="13"/>
    </row>
    <row r="7231" spans="2:11" x14ac:dyDescent="0.2">
      <c r="B7231" s="1"/>
      <c r="D7231" s="99"/>
      <c r="E7231" s="1"/>
      <c r="F7231" s="56"/>
      <c r="G7231" s="13"/>
      <c r="H7231" s="13"/>
      <c r="I7231" s="13"/>
      <c r="J7231" s="13"/>
      <c r="K7231" s="13"/>
    </row>
    <row r="7232" spans="2:11" x14ac:dyDescent="0.2">
      <c r="B7232" s="1"/>
      <c r="D7232" s="99"/>
      <c r="E7232" s="1"/>
      <c r="F7232" s="56"/>
      <c r="G7232" s="13"/>
      <c r="H7232" s="13"/>
      <c r="I7232" s="13"/>
      <c r="J7232" s="13"/>
      <c r="K7232" s="13"/>
    </row>
    <row r="7233" spans="2:11" x14ac:dyDescent="0.2">
      <c r="B7233" s="1"/>
      <c r="D7233" s="99"/>
      <c r="E7233" s="1"/>
      <c r="F7233" s="56"/>
      <c r="G7233" s="13"/>
      <c r="H7233" s="13"/>
      <c r="I7233" s="13"/>
      <c r="J7233" s="13"/>
      <c r="K7233" s="13"/>
    </row>
    <row r="7234" spans="2:11" x14ac:dyDescent="0.2">
      <c r="B7234" s="1"/>
      <c r="D7234" s="99"/>
      <c r="E7234" s="1"/>
      <c r="F7234" s="56"/>
      <c r="G7234" s="13"/>
      <c r="H7234" s="13"/>
      <c r="I7234" s="13"/>
      <c r="J7234" s="13"/>
      <c r="K7234" s="13"/>
    </row>
    <row r="7235" spans="2:11" x14ac:dyDescent="0.2">
      <c r="B7235" s="1"/>
      <c r="D7235" s="99"/>
      <c r="E7235" s="1"/>
      <c r="F7235" s="56"/>
      <c r="G7235" s="13"/>
      <c r="H7235" s="13"/>
      <c r="I7235" s="13"/>
      <c r="J7235" s="13"/>
      <c r="K7235" s="13"/>
    </row>
    <row r="7236" spans="2:11" x14ac:dyDescent="0.2">
      <c r="B7236" s="1"/>
      <c r="D7236" s="99"/>
      <c r="E7236" s="1"/>
      <c r="F7236" s="56"/>
      <c r="G7236" s="13"/>
      <c r="H7236" s="13"/>
      <c r="I7236" s="13"/>
      <c r="J7236" s="13"/>
      <c r="K7236" s="13"/>
    </row>
    <row r="7237" spans="2:11" x14ac:dyDescent="0.2">
      <c r="B7237" s="1"/>
      <c r="D7237" s="99"/>
      <c r="E7237" s="1"/>
      <c r="F7237" s="56"/>
      <c r="G7237" s="13"/>
      <c r="H7237" s="13"/>
      <c r="I7237" s="13"/>
      <c r="J7237" s="13"/>
      <c r="K7237" s="13"/>
    </row>
    <row r="7238" spans="2:11" x14ac:dyDescent="0.2">
      <c r="B7238" s="1"/>
      <c r="D7238" s="99"/>
      <c r="E7238" s="1"/>
      <c r="F7238" s="56"/>
      <c r="G7238" s="13"/>
      <c r="H7238" s="13"/>
      <c r="I7238" s="13"/>
      <c r="J7238" s="13"/>
      <c r="K7238" s="13"/>
    </row>
    <row r="7239" spans="2:11" x14ac:dyDescent="0.2">
      <c r="B7239" s="1"/>
      <c r="D7239" s="99"/>
      <c r="E7239" s="1"/>
      <c r="F7239" s="56"/>
      <c r="G7239" s="13"/>
      <c r="H7239" s="13"/>
      <c r="I7239" s="13"/>
      <c r="J7239" s="13"/>
      <c r="K7239" s="13"/>
    </row>
    <row r="7240" spans="2:11" x14ac:dyDescent="0.2">
      <c r="B7240" s="1"/>
      <c r="D7240" s="99"/>
      <c r="E7240" s="1"/>
      <c r="F7240" s="56"/>
      <c r="G7240" s="13"/>
      <c r="H7240" s="13"/>
      <c r="I7240" s="13"/>
      <c r="J7240" s="13"/>
      <c r="K7240" s="13"/>
    </row>
    <row r="7241" spans="2:11" x14ac:dyDescent="0.2">
      <c r="B7241" s="1"/>
      <c r="D7241" s="99"/>
      <c r="E7241" s="1"/>
      <c r="F7241" s="56"/>
      <c r="G7241" s="13"/>
      <c r="H7241" s="13"/>
      <c r="I7241" s="13"/>
      <c r="J7241" s="13"/>
      <c r="K7241" s="13"/>
    </row>
    <row r="7242" spans="2:11" x14ac:dyDescent="0.2">
      <c r="B7242" s="1"/>
      <c r="D7242" s="99"/>
      <c r="E7242" s="1"/>
      <c r="F7242" s="56"/>
      <c r="G7242" s="13"/>
      <c r="H7242" s="13"/>
      <c r="I7242" s="13"/>
      <c r="J7242" s="13"/>
      <c r="K7242" s="13"/>
    </row>
    <row r="7243" spans="2:11" x14ac:dyDescent="0.2">
      <c r="B7243" s="1"/>
      <c r="D7243" s="99"/>
      <c r="E7243" s="1"/>
      <c r="F7243" s="56"/>
      <c r="G7243" s="13"/>
      <c r="H7243" s="13"/>
      <c r="I7243" s="13"/>
      <c r="J7243" s="13"/>
      <c r="K7243" s="13"/>
    </row>
    <row r="7244" spans="2:11" x14ac:dyDescent="0.2">
      <c r="B7244" s="1"/>
      <c r="D7244" s="99"/>
      <c r="E7244" s="1"/>
      <c r="F7244" s="56"/>
      <c r="G7244" s="13"/>
      <c r="H7244" s="13"/>
      <c r="I7244" s="13"/>
      <c r="J7244" s="13"/>
      <c r="K7244" s="13"/>
    </row>
    <row r="7245" spans="2:11" x14ac:dyDescent="0.2">
      <c r="B7245" s="1"/>
      <c r="D7245" s="99"/>
      <c r="E7245" s="1"/>
      <c r="F7245" s="56"/>
      <c r="G7245" s="13"/>
      <c r="H7245" s="13"/>
      <c r="I7245" s="13"/>
      <c r="J7245" s="13"/>
      <c r="K7245" s="13"/>
    </row>
    <row r="7246" spans="2:11" x14ac:dyDescent="0.2">
      <c r="B7246" s="1"/>
      <c r="D7246" s="99"/>
      <c r="E7246" s="1"/>
      <c r="F7246" s="56"/>
      <c r="G7246" s="13"/>
      <c r="H7246" s="13"/>
      <c r="I7246" s="13"/>
      <c r="J7246" s="13"/>
      <c r="K7246" s="13"/>
    </row>
    <row r="7247" spans="2:11" x14ac:dyDescent="0.2">
      <c r="B7247" s="1"/>
      <c r="D7247" s="99"/>
      <c r="E7247" s="1"/>
      <c r="F7247" s="56"/>
      <c r="G7247" s="13"/>
      <c r="H7247" s="13"/>
      <c r="I7247" s="13"/>
      <c r="J7247" s="13"/>
      <c r="K7247" s="13"/>
    </row>
    <row r="7248" spans="2:11" x14ac:dyDescent="0.2">
      <c r="B7248" s="1"/>
      <c r="D7248" s="99"/>
      <c r="E7248" s="1"/>
      <c r="F7248" s="56"/>
      <c r="G7248" s="13"/>
      <c r="H7248" s="13"/>
      <c r="I7248" s="13"/>
      <c r="J7248" s="13"/>
      <c r="K7248" s="13"/>
    </row>
    <row r="7249" spans="2:11" x14ac:dyDescent="0.2">
      <c r="B7249" s="1"/>
      <c r="D7249" s="99"/>
      <c r="E7249" s="1"/>
      <c r="F7249" s="56"/>
      <c r="G7249" s="13"/>
      <c r="H7249" s="13"/>
      <c r="I7249" s="13"/>
      <c r="J7249" s="13"/>
      <c r="K7249" s="13"/>
    </row>
    <row r="7250" spans="2:11" x14ac:dyDescent="0.2">
      <c r="B7250" s="1"/>
      <c r="D7250" s="99"/>
      <c r="E7250" s="1"/>
      <c r="F7250" s="56"/>
      <c r="G7250" s="13"/>
      <c r="H7250" s="13"/>
      <c r="I7250" s="13"/>
      <c r="J7250" s="13"/>
      <c r="K7250" s="13"/>
    </row>
    <row r="7251" spans="2:11" x14ac:dyDescent="0.2">
      <c r="B7251" s="1"/>
      <c r="D7251" s="99"/>
      <c r="E7251" s="1"/>
      <c r="F7251" s="56"/>
      <c r="G7251" s="13"/>
      <c r="H7251" s="13"/>
      <c r="I7251" s="13"/>
      <c r="J7251" s="13"/>
      <c r="K7251" s="13"/>
    </row>
    <row r="7252" spans="2:11" x14ac:dyDescent="0.2">
      <c r="B7252" s="1"/>
      <c r="D7252" s="99"/>
      <c r="E7252" s="1"/>
      <c r="F7252" s="56"/>
      <c r="G7252" s="13"/>
      <c r="H7252" s="13"/>
      <c r="I7252" s="13"/>
      <c r="J7252" s="13"/>
      <c r="K7252" s="13"/>
    </row>
    <row r="7253" spans="2:11" x14ac:dyDescent="0.2">
      <c r="B7253" s="1"/>
      <c r="D7253" s="99"/>
      <c r="E7253" s="1"/>
      <c r="F7253" s="56"/>
      <c r="G7253" s="13"/>
      <c r="H7253" s="13"/>
      <c r="I7253" s="13"/>
      <c r="J7253" s="13"/>
      <c r="K7253" s="13"/>
    </row>
    <row r="7254" spans="2:11" x14ac:dyDescent="0.2">
      <c r="B7254" s="1"/>
      <c r="D7254" s="99"/>
      <c r="E7254" s="1"/>
      <c r="F7254" s="56"/>
      <c r="G7254" s="13"/>
      <c r="H7254" s="13"/>
      <c r="I7254" s="13"/>
      <c r="J7254" s="13"/>
      <c r="K7254" s="13"/>
    </row>
    <row r="7255" spans="2:11" x14ac:dyDescent="0.2">
      <c r="B7255" s="1"/>
      <c r="D7255" s="99"/>
      <c r="E7255" s="1"/>
      <c r="F7255" s="56"/>
      <c r="G7255" s="13"/>
      <c r="H7255" s="13"/>
      <c r="I7255" s="13"/>
      <c r="J7255" s="13"/>
      <c r="K7255" s="13"/>
    </row>
    <row r="7256" spans="2:11" x14ac:dyDescent="0.2">
      <c r="B7256" s="1"/>
      <c r="D7256" s="99"/>
      <c r="E7256" s="1"/>
      <c r="F7256" s="56"/>
      <c r="G7256" s="13"/>
      <c r="H7256" s="13"/>
      <c r="I7256" s="13"/>
      <c r="J7256" s="13"/>
      <c r="K7256" s="13"/>
    </row>
    <row r="7257" spans="2:11" x14ac:dyDescent="0.2">
      <c r="B7257" s="1"/>
      <c r="D7257" s="99"/>
      <c r="E7257" s="1"/>
      <c r="F7257" s="56"/>
      <c r="G7257" s="13"/>
      <c r="H7257" s="13"/>
      <c r="I7257" s="13"/>
      <c r="J7257" s="13"/>
      <c r="K7257" s="13"/>
    </row>
    <row r="7258" spans="2:11" x14ac:dyDescent="0.2">
      <c r="B7258" s="1"/>
      <c r="D7258" s="99"/>
      <c r="E7258" s="1"/>
      <c r="F7258" s="56"/>
      <c r="G7258" s="13"/>
      <c r="H7258" s="13"/>
      <c r="I7258" s="13"/>
      <c r="J7258" s="13"/>
      <c r="K7258" s="13"/>
    </row>
    <row r="7259" spans="2:11" x14ac:dyDescent="0.2">
      <c r="B7259" s="1"/>
      <c r="D7259" s="99"/>
      <c r="E7259" s="1"/>
      <c r="F7259" s="56"/>
      <c r="G7259" s="13"/>
      <c r="H7259" s="13"/>
      <c r="I7259" s="13"/>
      <c r="J7259" s="13"/>
      <c r="K7259" s="13"/>
    </row>
    <row r="7260" spans="2:11" x14ac:dyDescent="0.2">
      <c r="B7260" s="1"/>
      <c r="D7260" s="99"/>
      <c r="E7260" s="1"/>
      <c r="F7260" s="56"/>
      <c r="G7260" s="13"/>
      <c r="H7260" s="13"/>
      <c r="I7260" s="13"/>
      <c r="J7260" s="13"/>
      <c r="K7260" s="13"/>
    </row>
    <row r="7261" spans="2:11" x14ac:dyDescent="0.2">
      <c r="B7261" s="1"/>
      <c r="D7261" s="99"/>
      <c r="E7261" s="1"/>
      <c r="F7261" s="56"/>
      <c r="G7261" s="13"/>
      <c r="H7261" s="13"/>
      <c r="I7261" s="13"/>
      <c r="J7261" s="13"/>
      <c r="K7261" s="13"/>
    </row>
    <row r="7262" spans="2:11" x14ac:dyDescent="0.2">
      <c r="B7262" s="1"/>
      <c r="D7262" s="99"/>
      <c r="E7262" s="1"/>
      <c r="F7262" s="56"/>
      <c r="G7262" s="13"/>
      <c r="H7262" s="13"/>
      <c r="I7262" s="13"/>
      <c r="J7262" s="13"/>
      <c r="K7262" s="13"/>
    </row>
    <row r="7263" spans="2:11" x14ac:dyDescent="0.2">
      <c r="B7263" s="1"/>
      <c r="D7263" s="99"/>
      <c r="E7263" s="1"/>
      <c r="F7263" s="56"/>
      <c r="G7263" s="13"/>
      <c r="H7263" s="13"/>
      <c r="I7263" s="13"/>
      <c r="J7263" s="13"/>
      <c r="K7263" s="13"/>
    </row>
    <row r="7264" spans="2:11" x14ac:dyDescent="0.2">
      <c r="B7264" s="1"/>
      <c r="D7264" s="99"/>
      <c r="E7264" s="1"/>
      <c r="F7264" s="56"/>
      <c r="G7264" s="13"/>
      <c r="H7264" s="13"/>
      <c r="I7264" s="13"/>
      <c r="J7264" s="13"/>
      <c r="K7264" s="13"/>
    </row>
    <row r="7265" spans="2:11" x14ac:dyDescent="0.2">
      <c r="B7265" s="1"/>
      <c r="D7265" s="99"/>
      <c r="E7265" s="1"/>
      <c r="F7265" s="56"/>
      <c r="G7265" s="13"/>
      <c r="H7265" s="13"/>
      <c r="I7265" s="13"/>
      <c r="J7265" s="13"/>
      <c r="K7265" s="13"/>
    </row>
    <row r="7266" spans="2:11" x14ac:dyDescent="0.2">
      <c r="B7266" s="1"/>
      <c r="D7266" s="99"/>
      <c r="E7266" s="1"/>
      <c r="F7266" s="56"/>
      <c r="G7266" s="13"/>
      <c r="H7266" s="13"/>
      <c r="I7266" s="13"/>
      <c r="J7266" s="13"/>
      <c r="K7266" s="13"/>
    </row>
    <row r="7267" spans="2:11" x14ac:dyDescent="0.2">
      <c r="B7267" s="1"/>
      <c r="D7267" s="99"/>
      <c r="E7267" s="1"/>
      <c r="F7267" s="56"/>
      <c r="G7267" s="13"/>
      <c r="H7267" s="13"/>
      <c r="I7267" s="13"/>
      <c r="J7267" s="13"/>
      <c r="K7267" s="13"/>
    </row>
    <row r="7268" spans="2:11" x14ac:dyDescent="0.2">
      <c r="B7268" s="1"/>
      <c r="D7268" s="99"/>
      <c r="E7268" s="1"/>
      <c r="F7268" s="56"/>
      <c r="G7268" s="13"/>
      <c r="H7268" s="13"/>
      <c r="I7268" s="13"/>
      <c r="J7268" s="13"/>
      <c r="K7268" s="13"/>
    </row>
    <row r="7269" spans="2:11" x14ac:dyDescent="0.2">
      <c r="B7269" s="1"/>
      <c r="D7269" s="99"/>
      <c r="E7269" s="1"/>
      <c r="F7269" s="56"/>
      <c r="G7269" s="13"/>
      <c r="H7269" s="13"/>
      <c r="I7269" s="13"/>
      <c r="J7269" s="13"/>
      <c r="K7269" s="13"/>
    </row>
    <row r="7270" spans="2:11" x14ac:dyDescent="0.2">
      <c r="B7270" s="1"/>
      <c r="D7270" s="99"/>
      <c r="E7270" s="1"/>
      <c r="F7270" s="56"/>
      <c r="G7270" s="13"/>
      <c r="H7270" s="13"/>
      <c r="I7270" s="13"/>
      <c r="J7270" s="13"/>
      <c r="K7270" s="13"/>
    </row>
    <row r="7271" spans="2:11" x14ac:dyDescent="0.2">
      <c r="B7271" s="1"/>
      <c r="D7271" s="99"/>
      <c r="E7271" s="1"/>
      <c r="F7271" s="56"/>
      <c r="G7271" s="13"/>
      <c r="H7271" s="13"/>
      <c r="I7271" s="13"/>
      <c r="J7271" s="13"/>
      <c r="K7271" s="13"/>
    </row>
    <row r="7272" spans="2:11" x14ac:dyDescent="0.2">
      <c r="B7272" s="1"/>
      <c r="D7272" s="99"/>
      <c r="E7272" s="1"/>
      <c r="F7272" s="56"/>
      <c r="G7272" s="13"/>
      <c r="H7272" s="13"/>
      <c r="I7272" s="13"/>
      <c r="J7272" s="13"/>
      <c r="K7272" s="13"/>
    </row>
    <row r="7273" spans="2:11" x14ac:dyDescent="0.2">
      <c r="B7273" s="1"/>
      <c r="D7273" s="99"/>
      <c r="E7273" s="1"/>
      <c r="F7273" s="56"/>
      <c r="G7273" s="13"/>
      <c r="H7273" s="13"/>
      <c r="I7273" s="13"/>
      <c r="J7273" s="13"/>
      <c r="K7273" s="13"/>
    </row>
    <row r="7274" spans="2:11" x14ac:dyDescent="0.2">
      <c r="B7274" s="1"/>
      <c r="D7274" s="99"/>
      <c r="E7274" s="1"/>
      <c r="F7274" s="56"/>
      <c r="G7274" s="13"/>
      <c r="H7274" s="13"/>
      <c r="I7274" s="13"/>
      <c r="J7274" s="13"/>
      <c r="K7274" s="13"/>
    </row>
    <row r="7275" spans="2:11" x14ac:dyDescent="0.2">
      <c r="B7275" s="1"/>
      <c r="D7275" s="99"/>
      <c r="E7275" s="1"/>
      <c r="F7275" s="56"/>
      <c r="G7275" s="13"/>
      <c r="H7275" s="13"/>
      <c r="I7275" s="13"/>
      <c r="J7275" s="13"/>
      <c r="K7275" s="13"/>
    </row>
    <row r="7276" spans="2:11" x14ac:dyDescent="0.2">
      <c r="B7276" s="1"/>
      <c r="D7276" s="99"/>
      <c r="E7276" s="1"/>
      <c r="F7276" s="56"/>
      <c r="G7276" s="13"/>
      <c r="H7276" s="13"/>
      <c r="I7276" s="13"/>
      <c r="J7276" s="13"/>
      <c r="K7276" s="13"/>
    </row>
    <row r="7277" spans="2:11" x14ac:dyDescent="0.2">
      <c r="B7277" s="1"/>
      <c r="D7277" s="99"/>
      <c r="E7277" s="1"/>
      <c r="F7277" s="56"/>
      <c r="G7277" s="13"/>
      <c r="H7277" s="13"/>
      <c r="I7277" s="13"/>
      <c r="J7277" s="13"/>
      <c r="K7277" s="13"/>
    </row>
    <row r="7278" spans="2:11" x14ac:dyDescent="0.2">
      <c r="B7278" s="1"/>
      <c r="D7278" s="99"/>
      <c r="E7278" s="1"/>
      <c r="F7278" s="56"/>
      <c r="G7278" s="13"/>
      <c r="H7278" s="13"/>
      <c r="I7278" s="13"/>
      <c r="J7278" s="13"/>
      <c r="K7278" s="13"/>
    </row>
    <row r="7279" spans="2:11" x14ac:dyDescent="0.2">
      <c r="B7279" s="1"/>
      <c r="D7279" s="99"/>
      <c r="E7279" s="1"/>
      <c r="F7279" s="56"/>
      <c r="G7279" s="13"/>
      <c r="H7279" s="13"/>
      <c r="I7279" s="13"/>
      <c r="J7279" s="13"/>
      <c r="K7279" s="13"/>
    </row>
    <row r="7280" spans="2:11" x14ac:dyDescent="0.2">
      <c r="B7280" s="1"/>
      <c r="D7280" s="99"/>
      <c r="E7280" s="1"/>
      <c r="F7280" s="56"/>
      <c r="G7280" s="13"/>
      <c r="H7280" s="13"/>
      <c r="I7280" s="13"/>
      <c r="J7280" s="13"/>
      <c r="K7280" s="13"/>
    </row>
    <row r="7281" spans="2:11" x14ac:dyDescent="0.2">
      <c r="B7281" s="1"/>
      <c r="D7281" s="99"/>
      <c r="E7281" s="1"/>
      <c r="F7281" s="56"/>
      <c r="G7281" s="13"/>
      <c r="H7281" s="13"/>
      <c r="I7281" s="13"/>
      <c r="J7281" s="13"/>
      <c r="K7281" s="13"/>
    </row>
    <row r="7282" spans="2:11" x14ac:dyDescent="0.2">
      <c r="B7282" s="1"/>
      <c r="D7282" s="99"/>
      <c r="E7282" s="1"/>
      <c r="F7282" s="56"/>
      <c r="G7282" s="13"/>
      <c r="H7282" s="13"/>
      <c r="I7282" s="13"/>
      <c r="J7282" s="13"/>
      <c r="K7282" s="13"/>
    </row>
    <row r="7283" spans="2:11" x14ac:dyDescent="0.2">
      <c r="B7283" s="1"/>
      <c r="D7283" s="99"/>
      <c r="E7283" s="1"/>
      <c r="F7283" s="56"/>
      <c r="G7283" s="13"/>
      <c r="H7283" s="13"/>
      <c r="I7283" s="13"/>
      <c r="J7283" s="13"/>
      <c r="K7283" s="13"/>
    </row>
    <row r="7284" spans="2:11" x14ac:dyDescent="0.2">
      <c r="B7284" s="1"/>
      <c r="D7284" s="99"/>
      <c r="E7284" s="1"/>
      <c r="F7284" s="56"/>
      <c r="G7284" s="13"/>
      <c r="H7284" s="13"/>
      <c r="I7284" s="13"/>
      <c r="J7284" s="13"/>
      <c r="K7284" s="13"/>
    </row>
    <row r="7285" spans="2:11" x14ac:dyDescent="0.2">
      <c r="B7285" s="1"/>
      <c r="D7285" s="99"/>
      <c r="E7285" s="1"/>
      <c r="F7285" s="56"/>
      <c r="G7285" s="13"/>
      <c r="H7285" s="13"/>
      <c r="I7285" s="13"/>
      <c r="J7285" s="13"/>
      <c r="K7285" s="13"/>
    </row>
    <row r="7286" spans="2:11" x14ac:dyDescent="0.2">
      <c r="B7286" s="1"/>
      <c r="D7286" s="99"/>
      <c r="E7286" s="1"/>
      <c r="F7286" s="56"/>
      <c r="G7286" s="13"/>
      <c r="H7286" s="13"/>
      <c r="I7286" s="13"/>
      <c r="J7286" s="13"/>
      <c r="K7286" s="13"/>
    </row>
    <row r="7287" spans="2:11" x14ac:dyDescent="0.2">
      <c r="B7287" s="1"/>
      <c r="D7287" s="99"/>
      <c r="E7287" s="1"/>
      <c r="F7287" s="56"/>
      <c r="G7287" s="13"/>
      <c r="H7287" s="13"/>
      <c r="I7287" s="13"/>
      <c r="J7287" s="13"/>
      <c r="K7287" s="13"/>
    </row>
    <row r="7288" spans="2:11" x14ac:dyDescent="0.2">
      <c r="B7288" s="1"/>
      <c r="D7288" s="99"/>
      <c r="E7288" s="1"/>
      <c r="F7288" s="56"/>
      <c r="G7288" s="13"/>
      <c r="H7288" s="13"/>
      <c r="I7288" s="13"/>
      <c r="J7288" s="13"/>
      <c r="K7288" s="13"/>
    </row>
    <row r="7289" spans="2:11" x14ac:dyDescent="0.2">
      <c r="B7289" s="1"/>
      <c r="D7289" s="99"/>
      <c r="E7289" s="1"/>
      <c r="F7289" s="56"/>
      <c r="G7289" s="13"/>
      <c r="H7289" s="13"/>
      <c r="I7289" s="13"/>
      <c r="J7289" s="13"/>
      <c r="K7289" s="13"/>
    </row>
    <row r="7290" spans="2:11" x14ac:dyDescent="0.2">
      <c r="B7290" s="1"/>
      <c r="D7290" s="99"/>
      <c r="E7290" s="1"/>
      <c r="F7290" s="56"/>
      <c r="G7290" s="13"/>
      <c r="H7290" s="13"/>
      <c r="I7290" s="13"/>
      <c r="J7290" s="13"/>
      <c r="K7290" s="13"/>
    </row>
    <row r="7291" spans="2:11" x14ac:dyDescent="0.2">
      <c r="B7291" s="1"/>
      <c r="D7291" s="99"/>
      <c r="E7291" s="1"/>
      <c r="F7291" s="56"/>
      <c r="G7291" s="13"/>
      <c r="H7291" s="13"/>
      <c r="I7291" s="13"/>
      <c r="J7291" s="13"/>
      <c r="K7291" s="13"/>
    </row>
    <row r="7292" spans="2:11" x14ac:dyDescent="0.2">
      <c r="B7292" s="1"/>
      <c r="D7292" s="99"/>
      <c r="E7292" s="1"/>
      <c r="F7292" s="56"/>
      <c r="G7292" s="13"/>
      <c r="H7292" s="13"/>
      <c r="I7292" s="13"/>
      <c r="J7292" s="13"/>
      <c r="K7292" s="13"/>
    </row>
    <row r="7293" spans="2:11" x14ac:dyDescent="0.2">
      <c r="B7293" s="1"/>
      <c r="D7293" s="99"/>
      <c r="E7293" s="1"/>
      <c r="F7293" s="56"/>
      <c r="G7293" s="13"/>
      <c r="H7293" s="13"/>
      <c r="I7293" s="13"/>
      <c r="J7293" s="13"/>
      <c r="K7293" s="13"/>
    </row>
    <row r="7294" spans="2:11" x14ac:dyDescent="0.2">
      <c r="B7294" s="1"/>
      <c r="D7294" s="99"/>
      <c r="E7294" s="1"/>
      <c r="F7294" s="56"/>
      <c r="G7294" s="13"/>
      <c r="H7294" s="13"/>
      <c r="I7294" s="13"/>
      <c r="J7294" s="13"/>
      <c r="K7294" s="13"/>
    </row>
    <row r="7295" spans="2:11" x14ac:dyDescent="0.2">
      <c r="B7295" s="1"/>
      <c r="D7295" s="99"/>
      <c r="E7295" s="1"/>
      <c r="F7295" s="56"/>
      <c r="G7295" s="13"/>
      <c r="H7295" s="13"/>
      <c r="I7295" s="13"/>
      <c r="J7295" s="13"/>
      <c r="K7295" s="13"/>
    </row>
    <row r="7296" spans="2:11" x14ac:dyDescent="0.2">
      <c r="B7296" s="1"/>
      <c r="D7296" s="99"/>
      <c r="E7296" s="1"/>
      <c r="F7296" s="56"/>
      <c r="G7296" s="13"/>
      <c r="H7296" s="13"/>
      <c r="I7296" s="13"/>
      <c r="J7296" s="13"/>
      <c r="K7296" s="13"/>
    </row>
    <row r="7297" spans="2:11" x14ac:dyDescent="0.2">
      <c r="B7297" s="1"/>
      <c r="D7297" s="99"/>
      <c r="E7297" s="1"/>
      <c r="F7297" s="56"/>
      <c r="G7297" s="13"/>
      <c r="H7297" s="13"/>
      <c r="I7297" s="13"/>
      <c r="J7297" s="13"/>
      <c r="K7297" s="13"/>
    </row>
    <row r="7298" spans="2:11" x14ac:dyDescent="0.2">
      <c r="B7298" s="1"/>
      <c r="D7298" s="99"/>
      <c r="E7298" s="1"/>
      <c r="F7298" s="56"/>
      <c r="G7298" s="13"/>
      <c r="H7298" s="13"/>
      <c r="I7298" s="13"/>
      <c r="J7298" s="13"/>
      <c r="K7298" s="13"/>
    </row>
    <row r="7299" spans="2:11" x14ac:dyDescent="0.2">
      <c r="B7299" s="1"/>
      <c r="D7299" s="99"/>
      <c r="E7299" s="1"/>
      <c r="F7299" s="56"/>
      <c r="G7299" s="13"/>
      <c r="H7299" s="13"/>
      <c r="I7299" s="13"/>
      <c r="J7299" s="13"/>
      <c r="K7299" s="13"/>
    </row>
    <row r="7300" spans="2:11" x14ac:dyDescent="0.2">
      <c r="B7300" s="1"/>
      <c r="D7300" s="99"/>
      <c r="E7300" s="1"/>
      <c r="F7300" s="56"/>
      <c r="G7300" s="13"/>
      <c r="H7300" s="13"/>
      <c r="I7300" s="13"/>
      <c r="J7300" s="13"/>
      <c r="K7300" s="13"/>
    </row>
    <row r="7301" spans="2:11" x14ac:dyDescent="0.2">
      <c r="B7301" s="1"/>
      <c r="D7301" s="99"/>
      <c r="E7301" s="1"/>
      <c r="F7301" s="56"/>
      <c r="G7301" s="13"/>
      <c r="H7301" s="13"/>
      <c r="I7301" s="13"/>
      <c r="J7301" s="13"/>
      <c r="K7301" s="13"/>
    </row>
    <row r="7302" spans="2:11" x14ac:dyDescent="0.2">
      <c r="B7302" s="1"/>
      <c r="D7302" s="99"/>
      <c r="E7302" s="1"/>
      <c r="F7302" s="56"/>
      <c r="G7302" s="13"/>
      <c r="H7302" s="13"/>
      <c r="I7302" s="13"/>
      <c r="J7302" s="13"/>
      <c r="K7302" s="13"/>
    </row>
    <row r="7303" spans="2:11" x14ac:dyDescent="0.2">
      <c r="B7303" s="1"/>
      <c r="D7303" s="99"/>
      <c r="E7303" s="1"/>
      <c r="F7303" s="56"/>
      <c r="G7303" s="13"/>
      <c r="H7303" s="13"/>
      <c r="I7303" s="13"/>
      <c r="J7303" s="13"/>
      <c r="K7303" s="13"/>
    </row>
    <row r="7304" spans="2:11" x14ac:dyDescent="0.2">
      <c r="B7304" s="1"/>
      <c r="D7304" s="99"/>
      <c r="E7304" s="1"/>
      <c r="F7304" s="56"/>
      <c r="G7304" s="13"/>
      <c r="H7304" s="13"/>
      <c r="I7304" s="13"/>
      <c r="J7304" s="13"/>
      <c r="K7304" s="13"/>
    </row>
    <row r="7305" spans="2:11" x14ac:dyDescent="0.2">
      <c r="B7305" s="1"/>
      <c r="D7305" s="99"/>
      <c r="E7305" s="1"/>
      <c r="F7305" s="56"/>
      <c r="G7305" s="13"/>
      <c r="H7305" s="13"/>
      <c r="I7305" s="13"/>
      <c r="J7305" s="13"/>
      <c r="K7305" s="13"/>
    </row>
    <row r="7306" spans="2:11" x14ac:dyDescent="0.2">
      <c r="B7306" s="1"/>
      <c r="D7306" s="99"/>
      <c r="E7306" s="1"/>
      <c r="F7306" s="56"/>
      <c r="G7306" s="13"/>
      <c r="H7306" s="13"/>
      <c r="I7306" s="13"/>
      <c r="J7306" s="13"/>
      <c r="K7306" s="13"/>
    </row>
    <row r="7307" spans="2:11" x14ac:dyDescent="0.2">
      <c r="B7307" s="1"/>
      <c r="D7307" s="99"/>
      <c r="E7307" s="1"/>
      <c r="F7307" s="56"/>
      <c r="G7307" s="13"/>
      <c r="H7307" s="13"/>
      <c r="I7307" s="13"/>
      <c r="J7307" s="13"/>
      <c r="K7307" s="13"/>
    </row>
    <row r="7308" spans="2:11" x14ac:dyDescent="0.2">
      <c r="B7308" s="1"/>
      <c r="D7308" s="99"/>
      <c r="E7308" s="1"/>
      <c r="F7308" s="56"/>
      <c r="G7308" s="13"/>
      <c r="H7308" s="13"/>
      <c r="I7308" s="13"/>
      <c r="J7308" s="13"/>
      <c r="K7308" s="13"/>
    </row>
    <row r="7309" spans="2:11" x14ac:dyDescent="0.2">
      <c r="B7309" s="1"/>
      <c r="D7309" s="99"/>
      <c r="E7309" s="1"/>
      <c r="F7309" s="56"/>
      <c r="G7309" s="13"/>
      <c r="H7309" s="13"/>
      <c r="I7309" s="13"/>
      <c r="J7309" s="13"/>
      <c r="K7309" s="13"/>
    </row>
    <row r="7310" spans="2:11" x14ac:dyDescent="0.2">
      <c r="B7310" s="1"/>
      <c r="D7310" s="99"/>
      <c r="E7310" s="1"/>
      <c r="F7310" s="56"/>
      <c r="G7310" s="13"/>
      <c r="H7310" s="13"/>
      <c r="I7310" s="13"/>
      <c r="J7310" s="13"/>
      <c r="K7310" s="13"/>
    </row>
    <row r="7311" spans="2:11" x14ac:dyDescent="0.2">
      <c r="B7311" s="1"/>
      <c r="D7311" s="99"/>
      <c r="E7311" s="1"/>
      <c r="F7311" s="56"/>
      <c r="G7311" s="13"/>
      <c r="H7311" s="13"/>
      <c r="I7311" s="13"/>
      <c r="J7311" s="13"/>
      <c r="K7311" s="13"/>
    </row>
    <row r="7312" spans="2:11" x14ac:dyDescent="0.2">
      <c r="B7312" s="1"/>
      <c r="D7312" s="99"/>
      <c r="E7312" s="1"/>
      <c r="F7312" s="56"/>
      <c r="G7312" s="13"/>
      <c r="H7312" s="13"/>
      <c r="I7312" s="13"/>
      <c r="J7312" s="13"/>
      <c r="K7312" s="13"/>
    </row>
    <row r="7313" spans="2:11" x14ac:dyDescent="0.2">
      <c r="B7313" s="1"/>
      <c r="D7313" s="99"/>
      <c r="E7313" s="1"/>
      <c r="F7313" s="56"/>
      <c r="G7313" s="13"/>
      <c r="H7313" s="13"/>
      <c r="I7313" s="13"/>
      <c r="J7313" s="13"/>
      <c r="K7313" s="13"/>
    </row>
    <row r="7314" spans="2:11" x14ac:dyDescent="0.2">
      <c r="B7314" s="1"/>
      <c r="D7314" s="99"/>
      <c r="E7314" s="1"/>
      <c r="F7314" s="56"/>
      <c r="G7314" s="13"/>
      <c r="H7314" s="13"/>
      <c r="I7314" s="13"/>
      <c r="J7314" s="13"/>
      <c r="K7314" s="13"/>
    </row>
    <row r="7315" spans="2:11" x14ac:dyDescent="0.2">
      <c r="B7315" s="1"/>
      <c r="D7315" s="99"/>
      <c r="E7315" s="1"/>
      <c r="F7315" s="56"/>
      <c r="G7315" s="13"/>
      <c r="H7315" s="13"/>
      <c r="I7315" s="13"/>
      <c r="J7315" s="13"/>
      <c r="K7315" s="13"/>
    </row>
    <row r="7316" spans="2:11" x14ac:dyDescent="0.2">
      <c r="B7316" s="1"/>
      <c r="D7316" s="99"/>
      <c r="E7316" s="1"/>
      <c r="F7316" s="56"/>
      <c r="G7316" s="13"/>
      <c r="H7316" s="13"/>
      <c r="I7316" s="13"/>
      <c r="J7316" s="13"/>
      <c r="K7316" s="13"/>
    </row>
    <row r="7317" spans="2:11" x14ac:dyDescent="0.2">
      <c r="B7317" s="1"/>
      <c r="D7317" s="99"/>
      <c r="E7317" s="1"/>
      <c r="F7317" s="56"/>
      <c r="G7317" s="13"/>
      <c r="H7317" s="13"/>
      <c r="I7317" s="13"/>
      <c r="J7317" s="13"/>
      <c r="K7317" s="13"/>
    </row>
    <row r="7318" spans="2:11" x14ac:dyDescent="0.2">
      <c r="B7318" s="1"/>
      <c r="D7318" s="99"/>
      <c r="E7318" s="1"/>
      <c r="F7318" s="56"/>
      <c r="G7318" s="13"/>
      <c r="H7318" s="13"/>
      <c r="I7318" s="13"/>
      <c r="J7318" s="13"/>
      <c r="K7318" s="13"/>
    </row>
    <row r="7319" spans="2:11" x14ac:dyDescent="0.2">
      <c r="B7319" s="1"/>
      <c r="D7319" s="99"/>
      <c r="E7319" s="1"/>
      <c r="F7319" s="56"/>
      <c r="G7319" s="13"/>
      <c r="H7319" s="13"/>
      <c r="I7319" s="13"/>
      <c r="J7319" s="13"/>
      <c r="K7319" s="13"/>
    </row>
    <row r="7320" spans="2:11" x14ac:dyDescent="0.2">
      <c r="B7320" s="1"/>
      <c r="D7320" s="99"/>
      <c r="E7320" s="1"/>
      <c r="F7320" s="56"/>
      <c r="G7320" s="13"/>
      <c r="H7320" s="13"/>
      <c r="I7320" s="13"/>
      <c r="J7320" s="13"/>
      <c r="K7320" s="13"/>
    </row>
    <row r="7321" spans="2:11" x14ac:dyDescent="0.2">
      <c r="B7321" s="1"/>
      <c r="D7321" s="99"/>
      <c r="E7321" s="1"/>
      <c r="F7321" s="56"/>
      <c r="G7321" s="13"/>
      <c r="H7321" s="13"/>
      <c r="I7321" s="13"/>
      <c r="J7321" s="13"/>
      <c r="K7321" s="13"/>
    </row>
    <row r="7322" spans="2:11" x14ac:dyDescent="0.2">
      <c r="B7322" s="1"/>
      <c r="D7322" s="99"/>
      <c r="E7322" s="1"/>
      <c r="F7322" s="56"/>
      <c r="G7322" s="13"/>
      <c r="H7322" s="13"/>
      <c r="I7322" s="13"/>
      <c r="J7322" s="13"/>
      <c r="K7322" s="13"/>
    </row>
    <row r="7323" spans="2:11" x14ac:dyDescent="0.2">
      <c r="B7323" s="1"/>
      <c r="D7323" s="99"/>
      <c r="E7323" s="1"/>
      <c r="F7323" s="56"/>
      <c r="G7323" s="13"/>
      <c r="H7323" s="13"/>
      <c r="I7323" s="13"/>
      <c r="J7323" s="13"/>
      <c r="K7323" s="13"/>
    </row>
    <row r="7324" spans="2:11" x14ac:dyDescent="0.2">
      <c r="B7324" s="1"/>
      <c r="D7324" s="99"/>
      <c r="E7324" s="1"/>
      <c r="F7324" s="56"/>
      <c r="G7324" s="13"/>
      <c r="H7324" s="13"/>
      <c r="I7324" s="13"/>
      <c r="J7324" s="13"/>
      <c r="K7324" s="13"/>
    </row>
    <row r="7325" spans="2:11" x14ac:dyDescent="0.2">
      <c r="B7325" s="1"/>
      <c r="D7325" s="99"/>
      <c r="E7325" s="1"/>
      <c r="F7325" s="56"/>
      <c r="G7325" s="13"/>
      <c r="H7325" s="13"/>
      <c r="I7325" s="13"/>
      <c r="J7325" s="13"/>
      <c r="K7325" s="13"/>
    </row>
    <row r="7326" spans="2:11" x14ac:dyDescent="0.2">
      <c r="B7326" s="1"/>
      <c r="D7326" s="99"/>
      <c r="E7326" s="1"/>
      <c r="F7326" s="56"/>
      <c r="G7326" s="13"/>
      <c r="H7326" s="13"/>
      <c r="I7326" s="13"/>
      <c r="J7326" s="13"/>
      <c r="K7326" s="13"/>
    </row>
    <row r="7327" spans="2:11" x14ac:dyDescent="0.2">
      <c r="B7327" s="1"/>
      <c r="D7327" s="99"/>
      <c r="E7327" s="1"/>
      <c r="F7327" s="56"/>
      <c r="G7327" s="13"/>
      <c r="H7327" s="13"/>
      <c r="I7327" s="13"/>
      <c r="J7327" s="13"/>
      <c r="K7327" s="13"/>
    </row>
    <row r="7328" spans="2:11" x14ac:dyDescent="0.2">
      <c r="B7328" s="1"/>
      <c r="D7328" s="99"/>
      <c r="E7328" s="1"/>
      <c r="F7328" s="56"/>
      <c r="G7328" s="13"/>
      <c r="H7328" s="13"/>
      <c r="I7328" s="13"/>
      <c r="J7328" s="13"/>
      <c r="K7328" s="13"/>
    </row>
    <row r="7329" spans="2:11" x14ac:dyDescent="0.2">
      <c r="B7329" s="1"/>
      <c r="D7329" s="99"/>
      <c r="E7329" s="1"/>
      <c r="F7329" s="56"/>
      <c r="G7329" s="13"/>
      <c r="H7329" s="13"/>
      <c r="I7329" s="13"/>
      <c r="J7329" s="13"/>
      <c r="K7329" s="13"/>
    </row>
    <row r="7330" spans="2:11" x14ac:dyDescent="0.2">
      <c r="B7330" s="1"/>
      <c r="D7330" s="99"/>
      <c r="E7330" s="1"/>
      <c r="F7330" s="56"/>
      <c r="G7330" s="13"/>
      <c r="H7330" s="13"/>
      <c r="I7330" s="13"/>
      <c r="J7330" s="13"/>
      <c r="K7330" s="13"/>
    </row>
    <row r="7331" spans="2:11" x14ac:dyDescent="0.2">
      <c r="B7331" s="1"/>
      <c r="D7331" s="99"/>
      <c r="E7331" s="1"/>
      <c r="F7331" s="56"/>
      <c r="G7331" s="13"/>
      <c r="H7331" s="13"/>
      <c r="I7331" s="13"/>
      <c r="J7331" s="13"/>
      <c r="K7331" s="13"/>
    </row>
    <row r="7332" spans="2:11" x14ac:dyDescent="0.2">
      <c r="B7332" s="1"/>
      <c r="D7332" s="99"/>
      <c r="E7332" s="1"/>
      <c r="F7332" s="56"/>
      <c r="G7332" s="13"/>
      <c r="H7332" s="13"/>
      <c r="I7332" s="13"/>
      <c r="J7332" s="13"/>
      <c r="K7332" s="13"/>
    </row>
    <row r="7333" spans="2:11" x14ac:dyDescent="0.2">
      <c r="B7333" s="1"/>
      <c r="D7333" s="99"/>
      <c r="E7333" s="1"/>
      <c r="F7333" s="56"/>
      <c r="G7333" s="13"/>
      <c r="H7333" s="13"/>
      <c r="I7333" s="13"/>
      <c r="J7333" s="13"/>
      <c r="K7333" s="13"/>
    </row>
    <row r="7334" spans="2:11" x14ac:dyDescent="0.2">
      <c r="B7334" s="1"/>
      <c r="D7334" s="99"/>
      <c r="E7334" s="1"/>
      <c r="F7334" s="56"/>
      <c r="G7334" s="13"/>
      <c r="H7334" s="13"/>
      <c r="I7334" s="13"/>
      <c r="J7334" s="13"/>
      <c r="K7334" s="13"/>
    </row>
    <row r="7335" spans="2:11" x14ac:dyDescent="0.2">
      <c r="B7335" s="1"/>
      <c r="D7335" s="99"/>
      <c r="E7335" s="1"/>
      <c r="F7335" s="56"/>
      <c r="G7335" s="13"/>
      <c r="H7335" s="13"/>
      <c r="I7335" s="13"/>
      <c r="J7335" s="13"/>
      <c r="K7335" s="13"/>
    </row>
    <row r="7336" spans="2:11" x14ac:dyDescent="0.2">
      <c r="B7336" s="1"/>
      <c r="D7336" s="99"/>
      <c r="E7336" s="1"/>
      <c r="F7336" s="56"/>
      <c r="G7336" s="13"/>
      <c r="H7336" s="13"/>
      <c r="I7336" s="13"/>
      <c r="J7336" s="13"/>
      <c r="K7336" s="13"/>
    </row>
    <row r="7337" spans="2:11" x14ac:dyDescent="0.2">
      <c r="B7337" s="1"/>
      <c r="D7337" s="99"/>
      <c r="E7337" s="1"/>
      <c r="F7337" s="56"/>
      <c r="G7337" s="13"/>
      <c r="H7337" s="13"/>
      <c r="I7337" s="13"/>
      <c r="J7337" s="13"/>
      <c r="K7337" s="13"/>
    </row>
    <row r="7338" spans="2:11" x14ac:dyDescent="0.2">
      <c r="B7338" s="1"/>
      <c r="D7338" s="99"/>
      <c r="E7338" s="1"/>
      <c r="F7338" s="56"/>
      <c r="G7338" s="13"/>
      <c r="H7338" s="13"/>
      <c r="I7338" s="13"/>
      <c r="J7338" s="13"/>
      <c r="K7338" s="13"/>
    </row>
    <row r="7339" spans="2:11" x14ac:dyDescent="0.2">
      <c r="B7339" s="1"/>
      <c r="D7339" s="99"/>
      <c r="E7339" s="1"/>
      <c r="F7339" s="56"/>
      <c r="G7339" s="13"/>
      <c r="H7339" s="13"/>
      <c r="I7339" s="13"/>
      <c r="J7339" s="13"/>
      <c r="K7339" s="13"/>
    </row>
    <row r="7340" spans="2:11" x14ac:dyDescent="0.2">
      <c r="B7340" s="1"/>
      <c r="D7340" s="99"/>
      <c r="E7340" s="1"/>
      <c r="F7340" s="56"/>
      <c r="G7340" s="13"/>
      <c r="H7340" s="13"/>
      <c r="I7340" s="13"/>
      <c r="J7340" s="13"/>
      <c r="K7340" s="13"/>
    </row>
    <row r="7341" spans="2:11" x14ac:dyDescent="0.2">
      <c r="B7341" s="1"/>
      <c r="D7341" s="99"/>
      <c r="E7341" s="1"/>
      <c r="F7341" s="56"/>
      <c r="G7341" s="13"/>
      <c r="H7341" s="13"/>
      <c r="I7341" s="13"/>
      <c r="J7341" s="13"/>
      <c r="K7341" s="13"/>
    </row>
    <row r="7342" spans="2:11" x14ac:dyDescent="0.2">
      <c r="B7342" s="1"/>
      <c r="D7342" s="99"/>
      <c r="E7342" s="1"/>
      <c r="F7342" s="56"/>
      <c r="G7342" s="13"/>
      <c r="H7342" s="13"/>
      <c r="I7342" s="13"/>
      <c r="J7342" s="13"/>
      <c r="K7342" s="13"/>
    </row>
    <row r="7343" spans="2:11" x14ac:dyDescent="0.2">
      <c r="B7343" s="1"/>
      <c r="D7343" s="99"/>
      <c r="E7343" s="1"/>
      <c r="F7343" s="56"/>
      <c r="G7343" s="13"/>
      <c r="H7343" s="13"/>
      <c r="I7343" s="13"/>
      <c r="J7343" s="13"/>
      <c r="K7343" s="13"/>
    </row>
    <row r="7344" spans="2:11" x14ac:dyDescent="0.2">
      <c r="B7344" s="1"/>
      <c r="D7344" s="99"/>
      <c r="E7344" s="1"/>
      <c r="F7344" s="56"/>
      <c r="G7344" s="13"/>
      <c r="H7344" s="13"/>
      <c r="I7344" s="13"/>
      <c r="J7344" s="13"/>
      <c r="K7344" s="13"/>
    </row>
    <row r="7345" spans="2:11" x14ac:dyDescent="0.2">
      <c r="B7345" s="1"/>
      <c r="D7345" s="99"/>
      <c r="E7345" s="1"/>
      <c r="F7345" s="56"/>
      <c r="G7345" s="13"/>
      <c r="H7345" s="13"/>
      <c r="I7345" s="13"/>
      <c r="J7345" s="13"/>
      <c r="K7345" s="13"/>
    </row>
    <row r="7346" spans="2:11" x14ac:dyDescent="0.2">
      <c r="B7346" s="1"/>
      <c r="D7346" s="99"/>
      <c r="E7346" s="1"/>
      <c r="F7346" s="56"/>
      <c r="G7346" s="13"/>
      <c r="H7346" s="13"/>
      <c r="I7346" s="13"/>
      <c r="J7346" s="13"/>
      <c r="K7346" s="13"/>
    </row>
    <row r="7347" spans="2:11" x14ac:dyDescent="0.2">
      <c r="B7347" s="1"/>
      <c r="D7347" s="99"/>
      <c r="E7347" s="1"/>
      <c r="F7347" s="56"/>
      <c r="G7347" s="13"/>
      <c r="H7347" s="13"/>
      <c r="I7347" s="13"/>
      <c r="J7347" s="13"/>
      <c r="K7347" s="13"/>
    </row>
    <row r="7348" spans="2:11" x14ac:dyDescent="0.2">
      <c r="B7348" s="1"/>
      <c r="D7348" s="99"/>
      <c r="E7348" s="1"/>
      <c r="F7348" s="56"/>
      <c r="G7348" s="13"/>
      <c r="H7348" s="13"/>
      <c r="I7348" s="13"/>
      <c r="J7348" s="13"/>
      <c r="K7348" s="13"/>
    </row>
    <row r="7349" spans="2:11" x14ac:dyDescent="0.2">
      <c r="B7349" s="1"/>
      <c r="D7349" s="99"/>
      <c r="E7349" s="1"/>
      <c r="F7349" s="56"/>
      <c r="G7349" s="13"/>
      <c r="H7349" s="13"/>
      <c r="I7349" s="13"/>
      <c r="J7349" s="13"/>
      <c r="K7349" s="13"/>
    </row>
    <row r="7350" spans="2:11" x14ac:dyDescent="0.2">
      <c r="B7350" s="1"/>
      <c r="D7350" s="99"/>
      <c r="E7350" s="1"/>
      <c r="F7350" s="56"/>
      <c r="G7350" s="13"/>
      <c r="H7350" s="13"/>
      <c r="I7350" s="13"/>
      <c r="J7350" s="13"/>
      <c r="K7350" s="13"/>
    </row>
    <row r="7351" spans="2:11" x14ac:dyDescent="0.2">
      <c r="B7351" s="1"/>
      <c r="D7351" s="99"/>
      <c r="E7351" s="1"/>
      <c r="F7351" s="56"/>
      <c r="G7351" s="13"/>
      <c r="H7351" s="13"/>
      <c r="I7351" s="13"/>
      <c r="J7351" s="13"/>
      <c r="K7351" s="13"/>
    </row>
    <row r="7352" spans="2:11" x14ac:dyDescent="0.2">
      <c r="B7352" s="1"/>
      <c r="D7352" s="99"/>
      <c r="E7352" s="1"/>
      <c r="F7352" s="56"/>
      <c r="G7352" s="13"/>
      <c r="H7352" s="13"/>
      <c r="I7352" s="13"/>
      <c r="J7352" s="13"/>
      <c r="K7352" s="13"/>
    </row>
    <row r="7353" spans="2:11" x14ac:dyDescent="0.2">
      <c r="B7353" s="1"/>
      <c r="D7353" s="99"/>
      <c r="E7353" s="1"/>
      <c r="F7353" s="56"/>
      <c r="G7353" s="13"/>
      <c r="H7353" s="13"/>
      <c r="I7353" s="13"/>
      <c r="J7353" s="13"/>
      <c r="K7353" s="13"/>
    </row>
    <row r="7354" spans="2:11" x14ac:dyDescent="0.2">
      <c r="B7354" s="1"/>
      <c r="D7354" s="99"/>
      <c r="E7354" s="1"/>
      <c r="F7354" s="56"/>
      <c r="G7354" s="13"/>
      <c r="H7354" s="13"/>
      <c r="I7354" s="13"/>
      <c r="J7354" s="13"/>
      <c r="K7354" s="13"/>
    </row>
    <row r="7355" spans="2:11" x14ac:dyDescent="0.2">
      <c r="B7355" s="1"/>
      <c r="D7355" s="99"/>
      <c r="E7355" s="1"/>
      <c r="F7355" s="56"/>
      <c r="G7355" s="13"/>
      <c r="H7355" s="13"/>
      <c r="I7355" s="13"/>
      <c r="J7355" s="13"/>
      <c r="K7355" s="13"/>
    </row>
    <row r="7356" spans="2:11" x14ac:dyDescent="0.2">
      <c r="B7356" s="1"/>
      <c r="D7356" s="99"/>
      <c r="E7356" s="1"/>
      <c r="F7356" s="56"/>
      <c r="G7356" s="13"/>
      <c r="H7356" s="13"/>
      <c r="I7356" s="13"/>
      <c r="J7356" s="13"/>
      <c r="K7356" s="13"/>
    </row>
    <row r="7357" spans="2:11" x14ac:dyDescent="0.2">
      <c r="B7357" s="1"/>
      <c r="D7357" s="99"/>
      <c r="E7357" s="1"/>
      <c r="F7357" s="56"/>
      <c r="G7357" s="13"/>
      <c r="H7357" s="13"/>
      <c r="I7357" s="13"/>
      <c r="J7357" s="13"/>
      <c r="K7357" s="13"/>
    </row>
    <row r="7358" spans="2:11" x14ac:dyDescent="0.2">
      <c r="B7358" s="1"/>
      <c r="D7358" s="99"/>
      <c r="E7358" s="1"/>
      <c r="F7358" s="56"/>
      <c r="G7358" s="13"/>
      <c r="H7358" s="13"/>
      <c r="I7358" s="13"/>
      <c r="J7358" s="13"/>
      <c r="K7358" s="13"/>
    </row>
    <row r="7359" spans="2:11" x14ac:dyDescent="0.2">
      <c r="B7359" s="1"/>
      <c r="D7359" s="99"/>
      <c r="E7359" s="1"/>
      <c r="F7359" s="56"/>
      <c r="G7359" s="13"/>
      <c r="H7359" s="13"/>
      <c r="I7359" s="13"/>
      <c r="J7359" s="13"/>
      <c r="K7359" s="13"/>
    </row>
    <row r="7360" spans="2:11" x14ac:dyDescent="0.2">
      <c r="B7360" s="1"/>
      <c r="D7360" s="99"/>
      <c r="E7360" s="1"/>
      <c r="F7360" s="56"/>
      <c r="G7360" s="13"/>
      <c r="H7360" s="13"/>
      <c r="I7360" s="13"/>
      <c r="J7360" s="13"/>
      <c r="K7360" s="13"/>
    </row>
    <row r="7361" spans="2:11" x14ac:dyDescent="0.2">
      <c r="B7361" s="1"/>
      <c r="D7361" s="99"/>
      <c r="E7361" s="1"/>
      <c r="F7361" s="56"/>
      <c r="G7361" s="13"/>
      <c r="H7361" s="13"/>
      <c r="I7361" s="13"/>
      <c r="J7361" s="13"/>
      <c r="K7361" s="13"/>
    </row>
    <row r="7362" spans="2:11" x14ac:dyDescent="0.2">
      <c r="B7362" s="1"/>
      <c r="D7362" s="99"/>
      <c r="E7362" s="1"/>
      <c r="F7362" s="56"/>
      <c r="G7362" s="13"/>
      <c r="H7362" s="13"/>
      <c r="I7362" s="13"/>
      <c r="J7362" s="13"/>
      <c r="K7362" s="13"/>
    </row>
    <row r="7363" spans="2:11" x14ac:dyDescent="0.2">
      <c r="B7363" s="1"/>
      <c r="D7363" s="99"/>
      <c r="E7363" s="1"/>
      <c r="F7363" s="56"/>
      <c r="G7363" s="13"/>
      <c r="H7363" s="13"/>
      <c r="I7363" s="13"/>
      <c r="J7363" s="13"/>
      <c r="K7363" s="13"/>
    </row>
    <row r="7364" spans="2:11" x14ac:dyDescent="0.2">
      <c r="B7364" s="1"/>
      <c r="D7364" s="99"/>
      <c r="E7364" s="1"/>
      <c r="F7364" s="56"/>
      <c r="G7364" s="13"/>
      <c r="H7364" s="13"/>
      <c r="I7364" s="13"/>
      <c r="J7364" s="13"/>
      <c r="K7364" s="13"/>
    </row>
    <row r="7365" spans="2:11" x14ac:dyDescent="0.2">
      <c r="B7365" s="1"/>
      <c r="D7365" s="99"/>
      <c r="E7365" s="1"/>
      <c r="F7365" s="56"/>
      <c r="G7365" s="13"/>
      <c r="H7365" s="13"/>
      <c r="I7365" s="13"/>
      <c r="J7365" s="13"/>
      <c r="K7365" s="13"/>
    </row>
    <row r="7366" spans="2:11" x14ac:dyDescent="0.2">
      <c r="B7366" s="1"/>
      <c r="D7366" s="99"/>
      <c r="E7366" s="1"/>
      <c r="F7366" s="56"/>
      <c r="G7366" s="13"/>
      <c r="H7366" s="13"/>
      <c r="I7366" s="13"/>
      <c r="J7366" s="13"/>
      <c r="K7366" s="13"/>
    </row>
    <row r="7367" spans="2:11" x14ac:dyDescent="0.2">
      <c r="B7367" s="1"/>
      <c r="D7367" s="99"/>
      <c r="E7367" s="1"/>
      <c r="F7367" s="56"/>
      <c r="G7367" s="13"/>
      <c r="H7367" s="13"/>
      <c r="I7367" s="13"/>
      <c r="J7367" s="13"/>
      <c r="K7367" s="13"/>
    </row>
    <row r="7368" spans="2:11" x14ac:dyDescent="0.2">
      <c r="B7368" s="1"/>
      <c r="D7368" s="99"/>
      <c r="E7368" s="1"/>
      <c r="F7368" s="56"/>
      <c r="G7368" s="13"/>
      <c r="H7368" s="13"/>
      <c r="I7368" s="13"/>
      <c r="J7368" s="13"/>
      <c r="K7368" s="13"/>
    </row>
    <row r="7369" spans="2:11" x14ac:dyDescent="0.2">
      <c r="B7369" s="1"/>
      <c r="D7369" s="99"/>
      <c r="E7369" s="1"/>
      <c r="F7369" s="56"/>
      <c r="G7369" s="13"/>
      <c r="H7369" s="13"/>
      <c r="I7369" s="13"/>
      <c r="J7369" s="13"/>
      <c r="K7369" s="13"/>
    </row>
    <row r="7370" spans="2:11" x14ac:dyDescent="0.2">
      <c r="B7370" s="1"/>
      <c r="D7370" s="99"/>
      <c r="E7370" s="1"/>
      <c r="F7370" s="56"/>
      <c r="G7370" s="13"/>
      <c r="H7370" s="13"/>
      <c r="I7370" s="13"/>
      <c r="J7370" s="13"/>
      <c r="K7370" s="13"/>
    </row>
    <row r="7371" spans="2:11" x14ac:dyDescent="0.2">
      <c r="B7371" s="1"/>
      <c r="D7371" s="99"/>
      <c r="E7371" s="1"/>
      <c r="F7371" s="56"/>
      <c r="G7371" s="13"/>
      <c r="H7371" s="13"/>
      <c r="I7371" s="13"/>
      <c r="J7371" s="13"/>
      <c r="K7371" s="13"/>
    </row>
    <row r="7372" spans="2:11" x14ac:dyDescent="0.2">
      <c r="B7372" s="1"/>
      <c r="D7372" s="99"/>
      <c r="E7372" s="1"/>
      <c r="F7372" s="56"/>
      <c r="G7372" s="13"/>
      <c r="H7372" s="13"/>
      <c r="I7372" s="13"/>
      <c r="J7372" s="13"/>
      <c r="K7372" s="13"/>
    </row>
    <row r="7373" spans="2:11" x14ac:dyDescent="0.2">
      <c r="B7373" s="1"/>
      <c r="D7373" s="99"/>
      <c r="E7373" s="1"/>
      <c r="F7373" s="56"/>
      <c r="G7373" s="13"/>
      <c r="H7373" s="13"/>
      <c r="I7373" s="13"/>
      <c r="J7373" s="13"/>
      <c r="K7373" s="13"/>
    </row>
    <row r="7374" spans="2:11" x14ac:dyDescent="0.2">
      <c r="B7374" s="1"/>
      <c r="D7374" s="99"/>
      <c r="E7374" s="1"/>
      <c r="F7374" s="56"/>
      <c r="G7374" s="13"/>
      <c r="H7374" s="13"/>
      <c r="I7374" s="13"/>
      <c r="J7374" s="13"/>
      <c r="K7374" s="13"/>
    </row>
    <row r="7375" spans="2:11" x14ac:dyDescent="0.2">
      <c r="B7375" s="1"/>
      <c r="D7375" s="99"/>
      <c r="E7375" s="1"/>
      <c r="F7375" s="56"/>
      <c r="G7375" s="13"/>
      <c r="H7375" s="13"/>
      <c r="I7375" s="13"/>
      <c r="J7375" s="13"/>
      <c r="K7375" s="13"/>
    </row>
    <row r="7376" spans="2:11" x14ac:dyDescent="0.2">
      <c r="B7376" s="1"/>
      <c r="D7376" s="99"/>
      <c r="E7376" s="1"/>
      <c r="F7376" s="56"/>
      <c r="G7376" s="13"/>
      <c r="H7376" s="13"/>
      <c r="I7376" s="13"/>
      <c r="J7376" s="13"/>
      <c r="K7376" s="13"/>
    </row>
    <row r="7377" spans="2:11" x14ac:dyDescent="0.2">
      <c r="B7377" s="1"/>
      <c r="D7377" s="99"/>
      <c r="E7377" s="1"/>
      <c r="F7377" s="56"/>
      <c r="G7377" s="13"/>
      <c r="H7377" s="13"/>
      <c r="I7377" s="13"/>
      <c r="J7377" s="13"/>
      <c r="K7377" s="13"/>
    </row>
    <row r="7378" spans="2:11" x14ac:dyDescent="0.2">
      <c r="B7378" s="1"/>
      <c r="D7378" s="99"/>
      <c r="E7378" s="1"/>
      <c r="F7378" s="56"/>
      <c r="G7378" s="13"/>
      <c r="H7378" s="13"/>
      <c r="I7378" s="13"/>
      <c r="J7378" s="13"/>
      <c r="K7378" s="13"/>
    </row>
    <row r="7379" spans="2:11" x14ac:dyDescent="0.2">
      <c r="B7379" s="1"/>
      <c r="D7379" s="99"/>
      <c r="E7379" s="1"/>
      <c r="F7379" s="56"/>
      <c r="G7379" s="13"/>
      <c r="H7379" s="13"/>
      <c r="I7379" s="13"/>
      <c r="J7379" s="13"/>
      <c r="K7379" s="13"/>
    </row>
    <row r="7380" spans="2:11" x14ac:dyDescent="0.2">
      <c r="B7380" s="1"/>
      <c r="D7380" s="99"/>
      <c r="E7380" s="1"/>
      <c r="F7380" s="56"/>
      <c r="G7380" s="13"/>
      <c r="H7380" s="13"/>
      <c r="I7380" s="13"/>
      <c r="J7380" s="13"/>
      <c r="K7380" s="13"/>
    </row>
    <row r="7381" spans="2:11" x14ac:dyDescent="0.2">
      <c r="B7381" s="1"/>
      <c r="D7381" s="99"/>
      <c r="E7381" s="1"/>
      <c r="F7381" s="56"/>
      <c r="G7381" s="13"/>
      <c r="H7381" s="13"/>
      <c r="I7381" s="13"/>
      <c r="J7381" s="13"/>
      <c r="K7381" s="13"/>
    </row>
    <row r="7382" spans="2:11" x14ac:dyDescent="0.2">
      <c r="B7382" s="1"/>
      <c r="D7382" s="99"/>
      <c r="E7382" s="1"/>
      <c r="F7382" s="56"/>
      <c r="G7382" s="13"/>
      <c r="H7382" s="13"/>
      <c r="I7382" s="13"/>
      <c r="J7382" s="13"/>
      <c r="K7382" s="13"/>
    </row>
    <row r="7383" spans="2:11" x14ac:dyDescent="0.2">
      <c r="B7383" s="1"/>
      <c r="D7383" s="99"/>
      <c r="E7383" s="1"/>
      <c r="F7383" s="56"/>
      <c r="G7383" s="13"/>
      <c r="H7383" s="13"/>
      <c r="I7383" s="13"/>
      <c r="J7383" s="13"/>
      <c r="K7383" s="13"/>
    </row>
    <row r="7384" spans="2:11" x14ac:dyDescent="0.2">
      <c r="B7384" s="1"/>
      <c r="D7384" s="99"/>
      <c r="E7384" s="1"/>
      <c r="F7384" s="56"/>
      <c r="G7384" s="13"/>
      <c r="H7384" s="13"/>
      <c r="I7384" s="13"/>
      <c r="J7384" s="13"/>
      <c r="K7384" s="13"/>
    </row>
    <row r="7385" spans="2:11" x14ac:dyDescent="0.2">
      <c r="B7385" s="1"/>
      <c r="D7385" s="99"/>
      <c r="E7385" s="1"/>
      <c r="F7385" s="56"/>
      <c r="G7385" s="13"/>
      <c r="H7385" s="13"/>
      <c r="I7385" s="13"/>
      <c r="J7385" s="13"/>
      <c r="K7385" s="13"/>
    </row>
    <row r="7386" spans="2:11" x14ac:dyDescent="0.2">
      <c r="B7386" s="1"/>
      <c r="D7386" s="99"/>
      <c r="E7386" s="1"/>
      <c r="F7386" s="56"/>
      <c r="G7386" s="13"/>
      <c r="H7386" s="13"/>
      <c r="I7386" s="13"/>
      <c r="J7386" s="13"/>
      <c r="K7386" s="13"/>
    </row>
    <row r="7387" spans="2:11" x14ac:dyDescent="0.2">
      <c r="B7387" s="1"/>
      <c r="D7387" s="99"/>
      <c r="E7387" s="1"/>
      <c r="F7387" s="56"/>
      <c r="G7387" s="13"/>
      <c r="H7387" s="13"/>
      <c r="I7387" s="13"/>
      <c r="J7387" s="13"/>
      <c r="K7387" s="13"/>
    </row>
    <row r="7388" spans="2:11" x14ac:dyDescent="0.2">
      <c r="B7388" s="1"/>
      <c r="D7388" s="99"/>
      <c r="E7388" s="1"/>
      <c r="F7388" s="56"/>
      <c r="G7388" s="13"/>
      <c r="H7388" s="13"/>
      <c r="I7388" s="13"/>
      <c r="J7388" s="13"/>
      <c r="K7388" s="13"/>
    </row>
    <row r="7389" spans="2:11" x14ac:dyDescent="0.2">
      <c r="B7389" s="1"/>
      <c r="D7389" s="99"/>
      <c r="E7389" s="1"/>
      <c r="F7389" s="56"/>
      <c r="G7389" s="13"/>
      <c r="H7389" s="13"/>
      <c r="I7389" s="13"/>
      <c r="J7389" s="13"/>
      <c r="K7389" s="13"/>
    </row>
    <row r="7390" spans="2:11" x14ac:dyDescent="0.2">
      <c r="B7390" s="1"/>
      <c r="D7390" s="99"/>
      <c r="E7390" s="1"/>
      <c r="F7390" s="56"/>
      <c r="G7390" s="13"/>
      <c r="H7390" s="13"/>
      <c r="I7390" s="13"/>
      <c r="J7390" s="13"/>
      <c r="K7390" s="13"/>
    </row>
    <row r="7391" spans="2:11" x14ac:dyDescent="0.2">
      <c r="B7391" s="1"/>
      <c r="D7391" s="99"/>
      <c r="E7391" s="1"/>
      <c r="F7391" s="56"/>
      <c r="G7391" s="13"/>
      <c r="H7391" s="13"/>
      <c r="I7391" s="13"/>
      <c r="J7391" s="13"/>
      <c r="K7391" s="13"/>
    </row>
    <row r="7392" spans="2:11" x14ac:dyDescent="0.2">
      <c r="B7392" s="1"/>
      <c r="D7392" s="99"/>
      <c r="E7392" s="1"/>
      <c r="F7392" s="56"/>
      <c r="G7392" s="13"/>
      <c r="H7392" s="13"/>
      <c r="I7392" s="13"/>
      <c r="J7392" s="13"/>
      <c r="K7392" s="13"/>
    </row>
    <row r="7393" spans="2:11" x14ac:dyDescent="0.2">
      <c r="B7393" s="1"/>
      <c r="D7393" s="99"/>
      <c r="E7393" s="1"/>
      <c r="F7393" s="56"/>
      <c r="G7393" s="13"/>
      <c r="H7393" s="13"/>
      <c r="I7393" s="13"/>
      <c r="J7393" s="13"/>
      <c r="K7393" s="13"/>
    </row>
    <row r="7394" spans="2:11" x14ac:dyDescent="0.2">
      <c r="B7394" s="1"/>
      <c r="D7394" s="99"/>
      <c r="E7394" s="1"/>
      <c r="F7394" s="56"/>
      <c r="G7394" s="13"/>
      <c r="H7394" s="13"/>
      <c r="I7394" s="13"/>
      <c r="J7394" s="13"/>
      <c r="K7394" s="13"/>
    </row>
    <row r="7395" spans="2:11" x14ac:dyDescent="0.2">
      <c r="B7395" s="1"/>
      <c r="D7395" s="99"/>
      <c r="E7395" s="1"/>
      <c r="F7395" s="56"/>
      <c r="G7395" s="13"/>
      <c r="H7395" s="13"/>
      <c r="I7395" s="13"/>
      <c r="J7395" s="13"/>
      <c r="K7395" s="13"/>
    </row>
    <row r="7396" spans="2:11" x14ac:dyDescent="0.2">
      <c r="B7396" s="1"/>
      <c r="D7396" s="99"/>
      <c r="E7396" s="1"/>
      <c r="F7396" s="56"/>
      <c r="G7396" s="13"/>
      <c r="H7396" s="13"/>
      <c r="I7396" s="13"/>
      <c r="J7396" s="13"/>
      <c r="K7396" s="13"/>
    </row>
    <row r="7397" spans="2:11" x14ac:dyDescent="0.2">
      <c r="B7397" s="1"/>
      <c r="D7397" s="99"/>
      <c r="E7397" s="1"/>
      <c r="F7397" s="56"/>
      <c r="G7397" s="13"/>
      <c r="H7397" s="13"/>
      <c r="I7397" s="13"/>
      <c r="J7397" s="13"/>
      <c r="K7397" s="13"/>
    </row>
    <row r="7398" spans="2:11" x14ac:dyDescent="0.2">
      <c r="B7398" s="1"/>
      <c r="D7398" s="99"/>
      <c r="E7398" s="1"/>
      <c r="F7398" s="56"/>
      <c r="G7398" s="13"/>
      <c r="H7398" s="13"/>
      <c r="I7398" s="13"/>
      <c r="J7398" s="13"/>
      <c r="K7398" s="13"/>
    </row>
    <row r="7399" spans="2:11" x14ac:dyDescent="0.2">
      <c r="B7399" s="1"/>
      <c r="D7399" s="99"/>
      <c r="E7399" s="1"/>
      <c r="F7399" s="56"/>
      <c r="G7399" s="13"/>
      <c r="H7399" s="13"/>
      <c r="I7399" s="13"/>
      <c r="J7399" s="13"/>
      <c r="K7399" s="13"/>
    </row>
    <row r="7400" spans="2:11" x14ac:dyDescent="0.2">
      <c r="B7400" s="1"/>
      <c r="D7400" s="99"/>
      <c r="E7400" s="1"/>
      <c r="F7400" s="56"/>
      <c r="G7400" s="13"/>
      <c r="H7400" s="13"/>
      <c r="I7400" s="13"/>
      <c r="J7400" s="13"/>
      <c r="K7400" s="13"/>
    </row>
    <row r="7401" spans="2:11" x14ac:dyDescent="0.2">
      <c r="B7401" s="1"/>
      <c r="D7401" s="99"/>
      <c r="E7401" s="1"/>
      <c r="F7401" s="56"/>
      <c r="G7401" s="13"/>
      <c r="H7401" s="13"/>
      <c r="I7401" s="13"/>
      <c r="J7401" s="13"/>
      <c r="K7401" s="13"/>
    </row>
    <row r="7402" spans="2:11" x14ac:dyDescent="0.2">
      <c r="B7402" s="1"/>
      <c r="D7402" s="99"/>
      <c r="E7402" s="1"/>
      <c r="F7402" s="56"/>
      <c r="G7402" s="13"/>
      <c r="H7402" s="13"/>
      <c r="I7402" s="13"/>
      <c r="J7402" s="13"/>
      <c r="K7402" s="13"/>
    </row>
    <row r="7403" spans="2:11" x14ac:dyDescent="0.2">
      <c r="B7403" s="1"/>
      <c r="D7403" s="99"/>
      <c r="E7403" s="1"/>
      <c r="F7403" s="56"/>
      <c r="G7403" s="13"/>
      <c r="H7403" s="13"/>
      <c r="I7403" s="13"/>
      <c r="J7403" s="13"/>
      <c r="K7403" s="13"/>
    </row>
    <row r="7404" spans="2:11" x14ac:dyDescent="0.2">
      <c r="B7404" s="1"/>
      <c r="D7404" s="99"/>
      <c r="E7404" s="1"/>
      <c r="F7404" s="56"/>
      <c r="G7404" s="13"/>
      <c r="H7404" s="13"/>
      <c r="I7404" s="13"/>
      <c r="J7404" s="13"/>
      <c r="K7404" s="13"/>
    </row>
    <row r="7405" spans="2:11" x14ac:dyDescent="0.2">
      <c r="B7405" s="1"/>
      <c r="D7405" s="99"/>
      <c r="E7405" s="1"/>
      <c r="F7405" s="56"/>
      <c r="G7405" s="13"/>
      <c r="H7405" s="13"/>
      <c r="I7405" s="13"/>
      <c r="J7405" s="13"/>
      <c r="K7405" s="13"/>
    </row>
    <row r="7406" spans="2:11" x14ac:dyDescent="0.2">
      <c r="B7406" s="1"/>
      <c r="D7406" s="99"/>
      <c r="E7406" s="1"/>
      <c r="F7406" s="56"/>
      <c r="G7406" s="13"/>
      <c r="H7406" s="13"/>
      <c r="I7406" s="13"/>
      <c r="J7406" s="13"/>
      <c r="K7406" s="13"/>
    </row>
    <row r="7407" spans="2:11" x14ac:dyDescent="0.2">
      <c r="B7407" s="1"/>
      <c r="D7407" s="99"/>
      <c r="E7407" s="1"/>
      <c r="F7407" s="56"/>
      <c r="G7407" s="13"/>
      <c r="H7407" s="13"/>
      <c r="I7407" s="13"/>
      <c r="J7407" s="13"/>
      <c r="K7407" s="13"/>
    </row>
    <row r="7408" spans="2:11" x14ac:dyDescent="0.2">
      <c r="B7408" s="1"/>
      <c r="D7408" s="99"/>
      <c r="E7408" s="1"/>
      <c r="F7408" s="56"/>
      <c r="G7408" s="13"/>
      <c r="H7408" s="13"/>
      <c r="I7408" s="13"/>
      <c r="J7408" s="13"/>
      <c r="K7408" s="13"/>
    </row>
    <row r="7409" spans="2:11" x14ac:dyDescent="0.2">
      <c r="B7409" s="1"/>
      <c r="D7409" s="99"/>
      <c r="E7409" s="1"/>
      <c r="F7409" s="56"/>
      <c r="G7409" s="13"/>
      <c r="H7409" s="13"/>
      <c r="I7409" s="13"/>
      <c r="J7409" s="13"/>
      <c r="K7409" s="13"/>
    </row>
    <row r="7410" spans="2:11" x14ac:dyDescent="0.2">
      <c r="B7410" s="1"/>
      <c r="D7410" s="99"/>
      <c r="E7410" s="1"/>
      <c r="F7410" s="56"/>
      <c r="G7410" s="13"/>
      <c r="H7410" s="13"/>
      <c r="I7410" s="13"/>
      <c r="J7410" s="13"/>
      <c r="K7410" s="13"/>
    </row>
    <row r="7411" spans="2:11" x14ac:dyDescent="0.2">
      <c r="B7411" s="1"/>
      <c r="D7411" s="99"/>
      <c r="E7411" s="1"/>
      <c r="F7411" s="56"/>
      <c r="G7411" s="13"/>
      <c r="H7411" s="13"/>
      <c r="I7411" s="13"/>
      <c r="J7411" s="13"/>
      <c r="K7411" s="13"/>
    </row>
    <row r="7412" spans="2:11" x14ac:dyDescent="0.2">
      <c r="B7412" s="1"/>
      <c r="D7412" s="99"/>
      <c r="E7412" s="1"/>
      <c r="F7412" s="56"/>
      <c r="G7412" s="13"/>
      <c r="H7412" s="13"/>
      <c r="I7412" s="13"/>
      <c r="J7412" s="13"/>
      <c r="K7412" s="13"/>
    </row>
    <row r="7413" spans="2:11" x14ac:dyDescent="0.2">
      <c r="B7413" s="1"/>
      <c r="D7413" s="99"/>
      <c r="E7413" s="1"/>
      <c r="F7413" s="56"/>
      <c r="G7413" s="13"/>
      <c r="H7413" s="13"/>
      <c r="I7413" s="13"/>
      <c r="J7413" s="13"/>
      <c r="K7413" s="13"/>
    </row>
    <row r="7414" spans="2:11" x14ac:dyDescent="0.2">
      <c r="B7414" s="1"/>
      <c r="D7414" s="99"/>
      <c r="E7414" s="1"/>
      <c r="F7414" s="56"/>
      <c r="G7414" s="13"/>
      <c r="H7414" s="13"/>
      <c r="I7414" s="13"/>
      <c r="J7414" s="13"/>
      <c r="K7414" s="13"/>
    </row>
    <row r="7415" spans="2:11" x14ac:dyDescent="0.2">
      <c r="B7415" s="1"/>
      <c r="D7415" s="99"/>
      <c r="E7415" s="1"/>
      <c r="F7415" s="56"/>
      <c r="G7415" s="13"/>
      <c r="H7415" s="13"/>
      <c r="I7415" s="13"/>
      <c r="J7415" s="13"/>
      <c r="K7415" s="13"/>
    </row>
    <row r="7416" spans="2:11" x14ac:dyDescent="0.2">
      <c r="B7416" s="1"/>
      <c r="D7416" s="99"/>
      <c r="E7416" s="1"/>
      <c r="F7416" s="56"/>
      <c r="G7416" s="13"/>
      <c r="H7416" s="13"/>
      <c r="I7416" s="13"/>
      <c r="J7416" s="13"/>
      <c r="K7416" s="13"/>
    </row>
    <row r="7417" spans="2:11" x14ac:dyDescent="0.2">
      <c r="B7417" s="1"/>
      <c r="D7417" s="99"/>
      <c r="E7417" s="1"/>
      <c r="F7417" s="56"/>
      <c r="G7417" s="13"/>
      <c r="H7417" s="13"/>
      <c r="I7417" s="13"/>
      <c r="J7417" s="13"/>
      <c r="K7417" s="13"/>
    </row>
    <row r="7418" spans="2:11" x14ac:dyDescent="0.2">
      <c r="B7418" s="1"/>
      <c r="D7418" s="99"/>
      <c r="E7418" s="1"/>
      <c r="F7418" s="56"/>
      <c r="G7418" s="13"/>
      <c r="H7418" s="13"/>
      <c r="I7418" s="13"/>
      <c r="J7418" s="13"/>
      <c r="K7418" s="13"/>
    </row>
    <row r="7419" spans="2:11" x14ac:dyDescent="0.2">
      <c r="B7419" s="1"/>
      <c r="D7419" s="99"/>
      <c r="E7419" s="1"/>
      <c r="F7419" s="56"/>
      <c r="G7419" s="13"/>
      <c r="H7419" s="13"/>
      <c r="I7419" s="13"/>
      <c r="J7419" s="13"/>
      <c r="K7419" s="13"/>
    </row>
    <row r="7420" spans="2:11" x14ac:dyDescent="0.2">
      <c r="B7420" s="1"/>
      <c r="D7420" s="99"/>
      <c r="E7420" s="1"/>
      <c r="F7420" s="56"/>
      <c r="G7420" s="13"/>
      <c r="H7420" s="13"/>
      <c r="I7420" s="13"/>
      <c r="J7420" s="13"/>
      <c r="K7420" s="13"/>
    </row>
    <row r="7421" spans="2:11" x14ac:dyDescent="0.2">
      <c r="B7421" s="1"/>
      <c r="D7421" s="99"/>
      <c r="E7421" s="1"/>
      <c r="F7421" s="56"/>
      <c r="G7421" s="13"/>
      <c r="H7421" s="13"/>
      <c r="I7421" s="13"/>
      <c r="J7421" s="13"/>
      <c r="K7421" s="13"/>
    </row>
    <row r="7422" spans="2:11" x14ac:dyDescent="0.2">
      <c r="B7422" s="1"/>
      <c r="D7422" s="99"/>
      <c r="E7422" s="1"/>
      <c r="F7422" s="56"/>
      <c r="G7422" s="13"/>
      <c r="H7422" s="13"/>
      <c r="I7422" s="13"/>
      <c r="J7422" s="13"/>
      <c r="K7422" s="13"/>
    </row>
    <row r="7423" spans="2:11" x14ac:dyDescent="0.2">
      <c r="B7423" s="1"/>
      <c r="D7423" s="99"/>
      <c r="E7423" s="1"/>
      <c r="F7423" s="56"/>
      <c r="G7423" s="13"/>
      <c r="H7423" s="13"/>
      <c r="I7423" s="13"/>
      <c r="J7423" s="13"/>
      <c r="K7423" s="13"/>
    </row>
    <row r="7424" spans="2:11" x14ac:dyDescent="0.2">
      <c r="B7424" s="1"/>
      <c r="D7424" s="99"/>
      <c r="E7424" s="1"/>
      <c r="F7424" s="56"/>
      <c r="G7424" s="13"/>
      <c r="H7424" s="13"/>
      <c r="I7424" s="13"/>
      <c r="J7424" s="13"/>
      <c r="K7424" s="13"/>
    </row>
    <row r="7425" spans="2:11" x14ac:dyDescent="0.2">
      <c r="B7425" s="1"/>
      <c r="D7425" s="99"/>
      <c r="E7425" s="1"/>
      <c r="F7425" s="56"/>
      <c r="G7425" s="13"/>
      <c r="H7425" s="13"/>
      <c r="I7425" s="13"/>
      <c r="J7425" s="13"/>
      <c r="K7425" s="13"/>
    </row>
    <row r="7426" spans="2:11" x14ac:dyDescent="0.2">
      <c r="B7426" s="1"/>
      <c r="D7426" s="99"/>
      <c r="E7426" s="1"/>
      <c r="F7426" s="56"/>
      <c r="G7426" s="13"/>
      <c r="H7426" s="13"/>
      <c r="I7426" s="13"/>
      <c r="J7426" s="13"/>
      <c r="K7426" s="13"/>
    </row>
    <row r="7427" spans="2:11" x14ac:dyDescent="0.2">
      <c r="B7427" s="1"/>
      <c r="D7427" s="99"/>
      <c r="E7427" s="1"/>
      <c r="F7427" s="56"/>
      <c r="G7427" s="13"/>
      <c r="H7427" s="13"/>
      <c r="I7427" s="13"/>
      <c r="J7427" s="13"/>
      <c r="K7427" s="13"/>
    </row>
    <row r="7428" spans="2:11" x14ac:dyDescent="0.2">
      <c r="B7428" s="1"/>
      <c r="D7428" s="99"/>
      <c r="E7428" s="1"/>
      <c r="F7428" s="56"/>
      <c r="G7428" s="13"/>
      <c r="H7428" s="13"/>
      <c r="I7428" s="13"/>
      <c r="J7428" s="13"/>
      <c r="K7428" s="13"/>
    </row>
    <row r="7429" spans="2:11" x14ac:dyDescent="0.2">
      <c r="B7429" s="1"/>
      <c r="D7429" s="99"/>
      <c r="E7429" s="1"/>
      <c r="F7429" s="56"/>
      <c r="G7429" s="13"/>
      <c r="H7429" s="13"/>
      <c r="I7429" s="13"/>
      <c r="J7429" s="13"/>
      <c r="K7429" s="13"/>
    </row>
    <row r="7430" spans="2:11" x14ac:dyDescent="0.2">
      <c r="B7430" s="1"/>
      <c r="D7430" s="99"/>
      <c r="E7430" s="1"/>
      <c r="F7430" s="56"/>
      <c r="G7430" s="13"/>
      <c r="H7430" s="13"/>
      <c r="I7430" s="13"/>
      <c r="J7430" s="13"/>
      <c r="K7430" s="13"/>
    </row>
    <row r="7431" spans="2:11" x14ac:dyDescent="0.2">
      <c r="B7431" s="1"/>
      <c r="D7431" s="99"/>
      <c r="E7431" s="1"/>
      <c r="F7431" s="56"/>
      <c r="G7431" s="13"/>
      <c r="H7431" s="13"/>
      <c r="I7431" s="13"/>
      <c r="J7431" s="13"/>
      <c r="K7431" s="13"/>
    </row>
    <row r="7432" spans="2:11" x14ac:dyDescent="0.2">
      <c r="B7432" s="1"/>
      <c r="D7432" s="99"/>
      <c r="E7432" s="1"/>
      <c r="F7432" s="56"/>
      <c r="G7432" s="13"/>
      <c r="H7432" s="13"/>
      <c r="I7432" s="13"/>
      <c r="J7432" s="13"/>
      <c r="K7432" s="13"/>
    </row>
    <row r="7433" spans="2:11" x14ac:dyDescent="0.2">
      <c r="B7433" s="1"/>
      <c r="D7433" s="99"/>
      <c r="E7433" s="1"/>
      <c r="F7433" s="56"/>
      <c r="G7433" s="13"/>
      <c r="H7433" s="13"/>
      <c r="I7433" s="13"/>
      <c r="J7433" s="13"/>
      <c r="K7433" s="13"/>
    </row>
    <row r="7434" spans="2:11" x14ac:dyDescent="0.2">
      <c r="B7434" s="1"/>
      <c r="D7434" s="99"/>
      <c r="E7434" s="1"/>
      <c r="F7434" s="56"/>
      <c r="G7434" s="13"/>
      <c r="H7434" s="13"/>
      <c r="I7434" s="13"/>
      <c r="J7434" s="13"/>
      <c r="K7434" s="13"/>
    </row>
    <row r="7435" spans="2:11" x14ac:dyDescent="0.2">
      <c r="B7435" s="1"/>
      <c r="D7435" s="99"/>
      <c r="E7435" s="1"/>
      <c r="F7435" s="56"/>
      <c r="G7435" s="13"/>
      <c r="H7435" s="13"/>
      <c r="I7435" s="13"/>
      <c r="J7435" s="13"/>
      <c r="K7435" s="13"/>
    </row>
    <row r="7436" spans="2:11" x14ac:dyDescent="0.2">
      <c r="B7436" s="1"/>
      <c r="D7436" s="99"/>
      <c r="E7436" s="1"/>
      <c r="F7436" s="56"/>
      <c r="G7436" s="13"/>
      <c r="H7436" s="13"/>
      <c r="I7436" s="13"/>
      <c r="J7436" s="13"/>
      <c r="K7436" s="13"/>
    </row>
    <row r="7437" spans="2:11" x14ac:dyDescent="0.2">
      <c r="B7437" s="1"/>
      <c r="D7437" s="99"/>
      <c r="E7437" s="1"/>
      <c r="F7437" s="56"/>
      <c r="G7437" s="13"/>
      <c r="H7437" s="13"/>
      <c r="I7437" s="13"/>
      <c r="J7437" s="13"/>
      <c r="K7437" s="13"/>
    </row>
    <row r="7438" spans="2:11" x14ac:dyDescent="0.2">
      <c r="B7438" s="1"/>
      <c r="D7438" s="99"/>
      <c r="E7438" s="1"/>
      <c r="F7438" s="56"/>
      <c r="G7438" s="13"/>
      <c r="H7438" s="13"/>
      <c r="I7438" s="13"/>
      <c r="J7438" s="13"/>
      <c r="K7438" s="13"/>
    </row>
    <row r="7439" spans="2:11" x14ac:dyDescent="0.2">
      <c r="B7439" s="1"/>
      <c r="D7439" s="99"/>
      <c r="E7439" s="1"/>
      <c r="F7439" s="56"/>
      <c r="G7439" s="13"/>
      <c r="H7439" s="13"/>
      <c r="I7439" s="13"/>
      <c r="J7439" s="13"/>
      <c r="K7439" s="13"/>
    </row>
    <row r="7440" spans="2:11" x14ac:dyDescent="0.2">
      <c r="B7440" s="1"/>
      <c r="D7440" s="99"/>
      <c r="E7440" s="1"/>
      <c r="F7440" s="56"/>
      <c r="G7440" s="13"/>
      <c r="H7440" s="13"/>
      <c r="I7440" s="13"/>
      <c r="J7440" s="13"/>
      <c r="K7440" s="13"/>
    </row>
    <row r="7441" spans="2:11" x14ac:dyDescent="0.2">
      <c r="B7441" s="1"/>
      <c r="D7441" s="99"/>
      <c r="E7441" s="1"/>
      <c r="F7441" s="56"/>
      <c r="G7441" s="13"/>
      <c r="H7441" s="13"/>
      <c r="I7441" s="13"/>
      <c r="J7441" s="13"/>
      <c r="K7441" s="13"/>
    </row>
    <row r="7442" spans="2:11" x14ac:dyDescent="0.2">
      <c r="B7442" s="1"/>
      <c r="D7442" s="99"/>
      <c r="E7442" s="1"/>
      <c r="F7442" s="56"/>
      <c r="G7442" s="13"/>
      <c r="H7442" s="13"/>
      <c r="I7442" s="13"/>
      <c r="J7442" s="13"/>
      <c r="K7442" s="13"/>
    </row>
    <row r="7443" spans="2:11" x14ac:dyDescent="0.2">
      <c r="B7443" s="1"/>
      <c r="D7443" s="99"/>
      <c r="E7443" s="1"/>
      <c r="F7443" s="56"/>
      <c r="G7443" s="13"/>
      <c r="H7443" s="13"/>
      <c r="I7443" s="13"/>
      <c r="J7443" s="13"/>
      <c r="K7443" s="13"/>
    </row>
    <row r="7444" spans="2:11" x14ac:dyDescent="0.2">
      <c r="B7444" s="1"/>
      <c r="D7444" s="99"/>
      <c r="E7444" s="1"/>
      <c r="F7444" s="56"/>
      <c r="G7444" s="13"/>
      <c r="H7444" s="13"/>
      <c r="I7444" s="13"/>
      <c r="J7444" s="13"/>
      <c r="K7444" s="13"/>
    </row>
    <row r="7445" spans="2:11" x14ac:dyDescent="0.2">
      <c r="B7445" s="1"/>
      <c r="D7445" s="99"/>
      <c r="E7445" s="1"/>
      <c r="F7445" s="56"/>
      <c r="G7445" s="13"/>
      <c r="H7445" s="13"/>
      <c r="I7445" s="13"/>
      <c r="J7445" s="13"/>
      <c r="K7445" s="13"/>
    </row>
    <row r="7446" spans="2:11" x14ac:dyDescent="0.2">
      <c r="B7446" s="1"/>
      <c r="D7446" s="99"/>
      <c r="E7446" s="1"/>
      <c r="F7446" s="56"/>
      <c r="G7446" s="13"/>
      <c r="H7446" s="13"/>
      <c r="I7446" s="13"/>
      <c r="J7446" s="13"/>
      <c r="K7446" s="13"/>
    </row>
    <row r="7447" spans="2:11" x14ac:dyDescent="0.2">
      <c r="B7447" s="1"/>
      <c r="D7447" s="99"/>
      <c r="E7447" s="1"/>
      <c r="F7447" s="56"/>
      <c r="G7447" s="13"/>
      <c r="H7447" s="13"/>
      <c r="I7447" s="13"/>
      <c r="J7447" s="13"/>
      <c r="K7447" s="13"/>
    </row>
    <row r="7448" spans="2:11" x14ac:dyDescent="0.2">
      <c r="B7448" s="1"/>
      <c r="D7448" s="99"/>
      <c r="E7448" s="1"/>
      <c r="F7448" s="56"/>
      <c r="G7448" s="13"/>
      <c r="H7448" s="13"/>
      <c r="I7448" s="13"/>
      <c r="J7448" s="13"/>
      <c r="K7448" s="13"/>
    </row>
    <row r="7449" spans="2:11" x14ac:dyDescent="0.2">
      <c r="B7449" s="1"/>
      <c r="D7449" s="99"/>
      <c r="E7449" s="1"/>
      <c r="F7449" s="56"/>
      <c r="G7449" s="13"/>
      <c r="H7449" s="13"/>
      <c r="I7449" s="13"/>
      <c r="J7449" s="13"/>
      <c r="K7449" s="13"/>
    </row>
    <row r="7450" spans="2:11" x14ac:dyDescent="0.2">
      <c r="B7450" s="1"/>
      <c r="D7450" s="99"/>
      <c r="E7450" s="1"/>
      <c r="F7450" s="56"/>
      <c r="G7450" s="13"/>
      <c r="H7450" s="13"/>
      <c r="I7450" s="13"/>
      <c r="J7450" s="13"/>
      <c r="K7450" s="13"/>
    </row>
    <row r="7451" spans="2:11" x14ac:dyDescent="0.2">
      <c r="B7451" s="1"/>
      <c r="D7451" s="99"/>
      <c r="E7451" s="1"/>
      <c r="F7451" s="56"/>
      <c r="G7451" s="13"/>
      <c r="H7451" s="13"/>
      <c r="I7451" s="13"/>
      <c r="J7451" s="13"/>
      <c r="K7451" s="13"/>
    </row>
    <row r="7452" spans="2:11" x14ac:dyDescent="0.2">
      <c r="B7452" s="1"/>
      <c r="D7452" s="99"/>
      <c r="E7452" s="1"/>
      <c r="F7452" s="56"/>
      <c r="G7452" s="13"/>
      <c r="H7452" s="13"/>
      <c r="I7452" s="13"/>
      <c r="J7452" s="13"/>
      <c r="K7452" s="13"/>
    </row>
    <row r="7453" spans="2:11" x14ac:dyDescent="0.2">
      <c r="B7453" s="1"/>
      <c r="D7453" s="99"/>
      <c r="E7453" s="1"/>
      <c r="F7453" s="56"/>
      <c r="G7453" s="13"/>
      <c r="H7453" s="13"/>
      <c r="I7453" s="13"/>
      <c r="J7453" s="13"/>
      <c r="K7453" s="13"/>
    </row>
    <row r="7454" spans="2:11" x14ac:dyDescent="0.2">
      <c r="B7454" s="1"/>
      <c r="D7454" s="99"/>
      <c r="E7454" s="1"/>
      <c r="F7454" s="56"/>
      <c r="G7454" s="13"/>
      <c r="H7454" s="13"/>
      <c r="I7454" s="13"/>
      <c r="J7454" s="13"/>
      <c r="K7454" s="13"/>
    </row>
    <row r="7455" spans="2:11" x14ac:dyDescent="0.2">
      <c r="B7455" s="1"/>
      <c r="D7455" s="99"/>
      <c r="E7455" s="1"/>
      <c r="F7455" s="56"/>
      <c r="G7455" s="13"/>
      <c r="H7455" s="13"/>
      <c r="I7455" s="13"/>
      <c r="J7455" s="13"/>
      <c r="K7455" s="13"/>
    </row>
    <row r="7456" spans="2:11" x14ac:dyDescent="0.2">
      <c r="B7456" s="1"/>
      <c r="D7456" s="99"/>
      <c r="E7456" s="1"/>
      <c r="F7456" s="56"/>
      <c r="G7456" s="13"/>
      <c r="H7456" s="13"/>
      <c r="I7456" s="13"/>
      <c r="J7456" s="13"/>
      <c r="K7456" s="13"/>
    </row>
    <row r="7457" spans="2:11" x14ac:dyDescent="0.2">
      <c r="B7457" s="1"/>
      <c r="D7457" s="99"/>
      <c r="E7457" s="1"/>
      <c r="F7457" s="56"/>
      <c r="G7457" s="13"/>
      <c r="H7457" s="13"/>
      <c r="I7457" s="13"/>
      <c r="J7457" s="13"/>
      <c r="K7457" s="13"/>
    </row>
    <row r="7458" spans="2:11" x14ac:dyDescent="0.2">
      <c r="B7458" s="1"/>
      <c r="D7458" s="99"/>
      <c r="E7458" s="1"/>
      <c r="F7458" s="56"/>
      <c r="G7458" s="13"/>
      <c r="H7458" s="13"/>
      <c r="I7458" s="13"/>
      <c r="J7458" s="13"/>
      <c r="K7458" s="13"/>
    </row>
    <row r="7459" spans="2:11" x14ac:dyDescent="0.2">
      <c r="B7459" s="1"/>
      <c r="D7459" s="99"/>
      <c r="E7459" s="1"/>
      <c r="F7459" s="56"/>
      <c r="G7459" s="13"/>
      <c r="H7459" s="13"/>
      <c r="I7459" s="13"/>
      <c r="J7459" s="13"/>
      <c r="K7459" s="13"/>
    </row>
    <row r="7460" spans="2:11" x14ac:dyDescent="0.2">
      <c r="B7460" s="1"/>
      <c r="D7460" s="99"/>
      <c r="E7460" s="1"/>
      <c r="F7460" s="56"/>
      <c r="G7460" s="13"/>
      <c r="H7460" s="13"/>
      <c r="I7460" s="13"/>
      <c r="J7460" s="13"/>
      <c r="K7460" s="13"/>
    </row>
    <row r="7461" spans="2:11" x14ac:dyDescent="0.2">
      <c r="B7461" s="1"/>
      <c r="D7461" s="99"/>
      <c r="E7461" s="1"/>
      <c r="F7461" s="56"/>
      <c r="G7461" s="13"/>
      <c r="H7461" s="13"/>
      <c r="I7461" s="13"/>
      <c r="J7461" s="13"/>
      <c r="K7461" s="13"/>
    </row>
    <row r="7462" spans="2:11" x14ac:dyDescent="0.2">
      <c r="B7462" s="1"/>
      <c r="D7462" s="99"/>
      <c r="E7462" s="1"/>
      <c r="F7462" s="56"/>
      <c r="G7462" s="13"/>
      <c r="H7462" s="13"/>
      <c r="I7462" s="13"/>
      <c r="J7462" s="13"/>
      <c r="K7462" s="13"/>
    </row>
    <row r="7463" spans="2:11" x14ac:dyDescent="0.2">
      <c r="B7463" s="1"/>
      <c r="D7463" s="99"/>
      <c r="E7463" s="1"/>
      <c r="F7463" s="56"/>
      <c r="G7463" s="13"/>
      <c r="H7463" s="13"/>
      <c r="I7463" s="13"/>
      <c r="J7463" s="13"/>
      <c r="K7463" s="13"/>
    </row>
    <row r="7464" spans="2:11" x14ac:dyDescent="0.2">
      <c r="B7464" s="1"/>
      <c r="D7464" s="99"/>
      <c r="E7464" s="1"/>
      <c r="F7464" s="56"/>
      <c r="G7464" s="13"/>
      <c r="H7464" s="13"/>
      <c r="I7464" s="13"/>
      <c r="J7464" s="13"/>
      <c r="K7464" s="13"/>
    </row>
    <row r="7465" spans="2:11" x14ac:dyDescent="0.2">
      <c r="B7465" s="1"/>
      <c r="D7465" s="99"/>
      <c r="E7465" s="1"/>
      <c r="F7465" s="56"/>
      <c r="G7465" s="13"/>
      <c r="H7465" s="13"/>
      <c r="I7465" s="13"/>
      <c r="J7465" s="13"/>
      <c r="K7465" s="13"/>
    </row>
    <row r="7466" spans="2:11" x14ac:dyDescent="0.2">
      <c r="B7466" s="1"/>
      <c r="D7466" s="99"/>
      <c r="E7466" s="1"/>
      <c r="F7466" s="56"/>
      <c r="G7466" s="13"/>
      <c r="H7466" s="13"/>
      <c r="I7466" s="13"/>
      <c r="J7466" s="13"/>
      <c r="K7466" s="13"/>
    </row>
    <row r="7467" spans="2:11" x14ac:dyDescent="0.2">
      <c r="B7467" s="1"/>
      <c r="D7467" s="99"/>
      <c r="E7467" s="1"/>
      <c r="F7467" s="56"/>
      <c r="G7467" s="13"/>
      <c r="H7467" s="13"/>
      <c r="I7467" s="13"/>
      <c r="J7467" s="13"/>
      <c r="K7467" s="13"/>
    </row>
    <row r="7468" spans="2:11" x14ac:dyDescent="0.2">
      <c r="B7468" s="1"/>
      <c r="D7468" s="99"/>
      <c r="E7468" s="1"/>
      <c r="F7468" s="56"/>
      <c r="G7468" s="13"/>
      <c r="H7468" s="13"/>
      <c r="I7468" s="13"/>
      <c r="J7468" s="13"/>
      <c r="K7468" s="13"/>
    </row>
    <row r="7469" spans="2:11" x14ac:dyDescent="0.2">
      <c r="B7469" s="1"/>
      <c r="D7469" s="99"/>
      <c r="E7469" s="1"/>
      <c r="F7469" s="56"/>
      <c r="G7469" s="13"/>
      <c r="H7469" s="13"/>
      <c r="I7469" s="13"/>
      <c r="J7469" s="13"/>
      <c r="K7469" s="13"/>
    </row>
    <row r="7470" spans="2:11" x14ac:dyDescent="0.2">
      <c r="B7470" s="1"/>
      <c r="D7470" s="99"/>
      <c r="E7470" s="1"/>
      <c r="F7470" s="56"/>
      <c r="G7470" s="13"/>
      <c r="H7470" s="13"/>
      <c r="I7470" s="13"/>
      <c r="J7470" s="13"/>
      <c r="K7470" s="13"/>
    </row>
    <row r="7471" spans="2:11" x14ac:dyDescent="0.2">
      <c r="B7471" s="1"/>
      <c r="D7471" s="99"/>
      <c r="E7471" s="1"/>
      <c r="F7471" s="56"/>
      <c r="G7471" s="13"/>
      <c r="H7471" s="13"/>
      <c r="I7471" s="13"/>
      <c r="J7471" s="13"/>
      <c r="K7471" s="13"/>
    </row>
    <row r="7472" spans="2:11" x14ac:dyDescent="0.2">
      <c r="B7472" s="1"/>
      <c r="D7472" s="99"/>
      <c r="E7472" s="1"/>
      <c r="F7472" s="56"/>
      <c r="G7472" s="13"/>
      <c r="H7472" s="13"/>
      <c r="I7472" s="13"/>
      <c r="J7472" s="13"/>
      <c r="K7472" s="13"/>
    </row>
    <row r="7473" spans="2:11" x14ac:dyDescent="0.2">
      <c r="B7473" s="1"/>
      <c r="D7473" s="99"/>
      <c r="E7473" s="1"/>
      <c r="F7473" s="56"/>
      <c r="G7473" s="13"/>
      <c r="H7473" s="13"/>
      <c r="I7473" s="13"/>
      <c r="J7473" s="13"/>
      <c r="K7473" s="13"/>
    </row>
    <row r="7474" spans="2:11" x14ac:dyDescent="0.2">
      <c r="B7474" s="1"/>
      <c r="D7474" s="99"/>
      <c r="E7474" s="1"/>
      <c r="F7474" s="56"/>
      <c r="G7474" s="13"/>
      <c r="H7474" s="13"/>
      <c r="I7474" s="13"/>
      <c r="J7474" s="13"/>
      <c r="K7474" s="13"/>
    </row>
    <row r="7475" spans="2:11" x14ac:dyDescent="0.2">
      <c r="B7475" s="1"/>
      <c r="D7475" s="99"/>
      <c r="E7475" s="1"/>
      <c r="F7475" s="56"/>
      <c r="G7475" s="13"/>
      <c r="H7475" s="13"/>
      <c r="I7475" s="13"/>
      <c r="J7475" s="13"/>
      <c r="K7475" s="13"/>
    </row>
    <row r="7476" spans="2:11" x14ac:dyDescent="0.2">
      <c r="B7476" s="1"/>
      <c r="D7476" s="99"/>
      <c r="E7476" s="1"/>
      <c r="F7476" s="56"/>
      <c r="G7476" s="13"/>
      <c r="H7476" s="13"/>
      <c r="I7476" s="13"/>
      <c r="J7476" s="13"/>
      <c r="K7476" s="13"/>
    </row>
    <row r="7477" spans="2:11" x14ac:dyDescent="0.2">
      <c r="B7477" s="1"/>
      <c r="D7477" s="99"/>
      <c r="E7477" s="1"/>
      <c r="F7477" s="56"/>
      <c r="G7477" s="13"/>
      <c r="H7477" s="13"/>
      <c r="I7477" s="13"/>
      <c r="J7477" s="13"/>
      <c r="K7477" s="13"/>
    </row>
    <row r="7478" spans="2:11" x14ac:dyDescent="0.2">
      <c r="B7478" s="1"/>
      <c r="D7478" s="99"/>
      <c r="E7478" s="1"/>
      <c r="F7478" s="56"/>
      <c r="G7478" s="13"/>
      <c r="H7478" s="13"/>
      <c r="I7478" s="13"/>
      <c r="J7478" s="13"/>
      <c r="K7478" s="13"/>
    </row>
    <row r="7479" spans="2:11" x14ac:dyDescent="0.2">
      <c r="B7479" s="1"/>
      <c r="D7479" s="99"/>
      <c r="E7479" s="1"/>
      <c r="F7479" s="56"/>
      <c r="G7479" s="13"/>
      <c r="H7479" s="13"/>
      <c r="I7479" s="13"/>
      <c r="J7479" s="13"/>
      <c r="K7479" s="13"/>
    </row>
    <row r="7480" spans="2:11" x14ac:dyDescent="0.2">
      <c r="B7480" s="1"/>
      <c r="D7480" s="99"/>
      <c r="E7480" s="1"/>
      <c r="F7480" s="56"/>
      <c r="G7480" s="13"/>
      <c r="H7480" s="13"/>
      <c r="I7480" s="13"/>
      <c r="J7480" s="13"/>
      <c r="K7480" s="13"/>
    </row>
    <row r="7481" spans="2:11" x14ac:dyDescent="0.2">
      <c r="B7481" s="1"/>
      <c r="D7481" s="99"/>
      <c r="E7481" s="1"/>
      <c r="F7481" s="56"/>
      <c r="G7481" s="13"/>
      <c r="H7481" s="13"/>
      <c r="I7481" s="13"/>
      <c r="J7481" s="13"/>
      <c r="K7481" s="13"/>
    </row>
    <row r="7482" spans="2:11" x14ac:dyDescent="0.2">
      <c r="B7482" s="1"/>
      <c r="D7482" s="99"/>
      <c r="E7482" s="1"/>
      <c r="F7482" s="56"/>
      <c r="G7482" s="13"/>
      <c r="H7482" s="13"/>
      <c r="I7482" s="13"/>
      <c r="J7482" s="13"/>
      <c r="K7482" s="13"/>
    </row>
    <row r="7483" spans="2:11" x14ac:dyDescent="0.2">
      <c r="B7483" s="1"/>
      <c r="D7483" s="99"/>
      <c r="E7483" s="1"/>
      <c r="F7483" s="56"/>
      <c r="G7483" s="13"/>
      <c r="H7483" s="13"/>
      <c r="I7483" s="13"/>
      <c r="J7483" s="13"/>
      <c r="K7483" s="13"/>
    </row>
    <row r="7484" spans="2:11" x14ac:dyDescent="0.2">
      <c r="B7484" s="1"/>
      <c r="D7484" s="99"/>
      <c r="E7484" s="1"/>
      <c r="F7484" s="56"/>
      <c r="G7484" s="13"/>
      <c r="H7484" s="13"/>
      <c r="I7484" s="13"/>
      <c r="J7484" s="13"/>
      <c r="K7484" s="13"/>
    </row>
    <row r="7485" spans="2:11" x14ac:dyDescent="0.2">
      <c r="B7485" s="1"/>
      <c r="D7485" s="99"/>
      <c r="E7485" s="1"/>
      <c r="F7485" s="56"/>
      <c r="G7485" s="13"/>
      <c r="H7485" s="13"/>
      <c r="I7485" s="13"/>
      <c r="J7485" s="13"/>
      <c r="K7485" s="13"/>
    </row>
    <row r="7486" spans="2:11" x14ac:dyDescent="0.2">
      <c r="B7486" s="1"/>
      <c r="D7486" s="99"/>
      <c r="E7486" s="1"/>
      <c r="F7486" s="56"/>
      <c r="G7486" s="13"/>
      <c r="H7486" s="13"/>
      <c r="I7486" s="13"/>
      <c r="J7486" s="13"/>
      <c r="K7486" s="13"/>
    </row>
    <row r="7487" spans="2:11" x14ac:dyDescent="0.2">
      <c r="B7487" s="1"/>
      <c r="D7487" s="99"/>
      <c r="E7487" s="1"/>
      <c r="F7487" s="56"/>
      <c r="G7487" s="13"/>
      <c r="H7487" s="13"/>
      <c r="I7487" s="13"/>
      <c r="J7487" s="13"/>
      <c r="K7487" s="13"/>
    </row>
    <row r="7488" spans="2:11" x14ac:dyDescent="0.2">
      <c r="B7488" s="1"/>
      <c r="D7488" s="99"/>
      <c r="E7488" s="1"/>
      <c r="F7488" s="56"/>
      <c r="G7488" s="13"/>
      <c r="H7488" s="13"/>
      <c r="I7488" s="13"/>
      <c r="J7488" s="13"/>
      <c r="K7488" s="13"/>
    </row>
    <row r="7489" spans="2:11" x14ac:dyDescent="0.2">
      <c r="B7489" s="1"/>
      <c r="D7489" s="99"/>
      <c r="E7489" s="1"/>
      <c r="F7489" s="56"/>
      <c r="G7489" s="13"/>
      <c r="H7489" s="13"/>
      <c r="I7489" s="13"/>
      <c r="J7489" s="13"/>
      <c r="K7489" s="13"/>
    </row>
    <row r="7490" spans="2:11" x14ac:dyDescent="0.2">
      <c r="B7490" s="1"/>
      <c r="D7490" s="99"/>
      <c r="E7490" s="1"/>
      <c r="F7490" s="56"/>
      <c r="G7490" s="13"/>
      <c r="H7490" s="13"/>
      <c r="I7490" s="13"/>
      <c r="J7490" s="13"/>
      <c r="K7490" s="13"/>
    </row>
    <row r="7491" spans="2:11" x14ac:dyDescent="0.2">
      <c r="B7491" s="1"/>
      <c r="D7491" s="99"/>
      <c r="E7491" s="1"/>
      <c r="F7491" s="56"/>
      <c r="G7491" s="13"/>
      <c r="H7491" s="13"/>
      <c r="I7491" s="13"/>
      <c r="J7491" s="13"/>
      <c r="K7491" s="13"/>
    </row>
    <row r="7492" spans="2:11" x14ac:dyDescent="0.2">
      <c r="B7492" s="1"/>
      <c r="D7492" s="99"/>
      <c r="E7492" s="1"/>
      <c r="F7492" s="56"/>
      <c r="G7492" s="13"/>
      <c r="H7492" s="13"/>
      <c r="I7492" s="13"/>
      <c r="J7492" s="13"/>
      <c r="K7492" s="13"/>
    </row>
    <row r="7493" spans="2:11" x14ac:dyDescent="0.2">
      <c r="B7493" s="1"/>
      <c r="D7493" s="99"/>
      <c r="E7493" s="1"/>
      <c r="F7493" s="56"/>
      <c r="G7493" s="13"/>
      <c r="H7493" s="13"/>
      <c r="I7493" s="13"/>
      <c r="J7493" s="13"/>
      <c r="K7493" s="13"/>
    </row>
    <row r="7494" spans="2:11" x14ac:dyDescent="0.2">
      <c r="B7494" s="1"/>
      <c r="D7494" s="99"/>
      <c r="E7494" s="1"/>
      <c r="F7494" s="56"/>
      <c r="G7494" s="13"/>
      <c r="H7494" s="13"/>
      <c r="I7494" s="13"/>
      <c r="J7494" s="13"/>
      <c r="K7494" s="13"/>
    </row>
    <row r="7495" spans="2:11" x14ac:dyDescent="0.2">
      <c r="B7495" s="1"/>
      <c r="D7495" s="99"/>
      <c r="E7495" s="1"/>
      <c r="F7495" s="56"/>
      <c r="G7495" s="13"/>
      <c r="H7495" s="13"/>
      <c r="I7495" s="13"/>
      <c r="J7495" s="13"/>
      <c r="K7495" s="13"/>
    </row>
    <row r="7496" spans="2:11" x14ac:dyDescent="0.2">
      <c r="B7496" s="1"/>
      <c r="D7496" s="99"/>
      <c r="E7496" s="1"/>
      <c r="F7496" s="56"/>
      <c r="G7496" s="13"/>
      <c r="H7496" s="13"/>
      <c r="I7496" s="13"/>
      <c r="J7496" s="13"/>
      <c r="K7496" s="13"/>
    </row>
    <row r="7497" spans="2:11" x14ac:dyDescent="0.2">
      <c r="B7497" s="1"/>
      <c r="D7497" s="99"/>
      <c r="E7497" s="1"/>
      <c r="F7497" s="56"/>
      <c r="G7497" s="13"/>
      <c r="H7497" s="13"/>
      <c r="I7497" s="13"/>
      <c r="J7497" s="13"/>
      <c r="K7497" s="13"/>
    </row>
    <row r="7498" spans="2:11" x14ac:dyDescent="0.2">
      <c r="B7498" s="1"/>
      <c r="D7498" s="99"/>
      <c r="E7498" s="1"/>
      <c r="F7498" s="56"/>
      <c r="G7498" s="13"/>
      <c r="H7498" s="13"/>
      <c r="I7498" s="13"/>
      <c r="J7498" s="13"/>
      <c r="K7498" s="13"/>
    </row>
    <row r="7499" spans="2:11" x14ac:dyDescent="0.2">
      <c r="B7499" s="1"/>
      <c r="D7499" s="99"/>
      <c r="E7499" s="1"/>
      <c r="F7499" s="56"/>
      <c r="G7499" s="13"/>
      <c r="H7499" s="13"/>
      <c r="I7499" s="13"/>
      <c r="J7499" s="13"/>
      <c r="K7499" s="13"/>
    </row>
    <row r="7500" spans="2:11" x14ac:dyDescent="0.2">
      <c r="B7500" s="1"/>
      <c r="D7500" s="99"/>
      <c r="E7500" s="1"/>
      <c r="F7500" s="56"/>
      <c r="G7500" s="13"/>
      <c r="H7500" s="13"/>
      <c r="I7500" s="13"/>
      <c r="J7500" s="13"/>
      <c r="K7500" s="13"/>
    </row>
    <row r="7501" spans="2:11" x14ac:dyDescent="0.2">
      <c r="B7501" s="1"/>
      <c r="D7501" s="99"/>
      <c r="E7501" s="1"/>
      <c r="F7501" s="56"/>
      <c r="G7501" s="13"/>
      <c r="H7501" s="13"/>
      <c r="I7501" s="13"/>
      <c r="J7501" s="13"/>
      <c r="K7501" s="13"/>
    </row>
    <row r="7502" spans="2:11" x14ac:dyDescent="0.2">
      <c r="B7502" s="1"/>
      <c r="D7502" s="99"/>
      <c r="E7502" s="1"/>
      <c r="F7502" s="56"/>
      <c r="G7502" s="13"/>
      <c r="H7502" s="13"/>
      <c r="I7502" s="13"/>
      <c r="J7502" s="13"/>
      <c r="K7502" s="13"/>
    </row>
    <row r="7503" spans="2:11" x14ac:dyDescent="0.2">
      <c r="B7503" s="1"/>
      <c r="D7503" s="99"/>
      <c r="E7503" s="1"/>
      <c r="F7503" s="56"/>
      <c r="G7503" s="13"/>
      <c r="H7503" s="13"/>
      <c r="I7503" s="13"/>
      <c r="J7503" s="13"/>
      <c r="K7503" s="13"/>
    </row>
    <row r="7504" spans="2:11" x14ac:dyDescent="0.2">
      <c r="B7504" s="1"/>
      <c r="D7504" s="99"/>
      <c r="E7504" s="1"/>
      <c r="F7504" s="56"/>
      <c r="G7504" s="13"/>
      <c r="H7504" s="13"/>
      <c r="I7504" s="13"/>
      <c r="J7504" s="13"/>
      <c r="K7504" s="13"/>
    </row>
    <row r="7505" spans="2:11" x14ac:dyDescent="0.2">
      <c r="B7505" s="1"/>
      <c r="D7505" s="99"/>
      <c r="E7505" s="1"/>
      <c r="F7505" s="56"/>
      <c r="G7505" s="13"/>
      <c r="H7505" s="13"/>
      <c r="I7505" s="13"/>
      <c r="J7505" s="13"/>
      <c r="K7505" s="13"/>
    </row>
    <row r="7506" spans="2:11" x14ac:dyDescent="0.2">
      <c r="B7506" s="1"/>
      <c r="D7506" s="99"/>
      <c r="E7506" s="1"/>
      <c r="F7506" s="56"/>
      <c r="G7506" s="13"/>
      <c r="H7506" s="13"/>
      <c r="I7506" s="13"/>
      <c r="J7506" s="13"/>
      <c r="K7506" s="13"/>
    </row>
    <row r="7507" spans="2:11" x14ac:dyDescent="0.2">
      <c r="B7507" s="1"/>
      <c r="D7507" s="99"/>
      <c r="E7507" s="1"/>
      <c r="F7507" s="56"/>
      <c r="G7507" s="13"/>
      <c r="H7507" s="13"/>
      <c r="I7507" s="13"/>
      <c r="J7507" s="13"/>
      <c r="K7507" s="13"/>
    </row>
    <row r="7508" spans="2:11" x14ac:dyDescent="0.2">
      <c r="B7508" s="1"/>
      <c r="D7508" s="99"/>
      <c r="E7508" s="1"/>
      <c r="F7508" s="56"/>
      <c r="G7508" s="13"/>
      <c r="H7508" s="13"/>
      <c r="I7508" s="13"/>
      <c r="J7508" s="13"/>
      <c r="K7508" s="13"/>
    </row>
    <row r="7509" spans="2:11" x14ac:dyDescent="0.2">
      <c r="B7509" s="1"/>
      <c r="D7509" s="99"/>
      <c r="E7509" s="1"/>
      <c r="F7509" s="56"/>
      <c r="G7509" s="13"/>
      <c r="H7509" s="13"/>
      <c r="I7509" s="13"/>
      <c r="J7509" s="13"/>
      <c r="K7509" s="13"/>
    </row>
    <row r="7510" spans="2:11" x14ac:dyDescent="0.2">
      <c r="B7510" s="1"/>
      <c r="D7510" s="99"/>
      <c r="E7510" s="1"/>
      <c r="F7510" s="56"/>
      <c r="G7510" s="13"/>
      <c r="H7510" s="13"/>
      <c r="I7510" s="13"/>
      <c r="J7510" s="13"/>
      <c r="K7510" s="13"/>
    </row>
    <row r="7511" spans="2:11" x14ac:dyDescent="0.2">
      <c r="B7511" s="1"/>
      <c r="D7511" s="99"/>
      <c r="E7511" s="1"/>
      <c r="F7511" s="56"/>
      <c r="G7511" s="13"/>
      <c r="H7511" s="13"/>
      <c r="I7511" s="13"/>
      <c r="J7511" s="13"/>
      <c r="K7511" s="13"/>
    </row>
    <row r="7512" spans="2:11" x14ac:dyDescent="0.2">
      <c r="B7512" s="1"/>
      <c r="D7512" s="99"/>
      <c r="E7512" s="1"/>
      <c r="F7512" s="56"/>
      <c r="G7512" s="13"/>
      <c r="H7512" s="13"/>
      <c r="I7512" s="13"/>
      <c r="J7512" s="13"/>
      <c r="K7512" s="13"/>
    </row>
    <row r="7513" spans="2:11" x14ac:dyDescent="0.2">
      <c r="B7513" s="1"/>
      <c r="D7513" s="99"/>
      <c r="E7513" s="1"/>
      <c r="F7513" s="56"/>
      <c r="G7513" s="13"/>
      <c r="H7513" s="13"/>
      <c r="I7513" s="13"/>
      <c r="J7513" s="13"/>
      <c r="K7513" s="13"/>
    </row>
    <row r="7514" spans="2:11" x14ac:dyDescent="0.2">
      <c r="B7514" s="1"/>
      <c r="D7514" s="99"/>
      <c r="E7514" s="1"/>
      <c r="F7514" s="56"/>
      <c r="G7514" s="13"/>
      <c r="H7514" s="13"/>
      <c r="I7514" s="13"/>
      <c r="J7514" s="13"/>
      <c r="K7514" s="13"/>
    </row>
    <row r="7515" spans="2:11" x14ac:dyDescent="0.2">
      <c r="B7515" s="1"/>
      <c r="D7515" s="99"/>
      <c r="E7515" s="1"/>
      <c r="F7515" s="56"/>
      <c r="G7515" s="13"/>
      <c r="H7515" s="13"/>
      <c r="I7515" s="13"/>
      <c r="J7515" s="13"/>
      <c r="K7515" s="13"/>
    </row>
    <row r="7516" spans="2:11" x14ac:dyDescent="0.2">
      <c r="B7516" s="1"/>
      <c r="D7516" s="99"/>
      <c r="E7516" s="1"/>
      <c r="F7516" s="56"/>
      <c r="G7516" s="13"/>
      <c r="H7516" s="13"/>
      <c r="I7516" s="13"/>
      <c r="J7516" s="13"/>
      <c r="K7516" s="13"/>
    </row>
    <row r="7517" spans="2:11" x14ac:dyDescent="0.2">
      <c r="B7517" s="1"/>
      <c r="D7517" s="99"/>
      <c r="E7517" s="1"/>
      <c r="F7517" s="56"/>
      <c r="G7517" s="13"/>
      <c r="H7517" s="13"/>
      <c r="I7517" s="13"/>
      <c r="J7517" s="13"/>
      <c r="K7517" s="13"/>
    </row>
    <row r="7518" spans="2:11" x14ac:dyDescent="0.2">
      <c r="B7518" s="1"/>
      <c r="D7518" s="99"/>
      <c r="E7518" s="1"/>
      <c r="F7518" s="56"/>
      <c r="G7518" s="13"/>
      <c r="H7518" s="13"/>
      <c r="I7518" s="13"/>
      <c r="J7518" s="13"/>
      <c r="K7518" s="13"/>
    </row>
    <row r="7519" spans="2:11" x14ac:dyDescent="0.2">
      <c r="B7519" s="1"/>
      <c r="D7519" s="99"/>
      <c r="E7519" s="1"/>
      <c r="F7519" s="56"/>
      <c r="G7519" s="13"/>
      <c r="H7519" s="13"/>
      <c r="I7519" s="13"/>
      <c r="J7519" s="13"/>
      <c r="K7519" s="13"/>
    </row>
    <row r="7520" spans="2:11" x14ac:dyDescent="0.2">
      <c r="B7520" s="1"/>
      <c r="D7520" s="99"/>
      <c r="E7520" s="1"/>
      <c r="F7520" s="56"/>
      <c r="G7520" s="13"/>
      <c r="H7520" s="13"/>
      <c r="I7520" s="13"/>
      <c r="J7520" s="13"/>
      <c r="K7520" s="13"/>
    </row>
    <row r="7521" spans="2:11" x14ac:dyDescent="0.2">
      <c r="B7521" s="1"/>
      <c r="D7521" s="99"/>
      <c r="E7521" s="1"/>
      <c r="F7521" s="56"/>
      <c r="G7521" s="13"/>
      <c r="H7521" s="13"/>
      <c r="I7521" s="13"/>
      <c r="J7521" s="13"/>
      <c r="K7521" s="13"/>
    </row>
    <row r="7522" spans="2:11" x14ac:dyDescent="0.2">
      <c r="B7522" s="1"/>
      <c r="D7522" s="99"/>
      <c r="E7522" s="1"/>
      <c r="F7522" s="56"/>
      <c r="G7522" s="13"/>
      <c r="H7522" s="13"/>
      <c r="I7522" s="13"/>
      <c r="J7522" s="13"/>
      <c r="K7522" s="13"/>
    </row>
    <row r="7523" spans="2:11" x14ac:dyDescent="0.2">
      <c r="B7523" s="1"/>
      <c r="D7523" s="99"/>
      <c r="E7523" s="1"/>
      <c r="F7523" s="56"/>
      <c r="G7523" s="13"/>
      <c r="H7523" s="13"/>
      <c r="I7523" s="13"/>
      <c r="J7523" s="13"/>
      <c r="K7523" s="13"/>
    </row>
    <row r="7524" spans="2:11" x14ac:dyDescent="0.2">
      <c r="B7524" s="1"/>
      <c r="D7524" s="99"/>
      <c r="E7524" s="1"/>
      <c r="F7524" s="56"/>
      <c r="G7524" s="13"/>
      <c r="H7524" s="13"/>
      <c r="I7524" s="13"/>
      <c r="J7524" s="13"/>
      <c r="K7524" s="13"/>
    </row>
    <row r="7525" spans="2:11" x14ac:dyDescent="0.2">
      <c r="B7525" s="1"/>
      <c r="D7525" s="99"/>
      <c r="E7525" s="1"/>
      <c r="F7525" s="56"/>
      <c r="G7525" s="13"/>
      <c r="H7525" s="13"/>
      <c r="I7525" s="13"/>
      <c r="J7525" s="13"/>
      <c r="K7525" s="13"/>
    </row>
    <row r="7526" spans="2:11" x14ac:dyDescent="0.2">
      <c r="B7526" s="1"/>
      <c r="D7526" s="99"/>
      <c r="E7526" s="1"/>
      <c r="F7526" s="56"/>
      <c r="G7526" s="13"/>
      <c r="H7526" s="13"/>
      <c r="I7526" s="13"/>
      <c r="J7526" s="13"/>
      <c r="K7526" s="13"/>
    </row>
    <row r="7527" spans="2:11" x14ac:dyDescent="0.2">
      <c r="B7527" s="1"/>
      <c r="D7527" s="99"/>
      <c r="E7527" s="1"/>
      <c r="F7527" s="56"/>
      <c r="G7527" s="13"/>
      <c r="H7527" s="13"/>
      <c r="I7527" s="13"/>
      <c r="J7527" s="13"/>
      <c r="K7527" s="13"/>
    </row>
    <row r="7528" spans="2:11" x14ac:dyDescent="0.2">
      <c r="B7528" s="1"/>
      <c r="D7528" s="99"/>
      <c r="E7528" s="1"/>
      <c r="F7528" s="56"/>
      <c r="G7528" s="13"/>
      <c r="H7528" s="13"/>
      <c r="I7528" s="13"/>
      <c r="J7528" s="13"/>
      <c r="K7528" s="13"/>
    </row>
    <row r="7529" spans="2:11" x14ac:dyDescent="0.2">
      <c r="B7529" s="1"/>
      <c r="D7529" s="99"/>
      <c r="E7529" s="1"/>
      <c r="F7529" s="56"/>
      <c r="G7529" s="13"/>
      <c r="H7529" s="13"/>
      <c r="I7529" s="13"/>
      <c r="J7529" s="13"/>
      <c r="K7529" s="13"/>
    </row>
    <row r="7530" spans="2:11" x14ac:dyDescent="0.2">
      <c r="B7530" s="1"/>
      <c r="D7530" s="99"/>
      <c r="E7530" s="1"/>
      <c r="F7530" s="56"/>
      <c r="G7530" s="13"/>
      <c r="H7530" s="13"/>
      <c r="I7530" s="13"/>
      <c r="J7530" s="13"/>
      <c r="K7530" s="13"/>
    </row>
    <row r="7531" spans="2:11" x14ac:dyDescent="0.2">
      <c r="B7531" s="1"/>
      <c r="D7531" s="99"/>
      <c r="E7531" s="1"/>
      <c r="F7531" s="56"/>
      <c r="G7531" s="13"/>
      <c r="H7531" s="13"/>
      <c r="I7531" s="13"/>
      <c r="J7531" s="13"/>
      <c r="K7531" s="13"/>
    </row>
    <row r="7532" spans="2:11" x14ac:dyDescent="0.2">
      <c r="B7532" s="1"/>
      <c r="D7532" s="99"/>
      <c r="E7532" s="1"/>
      <c r="F7532" s="56"/>
      <c r="G7532" s="13"/>
      <c r="H7532" s="13"/>
      <c r="I7532" s="13"/>
      <c r="J7532" s="13"/>
      <c r="K7532" s="13"/>
    </row>
    <row r="7533" spans="2:11" x14ac:dyDescent="0.2">
      <c r="B7533" s="1"/>
      <c r="D7533" s="99"/>
      <c r="E7533" s="1"/>
      <c r="F7533" s="56"/>
      <c r="G7533" s="13"/>
      <c r="H7533" s="13"/>
      <c r="I7533" s="13"/>
      <c r="J7533" s="13"/>
      <c r="K7533" s="13"/>
    </row>
    <row r="7534" spans="2:11" x14ac:dyDescent="0.2">
      <c r="B7534" s="1"/>
      <c r="D7534" s="99"/>
      <c r="E7534" s="1"/>
      <c r="F7534" s="56"/>
      <c r="G7534" s="13"/>
      <c r="H7534" s="13"/>
      <c r="I7534" s="13"/>
      <c r="J7534" s="13"/>
      <c r="K7534" s="13"/>
    </row>
    <row r="7535" spans="2:11" x14ac:dyDescent="0.2">
      <c r="B7535" s="1"/>
      <c r="D7535" s="99"/>
      <c r="E7535" s="1"/>
      <c r="F7535" s="56"/>
      <c r="G7535" s="13"/>
      <c r="H7535" s="13"/>
      <c r="I7535" s="13"/>
      <c r="J7535" s="13"/>
      <c r="K7535" s="13"/>
    </row>
    <row r="7536" spans="2:11" x14ac:dyDescent="0.2">
      <c r="B7536" s="1"/>
      <c r="D7536" s="99"/>
      <c r="E7536" s="1"/>
      <c r="F7536" s="56"/>
      <c r="G7536" s="13"/>
      <c r="H7536" s="13"/>
      <c r="I7536" s="13"/>
      <c r="J7536" s="13"/>
      <c r="K7536" s="13"/>
    </row>
    <row r="7537" spans="2:11" x14ac:dyDescent="0.2">
      <c r="B7537" s="1"/>
      <c r="D7537" s="99"/>
      <c r="E7537" s="1"/>
      <c r="F7537" s="56"/>
      <c r="G7537" s="13"/>
      <c r="H7537" s="13"/>
      <c r="I7537" s="13"/>
      <c r="J7537" s="13"/>
      <c r="K7537" s="13"/>
    </row>
    <row r="7538" spans="2:11" x14ac:dyDescent="0.2">
      <c r="B7538" s="1"/>
      <c r="D7538" s="99"/>
      <c r="E7538" s="1"/>
      <c r="F7538" s="56"/>
      <c r="G7538" s="13"/>
      <c r="H7538" s="13"/>
      <c r="I7538" s="13"/>
      <c r="J7538" s="13"/>
      <c r="K7538" s="13"/>
    </row>
    <row r="7539" spans="2:11" x14ac:dyDescent="0.2">
      <c r="B7539" s="1"/>
      <c r="D7539" s="99"/>
      <c r="E7539" s="1"/>
      <c r="F7539" s="56"/>
      <c r="G7539" s="13"/>
      <c r="H7539" s="13"/>
      <c r="I7539" s="13"/>
      <c r="J7539" s="13"/>
      <c r="K7539" s="13"/>
    </row>
    <row r="7540" spans="2:11" x14ac:dyDescent="0.2">
      <c r="B7540" s="1"/>
      <c r="D7540" s="99"/>
      <c r="E7540" s="1"/>
      <c r="F7540" s="56"/>
      <c r="G7540" s="13"/>
      <c r="H7540" s="13"/>
      <c r="I7540" s="13"/>
      <c r="J7540" s="13"/>
      <c r="K7540" s="13"/>
    </row>
    <row r="7541" spans="2:11" x14ac:dyDescent="0.2">
      <c r="B7541" s="1"/>
      <c r="D7541" s="99"/>
      <c r="E7541" s="1"/>
      <c r="F7541" s="56"/>
      <c r="G7541" s="13"/>
      <c r="H7541" s="13"/>
      <c r="I7541" s="13"/>
      <c r="J7541" s="13"/>
      <c r="K7541" s="13"/>
    </row>
    <row r="7542" spans="2:11" x14ac:dyDescent="0.2">
      <c r="B7542" s="1"/>
      <c r="D7542" s="99"/>
      <c r="E7542" s="1"/>
      <c r="F7542" s="56"/>
      <c r="G7542" s="13"/>
      <c r="H7542" s="13"/>
      <c r="I7542" s="13"/>
      <c r="J7542" s="13"/>
      <c r="K7542" s="13"/>
    </row>
    <row r="7543" spans="2:11" x14ac:dyDescent="0.2">
      <c r="B7543" s="1"/>
      <c r="D7543" s="99"/>
      <c r="E7543" s="1"/>
      <c r="F7543" s="56"/>
      <c r="G7543" s="13"/>
      <c r="H7543" s="13"/>
      <c r="I7543" s="13"/>
      <c r="J7543" s="13"/>
      <c r="K7543" s="13"/>
    </row>
    <row r="7544" spans="2:11" x14ac:dyDescent="0.2">
      <c r="B7544" s="1"/>
      <c r="D7544" s="99"/>
      <c r="E7544" s="1"/>
      <c r="F7544" s="56"/>
      <c r="G7544" s="13"/>
      <c r="H7544" s="13"/>
      <c r="I7544" s="13"/>
      <c r="J7544" s="13"/>
      <c r="K7544" s="13"/>
    </row>
    <row r="7545" spans="2:11" x14ac:dyDescent="0.2">
      <c r="B7545" s="1"/>
      <c r="D7545" s="99"/>
      <c r="E7545" s="1"/>
      <c r="F7545" s="56"/>
      <c r="G7545" s="13"/>
      <c r="H7545" s="13"/>
      <c r="I7545" s="13"/>
      <c r="J7545" s="13"/>
      <c r="K7545" s="13"/>
    </row>
    <row r="7546" spans="2:11" x14ac:dyDescent="0.2">
      <c r="B7546" s="1"/>
      <c r="D7546" s="99"/>
      <c r="E7546" s="1"/>
      <c r="F7546" s="56"/>
      <c r="G7546" s="13"/>
      <c r="H7546" s="13"/>
      <c r="I7546" s="13"/>
      <c r="J7546" s="13"/>
      <c r="K7546" s="13"/>
    </row>
    <row r="7547" spans="2:11" x14ac:dyDescent="0.2">
      <c r="B7547" s="1"/>
      <c r="D7547" s="99"/>
      <c r="E7547" s="1"/>
      <c r="F7547" s="56"/>
      <c r="G7547" s="13"/>
      <c r="H7547" s="13"/>
      <c r="I7547" s="13"/>
      <c r="J7547" s="13"/>
      <c r="K7547" s="13"/>
    </row>
    <row r="7548" spans="2:11" x14ac:dyDescent="0.2">
      <c r="B7548" s="1"/>
      <c r="D7548" s="99"/>
      <c r="E7548" s="1"/>
      <c r="F7548" s="56"/>
      <c r="G7548" s="13"/>
      <c r="H7548" s="13"/>
      <c r="I7548" s="13"/>
      <c r="J7548" s="13"/>
      <c r="K7548" s="13"/>
    </row>
    <row r="7549" spans="2:11" x14ac:dyDescent="0.2">
      <c r="B7549" s="1"/>
      <c r="D7549" s="99"/>
      <c r="E7549" s="1"/>
      <c r="F7549" s="56"/>
      <c r="G7549" s="13"/>
      <c r="H7549" s="13"/>
      <c r="I7549" s="13"/>
      <c r="J7549" s="13"/>
      <c r="K7549" s="13"/>
    </row>
    <row r="7550" spans="2:11" x14ac:dyDescent="0.2">
      <c r="B7550" s="1"/>
      <c r="D7550" s="99"/>
      <c r="E7550" s="1"/>
      <c r="F7550" s="56"/>
      <c r="G7550" s="13"/>
      <c r="H7550" s="13"/>
      <c r="I7550" s="13"/>
      <c r="J7550" s="13"/>
      <c r="K7550" s="13"/>
    </row>
    <row r="7551" spans="2:11" x14ac:dyDescent="0.2">
      <c r="B7551" s="1"/>
      <c r="D7551" s="99"/>
      <c r="E7551" s="1"/>
      <c r="F7551" s="56"/>
      <c r="G7551" s="13"/>
      <c r="H7551" s="13"/>
      <c r="I7551" s="13"/>
      <c r="J7551" s="13"/>
      <c r="K7551" s="13"/>
    </row>
    <row r="7552" spans="2:11" x14ac:dyDescent="0.2">
      <c r="B7552" s="1"/>
      <c r="D7552" s="99"/>
      <c r="E7552" s="1"/>
      <c r="F7552" s="56"/>
      <c r="G7552" s="13"/>
      <c r="H7552" s="13"/>
      <c r="I7552" s="13"/>
      <c r="J7552" s="13"/>
      <c r="K7552" s="13"/>
    </row>
    <row r="7553" spans="2:11" x14ac:dyDescent="0.2">
      <c r="B7553" s="1"/>
      <c r="D7553" s="99"/>
      <c r="E7553" s="1"/>
      <c r="F7553" s="56"/>
      <c r="G7553" s="13"/>
      <c r="H7553" s="13"/>
      <c r="I7553" s="13"/>
      <c r="J7553" s="13"/>
      <c r="K7553" s="13"/>
    </row>
    <row r="7554" spans="2:11" x14ac:dyDescent="0.2">
      <c r="B7554" s="1"/>
      <c r="D7554" s="99"/>
      <c r="E7554" s="1"/>
      <c r="F7554" s="56"/>
      <c r="G7554" s="13"/>
      <c r="H7554" s="13"/>
      <c r="I7554" s="13"/>
      <c r="J7554" s="13"/>
      <c r="K7554" s="13"/>
    </row>
    <row r="7555" spans="2:11" x14ac:dyDescent="0.2">
      <c r="B7555" s="1"/>
      <c r="D7555" s="99"/>
      <c r="E7555" s="1"/>
      <c r="F7555" s="56"/>
      <c r="G7555" s="13"/>
      <c r="H7555" s="13"/>
      <c r="I7555" s="13"/>
      <c r="J7555" s="13"/>
      <c r="K7555" s="13"/>
    </row>
    <row r="7556" spans="2:11" x14ac:dyDescent="0.2">
      <c r="B7556" s="1"/>
      <c r="D7556" s="99"/>
      <c r="E7556" s="1"/>
      <c r="F7556" s="56"/>
      <c r="G7556" s="13"/>
      <c r="H7556" s="13"/>
      <c r="I7556" s="13"/>
      <c r="J7556" s="13"/>
      <c r="K7556" s="13"/>
    </row>
    <row r="7557" spans="2:11" x14ac:dyDescent="0.2">
      <c r="B7557" s="1"/>
      <c r="D7557" s="99"/>
      <c r="E7557" s="1"/>
      <c r="F7557" s="56"/>
      <c r="G7557" s="13"/>
      <c r="H7557" s="13"/>
      <c r="I7557" s="13"/>
      <c r="J7557" s="13"/>
      <c r="K7557" s="13"/>
    </row>
    <row r="7558" spans="2:11" x14ac:dyDescent="0.2">
      <c r="B7558" s="1"/>
      <c r="D7558" s="99"/>
      <c r="E7558" s="1"/>
      <c r="F7558" s="56"/>
      <c r="G7558" s="13"/>
      <c r="H7558" s="13"/>
      <c r="I7558" s="13"/>
      <c r="J7558" s="13"/>
      <c r="K7558" s="13"/>
    </row>
    <row r="7559" spans="2:11" x14ac:dyDescent="0.2">
      <c r="B7559" s="1"/>
      <c r="D7559" s="99"/>
      <c r="E7559" s="1"/>
      <c r="F7559" s="56"/>
      <c r="G7559" s="13"/>
      <c r="H7559" s="13"/>
      <c r="I7559" s="13"/>
      <c r="J7559" s="13"/>
      <c r="K7559" s="13"/>
    </row>
    <row r="7560" spans="2:11" x14ac:dyDescent="0.2">
      <c r="B7560" s="1"/>
      <c r="D7560" s="99"/>
      <c r="E7560" s="1"/>
      <c r="F7560" s="56"/>
      <c r="G7560" s="13"/>
      <c r="H7560" s="13"/>
      <c r="I7560" s="13"/>
      <c r="J7560" s="13"/>
      <c r="K7560" s="13"/>
    </row>
    <row r="7561" spans="2:11" x14ac:dyDescent="0.2">
      <c r="B7561" s="1"/>
      <c r="D7561" s="99"/>
      <c r="E7561" s="1"/>
      <c r="F7561" s="56"/>
      <c r="G7561" s="13"/>
      <c r="H7561" s="13"/>
      <c r="I7561" s="13"/>
      <c r="J7561" s="13"/>
      <c r="K7561" s="13"/>
    </row>
    <row r="7562" spans="2:11" x14ac:dyDescent="0.2">
      <c r="B7562" s="1"/>
      <c r="D7562" s="99"/>
      <c r="E7562" s="1"/>
      <c r="F7562" s="56"/>
      <c r="G7562" s="13"/>
      <c r="H7562" s="13"/>
      <c r="I7562" s="13"/>
      <c r="J7562" s="13"/>
      <c r="K7562" s="13"/>
    </row>
    <row r="7563" spans="2:11" x14ac:dyDescent="0.2">
      <c r="B7563" s="1"/>
      <c r="D7563" s="99"/>
      <c r="E7563" s="1"/>
      <c r="F7563" s="56"/>
      <c r="G7563" s="13"/>
      <c r="H7563" s="13"/>
      <c r="I7563" s="13"/>
      <c r="J7563" s="13"/>
      <c r="K7563" s="13"/>
    </row>
    <row r="7564" spans="2:11" x14ac:dyDescent="0.2">
      <c r="B7564" s="1"/>
      <c r="D7564" s="99"/>
      <c r="E7564" s="1"/>
      <c r="F7564" s="56"/>
      <c r="G7564" s="13"/>
      <c r="H7564" s="13"/>
      <c r="I7564" s="13"/>
      <c r="J7564" s="13"/>
      <c r="K7564" s="13"/>
    </row>
    <row r="7565" spans="2:11" x14ac:dyDescent="0.2">
      <c r="B7565" s="1"/>
      <c r="D7565" s="99"/>
      <c r="E7565" s="1"/>
      <c r="F7565" s="56"/>
      <c r="G7565" s="13"/>
      <c r="H7565" s="13"/>
      <c r="I7565" s="13"/>
      <c r="J7565" s="13"/>
      <c r="K7565" s="13"/>
    </row>
    <row r="7566" spans="2:11" x14ac:dyDescent="0.2">
      <c r="B7566" s="1"/>
      <c r="D7566" s="99"/>
      <c r="E7566" s="1"/>
      <c r="F7566" s="56"/>
      <c r="G7566" s="13"/>
      <c r="H7566" s="13"/>
      <c r="I7566" s="13"/>
      <c r="J7566" s="13"/>
      <c r="K7566" s="13"/>
    </row>
    <row r="7567" spans="2:11" x14ac:dyDescent="0.2">
      <c r="B7567" s="1"/>
      <c r="D7567" s="99"/>
      <c r="E7567" s="1"/>
      <c r="F7567" s="56"/>
      <c r="G7567" s="13"/>
      <c r="H7567" s="13"/>
      <c r="I7567" s="13"/>
      <c r="J7567" s="13"/>
      <c r="K7567" s="13"/>
    </row>
    <row r="7568" spans="2:11" x14ac:dyDescent="0.2">
      <c r="B7568" s="1"/>
      <c r="D7568" s="99"/>
      <c r="E7568" s="1"/>
      <c r="F7568" s="56"/>
      <c r="G7568" s="13"/>
      <c r="H7568" s="13"/>
      <c r="I7568" s="13"/>
      <c r="J7568" s="13"/>
      <c r="K7568" s="13"/>
    </row>
    <row r="7569" spans="2:11" x14ac:dyDescent="0.2">
      <c r="B7569" s="1"/>
      <c r="D7569" s="99"/>
      <c r="E7569" s="1"/>
      <c r="F7569" s="56"/>
      <c r="G7569" s="13"/>
      <c r="H7569" s="13"/>
      <c r="I7569" s="13"/>
      <c r="J7569" s="13"/>
      <c r="K7569" s="13"/>
    </row>
    <row r="7570" spans="2:11" x14ac:dyDescent="0.2">
      <c r="B7570" s="1"/>
      <c r="D7570" s="99"/>
      <c r="E7570" s="1"/>
      <c r="F7570" s="56"/>
      <c r="G7570" s="13"/>
      <c r="H7570" s="13"/>
      <c r="I7570" s="13"/>
      <c r="J7570" s="13"/>
      <c r="K7570" s="13"/>
    </row>
    <row r="7571" spans="2:11" x14ac:dyDescent="0.2">
      <c r="B7571" s="1"/>
      <c r="D7571" s="99"/>
      <c r="E7571" s="1"/>
      <c r="F7571" s="56"/>
      <c r="G7571" s="13"/>
      <c r="H7571" s="13"/>
      <c r="I7571" s="13"/>
      <c r="J7571" s="13"/>
      <c r="K7571" s="13"/>
    </row>
    <row r="7572" spans="2:11" x14ac:dyDescent="0.2">
      <c r="B7572" s="1"/>
      <c r="D7572" s="99"/>
      <c r="E7572" s="1"/>
      <c r="F7572" s="56"/>
      <c r="G7572" s="13"/>
      <c r="H7572" s="13"/>
      <c r="I7572" s="13"/>
      <c r="J7572" s="13"/>
      <c r="K7572" s="13"/>
    </row>
    <row r="7573" spans="2:11" x14ac:dyDescent="0.2">
      <c r="B7573" s="1"/>
      <c r="D7573" s="99"/>
      <c r="E7573" s="1"/>
      <c r="F7573" s="56"/>
      <c r="G7573" s="13"/>
      <c r="H7573" s="13"/>
      <c r="I7573" s="13"/>
      <c r="J7573" s="13"/>
      <c r="K7573" s="13"/>
    </row>
    <row r="7574" spans="2:11" x14ac:dyDescent="0.2">
      <c r="B7574" s="1"/>
      <c r="D7574" s="99"/>
      <c r="E7574" s="1"/>
      <c r="F7574" s="56"/>
      <c r="G7574" s="13"/>
      <c r="H7574" s="13"/>
      <c r="I7574" s="13"/>
      <c r="J7574" s="13"/>
      <c r="K7574" s="13"/>
    </row>
    <row r="7575" spans="2:11" x14ac:dyDescent="0.2">
      <c r="B7575" s="1"/>
      <c r="D7575" s="99"/>
      <c r="E7575" s="1"/>
      <c r="F7575" s="56"/>
      <c r="G7575" s="13"/>
      <c r="H7575" s="13"/>
      <c r="I7575" s="13"/>
      <c r="J7575" s="13"/>
      <c r="K7575" s="13"/>
    </row>
    <row r="7576" spans="2:11" x14ac:dyDescent="0.2">
      <c r="B7576" s="1"/>
      <c r="D7576" s="99"/>
      <c r="E7576" s="1"/>
      <c r="F7576" s="56"/>
      <c r="G7576" s="13"/>
      <c r="H7576" s="13"/>
      <c r="I7576" s="13"/>
      <c r="J7576" s="13"/>
      <c r="K7576" s="13"/>
    </row>
    <row r="7577" spans="2:11" x14ac:dyDescent="0.2">
      <c r="B7577" s="1"/>
      <c r="D7577" s="99"/>
      <c r="E7577" s="1"/>
      <c r="F7577" s="56"/>
      <c r="G7577" s="13"/>
      <c r="H7577" s="13"/>
      <c r="I7577" s="13"/>
      <c r="J7577" s="13"/>
      <c r="K7577" s="13"/>
    </row>
    <row r="7578" spans="2:11" x14ac:dyDescent="0.2">
      <c r="B7578" s="1"/>
      <c r="D7578" s="99"/>
      <c r="E7578" s="1"/>
      <c r="F7578" s="56"/>
      <c r="G7578" s="13"/>
      <c r="H7578" s="13"/>
      <c r="I7578" s="13"/>
      <c r="J7578" s="13"/>
      <c r="K7578" s="13"/>
    </row>
    <row r="7579" spans="2:11" x14ac:dyDescent="0.2">
      <c r="B7579" s="1"/>
      <c r="D7579" s="99"/>
      <c r="E7579" s="1"/>
      <c r="F7579" s="56"/>
      <c r="G7579" s="13"/>
      <c r="H7579" s="13"/>
      <c r="I7579" s="13"/>
      <c r="J7579" s="13"/>
      <c r="K7579" s="13"/>
    </row>
    <row r="7580" spans="2:11" x14ac:dyDescent="0.2">
      <c r="B7580" s="1"/>
      <c r="D7580" s="99"/>
      <c r="E7580" s="1"/>
      <c r="F7580" s="56"/>
      <c r="G7580" s="13"/>
      <c r="H7580" s="13"/>
      <c r="I7580" s="13"/>
      <c r="J7580" s="13"/>
      <c r="K7580" s="13"/>
    </row>
    <row r="7581" spans="2:11" x14ac:dyDescent="0.2">
      <c r="B7581" s="1"/>
      <c r="D7581" s="99"/>
      <c r="E7581" s="1"/>
      <c r="F7581" s="56"/>
      <c r="G7581" s="13"/>
      <c r="H7581" s="13"/>
      <c r="I7581" s="13"/>
      <c r="J7581" s="13"/>
      <c r="K7581" s="13"/>
    </row>
    <row r="7582" spans="2:11" x14ac:dyDescent="0.2">
      <c r="B7582" s="1"/>
      <c r="D7582" s="99"/>
      <c r="E7582" s="1"/>
      <c r="F7582" s="56"/>
      <c r="G7582" s="13"/>
      <c r="H7582" s="13"/>
      <c r="I7582" s="13"/>
      <c r="J7582" s="13"/>
      <c r="K7582" s="13"/>
    </row>
    <row r="7583" spans="2:11" x14ac:dyDescent="0.2">
      <c r="B7583" s="1"/>
      <c r="D7583" s="99"/>
      <c r="E7583" s="1"/>
      <c r="F7583" s="56"/>
      <c r="G7583" s="13"/>
      <c r="H7583" s="13"/>
      <c r="I7583" s="13"/>
      <c r="J7583" s="13"/>
      <c r="K7583" s="13"/>
    </row>
    <row r="7584" spans="2:11" x14ac:dyDescent="0.2">
      <c r="B7584" s="1"/>
      <c r="D7584" s="99"/>
      <c r="E7584" s="1"/>
      <c r="F7584" s="56"/>
      <c r="G7584" s="13"/>
      <c r="H7584" s="13"/>
      <c r="I7584" s="13"/>
      <c r="J7584" s="13"/>
      <c r="K7584" s="13"/>
    </row>
    <row r="7585" spans="2:11" x14ac:dyDescent="0.2">
      <c r="B7585" s="1"/>
      <c r="D7585" s="99"/>
      <c r="E7585" s="1"/>
      <c r="F7585" s="56"/>
      <c r="G7585" s="13"/>
      <c r="H7585" s="13"/>
      <c r="I7585" s="13"/>
      <c r="J7585" s="13"/>
      <c r="K7585" s="13"/>
    </row>
    <row r="7586" spans="2:11" x14ac:dyDescent="0.2">
      <c r="B7586" s="1"/>
      <c r="D7586" s="99"/>
      <c r="E7586" s="1"/>
      <c r="F7586" s="56"/>
      <c r="G7586" s="13"/>
      <c r="H7586" s="13"/>
      <c r="I7586" s="13"/>
      <c r="J7586" s="13"/>
      <c r="K7586" s="13"/>
    </row>
    <row r="7587" spans="2:11" x14ac:dyDescent="0.2">
      <c r="B7587" s="1"/>
      <c r="D7587" s="99"/>
      <c r="E7587" s="1"/>
      <c r="F7587" s="56"/>
      <c r="G7587" s="13"/>
      <c r="H7587" s="13"/>
      <c r="I7587" s="13"/>
      <c r="J7587" s="13"/>
      <c r="K7587" s="13"/>
    </row>
    <row r="7588" spans="2:11" x14ac:dyDescent="0.2">
      <c r="B7588" s="1"/>
      <c r="D7588" s="99"/>
      <c r="E7588" s="1"/>
      <c r="F7588" s="56"/>
      <c r="G7588" s="13"/>
      <c r="H7588" s="13"/>
      <c r="I7588" s="13"/>
      <c r="J7588" s="13"/>
      <c r="K7588" s="13"/>
    </row>
    <row r="7589" spans="2:11" x14ac:dyDescent="0.2">
      <c r="B7589" s="1"/>
      <c r="D7589" s="99"/>
      <c r="E7589" s="1"/>
      <c r="F7589" s="56"/>
      <c r="G7589" s="13"/>
      <c r="H7589" s="13"/>
      <c r="I7589" s="13"/>
      <c r="J7589" s="13"/>
      <c r="K7589" s="13"/>
    </row>
    <row r="7590" spans="2:11" x14ac:dyDescent="0.2">
      <c r="B7590" s="1"/>
      <c r="D7590" s="99"/>
      <c r="E7590" s="1"/>
      <c r="F7590" s="56"/>
      <c r="G7590" s="13"/>
      <c r="H7590" s="13"/>
      <c r="I7590" s="13"/>
      <c r="J7590" s="13"/>
      <c r="K7590" s="13"/>
    </row>
    <row r="7591" spans="2:11" x14ac:dyDescent="0.2">
      <c r="B7591" s="1"/>
      <c r="D7591" s="99"/>
      <c r="E7591" s="1"/>
      <c r="F7591" s="56"/>
      <c r="G7591" s="13"/>
      <c r="H7591" s="13"/>
      <c r="I7591" s="13"/>
      <c r="J7591" s="13"/>
      <c r="K7591" s="13"/>
    </row>
    <row r="7592" spans="2:11" x14ac:dyDescent="0.2">
      <c r="B7592" s="1"/>
      <c r="D7592" s="99"/>
      <c r="E7592" s="1"/>
      <c r="F7592" s="56"/>
      <c r="G7592" s="13"/>
      <c r="H7592" s="13"/>
      <c r="I7592" s="13"/>
      <c r="J7592" s="13"/>
      <c r="K7592" s="13"/>
    </row>
    <row r="7593" spans="2:11" x14ac:dyDescent="0.2">
      <c r="B7593" s="1"/>
      <c r="D7593" s="99"/>
      <c r="E7593" s="1"/>
      <c r="F7593" s="56"/>
      <c r="G7593" s="13"/>
      <c r="H7593" s="13"/>
      <c r="I7593" s="13"/>
      <c r="J7593" s="13"/>
      <c r="K7593" s="13"/>
    </row>
    <row r="7594" spans="2:11" x14ac:dyDescent="0.2">
      <c r="B7594" s="1"/>
      <c r="D7594" s="99"/>
      <c r="E7594" s="1"/>
      <c r="F7594" s="56"/>
      <c r="G7594" s="13"/>
      <c r="H7594" s="13"/>
      <c r="I7594" s="13"/>
      <c r="J7594" s="13"/>
      <c r="K7594" s="13"/>
    </row>
    <row r="7595" spans="2:11" x14ac:dyDescent="0.2">
      <c r="B7595" s="1"/>
      <c r="D7595" s="99"/>
      <c r="E7595" s="1"/>
      <c r="F7595" s="56"/>
      <c r="G7595" s="13"/>
      <c r="H7595" s="13"/>
      <c r="I7595" s="13"/>
      <c r="J7595" s="13"/>
      <c r="K7595" s="13"/>
    </row>
    <row r="7596" spans="2:11" x14ac:dyDescent="0.2">
      <c r="B7596" s="1"/>
      <c r="D7596" s="99"/>
      <c r="E7596" s="1"/>
      <c r="F7596" s="56"/>
      <c r="G7596" s="13"/>
      <c r="H7596" s="13"/>
      <c r="I7596" s="13"/>
      <c r="J7596" s="13"/>
      <c r="K7596" s="13"/>
    </row>
    <row r="7597" spans="2:11" x14ac:dyDescent="0.2">
      <c r="B7597" s="1"/>
      <c r="D7597" s="99"/>
      <c r="E7597" s="1"/>
      <c r="F7597" s="56"/>
      <c r="G7597" s="13"/>
      <c r="H7597" s="13"/>
      <c r="I7597" s="13"/>
      <c r="J7597" s="13"/>
      <c r="K7597" s="13"/>
    </row>
    <row r="7598" spans="2:11" x14ac:dyDescent="0.2">
      <c r="B7598" s="1"/>
      <c r="D7598" s="99"/>
      <c r="E7598" s="1"/>
      <c r="F7598" s="56"/>
      <c r="G7598" s="13"/>
      <c r="H7598" s="13"/>
      <c r="I7598" s="13"/>
      <c r="J7598" s="13"/>
      <c r="K7598" s="13"/>
    </row>
    <row r="7599" spans="2:11" x14ac:dyDescent="0.2">
      <c r="B7599" s="1"/>
      <c r="D7599" s="99"/>
      <c r="E7599" s="1"/>
      <c r="F7599" s="56"/>
      <c r="G7599" s="13"/>
      <c r="H7599" s="13"/>
      <c r="I7599" s="13"/>
      <c r="J7599" s="13"/>
      <c r="K7599" s="13"/>
    </row>
    <row r="7600" spans="2:11" x14ac:dyDescent="0.2">
      <c r="B7600" s="1"/>
      <c r="D7600" s="99"/>
      <c r="E7600" s="1"/>
      <c r="F7600" s="56"/>
      <c r="G7600" s="13"/>
      <c r="H7600" s="13"/>
      <c r="I7600" s="13"/>
      <c r="J7600" s="13"/>
      <c r="K7600" s="13"/>
    </row>
    <row r="7601" spans="2:11" x14ac:dyDescent="0.2">
      <c r="B7601" s="1"/>
      <c r="D7601" s="99"/>
      <c r="E7601" s="1"/>
      <c r="F7601" s="56"/>
      <c r="G7601" s="13"/>
      <c r="H7601" s="13"/>
      <c r="I7601" s="13"/>
      <c r="J7601" s="13"/>
      <c r="K7601" s="13"/>
    </row>
    <row r="7602" spans="2:11" x14ac:dyDescent="0.2">
      <c r="B7602" s="1"/>
      <c r="D7602" s="99"/>
      <c r="E7602" s="1"/>
      <c r="F7602" s="56"/>
      <c r="G7602" s="13"/>
      <c r="H7602" s="13"/>
      <c r="I7602" s="13"/>
      <c r="J7602" s="13"/>
      <c r="K7602" s="13"/>
    </row>
    <row r="7603" spans="2:11" x14ac:dyDescent="0.2">
      <c r="B7603" s="1"/>
      <c r="D7603" s="99"/>
      <c r="E7603" s="1"/>
      <c r="F7603" s="56"/>
      <c r="G7603" s="13"/>
      <c r="H7603" s="13"/>
      <c r="I7603" s="13"/>
      <c r="J7603" s="13"/>
      <c r="K7603" s="13"/>
    </row>
    <row r="7604" spans="2:11" x14ac:dyDescent="0.2">
      <c r="B7604" s="1"/>
      <c r="D7604" s="99"/>
      <c r="E7604" s="1"/>
      <c r="F7604" s="56"/>
      <c r="G7604" s="13"/>
      <c r="H7604" s="13"/>
      <c r="I7604" s="13"/>
      <c r="J7604" s="13"/>
      <c r="K7604" s="13"/>
    </row>
    <row r="7605" spans="2:11" x14ac:dyDescent="0.2">
      <c r="B7605" s="1"/>
      <c r="D7605" s="99"/>
      <c r="E7605" s="1"/>
      <c r="F7605" s="56"/>
      <c r="G7605" s="13"/>
      <c r="H7605" s="13"/>
      <c r="I7605" s="13"/>
      <c r="J7605" s="13"/>
      <c r="K7605" s="13"/>
    </row>
    <row r="7606" spans="2:11" x14ac:dyDescent="0.2">
      <c r="B7606" s="1"/>
      <c r="D7606" s="99"/>
      <c r="E7606" s="1"/>
      <c r="F7606" s="56"/>
      <c r="G7606" s="13"/>
      <c r="H7606" s="13"/>
      <c r="I7606" s="13"/>
      <c r="J7606" s="13"/>
      <c r="K7606" s="13"/>
    </row>
    <row r="7607" spans="2:11" x14ac:dyDescent="0.2">
      <c r="B7607" s="1"/>
      <c r="D7607" s="99"/>
      <c r="E7607" s="1"/>
      <c r="F7607" s="56"/>
      <c r="G7607" s="13"/>
      <c r="H7607" s="13"/>
      <c r="I7607" s="13"/>
      <c r="J7607" s="13"/>
      <c r="K7607" s="13"/>
    </row>
    <row r="7608" spans="2:11" x14ac:dyDescent="0.2">
      <c r="B7608" s="1"/>
      <c r="D7608" s="99"/>
      <c r="E7608" s="1"/>
      <c r="F7608" s="56"/>
      <c r="G7608" s="13"/>
      <c r="H7608" s="13"/>
      <c r="I7608" s="13"/>
      <c r="J7608" s="13"/>
      <c r="K7608" s="13"/>
    </row>
    <row r="7609" spans="2:11" x14ac:dyDescent="0.2">
      <c r="B7609" s="1"/>
      <c r="D7609" s="99"/>
      <c r="E7609" s="1"/>
      <c r="F7609" s="56"/>
      <c r="G7609" s="13"/>
      <c r="H7609" s="13"/>
      <c r="I7609" s="13"/>
      <c r="J7609" s="13"/>
      <c r="K7609" s="13"/>
    </row>
    <row r="7610" spans="2:11" x14ac:dyDescent="0.2">
      <c r="B7610" s="1"/>
      <c r="D7610" s="99"/>
      <c r="E7610" s="1"/>
      <c r="F7610" s="56"/>
      <c r="G7610" s="13"/>
      <c r="H7610" s="13"/>
      <c r="I7610" s="13"/>
      <c r="J7610" s="13"/>
      <c r="K7610" s="13"/>
    </row>
    <row r="7611" spans="2:11" x14ac:dyDescent="0.2">
      <c r="B7611" s="1"/>
      <c r="D7611" s="99"/>
      <c r="E7611" s="1"/>
      <c r="F7611" s="56"/>
      <c r="G7611" s="13"/>
      <c r="H7611" s="13"/>
      <c r="I7611" s="13"/>
      <c r="J7611" s="13"/>
      <c r="K7611" s="13"/>
    </row>
    <row r="7612" spans="2:11" x14ac:dyDescent="0.2">
      <c r="B7612" s="1"/>
      <c r="D7612" s="99"/>
      <c r="E7612" s="1"/>
      <c r="F7612" s="56"/>
      <c r="G7612" s="13"/>
      <c r="H7612" s="13"/>
      <c r="I7612" s="13"/>
      <c r="J7612" s="13"/>
      <c r="K7612" s="13"/>
    </row>
    <row r="7613" spans="2:11" x14ac:dyDescent="0.2">
      <c r="B7613" s="1"/>
      <c r="D7613" s="99"/>
      <c r="E7613" s="1"/>
      <c r="F7613" s="56"/>
      <c r="G7613" s="13"/>
      <c r="H7613" s="13"/>
      <c r="I7613" s="13"/>
      <c r="J7613" s="13"/>
      <c r="K7613" s="13"/>
    </row>
    <row r="7614" spans="2:11" x14ac:dyDescent="0.2">
      <c r="B7614" s="1"/>
      <c r="D7614" s="99"/>
      <c r="E7614" s="1"/>
      <c r="F7614" s="56"/>
      <c r="G7614" s="13"/>
      <c r="H7614" s="13"/>
      <c r="I7614" s="13"/>
      <c r="J7614" s="13"/>
      <c r="K7614" s="13"/>
    </row>
    <row r="7615" spans="2:11" x14ac:dyDescent="0.2">
      <c r="B7615" s="1"/>
      <c r="D7615" s="99"/>
      <c r="E7615" s="1"/>
      <c r="F7615" s="56"/>
      <c r="G7615" s="13"/>
      <c r="H7615" s="13"/>
      <c r="I7615" s="13"/>
      <c r="J7615" s="13"/>
      <c r="K7615" s="13"/>
    </row>
    <row r="7616" spans="2:11" x14ac:dyDescent="0.2">
      <c r="B7616" s="1"/>
      <c r="D7616" s="99"/>
      <c r="E7616" s="1"/>
      <c r="F7616" s="56"/>
      <c r="G7616" s="13"/>
      <c r="H7616" s="13"/>
      <c r="I7616" s="13"/>
      <c r="J7616" s="13"/>
      <c r="K7616" s="13"/>
    </row>
    <row r="7617" spans="2:11" x14ac:dyDescent="0.2">
      <c r="B7617" s="1"/>
      <c r="D7617" s="99"/>
      <c r="E7617" s="1"/>
      <c r="F7617" s="56"/>
      <c r="G7617" s="13"/>
      <c r="H7617" s="13"/>
      <c r="I7617" s="13"/>
      <c r="J7617" s="13"/>
      <c r="K7617" s="13"/>
    </row>
    <row r="7618" spans="2:11" x14ac:dyDescent="0.2">
      <c r="B7618" s="1"/>
      <c r="D7618" s="99"/>
      <c r="E7618" s="1"/>
      <c r="F7618" s="56"/>
      <c r="G7618" s="13"/>
      <c r="H7618" s="13"/>
      <c r="I7618" s="13"/>
      <c r="J7618" s="13"/>
      <c r="K7618" s="13"/>
    </row>
    <row r="7619" spans="2:11" x14ac:dyDescent="0.2">
      <c r="B7619" s="1"/>
      <c r="D7619" s="99"/>
      <c r="E7619" s="1"/>
      <c r="F7619" s="56"/>
      <c r="G7619" s="13"/>
      <c r="H7619" s="13"/>
      <c r="I7619" s="13"/>
      <c r="J7619" s="13"/>
      <c r="K7619" s="13"/>
    </row>
    <row r="7620" spans="2:11" x14ac:dyDescent="0.2">
      <c r="B7620" s="1"/>
      <c r="D7620" s="99"/>
      <c r="E7620" s="1"/>
      <c r="F7620" s="56"/>
      <c r="G7620" s="13"/>
      <c r="H7620" s="13"/>
      <c r="I7620" s="13"/>
      <c r="J7620" s="13"/>
      <c r="K7620" s="13"/>
    </row>
    <row r="7621" spans="2:11" x14ac:dyDescent="0.2">
      <c r="B7621" s="1"/>
      <c r="D7621" s="99"/>
      <c r="E7621" s="1"/>
      <c r="F7621" s="56"/>
      <c r="G7621" s="13"/>
      <c r="H7621" s="13"/>
      <c r="I7621" s="13"/>
      <c r="J7621" s="13"/>
      <c r="K7621" s="13"/>
    </row>
    <row r="7622" spans="2:11" x14ac:dyDescent="0.2">
      <c r="B7622" s="1"/>
      <c r="D7622" s="99"/>
      <c r="E7622" s="1"/>
      <c r="F7622" s="56"/>
      <c r="G7622" s="13"/>
      <c r="H7622" s="13"/>
      <c r="I7622" s="13"/>
      <c r="J7622" s="13"/>
      <c r="K7622" s="13"/>
    </row>
    <row r="7623" spans="2:11" x14ac:dyDescent="0.2">
      <c r="B7623" s="1"/>
      <c r="D7623" s="99"/>
      <c r="E7623" s="1"/>
      <c r="F7623" s="56"/>
      <c r="G7623" s="13"/>
      <c r="H7623" s="13"/>
      <c r="I7623" s="13"/>
      <c r="J7623" s="13"/>
      <c r="K7623" s="13"/>
    </row>
    <row r="7624" spans="2:11" x14ac:dyDescent="0.2">
      <c r="B7624" s="1"/>
      <c r="D7624" s="99"/>
      <c r="E7624" s="1"/>
      <c r="F7624" s="56"/>
      <c r="G7624" s="13"/>
      <c r="H7624" s="13"/>
      <c r="I7624" s="13"/>
      <c r="J7624" s="13"/>
      <c r="K7624" s="13"/>
    </row>
    <row r="7625" spans="2:11" x14ac:dyDescent="0.2">
      <c r="B7625" s="1"/>
      <c r="D7625" s="99"/>
      <c r="E7625" s="1"/>
      <c r="F7625" s="56"/>
      <c r="G7625" s="13"/>
      <c r="H7625" s="13"/>
      <c r="I7625" s="13"/>
      <c r="J7625" s="13"/>
      <c r="K7625" s="13"/>
    </row>
    <row r="7626" spans="2:11" x14ac:dyDescent="0.2">
      <c r="B7626" s="1"/>
      <c r="D7626" s="99"/>
      <c r="E7626" s="1"/>
      <c r="F7626" s="56"/>
      <c r="G7626" s="13"/>
      <c r="H7626" s="13"/>
      <c r="I7626" s="13"/>
      <c r="J7626" s="13"/>
      <c r="K7626" s="13"/>
    </row>
    <row r="7627" spans="2:11" x14ac:dyDescent="0.2">
      <c r="B7627" s="1"/>
      <c r="D7627" s="99"/>
      <c r="E7627" s="1"/>
      <c r="F7627" s="56"/>
      <c r="G7627" s="13"/>
      <c r="H7627" s="13"/>
      <c r="I7627" s="13"/>
      <c r="J7627" s="13"/>
      <c r="K7627" s="13"/>
    </row>
    <row r="7628" spans="2:11" x14ac:dyDescent="0.2">
      <c r="B7628" s="1"/>
      <c r="D7628" s="99"/>
      <c r="E7628" s="1"/>
      <c r="F7628" s="56"/>
      <c r="G7628" s="13"/>
      <c r="H7628" s="13"/>
      <c r="I7628" s="13"/>
      <c r="J7628" s="13"/>
      <c r="K7628" s="13"/>
    </row>
    <row r="7629" spans="2:11" x14ac:dyDescent="0.2">
      <c r="B7629" s="1"/>
      <c r="D7629" s="99"/>
      <c r="E7629" s="1"/>
      <c r="F7629" s="56"/>
      <c r="G7629" s="13"/>
      <c r="H7629" s="13"/>
      <c r="I7629" s="13"/>
      <c r="J7629" s="13"/>
      <c r="K7629" s="13"/>
    </row>
    <row r="7630" spans="2:11" x14ac:dyDescent="0.2">
      <c r="B7630" s="1"/>
      <c r="D7630" s="99"/>
      <c r="E7630" s="1"/>
      <c r="F7630" s="56"/>
      <c r="G7630" s="13"/>
      <c r="H7630" s="13"/>
      <c r="I7630" s="13"/>
      <c r="J7630" s="13"/>
      <c r="K7630" s="13"/>
    </row>
    <row r="7631" spans="2:11" x14ac:dyDescent="0.2">
      <c r="B7631" s="1"/>
      <c r="D7631" s="99"/>
      <c r="E7631" s="1"/>
      <c r="F7631" s="56"/>
      <c r="G7631" s="13"/>
      <c r="H7631" s="13"/>
      <c r="I7631" s="13"/>
      <c r="J7631" s="13"/>
      <c r="K7631" s="13"/>
    </row>
    <row r="7632" spans="2:11" x14ac:dyDescent="0.2">
      <c r="B7632" s="1"/>
      <c r="D7632" s="99"/>
      <c r="E7632" s="1"/>
      <c r="F7632" s="56"/>
      <c r="G7632" s="13"/>
      <c r="H7632" s="13"/>
      <c r="I7632" s="13"/>
      <c r="J7632" s="13"/>
      <c r="K7632" s="13"/>
    </row>
    <row r="7633" spans="2:11" x14ac:dyDescent="0.2">
      <c r="B7633" s="1"/>
      <c r="D7633" s="99"/>
      <c r="E7633" s="1"/>
      <c r="F7633" s="56"/>
      <c r="G7633" s="13"/>
      <c r="H7633" s="13"/>
      <c r="I7633" s="13"/>
      <c r="J7633" s="13"/>
      <c r="K7633" s="13"/>
    </row>
    <row r="7634" spans="2:11" x14ac:dyDescent="0.2">
      <c r="B7634" s="1"/>
      <c r="D7634" s="99"/>
      <c r="E7634" s="1"/>
      <c r="F7634" s="56"/>
      <c r="G7634" s="13"/>
      <c r="H7634" s="13"/>
      <c r="I7634" s="13"/>
      <c r="J7634" s="13"/>
      <c r="K7634" s="13"/>
    </row>
    <row r="7635" spans="2:11" x14ac:dyDescent="0.2">
      <c r="B7635" s="1"/>
      <c r="D7635" s="99"/>
      <c r="E7635" s="1"/>
      <c r="F7635" s="56"/>
      <c r="G7635" s="13"/>
      <c r="H7635" s="13"/>
      <c r="I7635" s="13"/>
      <c r="J7635" s="13"/>
      <c r="K7635" s="13"/>
    </row>
    <row r="7636" spans="2:11" x14ac:dyDescent="0.2">
      <c r="B7636" s="1"/>
      <c r="D7636" s="99"/>
      <c r="E7636" s="1"/>
      <c r="F7636" s="56"/>
      <c r="G7636" s="13"/>
      <c r="H7636" s="13"/>
      <c r="I7636" s="13"/>
      <c r="J7636" s="13"/>
      <c r="K7636" s="13"/>
    </row>
    <row r="7637" spans="2:11" x14ac:dyDescent="0.2">
      <c r="B7637" s="1"/>
      <c r="D7637" s="99"/>
      <c r="E7637" s="1"/>
      <c r="F7637" s="56"/>
      <c r="G7637" s="13"/>
      <c r="H7637" s="13"/>
      <c r="I7637" s="13"/>
      <c r="J7637" s="13"/>
      <c r="K7637" s="13"/>
    </row>
    <row r="7638" spans="2:11" x14ac:dyDescent="0.2">
      <c r="B7638" s="1"/>
      <c r="D7638" s="99"/>
      <c r="E7638" s="1"/>
      <c r="F7638" s="56"/>
      <c r="G7638" s="13"/>
      <c r="H7638" s="13"/>
      <c r="I7638" s="13"/>
      <c r="J7638" s="13"/>
      <c r="K7638" s="13"/>
    </row>
    <row r="7639" spans="2:11" x14ac:dyDescent="0.2">
      <c r="B7639" s="1"/>
      <c r="D7639" s="99"/>
      <c r="E7639" s="1"/>
      <c r="F7639" s="56"/>
      <c r="G7639" s="13"/>
      <c r="H7639" s="13"/>
      <c r="I7639" s="13"/>
      <c r="J7639" s="13"/>
      <c r="K7639" s="13"/>
    </row>
    <row r="7640" spans="2:11" x14ac:dyDescent="0.2">
      <c r="B7640" s="1"/>
      <c r="D7640" s="99"/>
      <c r="E7640" s="1"/>
      <c r="F7640" s="56"/>
      <c r="G7640" s="13"/>
      <c r="H7640" s="13"/>
      <c r="I7640" s="13"/>
      <c r="J7640" s="13"/>
      <c r="K7640" s="13"/>
    </row>
    <row r="7641" spans="2:11" x14ac:dyDescent="0.2">
      <c r="B7641" s="1"/>
      <c r="D7641" s="99"/>
      <c r="E7641" s="1"/>
      <c r="F7641" s="56"/>
      <c r="G7641" s="13"/>
      <c r="H7641" s="13"/>
      <c r="I7641" s="13"/>
      <c r="J7641" s="13"/>
      <c r="K7641" s="13"/>
    </row>
    <row r="7642" spans="2:11" x14ac:dyDescent="0.2">
      <c r="B7642" s="1"/>
      <c r="D7642" s="99"/>
      <c r="E7642" s="1"/>
      <c r="F7642" s="56"/>
      <c r="G7642" s="13"/>
      <c r="H7642" s="13"/>
      <c r="I7642" s="13"/>
      <c r="J7642" s="13"/>
      <c r="K7642" s="13"/>
    </row>
    <row r="7643" spans="2:11" x14ac:dyDescent="0.2">
      <c r="B7643" s="1"/>
      <c r="D7643" s="99"/>
      <c r="E7643" s="1"/>
      <c r="F7643" s="56"/>
      <c r="G7643" s="13"/>
      <c r="H7643" s="13"/>
      <c r="I7643" s="13"/>
      <c r="J7643" s="13"/>
      <c r="K7643" s="13"/>
    </row>
    <row r="7644" spans="2:11" x14ac:dyDescent="0.2">
      <c r="B7644" s="1"/>
      <c r="D7644" s="99"/>
      <c r="E7644" s="1"/>
      <c r="F7644" s="56"/>
      <c r="G7644" s="13"/>
      <c r="H7644" s="13"/>
      <c r="I7644" s="13"/>
      <c r="J7644" s="13"/>
      <c r="K7644" s="13"/>
    </row>
    <row r="7645" spans="2:11" x14ac:dyDescent="0.2">
      <c r="B7645" s="1"/>
      <c r="D7645" s="99"/>
      <c r="E7645" s="1"/>
      <c r="F7645" s="56"/>
      <c r="G7645" s="13"/>
      <c r="H7645" s="13"/>
      <c r="I7645" s="13"/>
      <c r="J7645" s="13"/>
      <c r="K7645" s="13"/>
    </row>
    <row r="7646" spans="2:11" x14ac:dyDescent="0.2">
      <c r="B7646" s="1"/>
      <c r="D7646" s="99"/>
      <c r="E7646" s="1"/>
      <c r="F7646" s="56"/>
      <c r="G7646" s="13"/>
      <c r="H7646" s="13"/>
      <c r="I7646" s="13"/>
      <c r="J7646" s="13"/>
      <c r="K7646" s="13"/>
    </row>
    <row r="7647" spans="2:11" x14ac:dyDescent="0.2">
      <c r="B7647" s="1"/>
      <c r="D7647" s="99"/>
      <c r="E7647" s="1"/>
      <c r="F7647" s="56"/>
      <c r="G7647" s="13"/>
      <c r="H7647" s="13"/>
      <c r="I7647" s="13"/>
      <c r="J7647" s="13"/>
      <c r="K7647" s="13"/>
    </row>
    <row r="7648" spans="2:11" x14ac:dyDescent="0.2">
      <c r="B7648" s="1"/>
      <c r="D7648" s="99"/>
      <c r="E7648" s="1"/>
      <c r="F7648" s="56"/>
      <c r="G7648" s="13"/>
      <c r="H7648" s="13"/>
      <c r="I7648" s="13"/>
      <c r="J7648" s="13"/>
      <c r="K7648" s="13"/>
    </row>
    <row r="7649" spans="2:11" x14ac:dyDescent="0.2">
      <c r="B7649" s="1"/>
      <c r="D7649" s="99"/>
      <c r="E7649" s="1"/>
      <c r="F7649" s="56"/>
      <c r="G7649" s="13"/>
      <c r="H7649" s="13"/>
      <c r="I7649" s="13"/>
      <c r="J7649" s="13"/>
      <c r="K7649" s="13"/>
    </row>
    <row r="7650" spans="2:11" x14ac:dyDescent="0.2">
      <c r="B7650" s="1"/>
      <c r="D7650" s="99"/>
      <c r="E7650" s="1"/>
      <c r="F7650" s="56"/>
      <c r="G7650" s="13"/>
      <c r="H7650" s="13"/>
      <c r="I7650" s="13"/>
      <c r="J7650" s="13"/>
      <c r="K7650" s="13"/>
    </row>
    <row r="7651" spans="2:11" x14ac:dyDescent="0.2">
      <c r="B7651" s="1"/>
      <c r="D7651" s="99"/>
      <c r="E7651" s="1"/>
      <c r="F7651" s="56"/>
      <c r="G7651" s="13"/>
      <c r="H7651" s="13"/>
      <c r="I7651" s="13"/>
      <c r="J7651" s="13"/>
      <c r="K7651" s="13"/>
    </row>
    <row r="7652" spans="2:11" x14ac:dyDescent="0.2">
      <c r="B7652" s="1"/>
      <c r="D7652" s="99"/>
      <c r="E7652" s="1"/>
      <c r="F7652" s="56"/>
      <c r="G7652" s="13"/>
      <c r="H7652" s="13"/>
      <c r="I7652" s="13"/>
      <c r="J7652" s="13"/>
      <c r="K7652" s="13"/>
    </row>
    <row r="7653" spans="2:11" x14ac:dyDescent="0.2">
      <c r="B7653" s="1"/>
      <c r="D7653" s="99"/>
      <c r="E7653" s="1"/>
      <c r="F7653" s="56"/>
      <c r="G7653" s="13"/>
      <c r="H7653" s="13"/>
      <c r="I7653" s="13"/>
      <c r="J7653" s="13"/>
      <c r="K7653" s="13"/>
    </row>
    <row r="7654" spans="2:11" x14ac:dyDescent="0.2">
      <c r="B7654" s="1"/>
      <c r="D7654" s="99"/>
      <c r="E7654" s="1"/>
      <c r="F7654" s="56"/>
      <c r="G7654" s="13"/>
      <c r="H7654" s="13"/>
      <c r="I7654" s="13"/>
      <c r="J7654" s="13"/>
      <c r="K7654" s="13"/>
    </row>
    <row r="7655" spans="2:11" x14ac:dyDescent="0.2">
      <c r="B7655" s="1"/>
      <c r="D7655" s="99"/>
      <c r="E7655" s="1"/>
      <c r="F7655" s="56"/>
      <c r="G7655" s="13"/>
      <c r="H7655" s="13"/>
      <c r="I7655" s="13"/>
      <c r="J7655" s="13"/>
      <c r="K7655" s="13"/>
    </row>
    <row r="7656" spans="2:11" x14ac:dyDescent="0.2">
      <c r="B7656" s="1"/>
      <c r="D7656" s="99"/>
      <c r="E7656" s="1"/>
      <c r="F7656" s="56"/>
      <c r="G7656" s="13"/>
      <c r="H7656" s="13"/>
      <c r="I7656" s="13"/>
      <c r="J7656" s="13"/>
      <c r="K7656" s="13"/>
    </row>
    <row r="7657" spans="2:11" x14ac:dyDescent="0.2">
      <c r="B7657" s="1"/>
      <c r="D7657" s="99"/>
      <c r="E7657" s="1"/>
      <c r="F7657" s="56"/>
      <c r="G7657" s="13"/>
      <c r="H7657" s="13"/>
      <c r="I7657" s="13"/>
      <c r="J7657" s="13"/>
      <c r="K7657" s="13"/>
    </row>
    <row r="7658" spans="2:11" x14ac:dyDescent="0.2">
      <c r="B7658" s="1"/>
      <c r="D7658" s="99"/>
      <c r="E7658" s="1"/>
      <c r="F7658" s="56"/>
      <c r="G7658" s="13"/>
      <c r="H7658" s="13"/>
      <c r="I7658" s="13"/>
      <c r="J7658" s="13"/>
      <c r="K7658" s="13"/>
    </row>
    <row r="7659" spans="2:11" x14ac:dyDescent="0.2">
      <c r="B7659" s="1"/>
      <c r="D7659" s="99"/>
      <c r="E7659" s="1"/>
      <c r="F7659" s="56"/>
      <c r="G7659" s="13"/>
      <c r="H7659" s="13"/>
      <c r="I7659" s="13"/>
      <c r="J7659" s="13"/>
      <c r="K7659" s="13"/>
    </row>
    <row r="7660" spans="2:11" x14ac:dyDescent="0.2">
      <c r="B7660" s="1"/>
      <c r="D7660" s="99"/>
      <c r="E7660" s="1"/>
      <c r="F7660" s="56"/>
      <c r="G7660" s="13"/>
      <c r="H7660" s="13"/>
      <c r="I7660" s="13"/>
      <c r="J7660" s="13"/>
      <c r="K7660" s="13"/>
    </row>
    <row r="7661" spans="2:11" x14ac:dyDescent="0.2">
      <c r="B7661" s="1"/>
      <c r="D7661" s="99"/>
      <c r="E7661" s="1"/>
      <c r="F7661" s="56"/>
      <c r="G7661" s="13"/>
      <c r="H7661" s="13"/>
      <c r="I7661" s="13"/>
      <c r="J7661" s="13"/>
      <c r="K7661" s="13"/>
    </row>
    <row r="7662" spans="2:11" x14ac:dyDescent="0.2">
      <c r="B7662" s="1"/>
      <c r="D7662" s="99"/>
      <c r="E7662" s="1"/>
      <c r="F7662" s="56"/>
      <c r="G7662" s="13"/>
      <c r="H7662" s="13"/>
      <c r="I7662" s="13"/>
      <c r="J7662" s="13"/>
      <c r="K7662" s="13"/>
    </row>
    <row r="7663" spans="2:11" x14ac:dyDescent="0.2">
      <c r="B7663" s="1"/>
      <c r="D7663" s="99"/>
      <c r="E7663" s="1"/>
      <c r="F7663" s="56"/>
      <c r="G7663" s="13"/>
      <c r="H7663" s="13"/>
      <c r="I7663" s="13"/>
      <c r="J7663" s="13"/>
      <c r="K7663" s="13"/>
    </row>
    <row r="7664" spans="2:11" x14ac:dyDescent="0.2">
      <c r="B7664" s="1"/>
      <c r="D7664" s="99"/>
      <c r="E7664" s="1"/>
      <c r="F7664" s="56"/>
      <c r="G7664" s="13"/>
      <c r="H7664" s="13"/>
      <c r="I7664" s="13"/>
      <c r="J7664" s="13"/>
      <c r="K7664" s="13"/>
    </row>
    <row r="7665" spans="2:11" x14ac:dyDescent="0.2">
      <c r="B7665" s="1"/>
      <c r="D7665" s="99"/>
      <c r="E7665" s="1"/>
      <c r="F7665" s="56"/>
      <c r="G7665" s="13"/>
      <c r="H7665" s="13"/>
      <c r="I7665" s="13"/>
      <c r="J7665" s="13"/>
      <c r="K7665" s="13"/>
    </row>
    <row r="7666" spans="2:11" x14ac:dyDescent="0.2">
      <c r="B7666" s="1"/>
      <c r="D7666" s="99"/>
      <c r="E7666" s="1"/>
      <c r="F7666" s="56"/>
      <c r="G7666" s="13"/>
      <c r="H7666" s="13"/>
      <c r="I7666" s="13"/>
      <c r="J7666" s="13"/>
      <c r="K7666" s="13"/>
    </row>
    <row r="7667" spans="2:11" x14ac:dyDescent="0.2">
      <c r="B7667" s="1"/>
      <c r="D7667" s="99"/>
      <c r="E7667" s="1"/>
      <c r="F7667" s="56"/>
      <c r="G7667" s="13"/>
      <c r="H7667" s="13"/>
      <c r="I7667" s="13"/>
      <c r="J7667" s="13"/>
      <c r="K7667" s="13"/>
    </row>
    <row r="7668" spans="2:11" x14ac:dyDescent="0.2">
      <c r="B7668" s="1"/>
      <c r="D7668" s="99"/>
      <c r="E7668" s="1"/>
      <c r="F7668" s="56"/>
      <c r="G7668" s="13"/>
      <c r="H7668" s="13"/>
      <c r="I7668" s="13"/>
      <c r="J7668" s="13"/>
      <c r="K7668" s="13"/>
    </row>
    <row r="7669" spans="2:11" x14ac:dyDescent="0.2">
      <c r="B7669" s="1"/>
      <c r="D7669" s="99"/>
      <c r="E7669" s="1"/>
      <c r="F7669" s="56"/>
      <c r="G7669" s="13"/>
      <c r="H7669" s="13"/>
      <c r="I7669" s="13"/>
      <c r="J7669" s="13"/>
      <c r="K7669" s="13"/>
    </row>
    <row r="7670" spans="2:11" x14ac:dyDescent="0.2">
      <c r="B7670" s="1"/>
      <c r="D7670" s="99"/>
      <c r="E7670" s="1"/>
      <c r="F7670" s="56"/>
      <c r="G7670" s="13"/>
      <c r="H7670" s="13"/>
      <c r="I7670" s="13"/>
      <c r="J7670" s="13"/>
      <c r="K7670" s="13"/>
    </row>
    <row r="7671" spans="2:11" x14ac:dyDescent="0.2">
      <c r="B7671" s="1"/>
      <c r="D7671" s="99"/>
      <c r="E7671" s="1"/>
      <c r="F7671" s="56"/>
      <c r="G7671" s="13"/>
      <c r="H7671" s="13"/>
      <c r="I7671" s="13"/>
      <c r="J7671" s="13"/>
      <c r="K7671" s="13"/>
    </row>
    <row r="7672" spans="2:11" x14ac:dyDescent="0.2">
      <c r="B7672" s="1"/>
      <c r="D7672" s="99"/>
      <c r="E7672" s="1"/>
      <c r="F7672" s="56"/>
      <c r="G7672" s="13"/>
      <c r="H7672" s="13"/>
      <c r="I7672" s="13"/>
      <c r="J7672" s="13"/>
      <c r="K7672" s="13"/>
    </row>
    <row r="7673" spans="2:11" x14ac:dyDescent="0.2">
      <c r="B7673" s="1"/>
      <c r="D7673" s="99"/>
      <c r="E7673" s="1"/>
      <c r="F7673" s="56"/>
      <c r="G7673" s="13"/>
      <c r="H7673" s="13"/>
      <c r="I7673" s="13"/>
      <c r="J7673" s="13"/>
      <c r="K7673" s="13"/>
    </row>
    <row r="7674" spans="2:11" x14ac:dyDescent="0.2">
      <c r="B7674" s="1"/>
      <c r="D7674" s="99"/>
      <c r="E7674" s="1"/>
      <c r="F7674" s="56"/>
      <c r="G7674" s="13"/>
      <c r="H7674" s="13"/>
      <c r="I7674" s="13"/>
      <c r="J7674" s="13"/>
      <c r="K7674" s="13"/>
    </row>
    <row r="7675" spans="2:11" x14ac:dyDescent="0.2">
      <c r="B7675" s="1"/>
      <c r="D7675" s="99"/>
      <c r="E7675" s="1"/>
      <c r="F7675" s="56"/>
      <c r="G7675" s="13"/>
      <c r="H7675" s="13"/>
      <c r="I7675" s="13"/>
      <c r="J7675" s="13"/>
      <c r="K7675" s="13"/>
    </row>
    <row r="7676" spans="2:11" x14ac:dyDescent="0.2">
      <c r="B7676" s="1"/>
      <c r="D7676" s="99"/>
      <c r="E7676" s="1"/>
      <c r="F7676" s="56"/>
      <c r="G7676" s="13"/>
      <c r="H7676" s="13"/>
      <c r="I7676" s="13"/>
      <c r="J7676" s="13"/>
      <c r="K7676" s="13"/>
    </row>
    <row r="7677" spans="2:11" x14ac:dyDescent="0.2">
      <c r="B7677" s="1"/>
      <c r="D7677" s="99"/>
      <c r="E7677" s="1"/>
      <c r="F7677" s="56"/>
      <c r="G7677" s="13"/>
      <c r="H7677" s="13"/>
      <c r="I7677" s="13"/>
      <c r="J7677" s="13"/>
      <c r="K7677" s="13"/>
    </row>
    <row r="7678" spans="2:11" x14ac:dyDescent="0.2">
      <c r="B7678" s="1"/>
      <c r="D7678" s="99"/>
      <c r="E7678" s="1"/>
      <c r="F7678" s="56"/>
      <c r="G7678" s="13"/>
      <c r="H7678" s="13"/>
      <c r="I7678" s="13"/>
      <c r="J7678" s="13"/>
      <c r="K7678" s="13"/>
    </row>
    <row r="7679" spans="2:11" x14ac:dyDescent="0.2">
      <c r="B7679" s="1"/>
      <c r="D7679" s="99"/>
      <c r="E7679" s="1"/>
      <c r="F7679" s="56"/>
      <c r="G7679" s="13"/>
      <c r="H7679" s="13"/>
      <c r="I7679" s="13"/>
      <c r="J7679" s="13"/>
      <c r="K7679" s="13"/>
    </row>
    <row r="7680" spans="2:11" x14ac:dyDescent="0.2">
      <c r="B7680" s="1"/>
      <c r="D7680" s="99"/>
      <c r="E7680" s="1"/>
      <c r="F7680" s="56"/>
      <c r="G7680" s="13"/>
      <c r="H7680" s="13"/>
      <c r="I7680" s="13"/>
      <c r="J7680" s="13"/>
      <c r="K7680" s="13"/>
    </row>
    <row r="7681" spans="2:11" x14ac:dyDescent="0.2">
      <c r="B7681" s="1"/>
      <c r="D7681" s="99"/>
      <c r="E7681" s="1"/>
      <c r="F7681" s="56"/>
      <c r="G7681" s="13"/>
      <c r="H7681" s="13"/>
      <c r="I7681" s="13"/>
      <c r="J7681" s="13"/>
      <c r="K7681" s="13"/>
    </row>
    <row r="7682" spans="2:11" x14ac:dyDescent="0.2">
      <c r="B7682" s="1"/>
      <c r="D7682" s="99"/>
      <c r="E7682" s="1"/>
      <c r="F7682" s="56"/>
      <c r="G7682" s="13"/>
      <c r="H7682" s="13"/>
      <c r="I7682" s="13"/>
      <c r="J7682" s="13"/>
      <c r="K7682" s="13"/>
    </row>
    <row r="7683" spans="2:11" x14ac:dyDescent="0.2">
      <c r="B7683" s="1"/>
      <c r="D7683" s="99"/>
      <c r="E7683" s="1"/>
      <c r="F7683" s="56"/>
      <c r="G7683" s="13"/>
      <c r="H7683" s="13"/>
      <c r="I7683" s="13"/>
      <c r="J7683" s="13"/>
      <c r="K7683" s="13"/>
    </row>
    <row r="7684" spans="2:11" x14ac:dyDescent="0.2">
      <c r="B7684" s="1"/>
      <c r="D7684" s="99"/>
      <c r="E7684" s="1"/>
      <c r="F7684" s="56"/>
      <c r="G7684" s="13"/>
      <c r="H7684" s="13"/>
      <c r="I7684" s="13"/>
      <c r="J7684" s="13"/>
      <c r="K7684" s="13"/>
    </row>
    <row r="7685" spans="2:11" x14ac:dyDescent="0.2">
      <c r="B7685" s="1"/>
      <c r="D7685" s="99"/>
      <c r="E7685" s="1"/>
      <c r="F7685" s="56"/>
      <c r="G7685" s="13"/>
      <c r="H7685" s="13"/>
      <c r="I7685" s="13"/>
      <c r="J7685" s="13"/>
      <c r="K7685" s="13"/>
    </row>
    <row r="7686" spans="2:11" x14ac:dyDescent="0.2">
      <c r="B7686" s="1"/>
      <c r="D7686" s="99"/>
      <c r="E7686" s="1"/>
      <c r="F7686" s="56"/>
      <c r="G7686" s="13"/>
      <c r="H7686" s="13"/>
      <c r="I7686" s="13"/>
      <c r="J7686" s="13"/>
      <c r="K7686" s="13"/>
    </row>
    <row r="7687" spans="2:11" x14ac:dyDescent="0.2">
      <c r="B7687" s="1"/>
      <c r="D7687" s="99"/>
      <c r="E7687" s="1"/>
      <c r="F7687" s="56"/>
      <c r="G7687" s="13"/>
      <c r="H7687" s="13"/>
      <c r="I7687" s="13"/>
      <c r="J7687" s="13"/>
      <c r="K7687" s="13"/>
    </row>
    <row r="7688" spans="2:11" x14ac:dyDescent="0.2">
      <c r="B7688" s="1"/>
      <c r="D7688" s="99"/>
      <c r="E7688" s="1"/>
      <c r="F7688" s="56"/>
      <c r="G7688" s="13"/>
      <c r="H7688" s="13"/>
      <c r="I7688" s="13"/>
      <c r="J7688" s="13"/>
      <c r="K7688" s="13"/>
    </row>
    <row r="7689" spans="2:11" x14ac:dyDescent="0.2">
      <c r="B7689" s="1"/>
      <c r="D7689" s="99"/>
      <c r="E7689" s="1"/>
      <c r="F7689" s="56"/>
      <c r="G7689" s="13"/>
      <c r="H7689" s="13"/>
      <c r="I7689" s="13"/>
      <c r="J7689" s="13"/>
      <c r="K7689" s="13"/>
    </row>
    <row r="7690" spans="2:11" x14ac:dyDescent="0.2">
      <c r="B7690" s="1"/>
      <c r="D7690" s="99"/>
      <c r="E7690" s="1"/>
      <c r="F7690" s="56"/>
      <c r="G7690" s="13"/>
      <c r="H7690" s="13"/>
      <c r="I7690" s="13"/>
      <c r="J7690" s="13"/>
      <c r="K7690" s="13"/>
    </row>
    <row r="7691" spans="2:11" x14ac:dyDescent="0.2">
      <c r="B7691" s="1"/>
      <c r="D7691" s="99"/>
      <c r="E7691" s="1"/>
      <c r="F7691" s="56"/>
      <c r="G7691" s="13"/>
      <c r="H7691" s="13"/>
      <c r="I7691" s="13"/>
      <c r="J7691" s="13"/>
      <c r="K7691" s="13"/>
    </row>
    <row r="7692" spans="2:11" x14ac:dyDescent="0.2">
      <c r="B7692" s="1"/>
      <c r="D7692" s="99"/>
      <c r="E7692" s="1"/>
      <c r="F7692" s="56"/>
      <c r="G7692" s="13"/>
      <c r="H7692" s="13"/>
      <c r="I7692" s="13"/>
      <c r="J7692" s="13"/>
      <c r="K7692" s="13"/>
    </row>
    <row r="7693" spans="2:11" x14ac:dyDescent="0.2">
      <c r="B7693" s="1"/>
      <c r="D7693" s="99"/>
      <c r="E7693" s="1"/>
      <c r="F7693" s="56"/>
      <c r="G7693" s="13"/>
      <c r="H7693" s="13"/>
      <c r="I7693" s="13"/>
      <c r="J7693" s="13"/>
      <c r="K7693" s="13"/>
    </row>
    <row r="7694" spans="2:11" x14ac:dyDescent="0.2">
      <c r="B7694" s="1"/>
      <c r="D7694" s="99"/>
      <c r="E7694" s="1"/>
      <c r="F7694" s="56"/>
      <c r="G7694" s="13"/>
      <c r="H7694" s="13"/>
      <c r="I7694" s="13"/>
      <c r="J7694" s="13"/>
      <c r="K7694" s="13"/>
    </row>
    <row r="7695" spans="2:11" x14ac:dyDescent="0.2">
      <c r="B7695" s="1"/>
      <c r="D7695" s="99"/>
      <c r="E7695" s="1"/>
      <c r="F7695" s="56"/>
      <c r="G7695" s="13"/>
      <c r="H7695" s="13"/>
      <c r="I7695" s="13"/>
      <c r="J7695" s="13"/>
      <c r="K7695" s="13"/>
    </row>
    <row r="7696" spans="2:11" x14ac:dyDescent="0.2">
      <c r="B7696" s="1"/>
      <c r="D7696" s="99"/>
      <c r="E7696" s="1"/>
      <c r="F7696" s="56"/>
      <c r="G7696" s="13"/>
      <c r="H7696" s="13"/>
      <c r="I7696" s="13"/>
      <c r="J7696" s="13"/>
      <c r="K7696" s="13"/>
    </row>
    <row r="7697" spans="2:11" x14ac:dyDescent="0.2">
      <c r="B7697" s="1"/>
      <c r="D7697" s="99"/>
      <c r="E7697" s="1"/>
      <c r="F7697" s="56"/>
      <c r="G7697" s="13"/>
      <c r="H7697" s="13"/>
      <c r="I7697" s="13"/>
      <c r="J7697" s="13"/>
      <c r="K7697" s="13"/>
    </row>
    <row r="7698" spans="2:11" x14ac:dyDescent="0.2">
      <c r="B7698" s="1"/>
      <c r="D7698" s="99"/>
      <c r="E7698" s="1"/>
      <c r="F7698" s="56"/>
      <c r="G7698" s="13"/>
      <c r="H7698" s="13"/>
      <c r="I7698" s="13"/>
      <c r="J7698" s="13"/>
      <c r="K7698" s="13"/>
    </row>
    <row r="7699" spans="2:11" x14ac:dyDescent="0.2">
      <c r="B7699" s="1"/>
      <c r="D7699" s="99"/>
      <c r="E7699" s="1"/>
      <c r="F7699" s="56"/>
      <c r="G7699" s="13"/>
      <c r="H7699" s="13"/>
      <c r="I7699" s="13"/>
      <c r="J7699" s="13"/>
      <c r="K7699" s="13"/>
    </row>
    <row r="7700" spans="2:11" x14ac:dyDescent="0.2">
      <c r="B7700" s="1"/>
      <c r="D7700" s="99"/>
      <c r="E7700" s="1"/>
      <c r="F7700" s="56"/>
      <c r="G7700" s="13"/>
      <c r="H7700" s="13"/>
      <c r="I7700" s="13"/>
      <c r="J7700" s="13"/>
      <c r="K7700" s="13"/>
    </row>
    <row r="7701" spans="2:11" x14ac:dyDescent="0.2">
      <c r="B7701" s="1"/>
      <c r="D7701" s="99"/>
      <c r="E7701" s="1"/>
      <c r="F7701" s="56"/>
      <c r="G7701" s="13"/>
      <c r="H7701" s="13"/>
      <c r="I7701" s="13"/>
      <c r="J7701" s="13"/>
      <c r="K7701" s="13"/>
    </row>
    <row r="7702" spans="2:11" x14ac:dyDescent="0.2">
      <c r="B7702" s="1"/>
      <c r="D7702" s="99"/>
      <c r="E7702" s="1"/>
      <c r="F7702" s="56"/>
      <c r="G7702" s="13"/>
      <c r="H7702" s="13"/>
      <c r="I7702" s="13"/>
      <c r="J7702" s="13"/>
      <c r="K7702" s="13"/>
    </row>
    <row r="7703" spans="2:11" x14ac:dyDescent="0.2">
      <c r="B7703" s="1"/>
      <c r="D7703" s="99"/>
      <c r="E7703" s="1"/>
      <c r="F7703" s="56"/>
      <c r="G7703" s="13"/>
      <c r="H7703" s="13"/>
      <c r="I7703" s="13"/>
      <c r="J7703" s="13"/>
      <c r="K7703" s="13"/>
    </row>
    <row r="7704" spans="2:11" x14ac:dyDescent="0.2">
      <c r="B7704" s="1"/>
      <c r="D7704" s="99"/>
      <c r="E7704" s="1"/>
      <c r="F7704" s="56"/>
      <c r="G7704" s="13"/>
      <c r="H7704" s="13"/>
      <c r="I7704" s="13"/>
      <c r="J7704" s="13"/>
      <c r="K7704" s="13"/>
    </row>
    <row r="7705" spans="2:11" x14ac:dyDescent="0.2">
      <c r="B7705" s="1"/>
      <c r="D7705" s="99"/>
      <c r="E7705" s="1"/>
      <c r="F7705" s="56"/>
      <c r="G7705" s="13"/>
      <c r="H7705" s="13"/>
      <c r="I7705" s="13"/>
      <c r="J7705" s="13"/>
      <c r="K7705" s="13"/>
    </row>
    <row r="7706" spans="2:11" x14ac:dyDescent="0.2">
      <c r="B7706" s="1"/>
      <c r="D7706" s="99"/>
      <c r="E7706" s="1"/>
      <c r="F7706" s="56"/>
      <c r="G7706" s="13"/>
      <c r="H7706" s="13"/>
      <c r="I7706" s="13"/>
      <c r="J7706" s="13"/>
      <c r="K7706" s="13"/>
    </row>
    <row r="7707" spans="2:11" x14ac:dyDescent="0.2">
      <c r="B7707" s="1"/>
      <c r="D7707" s="99"/>
      <c r="E7707" s="1"/>
      <c r="F7707" s="56"/>
      <c r="G7707" s="13"/>
      <c r="H7707" s="13"/>
      <c r="I7707" s="13"/>
      <c r="J7707" s="13"/>
      <c r="K7707" s="13"/>
    </row>
    <row r="7708" spans="2:11" x14ac:dyDescent="0.2">
      <c r="B7708" s="1"/>
      <c r="D7708" s="99"/>
      <c r="E7708" s="1"/>
      <c r="F7708" s="56"/>
      <c r="G7708" s="13"/>
      <c r="H7708" s="13"/>
      <c r="I7708" s="13"/>
      <c r="J7708" s="13"/>
      <c r="K7708" s="13"/>
    </row>
    <row r="7709" spans="2:11" x14ac:dyDescent="0.2">
      <c r="B7709" s="1"/>
      <c r="D7709" s="99"/>
      <c r="E7709" s="1"/>
      <c r="F7709" s="56"/>
      <c r="G7709" s="13"/>
      <c r="H7709" s="13"/>
      <c r="I7709" s="13"/>
      <c r="J7709" s="13"/>
      <c r="K7709" s="13"/>
    </row>
    <row r="7710" spans="2:11" x14ac:dyDescent="0.2">
      <c r="B7710" s="1"/>
      <c r="D7710" s="99"/>
      <c r="E7710" s="1"/>
      <c r="F7710" s="56"/>
      <c r="G7710" s="13"/>
      <c r="H7710" s="13"/>
      <c r="I7710" s="13"/>
      <c r="J7710" s="13"/>
      <c r="K7710" s="13"/>
    </row>
    <row r="7711" spans="2:11" x14ac:dyDescent="0.2">
      <c r="B7711" s="1"/>
      <c r="D7711" s="99"/>
      <c r="E7711" s="1"/>
      <c r="F7711" s="56"/>
      <c r="G7711" s="13"/>
      <c r="H7711" s="13"/>
      <c r="I7711" s="13"/>
      <c r="J7711" s="13"/>
      <c r="K7711" s="13"/>
    </row>
    <row r="7712" spans="2:11" x14ac:dyDescent="0.2">
      <c r="B7712" s="1"/>
      <c r="D7712" s="99"/>
      <c r="E7712" s="1"/>
      <c r="F7712" s="56"/>
      <c r="G7712" s="13"/>
      <c r="H7712" s="13"/>
      <c r="I7712" s="13"/>
      <c r="J7712" s="13"/>
      <c r="K7712" s="13"/>
    </row>
    <row r="7713" spans="2:11" x14ac:dyDescent="0.2">
      <c r="B7713" s="1"/>
      <c r="D7713" s="99"/>
      <c r="E7713" s="1"/>
      <c r="F7713" s="56"/>
      <c r="G7713" s="13"/>
      <c r="H7713" s="13"/>
      <c r="I7713" s="13"/>
      <c r="J7713" s="13"/>
      <c r="K7713" s="13"/>
    </row>
    <row r="7714" spans="2:11" x14ac:dyDescent="0.2">
      <c r="B7714" s="1"/>
      <c r="D7714" s="99"/>
      <c r="E7714" s="1"/>
      <c r="F7714" s="56"/>
      <c r="G7714" s="13"/>
      <c r="H7714" s="13"/>
      <c r="I7714" s="13"/>
      <c r="J7714" s="13"/>
      <c r="K7714" s="13"/>
    </row>
    <row r="7715" spans="2:11" x14ac:dyDescent="0.2">
      <c r="B7715" s="1"/>
      <c r="D7715" s="99"/>
      <c r="E7715" s="1"/>
      <c r="F7715" s="56"/>
      <c r="G7715" s="13"/>
      <c r="H7715" s="13"/>
      <c r="I7715" s="13"/>
      <c r="J7715" s="13"/>
      <c r="K7715" s="13"/>
    </row>
    <row r="7716" spans="2:11" x14ac:dyDescent="0.2">
      <c r="B7716" s="1"/>
      <c r="D7716" s="99"/>
      <c r="E7716" s="1"/>
      <c r="F7716" s="56"/>
      <c r="G7716" s="13"/>
      <c r="H7716" s="13"/>
      <c r="I7716" s="13"/>
      <c r="J7716" s="13"/>
      <c r="K7716" s="13"/>
    </row>
    <row r="7717" spans="2:11" x14ac:dyDescent="0.2">
      <c r="B7717" s="1"/>
      <c r="D7717" s="99"/>
      <c r="E7717" s="1"/>
      <c r="F7717" s="56"/>
      <c r="G7717" s="13"/>
      <c r="H7717" s="13"/>
      <c r="I7717" s="13"/>
      <c r="J7717" s="13"/>
      <c r="K7717" s="13"/>
    </row>
    <row r="7718" spans="2:11" x14ac:dyDescent="0.2">
      <c r="B7718" s="1"/>
      <c r="D7718" s="99"/>
      <c r="E7718" s="1"/>
      <c r="F7718" s="56"/>
      <c r="G7718" s="13"/>
      <c r="H7718" s="13"/>
      <c r="I7718" s="13"/>
      <c r="J7718" s="13"/>
      <c r="K7718" s="13"/>
    </row>
    <row r="7719" spans="2:11" x14ac:dyDescent="0.2">
      <c r="B7719" s="1"/>
      <c r="D7719" s="99"/>
      <c r="E7719" s="1"/>
      <c r="F7719" s="56"/>
      <c r="G7719" s="13"/>
      <c r="H7719" s="13"/>
      <c r="I7719" s="13"/>
      <c r="J7719" s="13"/>
      <c r="K7719" s="13"/>
    </row>
    <row r="7720" spans="2:11" x14ac:dyDescent="0.2">
      <c r="B7720" s="1"/>
      <c r="D7720" s="99"/>
      <c r="E7720" s="1"/>
      <c r="F7720" s="56"/>
      <c r="G7720" s="13"/>
      <c r="H7720" s="13"/>
      <c r="I7720" s="13"/>
      <c r="J7720" s="13"/>
      <c r="K7720" s="13"/>
    </row>
    <row r="7721" spans="2:11" x14ac:dyDescent="0.2">
      <c r="B7721" s="1"/>
      <c r="D7721" s="99"/>
      <c r="E7721" s="1"/>
      <c r="F7721" s="56"/>
      <c r="G7721" s="13"/>
      <c r="H7721" s="13"/>
      <c r="I7721" s="13"/>
      <c r="J7721" s="13"/>
      <c r="K7721" s="13"/>
    </row>
    <row r="7722" spans="2:11" x14ac:dyDescent="0.2">
      <c r="B7722" s="1"/>
      <c r="D7722" s="99"/>
      <c r="E7722" s="1"/>
      <c r="F7722" s="56"/>
      <c r="G7722" s="13"/>
      <c r="H7722" s="13"/>
      <c r="I7722" s="13"/>
      <c r="J7722" s="13"/>
      <c r="K7722" s="13"/>
    </row>
    <row r="7723" spans="2:11" x14ac:dyDescent="0.2">
      <c r="B7723" s="1"/>
      <c r="D7723" s="99"/>
      <c r="E7723" s="1"/>
      <c r="F7723" s="56"/>
      <c r="G7723" s="13"/>
      <c r="H7723" s="13"/>
      <c r="I7723" s="13"/>
      <c r="J7723" s="13"/>
      <c r="K7723" s="13"/>
    </row>
    <row r="7724" spans="2:11" x14ac:dyDescent="0.2">
      <c r="B7724" s="1"/>
      <c r="D7724" s="99"/>
      <c r="E7724" s="1"/>
      <c r="F7724" s="56"/>
      <c r="G7724" s="13"/>
      <c r="H7724" s="13"/>
      <c r="I7724" s="13"/>
      <c r="J7724" s="13"/>
      <c r="K7724" s="13"/>
    </row>
    <row r="7725" spans="2:11" x14ac:dyDescent="0.2">
      <c r="B7725" s="1"/>
      <c r="D7725" s="99"/>
      <c r="E7725" s="1"/>
      <c r="F7725" s="56"/>
      <c r="G7725" s="13"/>
      <c r="H7725" s="13"/>
      <c r="I7725" s="13"/>
      <c r="J7725" s="13"/>
      <c r="K7725" s="13"/>
    </row>
    <row r="7726" spans="2:11" x14ac:dyDescent="0.2">
      <c r="B7726" s="1"/>
      <c r="D7726" s="99"/>
      <c r="E7726" s="1"/>
      <c r="F7726" s="56"/>
      <c r="G7726" s="13"/>
      <c r="H7726" s="13"/>
      <c r="I7726" s="13"/>
      <c r="J7726" s="13"/>
      <c r="K7726" s="13"/>
    </row>
    <row r="7727" spans="2:11" x14ac:dyDescent="0.2">
      <c r="B7727" s="1"/>
      <c r="D7727" s="99"/>
      <c r="E7727" s="1"/>
      <c r="F7727" s="56"/>
      <c r="G7727" s="13"/>
      <c r="H7727" s="13"/>
      <c r="I7727" s="13"/>
      <c r="J7727" s="13"/>
      <c r="K7727" s="13"/>
    </row>
    <row r="7728" spans="2:11" x14ac:dyDescent="0.2">
      <c r="B7728" s="1"/>
      <c r="D7728" s="99"/>
      <c r="E7728" s="1"/>
      <c r="F7728" s="56"/>
      <c r="G7728" s="13"/>
      <c r="H7728" s="13"/>
      <c r="I7728" s="13"/>
      <c r="J7728" s="13"/>
      <c r="K7728" s="13"/>
    </row>
    <row r="7729" spans="2:11" x14ac:dyDescent="0.2">
      <c r="B7729" s="1"/>
      <c r="D7729" s="99"/>
      <c r="E7729" s="1"/>
      <c r="F7729" s="56"/>
      <c r="G7729" s="13"/>
      <c r="H7729" s="13"/>
      <c r="I7729" s="13"/>
      <c r="J7729" s="13"/>
      <c r="K7729" s="13"/>
    </row>
    <row r="7730" spans="2:11" x14ac:dyDescent="0.2">
      <c r="B7730" s="1"/>
      <c r="D7730" s="99"/>
      <c r="E7730" s="1"/>
      <c r="F7730" s="56"/>
      <c r="G7730" s="13"/>
      <c r="H7730" s="13"/>
      <c r="I7730" s="13"/>
      <c r="J7730" s="13"/>
      <c r="K7730" s="13"/>
    </row>
    <row r="7731" spans="2:11" x14ac:dyDescent="0.2">
      <c r="B7731" s="1"/>
      <c r="D7731" s="99"/>
      <c r="E7731" s="1"/>
      <c r="F7731" s="56"/>
      <c r="G7731" s="13"/>
      <c r="H7731" s="13"/>
      <c r="I7731" s="13"/>
      <c r="J7731" s="13"/>
      <c r="K7731" s="13"/>
    </row>
    <row r="7732" spans="2:11" x14ac:dyDescent="0.2">
      <c r="B7732" s="1"/>
      <c r="D7732" s="99"/>
      <c r="E7732" s="1"/>
      <c r="F7732" s="56"/>
      <c r="G7732" s="13"/>
      <c r="H7732" s="13"/>
      <c r="I7732" s="13"/>
      <c r="J7732" s="13"/>
      <c r="K7732" s="13"/>
    </row>
    <row r="7733" spans="2:11" x14ac:dyDescent="0.2">
      <c r="B7733" s="1"/>
      <c r="D7733" s="99"/>
      <c r="E7733" s="1"/>
      <c r="F7733" s="56"/>
      <c r="G7733" s="13"/>
      <c r="H7733" s="13"/>
      <c r="I7733" s="13"/>
      <c r="J7733" s="13"/>
      <c r="K7733" s="13"/>
    </row>
    <row r="7734" spans="2:11" x14ac:dyDescent="0.2">
      <c r="B7734" s="1"/>
      <c r="D7734" s="99"/>
      <c r="E7734" s="1"/>
      <c r="F7734" s="56"/>
      <c r="G7734" s="13"/>
      <c r="H7734" s="13"/>
      <c r="I7734" s="13"/>
      <c r="J7734" s="13"/>
      <c r="K7734" s="13"/>
    </row>
    <row r="7735" spans="2:11" x14ac:dyDescent="0.2">
      <c r="B7735" s="1"/>
      <c r="D7735" s="99"/>
      <c r="E7735" s="1"/>
      <c r="F7735" s="56"/>
      <c r="G7735" s="13"/>
      <c r="H7735" s="13"/>
      <c r="I7735" s="13"/>
      <c r="J7735" s="13"/>
      <c r="K7735" s="13"/>
    </row>
    <row r="7736" spans="2:11" x14ac:dyDescent="0.2">
      <c r="B7736" s="1"/>
      <c r="D7736" s="99"/>
      <c r="E7736" s="1"/>
      <c r="F7736" s="56"/>
      <c r="G7736" s="13"/>
      <c r="H7736" s="13"/>
      <c r="I7736" s="13"/>
      <c r="J7736" s="13"/>
      <c r="K7736" s="13"/>
    </row>
    <row r="7737" spans="2:11" x14ac:dyDescent="0.2">
      <c r="B7737" s="1"/>
      <c r="D7737" s="99"/>
      <c r="E7737" s="1"/>
      <c r="F7737" s="56"/>
      <c r="G7737" s="13"/>
      <c r="H7737" s="13"/>
      <c r="I7737" s="13"/>
      <c r="J7737" s="13"/>
      <c r="K7737" s="13"/>
    </row>
    <row r="7738" spans="2:11" x14ac:dyDescent="0.2">
      <c r="B7738" s="1"/>
      <c r="D7738" s="99"/>
      <c r="E7738" s="1"/>
      <c r="F7738" s="56"/>
      <c r="G7738" s="13"/>
      <c r="H7738" s="13"/>
      <c r="I7738" s="13"/>
      <c r="J7738" s="13"/>
      <c r="K7738" s="13"/>
    </row>
    <row r="7739" spans="2:11" x14ac:dyDescent="0.2">
      <c r="B7739" s="1"/>
      <c r="D7739" s="99"/>
      <c r="E7739" s="1"/>
      <c r="F7739" s="56"/>
      <c r="G7739" s="13"/>
      <c r="H7739" s="13"/>
      <c r="I7739" s="13"/>
      <c r="J7739" s="13"/>
      <c r="K7739" s="13"/>
    </row>
    <row r="7740" spans="2:11" x14ac:dyDescent="0.2">
      <c r="B7740" s="1"/>
      <c r="D7740" s="99"/>
      <c r="E7740" s="1"/>
      <c r="F7740" s="56"/>
      <c r="G7740" s="13"/>
      <c r="H7740" s="13"/>
      <c r="I7740" s="13"/>
      <c r="J7740" s="13"/>
      <c r="K7740" s="13"/>
    </row>
    <row r="7741" spans="2:11" x14ac:dyDescent="0.2">
      <c r="B7741" s="1"/>
      <c r="D7741" s="99"/>
      <c r="E7741" s="1"/>
      <c r="F7741" s="56"/>
      <c r="G7741" s="13"/>
      <c r="H7741" s="13"/>
      <c r="I7741" s="13"/>
      <c r="J7741" s="13"/>
      <c r="K7741" s="13"/>
    </row>
    <row r="7742" spans="2:11" x14ac:dyDescent="0.2">
      <c r="B7742" s="1"/>
      <c r="D7742" s="99"/>
      <c r="E7742" s="1"/>
      <c r="F7742" s="56"/>
      <c r="G7742" s="13"/>
      <c r="H7742" s="13"/>
      <c r="I7742" s="13"/>
      <c r="J7742" s="13"/>
      <c r="K7742" s="13"/>
    </row>
    <row r="7743" spans="2:11" x14ac:dyDescent="0.2">
      <c r="B7743" s="1"/>
      <c r="D7743" s="99"/>
      <c r="E7743" s="1"/>
      <c r="F7743" s="56"/>
      <c r="G7743" s="13"/>
      <c r="H7743" s="13"/>
      <c r="I7743" s="13"/>
      <c r="J7743" s="13"/>
      <c r="K7743" s="13"/>
    </row>
    <row r="7744" spans="2:11" x14ac:dyDescent="0.2">
      <c r="B7744" s="1"/>
      <c r="D7744" s="99"/>
      <c r="E7744" s="1"/>
      <c r="F7744" s="56"/>
      <c r="G7744" s="13"/>
      <c r="H7744" s="13"/>
      <c r="I7744" s="13"/>
      <c r="J7744" s="13"/>
      <c r="K7744" s="13"/>
    </row>
    <row r="7745" spans="2:11" x14ac:dyDescent="0.2">
      <c r="B7745" s="1"/>
      <c r="D7745" s="99"/>
      <c r="E7745" s="1"/>
      <c r="F7745" s="56"/>
      <c r="G7745" s="13"/>
      <c r="H7745" s="13"/>
      <c r="I7745" s="13"/>
      <c r="J7745" s="13"/>
      <c r="K7745" s="13"/>
    </row>
    <row r="7746" spans="2:11" x14ac:dyDescent="0.2">
      <c r="B7746" s="1"/>
      <c r="D7746" s="99"/>
      <c r="E7746" s="1"/>
      <c r="F7746" s="56"/>
      <c r="G7746" s="13"/>
      <c r="H7746" s="13"/>
      <c r="I7746" s="13"/>
      <c r="J7746" s="13"/>
      <c r="K7746" s="13"/>
    </row>
    <row r="7747" spans="2:11" x14ac:dyDescent="0.2">
      <c r="B7747" s="1"/>
      <c r="D7747" s="99"/>
      <c r="E7747" s="1"/>
      <c r="F7747" s="56"/>
      <c r="G7747" s="13"/>
      <c r="H7747" s="13"/>
      <c r="I7747" s="13"/>
      <c r="J7747" s="13"/>
      <c r="K7747" s="13"/>
    </row>
    <row r="7748" spans="2:11" x14ac:dyDescent="0.2">
      <c r="B7748" s="1"/>
      <c r="D7748" s="99"/>
      <c r="E7748" s="1"/>
      <c r="F7748" s="56"/>
      <c r="G7748" s="13"/>
      <c r="H7748" s="13"/>
      <c r="I7748" s="13"/>
      <c r="J7748" s="13"/>
      <c r="K7748" s="13"/>
    </row>
    <row r="7749" spans="2:11" x14ac:dyDescent="0.2">
      <c r="B7749" s="1"/>
      <c r="D7749" s="99"/>
      <c r="E7749" s="1"/>
      <c r="F7749" s="56"/>
      <c r="G7749" s="13"/>
      <c r="H7749" s="13"/>
      <c r="I7749" s="13"/>
      <c r="J7749" s="13"/>
      <c r="K7749" s="13"/>
    </row>
    <row r="7750" spans="2:11" x14ac:dyDescent="0.2">
      <c r="B7750" s="1"/>
      <c r="D7750" s="99"/>
      <c r="E7750" s="1"/>
      <c r="F7750" s="56"/>
      <c r="G7750" s="13"/>
      <c r="H7750" s="13"/>
      <c r="I7750" s="13"/>
      <c r="J7750" s="13"/>
      <c r="K7750" s="13"/>
    </row>
    <row r="7751" spans="2:11" x14ac:dyDescent="0.2">
      <c r="B7751" s="1"/>
      <c r="D7751" s="99"/>
      <c r="E7751" s="1"/>
      <c r="F7751" s="56"/>
      <c r="G7751" s="13"/>
      <c r="H7751" s="13"/>
      <c r="I7751" s="13"/>
      <c r="J7751" s="13"/>
      <c r="K7751" s="13"/>
    </row>
    <row r="7752" spans="2:11" x14ac:dyDescent="0.2">
      <c r="B7752" s="1"/>
      <c r="D7752" s="99"/>
      <c r="E7752" s="1"/>
      <c r="F7752" s="56"/>
      <c r="G7752" s="13"/>
      <c r="H7752" s="13"/>
      <c r="I7752" s="13"/>
      <c r="J7752" s="13"/>
      <c r="K7752" s="13"/>
    </row>
    <row r="7753" spans="2:11" x14ac:dyDescent="0.2">
      <c r="B7753" s="1"/>
      <c r="D7753" s="99"/>
      <c r="E7753" s="1"/>
      <c r="F7753" s="56"/>
      <c r="G7753" s="13"/>
      <c r="H7753" s="13"/>
      <c r="I7753" s="13"/>
      <c r="J7753" s="13"/>
      <c r="K7753" s="13"/>
    </row>
    <row r="7754" spans="2:11" x14ac:dyDescent="0.2">
      <c r="B7754" s="1"/>
      <c r="D7754" s="99"/>
      <c r="E7754" s="1"/>
      <c r="F7754" s="56"/>
      <c r="G7754" s="13"/>
      <c r="H7754" s="13"/>
      <c r="I7754" s="13"/>
      <c r="J7754" s="13"/>
      <c r="K7754" s="13"/>
    </row>
    <row r="7755" spans="2:11" x14ac:dyDescent="0.2">
      <c r="B7755" s="1"/>
      <c r="D7755" s="99"/>
      <c r="E7755" s="1"/>
      <c r="F7755" s="56"/>
      <c r="G7755" s="13"/>
      <c r="H7755" s="13"/>
      <c r="I7755" s="13"/>
      <c r="J7755" s="13"/>
      <c r="K7755" s="13"/>
    </row>
    <row r="7756" spans="2:11" x14ac:dyDescent="0.2">
      <c r="B7756" s="1"/>
      <c r="D7756" s="99"/>
      <c r="E7756" s="1"/>
      <c r="F7756" s="56"/>
      <c r="G7756" s="13"/>
      <c r="H7756" s="13"/>
      <c r="I7756" s="13"/>
      <c r="J7756" s="13"/>
      <c r="K7756" s="13"/>
    </row>
    <row r="7757" spans="2:11" x14ac:dyDescent="0.2">
      <c r="B7757" s="1"/>
      <c r="D7757" s="99"/>
      <c r="E7757" s="1"/>
      <c r="F7757" s="56"/>
      <c r="G7757" s="13"/>
      <c r="H7757" s="13"/>
      <c r="I7757" s="13"/>
      <c r="J7757" s="13"/>
      <c r="K7757" s="13"/>
    </row>
    <row r="7758" spans="2:11" x14ac:dyDescent="0.2">
      <c r="B7758" s="1"/>
      <c r="D7758" s="99"/>
      <c r="E7758" s="1"/>
      <c r="F7758" s="56"/>
      <c r="G7758" s="13"/>
      <c r="H7758" s="13"/>
      <c r="I7758" s="13"/>
      <c r="J7758" s="13"/>
      <c r="K7758" s="13"/>
    </row>
    <row r="7759" spans="2:11" x14ac:dyDescent="0.2">
      <c r="B7759" s="1"/>
      <c r="D7759" s="99"/>
      <c r="E7759" s="1"/>
      <c r="F7759" s="56"/>
      <c r="G7759" s="13"/>
      <c r="H7759" s="13"/>
      <c r="I7759" s="13"/>
      <c r="J7759" s="13"/>
      <c r="K7759" s="13"/>
    </row>
    <row r="7760" spans="2:11" x14ac:dyDescent="0.2">
      <c r="B7760" s="1"/>
      <c r="D7760" s="99"/>
      <c r="E7760" s="1"/>
      <c r="F7760" s="56"/>
      <c r="G7760" s="13"/>
      <c r="H7760" s="13"/>
      <c r="I7760" s="13"/>
      <c r="J7760" s="13"/>
      <c r="K7760" s="13"/>
    </row>
    <row r="7761" spans="2:11" x14ac:dyDescent="0.2">
      <c r="B7761" s="1"/>
      <c r="D7761" s="99"/>
      <c r="E7761" s="1"/>
      <c r="F7761" s="56"/>
      <c r="G7761" s="13"/>
      <c r="H7761" s="13"/>
      <c r="I7761" s="13"/>
      <c r="J7761" s="13"/>
      <c r="K7761" s="13"/>
    </row>
    <row r="7762" spans="2:11" x14ac:dyDescent="0.2">
      <c r="B7762" s="1"/>
      <c r="D7762" s="99"/>
      <c r="E7762" s="1"/>
      <c r="F7762" s="56"/>
      <c r="G7762" s="13"/>
      <c r="H7762" s="13"/>
      <c r="I7762" s="13"/>
      <c r="J7762" s="13"/>
      <c r="K7762" s="13"/>
    </row>
    <row r="7763" spans="2:11" x14ac:dyDescent="0.2">
      <c r="B7763" s="1"/>
      <c r="D7763" s="99"/>
      <c r="E7763" s="1"/>
      <c r="F7763" s="56"/>
      <c r="G7763" s="13"/>
      <c r="H7763" s="13"/>
      <c r="I7763" s="13"/>
      <c r="J7763" s="13"/>
      <c r="K7763" s="13"/>
    </row>
    <row r="7764" spans="2:11" x14ac:dyDescent="0.2">
      <c r="B7764" s="1"/>
      <c r="D7764" s="99"/>
      <c r="E7764" s="1"/>
      <c r="F7764" s="56"/>
      <c r="G7764" s="13"/>
      <c r="H7764" s="13"/>
      <c r="I7764" s="13"/>
      <c r="J7764" s="13"/>
      <c r="K7764" s="13"/>
    </row>
    <row r="7765" spans="2:11" x14ac:dyDescent="0.2">
      <c r="B7765" s="1"/>
      <c r="D7765" s="99"/>
      <c r="E7765" s="1"/>
      <c r="F7765" s="56"/>
      <c r="G7765" s="13"/>
      <c r="H7765" s="13"/>
      <c r="I7765" s="13"/>
      <c r="J7765" s="13"/>
      <c r="K7765" s="13"/>
    </row>
    <row r="7766" spans="2:11" x14ac:dyDescent="0.2">
      <c r="B7766" s="1"/>
      <c r="D7766" s="99"/>
      <c r="E7766" s="1"/>
      <c r="F7766" s="56"/>
      <c r="G7766" s="13"/>
      <c r="H7766" s="13"/>
      <c r="I7766" s="13"/>
      <c r="J7766" s="13"/>
      <c r="K7766" s="13"/>
    </row>
    <row r="7767" spans="2:11" x14ac:dyDescent="0.2">
      <c r="B7767" s="1"/>
      <c r="D7767" s="99"/>
      <c r="E7767" s="1"/>
      <c r="F7767" s="56"/>
      <c r="G7767" s="13"/>
      <c r="H7767" s="13"/>
      <c r="I7767" s="13"/>
      <c r="J7767" s="13"/>
      <c r="K7767" s="13"/>
    </row>
    <row r="7768" spans="2:11" x14ac:dyDescent="0.2">
      <c r="B7768" s="1"/>
      <c r="D7768" s="99"/>
      <c r="E7768" s="1"/>
      <c r="F7768" s="56"/>
      <c r="G7768" s="13"/>
      <c r="H7768" s="13"/>
      <c r="I7768" s="13"/>
      <c r="J7768" s="13"/>
      <c r="K7768" s="13"/>
    </row>
    <row r="7769" spans="2:11" x14ac:dyDescent="0.2">
      <c r="B7769" s="1"/>
      <c r="D7769" s="99"/>
      <c r="E7769" s="1"/>
      <c r="F7769" s="56"/>
      <c r="G7769" s="13"/>
      <c r="H7769" s="13"/>
      <c r="I7769" s="13"/>
      <c r="J7769" s="13"/>
      <c r="K7769" s="13"/>
    </row>
    <row r="7770" spans="2:11" x14ac:dyDescent="0.2">
      <c r="B7770" s="1"/>
      <c r="D7770" s="99"/>
      <c r="E7770" s="1"/>
      <c r="F7770" s="56"/>
      <c r="G7770" s="13"/>
      <c r="H7770" s="13"/>
      <c r="I7770" s="13"/>
      <c r="J7770" s="13"/>
      <c r="K7770" s="13"/>
    </row>
    <row r="7771" spans="2:11" x14ac:dyDescent="0.2">
      <c r="B7771" s="1"/>
      <c r="D7771" s="99"/>
      <c r="E7771" s="1"/>
      <c r="F7771" s="56"/>
      <c r="G7771" s="13"/>
      <c r="H7771" s="13"/>
      <c r="I7771" s="13"/>
      <c r="J7771" s="13"/>
      <c r="K7771" s="13"/>
    </row>
    <row r="7772" spans="2:11" x14ac:dyDescent="0.2">
      <c r="B7772" s="1"/>
      <c r="D7772" s="99"/>
      <c r="E7772" s="1"/>
      <c r="F7772" s="56"/>
      <c r="G7772" s="13"/>
      <c r="H7772" s="13"/>
      <c r="I7772" s="13"/>
      <c r="J7772" s="13"/>
      <c r="K7772" s="13"/>
    </row>
    <row r="7773" spans="2:11" x14ac:dyDescent="0.2">
      <c r="B7773" s="1"/>
      <c r="D7773" s="99"/>
      <c r="E7773" s="1"/>
      <c r="F7773" s="56"/>
      <c r="G7773" s="13"/>
      <c r="H7773" s="13"/>
      <c r="I7773" s="13"/>
      <c r="J7773" s="13"/>
      <c r="K7773" s="13"/>
    </row>
    <row r="7774" spans="2:11" x14ac:dyDescent="0.2">
      <c r="B7774" s="1"/>
      <c r="D7774" s="99"/>
      <c r="E7774" s="1"/>
      <c r="F7774" s="56"/>
      <c r="G7774" s="13"/>
      <c r="H7774" s="13"/>
      <c r="I7774" s="13"/>
      <c r="J7774" s="13"/>
      <c r="K7774" s="13"/>
    </row>
    <row r="7775" spans="2:11" x14ac:dyDescent="0.2">
      <c r="B7775" s="1"/>
      <c r="D7775" s="99"/>
      <c r="E7775" s="1"/>
      <c r="F7775" s="56"/>
      <c r="G7775" s="13"/>
      <c r="H7775" s="13"/>
      <c r="I7775" s="13"/>
      <c r="J7775" s="13"/>
      <c r="K7775" s="13"/>
    </row>
    <row r="7776" spans="2:11" x14ac:dyDescent="0.2">
      <c r="B7776" s="1"/>
      <c r="D7776" s="99"/>
      <c r="E7776" s="1"/>
      <c r="F7776" s="56"/>
      <c r="G7776" s="13"/>
      <c r="H7776" s="13"/>
      <c r="I7776" s="13"/>
      <c r="J7776" s="13"/>
      <c r="K7776" s="13"/>
    </row>
    <row r="7777" spans="2:11" x14ac:dyDescent="0.2">
      <c r="B7777" s="1"/>
      <c r="D7777" s="99"/>
      <c r="E7777" s="1"/>
      <c r="F7777" s="56"/>
      <c r="G7777" s="13"/>
      <c r="H7777" s="13"/>
      <c r="I7777" s="13"/>
      <c r="J7777" s="13"/>
      <c r="K7777" s="13"/>
    </row>
    <row r="7778" spans="2:11" x14ac:dyDescent="0.2">
      <c r="B7778" s="1"/>
      <c r="D7778" s="99"/>
      <c r="E7778" s="1"/>
      <c r="F7778" s="56"/>
      <c r="G7778" s="13"/>
      <c r="H7778" s="13"/>
      <c r="I7778" s="13"/>
      <c r="J7778" s="13"/>
      <c r="K7778" s="13"/>
    </row>
    <row r="7779" spans="2:11" x14ac:dyDescent="0.2">
      <c r="B7779" s="1"/>
      <c r="D7779" s="99"/>
      <c r="E7779" s="1"/>
      <c r="F7779" s="56"/>
      <c r="G7779" s="13"/>
      <c r="H7779" s="13"/>
      <c r="I7779" s="13"/>
      <c r="J7779" s="13"/>
      <c r="K7779" s="13"/>
    </row>
    <row r="7780" spans="2:11" x14ac:dyDescent="0.2">
      <c r="B7780" s="1"/>
      <c r="D7780" s="99"/>
      <c r="E7780" s="1"/>
      <c r="F7780" s="56"/>
      <c r="G7780" s="13"/>
      <c r="H7780" s="13"/>
      <c r="I7780" s="13"/>
      <c r="J7780" s="13"/>
      <c r="K7780" s="13"/>
    </row>
    <row r="7781" spans="2:11" x14ac:dyDescent="0.2">
      <c r="B7781" s="1"/>
      <c r="D7781" s="99"/>
      <c r="E7781" s="1"/>
      <c r="F7781" s="56"/>
      <c r="G7781" s="13"/>
      <c r="H7781" s="13"/>
      <c r="I7781" s="13"/>
      <c r="J7781" s="13"/>
      <c r="K7781" s="13"/>
    </row>
    <row r="7782" spans="2:11" x14ac:dyDescent="0.2">
      <c r="B7782" s="1"/>
      <c r="D7782" s="99"/>
      <c r="E7782" s="1"/>
      <c r="F7782" s="56"/>
      <c r="G7782" s="13"/>
      <c r="H7782" s="13"/>
      <c r="I7782" s="13"/>
      <c r="J7782" s="13"/>
      <c r="K7782" s="13"/>
    </row>
    <row r="7783" spans="2:11" x14ac:dyDescent="0.2">
      <c r="B7783" s="1"/>
      <c r="D7783" s="99"/>
      <c r="E7783" s="1"/>
      <c r="F7783" s="56"/>
      <c r="G7783" s="13"/>
      <c r="H7783" s="13"/>
      <c r="I7783" s="13"/>
      <c r="J7783" s="13"/>
      <c r="K7783" s="13"/>
    </row>
    <row r="7784" spans="2:11" x14ac:dyDescent="0.2">
      <c r="B7784" s="1"/>
      <c r="D7784" s="99"/>
      <c r="E7784" s="1"/>
      <c r="F7784" s="56"/>
      <c r="G7784" s="13"/>
      <c r="H7784" s="13"/>
      <c r="I7784" s="13"/>
      <c r="J7784" s="13"/>
      <c r="K7784" s="13"/>
    </row>
    <row r="7785" spans="2:11" x14ac:dyDescent="0.2">
      <c r="B7785" s="1"/>
      <c r="D7785" s="99"/>
      <c r="E7785" s="1"/>
      <c r="F7785" s="56"/>
      <c r="G7785" s="13"/>
      <c r="H7785" s="13"/>
      <c r="I7785" s="13"/>
      <c r="J7785" s="13"/>
      <c r="K7785" s="13"/>
    </row>
    <row r="7786" spans="2:11" x14ac:dyDescent="0.2">
      <c r="B7786" s="1"/>
      <c r="D7786" s="99"/>
      <c r="E7786" s="1"/>
      <c r="F7786" s="56"/>
      <c r="G7786" s="13"/>
      <c r="H7786" s="13"/>
      <c r="I7786" s="13"/>
      <c r="J7786" s="13"/>
      <c r="K7786" s="13"/>
    </row>
    <row r="7787" spans="2:11" x14ac:dyDescent="0.2">
      <c r="B7787" s="1"/>
      <c r="D7787" s="99"/>
      <c r="E7787" s="1"/>
      <c r="F7787" s="56"/>
      <c r="G7787" s="13"/>
      <c r="H7787" s="13"/>
      <c r="I7787" s="13"/>
      <c r="J7787" s="13"/>
      <c r="K7787" s="13"/>
    </row>
    <row r="7788" spans="2:11" x14ac:dyDescent="0.2">
      <c r="B7788" s="1"/>
      <c r="D7788" s="99"/>
      <c r="E7788" s="1"/>
      <c r="F7788" s="56"/>
      <c r="G7788" s="13"/>
      <c r="H7788" s="13"/>
      <c r="I7788" s="13"/>
      <c r="J7788" s="13"/>
      <c r="K7788" s="13"/>
    </row>
    <row r="7789" spans="2:11" x14ac:dyDescent="0.2">
      <c r="B7789" s="1"/>
      <c r="D7789" s="99"/>
      <c r="E7789" s="1"/>
      <c r="F7789" s="56"/>
      <c r="G7789" s="13"/>
      <c r="H7789" s="13"/>
      <c r="I7789" s="13"/>
      <c r="J7789" s="13"/>
      <c r="K7789" s="13"/>
    </row>
    <row r="7790" spans="2:11" x14ac:dyDescent="0.2">
      <c r="B7790" s="1"/>
      <c r="D7790" s="99"/>
      <c r="E7790" s="1"/>
      <c r="F7790" s="56"/>
      <c r="G7790" s="13"/>
      <c r="H7790" s="13"/>
      <c r="I7790" s="13"/>
      <c r="J7790" s="13"/>
      <c r="K7790" s="13"/>
    </row>
    <row r="7791" spans="2:11" x14ac:dyDescent="0.2">
      <c r="B7791" s="1"/>
      <c r="D7791" s="99"/>
      <c r="E7791" s="1"/>
      <c r="F7791" s="56"/>
      <c r="G7791" s="13"/>
      <c r="H7791" s="13"/>
      <c r="I7791" s="13"/>
      <c r="J7791" s="13"/>
      <c r="K7791" s="13"/>
    </row>
    <row r="7792" spans="2:11" x14ac:dyDescent="0.2">
      <c r="B7792" s="1"/>
      <c r="D7792" s="99"/>
      <c r="E7792" s="1"/>
      <c r="F7792" s="56"/>
      <c r="G7792" s="13"/>
      <c r="H7792" s="13"/>
      <c r="I7792" s="13"/>
      <c r="J7792" s="13"/>
      <c r="K7792" s="13"/>
    </row>
    <row r="7793" spans="2:11" x14ac:dyDescent="0.2">
      <c r="B7793" s="1"/>
      <c r="D7793" s="99"/>
      <c r="E7793" s="1"/>
      <c r="F7793" s="56"/>
      <c r="G7793" s="13"/>
      <c r="H7793" s="13"/>
      <c r="I7793" s="13"/>
      <c r="J7793" s="13"/>
      <c r="K7793" s="13"/>
    </row>
    <row r="7794" spans="2:11" x14ac:dyDescent="0.2">
      <c r="B7794" s="1"/>
      <c r="D7794" s="99"/>
      <c r="E7794" s="1"/>
      <c r="F7794" s="56"/>
      <c r="G7794" s="13"/>
      <c r="H7794" s="13"/>
      <c r="I7794" s="13"/>
      <c r="J7794" s="13"/>
      <c r="K7794" s="13"/>
    </row>
    <row r="7795" spans="2:11" x14ac:dyDescent="0.2">
      <c r="B7795" s="1"/>
      <c r="D7795" s="99"/>
      <c r="E7795" s="1"/>
      <c r="F7795" s="56"/>
      <c r="G7795" s="13"/>
      <c r="H7795" s="13"/>
      <c r="I7795" s="13"/>
      <c r="J7795" s="13"/>
      <c r="K7795" s="13"/>
    </row>
    <row r="7796" spans="2:11" x14ac:dyDescent="0.2">
      <c r="B7796" s="1"/>
      <c r="D7796" s="99"/>
      <c r="E7796" s="1"/>
      <c r="F7796" s="56"/>
      <c r="G7796" s="13"/>
      <c r="H7796" s="13"/>
      <c r="I7796" s="13"/>
      <c r="J7796" s="13"/>
      <c r="K7796" s="13"/>
    </row>
    <row r="7797" spans="2:11" x14ac:dyDescent="0.2">
      <c r="B7797" s="1"/>
      <c r="D7797" s="99"/>
      <c r="E7797" s="1"/>
      <c r="F7797" s="56"/>
      <c r="G7797" s="13"/>
      <c r="H7797" s="13"/>
      <c r="I7797" s="13"/>
      <c r="J7797" s="13"/>
      <c r="K7797" s="13"/>
    </row>
    <row r="7798" spans="2:11" x14ac:dyDescent="0.2">
      <c r="B7798" s="1"/>
      <c r="D7798" s="99"/>
      <c r="E7798" s="1"/>
      <c r="F7798" s="56"/>
      <c r="G7798" s="13"/>
      <c r="H7798" s="13"/>
      <c r="I7798" s="13"/>
      <c r="J7798" s="13"/>
      <c r="K7798" s="13"/>
    </row>
    <row r="7799" spans="2:11" x14ac:dyDescent="0.2">
      <c r="B7799" s="1"/>
      <c r="D7799" s="99"/>
      <c r="E7799" s="1"/>
      <c r="F7799" s="56"/>
      <c r="G7799" s="13"/>
      <c r="H7799" s="13"/>
      <c r="I7799" s="13"/>
      <c r="J7799" s="13"/>
      <c r="K7799" s="13"/>
    </row>
    <row r="7800" spans="2:11" x14ac:dyDescent="0.2">
      <c r="B7800" s="1"/>
      <c r="D7800" s="99"/>
      <c r="E7800" s="1"/>
      <c r="F7800" s="56"/>
      <c r="G7800" s="13"/>
      <c r="H7800" s="13"/>
      <c r="I7800" s="13"/>
      <c r="J7800" s="13"/>
      <c r="K7800" s="13"/>
    </row>
    <row r="7801" spans="2:11" x14ac:dyDescent="0.2">
      <c r="B7801" s="1"/>
      <c r="D7801" s="99"/>
      <c r="E7801" s="1"/>
      <c r="F7801" s="56"/>
      <c r="G7801" s="13"/>
      <c r="H7801" s="13"/>
      <c r="I7801" s="13"/>
      <c r="J7801" s="13"/>
      <c r="K7801" s="13"/>
    </row>
    <row r="7802" spans="2:11" x14ac:dyDescent="0.2">
      <c r="B7802" s="1"/>
      <c r="D7802" s="99"/>
      <c r="E7802" s="1"/>
      <c r="F7802" s="56"/>
      <c r="G7802" s="13"/>
      <c r="H7802" s="13"/>
      <c r="I7802" s="13"/>
      <c r="J7802" s="13"/>
      <c r="K7802" s="13"/>
    </row>
    <row r="7803" spans="2:11" x14ac:dyDescent="0.2">
      <c r="B7803" s="1"/>
      <c r="D7803" s="99"/>
      <c r="E7803" s="1"/>
      <c r="F7803" s="56"/>
      <c r="G7803" s="13"/>
      <c r="H7803" s="13"/>
      <c r="I7803" s="13"/>
      <c r="J7803" s="13"/>
      <c r="K7803" s="13"/>
    </row>
    <row r="7804" spans="2:11" x14ac:dyDescent="0.2">
      <c r="B7804" s="1"/>
      <c r="D7804" s="99"/>
      <c r="E7804" s="1"/>
      <c r="F7804" s="56"/>
      <c r="G7804" s="13"/>
      <c r="H7804" s="13"/>
      <c r="I7804" s="13"/>
      <c r="J7804" s="13"/>
      <c r="K7804" s="13"/>
    </row>
    <row r="7805" spans="2:11" x14ac:dyDescent="0.2">
      <c r="B7805" s="1"/>
      <c r="D7805" s="99"/>
      <c r="E7805" s="1"/>
      <c r="F7805" s="56"/>
      <c r="G7805" s="13"/>
      <c r="H7805" s="13"/>
      <c r="I7805" s="13"/>
      <c r="J7805" s="13"/>
      <c r="K7805" s="13"/>
    </row>
    <row r="7806" spans="2:11" x14ac:dyDescent="0.2">
      <c r="B7806" s="1"/>
      <c r="D7806" s="99"/>
      <c r="E7806" s="1"/>
      <c r="F7806" s="56"/>
      <c r="G7806" s="13"/>
      <c r="H7806" s="13"/>
      <c r="I7806" s="13"/>
      <c r="J7806" s="13"/>
      <c r="K7806" s="13"/>
    </row>
    <row r="7807" spans="2:11" x14ac:dyDescent="0.2">
      <c r="B7807" s="1"/>
      <c r="D7807" s="99"/>
      <c r="E7807" s="1"/>
      <c r="F7807" s="56"/>
      <c r="G7807" s="13"/>
      <c r="H7807" s="13"/>
      <c r="I7807" s="13"/>
      <c r="J7807" s="13"/>
      <c r="K7807" s="13"/>
    </row>
    <row r="7808" spans="2:11" x14ac:dyDescent="0.2">
      <c r="B7808" s="1"/>
      <c r="D7808" s="99"/>
      <c r="E7808" s="1"/>
      <c r="F7808" s="56"/>
      <c r="G7808" s="13"/>
      <c r="H7808" s="13"/>
      <c r="I7808" s="13"/>
      <c r="J7808" s="13"/>
      <c r="K7808" s="13"/>
    </row>
    <row r="7809" spans="2:11" x14ac:dyDescent="0.2">
      <c r="B7809" s="1"/>
      <c r="D7809" s="99"/>
      <c r="E7809" s="1"/>
      <c r="F7809" s="56"/>
      <c r="G7809" s="13"/>
      <c r="H7809" s="13"/>
      <c r="I7809" s="13"/>
      <c r="J7809" s="13"/>
      <c r="K7809" s="13"/>
    </row>
    <row r="7810" spans="2:11" x14ac:dyDescent="0.2">
      <c r="B7810" s="1"/>
      <c r="D7810" s="99"/>
      <c r="E7810" s="1"/>
      <c r="F7810" s="56"/>
      <c r="G7810" s="13"/>
      <c r="H7810" s="13"/>
      <c r="I7810" s="13"/>
      <c r="J7810" s="13"/>
      <c r="K7810" s="13"/>
    </row>
    <row r="7811" spans="2:11" x14ac:dyDescent="0.2">
      <c r="B7811" s="1"/>
      <c r="D7811" s="99"/>
      <c r="E7811" s="1"/>
      <c r="F7811" s="56"/>
      <c r="G7811" s="13"/>
      <c r="H7811" s="13"/>
      <c r="I7811" s="13"/>
      <c r="J7811" s="13"/>
      <c r="K7811" s="13"/>
    </row>
    <row r="7812" spans="2:11" x14ac:dyDescent="0.2">
      <c r="B7812" s="1"/>
      <c r="D7812" s="99"/>
      <c r="E7812" s="1"/>
      <c r="F7812" s="56"/>
      <c r="G7812" s="13"/>
      <c r="H7812" s="13"/>
      <c r="I7812" s="13"/>
      <c r="J7812" s="13"/>
      <c r="K7812" s="13"/>
    </row>
    <row r="7813" spans="2:11" x14ac:dyDescent="0.2">
      <c r="B7813" s="1"/>
      <c r="D7813" s="99"/>
      <c r="E7813" s="1"/>
      <c r="F7813" s="56"/>
      <c r="G7813" s="13"/>
      <c r="H7813" s="13"/>
      <c r="I7813" s="13"/>
      <c r="J7813" s="13"/>
      <c r="K7813" s="13"/>
    </row>
    <row r="7814" spans="2:11" x14ac:dyDescent="0.2">
      <c r="B7814" s="1"/>
      <c r="D7814" s="99"/>
      <c r="E7814" s="1"/>
      <c r="F7814" s="56"/>
      <c r="G7814" s="13"/>
      <c r="H7814" s="13"/>
      <c r="I7814" s="13"/>
      <c r="J7814" s="13"/>
      <c r="K7814" s="13"/>
    </row>
    <row r="7815" spans="2:11" x14ac:dyDescent="0.2">
      <c r="B7815" s="1"/>
      <c r="D7815" s="99"/>
      <c r="E7815" s="1"/>
      <c r="F7815" s="56"/>
      <c r="G7815" s="13"/>
      <c r="H7815" s="13"/>
      <c r="I7815" s="13"/>
      <c r="J7815" s="13"/>
      <c r="K7815" s="13"/>
    </row>
    <row r="7816" spans="2:11" x14ac:dyDescent="0.2">
      <c r="B7816" s="1"/>
      <c r="D7816" s="99"/>
      <c r="E7816" s="1"/>
      <c r="F7816" s="56"/>
      <c r="G7816" s="13"/>
      <c r="H7816" s="13"/>
      <c r="I7816" s="13"/>
      <c r="J7816" s="13"/>
      <c r="K7816" s="13"/>
    </row>
    <row r="7817" spans="2:11" x14ac:dyDescent="0.2">
      <c r="B7817" s="1"/>
      <c r="D7817" s="99"/>
      <c r="E7817" s="1"/>
      <c r="F7817" s="56"/>
      <c r="G7817" s="13"/>
      <c r="H7817" s="13"/>
      <c r="I7817" s="13"/>
      <c r="J7817" s="13"/>
      <c r="K7817" s="13"/>
    </row>
    <row r="7818" spans="2:11" x14ac:dyDescent="0.2">
      <c r="B7818" s="1"/>
      <c r="D7818" s="99"/>
      <c r="E7818" s="1"/>
      <c r="F7818" s="56"/>
      <c r="G7818" s="13"/>
      <c r="H7818" s="13"/>
      <c r="I7818" s="13"/>
      <c r="J7818" s="13"/>
      <c r="K7818" s="13"/>
    </row>
    <row r="7819" spans="2:11" x14ac:dyDescent="0.2">
      <c r="B7819" s="1"/>
      <c r="D7819" s="99"/>
      <c r="E7819" s="1"/>
      <c r="F7819" s="56"/>
      <c r="G7819" s="13"/>
      <c r="H7819" s="13"/>
      <c r="I7819" s="13"/>
      <c r="J7819" s="13"/>
      <c r="K7819" s="13"/>
    </row>
    <row r="7820" spans="2:11" x14ac:dyDescent="0.2">
      <c r="B7820" s="1"/>
      <c r="D7820" s="99"/>
      <c r="E7820" s="1"/>
      <c r="F7820" s="56"/>
      <c r="G7820" s="13"/>
      <c r="H7820" s="13"/>
      <c r="I7820" s="13"/>
      <c r="J7820" s="13"/>
      <c r="K7820" s="13"/>
    </row>
    <row r="7821" spans="2:11" x14ac:dyDescent="0.2">
      <c r="B7821" s="1"/>
      <c r="D7821" s="99"/>
      <c r="E7821" s="1"/>
      <c r="F7821" s="56"/>
      <c r="G7821" s="13"/>
      <c r="H7821" s="13"/>
      <c r="I7821" s="13"/>
      <c r="J7821" s="13"/>
      <c r="K7821" s="13"/>
    </row>
    <row r="7822" spans="2:11" x14ac:dyDescent="0.2">
      <c r="B7822" s="1"/>
      <c r="D7822" s="99"/>
      <c r="E7822" s="1"/>
      <c r="F7822" s="56"/>
      <c r="G7822" s="13"/>
      <c r="H7822" s="13"/>
      <c r="I7822" s="13"/>
      <c r="J7822" s="13"/>
      <c r="K7822" s="13"/>
    </row>
    <row r="7823" spans="2:11" x14ac:dyDescent="0.2">
      <c r="B7823" s="1"/>
      <c r="D7823" s="99"/>
      <c r="E7823" s="1"/>
      <c r="F7823" s="56"/>
      <c r="G7823" s="13"/>
      <c r="H7823" s="13"/>
      <c r="I7823" s="13"/>
      <c r="J7823" s="13"/>
      <c r="K7823" s="13"/>
    </row>
    <row r="7824" spans="2:11" x14ac:dyDescent="0.2">
      <c r="B7824" s="1"/>
      <c r="D7824" s="99"/>
      <c r="E7824" s="1"/>
      <c r="F7824" s="56"/>
      <c r="G7824" s="13"/>
      <c r="H7824" s="13"/>
      <c r="I7824" s="13"/>
      <c r="J7824" s="13"/>
      <c r="K7824" s="13"/>
    </row>
    <row r="7825" spans="2:11" x14ac:dyDescent="0.2">
      <c r="B7825" s="1"/>
      <c r="D7825" s="99"/>
      <c r="E7825" s="1"/>
      <c r="F7825" s="56"/>
      <c r="G7825" s="13"/>
      <c r="H7825" s="13"/>
      <c r="I7825" s="13"/>
      <c r="J7825" s="13"/>
      <c r="K7825" s="13"/>
    </row>
    <row r="7826" spans="2:11" x14ac:dyDescent="0.2">
      <c r="B7826" s="1"/>
      <c r="D7826" s="99"/>
      <c r="E7826" s="1"/>
      <c r="F7826" s="56"/>
      <c r="G7826" s="13"/>
      <c r="H7826" s="13"/>
      <c r="I7826" s="13"/>
      <c r="J7826" s="13"/>
      <c r="K7826" s="13"/>
    </row>
    <row r="7827" spans="2:11" x14ac:dyDescent="0.2">
      <c r="B7827" s="1"/>
      <c r="D7827" s="99"/>
      <c r="E7827" s="1"/>
      <c r="F7827" s="56"/>
      <c r="G7827" s="13"/>
      <c r="H7827" s="13"/>
      <c r="I7827" s="13"/>
      <c r="J7827" s="13"/>
      <c r="K7827" s="13"/>
    </row>
    <row r="7828" spans="2:11" x14ac:dyDescent="0.2">
      <c r="B7828" s="1"/>
      <c r="D7828" s="99"/>
      <c r="E7828" s="1"/>
      <c r="F7828" s="56"/>
      <c r="G7828" s="13"/>
      <c r="H7828" s="13"/>
      <c r="I7828" s="13"/>
      <c r="J7828" s="13"/>
      <c r="K7828" s="13"/>
    </row>
    <row r="7829" spans="2:11" x14ac:dyDescent="0.2">
      <c r="B7829" s="1"/>
      <c r="D7829" s="99"/>
      <c r="E7829" s="1"/>
      <c r="F7829" s="56"/>
      <c r="G7829" s="13"/>
      <c r="H7829" s="13"/>
      <c r="I7829" s="13"/>
      <c r="J7829" s="13"/>
      <c r="K7829" s="13"/>
    </row>
    <row r="7830" spans="2:11" x14ac:dyDescent="0.2">
      <c r="B7830" s="1"/>
      <c r="D7830" s="99"/>
      <c r="E7830" s="1"/>
      <c r="F7830" s="56"/>
      <c r="G7830" s="13"/>
      <c r="H7830" s="13"/>
      <c r="I7830" s="13"/>
      <c r="J7830" s="13"/>
      <c r="K7830" s="13"/>
    </row>
    <row r="7831" spans="2:11" x14ac:dyDescent="0.2">
      <c r="B7831" s="1"/>
      <c r="D7831" s="99"/>
      <c r="E7831" s="1"/>
      <c r="F7831" s="56"/>
      <c r="G7831" s="13"/>
      <c r="H7831" s="13"/>
      <c r="I7831" s="13"/>
      <c r="J7831" s="13"/>
      <c r="K7831" s="13"/>
    </row>
    <row r="7832" spans="2:11" x14ac:dyDescent="0.2">
      <c r="B7832" s="1"/>
      <c r="D7832" s="99"/>
      <c r="E7832" s="1"/>
      <c r="F7832" s="56"/>
      <c r="G7832" s="13"/>
      <c r="H7832" s="13"/>
      <c r="I7832" s="13"/>
      <c r="J7832" s="13"/>
      <c r="K7832" s="13"/>
    </row>
    <row r="7833" spans="2:11" x14ac:dyDescent="0.2">
      <c r="B7833" s="1"/>
      <c r="D7833" s="99"/>
      <c r="E7833" s="1"/>
      <c r="F7833" s="56"/>
      <c r="G7833" s="13"/>
      <c r="H7833" s="13"/>
      <c r="I7833" s="13"/>
      <c r="J7833" s="13"/>
      <c r="K7833" s="13"/>
    </row>
    <row r="7834" spans="2:11" x14ac:dyDescent="0.2">
      <c r="B7834" s="1"/>
      <c r="D7834" s="99"/>
      <c r="E7834" s="1"/>
      <c r="F7834" s="56"/>
      <c r="G7834" s="13"/>
      <c r="H7834" s="13"/>
      <c r="I7834" s="13"/>
      <c r="J7834" s="13"/>
      <c r="K7834" s="13"/>
    </row>
    <row r="7835" spans="2:11" x14ac:dyDescent="0.2">
      <c r="B7835" s="1"/>
      <c r="D7835" s="99"/>
      <c r="E7835" s="1"/>
      <c r="F7835" s="56"/>
      <c r="G7835" s="13"/>
      <c r="H7835" s="13"/>
      <c r="I7835" s="13"/>
      <c r="J7835" s="13"/>
      <c r="K7835" s="13"/>
    </row>
    <row r="7836" spans="2:11" x14ac:dyDescent="0.2">
      <c r="B7836" s="1"/>
      <c r="D7836" s="99"/>
      <c r="E7836" s="1"/>
      <c r="F7836" s="56"/>
      <c r="G7836" s="13"/>
      <c r="H7836" s="13"/>
      <c r="I7836" s="13"/>
      <c r="J7836" s="13"/>
      <c r="K7836" s="13"/>
    </row>
    <row r="7837" spans="2:11" x14ac:dyDescent="0.2">
      <c r="B7837" s="1"/>
      <c r="D7837" s="99"/>
      <c r="E7837" s="1"/>
      <c r="F7837" s="56"/>
      <c r="G7837" s="13"/>
      <c r="H7837" s="13"/>
      <c r="I7837" s="13"/>
      <c r="J7837" s="13"/>
      <c r="K7837" s="13"/>
    </row>
    <row r="7838" spans="2:11" x14ac:dyDescent="0.2">
      <c r="B7838" s="1"/>
      <c r="D7838" s="99"/>
      <c r="E7838" s="1"/>
      <c r="F7838" s="56"/>
      <c r="G7838" s="13"/>
      <c r="H7838" s="13"/>
      <c r="I7838" s="13"/>
      <c r="J7838" s="13"/>
      <c r="K7838" s="13"/>
    </row>
    <row r="7839" spans="2:11" x14ac:dyDescent="0.2">
      <c r="B7839" s="1"/>
      <c r="D7839" s="99"/>
      <c r="E7839" s="1"/>
      <c r="F7839" s="56"/>
      <c r="G7839" s="13"/>
      <c r="H7839" s="13"/>
      <c r="I7839" s="13"/>
      <c r="J7839" s="13"/>
      <c r="K7839" s="13"/>
    </row>
    <row r="7840" spans="2:11" x14ac:dyDescent="0.2">
      <c r="B7840" s="1"/>
      <c r="D7840" s="99"/>
      <c r="E7840" s="1"/>
      <c r="F7840" s="56"/>
      <c r="G7840" s="13"/>
      <c r="H7840" s="13"/>
      <c r="I7840" s="13"/>
      <c r="J7840" s="13"/>
      <c r="K7840" s="13"/>
    </row>
    <row r="7841" spans="2:11" x14ac:dyDescent="0.2">
      <c r="B7841" s="1"/>
      <c r="D7841" s="99"/>
      <c r="E7841" s="1"/>
      <c r="F7841" s="56"/>
      <c r="G7841" s="13"/>
      <c r="H7841" s="13"/>
      <c r="I7841" s="13"/>
      <c r="J7841" s="13"/>
      <c r="K7841" s="13"/>
    </row>
    <row r="7842" spans="2:11" x14ac:dyDescent="0.2">
      <c r="B7842" s="1"/>
      <c r="D7842" s="99"/>
      <c r="E7842" s="1"/>
      <c r="F7842" s="56"/>
      <c r="G7842" s="13"/>
      <c r="H7842" s="13"/>
      <c r="I7842" s="13"/>
      <c r="J7842" s="13"/>
      <c r="K7842" s="13"/>
    </row>
    <row r="7843" spans="2:11" x14ac:dyDescent="0.2">
      <c r="B7843" s="1"/>
      <c r="D7843" s="99"/>
      <c r="E7843" s="1"/>
      <c r="F7843" s="56"/>
      <c r="G7843" s="13"/>
      <c r="H7843" s="13"/>
      <c r="I7843" s="13"/>
      <c r="J7843" s="13"/>
      <c r="K7843" s="13"/>
    </row>
    <row r="7844" spans="2:11" x14ac:dyDescent="0.2">
      <c r="B7844" s="1"/>
      <c r="D7844" s="99"/>
      <c r="E7844" s="1"/>
      <c r="F7844" s="56"/>
      <c r="G7844" s="13"/>
      <c r="H7844" s="13"/>
      <c r="I7844" s="13"/>
      <c r="J7844" s="13"/>
      <c r="K7844" s="13"/>
    </row>
    <row r="7845" spans="2:11" x14ac:dyDescent="0.2">
      <c r="B7845" s="1"/>
      <c r="D7845" s="99"/>
      <c r="E7845" s="1"/>
      <c r="F7845" s="56"/>
      <c r="G7845" s="13"/>
      <c r="H7845" s="13"/>
      <c r="I7845" s="13"/>
      <c r="J7845" s="13"/>
      <c r="K7845" s="13"/>
    </row>
    <row r="7846" spans="2:11" x14ac:dyDescent="0.2">
      <c r="B7846" s="1"/>
      <c r="D7846" s="99"/>
      <c r="E7846" s="1"/>
      <c r="F7846" s="56"/>
      <c r="G7846" s="13"/>
      <c r="H7846" s="13"/>
      <c r="I7846" s="13"/>
      <c r="J7846" s="13"/>
      <c r="K7846" s="13"/>
    </row>
    <row r="7847" spans="2:11" x14ac:dyDescent="0.2">
      <c r="B7847" s="1"/>
      <c r="D7847" s="99"/>
      <c r="E7847" s="1"/>
      <c r="F7847" s="56"/>
      <c r="G7847" s="13"/>
      <c r="H7847" s="13"/>
      <c r="I7847" s="13"/>
      <c r="J7847" s="13"/>
      <c r="K7847" s="13"/>
    </row>
    <row r="7848" spans="2:11" x14ac:dyDescent="0.2">
      <c r="B7848" s="1"/>
      <c r="D7848" s="99"/>
      <c r="E7848" s="1"/>
      <c r="F7848" s="56"/>
      <c r="G7848" s="13"/>
      <c r="H7848" s="13"/>
      <c r="I7848" s="13"/>
      <c r="J7848" s="13"/>
      <c r="K7848" s="13"/>
    </row>
    <row r="7849" spans="2:11" x14ac:dyDescent="0.2">
      <c r="B7849" s="1"/>
      <c r="D7849" s="99"/>
      <c r="E7849" s="1"/>
      <c r="F7849" s="56"/>
      <c r="G7849" s="13"/>
      <c r="H7849" s="13"/>
      <c r="I7849" s="13"/>
      <c r="J7849" s="13"/>
      <c r="K7849" s="13"/>
    </row>
    <row r="7850" spans="2:11" x14ac:dyDescent="0.2">
      <c r="B7850" s="1"/>
      <c r="D7850" s="99"/>
      <c r="E7850" s="1"/>
      <c r="F7850" s="56"/>
      <c r="G7850" s="13"/>
      <c r="H7850" s="13"/>
      <c r="I7850" s="13"/>
      <c r="J7850" s="13"/>
      <c r="K7850" s="13"/>
    </row>
    <row r="7851" spans="2:11" x14ac:dyDescent="0.2">
      <c r="B7851" s="1"/>
      <c r="D7851" s="99"/>
      <c r="E7851" s="1"/>
      <c r="F7851" s="56"/>
      <c r="G7851" s="13"/>
      <c r="H7851" s="13"/>
      <c r="I7851" s="13"/>
      <c r="J7851" s="13"/>
      <c r="K7851" s="13"/>
    </row>
    <row r="7852" spans="2:11" x14ac:dyDescent="0.2">
      <c r="B7852" s="1"/>
      <c r="D7852" s="99"/>
      <c r="E7852" s="1"/>
      <c r="F7852" s="56"/>
      <c r="G7852" s="13"/>
      <c r="H7852" s="13"/>
      <c r="I7852" s="13"/>
      <c r="J7852" s="13"/>
      <c r="K7852" s="13"/>
    </row>
    <row r="7853" spans="2:11" x14ac:dyDescent="0.2">
      <c r="B7853" s="1"/>
      <c r="D7853" s="99"/>
      <c r="E7853" s="1"/>
      <c r="F7853" s="56"/>
      <c r="G7853" s="13"/>
      <c r="H7853" s="13"/>
      <c r="I7853" s="13"/>
      <c r="J7853" s="13"/>
      <c r="K7853" s="13"/>
    </row>
    <row r="7854" spans="2:11" x14ac:dyDescent="0.2">
      <c r="B7854" s="1"/>
      <c r="D7854" s="99"/>
      <c r="E7854" s="1"/>
      <c r="F7854" s="56"/>
      <c r="G7854" s="13"/>
      <c r="H7854" s="13"/>
      <c r="I7854" s="13"/>
      <c r="J7854" s="13"/>
      <c r="K7854" s="13"/>
    </row>
    <row r="7855" spans="2:11" x14ac:dyDescent="0.2">
      <c r="B7855" s="1"/>
      <c r="D7855" s="99"/>
      <c r="E7855" s="1"/>
      <c r="F7855" s="56"/>
      <c r="G7855" s="13"/>
      <c r="H7855" s="13"/>
      <c r="I7855" s="13"/>
      <c r="J7855" s="13"/>
      <c r="K7855" s="13"/>
    </row>
    <row r="7856" spans="2:11" x14ac:dyDescent="0.2">
      <c r="B7856" s="1"/>
      <c r="D7856" s="99"/>
      <c r="E7856" s="1"/>
      <c r="F7856" s="56"/>
      <c r="G7856" s="13"/>
      <c r="H7856" s="13"/>
      <c r="I7856" s="13"/>
      <c r="J7856" s="13"/>
      <c r="K7856" s="13"/>
    </row>
    <row r="7857" spans="2:11" x14ac:dyDescent="0.2">
      <c r="B7857" s="1"/>
      <c r="D7857" s="99"/>
      <c r="E7857" s="1"/>
      <c r="F7857" s="56"/>
      <c r="G7857" s="13"/>
      <c r="H7857" s="13"/>
      <c r="I7857" s="13"/>
      <c r="J7857" s="13"/>
      <c r="K7857" s="13"/>
    </row>
    <row r="7858" spans="2:11" x14ac:dyDescent="0.2">
      <c r="B7858" s="1"/>
      <c r="D7858" s="99"/>
      <c r="E7858" s="1"/>
      <c r="F7858" s="56"/>
      <c r="G7858" s="13"/>
      <c r="H7858" s="13"/>
      <c r="I7858" s="13"/>
      <c r="J7858" s="13"/>
      <c r="K7858" s="13"/>
    </row>
    <row r="7859" spans="2:11" x14ac:dyDescent="0.2">
      <c r="B7859" s="1"/>
      <c r="D7859" s="99"/>
      <c r="E7859" s="1"/>
      <c r="F7859" s="56"/>
      <c r="G7859" s="13"/>
      <c r="H7859" s="13"/>
      <c r="I7859" s="13"/>
      <c r="J7859" s="13"/>
      <c r="K7859" s="13"/>
    </row>
    <row r="7860" spans="2:11" x14ac:dyDescent="0.2">
      <c r="B7860" s="1"/>
      <c r="D7860" s="99"/>
      <c r="E7860" s="1"/>
      <c r="F7860" s="56"/>
      <c r="G7860" s="13"/>
      <c r="H7860" s="13"/>
      <c r="I7860" s="13"/>
      <c r="J7860" s="13"/>
      <c r="K7860" s="13"/>
    </row>
    <row r="7861" spans="2:11" x14ac:dyDescent="0.2">
      <c r="B7861" s="1"/>
      <c r="D7861" s="99"/>
      <c r="E7861" s="1"/>
      <c r="F7861" s="56"/>
      <c r="G7861" s="13"/>
      <c r="H7861" s="13"/>
      <c r="I7861" s="13"/>
      <c r="J7861" s="13"/>
      <c r="K7861" s="13"/>
    </row>
    <row r="7862" spans="2:11" x14ac:dyDescent="0.2">
      <c r="B7862" s="1"/>
      <c r="D7862" s="99"/>
      <c r="E7862" s="1"/>
      <c r="F7862" s="56"/>
      <c r="G7862" s="13"/>
      <c r="H7862" s="13"/>
      <c r="I7862" s="13"/>
      <c r="J7862" s="13"/>
      <c r="K7862" s="13"/>
    </row>
    <row r="7863" spans="2:11" x14ac:dyDescent="0.2">
      <c r="B7863" s="1"/>
      <c r="D7863" s="99"/>
      <c r="E7863" s="1"/>
      <c r="F7863" s="56"/>
      <c r="G7863" s="13"/>
      <c r="H7863" s="13"/>
      <c r="I7863" s="13"/>
      <c r="J7863" s="13"/>
      <c r="K7863" s="13"/>
    </row>
    <row r="7864" spans="2:11" x14ac:dyDescent="0.2">
      <c r="B7864" s="1"/>
      <c r="D7864" s="99"/>
      <c r="E7864" s="1"/>
      <c r="F7864" s="56"/>
      <c r="G7864" s="13"/>
      <c r="H7864" s="13"/>
      <c r="I7864" s="13"/>
      <c r="J7864" s="13"/>
      <c r="K7864" s="13"/>
    </row>
    <row r="7865" spans="2:11" x14ac:dyDescent="0.2">
      <c r="B7865" s="1"/>
      <c r="D7865" s="99"/>
      <c r="E7865" s="1"/>
      <c r="F7865" s="56"/>
      <c r="G7865" s="13"/>
      <c r="H7865" s="13"/>
      <c r="I7865" s="13"/>
      <c r="J7865" s="13"/>
      <c r="K7865" s="13"/>
    </row>
    <row r="7866" spans="2:11" x14ac:dyDescent="0.2">
      <c r="B7866" s="1"/>
      <c r="D7866" s="99"/>
      <c r="E7866" s="1"/>
      <c r="F7866" s="56"/>
      <c r="G7866" s="13"/>
      <c r="H7866" s="13"/>
      <c r="I7866" s="13"/>
      <c r="J7866" s="13"/>
      <c r="K7866" s="13"/>
    </row>
    <row r="7867" spans="2:11" x14ac:dyDescent="0.2">
      <c r="B7867" s="1"/>
      <c r="D7867" s="99"/>
      <c r="E7867" s="1"/>
      <c r="F7867" s="56"/>
      <c r="G7867" s="13"/>
      <c r="H7867" s="13"/>
      <c r="I7867" s="13"/>
      <c r="J7867" s="13"/>
      <c r="K7867" s="13"/>
    </row>
    <row r="7868" spans="2:11" x14ac:dyDescent="0.2">
      <c r="B7868" s="1"/>
      <c r="D7868" s="99"/>
      <c r="E7868" s="1"/>
      <c r="F7868" s="56"/>
      <c r="G7868" s="13"/>
      <c r="H7868" s="13"/>
      <c r="I7868" s="13"/>
      <c r="J7868" s="13"/>
      <c r="K7868" s="13"/>
    </row>
    <row r="7869" spans="2:11" x14ac:dyDescent="0.2">
      <c r="B7869" s="1"/>
      <c r="D7869" s="99"/>
      <c r="E7869" s="1"/>
      <c r="F7869" s="56"/>
      <c r="G7869" s="13"/>
      <c r="H7869" s="13"/>
      <c r="I7869" s="13"/>
      <c r="J7869" s="13"/>
      <c r="K7869" s="13"/>
    </row>
    <row r="7870" spans="2:11" x14ac:dyDescent="0.2">
      <c r="B7870" s="1"/>
      <c r="D7870" s="99"/>
      <c r="E7870" s="1"/>
      <c r="F7870" s="56"/>
      <c r="G7870" s="13"/>
      <c r="H7870" s="13"/>
      <c r="I7870" s="13"/>
      <c r="J7870" s="13"/>
      <c r="K7870" s="13"/>
    </row>
    <row r="7871" spans="2:11" x14ac:dyDescent="0.2">
      <c r="B7871" s="1"/>
      <c r="D7871" s="99"/>
      <c r="E7871" s="1"/>
      <c r="F7871" s="56"/>
      <c r="G7871" s="13"/>
      <c r="H7871" s="13"/>
      <c r="I7871" s="13"/>
      <c r="J7871" s="13"/>
      <c r="K7871" s="13"/>
    </row>
    <row r="7872" spans="2:11" x14ac:dyDescent="0.2">
      <c r="B7872" s="1"/>
      <c r="D7872" s="99"/>
      <c r="E7872" s="1"/>
      <c r="F7872" s="56"/>
      <c r="G7872" s="13"/>
      <c r="H7872" s="13"/>
      <c r="I7872" s="13"/>
      <c r="J7872" s="13"/>
      <c r="K7872" s="13"/>
    </row>
    <row r="7873" spans="2:11" x14ac:dyDescent="0.2">
      <c r="B7873" s="1"/>
      <c r="D7873" s="99"/>
      <c r="E7873" s="1"/>
      <c r="F7873" s="56"/>
      <c r="G7873" s="13"/>
      <c r="H7873" s="13"/>
      <c r="I7873" s="13"/>
      <c r="J7873" s="13"/>
      <c r="K7873" s="13"/>
    </row>
    <row r="7874" spans="2:11" x14ac:dyDescent="0.2">
      <c r="B7874" s="1"/>
      <c r="D7874" s="99"/>
      <c r="E7874" s="1"/>
      <c r="F7874" s="56"/>
      <c r="G7874" s="13"/>
      <c r="H7874" s="13"/>
      <c r="I7874" s="13"/>
      <c r="J7874" s="13"/>
      <c r="K7874" s="13"/>
    </row>
    <row r="7875" spans="2:11" x14ac:dyDescent="0.2">
      <c r="B7875" s="1"/>
      <c r="D7875" s="99"/>
      <c r="E7875" s="1"/>
      <c r="F7875" s="56"/>
      <c r="G7875" s="13"/>
      <c r="H7875" s="13"/>
      <c r="I7875" s="13"/>
      <c r="J7875" s="13"/>
      <c r="K7875" s="13"/>
    </row>
    <row r="7876" spans="2:11" x14ac:dyDescent="0.2">
      <c r="B7876" s="1"/>
      <c r="D7876" s="99"/>
      <c r="E7876" s="1"/>
      <c r="F7876" s="56"/>
      <c r="G7876" s="13"/>
      <c r="H7876" s="13"/>
      <c r="I7876" s="13"/>
      <c r="J7876" s="13"/>
      <c r="K7876" s="13"/>
    </row>
    <row r="7877" spans="2:11" x14ac:dyDescent="0.2">
      <c r="B7877" s="1"/>
      <c r="D7877" s="99"/>
      <c r="E7877" s="1"/>
      <c r="F7877" s="56"/>
      <c r="G7877" s="13"/>
      <c r="H7877" s="13"/>
      <c r="I7877" s="13"/>
      <c r="J7877" s="13"/>
      <c r="K7877" s="13"/>
    </row>
    <row r="7878" spans="2:11" x14ac:dyDescent="0.2">
      <c r="B7878" s="1"/>
      <c r="D7878" s="99"/>
      <c r="E7878" s="1"/>
      <c r="F7878" s="56"/>
      <c r="G7878" s="13"/>
      <c r="H7878" s="13"/>
      <c r="I7878" s="13"/>
      <c r="J7878" s="13"/>
      <c r="K7878" s="13"/>
    </row>
    <row r="7879" spans="2:11" x14ac:dyDescent="0.2">
      <c r="B7879" s="1"/>
      <c r="D7879" s="99"/>
      <c r="E7879" s="1"/>
      <c r="F7879" s="56"/>
      <c r="G7879" s="13"/>
      <c r="H7879" s="13"/>
      <c r="I7879" s="13"/>
      <c r="J7879" s="13"/>
      <c r="K7879" s="13"/>
    </row>
    <row r="7880" spans="2:11" x14ac:dyDescent="0.2">
      <c r="B7880" s="1"/>
      <c r="D7880" s="99"/>
      <c r="E7880" s="1"/>
      <c r="F7880" s="56"/>
      <c r="G7880" s="13"/>
      <c r="H7880" s="13"/>
      <c r="I7880" s="13"/>
      <c r="J7880" s="13"/>
      <c r="K7880" s="13"/>
    </row>
    <row r="7881" spans="2:11" x14ac:dyDescent="0.2">
      <c r="B7881" s="1"/>
      <c r="D7881" s="99"/>
      <c r="E7881" s="1"/>
      <c r="F7881" s="56"/>
      <c r="G7881" s="13"/>
      <c r="H7881" s="13"/>
      <c r="I7881" s="13"/>
      <c r="J7881" s="13"/>
      <c r="K7881" s="13"/>
    </row>
    <row r="7882" spans="2:11" x14ac:dyDescent="0.2">
      <c r="B7882" s="1"/>
      <c r="D7882" s="99"/>
      <c r="E7882" s="1"/>
      <c r="F7882" s="56"/>
      <c r="G7882" s="13"/>
      <c r="H7882" s="13"/>
      <c r="I7882" s="13"/>
      <c r="J7882" s="13"/>
      <c r="K7882" s="13"/>
    </row>
    <row r="7883" spans="2:11" x14ac:dyDescent="0.2">
      <c r="B7883" s="1"/>
      <c r="D7883" s="99"/>
      <c r="E7883" s="1"/>
      <c r="F7883" s="56"/>
      <c r="G7883" s="13"/>
      <c r="H7883" s="13"/>
      <c r="I7883" s="13"/>
      <c r="J7883" s="13"/>
      <c r="K7883" s="13"/>
    </row>
    <row r="7884" spans="2:11" x14ac:dyDescent="0.2">
      <c r="B7884" s="1"/>
      <c r="D7884" s="99"/>
      <c r="E7884" s="1"/>
      <c r="F7884" s="56"/>
      <c r="G7884" s="13"/>
      <c r="H7884" s="13"/>
      <c r="I7884" s="13"/>
      <c r="J7884" s="13"/>
      <c r="K7884" s="13"/>
    </row>
    <row r="7885" spans="2:11" x14ac:dyDescent="0.2">
      <c r="B7885" s="1"/>
      <c r="D7885" s="99"/>
      <c r="E7885" s="1"/>
      <c r="F7885" s="56"/>
      <c r="G7885" s="13"/>
      <c r="H7885" s="13"/>
      <c r="I7885" s="13"/>
      <c r="J7885" s="13"/>
      <c r="K7885" s="13"/>
    </row>
    <row r="7886" spans="2:11" x14ac:dyDescent="0.2">
      <c r="B7886" s="1"/>
      <c r="D7886" s="99"/>
      <c r="E7886" s="1"/>
      <c r="F7886" s="56"/>
      <c r="G7886" s="13"/>
      <c r="H7886" s="13"/>
      <c r="I7886" s="13"/>
      <c r="J7886" s="13"/>
      <c r="K7886" s="13"/>
    </row>
    <row r="7887" spans="2:11" x14ac:dyDescent="0.2">
      <c r="B7887" s="1"/>
      <c r="D7887" s="99"/>
      <c r="E7887" s="1"/>
      <c r="F7887" s="56"/>
      <c r="G7887" s="13"/>
      <c r="H7887" s="13"/>
      <c r="I7887" s="13"/>
      <c r="J7887" s="13"/>
      <c r="K7887" s="13"/>
    </row>
    <row r="7888" spans="2:11" x14ac:dyDescent="0.2">
      <c r="B7888" s="1"/>
      <c r="D7888" s="99"/>
      <c r="E7888" s="1"/>
      <c r="F7888" s="56"/>
      <c r="G7888" s="13"/>
      <c r="H7888" s="13"/>
      <c r="I7888" s="13"/>
      <c r="J7888" s="13"/>
      <c r="K7888" s="13"/>
    </row>
    <row r="7889" spans="2:11" x14ac:dyDescent="0.2">
      <c r="B7889" s="1"/>
      <c r="D7889" s="99"/>
      <c r="E7889" s="1"/>
      <c r="F7889" s="56"/>
      <c r="G7889" s="13"/>
      <c r="H7889" s="13"/>
      <c r="I7889" s="13"/>
      <c r="J7889" s="13"/>
      <c r="K7889" s="13"/>
    </row>
    <row r="7890" spans="2:11" x14ac:dyDescent="0.2">
      <c r="B7890" s="1"/>
      <c r="D7890" s="99"/>
      <c r="E7890" s="1"/>
      <c r="F7890" s="56"/>
      <c r="G7890" s="13"/>
      <c r="H7890" s="13"/>
      <c r="I7890" s="13"/>
      <c r="J7890" s="13"/>
      <c r="K7890" s="13"/>
    </row>
    <row r="7891" spans="2:11" x14ac:dyDescent="0.2">
      <c r="B7891" s="1"/>
      <c r="D7891" s="99"/>
      <c r="E7891" s="1"/>
      <c r="F7891" s="56"/>
      <c r="G7891" s="13"/>
      <c r="H7891" s="13"/>
      <c r="I7891" s="13"/>
      <c r="J7891" s="13"/>
      <c r="K7891" s="13"/>
    </row>
    <row r="7892" spans="2:11" x14ac:dyDescent="0.2">
      <c r="B7892" s="1"/>
      <c r="D7892" s="99"/>
      <c r="E7892" s="1"/>
      <c r="F7892" s="56"/>
      <c r="G7892" s="13"/>
      <c r="H7892" s="13"/>
      <c r="I7892" s="13"/>
      <c r="J7892" s="13"/>
      <c r="K7892" s="13"/>
    </row>
    <row r="7893" spans="2:11" x14ac:dyDescent="0.2">
      <c r="B7893" s="1"/>
      <c r="D7893" s="99"/>
      <c r="E7893" s="1"/>
      <c r="F7893" s="56"/>
      <c r="G7893" s="13"/>
      <c r="H7893" s="13"/>
      <c r="I7893" s="13"/>
      <c r="J7893" s="13"/>
      <c r="K7893" s="13"/>
    </row>
    <row r="7894" spans="2:11" x14ac:dyDescent="0.2">
      <c r="B7894" s="1"/>
      <c r="D7894" s="99"/>
      <c r="E7894" s="1"/>
      <c r="F7894" s="56"/>
      <c r="G7894" s="13"/>
      <c r="H7894" s="13"/>
      <c r="I7894" s="13"/>
      <c r="J7894" s="13"/>
      <c r="K7894" s="13"/>
    </row>
    <row r="7895" spans="2:11" x14ac:dyDescent="0.2">
      <c r="B7895" s="1"/>
      <c r="D7895" s="99"/>
      <c r="E7895" s="1"/>
      <c r="F7895" s="56"/>
      <c r="G7895" s="13"/>
      <c r="H7895" s="13"/>
      <c r="I7895" s="13"/>
      <c r="J7895" s="13"/>
      <c r="K7895" s="13"/>
    </row>
    <row r="7896" spans="2:11" x14ac:dyDescent="0.2">
      <c r="B7896" s="1"/>
      <c r="D7896" s="99"/>
      <c r="E7896" s="1"/>
      <c r="F7896" s="56"/>
      <c r="G7896" s="13"/>
      <c r="H7896" s="13"/>
      <c r="I7896" s="13"/>
      <c r="J7896" s="13"/>
      <c r="K7896" s="13"/>
    </row>
    <row r="7897" spans="2:11" x14ac:dyDescent="0.2">
      <c r="B7897" s="1"/>
      <c r="D7897" s="99"/>
      <c r="E7897" s="1"/>
      <c r="F7897" s="56"/>
      <c r="G7897" s="13"/>
      <c r="H7897" s="13"/>
      <c r="I7897" s="13"/>
      <c r="J7897" s="13"/>
      <c r="K7897" s="13"/>
    </row>
    <row r="7898" spans="2:11" x14ac:dyDescent="0.2">
      <c r="B7898" s="1"/>
      <c r="D7898" s="99"/>
      <c r="E7898" s="1"/>
      <c r="F7898" s="56"/>
      <c r="G7898" s="13"/>
      <c r="H7898" s="13"/>
      <c r="I7898" s="13"/>
      <c r="J7898" s="13"/>
      <c r="K7898" s="13"/>
    </row>
    <row r="7899" spans="2:11" x14ac:dyDescent="0.2">
      <c r="B7899" s="1"/>
      <c r="D7899" s="99"/>
      <c r="E7899" s="1"/>
      <c r="F7899" s="56"/>
      <c r="G7899" s="13"/>
      <c r="H7899" s="13"/>
      <c r="I7899" s="13"/>
      <c r="J7899" s="13"/>
      <c r="K7899" s="13"/>
    </row>
    <row r="7900" spans="2:11" x14ac:dyDescent="0.2">
      <c r="B7900" s="1"/>
      <c r="D7900" s="99"/>
      <c r="E7900" s="1"/>
      <c r="F7900" s="56"/>
      <c r="G7900" s="13"/>
      <c r="H7900" s="13"/>
      <c r="I7900" s="13"/>
      <c r="J7900" s="13"/>
      <c r="K7900" s="13"/>
    </row>
    <row r="7901" spans="2:11" x14ac:dyDescent="0.2">
      <c r="B7901" s="1"/>
      <c r="D7901" s="99"/>
      <c r="E7901" s="1"/>
      <c r="F7901" s="56"/>
      <c r="G7901" s="13"/>
      <c r="H7901" s="13"/>
      <c r="I7901" s="13"/>
      <c r="J7901" s="13"/>
      <c r="K7901" s="13"/>
    </row>
    <row r="7902" spans="2:11" x14ac:dyDescent="0.2">
      <c r="B7902" s="1"/>
      <c r="D7902" s="99"/>
      <c r="E7902" s="1"/>
      <c r="F7902" s="56"/>
      <c r="G7902" s="13"/>
      <c r="H7902" s="13"/>
      <c r="I7902" s="13"/>
      <c r="J7902" s="13"/>
      <c r="K7902" s="13"/>
    </row>
    <row r="7903" spans="2:11" x14ac:dyDescent="0.2">
      <c r="B7903" s="1"/>
      <c r="D7903" s="99"/>
      <c r="E7903" s="1"/>
      <c r="F7903" s="56"/>
      <c r="G7903" s="13"/>
      <c r="H7903" s="13"/>
      <c r="I7903" s="13"/>
      <c r="J7903" s="13"/>
      <c r="K7903" s="13"/>
    </row>
    <row r="7904" spans="2:11" x14ac:dyDescent="0.2">
      <c r="B7904" s="1"/>
      <c r="D7904" s="99"/>
      <c r="E7904" s="1"/>
      <c r="F7904" s="56"/>
      <c r="G7904" s="13"/>
      <c r="H7904" s="13"/>
      <c r="I7904" s="13"/>
      <c r="J7904" s="13"/>
      <c r="K7904" s="13"/>
    </row>
    <row r="7905" spans="2:11" x14ac:dyDescent="0.2">
      <c r="B7905" s="1"/>
      <c r="D7905" s="99"/>
      <c r="E7905" s="1"/>
      <c r="F7905" s="56"/>
      <c r="G7905" s="13"/>
      <c r="H7905" s="13"/>
      <c r="I7905" s="13"/>
      <c r="J7905" s="13"/>
      <c r="K7905" s="13"/>
    </row>
    <row r="7906" spans="2:11" x14ac:dyDescent="0.2">
      <c r="B7906" s="1"/>
      <c r="D7906" s="99"/>
      <c r="E7906" s="1"/>
      <c r="F7906" s="56"/>
      <c r="G7906" s="13"/>
      <c r="H7906" s="13"/>
      <c r="I7906" s="13"/>
      <c r="J7906" s="13"/>
      <c r="K7906" s="13"/>
    </row>
    <row r="7907" spans="2:11" x14ac:dyDescent="0.2">
      <c r="B7907" s="1"/>
      <c r="D7907" s="99"/>
      <c r="E7907" s="1"/>
      <c r="F7907" s="56"/>
      <c r="G7907" s="13"/>
      <c r="H7907" s="13"/>
      <c r="I7907" s="13"/>
      <c r="J7907" s="13"/>
      <c r="K7907" s="13"/>
    </row>
    <row r="7908" spans="2:11" x14ac:dyDescent="0.2">
      <c r="B7908" s="1"/>
      <c r="D7908" s="99"/>
      <c r="E7908" s="1"/>
      <c r="F7908" s="56"/>
      <c r="G7908" s="13"/>
      <c r="H7908" s="13"/>
      <c r="I7908" s="13"/>
      <c r="J7908" s="13"/>
      <c r="K7908" s="13"/>
    </row>
    <row r="7909" spans="2:11" x14ac:dyDescent="0.2">
      <c r="B7909" s="1"/>
      <c r="D7909" s="99"/>
      <c r="E7909" s="1"/>
      <c r="F7909" s="56"/>
      <c r="G7909" s="13"/>
      <c r="H7909" s="13"/>
      <c r="I7909" s="13"/>
      <c r="J7909" s="13"/>
      <c r="K7909" s="13"/>
    </row>
    <row r="7910" spans="2:11" x14ac:dyDescent="0.2">
      <c r="B7910" s="1"/>
      <c r="D7910" s="99"/>
      <c r="E7910" s="1"/>
      <c r="F7910" s="56"/>
      <c r="G7910" s="13"/>
      <c r="H7910" s="13"/>
      <c r="I7910" s="13"/>
      <c r="J7910" s="13"/>
      <c r="K7910" s="13"/>
    </row>
    <row r="7911" spans="2:11" x14ac:dyDescent="0.2">
      <c r="B7911" s="1"/>
      <c r="D7911" s="99"/>
      <c r="E7911" s="1"/>
      <c r="F7911" s="56"/>
      <c r="G7911" s="13"/>
      <c r="H7911" s="13"/>
      <c r="I7911" s="13"/>
      <c r="J7911" s="13"/>
      <c r="K7911" s="13"/>
    </row>
    <row r="7912" spans="2:11" x14ac:dyDescent="0.2">
      <c r="B7912" s="1"/>
      <c r="D7912" s="99"/>
      <c r="E7912" s="1"/>
      <c r="F7912" s="56"/>
      <c r="G7912" s="13"/>
      <c r="H7912" s="13"/>
      <c r="I7912" s="13"/>
      <c r="J7912" s="13"/>
      <c r="K7912" s="13"/>
    </row>
    <row r="7913" spans="2:11" x14ac:dyDescent="0.2">
      <c r="B7913" s="1"/>
      <c r="D7913" s="99"/>
      <c r="E7913" s="1"/>
      <c r="F7913" s="56"/>
      <c r="G7913" s="13"/>
      <c r="H7913" s="13"/>
      <c r="I7913" s="13"/>
      <c r="J7913" s="13"/>
      <c r="K7913" s="13"/>
    </row>
    <row r="7914" spans="2:11" x14ac:dyDescent="0.2">
      <c r="B7914" s="1"/>
      <c r="D7914" s="99"/>
      <c r="E7914" s="1"/>
      <c r="F7914" s="56"/>
      <c r="G7914" s="13"/>
      <c r="H7914" s="13"/>
      <c r="I7914" s="13"/>
      <c r="J7914" s="13"/>
      <c r="K7914" s="13"/>
    </row>
    <row r="7915" spans="2:11" x14ac:dyDescent="0.2">
      <c r="B7915" s="1"/>
      <c r="D7915" s="99"/>
      <c r="E7915" s="1"/>
      <c r="F7915" s="56"/>
      <c r="G7915" s="13"/>
      <c r="H7915" s="13"/>
      <c r="I7915" s="13"/>
      <c r="J7915" s="13"/>
      <c r="K7915" s="13"/>
    </row>
    <row r="7916" spans="2:11" x14ac:dyDescent="0.2">
      <c r="B7916" s="1"/>
      <c r="D7916" s="99"/>
      <c r="E7916" s="1"/>
      <c r="F7916" s="56"/>
      <c r="G7916" s="13"/>
      <c r="H7916" s="13"/>
      <c r="I7916" s="13"/>
      <c r="J7916" s="13"/>
      <c r="K7916" s="13"/>
    </row>
    <row r="7917" spans="2:11" x14ac:dyDescent="0.2">
      <c r="B7917" s="1"/>
      <c r="D7917" s="99"/>
      <c r="E7917" s="1"/>
      <c r="F7917" s="56"/>
      <c r="G7917" s="13"/>
      <c r="H7917" s="13"/>
      <c r="I7917" s="13"/>
      <c r="J7917" s="13"/>
      <c r="K7917" s="13"/>
    </row>
    <row r="7918" spans="2:11" x14ac:dyDescent="0.2">
      <c r="B7918" s="1"/>
      <c r="D7918" s="99"/>
      <c r="E7918" s="1"/>
      <c r="F7918" s="56"/>
      <c r="G7918" s="13"/>
      <c r="H7918" s="13"/>
      <c r="I7918" s="13"/>
      <c r="J7918" s="13"/>
      <c r="K7918" s="13"/>
    </row>
    <row r="7919" spans="2:11" x14ac:dyDescent="0.2">
      <c r="B7919" s="1"/>
      <c r="D7919" s="99"/>
      <c r="E7919" s="1"/>
      <c r="F7919" s="56"/>
      <c r="G7919" s="13"/>
      <c r="H7919" s="13"/>
      <c r="I7919" s="13"/>
      <c r="J7919" s="13"/>
      <c r="K7919" s="13"/>
    </row>
    <row r="7920" spans="2:11" x14ac:dyDescent="0.2">
      <c r="B7920" s="1"/>
      <c r="D7920" s="99"/>
      <c r="E7920" s="1"/>
      <c r="F7920" s="56"/>
      <c r="G7920" s="13"/>
      <c r="H7920" s="13"/>
      <c r="I7920" s="13"/>
      <c r="J7920" s="13"/>
      <c r="K7920" s="13"/>
    </row>
    <row r="7921" spans="2:11" x14ac:dyDescent="0.2">
      <c r="B7921" s="1"/>
      <c r="D7921" s="99"/>
      <c r="E7921" s="1"/>
      <c r="F7921" s="56"/>
      <c r="G7921" s="13"/>
      <c r="H7921" s="13"/>
      <c r="I7921" s="13"/>
      <c r="J7921" s="13"/>
      <c r="K7921" s="13"/>
    </row>
    <row r="7922" spans="2:11" x14ac:dyDescent="0.2">
      <c r="B7922" s="1"/>
      <c r="D7922" s="99"/>
      <c r="E7922" s="1"/>
      <c r="F7922" s="56"/>
      <c r="G7922" s="13"/>
      <c r="H7922" s="13"/>
      <c r="I7922" s="13"/>
      <c r="J7922" s="13"/>
      <c r="K7922" s="13"/>
    </row>
    <row r="7923" spans="2:11" x14ac:dyDescent="0.2">
      <c r="B7923" s="1"/>
      <c r="D7923" s="99"/>
      <c r="E7923" s="1"/>
      <c r="F7923" s="56"/>
      <c r="G7923" s="13"/>
      <c r="H7923" s="13"/>
      <c r="I7923" s="13"/>
      <c r="J7923" s="13"/>
      <c r="K7923" s="13"/>
    </row>
    <row r="7924" spans="2:11" x14ac:dyDescent="0.2">
      <c r="B7924" s="1"/>
      <c r="D7924" s="99"/>
      <c r="E7924" s="1"/>
      <c r="F7924" s="56"/>
      <c r="G7924" s="13"/>
      <c r="H7924" s="13"/>
      <c r="I7924" s="13"/>
      <c r="J7924" s="13"/>
      <c r="K7924" s="13"/>
    </row>
    <row r="7925" spans="2:11" x14ac:dyDescent="0.2">
      <c r="B7925" s="1"/>
      <c r="D7925" s="99"/>
      <c r="E7925" s="1"/>
      <c r="F7925" s="56"/>
      <c r="G7925" s="13"/>
      <c r="H7925" s="13"/>
      <c r="I7925" s="13"/>
      <c r="J7925" s="13"/>
      <c r="K7925" s="13"/>
    </row>
    <row r="7926" spans="2:11" x14ac:dyDescent="0.2">
      <c r="B7926" s="1"/>
      <c r="D7926" s="99"/>
      <c r="E7926" s="1"/>
      <c r="F7926" s="56"/>
      <c r="G7926" s="13"/>
      <c r="H7926" s="13"/>
      <c r="I7926" s="13"/>
      <c r="J7926" s="13"/>
      <c r="K7926" s="13"/>
    </row>
    <row r="7927" spans="2:11" x14ac:dyDescent="0.2">
      <c r="B7927" s="1"/>
      <c r="D7927" s="99"/>
      <c r="E7927" s="1"/>
      <c r="F7927" s="56"/>
      <c r="G7927" s="13"/>
      <c r="H7927" s="13"/>
      <c r="I7927" s="13"/>
      <c r="J7927" s="13"/>
      <c r="K7927" s="13"/>
    </row>
    <row r="7928" spans="2:11" x14ac:dyDescent="0.2">
      <c r="B7928" s="1"/>
      <c r="D7928" s="99"/>
      <c r="E7928" s="1"/>
      <c r="F7928" s="56"/>
      <c r="G7928" s="13"/>
      <c r="H7928" s="13"/>
      <c r="I7928" s="13"/>
      <c r="J7928" s="13"/>
      <c r="K7928" s="13"/>
    </row>
    <row r="7929" spans="2:11" x14ac:dyDescent="0.2">
      <c r="B7929" s="1"/>
      <c r="D7929" s="99"/>
      <c r="E7929" s="1"/>
      <c r="F7929" s="56"/>
      <c r="G7929" s="13"/>
      <c r="H7929" s="13"/>
      <c r="I7929" s="13"/>
      <c r="J7929" s="13"/>
      <c r="K7929" s="13"/>
    </row>
    <row r="7930" spans="2:11" x14ac:dyDescent="0.2">
      <c r="B7930" s="1"/>
      <c r="D7930" s="99"/>
      <c r="E7930" s="1"/>
      <c r="F7930" s="56"/>
      <c r="G7930" s="13"/>
      <c r="H7930" s="13"/>
      <c r="I7930" s="13"/>
      <c r="J7930" s="13"/>
      <c r="K7930" s="13"/>
    </row>
    <row r="7931" spans="2:11" x14ac:dyDescent="0.2">
      <c r="B7931" s="1"/>
      <c r="D7931" s="99"/>
      <c r="E7931" s="1"/>
      <c r="F7931" s="56"/>
      <c r="G7931" s="13"/>
      <c r="H7931" s="13"/>
      <c r="I7931" s="13"/>
      <c r="J7931" s="13"/>
      <c r="K7931" s="13"/>
    </row>
    <row r="7932" spans="2:11" x14ac:dyDescent="0.2">
      <c r="B7932" s="1"/>
      <c r="D7932" s="99"/>
      <c r="E7932" s="1"/>
      <c r="F7932" s="56"/>
      <c r="G7932" s="13"/>
      <c r="H7932" s="13"/>
      <c r="I7932" s="13"/>
      <c r="J7932" s="13"/>
      <c r="K7932" s="13"/>
    </row>
    <row r="7933" spans="2:11" x14ac:dyDescent="0.2">
      <c r="B7933" s="1"/>
      <c r="D7933" s="99"/>
      <c r="E7933" s="1"/>
      <c r="F7933" s="56"/>
      <c r="G7933" s="13"/>
      <c r="H7933" s="13"/>
      <c r="I7933" s="13"/>
      <c r="J7933" s="13"/>
      <c r="K7933" s="13"/>
    </row>
    <row r="7934" spans="2:11" x14ac:dyDescent="0.2">
      <c r="B7934" s="1"/>
      <c r="D7934" s="99"/>
      <c r="E7934" s="1"/>
      <c r="F7934" s="56"/>
      <c r="G7934" s="13"/>
      <c r="H7934" s="13"/>
      <c r="I7934" s="13"/>
      <c r="J7934" s="13"/>
      <c r="K7934" s="13"/>
    </row>
    <row r="7935" spans="2:11" x14ac:dyDescent="0.2">
      <c r="B7935" s="1"/>
      <c r="D7935" s="99"/>
      <c r="E7935" s="1"/>
      <c r="F7935" s="56"/>
      <c r="G7935" s="13"/>
      <c r="H7935" s="13"/>
      <c r="I7935" s="13"/>
      <c r="J7935" s="13"/>
      <c r="K7935" s="13"/>
    </row>
    <row r="7936" spans="2:11" x14ac:dyDescent="0.2">
      <c r="B7936" s="1"/>
      <c r="D7936" s="99"/>
      <c r="E7936" s="1"/>
      <c r="F7936" s="56"/>
      <c r="G7936" s="13"/>
      <c r="H7936" s="13"/>
      <c r="I7936" s="13"/>
      <c r="J7936" s="13"/>
      <c r="K7936" s="13"/>
    </row>
    <row r="7937" spans="2:11" x14ac:dyDescent="0.2">
      <c r="B7937" s="1"/>
      <c r="D7937" s="99"/>
      <c r="E7937" s="1"/>
      <c r="F7937" s="56"/>
      <c r="G7937" s="13"/>
      <c r="H7937" s="13"/>
      <c r="I7937" s="13"/>
      <c r="J7937" s="13"/>
      <c r="K7937" s="13"/>
    </row>
    <row r="7938" spans="2:11" x14ac:dyDescent="0.2">
      <c r="B7938" s="1"/>
      <c r="D7938" s="99"/>
      <c r="E7938" s="1"/>
      <c r="F7938" s="56"/>
      <c r="G7938" s="13"/>
      <c r="H7938" s="13"/>
      <c r="I7938" s="13"/>
      <c r="J7938" s="13"/>
      <c r="K7938" s="13"/>
    </row>
    <row r="7939" spans="2:11" x14ac:dyDescent="0.2">
      <c r="B7939" s="1"/>
      <c r="D7939" s="99"/>
      <c r="E7939" s="1"/>
      <c r="F7939" s="56"/>
      <c r="G7939" s="13"/>
      <c r="H7939" s="13"/>
      <c r="I7939" s="13"/>
      <c r="J7939" s="13"/>
      <c r="K7939" s="13"/>
    </row>
    <row r="7940" spans="2:11" x14ac:dyDescent="0.2">
      <c r="B7940" s="1"/>
      <c r="D7940" s="99"/>
      <c r="E7940" s="1"/>
      <c r="F7940" s="56"/>
      <c r="G7940" s="13"/>
      <c r="H7940" s="13"/>
      <c r="I7940" s="13"/>
      <c r="J7940" s="13"/>
      <c r="K7940" s="13"/>
    </row>
    <row r="7941" spans="2:11" x14ac:dyDescent="0.2">
      <c r="B7941" s="1"/>
      <c r="D7941" s="99"/>
      <c r="E7941" s="1"/>
      <c r="F7941" s="56"/>
      <c r="G7941" s="13"/>
      <c r="H7941" s="13"/>
      <c r="I7941" s="13"/>
      <c r="J7941" s="13"/>
      <c r="K7941" s="13"/>
    </row>
    <row r="7942" spans="2:11" x14ac:dyDescent="0.2">
      <c r="B7942" s="1"/>
      <c r="D7942" s="99"/>
      <c r="E7942" s="1"/>
      <c r="F7942" s="56"/>
      <c r="G7942" s="13"/>
      <c r="H7942" s="13"/>
      <c r="I7942" s="13"/>
      <c r="J7942" s="13"/>
      <c r="K7942" s="13"/>
    </row>
    <row r="7943" spans="2:11" x14ac:dyDescent="0.2">
      <c r="B7943" s="1"/>
      <c r="D7943" s="99"/>
      <c r="E7943" s="1"/>
      <c r="F7943" s="56"/>
      <c r="G7943" s="13"/>
      <c r="H7943" s="13"/>
      <c r="I7943" s="13"/>
      <c r="J7943" s="13"/>
      <c r="K7943" s="13"/>
    </row>
    <row r="7944" spans="2:11" x14ac:dyDescent="0.2">
      <c r="B7944" s="1"/>
      <c r="D7944" s="99"/>
      <c r="E7944" s="1"/>
      <c r="F7944" s="56"/>
      <c r="G7944" s="13"/>
      <c r="H7944" s="13"/>
      <c r="I7944" s="13"/>
      <c r="J7944" s="13"/>
      <c r="K7944" s="13"/>
    </row>
    <row r="7945" spans="2:11" x14ac:dyDescent="0.2">
      <c r="B7945" s="1"/>
      <c r="D7945" s="99"/>
      <c r="E7945" s="1"/>
      <c r="F7945" s="56"/>
      <c r="G7945" s="13"/>
      <c r="H7945" s="13"/>
      <c r="I7945" s="13"/>
      <c r="J7945" s="13"/>
      <c r="K7945" s="13"/>
    </row>
    <row r="7946" spans="2:11" x14ac:dyDescent="0.2">
      <c r="B7946" s="1"/>
      <c r="D7946" s="99"/>
      <c r="E7946" s="1"/>
      <c r="F7946" s="56"/>
      <c r="G7946" s="13"/>
      <c r="H7946" s="13"/>
      <c r="I7946" s="13"/>
      <c r="J7946" s="13"/>
      <c r="K7946" s="13"/>
    </row>
    <row r="7947" spans="2:11" x14ac:dyDescent="0.2">
      <c r="B7947" s="1"/>
      <c r="D7947" s="99"/>
      <c r="E7947" s="1"/>
      <c r="F7947" s="56"/>
      <c r="G7947" s="13"/>
      <c r="H7947" s="13"/>
      <c r="I7947" s="13"/>
      <c r="J7947" s="13"/>
      <c r="K7947" s="13"/>
    </row>
    <row r="7948" spans="2:11" x14ac:dyDescent="0.2">
      <c r="B7948" s="1"/>
      <c r="D7948" s="99"/>
      <c r="E7948" s="1"/>
      <c r="F7948" s="56"/>
      <c r="G7948" s="13"/>
      <c r="H7948" s="13"/>
      <c r="I7948" s="13"/>
      <c r="J7948" s="13"/>
      <c r="K7948" s="13"/>
    </row>
    <row r="7949" spans="2:11" x14ac:dyDescent="0.2">
      <c r="B7949" s="1"/>
      <c r="D7949" s="99"/>
      <c r="E7949" s="1"/>
      <c r="F7949" s="56"/>
      <c r="G7949" s="13"/>
      <c r="H7949" s="13"/>
      <c r="I7949" s="13"/>
      <c r="J7949" s="13"/>
      <c r="K7949" s="13"/>
    </row>
    <row r="7950" spans="2:11" x14ac:dyDescent="0.2">
      <c r="B7950" s="1"/>
      <c r="D7950" s="99"/>
      <c r="E7950" s="1"/>
      <c r="F7950" s="56"/>
      <c r="G7950" s="13"/>
      <c r="H7950" s="13"/>
      <c r="I7950" s="13"/>
      <c r="J7950" s="13"/>
      <c r="K7950" s="13"/>
    </row>
    <row r="7951" spans="2:11" x14ac:dyDescent="0.2">
      <c r="B7951" s="1"/>
      <c r="D7951" s="99"/>
      <c r="E7951" s="1"/>
      <c r="F7951" s="56"/>
      <c r="G7951" s="13"/>
      <c r="H7951" s="13"/>
      <c r="I7951" s="13"/>
      <c r="J7951" s="13"/>
      <c r="K7951" s="13"/>
    </row>
    <row r="7952" spans="2:11" x14ac:dyDescent="0.2">
      <c r="B7952" s="1"/>
      <c r="D7952" s="99"/>
      <c r="E7952" s="1"/>
      <c r="F7952" s="56"/>
      <c r="G7952" s="13"/>
      <c r="H7952" s="13"/>
      <c r="I7952" s="13"/>
      <c r="J7952" s="13"/>
      <c r="K7952" s="13"/>
    </row>
    <row r="7953" spans="2:11" x14ac:dyDescent="0.2">
      <c r="B7953" s="1"/>
      <c r="D7953" s="99"/>
      <c r="E7953" s="1"/>
      <c r="F7953" s="56"/>
      <c r="G7953" s="13"/>
      <c r="H7953" s="13"/>
      <c r="I7953" s="13"/>
      <c r="J7953" s="13"/>
      <c r="K7953" s="13"/>
    </row>
    <row r="7954" spans="2:11" x14ac:dyDescent="0.2">
      <c r="B7954" s="1"/>
      <c r="D7954" s="99"/>
      <c r="E7954" s="1"/>
      <c r="F7954" s="56"/>
      <c r="G7954" s="13"/>
      <c r="H7954" s="13"/>
      <c r="I7954" s="13"/>
      <c r="J7954" s="13"/>
      <c r="K7954" s="13"/>
    </row>
    <row r="7955" spans="2:11" x14ac:dyDescent="0.2">
      <c r="B7955" s="1"/>
      <c r="D7955" s="99"/>
      <c r="E7955" s="1"/>
      <c r="F7955" s="56"/>
      <c r="G7955" s="13"/>
      <c r="H7955" s="13"/>
      <c r="I7955" s="13"/>
      <c r="J7955" s="13"/>
      <c r="K7955" s="13"/>
    </row>
    <row r="7956" spans="2:11" x14ac:dyDescent="0.2">
      <c r="B7956" s="1"/>
      <c r="D7956" s="99"/>
      <c r="E7956" s="1"/>
      <c r="F7956" s="56"/>
      <c r="G7956" s="13"/>
      <c r="H7956" s="13"/>
      <c r="I7956" s="13"/>
      <c r="J7956" s="13"/>
      <c r="K7956" s="13"/>
    </row>
    <row r="7957" spans="2:11" x14ac:dyDescent="0.2">
      <c r="B7957" s="1"/>
      <c r="D7957" s="99"/>
      <c r="E7957" s="1"/>
      <c r="F7957" s="56"/>
      <c r="G7957" s="13"/>
      <c r="H7957" s="13"/>
      <c r="I7957" s="13"/>
      <c r="J7957" s="13"/>
      <c r="K7957" s="13"/>
    </row>
    <row r="7958" spans="2:11" x14ac:dyDescent="0.2">
      <c r="B7958" s="1"/>
      <c r="D7958" s="99"/>
      <c r="E7958" s="1"/>
      <c r="F7958" s="56"/>
      <c r="G7958" s="13"/>
      <c r="H7958" s="13"/>
      <c r="I7958" s="13"/>
      <c r="J7958" s="13"/>
      <c r="K7958" s="13"/>
    </row>
    <row r="7959" spans="2:11" x14ac:dyDescent="0.2">
      <c r="B7959" s="1"/>
      <c r="D7959" s="99"/>
      <c r="E7959" s="1"/>
      <c r="F7959" s="56"/>
      <c r="G7959" s="13"/>
      <c r="H7959" s="13"/>
      <c r="I7959" s="13"/>
      <c r="J7959" s="13"/>
      <c r="K7959" s="13"/>
    </row>
    <row r="7960" spans="2:11" x14ac:dyDescent="0.2">
      <c r="B7960" s="1"/>
      <c r="D7960" s="99"/>
      <c r="E7960" s="1"/>
      <c r="F7960" s="56"/>
      <c r="G7960" s="13"/>
      <c r="H7960" s="13"/>
      <c r="I7960" s="13"/>
      <c r="J7960" s="13"/>
      <c r="K7960" s="13"/>
    </row>
    <row r="7961" spans="2:11" x14ac:dyDescent="0.2">
      <c r="B7961" s="1"/>
      <c r="D7961" s="99"/>
      <c r="E7961" s="1"/>
      <c r="F7961" s="56"/>
      <c r="G7961" s="13"/>
      <c r="H7961" s="13"/>
      <c r="I7961" s="13"/>
      <c r="J7961" s="13"/>
      <c r="K7961" s="13"/>
    </row>
    <row r="7962" spans="2:11" x14ac:dyDescent="0.2">
      <c r="B7962" s="1"/>
      <c r="D7962" s="99"/>
      <c r="E7962" s="1"/>
      <c r="F7962" s="56"/>
      <c r="G7962" s="13"/>
      <c r="H7962" s="13"/>
      <c r="I7962" s="13"/>
      <c r="J7962" s="13"/>
      <c r="K7962" s="13"/>
    </row>
    <row r="7963" spans="2:11" x14ac:dyDescent="0.2">
      <c r="B7963" s="1"/>
      <c r="D7963" s="99"/>
      <c r="E7963" s="1"/>
      <c r="F7963" s="56"/>
      <c r="G7963" s="13"/>
      <c r="H7963" s="13"/>
      <c r="I7963" s="13"/>
      <c r="J7963" s="13"/>
      <c r="K7963" s="13"/>
    </row>
    <row r="7964" spans="2:11" x14ac:dyDescent="0.2">
      <c r="B7964" s="1"/>
      <c r="D7964" s="99"/>
      <c r="E7964" s="1"/>
      <c r="F7964" s="56"/>
      <c r="G7964" s="13"/>
      <c r="H7964" s="13"/>
      <c r="I7964" s="13"/>
      <c r="J7964" s="13"/>
      <c r="K7964" s="13"/>
    </row>
    <row r="7965" spans="2:11" x14ac:dyDescent="0.2">
      <c r="B7965" s="1"/>
      <c r="D7965" s="99"/>
      <c r="E7965" s="1"/>
      <c r="F7965" s="56"/>
      <c r="G7965" s="13"/>
      <c r="H7965" s="13"/>
      <c r="I7965" s="13"/>
      <c r="J7965" s="13"/>
      <c r="K7965" s="13"/>
    </row>
    <row r="7966" spans="2:11" x14ac:dyDescent="0.2">
      <c r="B7966" s="1"/>
      <c r="D7966" s="99"/>
      <c r="E7966" s="1"/>
      <c r="F7966" s="56"/>
      <c r="G7966" s="13"/>
      <c r="H7966" s="13"/>
      <c r="I7966" s="13"/>
      <c r="J7966" s="13"/>
      <c r="K7966" s="13"/>
    </row>
    <row r="7967" spans="2:11" x14ac:dyDescent="0.2">
      <c r="B7967" s="1"/>
      <c r="D7967" s="99"/>
      <c r="E7967" s="1"/>
      <c r="F7967" s="56"/>
      <c r="G7967" s="13"/>
      <c r="H7967" s="13"/>
      <c r="I7967" s="13"/>
      <c r="J7967" s="13"/>
      <c r="K7967" s="13"/>
    </row>
    <row r="7968" spans="2:11" x14ac:dyDescent="0.2">
      <c r="B7968" s="1"/>
      <c r="D7968" s="99"/>
      <c r="E7968" s="1"/>
      <c r="F7968" s="56"/>
      <c r="G7968" s="13"/>
      <c r="H7968" s="13"/>
      <c r="I7968" s="13"/>
      <c r="J7968" s="13"/>
      <c r="K7968" s="13"/>
    </row>
    <row r="7969" spans="2:11" x14ac:dyDescent="0.2">
      <c r="B7969" s="1"/>
      <c r="D7969" s="99"/>
      <c r="E7969" s="1"/>
      <c r="F7969" s="56"/>
      <c r="G7969" s="13"/>
      <c r="H7969" s="13"/>
      <c r="I7969" s="13"/>
      <c r="J7969" s="13"/>
      <c r="K7969" s="13"/>
    </row>
    <row r="7970" spans="2:11" x14ac:dyDescent="0.2">
      <c r="B7970" s="1"/>
      <c r="D7970" s="99"/>
      <c r="E7970" s="1"/>
      <c r="F7970" s="56"/>
      <c r="G7970" s="13"/>
      <c r="H7970" s="13"/>
      <c r="I7970" s="13"/>
      <c r="J7970" s="13"/>
      <c r="K7970" s="13"/>
    </row>
    <row r="7971" spans="2:11" x14ac:dyDescent="0.2">
      <c r="B7971" s="1"/>
      <c r="D7971" s="99"/>
      <c r="E7971" s="1"/>
      <c r="F7971" s="56"/>
      <c r="G7971" s="13"/>
      <c r="H7971" s="13"/>
      <c r="I7971" s="13"/>
      <c r="J7971" s="13"/>
      <c r="K7971" s="13"/>
    </row>
    <row r="7972" spans="2:11" x14ac:dyDescent="0.2">
      <c r="B7972" s="1"/>
      <c r="D7972" s="99"/>
      <c r="E7972" s="1"/>
      <c r="F7972" s="56"/>
      <c r="G7972" s="13"/>
      <c r="H7972" s="13"/>
      <c r="I7972" s="13"/>
      <c r="J7972" s="13"/>
      <c r="K7972" s="13"/>
    </row>
    <row r="7973" spans="2:11" x14ac:dyDescent="0.2">
      <c r="B7973" s="1"/>
      <c r="D7973" s="99"/>
      <c r="E7973" s="1"/>
      <c r="F7973" s="56"/>
      <c r="G7973" s="13"/>
      <c r="H7973" s="13"/>
      <c r="I7973" s="13"/>
      <c r="J7973" s="13"/>
      <c r="K7973" s="13"/>
    </row>
    <row r="7974" spans="2:11" x14ac:dyDescent="0.2">
      <c r="B7974" s="1"/>
      <c r="D7974" s="99"/>
      <c r="E7974" s="1"/>
      <c r="F7974" s="56"/>
      <c r="G7974" s="13"/>
      <c r="H7974" s="13"/>
      <c r="I7974" s="13"/>
      <c r="J7974" s="13"/>
      <c r="K7974" s="13"/>
    </row>
    <row r="7975" spans="2:11" x14ac:dyDescent="0.2">
      <c r="B7975" s="1"/>
      <c r="D7975" s="99"/>
      <c r="E7975" s="1"/>
      <c r="F7975" s="56"/>
      <c r="G7975" s="13"/>
      <c r="H7975" s="13"/>
      <c r="I7975" s="13"/>
      <c r="J7975" s="13"/>
      <c r="K7975" s="13"/>
    </row>
    <row r="7976" spans="2:11" x14ac:dyDescent="0.2">
      <c r="B7976" s="1"/>
      <c r="D7976" s="99"/>
      <c r="E7976" s="1"/>
      <c r="F7976" s="56"/>
      <c r="G7976" s="13"/>
      <c r="H7976" s="13"/>
      <c r="I7976" s="13"/>
      <c r="J7976" s="13"/>
      <c r="K7976" s="13"/>
    </row>
    <row r="7977" spans="2:11" x14ac:dyDescent="0.2">
      <c r="B7977" s="1"/>
      <c r="D7977" s="99"/>
      <c r="E7977" s="1"/>
      <c r="F7977" s="56"/>
      <c r="G7977" s="13"/>
      <c r="H7977" s="13"/>
      <c r="I7977" s="13"/>
      <c r="J7977" s="13"/>
      <c r="K7977" s="13"/>
    </row>
    <row r="7978" spans="2:11" x14ac:dyDescent="0.2">
      <c r="B7978" s="1"/>
      <c r="D7978" s="99"/>
      <c r="E7978" s="1"/>
      <c r="F7978" s="56"/>
      <c r="G7978" s="13"/>
      <c r="H7978" s="13"/>
      <c r="I7978" s="13"/>
      <c r="J7978" s="13"/>
      <c r="K7978" s="13"/>
    </row>
    <row r="7979" spans="2:11" x14ac:dyDescent="0.2">
      <c r="B7979" s="1"/>
      <c r="D7979" s="99"/>
      <c r="E7979" s="1"/>
      <c r="F7979" s="56"/>
      <c r="G7979" s="13"/>
      <c r="H7979" s="13"/>
      <c r="I7979" s="13"/>
      <c r="J7979" s="13"/>
      <c r="K7979" s="13"/>
    </row>
    <row r="7980" spans="2:11" x14ac:dyDescent="0.2">
      <c r="B7980" s="1"/>
      <c r="D7980" s="99"/>
      <c r="E7980" s="1"/>
      <c r="F7980" s="56"/>
      <c r="G7980" s="13"/>
      <c r="H7980" s="13"/>
      <c r="I7980" s="13"/>
      <c r="J7980" s="13"/>
      <c r="K7980" s="13"/>
    </row>
    <row r="7981" spans="2:11" x14ac:dyDescent="0.2">
      <c r="B7981" s="1"/>
      <c r="D7981" s="99"/>
      <c r="E7981" s="1"/>
      <c r="F7981" s="56"/>
      <c r="G7981" s="13"/>
      <c r="H7981" s="13"/>
      <c r="I7981" s="13"/>
      <c r="J7981" s="13"/>
      <c r="K7981" s="13"/>
    </row>
    <row r="7982" spans="2:11" x14ac:dyDescent="0.2">
      <c r="B7982" s="1"/>
      <c r="D7982" s="99"/>
      <c r="E7982" s="1"/>
      <c r="F7982" s="56"/>
      <c r="G7982" s="13"/>
      <c r="H7982" s="13"/>
      <c r="I7982" s="13"/>
      <c r="J7982" s="13"/>
      <c r="K7982" s="13"/>
    </row>
    <row r="7983" spans="2:11" x14ac:dyDescent="0.2">
      <c r="B7983" s="1"/>
      <c r="D7983" s="99"/>
      <c r="E7983" s="1"/>
      <c r="F7983" s="56"/>
      <c r="G7983" s="13"/>
      <c r="H7983" s="13"/>
      <c r="I7983" s="13"/>
      <c r="J7983" s="13"/>
      <c r="K7983" s="13"/>
    </row>
    <row r="7984" spans="2:11" x14ac:dyDescent="0.2">
      <c r="B7984" s="1"/>
      <c r="D7984" s="99"/>
      <c r="E7984" s="1"/>
      <c r="F7984" s="56"/>
      <c r="G7984" s="13"/>
      <c r="H7984" s="13"/>
      <c r="I7984" s="13"/>
      <c r="J7984" s="13"/>
      <c r="K7984" s="13"/>
    </row>
    <row r="7985" spans="2:11" x14ac:dyDescent="0.2">
      <c r="B7985" s="1"/>
      <c r="D7985" s="99"/>
      <c r="E7985" s="1"/>
      <c r="F7985" s="56"/>
      <c r="G7985" s="13"/>
      <c r="H7985" s="13"/>
      <c r="I7985" s="13"/>
      <c r="J7985" s="13"/>
      <c r="K7985" s="13"/>
    </row>
    <row r="7986" spans="2:11" x14ac:dyDescent="0.2">
      <c r="B7986" s="1"/>
      <c r="D7986" s="99"/>
      <c r="E7986" s="1"/>
      <c r="F7986" s="56"/>
      <c r="G7986" s="13"/>
      <c r="H7986" s="13"/>
      <c r="I7986" s="13"/>
      <c r="J7986" s="13"/>
      <c r="K7986" s="13"/>
    </row>
    <row r="7987" spans="2:11" x14ac:dyDescent="0.2">
      <c r="B7987" s="1"/>
      <c r="D7987" s="99"/>
      <c r="E7987" s="1"/>
      <c r="F7987" s="56"/>
      <c r="G7987" s="13"/>
      <c r="H7987" s="13"/>
      <c r="I7987" s="13"/>
      <c r="J7987" s="13"/>
      <c r="K7987" s="13"/>
    </row>
    <row r="7988" spans="2:11" x14ac:dyDescent="0.2">
      <c r="B7988" s="1"/>
      <c r="D7988" s="99"/>
      <c r="E7988" s="1"/>
      <c r="F7988" s="56"/>
      <c r="G7988" s="13"/>
      <c r="H7988" s="13"/>
      <c r="I7988" s="13"/>
      <c r="J7988" s="13"/>
      <c r="K7988" s="13"/>
    </row>
    <row r="7989" spans="2:11" x14ac:dyDescent="0.2">
      <c r="B7989" s="1"/>
      <c r="D7989" s="99"/>
      <c r="E7989" s="1"/>
      <c r="F7989" s="56"/>
      <c r="G7989" s="13"/>
      <c r="H7989" s="13"/>
      <c r="I7989" s="13"/>
      <c r="J7989" s="13"/>
      <c r="K7989" s="13"/>
    </row>
    <row r="7990" spans="2:11" x14ac:dyDescent="0.2">
      <c r="B7990" s="1"/>
      <c r="D7990" s="99"/>
      <c r="E7990" s="1"/>
      <c r="F7990" s="56"/>
      <c r="G7990" s="13"/>
      <c r="H7990" s="13"/>
      <c r="I7990" s="13"/>
      <c r="J7990" s="13"/>
      <c r="K7990" s="13"/>
    </row>
    <row r="7991" spans="2:11" x14ac:dyDescent="0.2">
      <c r="B7991" s="1"/>
      <c r="D7991" s="99"/>
      <c r="E7991" s="1"/>
      <c r="F7991" s="56"/>
      <c r="G7991" s="13"/>
      <c r="H7991" s="13"/>
      <c r="I7991" s="13"/>
      <c r="J7991" s="13"/>
      <c r="K7991" s="13"/>
    </row>
    <row r="7992" spans="2:11" x14ac:dyDescent="0.2">
      <c r="B7992" s="1"/>
      <c r="D7992" s="99"/>
      <c r="E7992" s="1"/>
      <c r="F7992" s="56"/>
      <c r="G7992" s="13"/>
      <c r="H7992" s="13"/>
      <c r="I7992" s="13"/>
      <c r="J7992" s="13"/>
      <c r="K7992" s="13"/>
    </row>
    <row r="7993" spans="2:11" x14ac:dyDescent="0.2">
      <c r="B7993" s="1"/>
      <c r="D7993" s="99"/>
      <c r="E7993" s="1"/>
      <c r="F7993" s="56"/>
      <c r="G7993" s="13"/>
      <c r="H7993" s="13"/>
      <c r="I7993" s="13"/>
      <c r="J7993" s="13"/>
      <c r="K7993" s="13"/>
    </row>
    <row r="7994" spans="2:11" x14ac:dyDescent="0.2">
      <c r="B7994" s="1"/>
      <c r="D7994" s="99"/>
      <c r="E7994" s="1"/>
      <c r="F7994" s="56"/>
      <c r="G7994" s="13"/>
      <c r="H7994" s="13"/>
      <c r="I7994" s="13"/>
      <c r="J7994" s="13"/>
      <c r="K7994" s="13"/>
    </row>
    <row r="7995" spans="2:11" x14ac:dyDescent="0.2">
      <c r="B7995" s="1"/>
      <c r="D7995" s="99"/>
      <c r="E7995" s="1"/>
      <c r="F7995" s="56"/>
      <c r="G7995" s="13"/>
      <c r="H7995" s="13"/>
      <c r="I7995" s="13"/>
      <c r="J7995" s="13"/>
      <c r="K7995" s="13"/>
    </row>
    <row r="7996" spans="2:11" x14ac:dyDescent="0.2">
      <c r="B7996" s="1"/>
      <c r="D7996" s="99"/>
      <c r="E7996" s="1"/>
      <c r="F7996" s="56"/>
      <c r="G7996" s="13"/>
      <c r="H7996" s="13"/>
      <c r="I7996" s="13"/>
      <c r="J7996" s="13"/>
      <c r="K7996" s="13"/>
    </row>
    <row r="7997" spans="2:11" x14ac:dyDescent="0.2">
      <c r="B7997" s="1"/>
      <c r="D7997" s="99"/>
      <c r="E7997" s="1"/>
      <c r="F7997" s="56"/>
      <c r="G7997" s="13"/>
      <c r="H7997" s="13"/>
      <c r="I7997" s="13"/>
      <c r="J7997" s="13"/>
      <c r="K7997" s="13"/>
    </row>
    <row r="7998" spans="2:11" x14ac:dyDescent="0.2">
      <c r="B7998" s="1"/>
      <c r="D7998" s="99"/>
      <c r="E7998" s="1"/>
      <c r="F7998" s="56"/>
      <c r="G7998" s="13"/>
      <c r="H7998" s="13"/>
      <c r="I7998" s="13"/>
      <c r="J7998" s="13"/>
      <c r="K7998" s="13"/>
    </row>
    <row r="7999" spans="2:11" x14ac:dyDescent="0.2">
      <c r="B7999" s="1"/>
      <c r="D7999" s="99"/>
      <c r="E7999" s="1"/>
      <c r="F7999" s="56"/>
      <c r="G7999" s="13"/>
      <c r="H7999" s="13"/>
      <c r="I7999" s="13"/>
      <c r="J7999" s="13"/>
      <c r="K7999" s="13"/>
    </row>
    <row r="8000" spans="2:11" x14ac:dyDescent="0.2">
      <c r="B8000" s="1"/>
      <c r="D8000" s="99"/>
      <c r="E8000" s="1"/>
      <c r="F8000" s="56"/>
      <c r="G8000" s="13"/>
      <c r="H8000" s="13"/>
      <c r="I8000" s="13"/>
      <c r="J8000" s="13"/>
      <c r="K8000" s="13"/>
    </row>
    <row r="8001" spans="2:11" x14ac:dyDescent="0.2">
      <c r="B8001" s="1"/>
      <c r="D8001" s="99"/>
      <c r="E8001" s="1"/>
      <c r="F8001" s="56"/>
      <c r="G8001" s="13"/>
      <c r="H8001" s="13"/>
      <c r="I8001" s="13"/>
      <c r="J8001" s="13"/>
      <c r="K8001" s="13"/>
    </row>
    <row r="8002" spans="2:11" x14ac:dyDescent="0.2">
      <c r="B8002" s="1"/>
      <c r="D8002" s="99"/>
      <c r="E8002" s="1"/>
      <c r="F8002" s="56"/>
      <c r="G8002" s="13"/>
      <c r="H8002" s="13"/>
      <c r="I8002" s="13"/>
      <c r="J8002" s="13"/>
      <c r="K8002" s="13"/>
    </row>
    <row r="8003" spans="2:11" x14ac:dyDescent="0.2">
      <c r="B8003" s="1"/>
      <c r="D8003" s="99"/>
      <c r="E8003" s="1"/>
      <c r="F8003" s="56"/>
      <c r="G8003" s="13"/>
      <c r="H8003" s="13"/>
      <c r="I8003" s="13"/>
      <c r="J8003" s="13"/>
      <c r="K8003" s="13"/>
    </row>
    <row r="8004" spans="2:11" x14ac:dyDescent="0.2">
      <c r="B8004" s="1"/>
      <c r="D8004" s="99"/>
      <c r="E8004" s="1"/>
      <c r="F8004" s="56"/>
      <c r="G8004" s="13"/>
      <c r="H8004" s="13"/>
      <c r="I8004" s="13"/>
      <c r="J8004" s="13"/>
      <c r="K8004" s="13"/>
    </row>
    <row r="8005" spans="2:11" x14ac:dyDescent="0.2">
      <c r="B8005" s="1"/>
      <c r="D8005" s="99"/>
      <c r="E8005" s="1"/>
      <c r="F8005" s="56"/>
      <c r="G8005" s="13"/>
      <c r="H8005" s="13"/>
      <c r="I8005" s="13"/>
      <c r="J8005" s="13"/>
      <c r="K8005" s="13"/>
    </row>
    <row r="8006" spans="2:11" x14ac:dyDescent="0.2">
      <c r="B8006" s="1"/>
      <c r="D8006" s="99"/>
      <c r="E8006" s="1"/>
      <c r="F8006" s="56"/>
      <c r="G8006" s="13"/>
      <c r="H8006" s="13"/>
      <c r="I8006" s="13"/>
      <c r="J8006" s="13"/>
      <c r="K8006" s="13"/>
    </row>
    <row r="8007" spans="2:11" x14ac:dyDescent="0.2">
      <c r="B8007" s="1"/>
      <c r="D8007" s="99"/>
      <c r="E8007" s="1"/>
      <c r="F8007" s="56"/>
      <c r="G8007" s="13"/>
      <c r="H8007" s="13"/>
      <c r="I8007" s="13"/>
      <c r="J8007" s="13"/>
      <c r="K8007" s="13"/>
    </row>
    <row r="8008" spans="2:11" x14ac:dyDescent="0.2">
      <c r="B8008" s="1"/>
      <c r="D8008" s="99"/>
      <c r="E8008" s="1"/>
      <c r="F8008" s="56"/>
      <c r="G8008" s="13"/>
      <c r="H8008" s="13"/>
      <c r="I8008" s="13"/>
      <c r="J8008" s="13"/>
      <c r="K8008" s="13"/>
    </row>
    <row r="8009" spans="2:11" x14ac:dyDescent="0.2">
      <c r="B8009" s="1"/>
      <c r="D8009" s="99"/>
      <c r="E8009" s="1"/>
      <c r="F8009" s="56"/>
      <c r="G8009" s="13"/>
      <c r="H8009" s="13"/>
      <c r="I8009" s="13"/>
      <c r="J8009" s="13"/>
      <c r="K8009" s="13"/>
    </row>
    <row r="8010" spans="2:11" x14ac:dyDescent="0.2">
      <c r="B8010" s="1"/>
      <c r="D8010" s="99"/>
      <c r="E8010" s="1"/>
      <c r="F8010" s="56"/>
      <c r="G8010" s="13"/>
      <c r="H8010" s="13"/>
      <c r="I8010" s="13"/>
      <c r="J8010" s="13"/>
      <c r="K8010" s="13"/>
    </row>
    <row r="8011" spans="2:11" x14ac:dyDescent="0.2">
      <c r="B8011" s="1"/>
      <c r="D8011" s="99"/>
      <c r="E8011" s="1"/>
      <c r="F8011" s="56"/>
      <c r="G8011" s="13"/>
      <c r="H8011" s="13"/>
      <c r="I8011" s="13"/>
      <c r="J8011" s="13"/>
      <c r="K8011" s="13"/>
    </row>
    <row r="8012" spans="2:11" x14ac:dyDescent="0.2">
      <c r="B8012" s="1"/>
      <c r="D8012" s="99"/>
      <c r="E8012" s="1"/>
      <c r="F8012" s="56"/>
      <c r="G8012" s="13"/>
      <c r="H8012" s="13"/>
      <c r="I8012" s="13"/>
      <c r="J8012" s="13"/>
      <c r="K8012" s="13"/>
    </row>
    <row r="8013" spans="2:11" x14ac:dyDescent="0.2">
      <c r="B8013" s="1"/>
      <c r="D8013" s="99"/>
      <c r="E8013" s="1"/>
      <c r="F8013" s="56"/>
      <c r="G8013" s="13"/>
      <c r="H8013" s="13"/>
      <c r="I8013" s="13"/>
      <c r="J8013" s="13"/>
      <c r="K8013" s="13"/>
    </row>
    <row r="8014" spans="2:11" x14ac:dyDescent="0.2">
      <c r="B8014" s="1"/>
      <c r="D8014" s="99"/>
      <c r="E8014" s="1"/>
      <c r="F8014" s="56"/>
      <c r="G8014" s="13"/>
      <c r="H8014" s="13"/>
      <c r="I8014" s="13"/>
      <c r="J8014" s="13"/>
      <c r="K8014" s="13"/>
    </row>
    <row r="8015" spans="2:11" x14ac:dyDescent="0.2">
      <c r="B8015" s="1"/>
      <c r="D8015" s="99"/>
      <c r="E8015" s="1"/>
      <c r="F8015" s="56"/>
      <c r="G8015" s="13"/>
      <c r="H8015" s="13"/>
      <c r="I8015" s="13"/>
      <c r="J8015" s="13"/>
      <c r="K8015" s="13"/>
    </row>
    <row r="8016" spans="2:11" x14ac:dyDescent="0.2">
      <c r="B8016" s="1"/>
      <c r="D8016" s="99"/>
      <c r="E8016" s="1"/>
      <c r="F8016" s="56"/>
      <c r="G8016" s="13"/>
      <c r="H8016" s="13"/>
      <c r="I8016" s="13"/>
      <c r="J8016" s="13"/>
      <c r="K8016" s="13"/>
    </row>
    <row r="8017" spans="2:11" x14ac:dyDescent="0.2">
      <c r="B8017" s="1"/>
      <c r="D8017" s="99"/>
      <c r="E8017" s="1"/>
      <c r="F8017" s="56"/>
      <c r="G8017" s="13"/>
      <c r="H8017" s="13"/>
      <c r="I8017" s="13"/>
      <c r="J8017" s="13"/>
      <c r="K8017" s="13"/>
    </row>
    <row r="8018" spans="2:11" x14ac:dyDescent="0.2">
      <c r="B8018" s="1"/>
      <c r="D8018" s="99"/>
      <c r="E8018" s="1"/>
      <c r="F8018" s="56"/>
      <c r="G8018" s="13"/>
      <c r="H8018" s="13"/>
      <c r="I8018" s="13"/>
      <c r="J8018" s="13"/>
      <c r="K8018" s="13"/>
    </row>
    <row r="8019" spans="2:11" x14ac:dyDescent="0.2">
      <c r="B8019" s="1"/>
      <c r="D8019" s="99"/>
      <c r="E8019" s="1"/>
      <c r="F8019" s="56"/>
      <c r="G8019" s="13"/>
      <c r="H8019" s="13"/>
      <c r="I8019" s="13"/>
      <c r="J8019" s="13"/>
      <c r="K8019" s="13"/>
    </row>
    <row r="8020" spans="2:11" x14ac:dyDescent="0.2">
      <c r="B8020" s="1"/>
      <c r="D8020" s="99"/>
      <c r="E8020" s="1"/>
      <c r="F8020" s="56"/>
      <c r="G8020" s="13"/>
      <c r="H8020" s="13"/>
      <c r="I8020" s="13"/>
      <c r="J8020" s="13"/>
      <c r="K8020" s="13"/>
    </row>
    <row r="8021" spans="2:11" x14ac:dyDescent="0.2">
      <c r="B8021" s="1"/>
      <c r="D8021" s="99"/>
      <c r="E8021" s="1"/>
      <c r="F8021" s="56"/>
      <c r="G8021" s="13"/>
      <c r="H8021" s="13"/>
      <c r="I8021" s="13"/>
      <c r="J8021" s="13"/>
      <c r="K8021" s="13"/>
    </row>
    <row r="8022" spans="2:11" x14ac:dyDescent="0.2">
      <c r="B8022" s="1"/>
      <c r="D8022" s="99"/>
      <c r="E8022" s="1"/>
      <c r="F8022" s="56"/>
      <c r="G8022" s="13"/>
      <c r="H8022" s="13"/>
      <c r="I8022" s="13"/>
      <c r="J8022" s="13"/>
      <c r="K8022" s="13"/>
    </row>
    <row r="8023" spans="2:11" x14ac:dyDescent="0.2">
      <c r="B8023" s="1"/>
      <c r="D8023" s="99"/>
      <c r="E8023" s="1"/>
      <c r="F8023" s="56"/>
      <c r="G8023" s="13"/>
      <c r="H8023" s="13"/>
      <c r="I8023" s="13"/>
      <c r="J8023" s="13"/>
      <c r="K8023" s="13"/>
    </row>
    <row r="8024" spans="2:11" x14ac:dyDescent="0.2">
      <c r="B8024" s="1"/>
      <c r="D8024" s="99"/>
      <c r="E8024" s="1"/>
      <c r="F8024" s="56"/>
      <c r="G8024" s="13"/>
      <c r="H8024" s="13"/>
      <c r="I8024" s="13"/>
      <c r="J8024" s="13"/>
      <c r="K8024" s="13"/>
    </row>
    <row r="8025" spans="2:11" x14ac:dyDescent="0.2">
      <c r="B8025" s="1"/>
      <c r="D8025" s="99"/>
      <c r="E8025" s="1"/>
      <c r="F8025" s="56"/>
      <c r="G8025" s="13"/>
      <c r="H8025" s="13"/>
      <c r="I8025" s="13"/>
      <c r="J8025" s="13"/>
      <c r="K8025" s="13"/>
    </row>
    <row r="8026" spans="2:11" x14ac:dyDescent="0.2">
      <c r="B8026" s="1"/>
      <c r="D8026" s="99"/>
      <c r="E8026" s="1"/>
      <c r="F8026" s="56"/>
      <c r="G8026" s="13"/>
      <c r="H8026" s="13"/>
      <c r="I8026" s="13"/>
      <c r="J8026" s="13"/>
      <c r="K8026" s="13"/>
    </row>
    <row r="8027" spans="2:11" x14ac:dyDescent="0.2">
      <c r="B8027" s="1"/>
      <c r="D8027" s="99"/>
      <c r="E8027" s="1"/>
      <c r="F8027" s="56"/>
      <c r="G8027" s="13"/>
      <c r="H8027" s="13"/>
      <c r="I8027" s="13"/>
      <c r="J8027" s="13"/>
      <c r="K8027" s="13"/>
    </row>
    <row r="8028" spans="2:11" x14ac:dyDescent="0.2">
      <c r="B8028" s="1"/>
      <c r="D8028" s="99"/>
      <c r="E8028" s="1"/>
      <c r="F8028" s="56"/>
      <c r="G8028" s="13"/>
      <c r="H8028" s="13"/>
      <c r="I8028" s="13"/>
      <c r="J8028" s="13"/>
      <c r="K8028" s="13"/>
    </row>
    <row r="8029" spans="2:11" x14ac:dyDescent="0.2">
      <c r="B8029" s="1"/>
      <c r="D8029" s="99"/>
      <c r="E8029" s="1"/>
      <c r="F8029" s="56"/>
      <c r="G8029" s="13"/>
      <c r="H8029" s="13"/>
      <c r="I8029" s="13"/>
      <c r="J8029" s="13"/>
      <c r="K8029" s="13"/>
    </row>
    <row r="8030" spans="2:11" x14ac:dyDescent="0.2">
      <c r="B8030" s="1"/>
      <c r="D8030" s="99"/>
      <c r="E8030" s="1"/>
      <c r="F8030" s="56"/>
      <c r="G8030" s="13"/>
      <c r="H8030" s="13"/>
      <c r="I8030" s="13"/>
      <c r="J8030" s="13"/>
      <c r="K8030" s="13"/>
    </row>
    <row r="8031" spans="2:11" x14ac:dyDescent="0.2">
      <c r="B8031" s="1"/>
      <c r="D8031" s="99"/>
      <c r="E8031" s="1"/>
      <c r="F8031" s="56"/>
      <c r="G8031" s="13"/>
      <c r="H8031" s="13"/>
      <c r="I8031" s="13"/>
      <c r="J8031" s="13"/>
      <c r="K8031" s="13"/>
    </row>
    <row r="8032" spans="2:11" x14ac:dyDescent="0.2">
      <c r="B8032" s="1"/>
      <c r="D8032" s="99"/>
      <c r="E8032" s="1"/>
      <c r="F8032" s="56"/>
      <c r="G8032" s="13"/>
      <c r="H8032" s="13"/>
      <c r="I8032" s="13"/>
      <c r="J8032" s="13"/>
      <c r="K8032" s="13"/>
    </row>
    <row r="8033" spans="2:11" x14ac:dyDescent="0.2">
      <c r="B8033" s="1"/>
      <c r="D8033" s="99"/>
      <c r="E8033" s="1"/>
      <c r="F8033" s="56"/>
      <c r="G8033" s="13"/>
      <c r="H8033" s="13"/>
      <c r="I8033" s="13"/>
      <c r="J8033" s="13"/>
      <c r="K8033" s="13"/>
    </row>
    <row r="8034" spans="2:11" x14ac:dyDescent="0.2">
      <c r="B8034" s="1"/>
      <c r="D8034" s="99"/>
      <c r="E8034" s="1"/>
      <c r="F8034" s="56"/>
      <c r="G8034" s="13"/>
      <c r="H8034" s="13"/>
      <c r="I8034" s="13"/>
      <c r="J8034" s="13"/>
      <c r="K8034" s="13"/>
    </row>
    <row r="8035" spans="2:11" x14ac:dyDescent="0.2">
      <c r="B8035" s="1"/>
      <c r="D8035" s="99"/>
      <c r="E8035" s="1"/>
      <c r="F8035" s="56"/>
      <c r="G8035" s="13"/>
      <c r="H8035" s="13"/>
      <c r="I8035" s="13"/>
      <c r="J8035" s="13"/>
      <c r="K8035" s="13"/>
    </row>
    <row r="8036" spans="2:11" x14ac:dyDescent="0.2">
      <c r="B8036" s="1"/>
      <c r="D8036" s="99"/>
      <c r="E8036" s="1"/>
      <c r="F8036" s="56"/>
      <c r="G8036" s="13"/>
      <c r="H8036" s="13"/>
      <c r="I8036" s="13"/>
      <c r="J8036" s="13"/>
      <c r="K8036" s="13"/>
    </row>
    <row r="8037" spans="2:11" x14ac:dyDescent="0.2">
      <c r="B8037" s="1"/>
      <c r="D8037" s="99"/>
      <c r="E8037" s="1"/>
      <c r="F8037" s="56"/>
      <c r="G8037" s="13"/>
      <c r="H8037" s="13"/>
      <c r="I8037" s="13"/>
      <c r="J8037" s="13"/>
      <c r="K8037" s="13"/>
    </row>
    <row r="8038" spans="2:11" x14ac:dyDescent="0.2">
      <c r="B8038" s="1"/>
      <c r="D8038" s="99"/>
      <c r="E8038" s="1"/>
      <c r="F8038" s="56"/>
      <c r="G8038" s="13"/>
      <c r="H8038" s="13"/>
      <c r="I8038" s="13"/>
      <c r="J8038" s="13"/>
      <c r="K8038" s="13"/>
    </row>
    <row r="8039" spans="2:11" x14ac:dyDescent="0.2">
      <c r="B8039" s="1"/>
      <c r="D8039" s="99"/>
      <c r="E8039" s="1"/>
      <c r="F8039" s="56"/>
      <c r="G8039" s="13"/>
      <c r="H8039" s="13"/>
      <c r="I8039" s="13"/>
      <c r="J8039" s="13"/>
      <c r="K8039" s="13"/>
    </row>
    <row r="8040" spans="2:11" x14ac:dyDescent="0.2">
      <c r="B8040" s="1"/>
      <c r="D8040" s="99"/>
      <c r="E8040" s="1"/>
      <c r="F8040" s="56"/>
      <c r="G8040" s="13"/>
      <c r="H8040" s="13"/>
      <c r="I8040" s="13"/>
      <c r="J8040" s="13"/>
      <c r="K8040" s="13"/>
    </row>
    <row r="8041" spans="2:11" x14ac:dyDescent="0.2">
      <c r="B8041" s="1"/>
      <c r="D8041" s="99"/>
      <c r="E8041" s="1"/>
      <c r="F8041" s="56"/>
      <c r="G8041" s="13"/>
      <c r="H8041" s="13"/>
      <c r="I8041" s="13"/>
      <c r="J8041" s="13"/>
      <c r="K8041" s="13"/>
    </row>
    <row r="8042" spans="2:11" x14ac:dyDescent="0.2">
      <c r="B8042" s="1"/>
      <c r="D8042" s="99"/>
      <c r="E8042" s="1"/>
      <c r="F8042" s="56"/>
      <c r="G8042" s="13"/>
      <c r="H8042" s="13"/>
      <c r="I8042" s="13"/>
      <c r="J8042" s="13"/>
      <c r="K8042" s="13"/>
    </row>
    <row r="8043" spans="2:11" x14ac:dyDescent="0.2">
      <c r="B8043" s="1"/>
      <c r="D8043" s="99"/>
      <c r="E8043" s="1"/>
      <c r="F8043" s="56"/>
      <c r="G8043" s="13"/>
      <c r="H8043" s="13"/>
      <c r="I8043" s="13"/>
      <c r="J8043" s="13"/>
      <c r="K8043" s="13"/>
    </row>
    <row r="8044" spans="2:11" x14ac:dyDescent="0.2">
      <c r="B8044" s="1"/>
      <c r="D8044" s="99"/>
      <c r="E8044" s="1"/>
      <c r="F8044" s="56"/>
      <c r="G8044" s="13"/>
      <c r="H8044" s="13"/>
      <c r="I8044" s="13"/>
      <c r="J8044" s="13"/>
      <c r="K8044" s="13"/>
    </row>
    <row r="8045" spans="2:11" x14ac:dyDescent="0.2">
      <c r="B8045" s="1"/>
      <c r="D8045" s="99"/>
      <c r="E8045" s="1"/>
      <c r="F8045" s="56"/>
      <c r="G8045" s="13"/>
      <c r="H8045" s="13"/>
      <c r="I8045" s="13"/>
      <c r="J8045" s="13"/>
      <c r="K8045" s="13"/>
    </row>
    <row r="8046" spans="2:11" x14ac:dyDescent="0.2">
      <c r="B8046" s="1"/>
      <c r="D8046" s="99"/>
      <c r="E8046" s="1"/>
      <c r="F8046" s="56"/>
      <c r="G8046" s="13"/>
      <c r="H8046" s="13"/>
      <c r="I8046" s="13"/>
      <c r="J8046" s="13"/>
      <c r="K8046" s="13"/>
    </row>
    <row r="8047" spans="2:11" x14ac:dyDescent="0.2">
      <c r="B8047" s="1"/>
      <c r="D8047" s="99"/>
      <c r="E8047" s="1"/>
      <c r="F8047" s="56"/>
      <c r="G8047" s="13"/>
      <c r="H8047" s="13"/>
      <c r="I8047" s="13"/>
      <c r="J8047" s="13"/>
      <c r="K8047" s="13"/>
    </row>
    <row r="8048" spans="2:11" x14ac:dyDescent="0.2">
      <c r="B8048" s="1"/>
      <c r="D8048" s="99"/>
      <c r="E8048" s="1"/>
      <c r="F8048" s="56"/>
      <c r="G8048" s="13"/>
      <c r="H8048" s="13"/>
      <c r="I8048" s="13"/>
      <c r="J8048" s="13"/>
      <c r="K8048" s="13"/>
    </row>
    <row r="8049" spans="2:11" x14ac:dyDescent="0.2">
      <c r="B8049" s="1"/>
      <c r="D8049" s="99"/>
      <c r="E8049" s="1"/>
      <c r="F8049" s="56"/>
      <c r="G8049" s="13"/>
      <c r="H8049" s="13"/>
      <c r="I8049" s="13"/>
      <c r="J8049" s="13"/>
      <c r="K8049" s="13"/>
    </row>
    <row r="8050" spans="2:11" x14ac:dyDescent="0.2">
      <c r="B8050" s="1"/>
      <c r="D8050" s="99"/>
      <c r="E8050" s="1"/>
      <c r="F8050" s="56"/>
      <c r="G8050" s="13"/>
      <c r="H8050" s="13"/>
      <c r="I8050" s="13"/>
      <c r="J8050" s="13"/>
      <c r="K8050" s="13"/>
    </row>
    <row r="8051" spans="2:11" x14ac:dyDescent="0.2">
      <c r="B8051" s="1"/>
      <c r="D8051" s="99"/>
      <c r="E8051" s="1"/>
      <c r="F8051" s="56"/>
      <c r="G8051" s="13"/>
      <c r="H8051" s="13"/>
      <c r="I8051" s="13"/>
      <c r="J8051" s="13"/>
      <c r="K8051" s="13"/>
    </row>
    <row r="8052" spans="2:11" x14ac:dyDescent="0.2">
      <c r="B8052" s="1"/>
      <c r="D8052" s="99"/>
      <c r="E8052" s="1"/>
      <c r="F8052" s="56"/>
      <c r="G8052" s="13"/>
      <c r="H8052" s="13"/>
      <c r="I8052" s="13"/>
      <c r="J8052" s="13"/>
      <c r="K8052" s="13"/>
    </row>
    <row r="8053" spans="2:11" x14ac:dyDescent="0.2">
      <c r="B8053" s="1"/>
      <c r="D8053" s="99"/>
      <c r="E8053" s="1"/>
      <c r="F8053" s="56"/>
      <c r="G8053" s="13"/>
      <c r="H8053" s="13"/>
      <c r="I8053" s="13"/>
      <c r="J8053" s="13"/>
      <c r="K8053" s="13"/>
    </row>
    <row r="8054" spans="2:11" x14ac:dyDescent="0.2">
      <c r="B8054" s="1"/>
      <c r="D8054" s="99"/>
      <c r="E8054" s="1"/>
      <c r="F8054" s="56"/>
      <c r="G8054" s="13"/>
      <c r="H8054" s="13"/>
      <c r="I8054" s="13"/>
      <c r="J8054" s="13"/>
      <c r="K8054" s="13"/>
    </row>
    <row r="8055" spans="2:11" x14ac:dyDescent="0.2">
      <c r="B8055" s="1"/>
      <c r="D8055" s="99"/>
      <c r="E8055" s="1"/>
      <c r="F8055" s="56"/>
      <c r="G8055" s="13"/>
      <c r="H8055" s="13"/>
      <c r="I8055" s="13"/>
      <c r="J8055" s="13"/>
      <c r="K8055" s="13"/>
    </row>
    <row r="8056" spans="2:11" x14ac:dyDescent="0.2">
      <c r="B8056" s="1"/>
      <c r="D8056" s="99"/>
      <c r="E8056" s="1"/>
      <c r="F8056" s="56"/>
      <c r="G8056" s="13"/>
      <c r="H8056" s="13"/>
      <c r="I8056" s="13"/>
      <c r="J8056" s="13"/>
      <c r="K8056" s="13"/>
    </row>
    <row r="8057" spans="2:11" x14ac:dyDescent="0.2">
      <c r="B8057" s="1"/>
      <c r="D8057" s="99"/>
      <c r="E8057" s="1"/>
      <c r="F8057" s="56"/>
      <c r="G8057" s="13"/>
      <c r="H8057" s="13"/>
      <c r="I8057" s="13"/>
      <c r="J8057" s="13"/>
      <c r="K8057" s="13"/>
    </row>
    <row r="8058" spans="2:11" x14ac:dyDescent="0.2">
      <c r="B8058" s="1"/>
      <c r="D8058" s="99"/>
      <c r="E8058" s="1"/>
      <c r="F8058" s="56"/>
      <c r="G8058" s="13"/>
      <c r="H8058" s="13"/>
      <c r="I8058" s="13"/>
      <c r="J8058" s="13"/>
      <c r="K8058" s="13"/>
    </row>
    <row r="8059" spans="2:11" x14ac:dyDescent="0.2">
      <c r="B8059" s="1"/>
      <c r="D8059" s="99"/>
      <c r="E8059" s="1"/>
      <c r="F8059" s="56"/>
      <c r="G8059" s="13"/>
      <c r="H8059" s="13"/>
      <c r="I8059" s="13"/>
      <c r="J8059" s="13"/>
      <c r="K8059" s="13"/>
    </row>
    <row r="8060" spans="2:11" x14ac:dyDescent="0.2">
      <c r="B8060" s="1"/>
      <c r="D8060" s="99"/>
      <c r="E8060" s="1"/>
      <c r="F8060" s="56"/>
      <c r="G8060" s="13"/>
      <c r="H8060" s="13"/>
      <c r="I8060" s="13"/>
      <c r="J8060" s="13"/>
      <c r="K8060" s="13"/>
    </row>
    <row r="8061" spans="2:11" x14ac:dyDescent="0.2">
      <c r="B8061" s="1"/>
      <c r="D8061" s="99"/>
      <c r="E8061" s="1"/>
      <c r="F8061" s="56"/>
      <c r="G8061" s="13"/>
      <c r="H8061" s="13"/>
      <c r="I8061" s="13"/>
      <c r="J8061" s="13"/>
      <c r="K8061" s="13"/>
    </row>
    <row r="8062" spans="2:11" x14ac:dyDescent="0.2">
      <c r="B8062" s="1"/>
      <c r="D8062" s="99"/>
      <c r="E8062" s="1"/>
      <c r="F8062" s="56"/>
      <c r="G8062" s="13"/>
      <c r="H8062" s="13"/>
      <c r="I8062" s="13"/>
      <c r="J8062" s="13"/>
      <c r="K8062" s="13"/>
    </row>
    <row r="8063" spans="2:11" x14ac:dyDescent="0.2">
      <c r="B8063" s="1"/>
      <c r="D8063" s="99"/>
      <c r="E8063" s="1"/>
      <c r="F8063" s="56"/>
      <c r="G8063" s="13"/>
      <c r="H8063" s="13"/>
      <c r="I8063" s="13"/>
      <c r="J8063" s="13"/>
      <c r="K8063" s="13"/>
    </row>
    <row r="8064" spans="2:11" x14ac:dyDescent="0.2">
      <c r="B8064" s="1"/>
      <c r="D8064" s="99"/>
      <c r="E8064" s="1"/>
      <c r="F8064" s="56"/>
      <c r="G8064" s="13"/>
      <c r="H8064" s="13"/>
      <c r="I8064" s="13"/>
      <c r="J8064" s="13"/>
      <c r="K8064" s="13"/>
    </row>
    <row r="8065" spans="2:11" x14ac:dyDescent="0.2">
      <c r="B8065" s="1"/>
      <c r="D8065" s="99"/>
      <c r="E8065" s="1"/>
      <c r="F8065" s="56"/>
      <c r="G8065" s="13"/>
      <c r="H8065" s="13"/>
      <c r="I8065" s="13"/>
      <c r="J8065" s="13"/>
      <c r="K8065" s="13"/>
    </row>
    <row r="8066" spans="2:11" x14ac:dyDescent="0.2">
      <c r="B8066" s="1"/>
      <c r="D8066" s="99"/>
      <c r="E8066" s="1"/>
      <c r="F8066" s="56"/>
      <c r="G8066" s="13"/>
      <c r="H8066" s="13"/>
      <c r="I8066" s="13"/>
      <c r="J8066" s="13"/>
      <c r="K8066" s="13"/>
    </row>
    <row r="8067" spans="2:11" x14ac:dyDescent="0.2">
      <c r="B8067" s="1"/>
      <c r="D8067" s="99"/>
      <c r="E8067" s="1"/>
      <c r="F8067" s="56"/>
      <c r="G8067" s="13"/>
      <c r="H8067" s="13"/>
      <c r="I8067" s="13"/>
      <c r="J8067" s="13"/>
      <c r="K8067" s="13"/>
    </row>
    <row r="8068" spans="2:11" x14ac:dyDescent="0.2">
      <c r="B8068" s="1"/>
      <c r="D8068" s="99"/>
      <c r="E8068" s="1"/>
      <c r="F8068" s="56"/>
      <c r="G8068" s="13"/>
      <c r="H8068" s="13"/>
      <c r="I8068" s="13"/>
      <c r="J8068" s="13"/>
      <c r="K8068" s="13"/>
    </row>
    <row r="8069" spans="2:11" x14ac:dyDescent="0.2">
      <c r="B8069" s="1"/>
      <c r="D8069" s="99"/>
      <c r="E8069" s="1"/>
      <c r="F8069" s="56"/>
      <c r="G8069" s="13"/>
      <c r="H8069" s="13"/>
      <c r="I8069" s="13"/>
      <c r="J8069" s="13"/>
      <c r="K8069" s="13"/>
    </row>
    <row r="8070" spans="2:11" x14ac:dyDescent="0.2">
      <c r="B8070" s="1"/>
      <c r="D8070" s="99"/>
      <c r="E8070" s="1"/>
      <c r="F8070" s="56"/>
      <c r="G8070" s="13"/>
      <c r="H8070" s="13"/>
      <c r="I8070" s="13"/>
      <c r="J8070" s="13"/>
      <c r="K8070" s="13"/>
    </row>
    <row r="8071" spans="2:11" x14ac:dyDescent="0.2">
      <c r="B8071" s="1"/>
      <c r="D8071" s="99"/>
      <c r="E8071" s="1"/>
      <c r="F8071" s="56"/>
      <c r="G8071" s="13"/>
      <c r="H8071" s="13"/>
      <c r="I8071" s="13"/>
      <c r="J8071" s="13"/>
      <c r="K8071" s="13"/>
    </row>
    <row r="8072" spans="2:11" x14ac:dyDescent="0.2">
      <c r="B8072" s="1"/>
      <c r="D8072" s="99"/>
      <c r="E8072" s="1"/>
      <c r="F8072" s="56"/>
      <c r="G8072" s="13"/>
      <c r="H8072" s="13"/>
      <c r="I8072" s="13"/>
      <c r="J8072" s="13"/>
      <c r="K8072" s="13"/>
    </row>
    <row r="8073" spans="2:11" x14ac:dyDescent="0.2">
      <c r="B8073" s="1"/>
      <c r="D8073" s="99"/>
      <c r="E8073" s="1"/>
      <c r="F8073" s="56"/>
      <c r="G8073" s="13"/>
      <c r="H8073" s="13"/>
      <c r="I8073" s="13"/>
      <c r="J8073" s="13"/>
      <c r="K8073" s="13"/>
    </row>
    <row r="8074" spans="2:11" x14ac:dyDescent="0.2">
      <c r="B8074" s="1"/>
      <c r="D8074" s="99"/>
      <c r="E8074" s="1"/>
      <c r="F8074" s="56"/>
      <c r="G8074" s="13"/>
      <c r="H8074" s="13"/>
      <c r="I8074" s="13"/>
      <c r="J8074" s="13"/>
      <c r="K8074" s="13"/>
    </row>
    <row r="8075" spans="2:11" x14ac:dyDescent="0.2">
      <c r="B8075" s="1"/>
      <c r="D8075" s="99"/>
      <c r="E8075" s="1"/>
      <c r="F8075" s="56"/>
      <c r="G8075" s="13"/>
      <c r="H8075" s="13"/>
      <c r="I8075" s="13"/>
      <c r="J8075" s="13"/>
      <c r="K8075" s="13"/>
    </row>
    <row r="8076" spans="2:11" x14ac:dyDescent="0.2">
      <c r="B8076" s="1"/>
      <c r="D8076" s="99"/>
      <c r="E8076" s="1"/>
      <c r="F8076" s="56"/>
      <c r="G8076" s="13"/>
      <c r="H8076" s="13"/>
      <c r="I8076" s="13"/>
      <c r="J8076" s="13"/>
      <c r="K8076" s="13"/>
    </row>
    <row r="8077" spans="2:11" x14ac:dyDescent="0.2">
      <c r="B8077" s="1"/>
      <c r="D8077" s="99"/>
      <c r="E8077" s="1"/>
      <c r="F8077" s="56"/>
      <c r="G8077" s="13"/>
      <c r="H8077" s="13"/>
      <c r="I8077" s="13"/>
      <c r="J8077" s="13"/>
      <c r="K8077" s="13"/>
    </row>
    <row r="8078" spans="2:11" x14ac:dyDescent="0.2">
      <c r="B8078" s="1"/>
      <c r="D8078" s="99"/>
      <c r="E8078" s="1"/>
      <c r="F8078" s="56"/>
      <c r="G8078" s="13"/>
      <c r="H8078" s="13"/>
      <c r="I8078" s="13"/>
      <c r="J8078" s="13"/>
      <c r="K8078" s="13"/>
    </row>
    <row r="8079" spans="2:11" x14ac:dyDescent="0.2">
      <c r="B8079" s="1"/>
      <c r="D8079" s="99"/>
      <c r="E8079" s="1"/>
      <c r="F8079" s="56"/>
      <c r="G8079" s="13"/>
      <c r="H8079" s="13"/>
      <c r="I8079" s="13"/>
      <c r="J8079" s="13"/>
      <c r="K8079" s="13"/>
    </row>
    <row r="8080" spans="2:11" x14ac:dyDescent="0.2">
      <c r="B8080" s="1"/>
      <c r="D8080" s="99"/>
      <c r="E8080" s="1"/>
      <c r="F8080" s="56"/>
      <c r="G8080" s="13"/>
      <c r="H8080" s="13"/>
      <c r="I8080" s="13"/>
      <c r="J8080" s="13"/>
      <c r="K8080" s="13"/>
    </row>
    <row r="8081" spans="2:11" x14ac:dyDescent="0.2">
      <c r="B8081" s="1"/>
      <c r="D8081" s="99"/>
      <c r="E8081" s="1"/>
      <c r="F8081" s="56"/>
      <c r="G8081" s="13"/>
      <c r="H8081" s="13"/>
      <c r="I8081" s="13"/>
      <c r="J8081" s="13"/>
      <c r="K8081" s="13"/>
    </row>
    <row r="8082" spans="2:11" x14ac:dyDescent="0.2">
      <c r="B8082" s="1"/>
      <c r="D8082" s="99"/>
      <c r="E8082" s="1"/>
      <c r="F8082" s="56"/>
      <c r="G8082" s="13"/>
      <c r="H8082" s="13"/>
      <c r="I8082" s="13"/>
      <c r="J8082" s="13"/>
      <c r="K8082" s="13"/>
    </row>
    <row r="8083" spans="2:11" x14ac:dyDescent="0.2">
      <c r="B8083" s="1"/>
      <c r="D8083" s="99"/>
      <c r="E8083" s="1"/>
      <c r="F8083" s="56"/>
      <c r="G8083" s="13"/>
      <c r="H8083" s="13"/>
      <c r="I8083" s="13"/>
      <c r="J8083" s="13"/>
      <c r="K8083" s="13"/>
    </row>
    <row r="8084" spans="2:11" x14ac:dyDescent="0.2">
      <c r="B8084" s="1"/>
      <c r="D8084" s="99"/>
      <c r="E8084" s="1"/>
      <c r="F8084" s="56"/>
      <c r="G8084" s="13"/>
      <c r="H8084" s="13"/>
      <c r="I8084" s="13"/>
      <c r="J8084" s="13"/>
      <c r="K8084" s="13"/>
    </row>
    <row r="8085" spans="2:11" x14ac:dyDescent="0.2">
      <c r="B8085" s="1"/>
      <c r="D8085" s="99"/>
      <c r="E8085" s="1"/>
      <c r="F8085" s="56"/>
      <c r="G8085" s="13"/>
      <c r="H8085" s="13"/>
      <c r="I8085" s="13"/>
      <c r="J8085" s="13"/>
      <c r="K8085" s="13"/>
    </row>
    <row r="8086" spans="2:11" x14ac:dyDescent="0.2">
      <c r="B8086" s="1"/>
      <c r="D8086" s="99"/>
      <c r="E8086" s="1"/>
      <c r="F8086" s="56"/>
      <c r="G8086" s="13"/>
      <c r="H8086" s="13"/>
      <c r="I8086" s="13"/>
      <c r="J8086" s="13"/>
      <c r="K8086" s="13"/>
    </row>
    <row r="8087" spans="2:11" x14ac:dyDescent="0.2">
      <c r="B8087" s="1"/>
      <c r="D8087" s="99"/>
      <c r="E8087" s="1"/>
      <c r="F8087" s="56"/>
      <c r="G8087" s="13"/>
      <c r="H8087" s="13"/>
      <c r="I8087" s="13"/>
      <c r="J8087" s="13"/>
      <c r="K8087" s="13"/>
    </row>
    <row r="8088" spans="2:11" x14ac:dyDescent="0.2">
      <c r="B8088" s="1"/>
      <c r="D8088" s="99"/>
      <c r="E8088" s="1"/>
      <c r="F8088" s="56"/>
      <c r="G8088" s="13"/>
      <c r="H8088" s="13"/>
      <c r="I8088" s="13"/>
      <c r="J8088" s="13"/>
      <c r="K8088" s="13"/>
    </row>
    <row r="8089" spans="2:11" x14ac:dyDescent="0.2">
      <c r="B8089" s="1"/>
      <c r="D8089" s="99"/>
      <c r="E8089" s="1"/>
      <c r="F8089" s="56"/>
      <c r="G8089" s="13"/>
      <c r="H8089" s="13"/>
      <c r="I8089" s="13"/>
      <c r="J8089" s="13"/>
      <c r="K8089" s="13"/>
    </row>
    <row r="8090" spans="2:11" x14ac:dyDescent="0.2">
      <c r="B8090" s="1"/>
      <c r="D8090" s="99"/>
      <c r="E8090" s="1"/>
      <c r="F8090" s="56"/>
      <c r="G8090" s="13"/>
      <c r="H8090" s="13"/>
      <c r="I8090" s="13"/>
      <c r="J8090" s="13"/>
      <c r="K8090" s="13"/>
    </row>
    <row r="8091" spans="2:11" x14ac:dyDescent="0.2">
      <c r="B8091" s="1"/>
      <c r="D8091" s="99"/>
      <c r="E8091" s="1"/>
      <c r="F8091" s="56"/>
      <c r="G8091" s="13"/>
      <c r="H8091" s="13"/>
      <c r="I8091" s="13"/>
      <c r="J8091" s="13"/>
      <c r="K8091" s="13"/>
    </row>
    <row r="8092" spans="2:11" x14ac:dyDescent="0.2">
      <c r="B8092" s="1"/>
      <c r="D8092" s="99"/>
      <c r="E8092" s="1"/>
      <c r="F8092" s="56"/>
      <c r="G8092" s="13"/>
      <c r="H8092" s="13"/>
      <c r="I8092" s="13"/>
      <c r="J8092" s="13"/>
      <c r="K8092" s="13"/>
    </row>
    <row r="8093" spans="2:11" x14ac:dyDescent="0.2">
      <c r="B8093" s="1"/>
      <c r="D8093" s="99"/>
      <c r="E8093" s="1"/>
      <c r="F8093" s="56"/>
      <c r="G8093" s="13"/>
      <c r="H8093" s="13"/>
      <c r="I8093" s="13"/>
      <c r="J8093" s="13"/>
      <c r="K8093" s="13"/>
    </row>
    <row r="8094" spans="2:11" x14ac:dyDescent="0.2">
      <c r="B8094" s="1"/>
      <c r="D8094" s="99"/>
      <c r="E8094" s="1"/>
      <c r="F8094" s="56"/>
      <c r="G8094" s="13"/>
      <c r="H8094" s="13"/>
      <c r="I8094" s="13"/>
      <c r="J8094" s="13"/>
      <c r="K8094" s="13"/>
    </row>
    <row r="8095" spans="2:11" x14ac:dyDescent="0.2">
      <c r="B8095" s="1"/>
      <c r="D8095" s="99"/>
      <c r="E8095" s="1"/>
      <c r="F8095" s="56"/>
      <c r="G8095" s="13"/>
      <c r="H8095" s="13"/>
      <c r="I8095" s="13"/>
      <c r="J8095" s="13"/>
      <c r="K8095" s="13"/>
    </row>
    <row r="8096" spans="2:11" x14ac:dyDescent="0.2">
      <c r="B8096" s="1"/>
      <c r="D8096" s="99"/>
      <c r="E8096" s="1"/>
      <c r="F8096" s="56"/>
      <c r="G8096" s="13"/>
      <c r="H8096" s="13"/>
      <c r="I8096" s="13"/>
      <c r="J8096" s="13"/>
      <c r="K8096" s="13"/>
    </row>
    <row r="8097" spans="2:11" x14ac:dyDescent="0.2">
      <c r="B8097" s="1"/>
      <c r="D8097" s="99"/>
      <c r="E8097" s="1"/>
      <c r="F8097" s="56"/>
      <c r="G8097" s="13"/>
      <c r="H8097" s="13"/>
      <c r="I8097" s="13"/>
      <c r="J8097" s="13"/>
      <c r="K8097" s="13"/>
    </row>
    <row r="8098" spans="2:11" x14ac:dyDescent="0.2">
      <c r="B8098" s="1"/>
      <c r="D8098" s="99"/>
      <c r="E8098" s="1"/>
      <c r="F8098" s="56"/>
      <c r="G8098" s="13"/>
      <c r="H8098" s="13"/>
      <c r="I8098" s="13"/>
      <c r="J8098" s="13"/>
      <c r="K8098" s="13"/>
    </row>
    <row r="8099" spans="2:11" x14ac:dyDescent="0.2">
      <c r="B8099" s="1"/>
      <c r="D8099" s="99"/>
      <c r="E8099" s="1"/>
      <c r="F8099" s="56"/>
      <c r="G8099" s="13"/>
      <c r="H8099" s="13"/>
      <c r="I8099" s="13"/>
      <c r="J8099" s="13"/>
      <c r="K8099" s="13"/>
    </row>
    <row r="8100" spans="2:11" x14ac:dyDescent="0.2">
      <c r="B8100" s="1"/>
      <c r="D8100" s="99"/>
      <c r="E8100" s="1"/>
      <c r="F8100" s="56"/>
      <c r="G8100" s="13"/>
      <c r="H8100" s="13"/>
      <c r="I8100" s="13"/>
      <c r="J8100" s="13"/>
      <c r="K8100" s="13"/>
    </row>
    <row r="8101" spans="2:11" x14ac:dyDescent="0.2">
      <c r="B8101" s="1"/>
      <c r="D8101" s="99"/>
      <c r="E8101" s="1"/>
      <c r="F8101" s="56"/>
      <c r="G8101" s="13"/>
      <c r="H8101" s="13"/>
      <c r="I8101" s="13"/>
      <c r="J8101" s="13"/>
      <c r="K8101" s="13"/>
    </row>
    <row r="8102" spans="2:11" x14ac:dyDescent="0.2">
      <c r="B8102" s="1"/>
      <c r="D8102" s="99"/>
      <c r="E8102" s="1"/>
      <c r="F8102" s="56"/>
      <c r="G8102" s="13"/>
      <c r="H8102" s="13"/>
      <c r="I8102" s="13"/>
      <c r="J8102" s="13"/>
      <c r="K8102" s="13"/>
    </row>
    <row r="8103" spans="2:11" x14ac:dyDescent="0.2">
      <c r="B8103" s="1"/>
      <c r="D8103" s="99"/>
      <c r="E8103" s="1"/>
      <c r="F8103" s="56"/>
      <c r="G8103" s="13"/>
      <c r="H8103" s="13"/>
      <c r="I8103" s="13"/>
      <c r="J8103" s="13"/>
      <c r="K8103" s="13"/>
    </row>
    <row r="8104" spans="2:11" x14ac:dyDescent="0.2">
      <c r="B8104" s="1"/>
      <c r="D8104" s="99"/>
      <c r="E8104" s="1"/>
      <c r="F8104" s="56"/>
      <c r="G8104" s="13"/>
      <c r="H8104" s="13"/>
      <c r="I8104" s="13"/>
      <c r="J8104" s="13"/>
      <c r="K8104" s="13"/>
    </row>
    <row r="8105" spans="2:11" x14ac:dyDescent="0.2">
      <c r="B8105" s="1"/>
      <c r="D8105" s="99"/>
      <c r="E8105" s="1"/>
      <c r="F8105" s="56"/>
      <c r="G8105" s="13"/>
      <c r="H8105" s="13"/>
      <c r="I8105" s="13"/>
      <c r="J8105" s="13"/>
      <c r="K8105" s="13"/>
    </row>
    <row r="8106" spans="2:11" x14ac:dyDescent="0.2">
      <c r="B8106" s="1"/>
      <c r="D8106" s="99"/>
      <c r="E8106" s="1"/>
      <c r="F8106" s="56"/>
      <c r="G8106" s="13"/>
      <c r="H8106" s="13"/>
      <c r="I8106" s="13"/>
      <c r="J8106" s="13"/>
      <c r="K8106" s="13"/>
    </row>
    <row r="8107" spans="2:11" x14ac:dyDescent="0.2">
      <c r="B8107" s="1"/>
      <c r="D8107" s="99"/>
      <c r="E8107" s="1"/>
      <c r="F8107" s="56"/>
      <c r="G8107" s="13"/>
      <c r="H8107" s="13"/>
      <c r="I8107" s="13"/>
      <c r="J8107" s="13"/>
      <c r="K8107" s="13"/>
    </row>
    <row r="8108" spans="2:11" x14ac:dyDescent="0.2">
      <c r="B8108" s="1"/>
      <c r="D8108" s="99"/>
      <c r="E8108" s="1"/>
      <c r="F8108" s="56"/>
      <c r="G8108" s="13"/>
      <c r="H8108" s="13"/>
      <c r="I8108" s="13"/>
      <c r="J8108" s="13"/>
      <c r="K8108" s="13"/>
    </row>
    <row r="8109" spans="2:11" x14ac:dyDescent="0.2">
      <c r="B8109" s="1"/>
      <c r="D8109" s="99"/>
      <c r="E8109" s="1"/>
      <c r="F8109" s="56"/>
      <c r="G8109" s="13"/>
      <c r="H8109" s="13"/>
      <c r="I8109" s="13"/>
      <c r="J8109" s="13"/>
      <c r="K8109" s="13"/>
    </row>
    <row r="8110" spans="2:11" x14ac:dyDescent="0.2">
      <c r="B8110" s="1"/>
      <c r="D8110" s="99"/>
      <c r="E8110" s="1"/>
      <c r="F8110" s="56"/>
      <c r="G8110" s="13"/>
      <c r="H8110" s="13"/>
      <c r="I8110" s="13"/>
      <c r="J8110" s="13"/>
      <c r="K8110" s="13"/>
    </row>
    <row r="8111" spans="2:11" x14ac:dyDescent="0.2">
      <c r="B8111" s="1"/>
      <c r="D8111" s="99"/>
      <c r="E8111" s="1"/>
      <c r="F8111" s="56"/>
      <c r="G8111" s="13"/>
      <c r="H8111" s="13"/>
      <c r="I8111" s="13"/>
      <c r="J8111" s="13"/>
      <c r="K8111" s="13"/>
    </row>
    <row r="8112" spans="2:11" x14ac:dyDescent="0.2">
      <c r="B8112" s="1"/>
      <c r="D8112" s="99"/>
      <c r="E8112" s="1"/>
      <c r="F8112" s="56"/>
      <c r="G8112" s="13"/>
      <c r="H8112" s="13"/>
      <c r="I8112" s="13"/>
      <c r="J8112" s="13"/>
      <c r="K8112" s="13"/>
    </row>
    <row r="8113" spans="2:11" x14ac:dyDescent="0.2">
      <c r="B8113" s="1"/>
      <c r="D8113" s="99"/>
      <c r="E8113" s="1"/>
      <c r="F8113" s="56"/>
      <c r="G8113" s="13"/>
      <c r="H8113" s="13"/>
      <c r="I8113" s="13"/>
      <c r="J8113" s="13"/>
      <c r="K8113" s="13"/>
    </row>
    <row r="8114" spans="2:11" x14ac:dyDescent="0.2">
      <c r="B8114" s="1"/>
      <c r="D8114" s="99"/>
      <c r="E8114" s="1"/>
      <c r="F8114" s="56"/>
      <c r="G8114" s="13"/>
      <c r="H8114" s="13"/>
      <c r="I8114" s="13"/>
      <c r="J8114" s="13"/>
      <c r="K8114" s="13"/>
    </row>
    <row r="8115" spans="2:11" x14ac:dyDescent="0.2">
      <c r="B8115" s="1"/>
      <c r="D8115" s="99"/>
      <c r="E8115" s="1"/>
      <c r="F8115" s="56"/>
      <c r="G8115" s="13"/>
      <c r="H8115" s="13"/>
      <c r="I8115" s="13"/>
      <c r="J8115" s="13"/>
      <c r="K8115" s="13"/>
    </row>
    <row r="8116" spans="2:11" x14ac:dyDescent="0.2">
      <c r="B8116" s="1"/>
      <c r="D8116" s="99"/>
      <c r="E8116" s="1"/>
      <c r="F8116" s="56"/>
      <c r="G8116" s="13"/>
      <c r="H8116" s="13"/>
      <c r="I8116" s="13"/>
      <c r="J8116" s="13"/>
      <c r="K8116" s="13"/>
    </row>
    <row r="8117" spans="2:11" x14ac:dyDescent="0.2">
      <c r="B8117" s="1"/>
      <c r="D8117" s="99"/>
      <c r="E8117" s="1"/>
      <c r="F8117" s="56"/>
      <c r="G8117" s="13"/>
      <c r="H8117" s="13"/>
      <c r="I8117" s="13"/>
      <c r="J8117" s="13"/>
      <c r="K8117" s="13"/>
    </row>
    <row r="8118" spans="2:11" x14ac:dyDescent="0.2">
      <c r="B8118" s="1"/>
      <c r="D8118" s="99"/>
      <c r="E8118" s="1"/>
      <c r="F8118" s="56"/>
      <c r="G8118" s="13"/>
      <c r="H8118" s="13"/>
      <c r="I8118" s="13"/>
      <c r="J8118" s="13"/>
      <c r="K8118" s="13"/>
    </row>
    <row r="8119" spans="2:11" x14ac:dyDescent="0.2">
      <c r="B8119" s="1"/>
      <c r="D8119" s="99"/>
      <c r="E8119" s="1"/>
      <c r="F8119" s="56"/>
      <c r="G8119" s="13"/>
      <c r="H8119" s="13"/>
      <c r="I8119" s="13"/>
      <c r="J8119" s="13"/>
      <c r="K8119" s="13"/>
    </row>
    <row r="8120" spans="2:11" x14ac:dyDescent="0.2">
      <c r="B8120" s="1"/>
      <c r="D8120" s="99"/>
      <c r="E8120" s="1"/>
      <c r="F8120" s="56"/>
      <c r="G8120" s="13"/>
      <c r="H8120" s="13"/>
      <c r="I8120" s="13"/>
      <c r="J8120" s="13"/>
      <c r="K8120" s="13"/>
    </row>
    <row r="8121" spans="2:11" x14ac:dyDescent="0.2">
      <c r="B8121" s="1"/>
      <c r="D8121" s="99"/>
      <c r="E8121" s="1"/>
      <c r="F8121" s="56"/>
      <c r="G8121" s="13"/>
      <c r="H8121" s="13"/>
      <c r="I8121" s="13"/>
      <c r="J8121" s="13"/>
      <c r="K8121" s="13"/>
    </row>
    <row r="8122" spans="2:11" x14ac:dyDescent="0.2">
      <c r="B8122" s="1"/>
      <c r="D8122" s="99"/>
      <c r="E8122" s="1"/>
      <c r="F8122" s="56"/>
      <c r="G8122" s="13"/>
      <c r="H8122" s="13"/>
      <c r="I8122" s="13"/>
      <c r="J8122" s="13"/>
      <c r="K8122" s="13"/>
    </row>
    <row r="8123" spans="2:11" x14ac:dyDescent="0.2">
      <c r="B8123" s="1"/>
      <c r="D8123" s="99"/>
      <c r="E8123" s="1"/>
      <c r="F8123" s="56"/>
      <c r="G8123" s="13"/>
      <c r="H8123" s="13"/>
      <c r="I8123" s="13"/>
      <c r="J8123" s="13"/>
      <c r="K8123" s="13"/>
    </row>
    <row r="8124" spans="2:11" x14ac:dyDescent="0.2">
      <c r="B8124" s="1"/>
      <c r="D8124" s="99"/>
      <c r="E8124" s="1"/>
      <c r="F8124" s="56"/>
      <c r="G8124" s="13"/>
      <c r="H8124" s="13"/>
      <c r="I8124" s="13"/>
      <c r="J8124" s="13"/>
      <c r="K8124" s="13"/>
    </row>
    <row r="8125" spans="2:11" x14ac:dyDescent="0.2">
      <c r="B8125" s="1"/>
      <c r="D8125" s="99"/>
      <c r="E8125" s="1"/>
      <c r="F8125" s="56"/>
      <c r="G8125" s="13"/>
      <c r="H8125" s="13"/>
      <c r="I8125" s="13"/>
      <c r="J8125" s="13"/>
      <c r="K8125" s="13"/>
    </row>
    <row r="8126" spans="2:11" x14ac:dyDescent="0.2">
      <c r="B8126" s="1"/>
      <c r="D8126" s="99"/>
      <c r="E8126" s="1"/>
      <c r="F8126" s="56"/>
      <c r="G8126" s="13"/>
      <c r="H8126" s="13"/>
      <c r="I8126" s="13"/>
      <c r="J8126" s="13"/>
      <c r="K8126" s="13"/>
    </row>
    <row r="8127" spans="2:11" x14ac:dyDescent="0.2">
      <c r="B8127" s="1"/>
      <c r="D8127" s="99"/>
      <c r="E8127" s="1"/>
      <c r="F8127" s="56"/>
      <c r="G8127" s="13"/>
      <c r="H8127" s="13"/>
      <c r="I8127" s="13"/>
      <c r="J8127" s="13"/>
      <c r="K8127" s="13"/>
    </row>
    <row r="8128" spans="2:11" x14ac:dyDescent="0.2">
      <c r="B8128" s="1"/>
      <c r="D8128" s="99"/>
      <c r="E8128" s="1"/>
      <c r="F8128" s="56"/>
      <c r="G8128" s="13"/>
      <c r="H8128" s="13"/>
      <c r="I8128" s="13"/>
      <c r="J8128" s="13"/>
      <c r="K8128" s="13"/>
    </row>
    <row r="8129" spans="2:11" x14ac:dyDescent="0.2">
      <c r="B8129" s="1"/>
      <c r="D8129" s="99"/>
      <c r="E8129" s="1"/>
      <c r="F8129" s="56"/>
      <c r="G8129" s="13"/>
      <c r="H8129" s="13"/>
      <c r="I8129" s="13"/>
      <c r="J8129" s="13"/>
      <c r="K8129" s="13"/>
    </row>
    <row r="8130" spans="2:11" x14ac:dyDescent="0.2">
      <c r="B8130" s="1"/>
      <c r="D8130" s="99"/>
      <c r="E8130" s="1"/>
      <c r="F8130" s="56"/>
      <c r="G8130" s="13"/>
      <c r="H8130" s="13"/>
      <c r="I8130" s="13"/>
      <c r="J8130" s="13"/>
      <c r="K8130" s="13"/>
    </row>
    <row r="8131" spans="2:11" x14ac:dyDescent="0.2">
      <c r="B8131" s="1"/>
      <c r="D8131" s="99"/>
      <c r="E8131" s="1"/>
      <c r="F8131" s="56"/>
      <c r="G8131" s="13"/>
      <c r="H8131" s="13"/>
      <c r="I8131" s="13"/>
      <c r="J8131" s="13"/>
      <c r="K8131" s="13"/>
    </row>
    <row r="8132" spans="2:11" x14ac:dyDescent="0.2">
      <c r="B8132" s="1"/>
      <c r="D8132" s="99"/>
      <c r="E8132" s="1"/>
      <c r="F8132" s="56"/>
      <c r="G8132" s="13"/>
      <c r="H8132" s="13"/>
      <c r="I8132" s="13"/>
      <c r="J8132" s="13"/>
      <c r="K8132" s="13"/>
    </row>
    <row r="8133" spans="2:11" x14ac:dyDescent="0.2">
      <c r="B8133" s="1"/>
      <c r="D8133" s="99"/>
      <c r="E8133" s="1"/>
      <c r="F8133" s="56"/>
      <c r="G8133" s="13"/>
      <c r="H8133" s="13"/>
      <c r="I8133" s="13"/>
      <c r="J8133" s="13"/>
      <c r="K8133" s="13"/>
    </row>
    <row r="8134" spans="2:11" x14ac:dyDescent="0.2">
      <c r="B8134" s="1"/>
      <c r="D8134" s="99"/>
      <c r="E8134" s="1"/>
      <c r="F8134" s="56"/>
      <c r="G8134" s="13"/>
      <c r="H8134" s="13"/>
      <c r="I8134" s="13"/>
      <c r="J8134" s="13"/>
      <c r="K8134" s="13"/>
    </row>
    <row r="8135" spans="2:11" x14ac:dyDescent="0.2">
      <c r="B8135" s="1"/>
      <c r="D8135" s="99"/>
      <c r="E8135" s="1"/>
      <c r="F8135" s="56"/>
      <c r="G8135" s="13"/>
      <c r="H8135" s="13"/>
      <c r="I8135" s="13"/>
      <c r="J8135" s="13"/>
      <c r="K8135" s="13"/>
    </row>
    <row r="8136" spans="2:11" x14ac:dyDescent="0.2">
      <c r="B8136" s="1"/>
      <c r="D8136" s="99"/>
      <c r="E8136" s="1"/>
      <c r="F8136" s="56"/>
      <c r="G8136" s="13"/>
      <c r="H8136" s="13"/>
      <c r="I8136" s="13"/>
      <c r="J8136" s="13"/>
      <c r="K8136" s="13"/>
    </row>
    <row r="8137" spans="2:11" x14ac:dyDescent="0.2">
      <c r="B8137" s="1"/>
      <c r="D8137" s="99"/>
      <c r="E8137" s="1"/>
      <c r="F8137" s="56"/>
      <c r="G8137" s="13"/>
      <c r="H8137" s="13"/>
      <c r="I8137" s="13"/>
      <c r="J8137" s="13"/>
      <c r="K8137" s="13"/>
    </row>
    <row r="8138" spans="2:11" x14ac:dyDescent="0.2">
      <c r="B8138" s="1"/>
      <c r="D8138" s="99"/>
      <c r="E8138" s="1"/>
      <c r="F8138" s="56"/>
      <c r="G8138" s="13"/>
      <c r="H8138" s="13"/>
      <c r="I8138" s="13"/>
      <c r="J8138" s="13"/>
      <c r="K8138" s="13"/>
    </row>
    <row r="8139" spans="2:11" x14ac:dyDescent="0.2">
      <c r="B8139" s="1"/>
      <c r="D8139" s="99"/>
      <c r="E8139" s="1"/>
      <c r="F8139" s="56"/>
      <c r="G8139" s="13"/>
      <c r="H8139" s="13"/>
      <c r="I8139" s="13"/>
      <c r="J8139" s="13"/>
      <c r="K8139" s="13"/>
    </row>
    <row r="8140" spans="2:11" x14ac:dyDescent="0.2">
      <c r="B8140" s="1"/>
      <c r="D8140" s="99"/>
      <c r="E8140" s="1"/>
      <c r="F8140" s="56"/>
      <c r="G8140" s="13"/>
      <c r="H8140" s="13"/>
      <c r="I8140" s="13"/>
      <c r="J8140" s="13"/>
      <c r="K8140" s="13"/>
    </row>
    <row r="8141" spans="2:11" x14ac:dyDescent="0.2">
      <c r="B8141" s="1"/>
      <c r="D8141" s="99"/>
      <c r="E8141" s="1"/>
      <c r="F8141" s="56"/>
      <c r="G8141" s="13"/>
      <c r="H8141" s="13"/>
      <c r="I8141" s="13"/>
      <c r="J8141" s="13"/>
      <c r="K8141" s="13"/>
    </row>
    <row r="8142" spans="2:11" x14ac:dyDescent="0.2">
      <c r="B8142" s="1"/>
      <c r="D8142" s="99"/>
      <c r="E8142" s="1"/>
      <c r="F8142" s="56"/>
      <c r="G8142" s="13"/>
      <c r="H8142" s="13"/>
      <c r="I8142" s="13"/>
      <c r="J8142" s="13"/>
      <c r="K8142" s="13"/>
    </row>
    <row r="8143" spans="2:11" x14ac:dyDescent="0.2">
      <c r="B8143" s="1"/>
      <c r="D8143" s="99"/>
      <c r="E8143" s="1"/>
      <c r="F8143" s="56"/>
      <c r="G8143" s="13"/>
      <c r="H8143" s="13"/>
      <c r="I8143" s="13"/>
      <c r="J8143" s="13"/>
      <c r="K8143" s="13"/>
    </row>
    <row r="8144" spans="2:11" x14ac:dyDescent="0.2">
      <c r="B8144" s="1"/>
      <c r="D8144" s="99"/>
      <c r="E8144" s="1"/>
      <c r="F8144" s="56"/>
      <c r="G8144" s="13"/>
      <c r="H8144" s="13"/>
      <c r="I8144" s="13"/>
      <c r="J8144" s="13"/>
      <c r="K8144" s="13"/>
    </row>
    <row r="8145" spans="2:11" x14ac:dyDescent="0.2">
      <c r="B8145" s="1"/>
      <c r="D8145" s="99"/>
      <c r="E8145" s="1"/>
      <c r="F8145" s="56"/>
      <c r="G8145" s="13"/>
      <c r="H8145" s="13"/>
      <c r="I8145" s="13"/>
      <c r="J8145" s="13"/>
      <c r="K8145" s="13"/>
    </row>
    <row r="8146" spans="2:11" x14ac:dyDescent="0.2">
      <c r="B8146" s="1"/>
      <c r="D8146" s="99"/>
      <c r="E8146" s="1"/>
      <c r="F8146" s="56"/>
      <c r="G8146" s="13"/>
      <c r="H8146" s="13"/>
      <c r="I8146" s="13"/>
      <c r="J8146" s="13"/>
      <c r="K8146" s="13"/>
    </row>
    <row r="8147" spans="2:11" x14ac:dyDescent="0.2">
      <c r="B8147" s="1"/>
      <c r="D8147" s="99"/>
      <c r="E8147" s="1"/>
      <c r="F8147" s="56"/>
      <c r="G8147" s="13"/>
      <c r="H8147" s="13"/>
      <c r="I8147" s="13"/>
      <c r="J8147" s="13"/>
      <c r="K8147" s="13"/>
    </row>
    <row r="8148" spans="2:11" x14ac:dyDescent="0.2">
      <c r="B8148" s="1"/>
      <c r="D8148" s="99"/>
      <c r="E8148" s="1"/>
      <c r="F8148" s="56"/>
      <c r="G8148" s="13"/>
      <c r="H8148" s="13"/>
      <c r="I8148" s="13"/>
      <c r="J8148" s="13"/>
      <c r="K8148" s="13"/>
    </row>
    <row r="8149" spans="2:11" x14ac:dyDescent="0.2">
      <c r="B8149" s="1"/>
      <c r="D8149" s="99"/>
      <c r="E8149" s="1"/>
      <c r="F8149" s="56"/>
      <c r="G8149" s="13"/>
      <c r="H8149" s="13"/>
      <c r="I8149" s="13"/>
      <c r="J8149" s="13"/>
      <c r="K8149" s="13"/>
    </row>
    <row r="8150" spans="2:11" x14ac:dyDescent="0.2">
      <c r="B8150" s="1"/>
      <c r="D8150" s="99"/>
      <c r="E8150" s="1"/>
      <c r="F8150" s="56"/>
      <c r="G8150" s="13"/>
      <c r="H8150" s="13"/>
      <c r="I8150" s="13"/>
      <c r="J8150" s="13"/>
      <c r="K8150" s="13"/>
    </row>
    <row r="8151" spans="2:11" x14ac:dyDescent="0.2">
      <c r="B8151" s="1"/>
      <c r="D8151" s="99"/>
      <c r="E8151" s="1"/>
      <c r="F8151" s="56"/>
      <c r="G8151" s="13"/>
      <c r="H8151" s="13"/>
      <c r="I8151" s="13"/>
      <c r="J8151" s="13"/>
      <c r="K8151" s="13"/>
    </row>
    <row r="8152" spans="2:11" x14ac:dyDescent="0.2">
      <c r="B8152" s="1"/>
      <c r="D8152" s="99"/>
      <c r="E8152" s="1"/>
      <c r="F8152" s="56"/>
      <c r="G8152" s="13"/>
      <c r="H8152" s="13"/>
      <c r="I8152" s="13"/>
      <c r="J8152" s="13"/>
      <c r="K8152" s="13"/>
    </row>
    <row r="8153" spans="2:11" x14ac:dyDescent="0.2">
      <c r="B8153" s="1"/>
      <c r="D8153" s="99"/>
      <c r="E8153" s="1"/>
      <c r="F8153" s="56"/>
      <c r="G8153" s="13"/>
      <c r="H8153" s="13"/>
      <c r="I8153" s="13"/>
      <c r="J8153" s="13"/>
      <c r="K8153" s="13"/>
    </row>
    <row r="8154" spans="2:11" x14ac:dyDescent="0.2">
      <c r="B8154" s="1"/>
      <c r="D8154" s="99"/>
      <c r="E8154" s="1"/>
      <c r="F8154" s="56"/>
      <c r="G8154" s="13"/>
      <c r="H8154" s="13"/>
      <c r="I8154" s="13"/>
      <c r="J8154" s="13"/>
      <c r="K8154" s="13"/>
    </row>
    <row r="8155" spans="2:11" x14ac:dyDescent="0.2">
      <c r="B8155" s="1"/>
      <c r="D8155" s="99"/>
      <c r="E8155" s="1"/>
      <c r="F8155" s="56"/>
      <c r="G8155" s="13"/>
      <c r="H8155" s="13"/>
      <c r="I8155" s="13"/>
      <c r="J8155" s="13"/>
      <c r="K8155" s="13"/>
    </row>
    <row r="8156" spans="2:11" x14ac:dyDescent="0.2">
      <c r="B8156" s="1"/>
      <c r="D8156" s="99"/>
      <c r="E8156" s="1"/>
      <c r="F8156" s="56"/>
      <c r="G8156" s="13"/>
      <c r="H8156" s="13"/>
      <c r="I8156" s="13"/>
      <c r="J8156" s="13"/>
      <c r="K8156" s="13"/>
    </row>
    <row r="8157" spans="2:11" x14ac:dyDescent="0.2">
      <c r="B8157" s="1"/>
      <c r="D8157" s="99"/>
      <c r="E8157" s="1"/>
      <c r="F8157" s="56"/>
      <c r="G8157" s="13"/>
      <c r="H8157" s="13"/>
      <c r="I8157" s="13"/>
      <c r="J8157" s="13"/>
      <c r="K8157" s="13"/>
    </row>
    <row r="8158" spans="2:11" x14ac:dyDescent="0.2">
      <c r="B8158" s="1"/>
      <c r="D8158" s="99"/>
      <c r="E8158" s="1"/>
      <c r="F8158" s="56"/>
      <c r="G8158" s="13"/>
      <c r="H8158" s="13"/>
      <c r="I8158" s="13"/>
      <c r="J8158" s="13"/>
      <c r="K8158" s="13"/>
    </row>
    <row r="8159" spans="2:11" x14ac:dyDescent="0.2">
      <c r="B8159" s="1"/>
      <c r="D8159" s="99"/>
      <c r="E8159" s="1"/>
      <c r="F8159" s="56"/>
      <c r="G8159" s="13"/>
      <c r="H8159" s="13"/>
      <c r="I8159" s="13"/>
      <c r="J8159" s="13"/>
      <c r="K8159" s="13"/>
    </row>
    <row r="8160" spans="2:11" x14ac:dyDescent="0.2">
      <c r="B8160" s="1"/>
      <c r="D8160" s="99"/>
      <c r="E8160" s="1"/>
      <c r="F8160" s="56"/>
      <c r="G8160" s="13"/>
      <c r="H8160" s="13"/>
      <c r="I8160" s="13"/>
      <c r="J8160" s="13"/>
      <c r="K8160" s="13"/>
    </row>
    <row r="8161" spans="2:11" x14ac:dyDescent="0.2">
      <c r="B8161" s="1"/>
      <c r="D8161" s="99"/>
      <c r="E8161" s="1"/>
      <c r="F8161" s="56"/>
      <c r="G8161" s="13"/>
      <c r="H8161" s="13"/>
      <c r="I8161" s="13"/>
      <c r="J8161" s="13"/>
      <c r="K8161" s="13"/>
    </row>
    <row r="8162" spans="2:11" x14ac:dyDescent="0.2">
      <c r="B8162" s="1"/>
      <c r="D8162" s="99"/>
      <c r="E8162" s="1"/>
      <c r="F8162" s="56"/>
      <c r="G8162" s="13"/>
      <c r="H8162" s="13"/>
      <c r="I8162" s="13"/>
      <c r="J8162" s="13"/>
      <c r="K8162" s="13"/>
    </row>
    <row r="8163" spans="2:11" x14ac:dyDescent="0.2">
      <c r="B8163" s="1"/>
      <c r="D8163" s="99"/>
      <c r="E8163" s="1"/>
      <c r="F8163" s="56"/>
      <c r="G8163" s="13"/>
      <c r="H8163" s="13"/>
      <c r="I8163" s="13"/>
      <c r="J8163" s="13"/>
      <c r="K8163" s="13"/>
    </row>
    <row r="8164" spans="2:11" x14ac:dyDescent="0.2">
      <c r="B8164" s="1"/>
      <c r="D8164" s="99"/>
      <c r="E8164" s="1"/>
      <c r="F8164" s="56"/>
      <c r="G8164" s="13"/>
      <c r="H8164" s="13"/>
      <c r="I8164" s="13"/>
      <c r="J8164" s="13"/>
      <c r="K8164" s="13"/>
    </row>
    <row r="8165" spans="2:11" x14ac:dyDescent="0.2">
      <c r="B8165" s="1"/>
      <c r="D8165" s="99"/>
      <c r="E8165" s="1"/>
      <c r="F8165" s="56"/>
      <c r="G8165" s="13"/>
      <c r="H8165" s="13"/>
      <c r="I8165" s="13"/>
      <c r="J8165" s="13"/>
      <c r="K8165" s="13"/>
    </row>
    <row r="8166" spans="2:11" x14ac:dyDescent="0.2">
      <c r="B8166" s="1"/>
      <c r="D8166" s="99"/>
      <c r="E8166" s="1"/>
      <c r="F8166" s="56"/>
      <c r="G8166" s="13"/>
      <c r="H8166" s="13"/>
      <c r="I8166" s="13"/>
      <c r="J8166" s="13"/>
      <c r="K8166" s="13"/>
    </row>
    <row r="8167" spans="2:11" x14ac:dyDescent="0.2">
      <c r="B8167" s="1"/>
      <c r="D8167" s="99"/>
      <c r="E8167" s="1"/>
      <c r="F8167" s="56"/>
      <c r="G8167" s="13"/>
      <c r="H8167" s="13"/>
      <c r="I8167" s="13"/>
      <c r="J8167" s="13"/>
      <c r="K8167" s="13"/>
    </row>
    <row r="8168" spans="2:11" x14ac:dyDescent="0.2">
      <c r="B8168" s="1"/>
      <c r="D8168" s="99"/>
      <c r="E8168" s="1"/>
      <c r="F8168" s="56"/>
      <c r="G8168" s="13"/>
      <c r="H8168" s="13"/>
      <c r="I8168" s="13"/>
      <c r="J8168" s="13"/>
      <c r="K8168" s="13"/>
    </row>
    <row r="8169" spans="2:11" x14ac:dyDescent="0.2">
      <c r="B8169" s="1"/>
      <c r="D8169" s="99"/>
      <c r="E8169" s="1"/>
      <c r="F8169" s="56"/>
      <c r="G8169" s="13"/>
      <c r="H8169" s="13"/>
      <c r="I8169" s="13"/>
      <c r="J8169" s="13"/>
      <c r="K8169" s="13"/>
    </row>
    <row r="8170" spans="2:11" x14ac:dyDescent="0.2">
      <c r="B8170" s="1"/>
      <c r="D8170" s="99"/>
      <c r="E8170" s="1"/>
      <c r="F8170" s="56"/>
      <c r="G8170" s="13"/>
      <c r="H8170" s="13"/>
      <c r="I8170" s="13"/>
      <c r="J8170" s="13"/>
      <c r="K8170" s="13"/>
    </row>
    <row r="8171" spans="2:11" x14ac:dyDescent="0.2">
      <c r="B8171" s="1"/>
      <c r="D8171" s="99"/>
      <c r="E8171" s="1"/>
      <c r="F8171" s="56"/>
      <c r="G8171" s="13"/>
      <c r="H8171" s="13"/>
      <c r="I8171" s="13"/>
      <c r="J8171" s="13"/>
      <c r="K8171" s="13"/>
    </row>
    <row r="8172" spans="2:11" x14ac:dyDescent="0.2">
      <c r="B8172" s="1"/>
      <c r="D8172" s="99"/>
      <c r="E8172" s="1"/>
      <c r="F8172" s="56"/>
      <c r="G8172" s="13"/>
      <c r="H8172" s="13"/>
      <c r="I8172" s="13"/>
      <c r="J8172" s="13"/>
      <c r="K8172" s="13"/>
    </row>
    <row r="8173" spans="2:11" x14ac:dyDescent="0.2">
      <c r="B8173" s="1"/>
      <c r="D8173" s="99"/>
      <c r="E8173" s="1"/>
      <c r="F8173" s="56"/>
      <c r="G8173" s="13"/>
      <c r="H8173" s="13"/>
      <c r="I8173" s="13"/>
      <c r="J8173" s="13"/>
      <c r="K8173" s="13"/>
    </row>
    <row r="8174" spans="2:11" x14ac:dyDescent="0.2">
      <c r="B8174" s="1"/>
      <c r="D8174" s="99"/>
      <c r="E8174" s="1"/>
      <c r="F8174" s="56"/>
      <c r="G8174" s="13"/>
      <c r="H8174" s="13"/>
      <c r="I8174" s="13"/>
      <c r="J8174" s="13"/>
      <c r="K8174" s="13"/>
    </row>
    <row r="8175" spans="2:11" x14ac:dyDescent="0.2">
      <c r="B8175" s="1"/>
      <c r="D8175" s="99"/>
      <c r="E8175" s="1"/>
      <c r="F8175" s="56"/>
      <c r="G8175" s="13"/>
      <c r="H8175" s="13"/>
      <c r="I8175" s="13"/>
      <c r="J8175" s="13"/>
      <c r="K8175" s="13"/>
    </row>
    <row r="8176" spans="2:11" x14ac:dyDescent="0.2">
      <c r="B8176" s="1"/>
      <c r="D8176" s="99"/>
      <c r="E8176" s="1"/>
      <c r="F8176" s="56"/>
      <c r="G8176" s="13"/>
      <c r="H8176" s="13"/>
      <c r="I8176" s="13"/>
      <c r="J8176" s="13"/>
      <c r="K8176" s="13"/>
    </row>
    <row r="8177" spans="2:11" x14ac:dyDescent="0.2">
      <c r="B8177" s="1"/>
      <c r="D8177" s="99"/>
      <c r="E8177" s="1"/>
      <c r="F8177" s="56"/>
      <c r="G8177" s="13"/>
      <c r="H8177" s="13"/>
      <c r="I8177" s="13"/>
      <c r="J8177" s="13"/>
      <c r="K8177" s="13"/>
    </row>
    <row r="8178" spans="2:11" x14ac:dyDescent="0.2">
      <c r="B8178" s="1"/>
      <c r="D8178" s="99"/>
      <c r="E8178" s="1"/>
      <c r="F8178" s="56"/>
      <c r="G8178" s="13"/>
      <c r="H8178" s="13"/>
      <c r="I8178" s="13"/>
      <c r="J8178" s="13"/>
      <c r="K8178" s="13"/>
    </row>
    <row r="8179" spans="2:11" x14ac:dyDescent="0.2">
      <c r="B8179" s="1"/>
      <c r="D8179" s="99"/>
      <c r="E8179" s="1"/>
      <c r="F8179" s="56"/>
      <c r="G8179" s="13"/>
      <c r="H8179" s="13"/>
      <c r="I8179" s="13"/>
      <c r="J8179" s="13"/>
      <c r="K8179" s="13"/>
    </row>
    <row r="8180" spans="2:11" x14ac:dyDescent="0.2">
      <c r="B8180" s="1"/>
      <c r="D8180" s="99"/>
      <c r="E8180" s="1"/>
      <c r="F8180" s="56"/>
      <c r="G8180" s="13"/>
      <c r="H8180" s="13"/>
      <c r="I8180" s="13"/>
      <c r="J8180" s="13"/>
      <c r="K8180" s="13"/>
    </row>
    <row r="8181" spans="2:11" x14ac:dyDescent="0.2">
      <c r="B8181" s="1"/>
      <c r="D8181" s="99"/>
      <c r="E8181" s="1"/>
      <c r="F8181" s="56"/>
      <c r="G8181" s="13"/>
      <c r="H8181" s="13"/>
      <c r="I8181" s="13"/>
      <c r="J8181" s="13"/>
      <c r="K8181" s="13"/>
    </row>
    <row r="8182" spans="2:11" x14ac:dyDescent="0.2">
      <c r="B8182" s="1"/>
      <c r="D8182" s="99"/>
      <c r="E8182" s="1"/>
      <c r="F8182" s="56"/>
      <c r="G8182" s="13"/>
      <c r="H8182" s="13"/>
      <c r="I8182" s="13"/>
      <c r="J8182" s="13"/>
      <c r="K8182" s="13"/>
    </row>
    <row r="8183" spans="2:11" x14ac:dyDescent="0.2">
      <c r="B8183" s="1"/>
      <c r="D8183" s="99"/>
      <c r="E8183" s="1"/>
      <c r="F8183" s="56"/>
      <c r="G8183" s="13"/>
      <c r="H8183" s="13"/>
      <c r="I8183" s="13"/>
      <c r="J8183" s="13"/>
      <c r="K8183" s="13"/>
    </row>
    <row r="8184" spans="2:11" x14ac:dyDescent="0.2">
      <c r="B8184" s="1"/>
      <c r="D8184" s="99"/>
      <c r="E8184" s="1"/>
      <c r="F8184" s="56"/>
      <c r="G8184" s="13"/>
      <c r="H8184" s="13"/>
      <c r="I8184" s="13"/>
      <c r="J8184" s="13"/>
      <c r="K8184" s="13"/>
    </row>
    <row r="8185" spans="2:11" x14ac:dyDescent="0.2">
      <c r="B8185" s="1"/>
      <c r="D8185" s="99"/>
      <c r="E8185" s="1"/>
      <c r="F8185" s="56"/>
      <c r="G8185" s="13"/>
      <c r="H8185" s="13"/>
      <c r="I8185" s="13"/>
      <c r="J8185" s="13"/>
      <c r="K8185" s="13"/>
    </row>
    <row r="8186" spans="2:11" x14ac:dyDescent="0.2">
      <c r="B8186" s="1"/>
      <c r="D8186" s="99"/>
      <c r="E8186" s="1"/>
      <c r="F8186" s="56"/>
      <c r="G8186" s="13"/>
      <c r="H8186" s="13"/>
      <c r="I8186" s="13"/>
      <c r="J8186" s="13"/>
      <c r="K8186" s="13"/>
    </row>
    <row r="8187" spans="2:11" x14ac:dyDescent="0.2">
      <c r="B8187" s="1"/>
      <c r="D8187" s="99"/>
      <c r="E8187" s="1"/>
      <c r="F8187" s="56"/>
      <c r="G8187" s="13"/>
      <c r="H8187" s="13"/>
      <c r="I8187" s="13"/>
      <c r="J8187" s="13"/>
      <c r="K8187" s="13"/>
    </row>
    <row r="8188" spans="2:11" x14ac:dyDescent="0.2">
      <c r="B8188" s="1"/>
      <c r="D8188" s="99"/>
      <c r="E8188" s="1"/>
      <c r="F8188" s="56"/>
      <c r="G8188" s="13"/>
      <c r="H8188" s="13"/>
      <c r="I8188" s="13"/>
      <c r="J8188" s="13"/>
      <c r="K8188" s="13"/>
    </row>
    <row r="8189" spans="2:11" x14ac:dyDescent="0.2">
      <c r="B8189" s="1"/>
      <c r="D8189" s="99"/>
      <c r="E8189" s="1"/>
      <c r="F8189" s="56"/>
      <c r="G8189" s="13"/>
      <c r="H8189" s="13"/>
      <c r="I8189" s="13"/>
      <c r="J8189" s="13"/>
      <c r="K8189" s="13"/>
    </row>
    <row r="8190" spans="2:11" x14ac:dyDescent="0.2">
      <c r="B8190" s="1"/>
      <c r="D8190" s="99"/>
      <c r="E8190" s="1"/>
      <c r="F8190" s="56"/>
      <c r="G8190" s="13"/>
      <c r="H8190" s="13"/>
      <c r="I8190" s="13"/>
      <c r="J8190" s="13"/>
      <c r="K8190" s="13"/>
    </row>
    <row r="8191" spans="2:11" x14ac:dyDescent="0.2">
      <c r="B8191" s="1"/>
      <c r="D8191" s="99"/>
      <c r="E8191" s="1"/>
      <c r="F8191" s="56"/>
      <c r="G8191" s="13"/>
      <c r="H8191" s="13"/>
      <c r="I8191" s="13"/>
      <c r="J8191" s="13"/>
      <c r="K8191" s="13"/>
    </row>
    <row r="8192" spans="2:11" x14ac:dyDescent="0.2">
      <c r="B8192" s="1"/>
      <c r="D8192" s="99"/>
      <c r="E8192" s="1"/>
      <c r="F8192" s="56"/>
      <c r="G8192" s="13"/>
      <c r="H8192" s="13"/>
      <c r="I8192" s="13"/>
      <c r="J8192" s="13"/>
      <c r="K8192" s="13"/>
    </row>
    <row r="8193" spans="2:11" x14ac:dyDescent="0.2">
      <c r="B8193" s="1"/>
      <c r="D8193" s="99"/>
      <c r="E8193" s="1"/>
      <c r="F8193" s="56"/>
      <c r="G8193" s="13"/>
      <c r="H8193" s="13"/>
      <c r="I8193" s="13"/>
      <c r="J8193" s="13"/>
      <c r="K8193" s="13"/>
    </row>
    <row r="8194" spans="2:11" x14ac:dyDescent="0.2">
      <c r="B8194" s="1"/>
      <c r="D8194" s="99"/>
      <c r="E8194" s="1"/>
      <c r="F8194" s="56"/>
      <c r="G8194" s="13"/>
      <c r="H8194" s="13"/>
      <c r="I8194" s="13"/>
      <c r="J8194" s="13"/>
      <c r="K8194" s="13"/>
    </row>
    <row r="8195" spans="2:11" x14ac:dyDescent="0.2">
      <c r="B8195" s="1"/>
      <c r="D8195" s="99"/>
      <c r="E8195" s="1"/>
      <c r="F8195" s="56"/>
      <c r="G8195" s="13"/>
      <c r="H8195" s="13"/>
      <c r="I8195" s="13"/>
      <c r="J8195" s="13"/>
      <c r="K8195" s="13"/>
    </row>
    <row r="8196" spans="2:11" x14ac:dyDescent="0.2">
      <c r="B8196" s="1"/>
      <c r="D8196" s="99"/>
      <c r="E8196" s="1"/>
      <c r="F8196" s="56"/>
      <c r="G8196" s="13"/>
      <c r="H8196" s="13"/>
      <c r="I8196" s="13"/>
      <c r="J8196" s="13"/>
      <c r="K8196" s="13"/>
    </row>
    <row r="8197" spans="2:11" x14ac:dyDescent="0.2">
      <c r="B8197" s="1"/>
      <c r="D8197" s="99"/>
      <c r="E8197" s="1"/>
      <c r="F8197" s="56"/>
      <c r="G8197" s="13"/>
      <c r="H8197" s="13"/>
      <c r="I8197" s="13"/>
      <c r="J8197" s="13"/>
      <c r="K8197" s="13"/>
    </row>
    <row r="8198" spans="2:11" x14ac:dyDescent="0.2">
      <c r="B8198" s="1"/>
      <c r="D8198" s="99"/>
      <c r="E8198" s="1"/>
      <c r="F8198" s="56"/>
      <c r="G8198" s="13"/>
      <c r="H8198" s="13"/>
      <c r="I8198" s="13"/>
      <c r="J8198" s="13"/>
      <c r="K8198" s="13"/>
    </row>
    <row r="8199" spans="2:11" x14ac:dyDescent="0.2">
      <c r="B8199" s="1"/>
      <c r="D8199" s="99"/>
      <c r="E8199" s="1"/>
      <c r="F8199" s="56"/>
      <c r="G8199" s="13"/>
      <c r="H8199" s="13"/>
      <c r="I8199" s="13"/>
      <c r="J8199" s="13"/>
      <c r="K8199" s="13"/>
    </row>
    <row r="8200" spans="2:11" x14ac:dyDescent="0.2">
      <c r="B8200" s="1"/>
      <c r="D8200" s="99"/>
      <c r="E8200" s="1"/>
      <c r="F8200" s="56"/>
      <c r="G8200" s="13"/>
      <c r="H8200" s="13"/>
      <c r="I8200" s="13"/>
      <c r="J8200" s="13"/>
      <c r="K8200" s="13"/>
    </row>
    <row r="8201" spans="2:11" x14ac:dyDescent="0.2">
      <c r="B8201" s="1"/>
      <c r="D8201" s="99"/>
      <c r="E8201" s="1"/>
      <c r="F8201" s="56"/>
      <c r="G8201" s="13"/>
      <c r="H8201" s="13"/>
      <c r="I8201" s="13"/>
      <c r="J8201" s="13"/>
      <c r="K8201" s="13"/>
    </row>
    <row r="8202" spans="2:11" x14ac:dyDescent="0.2">
      <c r="B8202" s="1"/>
      <c r="D8202" s="99"/>
      <c r="E8202" s="1"/>
      <c r="F8202" s="56"/>
      <c r="G8202" s="13"/>
      <c r="H8202" s="13"/>
      <c r="I8202" s="13"/>
      <c r="J8202" s="13"/>
      <c r="K8202" s="13"/>
    </row>
    <row r="8203" spans="2:11" x14ac:dyDescent="0.2">
      <c r="B8203" s="1"/>
      <c r="D8203" s="99"/>
      <c r="E8203" s="1"/>
      <c r="F8203" s="56"/>
      <c r="G8203" s="13"/>
      <c r="H8203" s="13"/>
      <c r="I8203" s="13"/>
      <c r="J8203" s="13"/>
      <c r="K8203" s="13"/>
    </row>
    <row r="8204" spans="2:11" x14ac:dyDescent="0.2">
      <c r="B8204" s="1"/>
      <c r="D8204" s="99"/>
      <c r="E8204" s="1"/>
      <c r="F8204" s="56"/>
      <c r="G8204" s="13"/>
      <c r="H8204" s="13"/>
      <c r="I8204" s="13"/>
      <c r="J8204" s="13"/>
      <c r="K8204" s="13"/>
    </row>
    <row r="8205" spans="2:11" x14ac:dyDescent="0.2">
      <c r="B8205" s="1"/>
      <c r="D8205" s="99"/>
      <c r="E8205" s="1"/>
      <c r="F8205" s="56"/>
      <c r="G8205" s="13"/>
      <c r="H8205" s="13"/>
      <c r="I8205" s="13"/>
      <c r="J8205" s="13"/>
      <c r="K8205" s="13"/>
    </row>
    <row r="8206" spans="2:11" x14ac:dyDescent="0.2">
      <c r="B8206" s="1"/>
      <c r="D8206" s="99"/>
      <c r="E8206" s="1"/>
      <c r="F8206" s="56"/>
      <c r="G8206" s="13"/>
      <c r="H8206" s="13"/>
      <c r="I8206" s="13"/>
      <c r="J8206" s="13"/>
      <c r="K8206" s="13"/>
    </row>
    <row r="8207" spans="2:11" x14ac:dyDescent="0.2">
      <c r="B8207" s="1"/>
      <c r="D8207" s="99"/>
      <c r="E8207" s="1"/>
      <c r="F8207" s="56"/>
      <c r="G8207" s="13"/>
      <c r="H8207" s="13"/>
      <c r="I8207" s="13"/>
      <c r="J8207" s="13"/>
      <c r="K8207" s="13"/>
    </row>
    <row r="8208" spans="2:11" x14ac:dyDescent="0.2">
      <c r="B8208" s="1"/>
      <c r="D8208" s="99"/>
      <c r="E8208" s="1"/>
      <c r="F8208" s="56"/>
      <c r="G8208" s="13"/>
      <c r="H8208" s="13"/>
      <c r="I8208" s="13"/>
      <c r="J8208" s="13"/>
      <c r="K8208" s="13"/>
    </row>
    <row r="8209" spans="2:11" x14ac:dyDescent="0.2">
      <c r="B8209" s="1"/>
      <c r="D8209" s="99"/>
      <c r="E8209" s="1"/>
      <c r="F8209" s="56"/>
      <c r="G8209" s="13"/>
      <c r="H8209" s="13"/>
      <c r="I8209" s="13"/>
      <c r="J8209" s="13"/>
      <c r="K8209" s="13"/>
    </row>
    <row r="8210" spans="2:11" x14ac:dyDescent="0.2">
      <c r="B8210" s="1"/>
      <c r="D8210" s="99"/>
      <c r="E8210" s="1"/>
      <c r="F8210" s="56"/>
      <c r="G8210" s="13"/>
      <c r="H8210" s="13"/>
      <c r="I8210" s="13"/>
      <c r="J8210" s="13"/>
      <c r="K8210" s="13"/>
    </row>
    <row r="8211" spans="2:11" x14ac:dyDescent="0.2">
      <c r="B8211" s="1"/>
      <c r="D8211" s="99"/>
      <c r="E8211" s="1"/>
      <c r="F8211" s="56"/>
      <c r="G8211" s="13"/>
      <c r="H8211" s="13"/>
      <c r="I8211" s="13"/>
      <c r="J8211" s="13"/>
      <c r="K8211" s="13"/>
    </row>
    <row r="8212" spans="2:11" x14ac:dyDescent="0.2">
      <c r="B8212" s="1"/>
      <c r="D8212" s="99"/>
      <c r="E8212" s="1"/>
      <c r="F8212" s="56"/>
      <c r="G8212" s="13"/>
      <c r="H8212" s="13"/>
      <c r="I8212" s="13"/>
      <c r="J8212" s="13"/>
      <c r="K8212" s="13"/>
    </row>
    <row r="8213" spans="2:11" x14ac:dyDescent="0.2">
      <c r="B8213" s="1"/>
      <c r="D8213" s="99"/>
      <c r="E8213" s="1"/>
      <c r="F8213" s="56"/>
      <c r="G8213" s="13"/>
      <c r="H8213" s="13"/>
      <c r="I8213" s="13"/>
      <c r="J8213" s="13"/>
      <c r="K8213" s="13"/>
    </row>
    <row r="8214" spans="2:11" x14ac:dyDescent="0.2">
      <c r="B8214" s="1"/>
      <c r="D8214" s="99"/>
      <c r="E8214" s="1"/>
      <c r="F8214" s="56"/>
      <c r="G8214" s="13"/>
      <c r="H8214" s="13"/>
      <c r="I8214" s="13"/>
      <c r="J8214" s="13"/>
      <c r="K8214" s="13"/>
    </row>
    <row r="8215" spans="2:11" x14ac:dyDescent="0.2">
      <c r="B8215" s="1"/>
      <c r="D8215" s="99"/>
      <c r="E8215" s="1"/>
      <c r="F8215" s="56"/>
      <c r="G8215" s="13"/>
      <c r="H8215" s="13"/>
      <c r="I8215" s="13"/>
      <c r="J8215" s="13"/>
      <c r="K8215" s="13"/>
    </row>
    <row r="8216" spans="2:11" x14ac:dyDescent="0.2">
      <c r="B8216" s="1"/>
      <c r="D8216" s="99"/>
      <c r="E8216" s="1"/>
      <c r="F8216" s="56"/>
      <c r="G8216" s="13"/>
      <c r="H8216" s="13"/>
      <c r="I8216" s="13"/>
      <c r="J8216" s="13"/>
      <c r="K8216" s="13"/>
    </row>
    <row r="8217" spans="2:11" x14ac:dyDescent="0.2">
      <c r="B8217" s="1"/>
      <c r="D8217" s="99"/>
      <c r="E8217" s="1"/>
      <c r="F8217" s="56"/>
      <c r="G8217" s="13"/>
      <c r="H8217" s="13"/>
      <c r="I8217" s="13"/>
      <c r="J8217" s="13"/>
      <c r="K8217" s="13"/>
    </row>
    <row r="8218" spans="2:11" x14ac:dyDescent="0.2">
      <c r="B8218" s="1"/>
      <c r="D8218" s="99"/>
      <c r="E8218" s="1"/>
      <c r="F8218" s="56"/>
      <c r="G8218" s="13"/>
      <c r="H8218" s="13"/>
      <c r="I8218" s="13"/>
      <c r="J8218" s="13"/>
      <c r="K8218" s="13"/>
    </row>
    <row r="8219" spans="2:11" x14ac:dyDescent="0.2">
      <c r="B8219" s="1"/>
      <c r="D8219" s="99"/>
      <c r="E8219" s="1"/>
      <c r="F8219" s="56"/>
      <c r="G8219" s="13"/>
      <c r="H8219" s="13"/>
      <c r="I8219" s="13"/>
      <c r="J8219" s="13"/>
      <c r="K8219" s="13"/>
    </row>
    <row r="8220" spans="2:11" x14ac:dyDescent="0.2">
      <c r="B8220" s="1"/>
      <c r="D8220" s="99"/>
      <c r="E8220" s="1"/>
      <c r="F8220" s="56"/>
      <c r="G8220" s="13"/>
      <c r="H8220" s="13"/>
      <c r="I8220" s="13"/>
      <c r="J8220" s="13"/>
      <c r="K8220" s="13"/>
    </row>
    <row r="8221" spans="2:11" x14ac:dyDescent="0.2">
      <c r="B8221" s="1"/>
      <c r="D8221" s="99"/>
      <c r="E8221" s="1"/>
      <c r="F8221" s="56"/>
      <c r="G8221" s="13"/>
      <c r="H8221" s="13"/>
      <c r="I8221" s="13"/>
      <c r="J8221" s="13"/>
      <c r="K8221" s="13"/>
    </row>
    <row r="8222" spans="2:11" x14ac:dyDescent="0.2">
      <c r="B8222" s="1"/>
      <c r="D8222" s="99"/>
      <c r="E8222" s="1"/>
      <c r="F8222" s="56"/>
      <c r="G8222" s="13"/>
      <c r="H8222" s="13"/>
      <c r="I8222" s="13"/>
      <c r="J8222" s="13"/>
      <c r="K8222" s="13"/>
    </row>
    <row r="8223" spans="2:11" x14ac:dyDescent="0.2">
      <c r="B8223" s="1"/>
      <c r="D8223" s="99"/>
      <c r="E8223" s="1"/>
      <c r="F8223" s="56"/>
      <c r="G8223" s="13"/>
      <c r="H8223" s="13"/>
      <c r="I8223" s="13"/>
      <c r="J8223" s="13"/>
      <c r="K8223" s="13"/>
    </row>
    <row r="8224" spans="2:11" x14ac:dyDescent="0.2">
      <c r="B8224" s="1"/>
      <c r="D8224" s="99"/>
      <c r="E8224" s="1"/>
      <c r="F8224" s="56"/>
      <c r="G8224" s="13"/>
      <c r="H8224" s="13"/>
      <c r="I8224" s="13"/>
      <c r="J8224" s="13"/>
      <c r="K8224" s="13"/>
    </row>
    <row r="8225" spans="2:11" x14ac:dyDescent="0.2">
      <c r="B8225" s="1"/>
      <c r="D8225" s="99"/>
      <c r="E8225" s="1"/>
      <c r="F8225" s="56"/>
      <c r="G8225" s="13"/>
      <c r="H8225" s="13"/>
      <c r="I8225" s="13"/>
      <c r="J8225" s="13"/>
      <c r="K8225" s="13"/>
    </row>
    <row r="8226" spans="2:11" x14ac:dyDescent="0.2">
      <c r="B8226" s="1"/>
      <c r="D8226" s="99"/>
      <c r="E8226" s="1"/>
      <c r="F8226" s="56"/>
      <c r="G8226" s="13"/>
      <c r="H8226" s="13"/>
      <c r="I8226" s="13"/>
      <c r="J8226" s="13"/>
      <c r="K8226" s="13"/>
    </row>
    <row r="8227" spans="2:11" x14ac:dyDescent="0.2">
      <c r="B8227" s="1"/>
      <c r="D8227" s="99"/>
      <c r="E8227" s="1"/>
      <c r="F8227" s="56"/>
      <c r="G8227" s="13"/>
      <c r="H8227" s="13"/>
      <c r="I8227" s="13"/>
      <c r="J8227" s="13"/>
      <c r="K8227" s="13"/>
    </row>
    <row r="8228" spans="2:11" x14ac:dyDescent="0.2">
      <c r="B8228" s="1"/>
      <c r="D8228" s="99"/>
      <c r="E8228" s="1"/>
      <c r="F8228" s="56"/>
      <c r="G8228" s="13"/>
      <c r="H8228" s="13"/>
      <c r="I8228" s="13"/>
      <c r="J8228" s="13"/>
      <c r="K8228" s="13"/>
    </row>
    <row r="8229" spans="2:11" x14ac:dyDescent="0.2">
      <c r="B8229" s="1"/>
      <c r="D8229" s="99"/>
      <c r="E8229" s="1"/>
      <c r="F8229" s="56"/>
      <c r="G8229" s="13"/>
      <c r="H8229" s="13"/>
      <c r="I8229" s="13"/>
      <c r="J8229" s="13"/>
      <c r="K8229" s="13"/>
    </row>
    <row r="8230" spans="2:11" x14ac:dyDescent="0.2">
      <c r="B8230" s="1"/>
      <c r="D8230" s="99"/>
      <c r="E8230" s="1"/>
      <c r="F8230" s="56"/>
      <c r="G8230" s="13"/>
      <c r="H8230" s="13"/>
      <c r="I8230" s="13"/>
      <c r="J8230" s="13"/>
      <c r="K8230" s="13"/>
    </row>
    <row r="8231" spans="2:11" x14ac:dyDescent="0.2">
      <c r="B8231" s="1"/>
      <c r="D8231" s="99"/>
      <c r="E8231" s="1"/>
      <c r="F8231" s="56"/>
      <c r="G8231" s="13"/>
      <c r="H8231" s="13"/>
      <c r="I8231" s="13"/>
      <c r="J8231" s="13"/>
      <c r="K8231" s="13"/>
    </row>
    <row r="8232" spans="2:11" x14ac:dyDescent="0.2">
      <c r="B8232" s="1"/>
      <c r="D8232" s="99"/>
      <c r="E8232" s="1"/>
      <c r="F8232" s="56"/>
      <c r="G8232" s="13"/>
      <c r="H8232" s="13"/>
      <c r="I8232" s="13"/>
      <c r="J8232" s="13"/>
      <c r="K8232" s="13"/>
    </row>
    <row r="8233" spans="2:11" x14ac:dyDescent="0.2">
      <c r="B8233" s="1"/>
      <c r="D8233" s="99"/>
      <c r="E8233" s="1"/>
      <c r="F8233" s="56"/>
      <c r="G8233" s="13"/>
      <c r="H8233" s="13"/>
      <c r="I8233" s="13"/>
      <c r="J8233" s="13"/>
      <c r="K8233" s="13"/>
    </row>
    <row r="8234" spans="2:11" x14ac:dyDescent="0.2">
      <c r="B8234" s="1"/>
      <c r="D8234" s="99"/>
      <c r="E8234" s="1"/>
      <c r="F8234" s="56"/>
      <c r="G8234" s="13"/>
      <c r="H8234" s="13"/>
      <c r="I8234" s="13"/>
      <c r="J8234" s="13"/>
      <c r="K8234" s="13"/>
    </row>
    <row r="8235" spans="2:11" x14ac:dyDescent="0.2">
      <c r="B8235" s="1"/>
      <c r="D8235" s="99"/>
      <c r="E8235" s="1"/>
      <c r="F8235" s="56"/>
      <c r="G8235" s="13"/>
      <c r="H8235" s="13"/>
      <c r="I8235" s="13"/>
      <c r="J8235" s="13"/>
      <c r="K8235" s="13"/>
    </row>
    <row r="8236" spans="2:11" x14ac:dyDescent="0.2">
      <c r="B8236" s="1"/>
      <c r="D8236" s="99"/>
      <c r="E8236" s="1"/>
      <c r="F8236" s="56"/>
      <c r="G8236" s="13"/>
      <c r="H8236" s="13"/>
      <c r="I8236" s="13"/>
      <c r="J8236" s="13"/>
      <c r="K8236" s="13"/>
    </row>
    <row r="8237" spans="2:11" x14ac:dyDescent="0.2">
      <c r="B8237" s="1"/>
      <c r="D8237" s="99"/>
      <c r="E8237" s="1"/>
      <c r="F8237" s="56"/>
      <c r="G8237" s="13"/>
      <c r="H8237" s="13"/>
      <c r="I8237" s="13"/>
      <c r="J8237" s="13"/>
      <c r="K8237" s="13"/>
    </row>
    <row r="8238" spans="2:11" x14ac:dyDescent="0.2">
      <c r="B8238" s="1"/>
      <c r="D8238" s="99"/>
      <c r="E8238" s="1"/>
      <c r="F8238" s="56"/>
      <c r="G8238" s="13"/>
      <c r="H8238" s="13"/>
      <c r="I8238" s="13"/>
      <c r="J8238" s="13"/>
      <c r="K8238" s="13"/>
    </row>
    <row r="8239" spans="2:11" x14ac:dyDescent="0.2">
      <c r="B8239" s="1"/>
      <c r="D8239" s="99"/>
      <c r="E8239" s="1"/>
      <c r="F8239" s="56"/>
      <c r="G8239" s="13"/>
      <c r="H8239" s="13"/>
      <c r="I8239" s="13"/>
      <c r="J8239" s="13"/>
      <c r="K8239" s="13"/>
    </row>
    <row r="8240" spans="2:11" x14ac:dyDescent="0.2">
      <c r="B8240" s="1"/>
      <c r="D8240" s="99"/>
      <c r="E8240" s="1"/>
      <c r="F8240" s="56"/>
      <c r="G8240" s="13"/>
      <c r="H8240" s="13"/>
      <c r="I8240" s="13"/>
      <c r="J8240" s="13"/>
      <c r="K8240" s="13"/>
    </row>
    <row r="8241" spans="2:11" x14ac:dyDescent="0.2">
      <c r="B8241" s="1"/>
      <c r="D8241" s="99"/>
      <c r="E8241" s="1"/>
      <c r="F8241" s="56"/>
      <c r="G8241" s="13"/>
      <c r="H8241" s="13"/>
      <c r="I8241" s="13"/>
      <c r="J8241" s="13"/>
      <c r="K8241" s="13"/>
    </row>
    <row r="8242" spans="2:11" x14ac:dyDescent="0.2">
      <c r="B8242" s="1"/>
      <c r="D8242" s="99"/>
      <c r="E8242" s="1"/>
      <c r="F8242" s="56"/>
      <c r="G8242" s="13"/>
      <c r="H8242" s="13"/>
      <c r="I8242" s="13"/>
      <c r="J8242" s="13"/>
      <c r="K8242" s="13"/>
    </row>
    <row r="8243" spans="2:11" x14ac:dyDescent="0.2">
      <c r="B8243" s="1"/>
      <c r="D8243" s="99"/>
      <c r="E8243" s="1"/>
      <c r="F8243" s="56"/>
      <c r="G8243" s="13"/>
      <c r="H8243" s="13"/>
      <c r="I8243" s="13"/>
      <c r="J8243" s="13"/>
      <c r="K8243" s="13"/>
    </row>
    <row r="8244" spans="2:11" x14ac:dyDescent="0.2">
      <c r="B8244" s="1"/>
      <c r="D8244" s="99"/>
      <c r="E8244" s="1"/>
      <c r="F8244" s="56"/>
      <c r="G8244" s="13"/>
      <c r="H8244" s="13"/>
      <c r="I8244" s="13"/>
      <c r="J8244" s="13"/>
      <c r="K8244" s="13"/>
    </row>
    <row r="8245" spans="2:11" x14ac:dyDescent="0.2">
      <c r="B8245" s="1"/>
      <c r="D8245" s="99"/>
      <c r="E8245" s="1"/>
      <c r="F8245" s="56"/>
      <c r="G8245" s="13"/>
      <c r="H8245" s="13"/>
      <c r="I8245" s="13"/>
      <c r="J8245" s="13"/>
      <c r="K8245" s="13"/>
    </row>
    <row r="8246" spans="2:11" x14ac:dyDescent="0.2">
      <c r="B8246" s="1"/>
      <c r="D8246" s="99"/>
      <c r="E8246" s="1"/>
      <c r="F8246" s="56"/>
      <c r="G8246" s="13"/>
      <c r="H8246" s="13"/>
      <c r="I8246" s="13"/>
      <c r="J8246" s="13"/>
      <c r="K8246" s="13"/>
    </row>
    <row r="8247" spans="2:11" x14ac:dyDescent="0.2">
      <c r="B8247" s="1"/>
      <c r="D8247" s="99"/>
      <c r="E8247" s="1"/>
      <c r="F8247" s="56"/>
      <c r="G8247" s="13"/>
      <c r="H8247" s="13"/>
      <c r="I8247" s="13"/>
      <c r="J8247" s="13"/>
      <c r="K8247" s="13"/>
    </row>
    <row r="8248" spans="2:11" x14ac:dyDescent="0.2">
      <c r="B8248" s="1"/>
      <c r="D8248" s="99"/>
      <c r="E8248" s="1"/>
      <c r="F8248" s="56"/>
      <c r="G8248" s="13"/>
      <c r="H8248" s="13"/>
      <c r="I8248" s="13"/>
      <c r="J8248" s="13"/>
      <c r="K8248" s="13"/>
    </row>
    <row r="8249" spans="2:11" x14ac:dyDescent="0.2">
      <c r="B8249" s="1"/>
      <c r="D8249" s="99"/>
      <c r="E8249" s="1"/>
      <c r="F8249" s="56"/>
      <c r="G8249" s="13"/>
      <c r="H8249" s="13"/>
      <c r="I8249" s="13"/>
      <c r="J8249" s="13"/>
      <c r="K8249" s="13"/>
    </row>
    <row r="8250" spans="2:11" x14ac:dyDescent="0.2">
      <c r="B8250" s="1"/>
      <c r="D8250" s="99"/>
      <c r="E8250" s="1"/>
      <c r="F8250" s="56"/>
      <c r="G8250" s="13"/>
      <c r="H8250" s="13"/>
      <c r="I8250" s="13"/>
      <c r="J8250" s="13"/>
      <c r="K8250" s="13"/>
    </row>
    <row r="8251" spans="2:11" x14ac:dyDescent="0.2">
      <c r="B8251" s="1"/>
      <c r="D8251" s="99"/>
      <c r="E8251" s="1"/>
      <c r="F8251" s="56"/>
      <c r="G8251" s="13"/>
      <c r="H8251" s="13"/>
      <c r="I8251" s="13"/>
      <c r="J8251" s="13"/>
      <c r="K8251" s="13"/>
    </row>
    <row r="8252" spans="2:11" x14ac:dyDescent="0.2">
      <c r="B8252" s="1"/>
      <c r="D8252" s="99"/>
      <c r="E8252" s="1"/>
      <c r="F8252" s="56"/>
      <c r="G8252" s="13"/>
      <c r="H8252" s="13"/>
      <c r="I8252" s="13"/>
      <c r="J8252" s="13"/>
      <c r="K8252" s="13"/>
    </row>
    <row r="8253" spans="2:11" x14ac:dyDescent="0.2">
      <c r="B8253" s="1"/>
      <c r="D8253" s="99"/>
      <c r="E8253" s="1"/>
      <c r="F8253" s="56"/>
      <c r="G8253" s="13"/>
      <c r="H8253" s="13"/>
      <c r="I8253" s="13"/>
      <c r="J8253" s="13"/>
      <c r="K8253" s="13"/>
    </row>
    <row r="8254" spans="2:11" x14ac:dyDescent="0.2">
      <c r="B8254" s="1"/>
      <c r="D8254" s="99"/>
      <c r="E8254" s="1"/>
      <c r="F8254" s="56"/>
      <c r="G8254" s="13"/>
      <c r="H8254" s="13"/>
      <c r="I8254" s="13"/>
      <c r="J8254" s="13"/>
      <c r="K8254" s="13"/>
    </row>
    <row r="8255" spans="2:11" x14ac:dyDescent="0.2">
      <c r="B8255" s="1"/>
      <c r="D8255" s="99"/>
      <c r="E8255" s="1"/>
      <c r="F8255" s="56"/>
      <c r="G8255" s="13"/>
      <c r="H8255" s="13"/>
      <c r="I8255" s="13"/>
      <c r="J8255" s="13"/>
      <c r="K8255" s="13"/>
    </row>
    <row r="8256" spans="2:11" x14ac:dyDescent="0.2">
      <c r="B8256" s="1"/>
      <c r="D8256" s="99"/>
      <c r="E8256" s="1"/>
      <c r="F8256" s="56"/>
      <c r="G8256" s="13"/>
      <c r="H8256" s="13"/>
      <c r="I8256" s="13"/>
      <c r="J8256" s="13"/>
      <c r="K8256" s="13"/>
    </row>
    <row r="8257" spans="2:11" x14ac:dyDescent="0.2">
      <c r="B8257" s="1"/>
      <c r="D8257" s="99"/>
      <c r="E8257" s="1"/>
      <c r="F8257" s="56"/>
      <c r="G8257" s="13"/>
      <c r="H8257" s="13"/>
      <c r="I8257" s="13"/>
      <c r="J8257" s="13"/>
      <c r="K8257" s="13"/>
    </row>
    <row r="8258" spans="2:11" x14ac:dyDescent="0.2">
      <c r="B8258" s="1"/>
      <c r="D8258" s="99"/>
      <c r="E8258" s="1"/>
      <c r="F8258" s="56"/>
      <c r="G8258" s="13"/>
      <c r="H8258" s="13"/>
      <c r="I8258" s="13"/>
      <c r="J8258" s="13"/>
      <c r="K8258" s="13"/>
    </row>
    <row r="8259" spans="2:11" x14ac:dyDescent="0.2">
      <c r="B8259" s="1"/>
      <c r="D8259" s="99"/>
      <c r="E8259" s="1"/>
      <c r="F8259" s="56"/>
      <c r="G8259" s="13"/>
      <c r="H8259" s="13"/>
      <c r="I8259" s="13"/>
      <c r="J8259" s="13"/>
      <c r="K8259" s="13"/>
    </row>
    <row r="8260" spans="2:11" x14ac:dyDescent="0.2">
      <c r="B8260" s="1"/>
      <c r="D8260" s="99"/>
      <c r="E8260" s="1"/>
      <c r="F8260" s="56"/>
      <c r="G8260" s="13"/>
      <c r="H8260" s="13"/>
      <c r="I8260" s="13"/>
      <c r="J8260" s="13"/>
      <c r="K8260" s="13"/>
    </row>
    <row r="8261" spans="2:11" x14ac:dyDescent="0.2">
      <c r="B8261" s="1"/>
      <c r="D8261" s="99"/>
      <c r="E8261" s="1"/>
      <c r="F8261" s="56"/>
      <c r="G8261" s="13"/>
      <c r="H8261" s="13"/>
      <c r="I8261" s="13"/>
      <c r="J8261" s="13"/>
      <c r="K8261" s="13"/>
    </row>
    <row r="8262" spans="2:11" x14ac:dyDescent="0.2">
      <c r="B8262" s="1"/>
      <c r="D8262" s="99"/>
      <c r="E8262" s="1"/>
      <c r="F8262" s="56"/>
      <c r="G8262" s="13"/>
      <c r="H8262" s="13"/>
      <c r="I8262" s="13"/>
      <c r="J8262" s="13"/>
      <c r="K8262" s="13"/>
    </row>
    <row r="8263" spans="2:11" x14ac:dyDescent="0.2">
      <c r="B8263" s="1"/>
      <c r="D8263" s="99"/>
      <c r="E8263" s="1"/>
      <c r="F8263" s="56"/>
      <c r="G8263" s="13"/>
      <c r="H8263" s="13"/>
      <c r="I8263" s="13"/>
      <c r="J8263" s="13"/>
      <c r="K8263" s="13"/>
    </row>
    <row r="8264" spans="2:11" x14ac:dyDescent="0.2">
      <c r="B8264" s="1"/>
      <c r="D8264" s="99"/>
      <c r="E8264" s="1"/>
      <c r="F8264" s="56"/>
      <c r="G8264" s="13"/>
      <c r="H8264" s="13"/>
      <c r="I8264" s="13"/>
      <c r="J8264" s="13"/>
      <c r="K8264" s="13"/>
    </row>
    <row r="8265" spans="2:11" x14ac:dyDescent="0.2">
      <c r="B8265" s="1"/>
      <c r="D8265" s="99"/>
      <c r="E8265" s="1"/>
      <c r="F8265" s="56"/>
      <c r="G8265" s="13"/>
      <c r="H8265" s="13"/>
      <c r="I8265" s="13"/>
      <c r="J8265" s="13"/>
      <c r="K8265" s="13"/>
    </row>
    <row r="8266" spans="2:11" x14ac:dyDescent="0.2">
      <c r="B8266" s="1"/>
      <c r="D8266" s="99"/>
      <c r="E8266" s="1"/>
      <c r="F8266" s="56"/>
      <c r="G8266" s="13"/>
      <c r="H8266" s="13"/>
      <c r="I8266" s="13"/>
      <c r="J8266" s="13"/>
      <c r="K8266" s="13"/>
    </row>
    <row r="8267" spans="2:11" x14ac:dyDescent="0.2">
      <c r="B8267" s="1"/>
      <c r="D8267" s="99"/>
      <c r="E8267" s="1"/>
      <c r="F8267" s="56"/>
      <c r="G8267" s="13"/>
      <c r="H8267" s="13"/>
      <c r="I8267" s="13"/>
      <c r="J8267" s="13"/>
      <c r="K8267" s="13"/>
    </row>
    <row r="8268" spans="2:11" x14ac:dyDescent="0.2">
      <c r="B8268" s="1"/>
      <c r="D8268" s="99"/>
      <c r="E8268" s="1"/>
      <c r="F8268" s="56"/>
      <c r="G8268" s="13"/>
      <c r="H8268" s="13"/>
      <c r="I8268" s="13"/>
      <c r="J8268" s="13"/>
      <c r="K8268" s="13"/>
    </row>
    <row r="8269" spans="2:11" x14ac:dyDescent="0.2">
      <c r="B8269" s="1"/>
      <c r="D8269" s="99"/>
      <c r="E8269" s="1"/>
      <c r="F8269" s="56"/>
      <c r="G8269" s="13"/>
      <c r="H8269" s="13"/>
      <c r="I8269" s="13"/>
      <c r="J8269" s="13"/>
      <c r="K8269" s="13"/>
    </row>
    <row r="8270" spans="2:11" x14ac:dyDescent="0.2">
      <c r="B8270" s="1"/>
      <c r="D8270" s="99"/>
      <c r="E8270" s="1"/>
      <c r="F8270" s="56"/>
      <c r="G8270" s="13"/>
      <c r="H8270" s="13"/>
      <c r="I8270" s="13"/>
      <c r="J8270" s="13"/>
      <c r="K8270" s="13"/>
    </row>
    <row r="8271" spans="2:11" x14ac:dyDescent="0.2">
      <c r="B8271" s="1"/>
      <c r="D8271" s="99"/>
      <c r="E8271" s="1"/>
      <c r="F8271" s="56"/>
      <c r="G8271" s="13"/>
      <c r="H8271" s="13"/>
      <c r="I8271" s="13"/>
      <c r="J8271" s="13"/>
      <c r="K8271" s="13"/>
    </row>
    <row r="8272" spans="2:11" x14ac:dyDescent="0.2">
      <c r="B8272" s="1"/>
      <c r="D8272" s="99"/>
      <c r="E8272" s="1"/>
      <c r="F8272" s="56"/>
      <c r="G8272" s="13"/>
      <c r="H8272" s="13"/>
      <c r="I8272" s="13"/>
      <c r="J8272" s="13"/>
      <c r="K8272" s="13"/>
    </row>
    <row r="8273" spans="2:11" x14ac:dyDescent="0.2">
      <c r="B8273" s="1"/>
      <c r="D8273" s="99"/>
      <c r="E8273" s="1"/>
      <c r="F8273" s="56"/>
      <c r="G8273" s="13"/>
      <c r="H8273" s="13"/>
      <c r="I8273" s="13"/>
      <c r="J8273" s="13"/>
      <c r="K8273" s="13"/>
    </row>
    <row r="8274" spans="2:11" x14ac:dyDescent="0.2">
      <c r="B8274" s="1"/>
      <c r="D8274" s="99"/>
      <c r="E8274" s="1"/>
      <c r="F8274" s="56"/>
      <c r="G8274" s="13"/>
      <c r="H8274" s="13"/>
      <c r="I8274" s="13"/>
      <c r="J8274" s="13"/>
      <c r="K8274" s="13"/>
    </row>
    <row r="8275" spans="2:11" x14ac:dyDescent="0.2">
      <c r="B8275" s="1"/>
      <c r="D8275" s="99"/>
      <c r="E8275" s="1"/>
      <c r="F8275" s="56"/>
      <c r="G8275" s="13"/>
      <c r="H8275" s="13"/>
      <c r="I8275" s="13"/>
      <c r="J8275" s="13"/>
      <c r="K8275" s="13"/>
    </row>
    <row r="8276" spans="2:11" x14ac:dyDescent="0.2">
      <c r="B8276" s="1"/>
      <c r="D8276" s="99"/>
      <c r="E8276" s="1"/>
      <c r="F8276" s="56"/>
      <c r="G8276" s="13"/>
      <c r="H8276" s="13"/>
      <c r="I8276" s="13"/>
      <c r="J8276" s="13"/>
      <c r="K8276" s="13"/>
    </row>
    <row r="8277" spans="2:11" x14ac:dyDescent="0.2">
      <c r="B8277" s="1"/>
      <c r="D8277" s="99"/>
      <c r="E8277" s="1"/>
      <c r="F8277" s="56"/>
      <c r="G8277" s="13"/>
      <c r="H8277" s="13"/>
      <c r="I8277" s="13"/>
      <c r="J8277" s="13"/>
      <c r="K8277" s="13"/>
    </row>
    <row r="8278" spans="2:11" x14ac:dyDescent="0.2">
      <c r="B8278" s="1"/>
      <c r="D8278" s="99"/>
      <c r="E8278" s="1"/>
      <c r="F8278" s="56"/>
      <c r="G8278" s="13"/>
      <c r="H8278" s="13"/>
      <c r="I8278" s="13"/>
      <c r="J8278" s="13"/>
      <c r="K8278" s="13"/>
    </row>
    <row r="8279" spans="2:11" x14ac:dyDescent="0.2">
      <c r="B8279" s="1"/>
      <c r="D8279" s="99"/>
      <c r="E8279" s="1"/>
      <c r="F8279" s="56"/>
      <c r="G8279" s="13"/>
      <c r="H8279" s="13"/>
      <c r="I8279" s="13"/>
      <c r="J8279" s="13"/>
      <c r="K8279" s="13"/>
    </row>
    <row r="8280" spans="2:11" x14ac:dyDescent="0.2">
      <c r="B8280" s="1"/>
      <c r="D8280" s="99"/>
      <c r="E8280" s="1"/>
      <c r="F8280" s="56"/>
      <c r="G8280" s="13"/>
      <c r="H8280" s="13"/>
      <c r="I8280" s="13"/>
      <c r="J8280" s="13"/>
      <c r="K8280" s="13"/>
    </row>
    <row r="8281" spans="2:11" x14ac:dyDescent="0.2">
      <c r="B8281" s="1"/>
      <c r="D8281" s="99"/>
      <c r="E8281" s="1"/>
      <c r="F8281" s="56"/>
      <c r="G8281" s="13"/>
      <c r="H8281" s="13"/>
      <c r="I8281" s="13"/>
      <c r="J8281" s="13"/>
      <c r="K8281" s="13"/>
    </row>
    <row r="8282" spans="2:11" x14ac:dyDescent="0.2">
      <c r="B8282" s="1"/>
      <c r="D8282" s="99"/>
      <c r="E8282" s="1"/>
      <c r="F8282" s="56"/>
      <c r="G8282" s="13"/>
      <c r="H8282" s="13"/>
      <c r="I8282" s="13"/>
      <c r="J8282" s="13"/>
      <c r="K8282" s="13"/>
    </row>
    <row r="8283" spans="2:11" x14ac:dyDescent="0.2">
      <c r="B8283" s="1"/>
      <c r="D8283" s="99"/>
      <c r="E8283" s="1"/>
      <c r="F8283" s="56"/>
      <c r="G8283" s="13"/>
      <c r="H8283" s="13"/>
      <c r="I8283" s="13"/>
      <c r="J8283" s="13"/>
      <c r="K8283" s="13"/>
    </row>
    <row r="8284" spans="2:11" x14ac:dyDescent="0.2">
      <c r="B8284" s="1"/>
      <c r="D8284" s="99"/>
      <c r="E8284" s="1"/>
      <c r="F8284" s="56"/>
      <c r="G8284" s="13"/>
      <c r="H8284" s="13"/>
      <c r="I8284" s="13"/>
      <c r="J8284" s="13"/>
      <c r="K8284" s="13"/>
    </row>
    <row r="8285" spans="2:11" x14ac:dyDescent="0.2">
      <c r="B8285" s="1"/>
      <c r="D8285" s="99"/>
      <c r="E8285" s="1"/>
      <c r="F8285" s="56"/>
      <c r="G8285" s="13"/>
      <c r="H8285" s="13"/>
      <c r="I8285" s="13"/>
      <c r="J8285" s="13"/>
      <c r="K8285" s="13"/>
    </row>
    <row r="8286" spans="2:11" x14ac:dyDescent="0.2">
      <c r="B8286" s="1"/>
      <c r="D8286" s="99"/>
      <c r="E8286" s="1"/>
      <c r="F8286" s="56"/>
      <c r="G8286" s="13"/>
      <c r="H8286" s="13"/>
      <c r="I8286" s="13"/>
      <c r="J8286" s="13"/>
      <c r="K8286" s="13"/>
    </row>
    <row r="8287" spans="2:11" x14ac:dyDescent="0.2">
      <c r="B8287" s="1"/>
      <c r="D8287" s="99"/>
      <c r="E8287" s="1"/>
      <c r="F8287" s="56"/>
      <c r="G8287" s="13"/>
      <c r="H8287" s="13"/>
      <c r="I8287" s="13"/>
      <c r="J8287" s="13"/>
      <c r="K8287" s="13"/>
    </row>
    <row r="8288" spans="2:11" x14ac:dyDescent="0.2">
      <c r="B8288" s="1"/>
      <c r="D8288" s="99"/>
      <c r="E8288" s="1"/>
      <c r="F8288" s="56"/>
      <c r="G8288" s="13"/>
      <c r="H8288" s="13"/>
      <c r="I8288" s="13"/>
      <c r="J8288" s="13"/>
      <c r="K8288" s="13"/>
    </row>
    <row r="8289" spans="2:11" x14ac:dyDescent="0.2">
      <c r="B8289" s="1"/>
      <c r="D8289" s="99"/>
      <c r="E8289" s="1"/>
      <c r="F8289" s="56"/>
      <c r="G8289" s="13"/>
      <c r="H8289" s="13"/>
      <c r="I8289" s="13"/>
      <c r="J8289" s="13"/>
      <c r="K8289" s="13"/>
    </row>
    <row r="8290" spans="2:11" x14ac:dyDescent="0.2">
      <c r="B8290" s="1"/>
      <c r="D8290" s="99"/>
      <c r="E8290" s="1"/>
      <c r="F8290" s="56"/>
      <c r="G8290" s="13"/>
      <c r="H8290" s="13"/>
      <c r="I8290" s="13"/>
      <c r="J8290" s="13"/>
      <c r="K8290" s="13"/>
    </row>
    <row r="8291" spans="2:11" x14ac:dyDescent="0.2">
      <c r="B8291" s="1"/>
      <c r="D8291" s="99"/>
      <c r="E8291" s="1"/>
      <c r="F8291" s="56"/>
      <c r="G8291" s="13"/>
      <c r="H8291" s="13"/>
      <c r="I8291" s="13"/>
      <c r="J8291" s="13"/>
      <c r="K8291" s="13"/>
    </row>
    <row r="8292" spans="2:11" x14ac:dyDescent="0.2">
      <c r="B8292" s="1"/>
      <c r="D8292" s="99"/>
      <c r="E8292" s="1"/>
      <c r="F8292" s="56"/>
      <c r="G8292" s="13"/>
      <c r="H8292" s="13"/>
      <c r="I8292" s="13"/>
      <c r="J8292" s="13"/>
      <c r="K8292" s="13"/>
    </row>
    <row r="8293" spans="2:11" x14ac:dyDescent="0.2">
      <c r="B8293" s="1"/>
      <c r="D8293" s="99"/>
      <c r="E8293" s="1"/>
      <c r="F8293" s="56"/>
      <c r="G8293" s="13"/>
      <c r="H8293" s="13"/>
      <c r="I8293" s="13"/>
      <c r="J8293" s="13"/>
      <c r="K8293" s="13"/>
    </row>
    <row r="8294" spans="2:11" x14ac:dyDescent="0.2">
      <c r="B8294" s="1"/>
      <c r="D8294" s="99"/>
      <c r="E8294" s="1"/>
      <c r="F8294" s="56"/>
      <c r="G8294" s="13"/>
      <c r="H8294" s="13"/>
      <c r="I8294" s="13"/>
      <c r="J8294" s="13"/>
      <c r="K8294" s="13"/>
    </row>
    <row r="8295" spans="2:11" x14ac:dyDescent="0.2">
      <c r="B8295" s="1"/>
      <c r="D8295" s="99"/>
      <c r="E8295" s="1"/>
      <c r="F8295" s="56"/>
      <c r="G8295" s="13"/>
      <c r="H8295" s="13"/>
      <c r="I8295" s="13"/>
      <c r="J8295" s="13"/>
      <c r="K8295" s="13"/>
    </row>
    <row r="8296" spans="2:11" x14ac:dyDescent="0.2">
      <c r="B8296" s="1"/>
      <c r="D8296" s="99"/>
      <c r="E8296" s="1"/>
      <c r="F8296" s="56"/>
      <c r="G8296" s="13"/>
      <c r="H8296" s="13"/>
      <c r="I8296" s="13"/>
      <c r="J8296" s="13"/>
      <c r="K8296" s="13"/>
    </row>
    <row r="8297" spans="2:11" x14ac:dyDescent="0.2">
      <c r="B8297" s="1"/>
      <c r="D8297" s="99"/>
      <c r="E8297" s="1"/>
      <c r="F8297" s="56"/>
      <c r="G8297" s="13"/>
      <c r="H8297" s="13"/>
      <c r="I8297" s="13"/>
      <c r="J8297" s="13"/>
      <c r="K8297" s="13"/>
    </row>
    <row r="8298" spans="2:11" x14ac:dyDescent="0.2">
      <c r="B8298" s="1"/>
      <c r="D8298" s="99"/>
      <c r="E8298" s="1"/>
      <c r="F8298" s="56"/>
      <c r="G8298" s="13"/>
      <c r="H8298" s="13"/>
      <c r="I8298" s="13"/>
      <c r="J8298" s="13"/>
      <c r="K8298" s="13"/>
    </row>
    <row r="8299" spans="2:11" x14ac:dyDescent="0.2">
      <c r="B8299" s="1"/>
      <c r="D8299" s="99"/>
      <c r="E8299" s="1"/>
      <c r="F8299" s="56"/>
      <c r="G8299" s="13"/>
      <c r="H8299" s="13"/>
      <c r="I8299" s="13"/>
      <c r="J8299" s="13"/>
      <c r="K8299" s="13"/>
    </row>
    <row r="8300" spans="2:11" x14ac:dyDescent="0.2">
      <c r="B8300" s="1"/>
      <c r="D8300" s="99"/>
      <c r="E8300" s="1"/>
      <c r="F8300" s="56"/>
      <c r="G8300" s="13"/>
      <c r="H8300" s="13"/>
      <c r="I8300" s="13"/>
      <c r="J8300" s="13"/>
      <c r="K8300" s="13"/>
    </row>
    <row r="8301" spans="2:11" x14ac:dyDescent="0.2">
      <c r="B8301" s="1"/>
      <c r="D8301" s="99"/>
      <c r="E8301" s="1"/>
      <c r="F8301" s="56"/>
      <c r="G8301" s="13"/>
      <c r="H8301" s="13"/>
      <c r="I8301" s="13"/>
      <c r="J8301" s="13"/>
      <c r="K8301" s="13"/>
    </row>
    <row r="8302" spans="2:11" x14ac:dyDescent="0.2">
      <c r="B8302" s="1"/>
      <c r="D8302" s="99"/>
      <c r="E8302" s="1"/>
      <c r="F8302" s="56"/>
      <c r="G8302" s="13"/>
      <c r="H8302" s="13"/>
      <c r="I8302" s="13"/>
      <c r="J8302" s="13"/>
      <c r="K8302" s="13"/>
    </row>
    <row r="8303" spans="2:11" x14ac:dyDescent="0.2">
      <c r="B8303" s="1"/>
      <c r="D8303" s="99"/>
      <c r="E8303" s="1"/>
      <c r="F8303" s="56"/>
      <c r="G8303" s="13"/>
      <c r="H8303" s="13"/>
      <c r="I8303" s="13"/>
      <c r="J8303" s="13"/>
      <c r="K8303" s="13"/>
    </row>
    <row r="8304" spans="2:11" x14ac:dyDescent="0.2">
      <c r="B8304" s="1"/>
      <c r="D8304" s="99"/>
      <c r="E8304" s="1"/>
      <c r="F8304" s="56"/>
      <c r="G8304" s="13"/>
      <c r="H8304" s="13"/>
      <c r="I8304" s="13"/>
      <c r="J8304" s="13"/>
      <c r="K8304" s="13"/>
    </row>
    <row r="8305" spans="2:11" x14ac:dyDescent="0.2">
      <c r="B8305" s="1"/>
      <c r="D8305" s="99"/>
      <c r="E8305" s="1"/>
      <c r="F8305" s="56"/>
      <c r="G8305" s="13"/>
      <c r="H8305" s="13"/>
      <c r="I8305" s="13"/>
      <c r="J8305" s="13"/>
      <c r="K8305" s="13"/>
    </row>
    <row r="8306" spans="2:11" x14ac:dyDescent="0.2">
      <c r="B8306" s="1"/>
      <c r="D8306" s="99"/>
      <c r="E8306" s="1"/>
      <c r="F8306" s="56"/>
      <c r="G8306" s="13"/>
      <c r="H8306" s="13"/>
      <c r="I8306" s="13"/>
      <c r="J8306" s="13"/>
      <c r="K8306" s="13"/>
    </row>
    <row r="8307" spans="2:11" x14ac:dyDescent="0.2">
      <c r="B8307" s="1"/>
      <c r="D8307" s="99"/>
      <c r="E8307" s="1"/>
      <c r="F8307" s="56"/>
      <c r="G8307" s="13"/>
      <c r="H8307" s="13"/>
      <c r="I8307" s="13"/>
      <c r="J8307" s="13"/>
      <c r="K8307" s="13"/>
    </row>
    <row r="8308" spans="2:11" x14ac:dyDescent="0.2">
      <c r="B8308" s="1"/>
      <c r="D8308" s="99"/>
      <c r="E8308" s="1"/>
      <c r="F8308" s="56"/>
      <c r="G8308" s="13"/>
      <c r="H8308" s="13"/>
      <c r="I8308" s="13"/>
      <c r="J8308" s="13"/>
      <c r="K8308" s="13"/>
    </row>
    <row r="8309" spans="2:11" x14ac:dyDescent="0.2">
      <c r="B8309" s="1"/>
      <c r="D8309" s="99"/>
      <c r="E8309" s="1"/>
      <c r="F8309" s="56"/>
      <c r="G8309" s="13"/>
      <c r="H8309" s="13"/>
      <c r="I8309" s="13"/>
      <c r="J8309" s="13"/>
      <c r="K8309" s="13"/>
    </row>
    <row r="8310" spans="2:11" x14ac:dyDescent="0.2">
      <c r="B8310" s="1"/>
      <c r="D8310" s="99"/>
      <c r="E8310" s="1"/>
      <c r="F8310" s="56"/>
      <c r="G8310" s="13"/>
      <c r="H8310" s="13"/>
      <c r="I8310" s="13"/>
      <c r="J8310" s="13"/>
      <c r="K8310" s="13"/>
    </row>
    <row r="8311" spans="2:11" x14ac:dyDescent="0.2">
      <c r="B8311" s="1"/>
      <c r="D8311" s="99"/>
      <c r="E8311" s="1"/>
      <c r="F8311" s="56"/>
      <c r="G8311" s="13"/>
      <c r="H8311" s="13"/>
      <c r="I8311" s="13"/>
      <c r="J8311" s="13"/>
      <c r="K8311" s="13"/>
    </row>
    <row r="8312" spans="2:11" x14ac:dyDescent="0.2">
      <c r="B8312" s="1"/>
      <c r="D8312" s="99"/>
      <c r="E8312" s="1"/>
      <c r="F8312" s="56"/>
      <c r="G8312" s="13"/>
      <c r="H8312" s="13"/>
      <c r="I8312" s="13"/>
      <c r="J8312" s="13"/>
      <c r="K8312" s="13"/>
    </row>
    <row r="8313" spans="2:11" x14ac:dyDescent="0.2">
      <c r="B8313" s="1"/>
      <c r="D8313" s="99"/>
      <c r="E8313" s="1"/>
      <c r="F8313" s="56"/>
      <c r="G8313" s="13"/>
      <c r="H8313" s="13"/>
      <c r="I8313" s="13"/>
      <c r="J8313" s="13"/>
      <c r="K8313" s="13"/>
    </row>
    <row r="8314" spans="2:11" x14ac:dyDescent="0.2">
      <c r="B8314" s="1"/>
      <c r="D8314" s="99"/>
      <c r="E8314" s="1"/>
      <c r="F8314" s="56"/>
      <c r="G8314" s="13"/>
      <c r="H8314" s="13"/>
      <c r="I8314" s="13"/>
      <c r="J8314" s="13"/>
      <c r="K8314" s="13"/>
    </row>
    <row r="8315" spans="2:11" x14ac:dyDescent="0.2">
      <c r="B8315" s="1"/>
      <c r="D8315" s="99"/>
      <c r="E8315" s="1"/>
      <c r="F8315" s="56"/>
      <c r="G8315" s="13"/>
      <c r="H8315" s="13"/>
      <c r="I8315" s="13"/>
      <c r="J8315" s="13"/>
      <c r="K8315" s="13"/>
    </row>
    <row r="8316" spans="2:11" x14ac:dyDescent="0.2">
      <c r="B8316" s="1"/>
      <c r="D8316" s="99"/>
      <c r="E8316" s="1"/>
      <c r="F8316" s="56"/>
      <c r="G8316" s="13"/>
      <c r="H8316" s="13"/>
      <c r="I8316" s="13"/>
      <c r="J8316" s="13"/>
      <c r="K8316" s="13"/>
    </row>
    <row r="8317" spans="2:11" x14ac:dyDescent="0.2">
      <c r="B8317" s="1"/>
      <c r="D8317" s="99"/>
      <c r="E8317" s="1"/>
      <c r="F8317" s="56"/>
      <c r="G8317" s="13"/>
      <c r="H8317" s="13"/>
      <c r="I8317" s="13"/>
      <c r="J8317" s="13"/>
      <c r="K8317" s="13"/>
    </row>
    <row r="8318" spans="2:11" x14ac:dyDescent="0.2">
      <c r="B8318" s="1"/>
      <c r="D8318" s="99"/>
      <c r="E8318" s="1"/>
      <c r="F8318" s="56"/>
      <c r="G8318" s="13"/>
      <c r="H8318" s="13"/>
      <c r="I8318" s="13"/>
      <c r="J8318" s="13"/>
      <c r="K8318" s="13"/>
    </row>
    <row r="8319" spans="2:11" x14ac:dyDescent="0.2">
      <c r="B8319" s="1"/>
      <c r="D8319" s="99"/>
      <c r="E8319" s="1"/>
      <c r="F8319" s="56"/>
      <c r="G8319" s="13"/>
      <c r="H8319" s="13"/>
      <c r="I8319" s="13"/>
      <c r="J8319" s="13"/>
      <c r="K8319" s="13"/>
    </row>
    <row r="8320" spans="2:11" x14ac:dyDescent="0.2">
      <c r="B8320" s="1"/>
      <c r="D8320" s="99"/>
      <c r="E8320" s="1"/>
      <c r="F8320" s="56"/>
      <c r="G8320" s="13"/>
      <c r="H8320" s="13"/>
      <c r="I8320" s="13"/>
      <c r="J8320" s="13"/>
      <c r="K8320" s="13"/>
    </row>
    <row r="8321" spans="2:11" x14ac:dyDescent="0.2">
      <c r="B8321" s="1"/>
      <c r="D8321" s="99"/>
      <c r="E8321" s="1"/>
      <c r="F8321" s="56"/>
      <c r="G8321" s="13"/>
      <c r="H8321" s="13"/>
      <c r="I8321" s="13"/>
      <c r="J8321" s="13"/>
      <c r="K8321" s="13"/>
    </row>
    <row r="8322" spans="2:11" x14ac:dyDescent="0.2">
      <c r="B8322" s="1"/>
      <c r="D8322" s="99"/>
      <c r="E8322" s="1"/>
      <c r="F8322" s="56"/>
      <c r="G8322" s="13"/>
      <c r="H8322" s="13"/>
      <c r="I8322" s="13"/>
      <c r="J8322" s="13"/>
      <c r="K8322" s="13"/>
    </row>
    <row r="8323" spans="2:11" x14ac:dyDescent="0.2">
      <c r="B8323" s="1"/>
      <c r="D8323" s="99"/>
      <c r="E8323" s="1"/>
      <c r="F8323" s="56"/>
      <c r="G8323" s="13"/>
      <c r="H8323" s="13"/>
      <c r="I8323" s="13"/>
      <c r="J8323" s="13"/>
      <c r="K8323" s="13"/>
    </row>
    <row r="8324" spans="2:11" x14ac:dyDescent="0.2">
      <c r="B8324" s="1"/>
      <c r="D8324" s="99"/>
      <c r="E8324" s="1"/>
      <c r="F8324" s="56"/>
      <c r="G8324" s="13"/>
      <c r="H8324" s="13"/>
      <c r="I8324" s="13"/>
      <c r="J8324" s="13"/>
      <c r="K8324" s="13"/>
    </row>
    <row r="8325" spans="2:11" x14ac:dyDescent="0.2">
      <c r="B8325" s="1"/>
      <c r="D8325" s="99"/>
      <c r="E8325" s="1"/>
      <c r="F8325" s="56"/>
      <c r="G8325" s="13"/>
      <c r="H8325" s="13"/>
      <c r="I8325" s="13"/>
      <c r="J8325" s="13"/>
      <c r="K8325" s="13"/>
    </row>
    <row r="8326" spans="2:11" x14ac:dyDescent="0.2">
      <c r="B8326" s="1"/>
      <c r="D8326" s="99"/>
      <c r="E8326" s="1"/>
      <c r="F8326" s="56"/>
      <c r="G8326" s="13"/>
      <c r="H8326" s="13"/>
      <c r="I8326" s="13"/>
      <c r="J8326" s="13"/>
      <c r="K8326" s="13"/>
    </row>
    <row r="8327" spans="2:11" x14ac:dyDescent="0.2">
      <c r="B8327" s="1"/>
      <c r="D8327" s="99"/>
      <c r="E8327" s="1"/>
      <c r="F8327" s="56"/>
      <c r="G8327" s="13"/>
      <c r="H8327" s="13"/>
      <c r="I8327" s="13"/>
      <c r="J8327" s="13"/>
      <c r="K8327" s="13"/>
    </row>
    <row r="8328" spans="2:11" x14ac:dyDescent="0.2">
      <c r="B8328" s="1"/>
      <c r="D8328" s="99"/>
      <c r="E8328" s="1"/>
      <c r="F8328" s="56"/>
      <c r="G8328" s="13"/>
      <c r="H8328" s="13"/>
      <c r="I8328" s="13"/>
      <c r="J8328" s="13"/>
      <c r="K8328" s="13"/>
    </row>
    <row r="8329" spans="2:11" x14ac:dyDescent="0.2">
      <c r="B8329" s="1"/>
      <c r="D8329" s="99"/>
      <c r="E8329" s="1"/>
      <c r="F8329" s="56"/>
      <c r="G8329" s="13"/>
      <c r="H8329" s="13"/>
      <c r="I8329" s="13"/>
      <c r="J8329" s="13"/>
      <c r="K8329" s="13"/>
    </row>
    <row r="8330" spans="2:11" x14ac:dyDescent="0.2">
      <c r="B8330" s="1"/>
      <c r="D8330" s="99"/>
      <c r="E8330" s="1"/>
      <c r="F8330" s="56"/>
      <c r="G8330" s="13"/>
      <c r="H8330" s="13"/>
      <c r="I8330" s="13"/>
      <c r="J8330" s="13"/>
      <c r="K8330" s="13"/>
    </row>
    <row r="8331" spans="2:11" x14ac:dyDescent="0.2">
      <c r="B8331" s="1"/>
      <c r="D8331" s="99"/>
      <c r="E8331" s="1"/>
      <c r="F8331" s="56"/>
      <c r="G8331" s="13"/>
      <c r="H8331" s="13"/>
      <c r="I8331" s="13"/>
      <c r="J8331" s="13"/>
      <c r="K8331" s="13"/>
    </row>
    <row r="8332" spans="2:11" x14ac:dyDescent="0.2">
      <c r="B8332" s="1"/>
      <c r="D8332" s="99"/>
      <c r="E8332" s="1"/>
      <c r="F8332" s="56"/>
      <c r="G8332" s="13"/>
      <c r="H8332" s="13"/>
      <c r="I8332" s="13"/>
      <c r="J8332" s="13"/>
      <c r="K8332" s="13"/>
    </row>
    <row r="8333" spans="2:11" x14ac:dyDescent="0.2">
      <c r="B8333" s="1"/>
      <c r="D8333" s="99"/>
      <c r="E8333" s="1"/>
      <c r="F8333" s="56"/>
      <c r="G8333" s="13"/>
      <c r="H8333" s="13"/>
      <c r="I8333" s="13"/>
      <c r="J8333" s="13"/>
      <c r="K8333" s="13"/>
    </row>
    <row r="8334" spans="2:11" x14ac:dyDescent="0.2">
      <c r="B8334" s="1"/>
      <c r="D8334" s="99"/>
      <c r="E8334" s="1"/>
      <c r="F8334" s="56"/>
      <c r="G8334" s="13"/>
      <c r="H8334" s="13"/>
      <c r="I8334" s="13"/>
      <c r="J8334" s="13"/>
      <c r="K8334" s="13"/>
    </row>
    <row r="8335" spans="2:11" x14ac:dyDescent="0.2">
      <c r="B8335" s="1"/>
      <c r="D8335" s="99"/>
      <c r="E8335" s="1"/>
      <c r="F8335" s="56"/>
      <c r="G8335" s="13"/>
      <c r="H8335" s="13"/>
      <c r="I8335" s="13"/>
      <c r="J8335" s="13"/>
      <c r="K8335" s="13"/>
    </row>
    <row r="8336" spans="2:11" x14ac:dyDescent="0.2">
      <c r="B8336" s="1"/>
      <c r="D8336" s="99"/>
      <c r="E8336" s="1"/>
      <c r="F8336" s="56"/>
      <c r="G8336" s="13"/>
      <c r="H8336" s="13"/>
      <c r="I8336" s="13"/>
      <c r="J8336" s="13"/>
      <c r="K8336" s="13"/>
    </row>
    <row r="8337" spans="2:11" x14ac:dyDescent="0.2">
      <c r="B8337" s="1"/>
      <c r="D8337" s="99"/>
      <c r="E8337" s="1"/>
      <c r="F8337" s="56"/>
      <c r="G8337" s="13"/>
      <c r="H8337" s="13"/>
      <c r="I8337" s="13"/>
      <c r="J8337" s="13"/>
      <c r="K8337" s="13"/>
    </row>
    <row r="8338" spans="2:11" x14ac:dyDescent="0.2">
      <c r="B8338" s="1"/>
      <c r="D8338" s="99"/>
      <c r="E8338" s="1"/>
      <c r="F8338" s="56"/>
      <c r="G8338" s="13"/>
      <c r="H8338" s="13"/>
      <c r="I8338" s="13"/>
      <c r="J8338" s="13"/>
      <c r="K8338" s="13"/>
    </row>
    <row r="8339" spans="2:11" x14ac:dyDescent="0.2">
      <c r="B8339" s="1"/>
      <c r="D8339" s="99"/>
      <c r="E8339" s="1"/>
      <c r="F8339" s="56"/>
      <c r="G8339" s="13"/>
      <c r="H8339" s="13"/>
      <c r="I8339" s="13"/>
      <c r="J8339" s="13"/>
      <c r="K8339" s="13"/>
    </row>
    <row r="8340" spans="2:11" x14ac:dyDescent="0.2">
      <c r="B8340" s="1"/>
      <c r="D8340" s="99"/>
      <c r="E8340" s="1"/>
      <c r="F8340" s="56"/>
      <c r="G8340" s="13"/>
      <c r="H8340" s="13"/>
      <c r="I8340" s="13"/>
      <c r="J8340" s="13"/>
      <c r="K8340" s="13"/>
    </row>
    <row r="8341" spans="2:11" x14ac:dyDescent="0.2">
      <c r="B8341" s="1"/>
      <c r="D8341" s="99"/>
      <c r="E8341" s="1"/>
      <c r="F8341" s="56"/>
      <c r="G8341" s="13"/>
      <c r="H8341" s="13"/>
      <c r="I8341" s="13"/>
      <c r="J8341" s="13"/>
      <c r="K8341" s="13"/>
    </row>
    <row r="8342" spans="2:11" x14ac:dyDescent="0.2">
      <c r="B8342" s="1"/>
      <c r="D8342" s="99"/>
      <c r="E8342" s="1"/>
      <c r="F8342" s="56"/>
      <c r="G8342" s="13"/>
      <c r="H8342" s="13"/>
      <c r="I8342" s="13"/>
      <c r="J8342" s="13"/>
      <c r="K8342" s="13"/>
    </row>
    <row r="8343" spans="2:11" x14ac:dyDescent="0.2">
      <c r="B8343" s="1"/>
      <c r="D8343" s="99"/>
      <c r="E8343" s="1"/>
      <c r="F8343" s="56"/>
      <c r="G8343" s="13"/>
      <c r="H8343" s="13"/>
      <c r="I8343" s="13"/>
      <c r="J8343" s="13"/>
      <c r="K8343" s="13"/>
    </row>
    <row r="8344" spans="2:11" x14ac:dyDescent="0.2">
      <c r="B8344" s="1"/>
      <c r="D8344" s="99"/>
      <c r="E8344" s="1"/>
      <c r="F8344" s="56"/>
      <c r="G8344" s="13"/>
      <c r="H8344" s="13"/>
      <c r="I8344" s="13"/>
      <c r="J8344" s="13"/>
      <c r="K8344" s="13"/>
    </row>
    <row r="8345" spans="2:11" x14ac:dyDescent="0.2">
      <c r="B8345" s="1"/>
      <c r="D8345" s="99"/>
      <c r="E8345" s="1"/>
      <c r="F8345" s="56"/>
      <c r="G8345" s="13"/>
      <c r="H8345" s="13"/>
      <c r="I8345" s="13"/>
      <c r="J8345" s="13"/>
      <c r="K8345" s="13"/>
    </row>
    <row r="8346" spans="2:11" x14ac:dyDescent="0.2">
      <c r="B8346" s="1"/>
      <c r="D8346" s="99"/>
      <c r="E8346" s="1"/>
      <c r="F8346" s="56"/>
      <c r="G8346" s="13"/>
      <c r="H8346" s="13"/>
      <c r="I8346" s="13"/>
      <c r="J8346" s="13"/>
      <c r="K8346" s="13"/>
    </row>
    <row r="8347" spans="2:11" x14ac:dyDescent="0.2">
      <c r="B8347" s="1"/>
      <c r="D8347" s="99"/>
      <c r="E8347" s="1"/>
      <c r="F8347" s="56"/>
      <c r="G8347" s="13"/>
      <c r="H8347" s="13"/>
      <c r="I8347" s="13"/>
      <c r="J8347" s="13"/>
      <c r="K8347" s="13"/>
    </row>
    <row r="8348" spans="2:11" x14ac:dyDescent="0.2">
      <c r="B8348" s="1"/>
      <c r="D8348" s="99"/>
      <c r="E8348" s="1"/>
      <c r="F8348" s="56"/>
      <c r="G8348" s="13"/>
      <c r="H8348" s="13"/>
      <c r="I8348" s="13"/>
      <c r="J8348" s="13"/>
      <c r="K8348" s="13"/>
    </row>
    <row r="8349" spans="2:11" x14ac:dyDescent="0.2">
      <c r="B8349" s="1"/>
      <c r="D8349" s="99"/>
      <c r="E8349" s="1"/>
      <c r="F8349" s="56"/>
      <c r="G8349" s="13"/>
      <c r="H8349" s="13"/>
      <c r="I8349" s="13"/>
      <c r="J8349" s="13"/>
      <c r="K8349" s="13"/>
    </row>
    <row r="8350" spans="2:11" x14ac:dyDescent="0.2">
      <c r="B8350" s="1"/>
      <c r="D8350" s="99"/>
      <c r="E8350" s="1"/>
      <c r="F8350" s="56"/>
      <c r="G8350" s="13"/>
      <c r="H8350" s="13"/>
      <c r="I8350" s="13"/>
      <c r="J8350" s="13"/>
      <c r="K8350" s="13"/>
    </row>
    <row r="8351" spans="2:11" x14ac:dyDescent="0.2">
      <c r="B8351" s="1"/>
      <c r="D8351" s="99"/>
      <c r="E8351" s="1"/>
      <c r="F8351" s="56"/>
      <c r="G8351" s="13"/>
      <c r="H8351" s="13"/>
      <c r="I8351" s="13"/>
      <c r="J8351" s="13"/>
      <c r="K8351" s="13"/>
    </row>
    <row r="8352" spans="2:11" x14ac:dyDescent="0.2">
      <c r="B8352" s="1"/>
      <c r="D8352" s="99"/>
      <c r="E8352" s="1"/>
      <c r="F8352" s="56"/>
      <c r="G8352" s="13"/>
      <c r="H8352" s="13"/>
      <c r="I8352" s="13"/>
      <c r="J8352" s="13"/>
      <c r="K8352" s="13"/>
    </row>
    <row r="8353" spans="2:11" x14ac:dyDescent="0.2">
      <c r="B8353" s="1"/>
      <c r="D8353" s="99"/>
      <c r="E8353" s="1"/>
      <c r="F8353" s="56"/>
      <c r="G8353" s="13"/>
      <c r="H8353" s="13"/>
      <c r="I8353" s="13"/>
      <c r="J8353" s="13"/>
      <c r="K8353" s="13"/>
    </row>
    <row r="8354" spans="2:11" x14ac:dyDescent="0.2">
      <c r="B8354" s="1"/>
      <c r="D8354" s="99"/>
      <c r="E8354" s="1"/>
      <c r="F8354" s="56"/>
      <c r="G8354" s="13"/>
      <c r="H8354" s="13"/>
      <c r="I8354" s="13"/>
      <c r="J8354" s="13"/>
      <c r="K8354" s="13"/>
    </row>
    <row r="8355" spans="2:11" x14ac:dyDescent="0.2">
      <c r="B8355" s="1"/>
      <c r="D8355" s="99"/>
      <c r="E8355" s="1"/>
      <c r="F8355" s="56"/>
      <c r="G8355" s="13"/>
      <c r="H8355" s="13"/>
      <c r="I8355" s="13"/>
      <c r="J8355" s="13"/>
      <c r="K8355" s="13"/>
    </row>
    <row r="8356" spans="2:11" x14ac:dyDescent="0.2">
      <c r="B8356" s="1"/>
      <c r="D8356" s="99"/>
      <c r="E8356" s="1"/>
      <c r="F8356" s="56"/>
      <c r="G8356" s="13"/>
      <c r="H8356" s="13"/>
      <c r="I8356" s="13"/>
      <c r="J8356" s="13"/>
      <c r="K8356" s="13"/>
    </row>
    <row r="8357" spans="2:11" x14ac:dyDescent="0.2">
      <c r="B8357" s="1"/>
      <c r="D8357" s="99"/>
      <c r="E8357" s="1"/>
      <c r="F8357" s="56"/>
      <c r="G8357" s="13"/>
      <c r="H8357" s="13"/>
      <c r="I8357" s="13"/>
      <c r="J8357" s="13"/>
      <c r="K8357" s="13"/>
    </row>
    <row r="8358" spans="2:11" x14ac:dyDescent="0.2">
      <c r="B8358" s="1"/>
      <c r="D8358" s="99"/>
      <c r="E8358" s="1"/>
      <c r="F8358" s="56"/>
      <c r="G8358" s="13"/>
      <c r="H8358" s="13"/>
      <c r="I8358" s="13"/>
      <c r="J8358" s="13"/>
      <c r="K8358" s="13"/>
    </row>
    <row r="8359" spans="2:11" x14ac:dyDescent="0.2">
      <c r="B8359" s="1"/>
      <c r="D8359" s="99"/>
      <c r="E8359" s="1"/>
      <c r="F8359" s="56"/>
      <c r="G8359" s="13"/>
      <c r="H8359" s="13"/>
      <c r="I8359" s="13"/>
      <c r="J8359" s="13"/>
      <c r="K8359" s="13"/>
    </row>
    <row r="8360" spans="2:11" x14ac:dyDescent="0.2">
      <c r="B8360" s="1"/>
      <c r="D8360" s="99"/>
      <c r="E8360" s="1"/>
      <c r="F8360" s="56"/>
      <c r="G8360" s="13"/>
      <c r="H8360" s="13"/>
      <c r="I8360" s="13"/>
      <c r="J8360" s="13"/>
      <c r="K8360" s="13"/>
    </row>
    <row r="8361" spans="2:11" x14ac:dyDescent="0.2">
      <c r="B8361" s="1"/>
      <c r="D8361" s="99"/>
      <c r="E8361" s="1"/>
      <c r="F8361" s="56"/>
      <c r="G8361" s="13"/>
      <c r="H8361" s="13"/>
      <c r="I8361" s="13"/>
      <c r="J8361" s="13"/>
      <c r="K8361" s="13"/>
    </row>
    <row r="8362" spans="2:11" x14ac:dyDescent="0.2">
      <c r="B8362" s="1"/>
      <c r="D8362" s="99"/>
      <c r="E8362" s="1"/>
      <c r="F8362" s="56"/>
      <c r="G8362" s="13"/>
      <c r="H8362" s="13"/>
      <c r="I8362" s="13"/>
      <c r="J8362" s="13"/>
      <c r="K8362" s="13"/>
    </row>
    <row r="8363" spans="2:11" x14ac:dyDescent="0.2">
      <c r="B8363" s="1"/>
      <c r="D8363" s="99"/>
      <c r="E8363" s="1"/>
      <c r="F8363" s="56"/>
      <c r="G8363" s="13"/>
      <c r="H8363" s="13"/>
      <c r="I8363" s="13"/>
      <c r="J8363" s="13"/>
      <c r="K8363" s="13"/>
    </row>
    <row r="8364" spans="2:11" x14ac:dyDescent="0.2">
      <c r="B8364" s="1"/>
      <c r="D8364" s="99"/>
      <c r="E8364" s="1"/>
      <c r="F8364" s="56"/>
      <c r="G8364" s="13"/>
      <c r="H8364" s="13"/>
      <c r="I8364" s="13"/>
      <c r="J8364" s="13"/>
      <c r="K8364" s="13"/>
    </row>
    <row r="8365" spans="2:11" x14ac:dyDescent="0.2">
      <c r="B8365" s="1"/>
      <c r="D8365" s="99"/>
      <c r="E8365" s="1"/>
      <c r="F8365" s="56"/>
      <c r="G8365" s="13"/>
      <c r="H8365" s="13"/>
      <c r="I8365" s="13"/>
      <c r="J8365" s="13"/>
      <c r="K8365" s="13"/>
    </row>
    <row r="8366" spans="2:11" x14ac:dyDescent="0.2">
      <c r="B8366" s="1"/>
      <c r="D8366" s="99"/>
      <c r="E8366" s="1"/>
      <c r="F8366" s="56"/>
      <c r="G8366" s="13"/>
      <c r="H8366" s="13"/>
      <c r="I8366" s="13"/>
      <c r="J8366" s="13"/>
      <c r="K8366" s="13"/>
    </row>
    <row r="8367" spans="2:11" x14ac:dyDescent="0.2">
      <c r="B8367" s="1"/>
      <c r="D8367" s="99"/>
      <c r="E8367" s="1"/>
      <c r="F8367" s="56"/>
      <c r="G8367" s="13"/>
      <c r="H8367" s="13"/>
      <c r="I8367" s="13"/>
      <c r="J8367" s="13"/>
      <c r="K8367" s="13"/>
    </row>
    <row r="8368" spans="2:11" x14ac:dyDescent="0.2">
      <c r="B8368" s="1"/>
      <c r="D8368" s="99"/>
      <c r="E8368" s="1"/>
      <c r="F8368" s="56"/>
      <c r="G8368" s="13"/>
      <c r="H8368" s="13"/>
      <c r="I8368" s="13"/>
      <c r="J8368" s="13"/>
      <c r="K8368" s="13"/>
    </row>
    <row r="8369" spans="2:11" x14ac:dyDescent="0.2">
      <c r="B8369" s="1"/>
      <c r="D8369" s="99"/>
      <c r="E8369" s="1"/>
      <c r="F8369" s="56"/>
      <c r="G8369" s="13"/>
      <c r="H8369" s="13"/>
      <c r="I8369" s="13"/>
      <c r="J8369" s="13"/>
      <c r="K8369" s="13"/>
    </row>
    <row r="8370" spans="2:11" x14ac:dyDescent="0.2">
      <c r="B8370" s="1"/>
      <c r="D8370" s="99"/>
      <c r="E8370" s="1"/>
      <c r="F8370" s="56"/>
      <c r="G8370" s="13"/>
      <c r="H8370" s="13"/>
      <c r="I8370" s="13"/>
      <c r="J8370" s="13"/>
      <c r="K8370" s="13"/>
    </row>
    <row r="8371" spans="2:11" x14ac:dyDescent="0.2">
      <c r="B8371" s="1"/>
      <c r="D8371" s="99"/>
      <c r="E8371" s="1"/>
      <c r="F8371" s="56"/>
      <c r="G8371" s="13"/>
      <c r="H8371" s="13"/>
      <c r="I8371" s="13"/>
      <c r="J8371" s="13"/>
      <c r="K8371" s="13"/>
    </row>
    <row r="8372" spans="2:11" x14ac:dyDescent="0.2">
      <c r="B8372" s="1"/>
      <c r="D8372" s="99"/>
      <c r="E8372" s="1"/>
      <c r="F8372" s="56"/>
      <c r="G8372" s="13"/>
      <c r="H8372" s="13"/>
      <c r="I8372" s="13"/>
      <c r="J8372" s="13"/>
      <c r="K8372" s="13"/>
    </row>
    <row r="8373" spans="2:11" x14ac:dyDescent="0.2">
      <c r="B8373" s="1"/>
      <c r="D8373" s="99"/>
      <c r="E8373" s="1"/>
      <c r="F8373" s="56"/>
      <c r="G8373" s="13"/>
      <c r="H8373" s="13"/>
      <c r="I8373" s="13"/>
      <c r="J8373" s="13"/>
      <c r="K8373" s="13"/>
    </row>
    <row r="8374" spans="2:11" x14ac:dyDescent="0.2">
      <c r="B8374" s="1"/>
      <c r="D8374" s="99"/>
      <c r="E8374" s="1"/>
      <c r="F8374" s="56"/>
      <c r="G8374" s="13"/>
      <c r="H8374" s="13"/>
      <c r="I8374" s="13"/>
      <c r="J8374" s="13"/>
      <c r="K8374" s="13"/>
    </row>
    <row r="8375" spans="2:11" x14ac:dyDescent="0.2">
      <c r="B8375" s="1"/>
      <c r="D8375" s="99"/>
      <c r="E8375" s="1"/>
      <c r="F8375" s="56"/>
      <c r="G8375" s="13"/>
      <c r="H8375" s="13"/>
      <c r="I8375" s="13"/>
      <c r="J8375" s="13"/>
      <c r="K8375" s="13"/>
    </row>
    <row r="8376" spans="2:11" x14ac:dyDescent="0.2">
      <c r="B8376" s="1"/>
      <c r="D8376" s="99"/>
      <c r="E8376" s="1"/>
      <c r="F8376" s="56"/>
      <c r="G8376" s="13"/>
      <c r="H8376" s="13"/>
      <c r="I8376" s="13"/>
      <c r="J8376" s="13"/>
      <c r="K8376" s="13"/>
    </row>
    <row r="8377" spans="2:11" x14ac:dyDescent="0.2">
      <c r="B8377" s="1"/>
      <c r="D8377" s="99"/>
      <c r="E8377" s="1"/>
      <c r="F8377" s="56"/>
      <c r="G8377" s="13"/>
      <c r="H8377" s="13"/>
      <c r="I8377" s="13"/>
      <c r="J8377" s="13"/>
      <c r="K8377" s="13"/>
    </row>
    <row r="8378" spans="2:11" x14ac:dyDescent="0.2">
      <c r="B8378" s="1"/>
      <c r="D8378" s="99"/>
      <c r="E8378" s="1"/>
      <c r="F8378" s="56"/>
      <c r="G8378" s="13"/>
      <c r="H8378" s="13"/>
      <c r="I8378" s="13"/>
      <c r="J8378" s="13"/>
      <c r="K8378" s="13"/>
    </row>
    <row r="8379" spans="2:11" x14ac:dyDescent="0.2">
      <c r="B8379" s="1"/>
      <c r="D8379" s="99"/>
      <c r="E8379" s="1"/>
      <c r="F8379" s="56"/>
      <c r="G8379" s="13"/>
      <c r="H8379" s="13"/>
      <c r="I8379" s="13"/>
      <c r="J8379" s="13"/>
      <c r="K8379" s="13"/>
    </row>
    <row r="8380" spans="2:11" x14ac:dyDescent="0.2">
      <c r="B8380" s="1"/>
      <c r="D8380" s="99"/>
      <c r="E8380" s="1"/>
      <c r="F8380" s="56"/>
      <c r="G8380" s="13"/>
      <c r="H8380" s="13"/>
      <c r="I8380" s="13"/>
      <c r="J8380" s="13"/>
      <c r="K8380" s="13"/>
    </row>
    <row r="8381" spans="2:11" x14ac:dyDescent="0.2">
      <c r="B8381" s="1"/>
      <c r="D8381" s="99"/>
      <c r="E8381" s="1"/>
      <c r="F8381" s="56"/>
      <c r="G8381" s="13"/>
      <c r="H8381" s="13"/>
      <c r="I8381" s="13"/>
      <c r="J8381" s="13"/>
      <c r="K8381" s="13"/>
    </row>
    <row r="8382" spans="2:11" x14ac:dyDescent="0.2">
      <c r="B8382" s="1"/>
      <c r="D8382" s="99"/>
      <c r="E8382" s="1"/>
      <c r="F8382" s="56"/>
      <c r="G8382" s="13"/>
      <c r="H8382" s="13"/>
      <c r="I8382" s="13"/>
      <c r="J8382" s="13"/>
      <c r="K8382" s="13"/>
    </row>
    <row r="8383" spans="2:11" x14ac:dyDescent="0.2">
      <c r="B8383" s="1"/>
      <c r="D8383" s="99"/>
      <c r="E8383" s="1"/>
      <c r="F8383" s="56"/>
      <c r="G8383" s="13"/>
      <c r="H8383" s="13"/>
      <c r="I8383" s="13"/>
      <c r="J8383" s="13"/>
      <c r="K8383" s="13"/>
    </row>
    <row r="8384" spans="2:11" x14ac:dyDescent="0.2">
      <c r="B8384" s="1"/>
      <c r="D8384" s="99"/>
      <c r="E8384" s="1"/>
      <c r="F8384" s="56"/>
      <c r="G8384" s="13"/>
      <c r="H8384" s="13"/>
      <c r="I8384" s="13"/>
      <c r="J8384" s="13"/>
      <c r="K8384" s="13"/>
    </row>
    <row r="8385" spans="2:11" x14ac:dyDescent="0.2">
      <c r="B8385" s="1"/>
      <c r="D8385" s="99"/>
      <c r="E8385" s="1"/>
      <c r="F8385" s="56"/>
      <c r="G8385" s="13"/>
      <c r="H8385" s="13"/>
      <c r="I8385" s="13"/>
      <c r="J8385" s="13"/>
      <c r="K8385" s="13"/>
    </row>
    <row r="8386" spans="2:11" x14ac:dyDescent="0.2">
      <c r="B8386" s="1"/>
      <c r="D8386" s="99"/>
      <c r="E8386" s="1"/>
      <c r="F8386" s="56"/>
      <c r="G8386" s="13"/>
      <c r="H8386" s="13"/>
      <c r="I8386" s="13"/>
      <c r="J8386" s="13"/>
      <c r="K8386" s="13"/>
    </row>
    <row r="8387" spans="2:11" x14ac:dyDescent="0.2">
      <c r="B8387" s="1"/>
      <c r="D8387" s="99"/>
      <c r="E8387" s="1"/>
      <c r="F8387" s="56"/>
      <c r="G8387" s="13"/>
      <c r="H8387" s="13"/>
      <c r="I8387" s="13"/>
      <c r="J8387" s="13"/>
      <c r="K8387" s="13"/>
    </row>
    <row r="8388" spans="2:11" x14ac:dyDescent="0.2">
      <c r="B8388" s="1"/>
      <c r="D8388" s="99"/>
      <c r="E8388" s="1"/>
      <c r="F8388" s="56"/>
      <c r="G8388" s="13"/>
      <c r="H8388" s="13"/>
      <c r="I8388" s="13"/>
      <c r="J8388" s="13"/>
      <c r="K8388" s="13"/>
    </row>
    <row r="8389" spans="2:11" x14ac:dyDescent="0.2">
      <c r="B8389" s="1"/>
      <c r="D8389" s="99"/>
      <c r="E8389" s="1"/>
      <c r="F8389" s="56"/>
      <c r="G8389" s="13"/>
      <c r="H8389" s="13"/>
      <c r="I8389" s="13"/>
      <c r="J8389" s="13"/>
      <c r="K8389" s="13"/>
    </row>
    <row r="8390" spans="2:11" x14ac:dyDescent="0.2">
      <c r="B8390" s="1"/>
      <c r="D8390" s="99"/>
      <c r="E8390" s="1"/>
      <c r="F8390" s="56"/>
      <c r="G8390" s="13"/>
      <c r="H8390" s="13"/>
      <c r="I8390" s="13"/>
      <c r="J8390" s="13"/>
      <c r="K8390" s="13"/>
    </row>
    <row r="8391" spans="2:11" x14ac:dyDescent="0.2">
      <c r="B8391" s="1"/>
      <c r="D8391" s="99"/>
      <c r="E8391" s="1"/>
      <c r="F8391" s="56"/>
      <c r="G8391" s="13"/>
      <c r="H8391" s="13"/>
      <c r="I8391" s="13"/>
      <c r="J8391" s="13"/>
      <c r="K8391" s="13"/>
    </row>
    <row r="8392" spans="2:11" x14ac:dyDescent="0.2">
      <c r="B8392" s="1"/>
      <c r="D8392" s="99"/>
      <c r="E8392" s="1"/>
      <c r="F8392" s="56"/>
      <c r="G8392" s="13"/>
      <c r="H8392" s="13"/>
      <c r="I8392" s="13"/>
      <c r="J8392" s="13"/>
      <c r="K8392" s="13"/>
    </row>
    <row r="8393" spans="2:11" x14ac:dyDescent="0.2">
      <c r="B8393" s="1"/>
      <c r="D8393" s="99"/>
      <c r="E8393" s="1"/>
      <c r="F8393" s="56"/>
      <c r="G8393" s="13"/>
      <c r="H8393" s="13"/>
      <c r="I8393" s="13"/>
      <c r="J8393" s="13"/>
      <c r="K8393" s="13"/>
    </row>
    <row r="8394" spans="2:11" x14ac:dyDescent="0.2">
      <c r="B8394" s="1"/>
      <c r="D8394" s="99"/>
      <c r="E8394" s="1"/>
      <c r="F8394" s="56"/>
      <c r="G8394" s="13"/>
      <c r="H8394" s="13"/>
      <c r="I8394" s="13"/>
      <c r="J8394" s="13"/>
      <c r="K8394" s="13"/>
    </row>
    <row r="8395" spans="2:11" x14ac:dyDescent="0.2">
      <c r="D8395" s="50"/>
    </row>
    <row r="8396" spans="2:11" x14ac:dyDescent="0.2">
      <c r="D8396" s="50"/>
    </row>
    <row r="8397" spans="2:11" x14ac:dyDescent="0.2">
      <c r="D8397" s="50"/>
    </row>
    <row r="8398" spans="2:11" x14ac:dyDescent="0.2">
      <c r="D8398" s="50"/>
    </row>
    <row r="8399" spans="2:11" x14ac:dyDescent="0.2">
      <c r="D8399" s="50"/>
    </row>
    <row r="8400" spans="2:11" x14ac:dyDescent="0.2">
      <c r="D8400" s="50"/>
    </row>
    <row r="8401" spans="4:4" x14ac:dyDescent="0.2">
      <c r="D8401" s="50"/>
    </row>
    <row r="8402" spans="4:4" x14ac:dyDescent="0.2">
      <c r="D8402" s="50"/>
    </row>
    <row r="8403" spans="4:4" x14ac:dyDescent="0.2">
      <c r="D8403" s="50"/>
    </row>
    <row r="8404" spans="4:4" x14ac:dyDescent="0.2">
      <c r="D8404" s="50"/>
    </row>
    <row r="8405" spans="4:4" x14ac:dyDescent="0.2">
      <c r="D8405" s="50"/>
    </row>
    <row r="8406" spans="4:4" x14ac:dyDescent="0.2">
      <c r="D8406" s="50"/>
    </row>
    <row r="8407" spans="4:4" x14ac:dyDescent="0.2">
      <c r="D8407" s="50"/>
    </row>
    <row r="8408" spans="4:4" x14ac:dyDescent="0.2">
      <c r="D8408" s="50"/>
    </row>
    <row r="8409" spans="4:4" x14ac:dyDescent="0.2">
      <c r="D8409" s="50"/>
    </row>
    <row r="8410" spans="4:4" x14ac:dyDescent="0.2">
      <c r="D8410" s="50"/>
    </row>
    <row r="8411" spans="4:4" x14ac:dyDescent="0.2">
      <c r="D8411" s="50"/>
    </row>
    <row r="8412" spans="4:4" x14ac:dyDescent="0.2">
      <c r="D8412" s="50"/>
    </row>
    <row r="8413" spans="4:4" x14ac:dyDescent="0.2">
      <c r="D8413" s="50"/>
    </row>
    <row r="8414" spans="4:4" x14ac:dyDescent="0.2">
      <c r="D8414" s="50"/>
    </row>
    <row r="8415" spans="4:4" x14ac:dyDescent="0.2">
      <c r="D8415" s="50"/>
    </row>
    <row r="8416" spans="4:4" x14ac:dyDescent="0.2">
      <c r="D8416" s="50"/>
    </row>
    <row r="8417" spans="4:4" x14ac:dyDescent="0.2">
      <c r="D8417" s="50"/>
    </row>
    <row r="8418" spans="4:4" x14ac:dyDescent="0.2">
      <c r="D8418" s="50"/>
    </row>
  </sheetData>
  <autoFilter ref="A5:U191"/>
  <mergeCells count="1">
    <mergeCell ref="N4:R4"/>
  </mergeCells>
  <phoneticPr fontId="4" type="noConversion"/>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V113"/>
  <sheetViews>
    <sheetView workbookViewId="0">
      <pane ySplit="5" topLeftCell="A6" activePane="bottomLeft" state="frozen"/>
      <selection activeCell="C1" sqref="C1"/>
      <selection pane="bottomLeft" activeCell="A2" sqref="A2"/>
    </sheetView>
  </sheetViews>
  <sheetFormatPr defaultRowHeight="12.75" x14ac:dyDescent="0.2"/>
  <cols>
    <col min="1" max="1" width="29.28515625" customWidth="1"/>
    <col min="2" max="2" width="22.7109375" customWidth="1"/>
    <col min="3" max="3" width="19.7109375" customWidth="1"/>
    <col min="4" max="4" width="19.7109375" style="48" customWidth="1"/>
    <col min="5" max="5" width="12.7109375" customWidth="1"/>
    <col min="6" max="6" width="24.28515625" customWidth="1"/>
    <col min="8" max="8" width="15.140625" bestFit="1" customWidth="1"/>
    <col min="10" max="10" width="11.7109375" customWidth="1"/>
  </cols>
  <sheetData>
    <row r="1" spans="1:22" x14ac:dyDescent="0.2">
      <c r="A1" s="27" t="s">
        <v>243</v>
      </c>
      <c r="C1" s="59" t="s">
        <v>351</v>
      </c>
      <c r="D1" s="96"/>
    </row>
    <row r="2" spans="1:22" x14ac:dyDescent="0.2">
      <c r="C2" s="51" t="s">
        <v>352</v>
      </c>
      <c r="D2" s="51"/>
    </row>
    <row r="3" spans="1:22" ht="13.5" thickBot="1" x14ac:dyDescent="0.25">
      <c r="C3" s="54" t="s">
        <v>353</v>
      </c>
      <c r="D3" s="54"/>
      <c r="G3" s="321">
        <v>5</v>
      </c>
      <c r="H3" s="321">
        <v>6</v>
      </c>
      <c r="I3" s="321">
        <v>7</v>
      </c>
      <c r="J3" s="321">
        <v>8</v>
      </c>
      <c r="K3" s="321">
        <v>9</v>
      </c>
    </row>
    <row r="4" spans="1:22" ht="13.5" thickBot="1" x14ac:dyDescent="0.25">
      <c r="D4" s="71"/>
      <c r="F4" s="7"/>
      <c r="G4" s="399" t="s">
        <v>455</v>
      </c>
      <c r="H4" s="400"/>
      <c r="I4" s="400"/>
      <c r="J4" s="400"/>
      <c r="K4" s="401"/>
      <c r="L4" s="402" t="s">
        <v>443</v>
      </c>
      <c r="M4" s="403"/>
      <c r="N4" s="403"/>
      <c r="O4" s="403"/>
      <c r="P4" s="403"/>
      <c r="Q4" s="223"/>
    </row>
    <row r="5" spans="1:22" s="5" customFormat="1" ht="13.5" thickBot="1" x14ac:dyDescent="0.25">
      <c r="A5" s="5" t="s">
        <v>13</v>
      </c>
      <c r="B5" s="5" t="s">
        <v>56</v>
      </c>
      <c r="C5" s="5" t="s">
        <v>12</v>
      </c>
      <c r="D5" s="49" t="s">
        <v>11</v>
      </c>
      <c r="E5" s="5" t="s">
        <v>9</v>
      </c>
      <c r="F5" s="5" t="s">
        <v>10</v>
      </c>
      <c r="G5" s="221" t="s">
        <v>79</v>
      </c>
      <c r="H5" s="222" t="s">
        <v>80</v>
      </c>
      <c r="I5" s="222" t="s">
        <v>81</v>
      </c>
      <c r="J5" s="222" t="s">
        <v>82</v>
      </c>
      <c r="K5" s="220" t="s">
        <v>83</v>
      </c>
      <c r="L5" s="221" t="s">
        <v>79</v>
      </c>
      <c r="M5" s="222" t="s">
        <v>80</v>
      </c>
      <c r="N5" s="222" t="s">
        <v>81</v>
      </c>
      <c r="O5" s="222" t="s">
        <v>82</v>
      </c>
      <c r="P5" s="220" t="s">
        <v>83</v>
      </c>
      <c r="Q5" s="220" t="s">
        <v>375</v>
      </c>
    </row>
    <row r="6" spans="1:22" s="57" customFormat="1" x14ac:dyDescent="0.2">
      <c r="A6" s="57" t="s">
        <v>523</v>
      </c>
      <c r="B6" s="57" t="str">
        <f>VLOOKUP(D6,fips_xref!$A$5:$C$26,2,FALSE)</f>
        <v>Archuleta</v>
      </c>
      <c r="C6" s="58" t="str">
        <f t="shared" ref="C6:C17" si="0">LEFT(D6,2)</f>
        <v>08</v>
      </c>
      <c r="D6" s="59" t="s">
        <v>319</v>
      </c>
      <c r="E6" s="57" t="str">
        <f>SCC_xref!A$19</f>
        <v>2310001630</v>
      </c>
      <c r="F6" s="57" t="str">
        <f>VLOOKUP(E6,SCC_xref!$A$6:$B$36,2,FALSE)</f>
        <v>Venting - blowdowns</v>
      </c>
      <c r="G6" s="216">
        <v>0</v>
      </c>
      <c r="H6" s="217">
        <v>0.26708048343998936</v>
      </c>
      <c r="I6" s="217">
        <v>0</v>
      </c>
      <c r="J6" s="217">
        <v>0</v>
      </c>
      <c r="K6" s="229">
        <v>0</v>
      </c>
      <c r="L6" s="217">
        <v>0</v>
      </c>
      <c r="M6" s="217">
        <v>0.26708048343998936</v>
      </c>
      <c r="N6" s="217">
        <v>0</v>
      </c>
      <c r="O6" s="217">
        <v>0</v>
      </c>
      <c r="P6" s="229">
        <v>0</v>
      </c>
      <c r="Q6" s="341">
        <v>0</v>
      </c>
    </row>
    <row r="7" spans="1:22" s="57" customFormat="1" x14ac:dyDescent="0.2">
      <c r="A7" s="57" t="s">
        <v>523</v>
      </c>
      <c r="B7" s="57" t="str">
        <f>VLOOKUP(D7,fips_xref!$A$5:$C$26,2,FALSE)</f>
        <v>La Plata</v>
      </c>
      <c r="C7" s="58" t="str">
        <f t="shared" si="0"/>
        <v>08</v>
      </c>
      <c r="D7" s="59" t="s">
        <v>321</v>
      </c>
      <c r="E7" s="57" t="str">
        <f>SCC_xref!A$19</f>
        <v>2310001630</v>
      </c>
      <c r="F7" s="57" t="str">
        <f>VLOOKUP(E7,SCC_xref!$A$6:$B$36,2,FALSE)</f>
        <v>Venting - blowdowns</v>
      </c>
      <c r="G7" s="218">
        <v>0</v>
      </c>
      <c r="H7" s="219">
        <v>1.0379502974499248</v>
      </c>
      <c r="I7" s="219">
        <v>0</v>
      </c>
      <c r="J7" s="219">
        <v>0</v>
      </c>
      <c r="K7" s="230">
        <v>0</v>
      </c>
      <c r="L7" s="219">
        <v>0</v>
      </c>
      <c r="M7" s="219">
        <v>1.0379502974499248</v>
      </c>
      <c r="N7" s="219">
        <v>0</v>
      </c>
      <c r="O7" s="219">
        <v>0</v>
      </c>
      <c r="P7" s="230">
        <v>0</v>
      </c>
      <c r="Q7" s="342">
        <v>0</v>
      </c>
    </row>
    <row r="8" spans="1:22" s="50" customFormat="1" x14ac:dyDescent="0.2">
      <c r="A8" s="50" t="s">
        <v>523</v>
      </c>
      <c r="B8" s="50" t="str">
        <f>VLOOKUP(D8,fips_xref!$A$5:$C$26,2,FALSE)</f>
        <v>Archuleta_Tribal</v>
      </c>
      <c r="C8" s="151" t="str">
        <f t="shared" si="0"/>
        <v>08</v>
      </c>
      <c r="D8" s="51" t="s">
        <v>325</v>
      </c>
      <c r="E8" s="50" t="str">
        <f>SCC_xref!A$19</f>
        <v>2310001630</v>
      </c>
      <c r="F8" s="50" t="str">
        <f>VLOOKUP(E8,SCC_xref!$A$6:$B$36,2,FALSE)</f>
        <v>Venting - blowdowns</v>
      </c>
      <c r="G8" s="240">
        <v>0</v>
      </c>
      <c r="H8" s="241">
        <v>0.25539489254123576</v>
      </c>
      <c r="I8" s="241">
        <v>0</v>
      </c>
      <c r="J8" s="241">
        <v>0</v>
      </c>
      <c r="K8" s="242">
        <v>0</v>
      </c>
      <c r="L8" s="241">
        <v>0</v>
      </c>
      <c r="M8" s="241">
        <v>0.25539489254123576</v>
      </c>
      <c r="N8" s="241">
        <v>0</v>
      </c>
      <c r="O8" s="241">
        <v>0</v>
      </c>
      <c r="P8" s="242">
        <v>0</v>
      </c>
      <c r="Q8" s="342">
        <v>0</v>
      </c>
    </row>
    <row r="9" spans="1:22" s="50" customFormat="1" x14ac:dyDescent="0.2">
      <c r="A9" s="50" t="s">
        <v>523</v>
      </c>
      <c r="B9" s="50" t="str">
        <f>VLOOKUP(D9,fips_xref!$A$5:$C$26,2,FALSE)</f>
        <v>La Plata_Tribal</v>
      </c>
      <c r="C9" s="151" t="str">
        <f t="shared" si="0"/>
        <v>08</v>
      </c>
      <c r="D9" s="51" t="s">
        <v>326</v>
      </c>
      <c r="E9" s="50" t="str">
        <f>SCC_xref!A$19</f>
        <v>2310001630</v>
      </c>
      <c r="F9" s="50" t="str">
        <f>VLOOKUP(E9,SCC_xref!$A$6:$B$36,2,FALSE)</f>
        <v>Venting - blowdowns</v>
      </c>
      <c r="G9" s="240">
        <v>0</v>
      </c>
      <c r="H9" s="241">
        <v>1.0374124661800828</v>
      </c>
      <c r="I9" s="241">
        <v>0</v>
      </c>
      <c r="J9" s="241">
        <v>0</v>
      </c>
      <c r="K9" s="242">
        <v>0</v>
      </c>
      <c r="L9" s="241">
        <v>0</v>
      </c>
      <c r="M9" s="241">
        <v>1.0374124661800828</v>
      </c>
      <c r="N9" s="241">
        <v>0</v>
      </c>
      <c r="O9" s="241">
        <v>0</v>
      </c>
      <c r="P9" s="242">
        <v>0</v>
      </c>
      <c r="Q9" s="342">
        <v>0</v>
      </c>
    </row>
    <row r="10" spans="1:22" s="53" customFormat="1" x14ac:dyDescent="0.2">
      <c r="A10" s="53" t="s">
        <v>523</v>
      </c>
      <c r="B10" s="53" t="str">
        <f>VLOOKUP(D10,fips_xref!$A$5:$C$26,2,FALSE)</f>
        <v>Archuleta_Nontribal</v>
      </c>
      <c r="C10" s="152" t="str">
        <f t="shared" si="0"/>
        <v>08</v>
      </c>
      <c r="D10" s="54" t="s">
        <v>333</v>
      </c>
      <c r="E10" s="53" t="str">
        <f>SCC_xref!A$19</f>
        <v>2310001630</v>
      </c>
      <c r="F10" s="53" t="str">
        <f>VLOOKUP(E10,SCC_xref!$A$6:$B$36,2,FALSE)</f>
        <v>Venting - blowdowns</v>
      </c>
      <c r="G10" s="243">
        <v>0</v>
      </c>
      <c r="H10" s="244">
        <v>1.1685590898753621E-2</v>
      </c>
      <c r="I10" s="244">
        <v>0</v>
      </c>
      <c r="J10" s="244">
        <v>0</v>
      </c>
      <c r="K10" s="245">
        <v>0</v>
      </c>
      <c r="L10" s="244">
        <v>0</v>
      </c>
      <c r="M10" s="244">
        <v>1.1685590898753621E-2</v>
      </c>
      <c r="N10" s="244">
        <v>0</v>
      </c>
      <c r="O10" s="244">
        <v>0</v>
      </c>
      <c r="P10" s="245">
        <v>0</v>
      </c>
      <c r="Q10" s="342">
        <v>0</v>
      </c>
      <c r="R10" s="50"/>
      <c r="S10" s="50"/>
      <c r="T10" s="50"/>
      <c r="U10" s="50"/>
      <c r="V10" s="50"/>
    </row>
    <row r="11" spans="1:22" s="53" customFormat="1" x14ac:dyDescent="0.2">
      <c r="A11" s="53" t="s">
        <v>523</v>
      </c>
      <c r="B11" s="53" t="str">
        <f>VLOOKUP(D11,fips_xref!$A$5:$C$26,2,FALSE)</f>
        <v>La Plata_Nontribal</v>
      </c>
      <c r="C11" s="152" t="str">
        <f t="shared" si="0"/>
        <v>08</v>
      </c>
      <c r="D11" s="54" t="s">
        <v>334</v>
      </c>
      <c r="E11" s="53" t="str">
        <f>SCC_xref!A$19</f>
        <v>2310001630</v>
      </c>
      <c r="F11" s="53" t="str">
        <f>VLOOKUP(E11,SCC_xref!$A$6:$B$36,2,FALSE)</f>
        <v>Venting - blowdowns</v>
      </c>
      <c r="G11" s="243">
        <v>0</v>
      </c>
      <c r="H11" s="244">
        <v>5.3783126984205713E-4</v>
      </c>
      <c r="I11" s="244">
        <v>0</v>
      </c>
      <c r="J11" s="244">
        <v>0</v>
      </c>
      <c r="K11" s="245">
        <v>0</v>
      </c>
      <c r="L11" s="244">
        <v>0</v>
      </c>
      <c r="M11" s="244">
        <v>5.3783126984205713E-4</v>
      </c>
      <c r="N11" s="244">
        <v>0</v>
      </c>
      <c r="O11" s="244">
        <v>0</v>
      </c>
      <c r="P11" s="245">
        <v>0</v>
      </c>
      <c r="Q11" s="342">
        <v>0</v>
      </c>
      <c r="R11" s="50"/>
      <c r="S11" s="50"/>
      <c r="T11" s="50"/>
    </row>
    <row r="12" spans="1:22" s="57" customFormat="1" x14ac:dyDescent="0.2">
      <c r="A12" s="57" t="s">
        <v>524</v>
      </c>
      <c r="B12" s="57" t="str">
        <f>VLOOKUP(D12,fips_xref!$A$5:$C$26,2,FALSE)</f>
        <v>Archuleta</v>
      </c>
      <c r="C12" s="58" t="str">
        <f t="shared" si="0"/>
        <v>08</v>
      </c>
      <c r="D12" s="59" t="s">
        <v>319</v>
      </c>
      <c r="E12" s="57" t="str">
        <f>SCC_xref!A$16</f>
        <v>2310001610</v>
      </c>
      <c r="F12" s="57" t="str">
        <f>VLOOKUP(E12,SCC_xref!$A$6:$B$36,2,FALSE)</f>
        <v>Venting - initial completions</v>
      </c>
      <c r="G12" s="218">
        <v>0</v>
      </c>
      <c r="H12" s="219">
        <v>0</v>
      </c>
      <c r="I12" s="219">
        <v>0</v>
      </c>
      <c r="J12" s="219">
        <v>0</v>
      </c>
      <c r="K12" s="230">
        <v>0</v>
      </c>
      <c r="L12" s="219">
        <v>0</v>
      </c>
      <c r="M12" s="219">
        <v>0</v>
      </c>
      <c r="N12" s="219">
        <v>0</v>
      </c>
      <c r="O12" s="219">
        <v>0</v>
      </c>
      <c r="P12" s="230">
        <v>0</v>
      </c>
      <c r="Q12" s="342">
        <v>0</v>
      </c>
      <c r="S12" s="50"/>
    </row>
    <row r="13" spans="1:22" s="57" customFormat="1" x14ac:dyDescent="0.2">
      <c r="A13" s="57" t="s">
        <v>524</v>
      </c>
      <c r="B13" s="57" t="str">
        <f>VLOOKUP(D13,fips_xref!$A$5:$C$26,2,FALSE)</f>
        <v>La Plata</v>
      </c>
      <c r="C13" s="58" t="str">
        <f t="shared" si="0"/>
        <v>08</v>
      </c>
      <c r="D13" s="59" t="s">
        <v>321</v>
      </c>
      <c r="E13" s="57" t="str">
        <f>SCC_xref!A$16</f>
        <v>2310001610</v>
      </c>
      <c r="F13" s="57" t="str">
        <f>VLOOKUP(E13,SCC_xref!$A$6:$B$36,2,FALSE)</f>
        <v>Venting - initial completions</v>
      </c>
      <c r="G13" s="218">
        <v>0</v>
      </c>
      <c r="H13" s="219">
        <v>0</v>
      </c>
      <c r="I13" s="219">
        <v>0</v>
      </c>
      <c r="J13" s="219">
        <v>0</v>
      </c>
      <c r="K13" s="230">
        <v>0</v>
      </c>
      <c r="L13" s="219">
        <v>0</v>
      </c>
      <c r="M13" s="219">
        <v>0</v>
      </c>
      <c r="N13" s="219">
        <v>0</v>
      </c>
      <c r="O13" s="219">
        <v>0</v>
      </c>
      <c r="P13" s="230">
        <v>0</v>
      </c>
      <c r="Q13" s="342">
        <v>0</v>
      </c>
      <c r="S13" s="50"/>
    </row>
    <row r="14" spans="1:22" s="50" customFormat="1" x14ac:dyDescent="0.2">
      <c r="A14" s="50" t="s">
        <v>524</v>
      </c>
      <c r="B14" s="50" t="str">
        <f>VLOOKUP(D14,fips_xref!$A$5:$C$26,2,FALSE)</f>
        <v>Archuleta_Tribal</v>
      </c>
      <c r="C14" s="151" t="str">
        <f t="shared" si="0"/>
        <v>08</v>
      </c>
      <c r="D14" s="51" t="s">
        <v>325</v>
      </c>
      <c r="E14" s="50" t="str">
        <f>SCC_xref!A$16</f>
        <v>2310001610</v>
      </c>
      <c r="F14" s="50" t="str">
        <f>VLOOKUP(E14,SCC_xref!$A$6:$B$36,2,FALSE)</f>
        <v>Venting - initial completions</v>
      </c>
      <c r="G14" s="240">
        <v>0</v>
      </c>
      <c r="H14" s="241">
        <v>0</v>
      </c>
      <c r="I14" s="241">
        <v>0</v>
      </c>
      <c r="J14" s="241">
        <v>0</v>
      </c>
      <c r="K14" s="242">
        <v>0</v>
      </c>
      <c r="L14" s="241">
        <v>0</v>
      </c>
      <c r="M14" s="241">
        <v>0</v>
      </c>
      <c r="N14" s="241">
        <v>0</v>
      </c>
      <c r="O14" s="241">
        <v>0</v>
      </c>
      <c r="P14" s="242">
        <v>0</v>
      </c>
      <c r="Q14" s="342">
        <v>0</v>
      </c>
    </row>
    <row r="15" spans="1:22" s="50" customFormat="1" x14ac:dyDescent="0.2">
      <c r="A15" s="50" t="s">
        <v>524</v>
      </c>
      <c r="B15" s="50" t="str">
        <f>VLOOKUP(D15,fips_xref!$A$5:$C$26,2,FALSE)</f>
        <v>La Plata_Tribal</v>
      </c>
      <c r="C15" s="151" t="str">
        <f t="shared" si="0"/>
        <v>08</v>
      </c>
      <c r="D15" s="51" t="s">
        <v>326</v>
      </c>
      <c r="E15" s="50" t="str">
        <f>SCC_xref!A$16</f>
        <v>2310001610</v>
      </c>
      <c r="F15" s="50" t="str">
        <f>VLOOKUP(E15,SCC_xref!$A$6:$B$36,2,FALSE)</f>
        <v>Venting - initial completions</v>
      </c>
      <c r="G15" s="240">
        <v>0</v>
      </c>
      <c r="H15" s="241">
        <v>0</v>
      </c>
      <c r="I15" s="241">
        <v>0</v>
      </c>
      <c r="J15" s="241">
        <v>0</v>
      </c>
      <c r="K15" s="242">
        <v>0</v>
      </c>
      <c r="L15" s="241">
        <v>0</v>
      </c>
      <c r="M15" s="241">
        <v>0</v>
      </c>
      <c r="N15" s="241">
        <v>0</v>
      </c>
      <c r="O15" s="241">
        <v>0</v>
      </c>
      <c r="P15" s="242">
        <v>0</v>
      </c>
      <c r="Q15" s="342">
        <v>0</v>
      </c>
    </row>
    <row r="16" spans="1:22" s="53" customFormat="1" x14ac:dyDescent="0.2">
      <c r="A16" s="53" t="s">
        <v>524</v>
      </c>
      <c r="B16" s="53" t="str">
        <f>VLOOKUP(D16,fips_xref!$A$5:$C$26,2,FALSE)</f>
        <v>Archuleta_Nontribal</v>
      </c>
      <c r="C16" s="152" t="str">
        <f t="shared" si="0"/>
        <v>08</v>
      </c>
      <c r="D16" s="54" t="s">
        <v>333</v>
      </c>
      <c r="E16" s="53" t="str">
        <f>SCC_xref!A$16</f>
        <v>2310001610</v>
      </c>
      <c r="F16" s="53" t="str">
        <f>VLOOKUP(E16,SCC_xref!$A$6:$B$36,2,FALSE)</f>
        <v>Venting - initial completions</v>
      </c>
      <c r="G16" s="243">
        <v>0</v>
      </c>
      <c r="H16" s="244">
        <v>0</v>
      </c>
      <c r="I16" s="244">
        <v>0</v>
      </c>
      <c r="J16" s="244">
        <v>0</v>
      </c>
      <c r="K16" s="245">
        <v>0</v>
      </c>
      <c r="L16" s="244">
        <v>0</v>
      </c>
      <c r="M16" s="244">
        <v>0</v>
      </c>
      <c r="N16" s="244">
        <v>0</v>
      </c>
      <c r="O16" s="244">
        <v>0</v>
      </c>
      <c r="P16" s="245">
        <v>0</v>
      </c>
      <c r="Q16" s="342">
        <v>0</v>
      </c>
      <c r="R16" s="50"/>
      <c r="S16" s="50"/>
      <c r="T16" s="50"/>
      <c r="U16" s="50"/>
      <c r="V16" s="50"/>
    </row>
    <row r="17" spans="1:22" s="53" customFormat="1" x14ac:dyDescent="0.2">
      <c r="A17" s="53" t="s">
        <v>524</v>
      </c>
      <c r="B17" s="53" t="str">
        <f>VLOOKUP(D17,fips_xref!$A$5:$C$26,2,FALSE)</f>
        <v>La Plata_Nontribal</v>
      </c>
      <c r="C17" s="152" t="str">
        <f t="shared" si="0"/>
        <v>08</v>
      </c>
      <c r="D17" s="54" t="s">
        <v>334</v>
      </c>
      <c r="E17" s="53" t="str">
        <f>SCC_xref!A$16</f>
        <v>2310001610</v>
      </c>
      <c r="F17" s="53" t="str">
        <f>VLOOKUP(E17,SCC_xref!$A$6:$B$36,2,FALSE)</f>
        <v>Venting - initial completions</v>
      </c>
      <c r="G17" s="243">
        <v>0</v>
      </c>
      <c r="H17" s="244">
        <v>0</v>
      </c>
      <c r="I17" s="244">
        <v>0</v>
      </c>
      <c r="J17" s="244">
        <v>0</v>
      </c>
      <c r="K17" s="245">
        <v>0</v>
      </c>
      <c r="L17" s="244">
        <v>0</v>
      </c>
      <c r="M17" s="244">
        <v>0</v>
      </c>
      <c r="N17" s="244">
        <v>0</v>
      </c>
      <c r="O17" s="244">
        <v>0</v>
      </c>
      <c r="P17" s="245">
        <v>0</v>
      </c>
      <c r="Q17" s="342">
        <v>0</v>
      </c>
      <c r="R17" s="50"/>
      <c r="S17" s="50"/>
      <c r="T17" s="50"/>
    </row>
    <row r="18" spans="1:22" s="10" customFormat="1" x14ac:dyDescent="0.2">
      <c r="A18" s="56" t="s">
        <v>63</v>
      </c>
      <c r="B18" s="10" t="str">
        <f>VLOOKUP(D18,fips_xref!$A$5:$C$26,2,FALSE)</f>
        <v>Archuleta</v>
      </c>
      <c r="C18" s="337" t="str">
        <f>LEFT(D18,2)</f>
        <v>08</v>
      </c>
      <c r="D18" s="96" t="s">
        <v>319</v>
      </c>
      <c r="E18" s="10" t="str">
        <f>SCC_xref!A$7</f>
        <v>2310000220</v>
      </c>
      <c r="F18" s="10" t="str">
        <f>VLOOKUP(E18,SCC_xref!$A$6:$B$36,2,FALSE)</f>
        <v>Drill rigs</v>
      </c>
      <c r="G18" s="218">
        <v>53.047360799999822</v>
      </c>
      <c r="H18" s="219">
        <v>4.2780129677419216</v>
      </c>
      <c r="I18" s="219">
        <v>11.430850649806413</v>
      </c>
      <c r="J18" s="219">
        <v>3.5079706335483762</v>
      </c>
      <c r="K18" s="230">
        <v>3.7646514116128911</v>
      </c>
      <c r="L18" s="219">
        <v>53.047360799999822</v>
      </c>
      <c r="M18" s="219">
        <v>4.2780129677419216</v>
      </c>
      <c r="N18" s="219">
        <v>11.430850649806413</v>
      </c>
      <c r="O18" s="219">
        <v>3.5079706335483762</v>
      </c>
      <c r="P18" s="230">
        <v>3.7646514116128911</v>
      </c>
      <c r="Q18" s="343">
        <v>0</v>
      </c>
      <c r="S18" s="50"/>
    </row>
    <row r="19" spans="1:22" s="56" customFormat="1" x14ac:dyDescent="0.2">
      <c r="A19" s="56" t="s">
        <v>63</v>
      </c>
      <c r="B19" s="56" t="str">
        <f>VLOOKUP(D19,fips_xref!$A$5:$C$26,2,FALSE)</f>
        <v>La Plata</v>
      </c>
      <c r="C19" s="95" t="str">
        <f t="shared" ref="C19:C41" si="1">LEFT(D19,2)</f>
        <v>08</v>
      </c>
      <c r="D19" s="96" t="s">
        <v>321</v>
      </c>
      <c r="E19" s="10" t="str">
        <f>SCC_xref!A$7</f>
        <v>2310000220</v>
      </c>
      <c r="F19" s="56" t="str">
        <f>VLOOKUP(E19,SCC_xref!$A$6:$B$36,2,FALSE)</f>
        <v>Drill rigs</v>
      </c>
      <c r="G19" s="218">
        <v>396.06950879999806</v>
      </c>
      <c r="H19" s="219">
        <v>31.941089419354693</v>
      </c>
      <c r="I19" s="219">
        <v>85.34659092851571</v>
      </c>
      <c r="J19" s="219">
        <v>26.191693323870851</v>
      </c>
      <c r="K19" s="230">
        <v>28.108158689032123</v>
      </c>
      <c r="L19" s="219">
        <v>396.06950879999806</v>
      </c>
      <c r="M19" s="219">
        <v>31.941089419354693</v>
      </c>
      <c r="N19" s="219">
        <v>85.34659092851571</v>
      </c>
      <c r="O19" s="219">
        <v>26.191693323870851</v>
      </c>
      <c r="P19" s="230">
        <v>28.108158689032123</v>
      </c>
      <c r="Q19" s="343">
        <v>0</v>
      </c>
      <c r="S19" s="50"/>
    </row>
    <row r="20" spans="1:22" s="153" customFormat="1" x14ac:dyDescent="0.2">
      <c r="A20" s="153" t="s">
        <v>63</v>
      </c>
      <c r="B20" s="153" t="str">
        <f>VLOOKUP(D20,fips_xref!$A$5:$C$26,2,FALSE)</f>
        <v>Archuleta_Tribal</v>
      </c>
      <c r="C20" s="157" t="str">
        <f t="shared" si="1"/>
        <v>08</v>
      </c>
      <c r="D20" s="338" t="s">
        <v>325</v>
      </c>
      <c r="E20" s="153" t="str">
        <f>SCC_xref!A$7</f>
        <v>2310000220</v>
      </c>
      <c r="F20" s="153" t="str">
        <f>VLOOKUP(E20,SCC_xref!$A$6:$B$36,2,FALSE)</f>
        <v>Drill rigs</v>
      </c>
      <c r="G20" s="240">
        <v>29.198887199999827</v>
      </c>
      <c r="H20" s="241">
        <v>2.354748967741922</v>
      </c>
      <c r="I20" s="241">
        <v>6.2918892418064134</v>
      </c>
      <c r="J20" s="241">
        <v>1.9308941535483761</v>
      </c>
      <c r="K20" s="242">
        <v>2.0721790916128913</v>
      </c>
      <c r="L20" s="241">
        <v>29.198887199999827</v>
      </c>
      <c r="M20" s="241">
        <v>2.354748967741922</v>
      </c>
      <c r="N20" s="241">
        <v>6.2918892418064134</v>
      </c>
      <c r="O20" s="241">
        <v>1.9308941535483761</v>
      </c>
      <c r="P20" s="242">
        <v>2.0721790916128913</v>
      </c>
      <c r="Q20" s="343">
        <v>0</v>
      </c>
      <c r="R20" s="50"/>
      <c r="S20" s="50"/>
      <c r="T20" s="50"/>
      <c r="U20" s="50"/>
      <c r="V20" s="50"/>
    </row>
    <row r="21" spans="1:22" s="153" customFormat="1" x14ac:dyDescent="0.2">
      <c r="A21" s="153" t="s">
        <v>63</v>
      </c>
      <c r="B21" s="153" t="str">
        <f>VLOOKUP(D21,fips_xref!$A$5:$C$26,2,FALSE)</f>
        <v>La Plata_Tribal</v>
      </c>
      <c r="C21" s="157" t="str">
        <f t="shared" si="1"/>
        <v>08</v>
      </c>
      <c r="D21" s="338" t="s">
        <v>326</v>
      </c>
      <c r="E21" s="153" t="str">
        <f>SCC_xref!A$7</f>
        <v>2310000220</v>
      </c>
      <c r="F21" s="153" t="str">
        <f>VLOOKUP(E21,SCC_xref!$A$6:$B$36,2,FALSE)</f>
        <v>Drill rigs</v>
      </c>
      <c r="G21" s="240">
        <v>312.59985119999811</v>
      </c>
      <c r="H21" s="241">
        <v>25.209665419354693</v>
      </c>
      <c r="I21" s="241">
        <v>67.360226000515709</v>
      </c>
      <c r="J21" s="241">
        <v>20.67192564387085</v>
      </c>
      <c r="K21" s="242">
        <v>22.184505569032126</v>
      </c>
      <c r="L21" s="241">
        <v>312.59985119999811</v>
      </c>
      <c r="M21" s="241">
        <v>25.209665419354693</v>
      </c>
      <c r="N21" s="241">
        <v>67.360226000515709</v>
      </c>
      <c r="O21" s="241">
        <v>20.67192564387085</v>
      </c>
      <c r="P21" s="242">
        <v>22.184505569032126</v>
      </c>
      <c r="Q21" s="343">
        <v>0</v>
      </c>
      <c r="R21" s="50"/>
      <c r="S21" s="50"/>
      <c r="T21" s="50"/>
      <c r="U21" s="50"/>
      <c r="V21" s="50"/>
    </row>
    <row r="22" spans="1:22" s="154" customFormat="1" x14ac:dyDescent="0.2">
      <c r="A22" s="154" t="s">
        <v>63</v>
      </c>
      <c r="B22" s="154" t="str">
        <f>VLOOKUP(D22,fips_xref!$A$5:$C$26,2,FALSE)</f>
        <v>Archuleta_Nontribal</v>
      </c>
      <c r="C22" s="155" t="str">
        <f t="shared" si="1"/>
        <v>08</v>
      </c>
      <c r="D22" s="339" t="s">
        <v>333</v>
      </c>
      <c r="E22" s="154" t="str">
        <f>SCC_xref!A$7</f>
        <v>2310000220</v>
      </c>
      <c r="F22" s="154" t="str">
        <f>VLOOKUP(E22,SCC_xref!$A$6:$B$36,2,FALSE)</f>
        <v>Drill rigs</v>
      </c>
      <c r="G22" s="243">
        <v>23.848473599999995</v>
      </c>
      <c r="H22" s="244">
        <v>1.9232639999999999</v>
      </c>
      <c r="I22" s="244">
        <v>5.1389614079999992</v>
      </c>
      <c r="J22" s="244">
        <v>1.5770764800000001</v>
      </c>
      <c r="K22" s="245">
        <v>1.6924723199999998</v>
      </c>
      <c r="L22" s="244">
        <v>23.848473599999995</v>
      </c>
      <c r="M22" s="244">
        <v>1.9232639999999999</v>
      </c>
      <c r="N22" s="244">
        <v>5.1389614079999992</v>
      </c>
      <c r="O22" s="244">
        <v>1.5770764800000001</v>
      </c>
      <c r="P22" s="245">
        <v>1.6924723199999998</v>
      </c>
      <c r="Q22" s="343">
        <v>0</v>
      </c>
      <c r="R22" s="50"/>
      <c r="S22" s="50"/>
      <c r="T22" s="50"/>
      <c r="U22" s="50"/>
      <c r="V22" s="50"/>
    </row>
    <row r="23" spans="1:22" s="154" customFormat="1" x14ac:dyDescent="0.2">
      <c r="A23" s="154" t="s">
        <v>63</v>
      </c>
      <c r="B23" s="154" t="str">
        <f>VLOOKUP(D23,fips_xref!$A$5:$C$26,2,FALSE)</f>
        <v>La Plata_Nontribal</v>
      </c>
      <c r="C23" s="155" t="str">
        <f t="shared" si="1"/>
        <v>08</v>
      </c>
      <c r="D23" s="339" t="s">
        <v>334</v>
      </c>
      <c r="E23" s="154" t="str">
        <f>SCC_xref!A$7</f>
        <v>2310000220</v>
      </c>
      <c r="F23" s="154" t="str">
        <f>VLOOKUP(E23,SCC_xref!$A$6:$B$36,2,FALSE)</f>
        <v>Drill rigs</v>
      </c>
      <c r="G23" s="243">
        <v>83.469657599999977</v>
      </c>
      <c r="H23" s="244">
        <v>6.7314239999999996</v>
      </c>
      <c r="I23" s="244">
        <v>17.986364927999997</v>
      </c>
      <c r="J23" s="244">
        <v>5.5197676800000002</v>
      </c>
      <c r="K23" s="245">
        <v>5.9236531199999991</v>
      </c>
      <c r="L23" s="244">
        <v>83.469657599999977</v>
      </c>
      <c r="M23" s="244">
        <v>6.7314239999999996</v>
      </c>
      <c r="N23" s="244">
        <v>17.986364927999997</v>
      </c>
      <c r="O23" s="244">
        <v>5.5197676800000002</v>
      </c>
      <c r="P23" s="245">
        <v>5.9236531199999991</v>
      </c>
      <c r="Q23" s="343">
        <v>0</v>
      </c>
      <c r="R23" s="50"/>
      <c r="S23" s="50"/>
      <c r="T23" s="50"/>
      <c r="U23" s="53"/>
      <c r="V23" s="53"/>
    </row>
    <row r="24" spans="1:22" s="57" customFormat="1" x14ac:dyDescent="0.2">
      <c r="A24" s="57" t="s">
        <v>344</v>
      </c>
      <c r="B24" s="57" t="str">
        <f>VLOOKUP(D24,fips_xref!$A$5:$C$26,2,FALSE)</f>
        <v>Archuleta</v>
      </c>
      <c r="C24" s="58" t="str">
        <f t="shared" si="1"/>
        <v>08</v>
      </c>
      <c r="D24" s="59" t="s">
        <v>319</v>
      </c>
      <c r="E24" s="57" t="str">
        <f>SCC_xref!A$27</f>
        <v>2310003100</v>
      </c>
      <c r="F24" s="57" t="str">
        <f>VLOOKUP(E24,SCC_xref!$A$6:$B$36,2,FALSE)</f>
        <v>Miscellaneous Engines</v>
      </c>
      <c r="G24" s="218">
        <v>1.0649530107292262</v>
      </c>
      <c r="H24" s="219">
        <v>0.12308568281611296</v>
      </c>
      <c r="I24" s="219">
        <v>0.49858229683320321</v>
      </c>
      <c r="J24" s="219">
        <v>0</v>
      </c>
      <c r="K24" s="230">
        <v>9.796095223293803E-3</v>
      </c>
      <c r="L24" s="219">
        <v>1.0649530107292262</v>
      </c>
      <c r="M24" s="219">
        <v>0.12308568281611296</v>
      </c>
      <c r="N24" s="219">
        <v>0.49858229683320321</v>
      </c>
      <c r="O24" s="219">
        <v>0</v>
      </c>
      <c r="P24" s="230">
        <v>9.796095223293803E-3</v>
      </c>
      <c r="Q24" s="342">
        <v>0</v>
      </c>
      <c r="S24" s="50"/>
    </row>
    <row r="25" spans="1:22" s="57" customFormat="1" x14ac:dyDescent="0.2">
      <c r="A25" s="57" t="s">
        <v>344</v>
      </c>
      <c r="B25" s="57" t="str">
        <f>VLOOKUP(D25,fips_xref!$A$5:$C$26,2,FALSE)</f>
        <v>La Plata</v>
      </c>
      <c r="C25" s="58" t="str">
        <f t="shared" si="1"/>
        <v>08</v>
      </c>
      <c r="D25" s="59" t="s">
        <v>321</v>
      </c>
      <c r="E25" s="57" t="str">
        <f>SCC_xref!A$27</f>
        <v>2310003100</v>
      </c>
      <c r="F25" s="57" t="str">
        <f>VLOOKUP(E25,SCC_xref!$A$6:$B$36,2,FALSE)</f>
        <v>Miscellaneous Engines</v>
      </c>
      <c r="G25" s="218">
        <v>52.653638678334694</v>
      </c>
      <c r="H25" s="219">
        <v>6.0856291349774398</v>
      </c>
      <c r="I25" s="219">
        <v>24.651014499591426</v>
      </c>
      <c r="J25" s="219">
        <v>0</v>
      </c>
      <c r="K25" s="230">
        <v>0.48434067339053621</v>
      </c>
      <c r="L25" s="219">
        <v>52.653638678334694</v>
      </c>
      <c r="M25" s="219">
        <v>6.0856291349774398</v>
      </c>
      <c r="N25" s="219">
        <v>24.651014499591426</v>
      </c>
      <c r="O25" s="219">
        <v>0</v>
      </c>
      <c r="P25" s="230">
        <v>0.48434067339053621</v>
      </c>
      <c r="Q25" s="342">
        <v>0</v>
      </c>
      <c r="S25" s="50"/>
    </row>
    <row r="26" spans="1:22" s="50" customFormat="1" x14ac:dyDescent="0.2">
      <c r="A26" s="50" t="s">
        <v>344</v>
      </c>
      <c r="B26" s="50" t="str">
        <f>VLOOKUP(D26,fips_xref!$A$5:$C$26,2,FALSE)</f>
        <v>Archuleta_Tribal</v>
      </c>
      <c r="C26" s="151" t="str">
        <f t="shared" si="1"/>
        <v>08</v>
      </c>
      <c r="D26" s="51" t="s">
        <v>325</v>
      </c>
      <c r="E26" s="50" t="str">
        <f>SCC_xref!A$27</f>
        <v>2310003100</v>
      </c>
      <c r="F26" s="50" t="str">
        <f>VLOOKUP(E26,SCC_xref!$A$6:$B$36,2,FALSE)</f>
        <v>Miscellaneous Engines</v>
      </c>
      <c r="G26" s="240">
        <v>0.89187441637606746</v>
      </c>
      <c r="H26" s="241">
        <v>0.1030815166677643</v>
      </c>
      <c r="I26" s="241">
        <v>0.41755156380004299</v>
      </c>
      <c r="J26" s="241">
        <v>0</v>
      </c>
      <c r="K26" s="242">
        <v>8.2040114653105338E-3</v>
      </c>
      <c r="L26" s="241">
        <v>0.89187441637606746</v>
      </c>
      <c r="M26" s="241">
        <v>0.1030815166677643</v>
      </c>
      <c r="N26" s="241">
        <v>0.41755156380004299</v>
      </c>
      <c r="O26" s="241">
        <v>0</v>
      </c>
      <c r="P26" s="242">
        <v>8.2040114653105338E-3</v>
      </c>
      <c r="Q26" s="342">
        <v>0</v>
      </c>
    </row>
    <row r="27" spans="1:22" s="50" customFormat="1" x14ac:dyDescent="0.2">
      <c r="A27" s="50" t="s">
        <v>344</v>
      </c>
      <c r="B27" s="50" t="str">
        <f>VLOOKUP(D27,fips_xref!$A$5:$C$26,2,FALSE)</f>
        <v>La Plata_Tribal</v>
      </c>
      <c r="C27" s="151" t="str">
        <f t="shared" si="1"/>
        <v>08</v>
      </c>
      <c r="D27" s="51" t="s">
        <v>326</v>
      </c>
      <c r="E27" s="50" t="str">
        <f>SCC_xref!A$27</f>
        <v>2310003100</v>
      </c>
      <c r="F27" s="50" t="str">
        <f>VLOOKUP(E27,SCC_xref!$A$6:$B$36,2,FALSE)</f>
        <v>Miscellaneous Engines</v>
      </c>
      <c r="G27" s="240">
        <v>46.595887875974142</v>
      </c>
      <c r="H27" s="241">
        <v>5.3854833197852372</v>
      </c>
      <c r="I27" s="241">
        <v>21.81493884343082</v>
      </c>
      <c r="J27" s="241">
        <v>0</v>
      </c>
      <c r="K27" s="242">
        <v>0.42861774186112178</v>
      </c>
      <c r="L27" s="241">
        <v>46.595887875974142</v>
      </c>
      <c r="M27" s="241">
        <v>5.3854833197852372</v>
      </c>
      <c r="N27" s="241">
        <v>21.81493884343082</v>
      </c>
      <c r="O27" s="241">
        <v>0</v>
      </c>
      <c r="P27" s="242">
        <v>0.42861774186112178</v>
      </c>
      <c r="Q27" s="342">
        <v>0</v>
      </c>
    </row>
    <row r="28" spans="1:22" s="53" customFormat="1" x14ac:dyDescent="0.2">
      <c r="A28" s="53" t="s">
        <v>344</v>
      </c>
      <c r="B28" s="53" t="str">
        <f>VLOOKUP(D28,fips_xref!$A$5:$C$26,2,FALSE)</f>
        <v>Archuleta_Nontribal</v>
      </c>
      <c r="C28" s="152" t="str">
        <f t="shared" si="1"/>
        <v>08</v>
      </c>
      <c r="D28" s="54" t="s">
        <v>333</v>
      </c>
      <c r="E28" s="53" t="str">
        <f>SCC_xref!A$27</f>
        <v>2310003100</v>
      </c>
      <c r="F28" s="53" t="str">
        <f>VLOOKUP(E28,SCC_xref!$A$6:$B$36,2,FALSE)</f>
        <v>Miscellaneous Engines</v>
      </c>
      <c r="G28" s="243">
        <v>0.17307859435315867</v>
      </c>
      <c r="H28" s="244">
        <v>2.000416614834865E-2</v>
      </c>
      <c r="I28" s="244">
        <v>8.103073303316019E-2</v>
      </c>
      <c r="J28" s="244">
        <v>0</v>
      </c>
      <c r="K28" s="245">
        <v>1.5920837579832692E-3</v>
      </c>
      <c r="L28" s="244">
        <v>0.17307859435315867</v>
      </c>
      <c r="M28" s="244">
        <v>2.000416614834865E-2</v>
      </c>
      <c r="N28" s="244">
        <v>8.103073303316019E-2</v>
      </c>
      <c r="O28" s="244">
        <v>0</v>
      </c>
      <c r="P28" s="245">
        <v>1.5920837579832692E-3</v>
      </c>
      <c r="Q28" s="342">
        <v>0</v>
      </c>
      <c r="R28" s="50"/>
      <c r="S28" s="50"/>
      <c r="T28" s="50"/>
      <c r="U28" s="50"/>
      <c r="V28" s="50"/>
    </row>
    <row r="29" spans="1:22" s="53" customFormat="1" x14ac:dyDescent="0.2">
      <c r="A29" s="53" t="s">
        <v>344</v>
      </c>
      <c r="B29" s="53" t="str">
        <f>VLOOKUP(D29,fips_xref!$A$5:$C$26,2,FALSE)</f>
        <v>La Plata_Nontribal</v>
      </c>
      <c r="C29" s="152" t="str">
        <f t="shared" si="1"/>
        <v>08</v>
      </c>
      <c r="D29" s="54" t="s">
        <v>334</v>
      </c>
      <c r="E29" s="53" t="str">
        <f>SCC_xref!A$27</f>
        <v>2310003100</v>
      </c>
      <c r="F29" s="53" t="str">
        <f>VLOOKUP(E29,SCC_xref!$A$6:$B$36,2,FALSE)</f>
        <v>Miscellaneous Engines</v>
      </c>
      <c r="G29" s="243">
        <v>6.0577508023605544</v>
      </c>
      <c r="H29" s="244">
        <v>0.70014581519220287</v>
      </c>
      <c r="I29" s="244">
        <v>2.8360756561606073</v>
      </c>
      <c r="J29" s="244">
        <v>0</v>
      </c>
      <c r="K29" s="245">
        <v>5.5722931529414432E-2</v>
      </c>
      <c r="L29" s="244">
        <v>6.0577508023605544</v>
      </c>
      <c r="M29" s="244">
        <v>0.70014581519220287</v>
      </c>
      <c r="N29" s="244">
        <v>2.8360756561606073</v>
      </c>
      <c r="O29" s="244">
        <v>0</v>
      </c>
      <c r="P29" s="245">
        <v>5.5722931529414432E-2</v>
      </c>
      <c r="Q29" s="342">
        <v>0</v>
      </c>
      <c r="R29" s="50"/>
      <c r="S29" s="50"/>
      <c r="T29" s="50"/>
    </row>
    <row r="30" spans="1:22" s="57" customFormat="1" x14ac:dyDescent="0.2">
      <c r="A30" s="57" t="s">
        <v>525</v>
      </c>
      <c r="B30" s="57" t="str">
        <f>VLOOKUP(D30,fips_xref!$A$5:$C$26,2,FALSE)</f>
        <v>Archuleta</v>
      </c>
      <c r="C30" s="58" t="str">
        <f t="shared" ref="C30:C35" si="2">LEFT(D30,2)</f>
        <v>08</v>
      </c>
      <c r="D30" s="59" t="s">
        <v>319</v>
      </c>
      <c r="E30" s="57" t="str">
        <f>SCC_xref!A$10</f>
        <v>2310000700</v>
      </c>
      <c r="F30" s="57" t="str">
        <f>VLOOKUP(E30,SCC_xref!$A$6:$B$36,2,FALSE)</f>
        <v>Unpermitted Fugitives</v>
      </c>
      <c r="G30" s="218">
        <v>0</v>
      </c>
      <c r="H30" s="219">
        <v>2.2152747100923961E-2</v>
      </c>
      <c r="I30" s="219">
        <v>0</v>
      </c>
      <c r="J30" s="219">
        <v>0</v>
      </c>
      <c r="K30" s="230">
        <v>0</v>
      </c>
      <c r="L30" s="219">
        <v>0</v>
      </c>
      <c r="M30" s="219">
        <v>2.2152747100923961E-2</v>
      </c>
      <c r="N30" s="219">
        <v>0</v>
      </c>
      <c r="O30" s="219">
        <v>0</v>
      </c>
      <c r="P30" s="230">
        <v>0</v>
      </c>
      <c r="Q30" s="342">
        <v>0</v>
      </c>
      <c r="S30" s="50"/>
    </row>
    <row r="31" spans="1:22" s="57" customFormat="1" x14ac:dyDescent="0.2">
      <c r="A31" s="57" t="s">
        <v>525</v>
      </c>
      <c r="B31" s="57" t="str">
        <f>VLOOKUP(D31,fips_xref!$A$5:$C$26,2,FALSE)</f>
        <v>La Plata</v>
      </c>
      <c r="C31" s="58" t="str">
        <f t="shared" si="2"/>
        <v>08</v>
      </c>
      <c r="D31" s="59" t="s">
        <v>321</v>
      </c>
      <c r="E31" s="57" t="str">
        <f>SCC_xref!A$10</f>
        <v>2310000700</v>
      </c>
      <c r="F31" s="57" t="str">
        <f>VLOOKUP(E31,SCC_xref!$A$6:$B$36,2,FALSE)</f>
        <v>Unpermitted Fugitives</v>
      </c>
      <c r="G31" s="218">
        <v>0</v>
      </c>
      <c r="H31" s="219">
        <v>0.39766553062421961</v>
      </c>
      <c r="I31" s="219">
        <v>0</v>
      </c>
      <c r="J31" s="219">
        <v>0</v>
      </c>
      <c r="K31" s="230">
        <v>0</v>
      </c>
      <c r="L31" s="219">
        <v>0</v>
      </c>
      <c r="M31" s="219">
        <v>0.39766553062421961</v>
      </c>
      <c r="N31" s="219">
        <v>0</v>
      </c>
      <c r="O31" s="219">
        <v>0</v>
      </c>
      <c r="P31" s="230">
        <v>0</v>
      </c>
      <c r="Q31" s="342">
        <v>0</v>
      </c>
      <c r="S31" s="50"/>
    </row>
    <row r="32" spans="1:22" s="50" customFormat="1" x14ac:dyDescent="0.2">
      <c r="A32" s="50" t="s">
        <v>525</v>
      </c>
      <c r="B32" s="50" t="str">
        <f>VLOOKUP(D32,fips_xref!$A$5:$C$26,2,FALSE)</f>
        <v>Archuleta_Tribal</v>
      </c>
      <c r="C32" s="151" t="str">
        <f t="shared" si="2"/>
        <v>08</v>
      </c>
      <c r="D32" s="51" t="s">
        <v>325</v>
      </c>
      <c r="E32" s="50" t="str">
        <f>SCC_xref!A$10</f>
        <v>2310000700</v>
      </c>
      <c r="F32" s="50" t="str">
        <f>VLOOKUP(E32,SCC_xref!$A$6:$B$36,2,FALSE)</f>
        <v>Unpermitted Fugitives</v>
      </c>
      <c r="G32" s="240">
        <v>0</v>
      </c>
      <c r="H32" s="241">
        <v>1.8727502418797951E-2</v>
      </c>
      <c r="I32" s="241">
        <v>0</v>
      </c>
      <c r="J32" s="241">
        <v>0</v>
      </c>
      <c r="K32" s="242">
        <v>0</v>
      </c>
      <c r="L32" s="241">
        <v>0</v>
      </c>
      <c r="M32" s="241">
        <v>1.8727502418797951E-2</v>
      </c>
      <c r="N32" s="241">
        <v>0</v>
      </c>
      <c r="O32" s="241">
        <v>0</v>
      </c>
      <c r="P32" s="242">
        <v>0</v>
      </c>
      <c r="Q32" s="342">
        <v>0</v>
      </c>
    </row>
    <row r="33" spans="1:22" s="50" customFormat="1" x14ac:dyDescent="0.2">
      <c r="A33" s="50" t="s">
        <v>525</v>
      </c>
      <c r="B33" s="50" t="str">
        <f>VLOOKUP(D33,fips_xref!$A$5:$C$26,2,FALSE)</f>
        <v>La Plata_Tribal</v>
      </c>
      <c r="C33" s="151" t="str">
        <f t="shared" si="2"/>
        <v>08</v>
      </c>
      <c r="D33" s="51" t="s">
        <v>326</v>
      </c>
      <c r="E33" s="50" t="str">
        <f>SCC_xref!A$10</f>
        <v>2310000700</v>
      </c>
      <c r="F33" s="50" t="str">
        <f>VLOOKUP(E33,SCC_xref!$A$6:$B$36,2,FALSE)</f>
        <v>Unpermitted Fugitives</v>
      </c>
      <c r="G33" s="240">
        <v>0</v>
      </c>
      <c r="H33" s="241">
        <v>0.3959529082831566</v>
      </c>
      <c r="I33" s="241">
        <v>0</v>
      </c>
      <c r="J33" s="241">
        <v>0</v>
      </c>
      <c r="K33" s="242">
        <v>0</v>
      </c>
      <c r="L33" s="241">
        <v>0</v>
      </c>
      <c r="M33" s="241">
        <v>0.3959529082831566</v>
      </c>
      <c r="N33" s="241">
        <v>0</v>
      </c>
      <c r="O33" s="241">
        <v>0</v>
      </c>
      <c r="P33" s="242">
        <v>0</v>
      </c>
      <c r="Q33" s="342">
        <v>0</v>
      </c>
    </row>
    <row r="34" spans="1:22" s="53" customFormat="1" x14ac:dyDescent="0.2">
      <c r="A34" s="53" t="s">
        <v>525</v>
      </c>
      <c r="B34" s="53" t="str">
        <f>VLOOKUP(D34,fips_xref!$A$5:$C$26,2,FALSE)</f>
        <v>Archuleta_Nontribal</v>
      </c>
      <c r="C34" s="152" t="str">
        <f t="shared" si="2"/>
        <v>08</v>
      </c>
      <c r="D34" s="54" t="s">
        <v>333</v>
      </c>
      <c r="E34" s="53" t="str">
        <f>SCC_xref!A$10</f>
        <v>2310000700</v>
      </c>
      <c r="F34" s="53" t="str">
        <f>VLOOKUP(E34,SCC_xref!$A$6:$B$36,2,FALSE)</f>
        <v>Unpermitted Fugitives</v>
      </c>
      <c r="G34" s="243">
        <v>0</v>
      </c>
      <c r="H34" s="244">
        <v>3.4252446821260081E-3</v>
      </c>
      <c r="I34" s="244">
        <v>0</v>
      </c>
      <c r="J34" s="244">
        <v>0</v>
      </c>
      <c r="K34" s="245">
        <v>0</v>
      </c>
      <c r="L34" s="244">
        <v>0</v>
      </c>
      <c r="M34" s="244">
        <v>3.4252446821260081E-3</v>
      </c>
      <c r="N34" s="244">
        <v>0</v>
      </c>
      <c r="O34" s="244">
        <v>0</v>
      </c>
      <c r="P34" s="245">
        <v>0</v>
      </c>
      <c r="Q34" s="342">
        <v>0</v>
      </c>
      <c r="R34" s="50"/>
      <c r="S34" s="50"/>
      <c r="T34" s="50"/>
      <c r="U34" s="50"/>
      <c r="V34" s="50"/>
    </row>
    <row r="35" spans="1:22" s="53" customFormat="1" x14ac:dyDescent="0.2">
      <c r="A35" s="53" t="s">
        <v>525</v>
      </c>
      <c r="B35" s="53" t="str">
        <f>VLOOKUP(D35,fips_xref!$A$5:$C$26,2,FALSE)</f>
        <v>La Plata_Nontribal</v>
      </c>
      <c r="C35" s="152" t="str">
        <f t="shared" si="2"/>
        <v>08</v>
      </c>
      <c r="D35" s="54" t="s">
        <v>334</v>
      </c>
      <c r="E35" s="53" t="str">
        <f>SCC_xref!A$10</f>
        <v>2310000700</v>
      </c>
      <c r="F35" s="53" t="str">
        <f>VLOOKUP(E35,SCC_xref!$A$6:$B$36,2,FALSE)</f>
        <v>Unpermitted Fugitives</v>
      </c>
      <c r="G35" s="243">
        <v>0</v>
      </c>
      <c r="H35" s="244">
        <v>1.712622341063004E-3</v>
      </c>
      <c r="I35" s="244">
        <v>0</v>
      </c>
      <c r="J35" s="244">
        <v>0</v>
      </c>
      <c r="K35" s="245">
        <v>0</v>
      </c>
      <c r="L35" s="244">
        <v>0</v>
      </c>
      <c r="M35" s="244">
        <v>1.712622341063004E-3</v>
      </c>
      <c r="N35" s="244">
        <v>0</v>
      </c>
      <c r="O35" s="244">
        <v>0</v>
      </c>
      <c r="P35" s="245">
        <v>0</v>
      </c>
      <c r="Q35" s="342">
        <v>0</v>
      </c>
      <c r="R35" s="50"/>
      <c r="S35" s="50"/>
      <c r="T35" s="50"/>
    </row>
    <row r="36" spans="1:22" s="56" customFormat="1" x14ac:dyDescent="0.2">
      <c r="A36" s="57" t="s">
        <v>62</v>
      </c>
      <c r="B36" s="56" t="str">
        <f>VLOOKUP(D36,fips_xref!$A$5:$C$26,2,FALSE)</f>
        <v>Archuleta</v>
      </c>
      <c r="C36" s="95" t="str">
        <f t="shared" si="1"/>
        <v>08</v>
      </c>
      <c r="D36" s="59" t="s">
        <v>319</v>
      </c>
      <c r="E36" s="10" t="str">
        <f>SCC_xref!$A$6</f>
        <v>2310000100</v>
      </c>
      <c r="F36" s="56" t="str">
        <f>VLOOKUP(E36,SCC_xref!$A$6:$B$36,2,FALSE)</f>
        <v>Heaters</v>
      </c>
      <c r="G36" s="218">
        <v>10.15993296382111</v>
      </c>
      <c r="H36" s="219">
        <v>0.3750547923657318</v>
      </c>
      <c r="I36" s="219">
        <v>4.5657150264395732</v>
      </c>
      <c r="J36" s="219">
        <v>0</v>
      </c>
      <c r="K36" s="230">
        <v>0.55492552151049945</v>
      </c>
      <c r="L36" s="219">
        <v>10.15993296382111</v>
      </c>
      <c r="M36" s="219">
        <v>0.3750547923657318</v>
      </c>
      <c r="N36" s="219">
        <v>4.5657150264395732</v>
      </c>
      <c r="O36" s="219">
        <v>0</v>
      </c>
      <c r="P36" s="230">
        <v>0.55492552151049945</v>
      </c>
      <c r="Q36" s="342">
        <v>0</v>
      </c>
      <c r="S36" s="50"/>
    </row>
    <row r="37" spans="1:22" s="56" customFormat="1" x14ac:dyDescent="0.2">
      <c r="A37" s="57" t="s">
        <v>62</v>
      </c>
      <c r="B37" s="56" t="str">
        <f>VLOOKUP(D37,fips_xref!$A$5:$C$26,2,FALSE)</f>
        <v>La Plata</v>
      </c>
      <c r="C37" s="95" t="str">
        <f t="shared" si="1"/>
        <v>08</v>
      </c>
      <c r="D37" s="59" t="s">
        <v>321</v>
      </c>
      <c r="E37" s="10" t="str">
        <f>SCC_xref!$A$6</f>
        <v>2310000100</v>
      </c>
      <c r="F37" s="56" t="str">
        <f>VLOOKUP(E37,SCC_xref!$A$6:$B$36,2,FALSE)</f>
        <v>Heaters</v>
      </c>
      <c r="G37" s="218">
        <v>502.32961819303836</v>
      </c>
      <c r="H37" s="219">
        <v>18.5435407223091</v>
      </c>
      <c r="I37" s="219">
        <v>225.73907664318236</v>
      </c>
      <c r="J37" s="219">
        <v>0</v>
      </c>
      <c r="K37" s="230">
        <v>27.436748484322976</v>
      </c>
      <c r="L37" s="219">
        <v>502.32961819303836</v>
      </c>
      <c r="M37" s="219">
        <v>18.5435407223091</v>
      </c>
      <c r="N37" s="219">
        <v>225.73907664318236</v>
      </c>
      <c r="O37" s="219">
        <v>0</v>
      </c>
      <c r="P37" s="230">
        <v>27.436748484322976</v>
      </c>
      <c r="Q37" s="342">
        <v>0</v>
      </c>
      <c r="S37" s="50"/>
    </row>
    <row r="38" spans="1:22" s="153" customFormat="1" x14ac:dyDescent="0.2">
      <c r="A38" s="50" t="s">
        <v>62</v>
      </c>
      <c r="B38" s="153" t="str">
        <f>VLOOKUP(D38,fips_xref!$A$5:$C$26,2,FALSE)</f>
        <v>Archuleta_Tribal</v>
      </c>
      <c r="C38" s="157" t="str">
        <f t="shared" si="1"/>
        <v>08</v>
      </c>
      <c r="D38" s="51" t="s">
        <v>325</v>
      </c>
      <c r="E38" s="153" t="str">
        <f>SCC_xref!$A$6</f>
        <v>2310000100</v>
      </c>
      <c r="F38" s="153" t="str">
        <f>VLOOKUP(E38,SCC_xref!$A$6:$B$36,2,FALSE)</f>
        <v>Heaters</v>
      </c>
      <c r="G38" s="240">
        <v>8.5087174656871873</v>
      </c>
      <c r="H38" s="241">
        <v>0.314100031344279</v>
      </c>
      <c r="I38" s="241">
        <v>3.8236845978367673</v>
      </c>
      <c r="J38" s="241">
        <v>0</v>
      </c>
      <c r="K38" s="242">
        <v>0.4647377589838097</v>
      </c>
      <c r="L38" s="241">
        <v>8.5087174656871873</v>
      </c>
      <c r="M38" s="241">
        <v>0.314100031344279</v>
      </c>
      <c r="N38" s="241">
        <v>3.8236845978367673</v>
      </c>
      <c r="O38" s="241">
        <v>0</v>
      </c>
      <c r="P38" s="242">
        <v>0.4647377589838097</v>
      </c>
      <c r="Q38" s="342">
        <v>0</v>
      </c>
      <c r="R38" s="50"/>
      <c r="S38" s="50"/>
      <c r="T38" s="50"/>
      <c r="U38" s="50"/>
      <c r="V38" s="50"/>
    </row>
    <row r="39" spans="1:22" s="153" customFormat="1" x14ac:dyDescent="0.2">
      <c r="A39" s="50" t="s">
        <v>62</v>
      </c>
      <c r="B39" s="153" t="str">
        <f>VLOOKUP(D39,fips_xref!$A$5:$C$26,2,FALSE)</f>
        <v>La Plata_Tribal</v>
      </c>
      <c r="C39" s="157" t="str">
        <f t="shared" si="1"/>
        <v>08</v>
      </c>
      <c r="D39" s="51" t="s">
        <v>326</v>
      </c>
      <c r="E39" s="153" t="str">
        <f>SCC_xref!$A$6</f>
        <v>2310000100</v>
      </c>
      <c r="F39" s="153" t="str">
        <f>VLOOKUP(E39,SCC_xref!$A$6:$B$36,2,FALSE)</f>
        <v>Heaters</v>
      </c>
      <c r="G39" s="240">
        <v>444.53707575835108</v>
      </c>
      <c r="H39" s="241">
        <v>16.410124086558252</v>
      </c>
      <c r="I39" s="241">
        <v>199.76801164208416</v>
      </c>
      <c r="J39" s="241">
        <v>0</v>
      </c>
      <c r="K39" s="242">
        <v>24.280176795888835</v>
      </c>
      <c r="L39" s="241">
        <v>444.53707575835108</v>
      </c>
      <c r="M39" s="241">
        <v>16.410124086558252</v>
      </c>
      <c r="N39" s="241">
        <v>199.76801164208416</v>
      </c>
      <c r="O39" s="241">
        <v>0</v>
      </c>
      <c r="P39" s="242">
        <v>24.280176795888835</v>
      </c>
      <c r="Q39" s="342">
        <v>0</v>
      </c>
      <c r="R39" s="50"/>
      <c r="S39" s="50"/>
      <c r="T39" s="50"/>
      <c r="U39" s="50"/>
      <c r="V39" s="50"/>
    </row>
    <row r="40" spans="1:22" s="154" customFormat="1" x14ac:dyDescent="0.2">
      <c r="A40" s="53" t="s">
        <v>62</v>
      </c>
      <c r="B40" s="154" t="str">
        <f>VLOOKUP(D40,fips_xref!$A$5:$C$26,2,FALSE)</f>
        <v>Archuleta_Nontribal</v>
      </c>
      <c r="C40" s="155" t="str">
        <f t="shared" si="1"/>
        <v>08</v>
      </c>
      <c r="D40" s="54" t="s">
        <v>333</v>
      </c>
      <c r="E40" s="154" t="str">
        <f>SCC_xref!$A$6</f>
        <v>2310000100</v>
      </c>
      <c r="F40" s="154" t="str">
        <f>VLOOKUP(E40,SCC_xref!$A$6:$B$36,2,FALSE)</f>
        <v>Heaters</v>
      </c>
      <c r="G40" s="243">
        <v>1.6512154981339213</v>
      </c>
      <c r="H40" s="244">
        <v>6.0954761021452808E-2</v>
      </c>
      <c r="I40" s="244">
        <v>0.74203042860280566</v>
      </c>
      <c r="J40" s="244">
        <v>0</v>
      </c>
      <c r="K40" s="245">
        <v>9.018776252668978E-2</v>
      </c>
      <c r="L40" s="244">
        <v>1.6512154981339213</v>
      </c>
      <c r="M40" s="244">
        <v>6.0954761021452808E-2</v>
      </c>
      <c r="N40" s="244">
        <v>0.74203042860280566</v>
      </c>
      <c r="O40" s="244">
        <v>0</v>
      </c>
      <c r="P40" s="245">
        <v>9.018776252668978E-2</v>
      </c>
      <c r="Q40" s="342">
        <v>0</v>
      </c>
      <c r="R40" s="50"/>
      <c r="S40" s="50"/>
      <c r="T40" s="50"/>
      <c r="U40" s="50"/>
      <c r="V40" s="50"/>
    </row>
    <row r="41" spans="1:22" s="154" customFormat="1" x14ac:dyDescent="0.2">
      <c r="A41" s="53" t="s">
        <v>62</v>
      </c>
      <c r="B41" s="154" t="str">
        <f>VLOOKUP(D41,fips_xref!$A$5:$C$26,2,FALSE)</f>
        <v>La Plata_Nontribal</v>
      </c>
      <c r="C41" s="155" t="str">
        <f t="shared" si="1"/>
        <v>08</v>
      </c>
      <c r="D41" s="54" t="s">
        <v>334</v>
      </c>
      <c r="E41" s="154" t="str">
        <f>SCC_xref!$A$6</f>
        <v>2310000100</v>
      </c>
      <c r="F41" s="154" t="str">
        <f>VLOOKUP(E41,SCC_xref!$A$6:$B$36,2,FALSE)</f>
        <v>Heaters</v>
      </c>
      <c r="G41" s="243">
        <v>57.792542434687256</v>
      </c>
      <c r="H41" s="244">
        <v>2.1334166357508484</v>
      </c>
      <c r="I41" s="244">
        <v>25.9710650010982</v>
      </c>
      <c r="J41" s="244">
        <v>0</v>
      </c>
      <c r="K41" s="245">
        <v>3.1565716884341426</v>
      </c>
      <c r="L41" s="244">
        <v>57.792542434687256</v>
      </c>
      <c r="M41" s="244">
        <v>2.1334166357508484</v>
      </c>
      <c r="N41" s="244">
        <v>25.9710650010982</v>
      </c>
      <c r="O41" s="244">
        <v>0</v>
      </c>
      <c r="P41" s="245">
        <v>3.1565716884341426</v>
      </c>
      <c r="Q41" s="342">
        <v>0</v>
      </c>
      <c r="R41" s="50"/>
      <c r="S41" s="50"/>
      <c r="T41" s="50"/>
      <c r="U41" s="53"/>
      <c r="V41" s="53"/>
    </row>
    <row r="42" spans="1:22" s="56" customFormat="1" x14ac:dyDescent="0.2">
      <c r="A42" s="57" t="s">
        <v>526</v>
      </c>
      <c r="B42" s="56" t="str">
        <f>VLOOKUP(D42,fips_xref!$A$5:$C$26,2,FALSE)</f>
        <v>Archuleta</v>
      </c>
      <c r="C42" s="95" t="str">
        <f t="shared" ref="C42:C53" si="3">LEFT(D42,2)</f>
        <v>08</v>
      </c>
      <c r="D42" s="59" t="s">
        <v>319</v>
      </c>
      <c r="E42" s="56" t="str">
        <f>SCC_xref!A$9</f>
        <v>2310000300</v>
      </c>
      <c r="F42" s="56" t="str">
        <f>VLOOKUP(E42,SCC_xref!$A$6:$B$36,2,FALSE)</f>
        <v>Pneumatic devices</v>
      </c>
      <c r="G42" s="218">
        <v>0</v>
      </c>
      <c r="H42" s="219">
        <v>1.6616555751604371E-2</v>
      </c>
      <c r="I42" s="219">
        <v>0</v>
      </c>
      <c r="J42" s="219">
        <v>0</v>
      </c>
      <c r="K42" s="230">
        <v>0</v>
      </c>
      <c r="L42" s="219">
        <v>0</v>
      </c>
      <c r="M42" s="219">
        <v>1.6616555751604371E-2</v>
      </c>
      <c r="N42" s="219">
        <v>0</v>
      </c>
      <c r="O42" s="219">
        <v>0</v>
      </c>
      <c r="P42" s="230">
        <v>0</v>
      </c>
      <c r="Q42" s="342">
        <v>0</v>
      </c>
      <c r="S42" s="50"/>
    </row>
    <row r="43" spans="1:22" s="56" customFormat="1" x14ac:dyDescent="0.2">
      <c r="A43" s="57" t="s">
        <v>526</v>
      </c>
      <c r="B43" s="56" t="str">
        <f>VLOOKUP(D43,fips_xref!$A$5:$C$26,2,FALSE)</f>
        <v>La Plata</v>
      </c>
      <c r="C43" s="95" t="str">
        <f t="shared" si="3"/>
        <v>08</v>
      </c>
      <c r="D43" s="59" t="s">
        <v>321</v>
      </c>
      <c r="E43" s="56" t="str">
        <f>SCC_xref!A$9</f>
        <v>2310000300</v>
      </c>
      <c r="F43" s="56" t="str">
        <f>VLOOKUP(E43,SCC_xref!$A$6:$B$36,2,FALSE)</f>
        <v>Pneumatic devices</v>
      </c>
      <c r="G43" s="218">
        <v>0</v>
      </c>
      <c r="H43" s="219">
        <v>0.29828496799988646</v>
      </c>
      <c r="I43" s="219">
        <v>0</v>
      </c>
      <c r="J43" s="219">
        <v>0</v>
      </c>
      <c r="K43" s="230">
        <v>0</v>
      </c>
      <c r="L43" s="219">
        <v>0</v>
      </c>
      <c r="M43" s="219">
        <v>0.29828496799988646</v>
      </c>
      <c r="N43" s="219">
        <v>0</v>
      </c>
      <c r="O43" s="219">
        <v>0</v>
      </c>
      <c r="P43" s="230">
        <v>0</v>
      </c>
      <c r="Q43" s="342">
        <v>0</v>
      </c>
      <c r="S43" s="50"/>
    </row>
    <row r="44" spans="1:22" s="153" customFormat="1" x14ac:dyDescent="0.2">
      <c r="A44" s="50" t="s">
        <v>526</v>
      </c>
      <c r="B44" s="153" t="str">
        <f>VLOOKUP(D44,fips_xref!$A$5:$C$28,2,FALSE)</f>
        <v>Archuleta_Tribal</v>
      </c>
      <c r="C44" s="157" t="str">
        <f t="shared" si="3"/>
        <v>08</v>
      </c>
      <c r="D44" s="51" t="s">
        <v>325</v>
      </c>
      <c r="E44" s="153" t="str">
        <f>SCC_xref!A$9</f>
        <v>2310000300</v>
      </c>
      <c r="F44" s="153" t="str">
        <f>VLOOKUP(E44,SCC_xref!$A$6:$B$36,2,FALSE)</f>
        <v>Pneumatic devices</v>
      </c>
      <c r="G44" s="240">
        <v>0</v>
      </c>
      <c r="H44" s="241">
        <v>1.4047313708433149E-2</v>
      </c>
      <c r="I44" s="241">
        <v>0</v>
      </c>
      <c r="J44" s="241">
        <v>0</v>
      </c>
      <c r="K44" s="242">
        <v>0</v>
      </c>
      <c r="L44" s="241">
        <v>0</v>
      </c>
      <c r="M44" s="241">
        <v>1.4047313708433149E-2</v>
      </c>
      <c r="N44" s="241">
        <v>0</v>
      </c>
      <c r="O44" s="241">
        <v>0</v>
      </c>
      <c r="P44" s="242">
        <v>0</v>
      </c>
      <c r="Q44" s="342">
        <v>0</v>
      </c>
      <c r="R44" s="50"/>
      <c r="S44" s="50"/>
      <c r="T44" s="50"/>
      <c r="U44" s="50"/>
      <c r="V44" s="50"/>
    </row>
    <row r="45" spans="1:22" s="153" customFormat="1" x14ac:dyDescent="0.2">
      <c r="A45" s="50" t="s">
        <v>526</v>
      </c>
      <c r="B45" s="153" t="str">
        <f>VLOOKUP(D45,fips_xref!$A$5:$C$28,2,FALSE)</f>
        <v>La Plata_Tribal</v>
      </c>
      <c r="C45" s="157" t="str">
        <f t="shared" si="3"/>
        <v>08</v>
      </c>
      <c r="D45" s="51" t="s">
        <v>326</v>
      </c>
      <c r="E45" s="153" t="str">
        <f>SCC_xref!A$9</f>
        <v>2310000300</v>
      </c>
      <c r="F45" s="153" t="str">
        <f>VLOOKUP(E45,SCC_xref!$A$6:$B$36,2,FALSE)</f>
        <v>Pneumatic devices</v>
      </c>
      <c r="G45" s="240">
        <v>0</v>
      </c>
      <c r="H45" s="241">
        <v>0.29700034697830086</v>
      </c>
      <c r="I45" s="241">
        <v>0</v>
      </c>
      <c r="J45" s="241">
        <v>0</v>
      </c>
      <c r="K45" s="242">
        <v>0</v>
      </c>
      <c r="L45" s="241">
        <v>0</v>
      </c>
      <c r="M45" s="241">
        <v>0.29700034697830086</v>
      </c>
      <c r="N45" s="241">
        <v>0</v>
      </c>
      <c r="O45" s="241">
        <v>0</v>
      </c>
      <c r="P45" s="242">
        <v>0</v>
      </c>
      <c r="Q45" s="342">
        <v>0</v>
      </c>
      <c r="R45" s="50"/>
      <c r="S45" s="50"/>
      <c r="T45" s="50"/>
      <c r="U45" s="50"/>
      <c r="V45" s="50"/>
    </row>
    <row r="46" spans="1:22" s="154" customFormat="1" x14ac:dyDescent="0.2">
      <c r="A46" s="53" t="s">
        <v>526</v>
      </c>
      <c r="B46" s="154" t="str">
        <f>VLOOKUP(D46,fips_xref!$A$5:$C$27,2,FALSE)</f>
        <v>Archuleta_Nontribal</v>
      </c>
      <c r="C46" s="155" t="str">
        <f t="shared" si="3"/>
        <v>08</v>
      </c>
      <c r="D46" s="54" t="s">
        <v>333</v>
      </c>
      <c r="E46" s="154" t="str">
        <f>SCC_xref!A$9</f>
        <v>2310000300</v>
      </c>
      <c r="F46" s="154" t="str">
        <f>VLOOKUP(E46,SCC_xref!$A$6:$B$36,2,FALSE)</f>
        <v>Pneumatic devices</v>
      </c>
      <c r="G46" s="243">
        <v>0</v>
      </c>
      <c r="H46" s="244">
        <v>2.5692420431712203E-3</v>
      </c>
      <c r="I46" s="244">
        <v>0</v>
      </c>
      <c r="J46" s="244">
        <v>0</v>
      </c>
      <c r="K46" s="245">
        <v>0</v>
      </c>
      <c r="L46" s="244">
        <v>0</v>
      </c>
      <c r="M46" s="244">
        <v>2.5692420431712203E-3</v>
      </c>
      <c r="N46" s="244">
        <v>0</v>
      </c>
      <c r="O46" s="244">
        <v>0</v>
      </c>
      <c r="P46" s="245">
        <v>0</v>
      </c>
      <c r="Q46" s="342">
        <v>0</v>
      </c>
      <c r="R46" s="50"/>
      <c r="S46" s="50"/>
      <c r="T46" s="50"/>
      <c r="U46" s="50"/>
      <c r="V46" s="50"/>
    </row>
    <row r="47" spans="1:22" s="154" customFormat="1" x14ac:dyDescent="0.2">
      <c r="A47" s="53" t="s">
        <v>526</v>
      </c>
      <c r="B47" s="154" t="str">
        <f>VLOOKUP(D47,fips_xref!$A$5:$C$27,2,FALSE)</f>
        <v>La Plata_Nontribal</v>
      </c>
      <c r="C47" s="155" t="str">
        <f t="shared" si="3"/>
        <v>08</v>
      </c>
      <c r="D47" s="54" t="s">
        <v>334</v>
      </c>
      <c r="E47" s="154" t="str">
        <f>SCC_xref!A$9</f>
        <v>2310000300</v>
      </c>
      <c r="F47" s="154" t="str">
        <f>VLOOKUP(E47,SCC_xref!$A$6:$B$36,2,FALSE)</f>
        <v>Pneumatic devices</v>
      </c>
      <c r="G47" s="243">
        <v>0</v>
      </c>
      <c r="H47" s="244">
        <v>1.2846210215856101E-3</v>
      </c>
      <c r="I47" s="244">
        <v>0</v>
      </c>
      <c r="J47" s="244">
        <v>0</v>
      </c>
      <c r="K47" s="245">
        <v>0</v>
      </c>
      <c r="L47" s="244">
        <v>0</v>
      </c>
      <c r="M47" s="244">
        <v>1.2846210215856101E-3</v>
      </c>
      <c r="N47" s="244">
        <v>0</v>
      </c>
      <c r="O47" s="244">
        <v>0</v>
      </c>
      <c r="P47" s="245">
        <v>0</v>
      </c>
      <c r="Q47" s="342">
        <v>0</v>
      </c>
      <c r="R47" s="50"/>
      <c r="S47" s="50"/>
      <c r="T47" s="50"/>
      <c r="U47" s="53"/>
      <c r="V47" s="53"/>
    </row>
    <row r="48" spans="1:22" s="56" customFormat="1" x14ac:dyDescent="0.2">
      <c r="A48" s="57" t="s">
        <v>527</v>
      </c>
      <c r="B48" s="56" t="str">
        <f>VLOOKUP(D48,fips_xref!$A$5:$C$26,2,FALSE)</f>
        <v>Archuleta</v>
      </c>
      <c r="C48" s="95" t="str">
        <f t="shared" si="3"/>
        <v>08</v>
      </c>
      <c r="D48" s="59" t="s">
        <v>319</v>
      </c>
      <c r="E48" s="56" t="str">
        <f>SCC_xref!A$28</f>
        <v>2310003200</v>
      </c>
      <c r="F48" s="56" t="str">
        <f>VLOOKUP(E48,SCC_xref!$A$6:$B$36,2,FALSE)</f>
        <v>Pneumatic pumps</v>
      </c>
      <c r="G48" s="218">
        <v>0</v>
      </c>
      <c r="H48" s="219">
        <v>0</v>
      </c>
      <c r="I48" s="219">
        <v>0</v>
      </c>
      <c r="J48" s="219">
        <v>0</v>
      </c>
      <c r="K48" s="230">
        <v>0</v>
      </c>
      <c r="L48" s="219">
        <v>0</v>
      </c>
      <c r="M48" s="219">
        <v>0</v>
      </c>
      <c r="N48" s="219">
        <v>0</v>
      </c>
      <c r="O48" s="219">
        <v>0</v>
      </c>
      <c r="P48" s="230">
        <v>0</v>
      </c>
      <c r="Q48" s="342">
        <v>0</v>
      </c>
      <c r="S48" s="50"/>
    </row>
    <row r="49" spans="1:22" s="56" customFormat="1" x14ac:dyDescent="0.2">
      <c r="A49" s="57" t="s">
        <v>527</v>
      </c>
      <c r="B49" s="56" t="str">
        <f>VLOOKUP(D49,fips_xref!$A$5:$C$26,2,FALSE)</f>
        <v>La Plata</v>
      </c>
      <c r="C49" s="95" t="str">
        <f t="shared" si="3"/>
        <v>08</v>
      </c>
      <c r="D49" s="59" t="s">
        <v>321</v>
      </c>
      <c r="E49" s="56" t="str">
        <f>SCC_xref!A$28</f>
        <v>2310003200</v>
      </c>
      <c r="F49" s="56" t="str">
        <f>VLOOKUP(E49,SCC_xref!$A$6:$B$36,2,FALSE)</f>
        <v>Pneumatic pumps</v>
      </c>
      <c r="G49" s="218">
        <v>0</v>
      </c>
      <c r="H49" s="219">
        <v>0</v>
      </c>
      <c r="I49" s="219">
        <v>0</v>
      </c>
      <c r="J49" s="219">
        <v>0</v>
      </c>
      <c r="K49" s="230">
        <v>0</v>
      </c>
      <c r="L49" s="219">
        <v>0</v>
      </c>
      <c r="M49" s="219">
        <v>0</v>
      </c>
      <c r="N49" s="219">
        <v>0</v>
      </c>
      <c r="O49" s="219">
        <v>0</v>
      </c>
      <c r="P49" s="230">
        <v>0</v>
      </c>
      <c r="Q49" s="342">
        <v>0</v>
      </c>
      <c r="S49" s="50"/>
    </row>
    <row r="50" spans="1:22" s="153" customFormat="1" x14ac:dyDescent="0.2">
      <c r="A50" s="50" t="s">
        <v>527</v>
      </c>
      <c r="B50" s="153" t="str">
        <f>VLOOKUP(D50,fips_xref!$A$5:$C$26,2,FALSE)</f>
        <v>Archuleta_Tribal</v>
      </c>
      <c r="C50" s="157" t="str">
        <f t="shared" si="3"/>
        <v>08</v>
      </c>
      <c r="D50" s="51" t="s">
        <v>325</v>
      </c>
      <c r="E50" s="153" t="str">
        <f>SCC_xref!A$28</f>
        <v>2310003200</v>
      </c>
      <c r="F50" s="153" t="str">
        <f>VLOOKUP(E50,SCC_xref!$A$6:$B$36,2,FALSE)</f>
        <v>Pneumatic pumps</v>
      </c>
      <c r="G50" s="240">
        <v>0</v>
      </c>
      <c r="H50" s="241">
        <v>0</v>
      </c>
      <c r="I50" s="241">
        <v>0</v>
      </c>
      <c r="J50" s="241">
        <v>0</v>
      </c>
      <c r="K50" s="242">
        <v>0</v>
      </c>
      <c r="L50" s="241">
        <v>0</v>
      </c>
      <c r="M50" s="241">
        <v>0</v>
      </c>
      <c r="N50" s="241">
        <v>0</v>
      </c>
      <c r="O50" s="241">
        <v>0</v>
      </c>
      <c r="P50" s="242">
        <v>0</v>
      </c>
      <c r="Q50" s="342">
        <v>0</v>
      </c>
      <c r="R50" s="50"/>
      <c r="S50" s="50"/>
      <c r="T50" s="50"/>
      <c r="U50" s="50"/>
      <c r="V50" s="50"/>
    </row>
    <row r="51" spans="1:22" s="153" customFormat="1" x14ac:dyDescent="0.2">
      <c r="A51" s="50" t="s">
        <v>527</v>
      </c>
      <c r="B51" s="153" t="str">
        <f>VLOOKUP(D51,fips_xref!$A$5:$C$26,2,FALSE)</f>
        <v>La Plata_Tribal</v>
      </c>
      <c r="C51" s="157" t="str">
        <f t="shared" si="3"/>
        <v>08</v>
      </c>
      <c r="D51" s="51" t="s">
        <v>326</v>
      </c>
      <c r="E51" s="153" t="str">
        <f>SCC_xref!A$28</f>
        <v>2310003200</v>
      </c>
      <c r="F51" s="153" t="str">
        <f>VLOOKUP(E51,SCC_xref!$A$6:$B$36,2,FALSE)</f>
        <v>Pneumatic pumps</v>
      </c>
      <c r="G51" s="240">
        <v>0</v>
      </c>
      <c r="H51" s="241">
        <v>0</v>
      </c>
      <c r="I51" s="241">
        <v>0</v>
      </c>
      <c r="J51" s="241">
        <v>0</v>
      </c>
      <c r="K51" s="242">
        <v>0</v>
      </c>
      <c r="L51" s="241">
        <v>0</v>
      </c>
      <c r="M51" s="241">
        <v>0</v>
      </c>
      <c r="N51" s="241">
        <v>0</v>
      </c>
      <c r="O51" s="241">
        <v>0</v>
      </c>
      <c r="P51" s="242">
        <v>0</v>
      </c>
      <c r="Q51" s="342">
        <v>0</v>
      </c>
      <c r="R51" s="50"/>
      <c r="S51" s="50"/>
      <c r="T51" s="50"/>
      <c r="U51" s="50"/>
      <c r="V51" s="50"/>
    </row>
    <row r="52" spans="1:22" s="154" customFormat="1" x14ac:dyDescent="0.2">
      <c r="A52" s="53" t="s">
        <v>527</v>
      </c>
      <c r="B52" s="154" t="str">
        <f>VLOOKUP(D52,fips_xref!$A$5:$C$26,2,FALSE)</f>
        <v>Archuleta_Nontribal</v>
      </c>
      <c r="C52" s="155" t="str">
        <f t="shared" si="3"/>
        <v>08</v>
      </c>
      <c r="D52" s="54" t="s">
        <v>333</v>
      </c>
      <c r="E52" s="154" t="str">
        <f>SCC_xref!A$28</f>
        <v>2310003200</v>
      </c>
      <c r="F52" s="154" t="str">
        <f>VLOOKUP(E52,SCC_xref!$A$6:$B$36,2,FALSE)</f>
        <v>Pneumatic pumps</v>
      </c>
      <c r="G52" s="243">
        <v>0</v>
      </c>
      <c r="H52" s="244">
        <v>0</v>
      </c>
      <c r="I52" s="244">
        <v>0</v>
      </c>
      <c r="J52" s="244">
        <v>0</v>
      </c>
      <c r="K52" s="245">
        <v>0</v>
      </c>
      <c r="L52" s="244">
        <v>0</v>
      </c>
      <c r="M52" s="244">
        <v>0</v>
      </c>
      <c r="N52" s="244">
        <v>0</v>
      </c>
      <c r="O52" s="244">
        <v>0</v>
      </c>
      <c r="P52" s="245">
        <v>0</v>
      </c>
      <c r="Q52" s="342">
        <v>0</v>
      </c>
      <c r="R52" s="50"/>
      <c r="S52" s="50"/>
      <c r="T52" s="50"/>
      <c r="U52" s="50"/>
      <c r="V52" s="50"/>
    </row>
    <row r="53" spans="1:22" s="154" customFormat="1" x14ac:dyDescent="0.2">
      <c r="A53" s="53" t="s">
        <v>527</v>
      </c>
      <c r="B53" s="154" t="str">
        <f>VLOOKUP(D53,fips_xref!$A$5:$C$26,2,FALSE)</f>
        <v>La Plata_Nontribal</v>
      </c>
      <c r="C53" s="155" t="str">
        <f t="shared" si="3"/>
        <v>08</v>
      </c>
      <c r="D53" s="54" t="s">
        <v>334</v>
      </c>
      <c r="E53" s="154" t="str">
        <f>SCC_xref!A$28</f>
        <v>2310003200</v>
      </c>
      <c r="F53" s="154" t="str">
        <f>VLOOKUP(E53,SCC_xref!$A$6:$B$36,2,FALSE)</f>
        <v>Pneumatic pumps</v>
      </c>
      <c r="G53" s="243">
        <v>0</v>
      </c>
      <c r="H53" s="244">
        <v>0</v>
      </c>
      <c r="I53" s="244">
        <v>0</v>
      </c>
      <c r="J53" s="244">
        <v>0</v>
      </c>
      <c r="K53" s="245">
        <v>0</v>
      </c>
      <c r="L53" s="244">
        <v>0</v>
      </c>
      <c r="M53" s="244">
        <v>0</v>
      </c>
      <c r="N53" s="244">
        <v>0</v>
      </c>
      <c r="O53" s="244">
        <v>0</v>
      </c>
      <c r="P53" s="245">
        <v>0</v>
      </c>
      <c r="Q53" s="342">
        <v>0</v>
      </c>
      <c r="R53" s="50"/>
      <c r="S53" s="50"/>
      <c r="T53" s="50"/>
      <c r="U53" s="53"/>
      <c r="V53" s="53"/>
    </row>
    <row r="54" spans="1:22" s="56" customFormat="1" x14ac:dyDescent="0.2">
      <c r="A54" s="57" t="s">
        <v>528</v>
      </c>
      <c r="B54" s="56" t="str">
        <f>VLOOKUP(D54,fips_xref!$A$5:$C$26,2,FALSE)</f>
        <v>Archuleta</v>
      </c>
      <c r="C54" s="95" t="str">
        <f t="shared" ref="C54:C59" si="4">LEFT(D54,2)</f>
        <v>08</v>
      </c>
      <c r="D54" s="59" t="s">
        <v>319</v>
      </c>
      <c r="E54" s="56" t="str">
        <f>SCC_xref!$A$8</f>
        <v>2310000230</v>
      </c>
      <c r="F54" s="56" t="str">
        <f>VLOOKUP(E54,SCC_xref!$A$6:$B$36,2,FALSE)</f>
        <v>Workover rigs</v>
      </c>
      <c r="G54" s="218">
        <v>0</v>
      </c>
      <c r="H54" s="219">
        <v>0</v>
      </c>
      <c r="I54" s="219">
        <v>0</v>
      </c>
      <c r="J54" s="219">
        <v>0</v>
      </c>
      <c r="K54" s="230">
        <v>0</v>
      </c>
      <c r="L54" s="219">
        <v>0</v>
      </c>
      <c r="M54" s="219">
        <v>0</v>
      </c>
      <c r="N54" s="219">
        <v>0</v>
      </c>
      <c r="O54" s="219">
        <v>0</v>
      </c>
      <c r="P54" s="230">
        <v>0</v>
      </c>
      <c r="Q54" s="342">
        <v>0</v>
      </c>
      <c r="S54" s="50"/>
    </row>
    <row r="55" spans="1:22" s="56" customFormat="1" x14ac:dyDescent="0.2">
      <c r="A55" s="57" t="s">
        <v>528</v>
      </c>
      <c r="B55" s="56" t="str">
        <f>VLOOKUP(D55,fips_xref!$A$5:$C$26,2,FALSE)</f>
        <v>La Plata</v>
      </c>
      <c r="C55" s="95" t="str">
        <f t="shared" si="4"/>
        <v>08</v>
      </c>
      <c r="D55" s="59" t="s">
        <v>321</v>
      </c>
      <c r="E55" s="56" t="str">
        <f>SCC_xref!$A$8</f>
        <v>2310000230</v>
      </c>
      <c r="F55" s="56" t="str">
        <f>VLOOKUP(E55,SCC_xref!$A$6:$B$36,2,FALSE)</f>
        <v>Workover rigs</v>
      </c>
      <c r="G55" s="218">
        <v>0</v>
      </c>
      <c r="H55" s="219">
        <v>0</v>
      </c>
      <c r="I55" s="219">
        <v>0</v>
      </c>
      <c r="J55" s="219">
        <v>0</v>
      </c>
      <c r="K55" s="230">
        <v>0</v>
      </c>
      <c r="L55" s="219">
        <v>0</v>
      </c>
      <c r="M55" s="219">
        <v>0</v>
      </c>
      <c r="N55" s="219">
        <v>0</v>
      </c>
      <c r="O55" s="219">
        <v>0</v>
      </c>
      <c r="P55" s="230">
        <v>0</v>
      </c>
      <c r="Q55" s="342">
        <v>0</v>
      </c>
      <c r="S55" s="50"/>
    </row>
    <row r="56" spans="1:22" s="153" customFormat="1" ht="15" customHeight="1" x14ac:dyDescent="0.2">
      <c r="A56" s="50" t="s">
        <v>528</v>
      </c>
      <c r="B56" s="153" t="str">
        <f>VLOOKUP(D56,fips_xref!$A$5:$C$26,2,FALSE)</f>
        <v>Archuleta_Tribal</v>
      </c>
      <c r="C56" s="157" t="str">
        <f t="shared" si="4"/>
        <v>08</v>
      </c>
      <c r="D56" s="51" t="s">
        <v>325</v>
      </c>
      <c r="E56" s="153" t="str">
        <f>SCC_xref!$A$8</f>
        <v>2310000230</v>
      </c>
      <c r="F56" s="153" t="str">
        <f>VLOOKUP(E56,SCC_xref!$A$6:$B$36,2,FALSE)</f>
        <v>Workover rigs</v>
      </c>
      <c r="G56" s="240">
        <v>0</v>
      </c>
      <c r="H56" s="241">
        <v>0</v>
      </c>
      <c r="I56" s="241">
        <v>0</v>
      </c>
      <c r="J56" s="241">
        <v>0</v>
      </c>
      <c r="K56" s="242">
        <v>0</v>
      </c>
      <c r="L56" s="241">
        <v>0</v>
      </c>
      <c r="M56" s="241">
        <v>0</v>
      </c>
      <c r="N56" s="241">
        <v>0</v>
      </c>
      <c r="O56" s="241">
        <v>0</v>
      </c>
      <c r="P56" s="242">
        <v>0</v>
      </c>
      <c r="Q56" s="342">
        <v>0</v>
      </c>
      <c r="R56" s="50"/>
      <c r="S56" s="50"/>
      <c r="T56" s="50"/>
      <c r="U56" s="50"/>
      <c r="V56" s="50"/>
    </row>
    <row r="57" spans="1:22" s="153" customFormat="1" x14ac:dyDescent="0.2">
      <c r="A57" s="50" t="s">
        <v>528</v>
      </c>
      <c r="B57" s="153" t="str">
        <f>VLOOKUP(D57,fips_xref!$A$5:$C$26,2,FALSE)</f>
        <v>La Plata_Tribal</v>
      </c>
      <c r="C57" s="157" t="str">
        <f t="shared" si="4"/>
        <v>08</v>
      </c>
      <c r="D57" s="51" t="s">
        <v>326</v>
      </c>
      <c r="E57" s="153" t="str">
        <f>SCC_xref!$A$8</f>
        <v>2310000230</v>
      </c>
      <c r="F57" s="153" t="str">
        <f>VLOOKUP(E57,SCC_xref!$A$6:$B$36,2,FALSE)</f>
        <v>Workover rigs</v>
      </c>
      <c r="G57" s="240">
        <v>0</v>
      </c>
      <c r="H57" s="241">
        <v>0</v>
      </c>
      <c r="I57" s="241">
        <v>0</v>
      </c>
      <c r="J57" s="241">
        <v>0</v>
      </c>
      <c r="K57" s="242">
        <v>0</v>
      </c>
      <c r="L57" s="241">
        <v>0</v>
      </c>
      <c r="M57" s="241">
        <v>0</v>
      </c>
      <c r="N57" s="241">
        <v>0</v>
      </c>
      <c r="O57" s="241">
        <v>0</v>
      </c>
      <c r="P57" s="242">
        <v>0</v>
      </c>
      <c r="Q57" s="342">
        <v>0</v>
      </c>
      <c r="R57" s="50"/>
      <c r="S57" s="50"/>
      <c r="T57" s="50"/>
      <c r="U57" s="50"/>
      <c r="V57" s="50"/>
    </row>
    <row r="58" spans="1:22" s="154" customFormat="1" x14ac:dyDescent="0.2">
      <c r="A58" s="53" t="s">
        <v>528</v>
      </c>
      <c r="B58" s="154" t="str">
        <f>VLOOKUP(D58,fips_xref!$A$5:$C$26,2,FALSE)</f>
        <v>Archuleta_Nontribal</v>
      </c>
      <c r="C58" s="155" t="str">
        <f t="shared" si="4"/>
        <v>08</v>
      </c>
      <c r="D58" s="54" t="s">
        <v>333</v>
      </c>
      <c r="E58" s="154" t="str">
        <f>SCC_xref!$A$8</f>
        <v>2310000230</v>
      </c>
      <c r="F58" s="154" t="str">
        <f>VLOOKUP(E58,SCC_xref!$A$6:$B$36,2,FALSE)</f>
        <v>Workover rigs</v>
      </c>
      <c r="G58" s="243">
        <v>0</v>
      </c>
      <c r="H58" s="244">
        <v>0</v>
      </c>
      <c r="I58" s="244">
        <v>0</v>
      </c>
      <c r="J58" s="244">
        <v>0</v>
      </c>
      <c r="K58" s="245">
        <v>0</v>
      </c>
      <c r="L58" s="244">
        <v>0</v>
      </c>
      <c r="M58" s="244">
        <v>0</v>
      </c>
      <c r="N58" s="244">
        <v>0</v>
      </c>
      <c r="O58" s="244">
        <v>0</v>
      </c>
      <c r="P58" s="245">
        <v>0</v>
      </c>
      <c r="Q58" s="342">
        <v>0</v>
      </c>
      <c r="R58" s="50"/>
      <c r="S58" s="50"/>
      <c r="T58" s="50"/>
      <c r="U58" s="50"/>
      <c r="V58" s="50"/>
    </row>
    <row r="59" spans="1:22" s="154" customFormat="1" x14ac:dyDescent="0.2">
      <c r="A59" s="53" t="s">
        <v>528</v>
      </c>
      <c r="B59" s="154" t="str">
        <f>VLOOKUP(D59,fips_xref!$A$5:$C$26,2,FALSE)</f>
        <v>La Plata_Nontribal</v>
      </c>
      <c r="C59" s="155" t="str">
        <f t="shared" si="4"/>
        <v>08</v>
      </c>
      <c r="D59" s="54" t="s">
        <v>334</v>
      </c>
      <c r="E59" s="154" t="str">
        <f>SCC_xref!$A$8</f>
        <v>2310000230</v>
      </c>
      <c r="F59" s="154" t="str">
        <f>VLOOKUP(E59,SCC_xref!$A$6:$B$36,2,FALSE)</f>
        <v>Workover rigs</v>
      </c>
      <c r="G59" s="243">
        <v>0</v>
      </c>
      <c r="H59" s="244">
        <v>0</v>
      </c>
      <c r="I59" s="244">
        <v>0</v>
      </c>
      <c r="J59" s="244">
        <v>0</v>
      </c>
      <c r="K59" s="245">
        <v>0</v>
      </c>
      <c r="L59" s="244">
        <v>0</v>
      </c>
      <c r="M59" s="244">
        <v>0</v>
      </c>
      <c r="N59" s="244">
        <v>0</v>
      </c>
      <c r="O59" s="244">
        <v>0</v>
      </c>
      <c r="P59" s="245">
        <v>0</v>
      </c>
      <c r="Q59" s="342">
        <v>0</v>
      </c>
      <c r="R59" s="50"/>
      <c r="S59" s="50"/>
      <c r="T59" s="50"/>
      <c r="U59" s="53"/>
      <c r="V59" s="53"/>
    </row>
    <row r="60" spans="1:22" s="56" customFormat="1" x14ac:dyDescent="0.2">
      <c r="A60" s="57" t="s">
        <v>6</v>
      </c>
      <c r="B60" s="56" t="str">
        <f>VLOOKUP(D60,fips_xref!$A$5:$C$26,2,FALSE)</f>
        <v>Archuleta</v>
      </c>
      <c r="C60" s="95" t="str">
        <f t="shared" ref="C60:C65" si="5">LEFT(D60,2)</f>
        <v>08</v>
      </c>
      <c r="D60" s="59" t="s">
        <v>319</v>
      </c>
      <c r="E60" s="56" t="str">
        <f>SCC_xref!A$12</f>
        <v>2310000801</v>
      </c>
      <c r="F60" s="56" t="str">
        <f>VLOOKUP(E60,SCC_xref!$A$6:$B$36,2,FALSE)</f>
        <v>Gas Well Truck Loading</v>
      </c>
      <c r="G60" s="218">
        <v>0</v>
      </c>
      <c r="H60" s="219">
        <v>0</v>
      </c>
      <c r="I60" s="219">
        <v>0</v>
      </c>
      <c r="J60" s="219">
        <v>0</v>
      </c>
      <c r="K60" s="230">
        <v>0</v>
      </c>
      <c r="L60" s="219">
        <v>0</v>
      </c>
      <c r="M60" s="219">
        <v>0</v>
      </c>
      <c r="N60" s="219">
        <v>0</v>
      </c>
      <c r="O60" s="219">
        <v>0</v>
      </c>
      <c r="P60" s="230">
        <v>0</v>
      </c>
      <c r="Q60" s="342">
        <v>0</v>
      </c>
      <c r="S60" s="50"/>
    </row>
    <row r="61" spans="1:22" s="56" customFormat="1" x14ac:dyDescent="0.2">
      <c r="A61" s="57" t="s">
        <v>6</v>
      </c>
      <c r="B61" s="56" t="str">
        <f>VLOOKUP(D61,fips_xref!$A$5:$C$26,2,FALSE)</f>
        <v>La Plata</v>
      </c>
      <c r="C61" s="95" t="str">
        <f t="shared" si="5"/>
        <v>08</v>
      </c>
      <c r="D61" s="59" t="s">
        <v>321</v>
      </c>
      <c r="E61" s="56" t="str">
        <f>SCC_xref!A$12</f>
        <v>2310000801</v>
      </c>
      <c r="F61" s="56" t="str">
        <f>VLOOKUP(E61,SCC_xref!$A$6:$B$36,2,FALSE)</f>
        <v>Gas Well Truck Loading</v>
      </c>
      <c r="G61" s="218">
        <v>0</v>
      </c>
      <c r="H61" s="219">
        <v>0</v>
      </c>
      <c r="I61" s="219">
        <v>0</v>
      </c>
      <c r="J61" s="219">
        <v>0</v>
      </c>
      <c r="K61" s="230">
        <v>0</v>
      </c>
      <c r="L61" s="219">
        <v>0</v>
      </c>
      <c r="M61" s="219">
        <v>0</v>
      </c>
      <c r="N61" s="219">
        <v>0</v>
      </c>
      <c r="O61" s="219">
        <v>0</v>
      </c>
      <c r="P61" s="230">
        <v>0</v>
      </c>
      <c r="Q61" s="342">
        <v>0</v>
      </c>
      <c r="S61" s="50"/>
    </row>
    <row r="62" spans="1:22" s="153" customFormat="1" x14ac:dyDescent="0.2">
      <c r="A62" s="50" t="s">
        <v>6</v>
      </c>
      <c r="B62" s="153" t="str">
        <f>VLOOKUP(D62,fips_xref!$A$5:$C$26,2,FALSE)</f>
        <v>Archuleta_Tribal</v>
      </c>
      <c r="C62" s="157" t="str">
        <f t="shared" si="5"/>
        <v>08</v>
      </c>
      <c r="D62" s="51" t="s">
        <v>325</v>
      </c>
      <c r="E62" s="153" t="str">
        <f>SCC_xref!A$12</f>
        <v>2310000801</v>
      </c>
      <c r="F62" s="153" t="str">
        <f>VLOOKUP(E62,SCC_xref!$A$6:$B$36,2,FALSE)</f>
        <v>Gas Well Truck Loading</v>
      </c>
      <c r="G62" s="240">
        <v>0</v>
      </c>
      <c r="H62" s="241">
        <v>0</v>
      </c>
      <c r="I62" s="241">
        <v>0</v>
      </c>
      <c r="J62" s="241">
        <v>0</v>
      </c>
      <c r="K62" s="242">
        <v>0</v>
      </c>
      <c r="L62" s="241">
        <v>0</v>
      </c>
      <c r="M62" s="241">
        <v>0</v>
      </c>
      <c r="N62" s="241">
        <v>0</v>
      </c>
      <c r="O62" s="241">
        <v>0</v>
      </c>
      <c r="P62" s="242">
        <v>0</v>
      </c>
      <c r="Q62" s="342">
        <v>0</v>
      </c>
      <c r="R62" s="50"/>
      <c r="S62" s="50"/>
      <c r="T62" s="50"/>
      <c r="U62" s="50"/>
      <c r="V62" s="50"/>
    </row>
    <row r="63" spans="1:22" s="153" customFormat="1" x14ac:dyDescent="0.2">
      <c r="A63" s="50" t="s">
        <v>6</v>
      </c>
      <c r="B63" s="153" t="str">
        <f>VLOOKUP(D63,fips_xref!$A$5:$C$26,2,FALSE)</f>
        <v>La Plata_Tribal</v>
      </c>
      <c r="C63" s="157" t="str">
        <f t="shared" si="5"/>
        <v>08</v>
      </c>
      <c r="D63" s="51" t="s">
        <v>326</v>
      </c>
      <c r="E63" s="153" t="str">
        <f>SCC_xref!A$12</f>
        <v>2310000801</v>
      </c>
      <c r="F63" s="153" t="str">
        <f>VLOOKUP(E63,SCC_xref!$A$6:$B$36,2,FALSE)</f>
        <v>Gas Well Truck Loading</v>
      </c>
      <c r="G63" s="240">
        <v>0</v>
      </c>
      <c r="H63" s="241">
        <v>0</v>
      </c>
      <c r="I63" s="241">
        <v>0</v>
      </c>
      <c r="J63" s="241">
        <v>0</v>
      </c>
      <c r="K63" s="242">
        <v>0</v>
      </c>
      <c r="L63" s="241">
        <v>0</v>
      </c>
      <c r="M63" s="241">
        <v>0</v>
      </c>
      <c r="N63" s="241">
        <v>0</v>
      </c>
      <c r="O63" s="241">
        <v>0</v>
      </c>
      <c r="P63" s="242">
        <v>0</v>
      </c>
      <c r="Q63" s="342">
        <v>0</v>
      </c>
      <c r="R63" s="50"/>
      <c r="S63" s="50"/>
      <c r="T63" s="50"/>
      <c r="U63" s="50"/>
      <c r="V63" s="50"/>
    </row>
    <row r="64" spans="1:22" s="154" customFormat="1" x14ac:dyDescent="0.2">
      <c r="A64" s="53" t="s">
        <v>6</v>
      </c>
      <c r="B64" s="154" t="str">
        <f>VLOOKUP(D64,fips_xref!$A$5:$C$26,2,FALSE)</f>
        <v>Archuleta_Nontribal</v>
      </c>
      <c r="C64" s="155" t="str">
        <f t="shared" si="5"/>
        <v>08</v>
      </c>
      <c r="D64" s="54" t="s">
        <v>333</v>
      </c>
      <c r="E64" s="154" t="str">
        <f>SCC_xref!A$12</f>
        <v>2310000801</v>
      </c>
      <c r="F64" s="154" t="str">
        <f>VLOOKUP(E64,SCC_xref!$A$6:$B$36,2,FALSE)</f>
        <v>Gas Well Truck Loading</v>
      </c>
      <c r="G64" s="243">
        <v>0</v>
      </c>
      <c r="H64" s="244">
        <v>0</v>
      </c>
      <c r="I64" s="244">
        <v>0</v>
      </c>
      <c r="J64" s="244">
        <v>0</v>
      </c>
      <c r="K64" s="245">
        <v>0</v>
      </c>
      <c r="L64" s="244">
        <v>0</v>
      </c>
      <c r="M64" s="244">
        <v>0</v>
      </c>
      <c r="N64" s="244">
        <v>0</v>
      </c>
      <c r="O64" s="244">
        <v>0</v>
      </c>
      <c r="P64" s="245">
        <v>0</v>
      </c>
      <c r="Q64" s="342">
        <v>0</v>
      </c>
      <c r="R64" s="50"/>
      <c r="S64" s="50"/>
      <c r="T64" s="50"/>
      <c r="U64" s="50"/>
      <c r="V64" s="50"/>
    </row>
    <row r="65" spans="1:22" s="154" customFormat="1" x14ac:dyDescent="0.2">
      <c r="A65" s="53" t="s">
        <v>6</v>
      </c>
      <c r="B65" s="154" t="str">
        <f>VLOOKUP(D65,fips_xref!$A$5:$C$26,2,FALSE)</f>
        <v>La Plata_Nontribal</v>
      </c>
      <c r="C65" s="155" t="str">
        <f t="shared" si="5"/>
        <v>08</v>
      </c>
      <c r="D65" s="54" t="s">
        <v>334</v>
      </c>
      <c r="E65" s="154" t="str">
        <f>SCC_xref!A$12</f>
        <v>2310000801</v>
      </c>
      <c r="F65" s="154" t="str">
        <f>VLOOKUP(E65,SCC_xref!$A$6:$B$36,2,FALSE)</f>
        <v>Gas Well Truck Loading</v>
      </c>
      <c r="G65" s="243">
        <v>0</v>
      </c>
      <c r="H65" s="244">
        <v>0</v>
      </c>
      <c r="I65" s="244">
        <v>0</v>
      </c>
      <c r="J65" s="244">
        <v>0</v>
      </c>
      <c r="K65" s="245">
        <v>0</v>
      </c>
      <c r="L65" s="244">
        <v>0</v>
      </c>
      <c r="M65" s="244">
        <v>0</v>
      </c>
      <c r="N65" s="244">
        <v>0</v>
      </c>
      <c r="O65" s="244">
        <v>0</v>
      </c>
      <c r="P65" s="245">
        <v>0</v>
      </c>
      <c r="Q65" s="342">
        <v>0</v>
      </c>
      <c r="R65" s="50"/>
      <c r="S65" s="50"/>
      <c r="T65" s="50"/>
      <c r="U65" s="53"/>
      <c r="V65" s="53"/>
    </row>
    <row r="66" spans="1:22" s="56" customFormat="1" x14ac:dyDescent="0.2">
      <c r="A66" s="57" t="s">
        <v>7</v>
      </c>
      <c r="B66" s="56" t="str">
        <f>VLOOKUP(D66,fips_xref!$A$5:$C$26,2,FALSE)</f>
        <v>Archuleta</v>
      </c>
      <c r="C66" s="95" t="str">
        <f t="shared" ref="C66:C71" si="6">LEFT(D66,2)</f>
        <v>08</v>
      </c>
      <c r="D66" s="59" t="s">
        <v>319</v>
      </c>
      <c r="E66" s="56" t="str">
        <f>SCC_xref!A$13</f>
        <v>2310000802</v>
      </c>
      <c r="F66" s="56" t="str">
        <f>VLOOKUP(E66,SCC_xref!$A$6:$B$36,2,FALSE)</f>
        <v>Oil Well Truck Loading</v>
      </c>
      <c r="G66" s="218">
        <v>0</v>
      </c>
      <c r="H66" s="219">
        <v>0</v>
      </c>
      <c r="I66" s="219">
        <v>0</v>
      </c>
      <c r="J66" s="219">
        <v>0</v>
      </c>
      <c r="K66" s="230">
        <v>0</v>
      </c>
      <c r="L66" s="219">
        <v>0</v>
      </c>
      <c r="M66" s="219">
        <v>0</v>
      </c>
      <c r="N66" s="219">
        <v>0</v>
      </c>
      <c r="O66" s="219">
        <v>0</v>
      </c>
      <c r="P66" s="230">
        <v>0</v>
      </c>
      <c r="Q66" s="342">
        <v>0</v>
      </c>
      <c r="S66" s="50"/>
    </row>
    <row r="67" spans="1:22" s="56" customFormat="1" x14ac:dyDescent="0.2">
      <c r="A67" s="57" t="s">
        <v>7</v>
      </c>
      <c r="B67" s="56" t="str">
        <f>VLOOKUP(D67,fips_xref!$A$5:$C$26,2,FALSE)</f>
        <v>La Plata</v>
      </c>
      <c r="C67" s="95" t="str">
        <f t="shared" si="6"/>
        <v>08</v>
      </c>
      <c r="D67" s="59" t="s">
        <v>321</v>
      </c>
      <c r="E67" s="56" t="str">
        <f>SCC_xref!A$13</f>
        <v>2310000802</v>
      </c>
      <c r="F67" s="56" t="str">
        <f>VLOOKUP(E67,SCC_xref!$A$6:$B$36,2,FALSE)</f>
        <v>Oil Well Truck Loading</v>
      </c>
      <c r="G67" s="218">
        <v>0</v>
      </c>
      <c r="H67" s="219">
        <v>0</v>
      </c>
      <c r="I67" s="219">
        <v>0</v>
      </c>
      <c r="J67" s="219">
        <v>0</v>
      </c>
      <c r="K67" s="230">
        <v>0</v>
      </c>
      <c r="L67" s="219">
        <v>0</v>
      </c>
      <c r="M67" s="219">
        <v>0</v>
      </c>
      <c r="N67" s="219">
        <v>0</v>
      </c>
      <c r="O67" s="219">
        <v>0</v>
      </c>
      <c r="P67" s="230">
        <v>0</v>
      </c>
      <c r="Q67" s="342">
        <v>0</v>
      </c>
      <c r="S67" s="50"/>
    </row>
    <row r="68" spans="1:22" s="153" customFormat="1" x14ac:dyDescent="0.2">
      <c r="A68" s="50" t="s">
        <v>7</v>
      </c>
      <c r="B68" s="153" t="str">
        <f>VLOOKUP(D68,fips_xref!$A$5:$C$26,2,FALSE)</f>
        <v>Archuleta_Tribal</v>
      </c>
      <c r="C68" s="157" t="str">
        <f t="shared" si="6"/>
        <v>08</v>
      </c>
      <c r="D68" s="51" t="s">
        <v>325</v>
      </c>
      <c r="E68" s="153" t="str">
        <f>SCC_xref!A$13</f>
        <v>2310000802</v>
      </c>
      <c r="F68" s="153" t="str">
        <f>VLOOKUP(E68,SCC_xref!$A$6:$B$36,2,FALSE)</f>
        <v>Oil Well Truck Loading</v>
      </c>
      <c r="G68" s="240">
        <v>0</v>
      </c>
      <c r="H68" s="241">
        <v>0</v>
      </c>
      <c r="I68" s="241">
        <v>0</v>
      </c>
      <c r="J68" s="241">
        <v>0</v>
      </c>
      <c r="K68" s="242">
        <v>0</v>
      </c>
      <c r="L68" s="241">
        <v>0</v>
      </c>
      <c r="M68" s="241">
        <v>0</v>
      </c>
      <c r="N68" s="241">
        <v>0</v>
      </c>
      <c r="O68" s="241">
        <v>0</v>
      </c>
      <c r="P68" s="242">
        <v>0</v>
      </c>
      <c r="Q68" s="342">
        <v>0</v>
      </c>
      <c r="R68" s="50"/>
      <c r="S68" s="50"/>
      <c r="T68" s="50"/>
      <c r="U68" s="50"/>
      <c r="V68" s="50"/>
    </row>
    <row r="69" spans="1:22" s="153" customFormat="1" x14ac:dyDescent="0.2">
      <c r="A69" s="50" t="s">
        <v>7</v>
      </c>
      <c r="B69" s="153" t="str">
        <f>VLOOKUP(D69,fips_xref!$A$5:$C$26,2,FALSE)</f>
        <v>La Plata_Tribal</v>
      </c>
      <c r="C69" s="157" t="str">
        <f t="shared" si="6"/>
        <v>08</v>
      </c>
      <c r="D69" s="51" t="s">
        <v>326</v>
      </c>
      <c r="E69" s="153" t="str">
        <f>SCC_xref!A$13</f>
        <v>2310000802</v>
      </c>
      <c r="F69" s="153" t="str">
        <f>VLOOKUP(E69,SCC_xref!$A$6:$B$36,2,FALSE)</f>
        <v>Oil Well Truck Loading</v>
      </c>
      <c r="G69" s="240">
        <v>0</v>
      </c>
      <c r="H69" s="241">
        <v>0</v>
      </c>
      <c r="I69" s="241">
        <v>0</v>
      </c>
      <c r="J69" s="241">
        <v>0</v>
      </c>
      <c r="K69" s="242">
        <v>0</v>
      </c>
      <c r="L69" s="241">
        <v>0</v>
      </c>
      <c r="M69" s="241">
        <v>0</v>
      </c>
      <c r="N69" s="241">
        <v>0</v>
      </c>
      <c r="O69" s="241">
        <v>0</v>
      </c>
      <c r="P69" s="242">
        <v>0</v>
      </c>
      <c r="Q69" s="342">
        <v>0</v>
      </c>
      <c r="R69" s="50"/>
      <c r="S69" s="50"/>
      <c r="T69" s="50"/>
      <c r="U69" s="50"/>
      <c r="V69" s="50"/>
    </row>
    <row r="70" spans="1:22" s="154" customFormat="1" x14ac:dyDescent="0.2">
      <c r="A70" s="53" t="s">
        <v>7</v>
      </c>
      <c r="B70" s="154" t="str">
        <f>VLOOKUP(D70,fips_xref!$A$5:$C$26,2,FALSE)</f>
        <v>Archuleta_Nontribal</v>
      </c>
      <c r="C70" s="155" t="str">
        <f t="shared" si="6"/>
        <v>08</v>
      </c>
      <c r="D70" s="54" t="s">
        <v>333</v>
      </c>
      <c r="E70" s="154" t="str">
        <f>SCC_xref!A$13</f>
        <v>2310000802</v>
      </c>
      <c r="F70" s="154" t="str">
        <f>VLOOKUP(E70,SCC_xref!$A$6:$B$36,2,FALSE)</f>
        <v>Oil Well Truck Loading</v>
      </c>
      <c r="G70" s="243">
        <v>0</v>
      </c>
      <c r="H70" s="244">
        <v>0</v>
      </c>
      <c r="I70" s="244">
        <v>0</v>
      </c>
      <c r="J70" s="244">
        <v>0</v>
      </c>
      <c r="K70" s="245">
        <v>0</v>
      </c>
      <c r="L70" s="244">
        <v>0</v>
      </c>
      <c r="M70" s="244">
        <v>0</v>
      </c>
      <c r="N70" s="244">
        <v>0</v>
      </c>
      <c r="O70" s="244">
        <v>0</v>
      </c>
      <c r="P70" s="245">
        <v>0</v>
      </c>
      <c r="Q70" s="342">
        <v>0</v>
      </c>
      <c r="R70" s="50"/>
      <c r="S70" s="50"/>
      <c r="T70" s="50"/>
      <c r="U70" s="50"/>
      <c r="V70" s="50"/>
    </row>
    <row r="71" spans="1:22" s="154" customFormat="1" x14ac:dyDescent="0.2">
      <c r="A71" s="53" t="s">
        <v>7</v>
      </c>
      <c r="B71" s="154" t="str">
        <f>VLOOKUP(D71,fips_xref!$A$5:$C$26,2,FALSE)</f>
        <v>La Plata_Nontribal</v>
      </c>
      <c r="C71" s="155" t="str">
        <f t="shared" si="6"/>
        <v>08</v>
      </c>
      <c r="D71" s="54" t="s">
        <v>334</v>
      </c>
      <c r="E71" s="154" t="str">
        <f>SCC_xref!A$13</f>
        <v>2310000802</v>
      </c>
      <c r="F71" s="154" t="str">
        <f>VLOOKUP(E71,SCC_xref!$A$6:$B$36,2,FALSE)</f>
        <v>Oil Well Truck Loading</v>
      </c>
      <c r="G71" s="243">
        <v>0</v>
      </c>
      <c r="H71" s="244">
        <v>0</v>
      </c>
      <c r="I71" s="244">
        <v>0</v>
      </c>
      <c r="J71" s="244">
        <v>0</v>
      </c>
      <c r="K71" s="245">
        <v>0</v>
      </c>
      <c r="L71" s="244">
        <v>0</v>
      </c>
      <c r="M71" s="244">
        <v>0</v>
      </c>
      <c r="N71" s="244">
        <v>0</v>
      </c>
      <c r="O71" s="244">
        <v>0</v>
      </c>
      <c r="P71" s="245">
        <v>0</v>
      </c>
      <c r="Q71" s="342">
        <v>0</v>
      </c>
      <c r="R71" s="50"/>
      <c r="S71" s="50"/>
      <c r="T71" s="50"/>
      <c r="U71" s="53"/>
      <c r="V71" s="53"/>
    </row>
    <row r="72" spans="1:22" s="56" customFormat="1" x14ac:dyDescent="0.2">
      <c r="A72" s="57" t="s">
        <v>277</v>
      </c>
      <c r="B72" s="56" t="str">
        <f>VLOOKUP(D72,fips_xref!$A$5:$C$26,2,FALSE)</f>
        <v>Archuleta</v>
      </c>
      <c r="C72" s="95" t="str">
        <f t="shared" ref="C72:C77" si="7">LEFT(D72,2)</f>
        <v>08</v>
      </c>
      <c r="D72" s="59" t="s">
        <v>319</v>
      </c>
      <c r="E72" s="56" t="str">
        <f>SCC_xref!$A$15</f>
        <v>2310000820</v>
      </c>
      <c r="F72" s="56" t="str">
        <f>VLOOKUP(E72,SCC_xref!$A$6:$B$36,2,FALSE)</f>
        <v>Gas Plant Truck Loading</v>
      </c>
      <c r="G72" s="218">
        <v>0</v>
      </c>
      <c r="H72" s="219">
        <v>0</v>
      </c>
      <c r="I72" s="219">
        <v>0</v>
      </c>
      <c r="J72" s="219">
        <v>0</v>
      </c>
      <c r="K72" s="230">
        <v>0</v>
      </c>
      <c r="L72" s="219">
        <v>0</v>
      </c>
      <c r="M72" s="219">
        <v>0</v>
      </c>
      <c r="N72" s="219">
        <v>0</v>
      </c>
      <c r="O72" s="219">
        <v>0</v>
      </c>
      <c r="P72" s="230">
        <v>0</v>
      </c>
      <c r="Q72" s="342">
        <v>0</v>
      </c>
      <c r="S72" s="50"/>
    </row>
    <row r="73" spans="1:22" s="56" customFormat="1" x14ac:dyDescent="0.2">
      <c r="A73" s="57" t="s">
        <v>277</v>
      </c>
      <c r="B73" s="56" t="str">
        <f>VLOOKUP(D73,fips_xref!$A$5:$C$26,2,FALSE)</f>
        <v>La Plata</v>
      </c>
      <c r="C73" s="95" t="str">
        <f t="shared" si="7"/>
        <v>08</v>
      </c>
      <c r="D73" s="59" t="s">
        <v>321</v>
      </c>
      <c r="E73" s="56" t="str">
        <f>SCC_xref!$A$15</f>
        <v>2310000820</v>
      </c>
      <c r="F73" s="56" t="str">
        <f>VLOOKUP(E73,SCC_xref!$A$6:$B$36,2,FALSE)</f>
        <v>Gas Plant Truck Loading</v>
      </c>
      <c r="G73" s="218">
        <v>0</v>
      </c>
      <c r="H73" s="219">
        <v>0</v>
      </c>
      <c r="I73" s="219">
        <v>0</v>
      </c>
      <c r="J73" s="219">
        <v>0</v>
      </c>
      <c r="K73" s="230">
        <v>0</v>
      </c>
      <c r="L73" s="219">
        <v>0</v>
      </c>
      <c r="M73" s="219">
        <v>0</v>
      </c>
      <c r="N73" s="219">
        <v>0</v>
      </c>
      <c r="O73" s="219">
        <v>0</v>
      </c>
      <c r="P73" s="230">
        <v>0</v>
      </c>
      <c r="Q73" s="342">
        <v>0</v>
      </c>
      <c r="S73" s="50"/>
    </row>
    <row r="74" spans="1:22" s="153" customFormat="1" x14ac:dyDescent="0.2">
      <c r="A74" s="50" t="s">
        <v>277</v>
      </c>
      <c r="B74" s="153" t="str">
        <f>VLOOKUP(D74,fips_xref!$A$5:$C$26,2,FALSE)</f>
        <v>Archuleta_Tribal</v>
      </c>
      <c r="C74" s="157" t="str">
        <f t="shared" si="7"/>
        <v>08</v>
      </c>
      <c r="D74" s="51" t="s">
        <v>325</v>
      </c>
      <c r="E74" s="153" t="str">
        <f>SCC_xref!$A$15</f>
        <v>2310000820</v>
      </c>
      <c r="F74" s="153" t="str">
        <f>VLOOKUP(E74,SCC_xref!$A$6:$B$36,2,FALSE)</f>
        <v>Gas Plant Truck Loading</v>
      </c>
      <c r="G74" s="240">
        <v>0</v>
      </c>
      <c r="H74" s="241">
        <v>0</v>
      </c>
      <c r="I74" s="241">
        <v>0</v>
      </c>
      <c r="J74" s="241">
        <v>0</v>
      </c>
      <c r="K74" s="242">
        <v>0</v>
      </c>
      <c r="L74" s="241">
        <v>0</v>
      </c>
      <c r="M74" s="241">
        <v>0</v>
      </c>
      <c r="N74" s="241">
        <v>0</v>
      </c>
      <c r="O74" s="241">
        <v>0</v>
      </c>
      <c r="P74" s="242">
        <v>0</v>
      </c>
      <c r="Q74" s="342">
        <v>0</v>
      </c>
      <c r="R74" s="50"/>
      <c r="S74" s="50"/>
      <c r="T74" s="50"/>
      <c r="U74" s="50"/>
      <c r="V74" s="50"/>
    </row>
    <row r="75" spans="1:22" s="153" customFormat="1" x14ac:dyDescent="0.2">
      <c r="A75" s="50" t="s">
        <v>277</v>
      </c>
      <c r="B75" s="153" t="str">
        <f>VLOOKUP(D75,fips_xref!$A$5:$C$26,2,FALSE)</f>
        <v>La Plata_Tribal</v>
      </c>
      <c r="C75" s="157" t="str">
        <f t="shared" si="7"/>
        <v>08</v>
      </c>
      <c r="D75" s="51" t="s">
        <v>326</v>
      </c>
      <c r="E75" s="153" t="str">
        <f>SCC_xref!$A$15</f>
        <v>2310000820</v>
      </c>
      <c r="F75" s="153" t="str">
        <f>VLOOKUP(E75,SCC_xref!$A$6:$B$36,2,FALSE)</f>
        <v>Gas Plant Truck Loading</v>
      </c>
      <c r="G75" s="240">
        <v>0</v>
      </c>
      <c r="H75" s="241">
        <v>0</v>
      </c>
      <c r="I75" s="241">
        <v>0</v>
      </c>
      <c r="J75" s="241">
        <v>0</v>
      </c>
      <c r="K75" s="242">
        <v>0</v>
      </c>
      <c r="L75" s="241">
        <v>0</v>
      </c>
      <c r="M75" s="241">
        <v>0</v>
      </c>
      <c r="N75" s="241">
        <v>0</v>
      </c>
      <c r="O75" s="241">
        <v>0</v>
      </c>
      <c r="P75" s="242">
        <v>0</v>
      </c>
      <c r="Q75" s="342">
        <v>0</v>
      </c>
      <c r="R75" s="50"/>
      <c r="S75" s="50"/>
      <c r="T75" s="50"/>
      <c r="U75" s="50"/>
      <c r="V75" s="50"/>
    </row>
    <row r="76" spans="1:22" s="154" customFormat="1" x14ac:dyDescent="0.2">
      <c r="A76" s="53" t="s">
        <v>277</v>
      </c>
      <c r="B76" s="154" t="str">
        <f>VLOOKUP(D76,fips_xref!$A$5:$C$26,2,FALSE)</f>
        <v>Archuleta_Nontribal</v>
      </c>
      <c r="C76" s="155" t="str">
        <f t="shared" si="7"/>
        <v>08</v>
      </c>
      <c r="D76" s="54" t="s">
        <v>333</v>
      </c>
      <c r="E76" s="154" t="str">
        <f>SCC_xref!$A$15</f>
        <v>2310000820</v>
      </c>
      <c r="F76" s="154" t="str">
        <f>VLOOKUP(E76,SCC_xref!$A$6:$B$36,2,FALSE)</f>
        <v>Gas Plant Truck Loading</v>
      </c>
      <c r="G76" s="243">
        <v>0</v>
      </c>
      <c r="H76" s="244">
        <v>0</v>
      </c>
      <c r="I76" s="244">
        <v>0</v>
      </c>
      <c r="J76" s="244">
        <v>0</v>
      </c>
      <c r="K76" s="245">
        <v>0</v>
      </c>
      <c r="L76" s="244">
        <v>0</v>
      </c>
      <c r="M76" s="244">
        <v>0</v>
      </c>
      <c r="N76" s="244">
        <v>0</v>
      </c>
      <c r="O76" s="244">
        <v>0</v>
      </c>
      <c r="P76" s="245">
        <v>0</v>
      </c>
      <c r="Q76" s="342">
        <v>0</v>
      </c>
      <c r="R76" s="50"/>
      <c r="S76" s="50"/>
      <c r="T76" s="50"/>
      <c r="U76" s="50"/>
      <c r="V76" s="50"/>
    </row>
    <row r="77" spans="1:22" s="154" customFormat="1" x14ac:dyDescent="0.2">
      <c r="A77" s="53" t="s">
        <v>277</v>
      </c>
      <c r="B77" s="154" t="str">
        <f>VLOOKUP(D77,fips_xref!$A$5:$C$26,2,FALSE)</f>
        <v>La Plata_Nontribal</v>
      </c>
      <c r="C77" s="155" t="str">
        <f t="shared" si="7"/>
        <v>08</v>
      </c>
      <c r="D77" s="54" t="s">
        <v>334</v>
      </c>
      <c r="E77" s="154" t="str">
        <f>SCC_xref!$A$15</f>
        <v>2310000820</v>
      </c>
      <c r="F77" s="154" t="str">
        <f>VLOOKUP(E77,SCC_xref!$A$6:$B$36,2,FALSE)</f>
        <v>Gas Plant Truck Loading</v>
      </c>
      <c r="G77" s="243">
        <v>0</v>
      </c>
      <c r="H77" s="244">
        <v>0</v>
      </c>
      <c r="I77" s="244">
        <v>0</v>
      </c>
      <c r="J77" s="244">
        <v>0</v>
      </c>
      <c r="K77" s="245">
        <v>0</v>
      </c>
      <c r="L77" s="244">
        <v>0</v>
      </c>
      <c r="M77" s="244">
        <v>0</v>
      </c>
      <c r="N77" s="244">
        <v>0</v>
      </c>
      <c r="O77" s="244">
        <v>0</v>
      </c>
      <c r="P77" s="245">
        <v>0</v>
      </c>
      <c r="Q77" s="342">
        <v>0</v>
      </c>
      <c r="R77" s="50"/>
      <c r="S77" s="50"/>
      <c r="T77" s="50"/>
      <c r="U77" s="53"/>
      <c r="V77" s="53"/>
    </row>
    <row r="78" spans="1:22" s="56" customFormat="1" x14ac:dyDescent="0.2">
      <c r="A78" s="57" t="s">
        <v>307</v>
      </c>
      <c r="B78" s="56" t="str">
        <f>VLOOKUP(D78,fips_xref!$A$5:$C$26,2,FALSE)</f>
        <v>Archuleta</v>
      </c>
      <c r="C78" s="95" t="str">
        <f t="shared" ref="C78:C89" si="8">LEFT(D78,2)</f>
        <v>08</v>
      </c>
      <c r="D78" s="59" t="s">
        <v>319</v>
      </c>
      <c r="E78" s="56" t="str">
        <f>SCC_xref!A$36</f>
        <v>2310003500</v>
      </c>
      <c r="F78" s="56" t="str">
        <f>VLOOKUP(E78,SCC_xref!$A$6:$B$36,2,FALSE)</f>
        <v>Flaring</v>
      </c>
      <c r="G78" s="218">
        <v>0.13175131321606703</v>
      </c>
      <c r="H78" s="219">
        <v>0.2708787551142679</v>
      </c>
      <c r="I78" s="219">
        <v>0.71589358283742688</v>
      </c>
      <c r="J78" s="219">
        <v>0</v>
      </c>
      <c r="K78" s="230">
        <v>2.2677023613999163E-5</v>
      </c>
      <c r="L78" s="219">
        <v>0.13175131321606703</v>
      </c>
      <c r="M78" s="219">
        <v>0.2708787551142679</v>
      </c>
      <c r="N78" s="219">
        <v>0.71589358283742688</v>
      </c>
      <c r="O78" s="219">
        <v>0</v>
      </c>
      <c r="P78" s="230">
        <v>2.2677023613999163E-5</v>
      </c>
      <c r="Q78" s="342">
        <v>0</v>
      </c>
      <c r="S78" s="50"/>
    </row>
    <row r="79" spans="1:22" s="56" customFormat="1" x14ac:dyDescent="0.2">
      <c r="A79" s="57" t="s">
        <v>307</v>
      </c>
      <c r="B79" s="56" t="str">
        <f>VLOOKUP(D79,fips_xref!$A$5:$C$26,2,FALSE)</f>
        <v>La Plata</v>
      </c>
      <c r="C79" s="95" t="str">
        <f t="shared" si="8"/>
        <v>08</v>
      </c>
      <c r="D79" s="59" t="s">
        <v>321</v>
      </c>
      <c r="E79" s="56" t="str">
        <f>SCC_xref!A$36</f>
        <v>2310003500</v>
      </c>
      <c r="F79" s="56" t="str">
        <f>VLOOKUP(E79,SCC_xref!$A$6:$B$36,2,FALSE)</f>
        <v>Flaring</v>
      </c>
      <c r="G79" s="218">
        <v>2.5415423693630577</v>
      </c>
      <c r="H79" s="219">
        <v>5.2253735942214181</v>
      </c>
      <c r="I79" s="219">
        <v>13.809910719846687</v>
      </c>
      <c r="J79" s="219">
        <v>0</v>
      </c>
      <c r="K79" s="230">
        <v>4.3745003309004539E-4</v>
      </c>
      <c r="L79" s="219">
        <v>2.5415423693630577</v>
      </c>
      <c r="M79" s="219">
        <v>5.2253735942214181</v>
      </c>
      <c r="N79" s="219">
        <v>13.809910719846687</v>
      </c>
      <c r="O79" s="219">
        <v>0</v>
      </c>
      <c r="P79" s="230">
        <v>4.3745003309004539E-4</v>
      </c>
      <c r="Q79" s="342">
        <v>0</v>
      </c>
      <c r="S79" s="50"/>
    </row>
    <row r="80" spans="1:22" s="153" customFormat="1" x14ac:dyDescent="0.2">
      <c r="A80" s="50" t="s">
        <v>307</v>
      </c>
      <c r="B80" s="153" t="str">
        <f>VLOOKUP(D80,fips_xref!$A$5:$C$26,2,FALSE)</f>
        <v>Archuleta_Tribal</v>
      </c>
      <c r="C80" s="157" t="str">
        <f t="shared" si="8"/>
        <v>08</v>
      </c>
      <c r="D80" s="51" t="s">
        <v>325</v>
      </c>
      <c r="E80" s="153" t="str">
        <f>SCC_xref!A$36</f>
        <v>2310003500</v>
      </c>
      <c r="F80" s="153" t="str">
        <f>VLOOKUP(E80,SCC_xref!$A$6:$B$36,2,FALSE)</f>
        <v>Flaring</v>
      </c>
      <c r="G80" s="240">
        <v>0.11992849127532991</v>
      </c>
      <c r="H80" s="241">
        <v>0.2465712077276816</v>
      </c>
      <c r="I80" s="241">
        <v>0.65165223182696075</v>
      </c>
      <c r="J80" s="241">
        <v>0</v>
      </c>
      <c r="K80" s="242">
        <v>2.0642080615787686E-5</v>
      </c>
      <c r="L80" s="241">
        <v>0.11992849127532991</v>
      </c>
      <c r="M80" s="241">
        <v>0.2465712077276816</v>
      </c>
      <c r="N80" s="241">
        <v>0.65165223182696075</v>
      </c>
      <c r="O80" s="241">
        <v>0</v>
      </c>
      <c r="P80" s="242">
        <v>2.0642080615787686E-5</v>
      </c>
      <c r="Q80" s="342">
        <v>0</v>
      </c>
      <c r="R80" s="50"/>
      <c r="S80" s="50"/>
      <c r="T80" s="50"/>
      <c r="U80" s="50"/>
      <c r="V80" s="50"/>
    </row>
    <row r="81" spans="1:22" s="153" customFormat="1" x14ac:dyDescent="0.2">
      <c r="A81" s="50" t="s">
        <v>307</v>
      </c>
      <c r="B81" s="153" t="str">
        <f>VLOOKUP(D81,fips_xref!$A$5:$C$26,2,FALSE)</f>
        <v>La Plata_Tribal</v>
      </c>
      <c r="C81" s="157" t="str">
        <f t="shared" si="8"/>
        <v>08</v>
      </c>
      <c r="D81" s="51" t="s">
        <v>326</v>
      </c>
      <c r="E81" s="153" t="str">
        <f>SCC_xref!A$36</f>
        <v>2310003500</v>
      </c>
      <c r="F81" s="153" t="str">
        <f>VLOOKUP(E81,SCC_xref!$A$6:$B$36,2,FALSE)</f>
        <v>Flaring</v>
      </c>
      <c r="G81" s="240">
        <v>2.535630958392689</v>
      </c>
      <c r="H81" s="241">
        <v>5.213219820528125</v>
      </c>
      <c r="I81" s="241">
        <v>13.777790044341454</v>
      </c>
      <c r="J81" s="241">
        <v>0</v>
      </c>
      <c r="K81" s="242">
        <v>4.3643256159093966E-4</v>
      </c>
      <c r="L81" s="241">
        <v>2.535630958392689</v>
      </c>
      <c r="M81" s="241">
        <v>5.213219820528125</v>
      </c>
      <c r="N81" s="241">
        <v>13.777790044341454</v>
      </c>
      <c r="O81" s="241">
        <v>0</v>
      </c>
      <c r="P81" s="242">
        <v>4.3643256159093966E-4</v>
      </c>
      <c r="Q81" s="342">
        <v>0</v>
      </c>
      <c r="R81" s="50"/>
      <c r="S81" s="50"/>
      <c r="T81" s="50"/>
      <c r="U81" s="50"/>
      <c r="V81" s="50"/>
    </row>
    <row r="82" spans="1:22" s="154" customFormat="1" x14ac:dyDescent="0.2">
      <c r="A82" s="53" t="s">
        <v>307</v>
      </c>
      <c r="B82" s="154" t="str">
        <f>VLOOKUP(D82,fips_xref!$A$5:$C$26,2,FALSE)</f>
        <v>Archuleta_Nontribal</v>
      </c>
      <c r="C82" s="155" t="str">
        <f t="shared" si="8"/>
        <v>08</v>
      </c>
      <c r="D82" s="54" t="s">
        <v>333</v>
      </c>
      <c r="E82" s="154" t="str">
        <f>SCC_xref!A$36</f>
        <v>2310003500</v>
      </c>
      <c r="F82" s="154" t="str">
        <f>VLOOKUP(E82,SCC_xref!$A$6:$B$36,2,FALSE)</f>
        <v>Flaring</v>
      </c>
      <c r="G82" s="243">
        <v>1.182282194073711E-2</v>
      </c>
      <c r="H82" s="244">
        <v>2.4307547386586286E-2</v>
      </c>
      <c r="I82" s="244">
        <v>6.4241351010466172E-2</v>
      </c>
      <c r="J82" s="244">
        <v>0</v>
      </c>
      <c r="K82" s="245">
        <v>2.034942998211478E-6</v>
      </c>
      <c r="L82" s="244">
        <v>1.182282194073711E-2</v>
      </c>
      <c r="M82" s="244">
        <v>2.4307547386586286E-2</v>
      </c>
      <c r="N82" s="244">
        <v>6.4241351010466172E-2</v>
      </c>
      <c r="O82" s="244">
        <v>0</v>
      </c>
      <c r="P82" s="245">
        <v>2.034942998211478E-6</v>
      </c>
      <c r="Q82" s="342">
        <v>0</v>
      </c>
      <c r="R82" s="50"/>
      <c r="S82" s="50"/>
      <c r="T82" s="50"/>
      <c r="U82" s="50"/>
      <c r="V82" s="50"/>
    </row>
    <row r="83" spans="1:22" s="154" customFormat="1" x14ac:dyDescent="0.2">
      <c r="A83" s="53" t="s">
        <v>307</v>
      </c>
      <c r="B83" s="154" t="str">
        <f>VLOOKUP(D83,fips_xref!$A$5:$C$26,2,FALSE)</f>
        <v>La Plata_Nontribal</v>
      </c>
      <c r="C83" s="155" t="str">
        <f t="shared" si="8"/>
        <v>08</v>
      </c>
      <c r="D83" s="54" t="s">
        <v>334</v>
      </c>
      <c r="E83" s="154" t="str">
        <f>SCC_xref!A$36</f>
        <v>2310003500</v>
      </c>
      <c r="F83" s="154" t="str">
        <f>VLOOKUP(E83,SCC_xref!$A$6:$B$36,2,FALSE)</f>
        <v>Flaring</v>
      </c>
      <c r="G83" s="243">
        <v>5.9114109703685552E-3</v>
      </c>
      <c r="H83" s="244">
        <v>1.2153773693293143E-2</v>
      </c>
      <c r="I83" s="244">
        <v>3.2120675505233086E-2</v>
      </c>
      <c r="J83" s="244">
        <v>0</v>
      </c>
      <c r="K83" s="245">
        <v>1.017471499105739E-6</v>
      </c>
      <c r="L83" s="244">
        <v>5.9114109703685552E-3</v>
      </c>
      <c r="M83" s="244">
        <v>1.2153773693293143E-2</v>
      </c>
      <c r="N83" s="244">
        <v>3.2120675505233086E-2</v>
      </c>
      <c r="O83" s="244">
        <v>0</v>
      </c>
      <c r="P83" s="245">
        <v>1.017471499105739E-6</v>
      </c>
      <c r="Q83" s="342">
        <v>0</v>
      </c>
      <c r="R83" s="50"/>
      <c r="S83" s="50"/>
      <c r="T83" s="50"/>
      <c r="U83" s="53"/>
      <c r="V83" s="53"/>
    </row>
    <row r="84" spans="1:22" s="56" customFormat="1" x14ac:dyDescent="0.2">
      <c r="A84" s="57" t="s">
        <v>529</v>
      </c>
      <c r="B84" s="56" t="str">
        <f>VLOOKUP(D84,fips_xref!$A$5:$C$26,2,FALSE)</f>
        <v>Archuleta</v>
      </c>
      <c r="C84" s="95" t="str">
        <f t="shared" si="8"/>
        <v>08</v>
      </c>
      <c r="D84" s="59" t="s">
        <v>319</v>
      </c>
      <c r="E84" s="56" t="str">
        <f>SCC_xref!$A$24</f>
        <v>2310002230</v>
      </c>
      <c r="F84" s="56" t="str">
        <f>VLOOKUP(E84,SCC_xref!$A$6:$B$36,2,FALSE)</f>
        <v>Condensate tanks</v>
      </c>
      <c r="G84" s="218">
        <v>0</v>
      </c>
      <c r="H84" s="219">
        <v>0</v>
      </c>
      <c r="I84" s="219">
        <v>0</v>
      </c>
      <c r="J84" s="219">
        <v>0</v>
      </c>
      <c r="K84" s="230">
        <v>0</v>
      </c>
      <c r="L84" s="219">
        <v>0</v>
      </c>
      <c r="M84" s="219">
        <v>0</v>
      </c>
      <c r="N84" s="219">
        <v>0</v>
      </c>
      <c r="O84" s="219">
        <v>0</v>
      </c>
      <c r="P84" s="230">
        <v>0</v>
      </c>
      <c r="Q84" s="342">
        <v>0</v>
      </c>
      <c r="S84" s="50"/>
    </row>
    <row r="85" spans="1:22" s="56" customFormat="1" x14ac:dyDescent="0.2">
      <c r="A85" s="57" t="s">
        <v>529</v>
      </c>
      <c r="B85" s="56" t="str">
        <f>VLOOKUP(D85,fips_xref!$A$5:$C$26,2,FALSE)</f>
        <v>La Plata</v>
      </c>
      <c r="C85" s="95" t="str">
        <f t="shared" si="8"/>
        <v>08</v>
      </c>
      <c r="D85" s="59" t="s">
        <v>321</v>
      </c>
      <c r="E85" s="56" t="str">
        <f>SCC_xref!$A$24</f>
        <v>2310002230</v>
      </c>
      <c r="F85" s="56" t="str">
        <f>VLOOKUP(E85,SCC_xref!$A$6:$B$36,2,FALSE)</f>
        <v>Condensate tanks</v>
      </c>
      <c r="G85" s="218">
        <v>0</v>
      </c>
      <c r="H85" s="219">
        <v>47.028900000000007</v>
      </c>
      <c r="I85" s="219">
        <v>0</v>
      </c>
      <c r="J85" s="219">
        <v>0</v>
      </c>
      <c r="K85" s="230">
        <v>0</v>
      </c>
      <c r="L85" s="219">
        <v>0</v>
      </c>
      <c r="M85" s="219">
        <v>47.028900000000007</v>
      </c>
      <c r="N85" s="219">
        <v>0</v>
      </c>
      <c r="O85" s="219">
        <v>0</v>
      </c>
      <c r="P85" s="230">
        <v>0</v>
      </c>
      <c r="Q85" s="342">
        <v>0</v>
      </c>
      <c r="S85" s="50"/>
    </row>
    <row r="86" spans="1:22" s="153" customFormat="1" x14ac:dyDescent="0.2">
      <c r="A86" s="50" t="s">
        <v>529</v>
      </c>
      <c r="B86" s="153" t="str">
        <f>VLOOKUP(D86,fips_xref!$A$5:$C$26,2,FALSE)</f>
        <v>Archuleta_Tribal</v>
      </c>
      <c r="C86" s="157" t="str">
        <f t="shared" si="8"/>
        <v>08</v>
      </c>
      <c r="D86" s="51" t="s">
        <v>325</v>
      </c>
      <c r="E86" s="153" t="str">
        <f>SCC_xref!$A$24</f>
        <v>2310002230</v>
      </c>
      <c r="F86" s="153" t="str">
        <f>VLOOKUP(E86,SCC_xref!$A$6:$B$36,2,FALSE)</f>
        <v>Condensate tanks</v>
      </c>
      <c r="G86" s="240">
        <v>0</v>
      </c>
      <c r="H86" s="241">
        <v>0</v>
      </c>
      <c r="I86" s="241">
        <v>0</v>
      </c>
      <c r="J86" s="241">
        <v>0</v>
      </c>
      <c r="K86" s="242">
        <v>0</v>
      </c>
      <c r="L86" s="241">
        <v>0</v>
      </c>
      <c r="M86" s="241">
        <v>0</v>
      </c>
      <c r="N86" s="241">
        <v>0</v>
      </c>
      <c r="O86" s="241">
        <v>0</v>
      </c>
      <c r="P86" s="242">
        <v>0</v>
      </c>
      <c r="Q86" s="342">
        <v>0</v>
      </c>
      <c r="R86" s="50"/>
      <c r="S86" s="50"/>
      <c r="T86" s="50"/>
      <c r="U86" s="50"/>
      <c r="V86" s="50"/>
    </row>
    <row r="87" spans="1:22" s="153" customFormat="1" x14ac:dyDescent="0.2">
      <c r="A87" s="50" t="s">
        <v>529</v>
      </c>
      <c r="B87" s="153" t="str">
        <f>VLOOKUP(D87,fips_xref!$A$5:$C$26,2,FALSE)</f>
        <v>La Plata_Tribal</v>
      </c>
      <c r="C87" s="157" t="str">
        <f t="shared" si="8"/>
        <v>08</v>
      </c>
      <c r="D87" s="51" t="s">
        <v>326</v>
      </c>
      <c r="E87" s="153" t="str">
        <f>SCC_xref!$A$24</f>
        <v>2310002230</v>
      </c>
      <c r="F87" s="153" t="str">
        <f>VLOOKUP(E87,SCC_xref!$A$6:$B$36,2,FALSE)</f>
        <v>Condensate tanks</v>
      </c>
      <c r="G87" s="240">
        <v>0</v>
      </c>
      <c r="H87" s="241">
        <v>47.028900000000007</v>
      </c>
      <c r="I87" s="241">
        <v>0</v>
      </c>
      <c r="J87" s="241">
        <v>0</v>
      </c>
      <c r="K87" s="242">
        <v>0</v>
      </c>
      <c r="L87" s="241">
        <v>0</v>
      </c>
      <c r="M87" s="241">
        <v>47.028900000000007</v>
      </c>
      <c r="N87" s="241">
        <v>0</v>
      </c>
      <c r="O87" s="241">
        <v>0</v>
      </c>
      <c r="P87" s="242">
        <v>0</v>
      </c>
      <c r="Q87" s="342">
        <v>0</v>
      </c>
      <c r="R87" s="50"/>
      <c r="S87" s="50"/>
      <c r="T87" s="50"/>
      <c r="U87" s="50"/>
      <c r="V87" s="50"/>
    </row>
    <row r="88" spans="1:22" s="154" customFormat="1" x14ac:dyDescent="0.2">
      <c r="A88" s="53" t="s">
        <v>529</v>
      </c>
      <c r="B88" s="154" t="str">
        <f>VLOOKUP(D88,fips_xref!$A$5:$C$26,2,FALSE)</f>
        <v>Archuleta_Nontribal</v>
      </c>
      <c r="C88" s="155" t="str">
        <f t="shared" si="8"/>
        <v>08</v>
      </c>
      <c r="D88" s="54" t="s">
        <v>333</v>
      </c>
      <c r="E88" s="154" t="str">
        <f>SCC_xref!$A$24</f>
        <v>2310002230</v>
      </c>
      <c r="F88" s="154" t="str">
        <f>VLOOKUP(E88,SCC_xref!$A$6:$B$36,2,FALSE)</f>
        <v>Condensate tanks</v>
      </c>
      <c r="G88" s="243">
        <v>0</v>
      </c>
      <c r="H88" s="244">
        <v>0</v>
      </c>
      <c r="I88" s="244">
        <v>0</v>
      </c>
      <c r="J88" s="244">
        <v>0</v>
      </c>
      <c r="K88" s="245">
        <v>0</v>
      </c>
      <c r="L88" s="244">
        <v>0</v>
      </c>
      <c r="M88" s="244">
        <v>0</v>
      </c>
      <c r="N88" s="244">
        <v>0</v>
      </c>
      <c r="O88" s="244">
        <v>0</v>
      </c>
      <c r="P88" s="245">
        <v>0</v>
      </c>
      <c r="Q88" s="342">
        <v>0</v>
      </c>
      <c r="R88" s="50"/>
      <c r="S88" s="50"/>
      <c r="T88" s="50"/>
      <c r="U88" s="50"/>
      <c r="V88" s="50"/>
    </row>
    <row r="89" spans="1:22" s="154" customFormat="1" x14ac:dyDescent="0.2">
      <c r="A89" s="53" t="s">
        <v>529</v>
      </c>
      <c r="B89" s="154" t="str">
        <f>VLOOKUP(D89,fips_xref!$A$5:$C$26,2,FALSE)</f>
        <v>La Plata_Nontribal</v>
      </c>
      <c r="C89" s="155" t="str">
        <f t="shared" si="8"/>
        <v>08</v>
      </c>
      <c r="D89" s="54" t="s">
        <v>334</v>
      </c>
      <c r="E89" s="154" t="str">
        <f>SCC_xref!$A$24</f>
        <v>2310002230</v>
      </c>
      <c r="F89" s="154" t="str">
        <f>VLOOKUP(E89,SCC_xref!$A$6:$B$36,2,FALSE)</f>
        <v>Condensate tanks</v>
      </c>
      <c r="G89" s="243">
        <v>0</v>
      </c>
      <c r="H89" s="244">
        <v>0</v>
      </c>
      <c r="I89" s="244">
        <v>0</v>
      </c>
      <c r="J89" s="244">
        <v>0</v>
      </c>
      <c r="K89" s="245">
        <v>0</v>
      </c>
      <c r="L89" s="244">
        <v>0</v>
      </c>
      <c r="M89" s="244">
        <v>0</v>
      </c>
      <c r="N89" s="244">
        <v>0</v>
      </c>
      <c r="O89" s="244">
        <v>0</v>
      </c>
      <c r="P89" s="245">
        <v>0</v>
      </c>
      <c r="Q89" s="342">
        <v>0</v>
      </c>
      <c r="R89" s="50"/>
      <c r="S89" s="50"/>
      <c r="T89" s="50"/>
      <c r="U89" s="53"/>
      <c r="V89" s="53"/>
    </row>
    <row r="90" spans="1:22" s="56" customFormat="1" x14ac:dyDescent="0.2">
      <c r="A90" s="57" t="s">
        <v>530</v>
      </c>
      <c r="B90" s="56" t="str">
        <f>VLOOKUP(D90,fips_xref!$A$5:$C$26,2,FALSE)</f>
        <v>Archuleta</v>
      </c>
      <c r="C90" s="95" t="str">
        <f t="shared" ref="C90:C101" si="9">LEFT(D90,2)</f>
        <v>08</v>
      </c>
      <c r="D90" s="59" t="s">
        <v>319</v>
      </c>
      <c r="E90" s="56" t="str">
        <f>SCC_xref!$A$25</f>
        <v>2310002240</v>
      </c>
      <c r="F90" s="56" t="str">
        <f>VLOOKUP(E90,SCC_xref!$A$6:$B$36,2,FALSE)</f>
        <v>Oil Tank</v>
      </c>
      <c r="G90" s="218">
        <v>0</v>
      </c>
      <c r="H90" s="219">
        <v>8.401600000000002</v>
      </c>
      <c r="I90" s="219">
        <v>0</v>
      </c>
      <c r="J90" s="219">
        <v>0</v>
      </c>
      <c r="K90" s="230">
        <v>0</v>
      </c>
      <c r="L90" s="219">
        <v>0</v>
      </c>
      <c r="M90" s="219">
        <v>8.401600000000002</v>
      </c>
      <c r="N90" s="219">
        <v>0</v>
      </c>
      <c r="O90" s="219">
        <v>0</v>
      </c>
      <c r="P90" s="230">
        <v>0</v>
      </c>
      <c r="Q90" s="342">
        <v>0</v>
      </c>
      <c r="S90" s="50"/>
    </row>
    <row r="91" spans="1:22" s="56" customFormat="1" x14ac:dyDescent="0.2">
      <c r="A91" s="57" t="s">
        <v>530</v>
      </c>
      <c r="B91" s="56" t="str">
        <f>VLOOKUP(D91,fips_xref!$A$5:$C$26,2,FALSE)</f>
        <v>La Plata</v>
      </c>
      <c r="C91" s="95" t="str">
        <f t="shared" si="9"/>
        <v>08</v>
      </c>
      <c r="D91" s="59" t="s">
        <v>321</v>
      </c>
      <c r="E91" s="56" t="str">
        <f>SCC_xref!$A$25</f>
        <v>2310002240</v>
      </c>
      <c r="F91" s="56" t="str">
        <f>VLOOKUP(E91,SCC_xref!$A$6:$B$36,2,FALSE)</f>
        <v>Oil Tank</v>
      </c>
      <c r="G91" s="218">
        <v>0</v>
      </c>
      <c r="H91" s="219">
        <v>177.39530000000005</v>
      </c>
      <c r="I91" s="219">
        <v>0</v>
      </c>
      <c r="J91" s="219">
        <v>0</v>
      </c>
      <c r="K91" s="230">
        <v>0</v>
      </c>
      <c r="L91" s="219">
        <v>0</v>
      </c>
      <c r="M91" s="219">
        <v>177.39530000000005</v>
      </c>
      <c r="N91" s="219">
        <v>0</v>
      </c>
      <c r="O91" s="219">
        <v>0</v>
      </c>
      <c r="P91" s="230">
        <v>0</v>
      </c>
      <c r="Q91" s="342">
        <v>0</v>
      </c>
      <c r="S91" s="50"/>
    </row>
    <row r="92" spans="1:22" s="153" customFormat="1" x14ac:dyDescent="0.2">
      <c r="A92" s="50" t="s">
        <v>530</v>
      </c>
      <c r="B92" s="153" t="str">
        <f>VLOOKUP(D92,fips_xref!$A$5:$C$26,2,FALSE)</f>
        <v>Archuleta_Tribal</v>
      </c>
      <c r="C92" s="157" t="str">
        <f t="shared" si="9"/>
        <v>08</v>
      </c>
      <c r="D92" s="51" t="s">
        <v>325</v>
      </c>
      <c r="E92" s="153" t="str">
        <f>SCC_xref!$A$25</f>
        <v>2310002240</v>
      </c>
      <c r="F92" s="153" t="str">
        <f>VLOOKUP(E92,SCC_xref!$A$6:$B$36,2,FALSE)</f>
        <v>Oil Tank</v>
      </c>
      <c r="G92" s="240">
        <v>0</v>
      </c>
      <c r="H92" s="241">
        <v>0</v>
      </c>
      <c r="I92" s="241">
        <v>0</v>
      </c>
      <c r="J92" s="241">
        <v>0</v>
      </c>
      <c r="K92" s="242">
        <v>0</v>
      </c>
      <c r="L92" s="241">
        <v>0</v>
      </c>
      <c r="M92" s="241">
        <v>0</v>
      </c>
      <c r="N92" s="241">
        <v>0</v>
      </c>
      <c r="O92" s="241">
        <v>0</v>
      </c>
      <c r="P92" s="242">
        <v>0</v>
      </c>
      <c r="Q92" s="342">
        <v>0</v>
      </c>
      <c r="R92" s="50"/>
      <c r="S92" s="50"/>
      <c r="T92" s="50"/>
      <c r="U92" s="50"/>
      <c r="V92" s="50"/>
    </row>
    <row r="93" spans="1:22" s="153" customFormat="1" x14ac:dyDescent="0.2">
      <c r="A93" s="50" t="s">
        <v>530</v>
      </c>
      <c r="B93" s="153" t="str">
        <f>VLOOKUP(D93,fips_xref!$A$5:$C$26,2,FALSE)</f>
        <v>La Plata_Tribal</v>
      </c>
      <c r="C93" s="157" t="str">
        <f t="shared" si="9"/>
        <v>08</v>
      </c>
      <c r="D93" s="51" t="s">
        <v>326</v>
      </c>
      <c r="E93" s="153" t="str">
        <f>SCC_xref!$A$25</f>
        <v>2310002240</v>
      </c>
      <c r="F93" s="153" t="str">
        <f>VLOOKUP(E93,SCC_xref!$A$6:$B$36,2,FALSE)</f>
        <v>Oil Tank</v>
      </c>
      <c r="G93" s="240">
        <v>0</v>
      </c>
      <c r="H93" s="241">
        <v>177.39530000000005</v>
      </c>
      <c r="I93" s="241">
        <v>0</v>
      </c>
      <c r="J93" s="241">
        <v>0</v>
      </c>
      <c r="K93" s="242">
        <v>0</v>
      </c>
      <c r="L93" s="241">
        <v>0</v>
      </c>
      <c r="M93" s="241">
        <v>177.39530000000005</v>
      </c>
      <c r="N93" s="241">
        <v>0</v>
      </c>
      <c r="O93" s="241">
        <v>0</v>
      </c>
      <c r="P93" s="242">
        <v>0</v>
      </c>
      <c r="Q93" s="342">
        <v>0</v>
      </c>
      <c r="R93" s="50"/>
      <c r="S93" s="50"/>
      <c r="T93" s="50"/>
      <c r="U93" s="50"/>
      <c r="V93" s="50"/>
    </row>
    <row r="94" spans="1:22" s="154" customFormat="1" x14ac:dyDescent="0.2">
      <c r="A94" s="53" t="s">
        <v>530</v>
      </c>
      <c r="B94" s="154" t="str">
        <f>VLOOKUP(D94,fips_xref!$A$5:$C$26,2,FALSE)</f>
        <v>Archuleta_Nontribal</v>
      </c>
      <c r="C94" s="155" t="str">
        <f t="shared" si="9"/>
        <v>08</v>
      </c>
      <c r="D94" s="54" t="s">
        <v>333</v>
      </c>
      <c r="E94" s="154" t="str">
        <f>SCC_xref!$A$25</f>
        <v>2310002240</v>
      </c>
      <c r="F94" s="154" t="str">
        <f>VLOOKUP(E94,SCC_xref!$A$6:$B$36,2,FALSE)</f>
        <v>Oil Tank</v>
      </c>
      <c r="G94" s="243">
        <v>0</v>
      </c>
      <c r="H94" s="244">
        <v>8.401600000000002</v>
      </c>
      <c r="I94" s="244">
        <v>0</v>
      </c>
      <c r="J94" s="244">
        <v>0</v>
      </c>
      <c r="K94" s="245">
        <v>0</v>
      </c>
      <c r="L94" s="244">
        <v>0</v>
      </c>
      <c r="M94" s="244">
        <v>8.401600000000002</v>
      </c>
      <c r="N94" s="244">
        <v>0</v>
      </c>
      <c r="O94" s="244">
        <v>0</v>
      </c>
      <c r="P94" s="245">
        <v>0</v>
      </c>
      <c r="Q94" s="342">
        <v>0</v>
      </c>
      <c r="R94" s="50"/>
      <c r="S94" s="50"/>
      <c r="T94" s="50"/>
      <c r="U94" s="50"/>
      <c r="V94" s="50"/>
    </row>
    <row r="95" spans="1:22" s="154" customFormat="1" x14ac:dyDescent="0.2">
      <c r="A95" s="53" t="s">
        <v>530</v>
      </c>
      <c r="B95" s="154" t="str">
        <f>VLOOKUP(D95,fips_xref!$A$5:$C$26,2,FALSE)</f>
        <v>La Plata_Nontribal</v>
      </c>
      <c r="C95" s="155" t="str">
        <f t="shared" si="9"/>
        <v>08</v>
      </c>
      <c r="D95" s="54" t="s">
        <v>334</v>
      </c>
      <c r="E95" s="154" t="str">
        <f>SCC_xref!$A$25</f>
        <v>2310002240</v>
      </c>
      <c r="F95" s="154" t="str">
        <f>VLOOKUP(E95,SCC_xref!$A$6:$B$36,2,FALSE)</f>
        <v>Oil Tank</v>
      </c>
      <c r="G95" s="243">
        <v>0</v>
      </c>
      <c r="H95" s="244">
        <v>0</v>
      </c>
      <c r="I95" s="244">
        <v>0</v>
      </c>
      <c r="J95" s="244">
        <v>0</v>
      </c>
      <c r="K95" s="245">
        <v>0</v>
      </c>
      <c r="L95" s="244">
        <v>0</v>
      </c>
      <c r="M95" s="244">
        <v>0</v>
      </c>
      <c r="N95" s="244">
        <v>0</v>
      </c>
      <c r="O95" s="244">
        <v>0</v>
      </c>
      <c r="P95" s="245">
        <v>0</v>
      </c>
      <c r="Q95" s="342">
        <v>0</v>
      </c>
      <c r="R95" s="50"/>
      <c r="S95" s="50"/>
      <c r="T95" s="50"/>
      <c r="U95" s="53"/>
      <c r="V95" s="53"/>
    </row>
    <row r="96" spans="1:22" x14ac:dyDescent="0.2">
      <c r="A96" s="57" t="s">
        <v>531</v>
      </c>
      <c r="B96" s="56" t="str">
        <f>VLOOKUP(D96,fips_xref!$A$5:$C$26,2,FALSE)</f>
        <v>Archuleta</v>
      </c>
      <c r="C96" s="58" t="str">
        <f t="shared" si="9"/>
        <v>08</v>
      </c>
      <c r="D96" s="59" t="s">
        <v>319</v>
      </c>
      <c r="E96" s="57" t="str">
        <f>SCC_xref!A$31</f>
        <v>2310021410</v>
      </c>
      <c r="F96" s="56" t="s">
        <v>282</v>
      </c>
      <c r="G96" s="218">
        <v>5.8140674983228911E-2</v>
      </c>
      <c r="H96" s="219">
        <v>0.21940069367347362</v>
      </c>
      <c r="I96" s="219">
        <v>4.8838166985912292E-2</v>
      </c>
      <c r="J96" s="219">
        <v>0</v>
      </c>
      <c r="K96" s="230">
        <v>2.183912172190727E-3</v>
      </c>
      <c r="L96" s="219">
        <v>5.8140674983228911E-2</v>
      </c>
      <c r="M96" s="219">
        <v>0.21940069367347362</v>
      </c>
      <c r="N96" s="219">
        <v>4.8838166985912292E-2</v>
      </c>
      <c r="O96" s="219">
        <v>0</v>
      </c>
      <c r="P96" s="230">
        <v>2.183912172190727E-3</v>
      </c>
      <c r="Q96" s="342">
        <v>0</v>
      </c>
      <c r="S96" s="50"/>
    </row>
    <row r="97" spans="1:22" x14ac:dyDescent="0.2">
      <c r="A97" s="57" t="s">
        <v>531</v>
      </c>
      <c r="B97" s="56" t="str">
        <f>VLOOKUP(D97,fips_xref!$A$5:$C$26,2,FALSE)</f>
        <v>La Plata</v>
      </c>
      <c r="C97" s="58" t="str">
        <f t="shared" si="9"/>
        <v>08</v>
      </c>
      <c r="D97" s="59" t="s">
        <v>321</v>
      </c>
      <c r="E97" s="57" t="str">
        <f>SCC_xref!A$31</f>
        <v>2310021410</v>
      </c>
      <c r="F97" s="56" t="s">
        <v>282</v>
      </c>
      <c r="G97" s="218">
        <v>3.5976584356248695</v>
      </c>
      <c r="H97" s="219">
        <v>13.576188384534712</v>
      </c>
      <c r="I97" s="219">
        <v>3.0220330859248907</v>
      </c>
      <c r="J97" s="219">
        <v>0</v>
      </c>
      <c r="K97" s="230">
        <v>0.13513723483967466</v>
      </c>
      <c r="L97" s="219">
        <v>3.5976584356248695</v>
      </c>
      <c r="M97" s="219">
        <v>13.576188384534712</v>
      </c>
      <c r="N97" s="219">
        <v>3.0220330859248907</v>
      </c>
      <c r="O97" s="219">
        <v>0</v>
      </c>
      <c r="P97" s="230">
        <v>0.13513723483967466</v>
      </c>
      <c r="Q97" s="342">
        <v>0</v>
      </c>
      <c r="S97" s="50"/>
    </row>
    <row r="98" spans="1:22" s="50" customFormat="1" x14ac:dyDescent="0.2">
      <c r="A98" s="50" t="s">
        <v>531</v>
      </c>
      <c r="B98" s="153" t="str">
        <f>VLOOKUP(D98,fips_xref!$A$5:$C$26,2,FALSE)</f>
        <v>Archuleta_Tribal</v>
      </c>
      <c r="C98" s="151" t="str">
        <f t="shared" si="9"/>
        <v>08</v>
      </c>
      <c r="D98" s="51" t="s">
        <v>325</v>
      </c>
      <c r="E98" s="50" t="str">
        <f>SCC_xref!A$31</f>
        <v>2310021410</v>
      </c>
      <c r="F98" s="153" t="s">
        <v>282</v>
      </c>
      <c r="G98" s="240">
        <v>5.5845957470301716E-2</v>
      </c>
      <c r="H98" s="241">
        <v>0.21074130651867842</v>
      </c>
      <c r="I98" s="241">
        <v>4.6910604275053447E-2</v>
      </c>
      <c r="J98" s="241">
        <v>0</v>
      </c>
      <c r="K98" s="242">
        <v>2.0977167245171918E-3</v>
      </c>
      <c r="L98" s="241">
        <v>5.5845957470301716E-2</v>
      </c>
      <c r="M98" s="241">
        <v>0.21074130651867842</v>
      </c>
      <c r="N98" s="241">
        <v>4.6910604275053447E-2</v>
      </c>
      <c r="O98" s="241">
        <v>0</v>
      </c>
      <c r="P98" s="242">
        <v>2.0977167245171918E-3</v>
      </c>
      <c r="Q98" s="342">
        <v>0</v>
      </c>
    </row>
    <row r="99" spans="1:22" s="50" customFormat="1" x14ac:dyDescent="0.2">
      <c r="A99" s="50" t="s">
        <v>531</v>
      </c>
      <c r="B99" s="153" t="str">
        <f>VLOOKUP(D99,fips_xref!$A$5:$C$26,2,FALSE)</f>
        <v>La Plata_Tribal</v>
      </c>
      <c r="C99" s="151" t="str">
        <f t="shared" si="9"/>
        <v>08</v>
      </c>
      <c r="D99" s="51" t="s">
        <v>326</v>
      </c>
      <c r="E99" s="50" t="str">
        <f>SCC_xref!A$31</f>
        <v>2310021410</v>
      </c>
      <c r="F99" s="153" t="s">
        <v>282</v>
      </c>
      <c r="G99" s="240">
        <v>3.0976794581636424</v>
      </c>
      <c r="H99" s="241">
        <v>11.689458749751667</v>
      </c>
      <c r="I99" s="241">
        <v>2.6020507448574599</v>
      </c>
      <c r="J99" s="241">
        <v>0</v>
      </c>
      <c r="K99" s="242">
        <v>0.11635674811446865</v>
      </c>
      <c r="L99" s="241">
        <v>3.0976794581636424</v>
      </c>
      <c r="M99" s="241">
        <v>11.689458749751667</v>
      </c>
      <c r="N99" s="241">
        <v>2.6020507448574599</v>
      </c>
      <c r="O99" s="241">
        <v>0</v>
      </c>
      <c r="P99" s="242">
        <v>0.11635674811446865</v>
      </c>
      <c r="Q99" s="342">
        <v>0</v>
      </c>
    </row>
    <row r="100" spans="1:22" s="53" customFormat="1" x14ac:dyDescent="0.2">
      <c r="A100" s="53" t="s">
        <v>531</v>
      </c>
      <c r="B100" s="154" t="str">
        <f>VLOOKUP(D100,fips_xref!$A$5:$C$26,2,FALSE)</f>
        <v>Archuleta_Nontribal</v>
      </c>
      <c r="C100" s="152" t="str">
        <f t="shared" si="9"/>
        <v>08</v>
      </c>
      <c r="D100" s="54" t="s">
        <v>333</v>
      </c>
      <c r="E100" s="53" t="str">
        <f>SCC_xref!A$31</f>
        <v>2310021410</v>
      </c>
      <c r="F100" s="154" t="s">
        <v>282</v>
      </c>
      <c r="G100" s="243">
        <v>2.2947175129271959E-3</v>
      </c>
      <c r="H100" s="244">
        <v>8.6593871547951985E-3</v>
      </c>
      <c r="I100" s="244">
        <v>1.9275627108588447E-3</v>
      </c>
      <c r="J100" s="244">
        <v>0</v>
      </c>
      <c r="K100" s="245">
        <v>8.6195447673535406E-5</v>
      </c>
      <c r="L100" s="244">
        <v>2.2947175129271959E-3</v>
      </c>
      <c r="M100" s="244">
        <v>8.6593871547951985E-3</v>
      </c>
      <c r="N100" s="244">
        <v>1.9275627108588447E-3</v>
      </c>
      <c r="O100" s="244">
        <v>0</v>
      </c>
      <c r="P100" s="245">
        <v>8.6195447673535406E-5</v>
      </c>
      <c r="Q100" s="342">
        <v>0</v>
      </c>
      <c r="R100" s="50"/>
      <c r="S100" s="50"/>
      <c r="T100" s="50"/>
      <c r="U100" s="50"/>
      <c r="V100" s="50"/>
    </row>
    <row r="101" spans="1:22" s="53" customFormat="1" x14ac:dyDescent="0.2">
      <c r="A101" s="53" t="s">
        <v>531</v>
      </c>
      <c r="B101" s="154" t="str">
        <f>VLOOKUP(D101,fips_xref!$A$5:$C$26,2,FALSE)</f>
        <v>La Plata_Nontribal</v>
      </c>
      <c r="C101" s="152" t="str">
        <f t="shared" si="9"/>
        <v>08</v>
      </c>
      <c r="D101" s="54" t="s">
        <v>334</v>
      </c>
      <c r="E101" s="53" t="str">
        <f>SCC_xref!A$31</f>
        <v>2310021410</v>
      </c>
      <c r="F101" s="154" t="s">
        <v>282</v>
      </c>
      <c r="G101" s="243">
        <v>0.49997897746122694</v>
      </c>
      <c r="H101" s="244">
        <v>1.8867296347830453</v>
      </c>
      <c r="I101" s="244">
        <v>0.4199823410674306</v>
      </c>
      <c r="J101" s="244">
        <v>0</v>
      </c>
      <c r="K101" s="245">
        <v>1.8780486725205995E-2</v>
      </c>
      <c r="L101" s="244">
        <v>0.49997897746122694</v>
      </c>
      <c r="M101" s="244">
        <v>1.8867296347830453</v>
      </c>
      <c r="N101" s="244">
        <v>0.4199823410674306</v>
      </c>
      <c r="O101" s="244">
        <v>0</v>
      </c>
      <c r="P101" s="245">
        <v>1.8780486725205995E-2</v>
      </c>
      <c r="Q101" s="342">
        <v>0</v>
      </c>
      <c r="R101" s="50"/>
      <c r="S101" s="50"/>
      <c r="T101" s="50"/>
    </row>
    <row r="102" spans="1:22" x14ac:dyDescent="0.2">
      <c r="A102" s="57" t="s">
        <v>38</v>
      </c>
      <c r="B102" s="56" t="str">
        <f>VLOOKUP(D102,fips_xref!$A$5:$C$26,2,FALSE)</f>
        <v>Archuleta</v>
      </c>
      <c r="C102" s="58" t="str">
        <f t="shared" ref="C102:C113" si="10">LEFT(D102,2)</f>
        <v>08</v>
      </c>
      <c r="D102" s="59" t="s">
        <v>319</v>
      </c>
      <c r="E102" s="57" t="str">
        <f>SCC_xref!A30</f>
        <v>2310020600</v>
      </c>
      <c r="F102" s="56" t="s">
        <v>38</v>
      </c>
      <c r="G102" s="218">
        <v>73.178552262770481</v>
      </c>
      <c r="H102" s="219">
        <v>31.999421296288585</v>
      </c>
      <c r="I102" s="219">
        <v>102.44274998606879</v>
      </c>
      <c r="J102" s="219">
        <v>0</v>
      </c>
      <c r="K102" s="230">
        <v>7.4042154532847917E-2</v>
      </c>
      <c r="L102" s="219">
        <v>73.178552262770481</v>
      </c>
      <c r="M102" s="219">
        <v>31.999421296288585</v>
      </c>
      <c r="N102" s="219">
        <v>102.44274998606879</v>
      </c>
      <c r="O102" s="219">
        <v>0</v>
      </c>
      <c r="P102" s="230">
        <v>7.4042154532847917E-2</v>
      </c>
      <c r="Q102" s="342">
        <v>0</v>
      </c>
      <c r="S102" s="50"/>
    </row>
    <row r="103" spans="1:22" x14ac:dyDescent="0.2">
      <c r="A103" s="57" t="s">
        <v>38</v>
      </c>
      <c r="B103" s="56" t="str">
        <f>VLOOKUP(D103,fips_xref!$A$5:$C$26,2,FALSE)</f>
        <v>La Plata</v>
      </c>
      <c r="C103" s="58" t="str">
        <f t="shared" si="10"/>
        <v>08</v>
      </c>
      <c r="D103" s="59" t="s">
        <v>321</v>
      </c>
      <c r="E103" s="57" t="str">
        <f>SCC_xref!A30</f>
        <v>2310020600</v>
      </c>
      <c r="F103" s="56" t="s">
        <v>38</v>
      </c>
      <c r="G103" s="218">
        <v>4062.9581881443282</v>
      </c>
      <c r="H103" s="219">
        <v>1776.4207572770918</v>
      </c>
      <c r="I103" s="219">
        <v>5686.561564277853</v>
      </c>
      <c r="J103" s="219">
        <v>0</v>
      </c>
      <c r="K103" s="230">
        <v>4.1896808043009743</v>
      </c>
      <c r="L103" s="219">
        <v>4062.9581881443282</v>
      </c>
      <c r="M103" s="219">
        <v>1776.4207572770918</v>
      </c>
      <c r="N103" s="219">
        <v>5686.561564277853</v>
      </c>
      <c r="O103" s="219">
        <v>0</v>
      </c>
      <c r="P103" s="230">
        <v>4.1896808043009743</v>
      </c>
      <c r="Q103" s="342">
        <v>0</v>
      </c>
      <c r="S103" s="50"/>
    </row>
    <row r="104" spans="1:22" s="50" customFormat="1" x14ac:dyDescent="0.2">
      <c r="A104" s="50" t="s">
        <v>38</v>
      </c>
      <c r="B104" s="153" t="str">
        <f>VLOOKUP(D104,fips_xref!$A$5:$C$26,2,FALSE)</f>
        <v>Archuleta_Tribal</v>
      </c>
      <c r="C104" s="151" t="str">
        <f t="shared" si="10"/>
        <v>08</v>
      </c>
      <c r="D104" s="51" t="s">
        <v>325</v>
      </c>
      <c r="E104" s="50" t="str">
        <f>SCC_xref!A30</f>
        <v>2310020600</v>
      </c>
      <c r="F104" s="153" t="s">
        <v>38</v>
      </c>
      <c r="G104" s="240">
        <v>73.154727817249238</v>
      </c>
      <c r="H104" s="241">
        <v>31.990384207738195</v>
      </c>
      <c r="I104" s="241">
        <v>102.41665646312865</v>
      </c>
      <c r="J104" s="241">
        <v>0</v>
      </c>
      <c r="K104" s="242">
        <v>7.3533027495217243E-2</v>
      </c>
      <c r="L104" s="241">
        <v>73.154727817249238</v>
      </c>
      <c r="M104" s="241">
        <v>31.990384207738195</v>
      </c>
      <c r="N104" s="241">
        <v>102.41665646312865</v>
      </c>
      <c r="O104" s="241">
        <v>0</v>
      </c>
      <c r="P104" s="242">
        <v>7.3533027495217243E-2</v>
      </c>
      <c r="Q104" s="342">
        <v>0</v>
      </c>
    </row>
    <row r="105" spans="1:22" s="50" customFormat="1" x14ac:dyDescent="0.2">
      <c r="A105" s="50" t="s">
        <v>38</v>
      </c>
      <c r="B105" s="153" t="str">
        <f>VLOOKUP(D105,fips_xref!$A$5:$C$26,2,FALSE)</f>
        <v>La Plata_Tribal</v>
      </c>
      <c r="C105" s="151" t="str">
        <f t="shared" si="10"/>
        <v>08</v>
      </c>
      <c r="D105" s="51" t="s">
        <v>326</v>
      </c>
      <c r="E105" s="50" t="str">
        <f>SCC_xref!A30</f>
        <v>2310020600</v>
      </c>
      <c r="F105" s="153" t="s">
        <v>38</v>
      </c>
      <c r="G105" s="240">
        <v>4057.767256431302</v>
      </c>
      <c r="H105" s="241">
        <v>1774.4517330868823</v>
      </c>
      <c r="I105" s="241">
        <v>5680.8762401172635</v>
      </c>
      <c r="J105" s="241">
        <v>0</v>
      </c>
      <c r="K105" s="242">
        <v>4.0787508906020395</v>
      </c>
      <c r="L105" s="241">
        <v>4057.767256431302</v>
      </c>
      <c r="M105" s="241">
        <v>1774.4517330868823</v>
      </c>
      <c r="N105" s="241">
        <v>5680.8762401172635</v>
      </c>
      <c r="O105" s="241">
        <v>0</v>
      </c>
      <c r="P105" s="242">
        <v>4.0787508906020395</v>
      </c>
      <c r="Q105" s="342">
        <v>0</v>
      </c>
    </row>
    <row r="106" spans="1:22" s="53" customFormat="1" x14ac:dyDescent="0.2">
      <c r="A106" s="53" t="s">
        <v>38</v>
      </c>
      <c r="B106" s="154" t="str">
        <f>VLOOKUP(D106,fips_xref!$A$5:$C$26,2,FALSE)</f>
        <v>Archuleta_Nontribal</v>
      </c>
      <c r="C106" s="152" t="str">
        <f t="shared" si="10"/>
        <v>08</v>
      </c>
      <c r="D106" s="54" t="s">
        <v>333</v>
      </c>
      <c r="E106" s="53" t="str">
        <f>SCC_xref!A30</f>
        <v>2310020600</v>
      </c>
      <c r="F106" s="154" t="s">
        <v>38</v>
      </c>
      <c r="G106" s="243">
        <v>2.3824445521240908E-2</v>
      </c>
      <c r="H106" s="244">
        <v>9.0370885503908739E-3</v>
      </c>
      <c r="I106" s="244">
        <v>2.6093522940140969E-2</v>
      </c>
      <c r="J106" s="244">
        <v>0</v>
      </c>
      <c r="K106" s="245">
        <v>5.0912703763067251E-4</v>
      </c>
      <c r="L106" s="244">
        <v>2.3824445521240908E-2</v>
      </c>
      <c r="M106" s="244">
        <v>9.0370885503908739E-3</v>
      </c>
      <c r="N106" s="244">
        <v>2.6093522940140969E-2</v>
      </c>
      <c r="O106" s="244">
        <v>0</v>
      </c>
      <c r="P106" s="245">
        <v>5.0912703763067251E-4</v>
      </c>
      <c r="Q106" s="342">
        <v>0</v>
      </c>
      <c r="R106" s="50"/>
      <c r="S106" s="50"/>
      <c r="T106" s="50"/>
      <c r="U106" s="50"/>
      <c r="V106" s="50"/>
    </row>
    <row r="107" spans="1:22" s="53" customFormat="1" x14ac:dyDescent="0.2">
      <c r="A107" s="53" t="s">
        <v>38</v>
      </c>
      <c r="B107" s="154" t="str">
        <f>VLOOKUP(D107,fips_xref!$A$5:$C$26,2,FALSE)</f>
        <v>La Plata_Nontribal</v>
      </c>
      <c r="C107" s="152" t="str">
        <f t="shared" si="10"/>
        <v>08</v>
      </c>
      <c r="D107" s="54" t="s">
        <v>334</v>
      </c>
      <c r="E107" s="53" t="str">
        <f>SCC_xref!A30</f>
        <v>2310020600</v>
      </c>
      <c r="F107" s="154" t="s">
        <v>38</v>
      </c>
      <c r="G107" s="243">
        <v>5.1909317130263508</v>
      </c>
      <c r="H107" s="244">
        <v>1.9690241902094827</v>
      </c>
      <c r="I107" s="244">
        <v>5.6853241605894622</v>
      </c>
      <c r="J107" s="244">
        <v>0</v>
      </c>
      <c r="K107" s="245">
        <v>0.1109299136989344</v>
      </c>
      <c r="L107" s="244">
        <v>5.1909317130263508</v>
      </c>
      <c r="M107" s="244">
        <v>1.9690241902094827</v>
      </c>
      <c r="N107" s="244">
        <v>5.6853241605894622</v>
      </c>
      <c r="O107" s="244">
        <v>0</v>
      </c>
      <c r="P107" s="245">
        <v>0.1109299136989344</v>
      </c>
      <c r="Q107" s="342">
        <v>0</v>
      </c>
      <c r="R107" s="50"/>
      <c r="S107" s="50"/>
      <c r="T107" s="50"/>
    </row>
    <row r="108" spans="1:22" x14ac:dyDescent="0.2">
      <c r="A108" s="57" t="s">
        <v>52</v>
      </c>
      <c r="B108" s="56" t="str">
        <f>VLOOKUP(D108,fips_xref!$A$5:$C$26,2,FALSE)</f>
        <v>Archuleta</v>
      </c>
      <c r="C108" s="58" t="str">
        <f t="shared" si="10"/>
        <v>08</v>
      </c>
      <c r="D108" s="59" t="s">
        <v>319</v>
      </c>
      <c r="E108" s="57" t="str">
        <f>SCC_xref!A33</f>
        <v>2310000330</v>
      </c>
      <c r="F108" s="56" t="s">
        <v>52</v>
      </c>
      <c r="G108" s="218">
        <v>0.62222949268318462</v>
      </c>
      <c r="H108" s="219">
        <v>2.5235323167814887E-2</v>
      </c>
      <c r="I108" s="219">
        <v>0.28035762363661748</v>
      </c>
      <c r="J108" s="219">
        <v>0</v>
      </c>
      <c r="K108" s="230">
        <v>1.1506128237158471E-3</v>
      </c>
      <c r="L108" s="219">
        <v>0.62222949268318462</v>
      </c>
      <c r="M108" s="219">
        <v>2.5235323167814887E-2</v>
      </c>
      <c r="N108" s="219">
        <v>0.28035762363661748</v>
      </c>
      <c r="O108" s="219">
        <v>0</v>
      </c>
      <c r="P108" s="230">
        <v>1.1506128237158471E-3</v>
      </c>
      <c r="Q108" s="342">
        <v>0</v>
      </c>
      <c r="S108" s="50"/>
    </row>
    <row r="109" spans="1:22" x14ac:dyDescent="0.2">
      <c r="A109" s="57" t="s">
        <v>52</v>
      </c>
      <c r="B109" s="56" t="str">
        <f>VLOOKUP(D109,fips_xref!$A$5:$C$26,2,FALSE)</f>
        <v>La Plata</v>
      </c>
      <c r="C109" s="58" t="str">
        <f t="shared" si="10"/>
        <v>08</v>
      </c>
      <c r="D109" s="59" t="s">
        <v>321</v>
      </c>
      <c r="E109" s="57" t="str">
        <f>SCC_xref!A33</f>
        <v>2310000330</v>
      </c>
      <c r="F109" s="56" t="s">
        <v>52</v>
      </c>
      <c r="G109" s="218">
        <v>13.13804364923126</v>
      </c>
      <c r="H109" s="219">
        <v>0.5328303803979566</v>
      </c>
      <c r="I109" s="219">
        <v>5.9196015940183839</v>
      </c>
      <c r="J109" s="219">
        <v>0</v>
      </c>
      <c r="K109" s="230">
        <v>2.4294575681646328E-2</v>
      </c>
      <c r="L109" s="219">
        <v>13.13804364923126</v>
      </c>
      <c r="M109" s="219">
        <v>0.5328303803979566</v>
      </c>
      <c r="N109" s="219">
        <v>5.9196015940183839</v>
      </c>
      <c r="O109" s="219">
        <v>0</v>
      </c>
      <c r="P109" s="230">
        <v>2.4294575681646328E-2</v>
      </c>
      <c r="Q109" s="342">
        <v>0</v>
      </c>
      <c r="S109" s="50"/>
    </row>
    <row r="110" spans="1:22" s="50" customFormat="1" x14ac:dyDescent="0.2">
      <c r="A110" s="50" t="s">
        <v>52</v>
      </c>
      <c r="B110" s="153" t="str">
        <f>VLOOKUP(D110,fips_xref!$A$5:$C$26,2,FALSE)</f>
        <v>Archuleta_Tribal</v>
      </c>
      <c r="C110" s="151" t="str">
        <f t="shared" si="10"/>
        <v>08</v>
      </c>
      <c r="D110" s="51" t="s">
        <v>325</v>
      </c>
      <c r="E110" s="50" t="str">
        <f>SCC_xref!A33</f>
        <v>2310000330</v>
      </c>
      <c r="F110" s="153" t="s">
        <v>52</v>
      </c>
      <c r="G110" s="240">
        <v>0</v>
      </c>
      <c r="H110" s="241">
        <v>0</v>
      </c>
      <c r="I110" s="241">
        <v>0</v>
      </c>
      <c r="J110" s="241">
        <v>0</v>
      </c>
      <c r="K110" s="242">
        <v>0</v>
      </c>
      <c r="L110" s="241">
        <v>0</v>
      </c>
      <c r="M110" s="241">
        <v>0</v>
      </c>
      <c r="N110" s="241">
        <v>0</v>
      </c>
      <c r="O110" s="241">
        <v>0</v>
      </c>
      <c r="P110" s="242">
        <v>0</v>
      </c>
      <c r="Q110" s="342">
        <v>0</v>
      </c>
    </row>
    <row r="111" spans="1:22" s="50" customFormat="1" x14ac:dyDescent="0.2">
      <c r="A111" s="50" t="s">
        <v>52</v>
      </c>
      <c r="B111" s="153" t="str">
        <f>VLOOKUP(D111,fips_xref!$A$5:$C$26,2,FALSE)</f>
        <v>La Plata_Tribal</v>
      </c>
      <c r="C111" s="151" t="str">
        <f t="shared" si="10"/>
        <v>08</v>
      </c>
      <c r="D111" s="51" t="s">
        <v>326</v>
      </c>
      <c r="E111" s="50" t="str">
        <f>SCC_xref!A33</f>
        <v>2310000330</v>
      </c>
      <c r="F111" s="153" t="s">
        <v>52</v>
      </c>
      <c r="G111" s="240">
        <v>13.13804364923126</v>
      </c>
      <c r="H111" s="241">
        <v>0.5328303803979566</v>
      </c>
      <c r="I111" s="241">
        <v>5.9196015940183839</v>
      </c>
      <c r="J111" s="241">
        <v>0</v>
      </c>
      <c r="K111" s="242">
        <v>2.4294575681646328E-2</v>
      </c>
      <c r="L111" s="241">
        <v>13.13804364923126</v>
      </c>
      <c r="M111" s="241">
        <v>0.5328303803979566</v>
      </c>
      <c r="N111" s="241">
        <v>5.9196015940183839</v>
      </c>
      <c r="O111" s="241">
        <v>0</v>
      </c>
      <c r="P111" s="242">
        <v>2.4294575681646328E-2</v>
      </c>
      <c r="Q111" s="342">
        <v>0</v>
      </c>
    </row>
    <row r="112" spans="1:22" x14ac:dyDescent="0.2">
      <c r="A112" s="57" t="s">
        <v>52</v>
      </c>
      <c r="B112" s="154" t="str">
        <f>VLOOKUP(D112,fips_xref!$A$5:$C$26,2,FALSE)</f>
        <v>Archuleta_Nontribal</v>
      </c>
      <c r="C112" s="152" t="str">
        <f t="shared" si="10"/>
        <v>08</v>
      </c>
      <c r="D112" s="54" t="s">
        <v>333</v>
      </c>
      <c r="E112" s="53" t="str">
        <f>SCC_xref!A33</f>
        <v>2310000330</v>
      </c>
      <c r="F112" s="154" t="s">
        <v>52</v>
      </c>
      <c r="G112" s="243">
        <v>0.62222949268318462</v>
      </c>
      <c r="H112" s="244">
        <v>2.5235323167814887E-2</v>
      </c>
      <c r="I112" s="244">
        <v>0.28035762363661748</v>
      </c>
      <c r="J112" s="244">
        <v>0</v>
      </c>
      <c r="K112" s="245">
        <v>1.1506128237158471E-3</v>
      </c>
      <c r="L112" s="244">
        <v>0.62222949268318462</v>
      </c>
      <c r="M112" s="244">
        <v>2.5235323167814887E-2</v>
      </c>
      <c r="N112" s="244">
        <v>0.28035762363661748</v>
      </c>
      <c r="O112" s="244">
        <v>0</v>
      </c>
      <c r="P112" s="245">
        <v>1.1506128237158471E-3</v>
      </c>
      <c r="Q112" s="342">
        <v>0</v>
      </c>
      <c r="R112" s="50"/>
      <c r="S112" s="50"/>
      <c r="T112" s="50"/>
      <c r="U112" s="50"/>
      <c r="V112" s="50"/>
    </row>
    <row r="113" spans="1:22" ht="13.5" thickBot="1" x14ac:dyDescent="0.25">
      <c r="A113" s="57" t="s">
        <v>52</v>
      </c>
      <c r="B113" s="154" t="str">
        <f>VLOOKUP(D113,fips_xref!$A$5:$C$26,2,FALSE)</f>
        <v>La Plata_Nontribal</v>
      </c>
      <c r="C113" s="152" t="str">
        <f t="shared" si="10"/>
        <v>08</v>
      </c>
      <c r="D113" s="54" t="s">
        <v>334</v>
      </c>
      <c r="E113" s="53" t="str">
        <f>SCC_xref!A33</f>
        <v>2310000330</v>
      </c>
      <c r="F113" s="154" t="s">
        <v>52</v>
      </c>
      <c r="G113" s="247">
        <v>0</v>
      </c>
      <c r="H113" s="248">
        <v>0</v>
      </c>
      <c r="I113" s="248">
        <v>0</v>
      </c>
      <c r="J113" s="248">
        <v>0</v>
      </c>
      <c r="K113" s="249">
        <v>0</v>
      </c>
      <c r="L113" s="248">
        <v>0</v>
      </c>
      <c r="M113" s="248">
        <v>0</v>
      </c>
      <c r="N113" s="248">
        <v>0</v>
      </c>
      <c r="O113" s="248">
        <v>0</v>
      </c>
      <c r="P113" s="249">
        <v>0</v>
      </c>
      <c r="Q113" s="344">
        <v>0</v>
      </c>
      <c r="R113" s="50"/>
      <c r="S113" s="50"/>
      <c r="T113" s="50"/>
      <c r="U113" s="53"/>
      <c r="V113" s="53"/>
    </row>
  </sheetData>
  <mergeCells count="2">
    <mergeCell ref="G4:K4"/>
    <mergeCell ref="L4:P4"/>
  </mergeCells>
  <phoneticPr fontId="4" type="noConversion"/>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zoomScale="85" zoomScaleNormal="85" workbookViewId="0"/>
  </sheetViews>
  <sheetFormatPr defaultRowHeight="12.75" x14ac:dyDescent="0.2"/>
  <cols>
    <col min="1" max="1" width="19" customWidth="1"/>
    <col min="2" max="2" width="27.42578125" customWidth="1"/>
    <col min="3" max="3" width="12.140625" customWidth="1"/>
    <col min="4" max="4" width="17.85546875" customWidth="1"/>
    <col min="5" max="5" width="50.5703125" customWidth="1"/>
    <col min="6" max="7" width="15.42578125" customWidth="1"/>
    <col min="8" max="8" width="18.28515625" customWidth="1"/>
    <col min="9" max="9" width="29.5703125" customWidth="1"/>
  </cols>
  <sheetData>
    <row r="1" spans="1:9" ht="60" x14ac:dyDescent="0.25">
      <c r="A1" s="323" t="s">
        <v>355</v>
      </c>
      <c r="B1" s="323" t="s">
        <v>356</v>
      </c>
      <c r="C1" s="323" t="s">
        <v>357</v>
      </c>
      <c r="D1" s="323" t="s">
        <v>358</v>
      </c>
      <c r="E1" s="323" t="s">
        <v>442</v>
      </c>
      <c r="F1" s="324" t="s">
        <v>365</v>
      </c>
      <c r="G1" s="325" t="s">
        <v>429</v>
      </c>
      <c r="H1" s="325" t="s">
        <v>430</v>
      </c>
      <c r="I1" s="326" t="s">
        <v>431</v>
      </c>
    </row>
    <row r="2" spans="1:9" x14ac:dyDescent="0.2">
      <c r="A2" s="407" t="s">
        <v>359</v>
      </c>
      <c r="B2" s="408"/>
      <c r="C2" s="408"/>
      <c r="D2" s="408"/>
      <c r="E2" s="408"/>
      <c r="F2" s="408"/>
      <c r="G2" s="408"/>
      <c r="H2" s="408"/>
      <c r="I2" s="408"/>
    </row>
    <row r="3" spans="1:9" ht="25.5" x14ac:dyDescent="0.2">
      <c r="A3" s="327" t="s">
        <v>63</v>
      </c>
      <c r="B3" s="327" t="s">
        <v>360</v>
      </c>
      <c r="C3" s="328" t="s">
        <v>361</v>
      </c>
      <c r="D3" s="328" t="s">
        <v>362</v>
      </c>
      <c r="E3" s="409" t="s">
        <v>440</v>
      </c>
      <c r="F3" s="409"/>
      <c r="G3" s="409"/>
      <c r="H3" s="409"/>
      <c r="I3" s="329" t="s">
        <v>432</v>
      </c>
    </row>
    <row r="4" spans="1:9" ht="53.25" customHeight="1" x14ac:dyDescent="0.2">
      <c r="A4" s="327" t="s">
        <v>363</v>
      </c>
      <c r="B4" s="330" t="s">
        <v>433</v>
      </c>
      <c r="C4" s="331" t="s">
        <v>434</v>
      </c>
      <c r="D4" s="328" t="s">
        <v>364</v>
      </c>
      <c r="E4" s="410" t="s">
        <v>441</v>
      </c>
      <c r="F4" s="411"/>
      <c r="G4" s="411"/>
      <c r="H4" s="412"/>
      <c r="I4" s="329" t="s">
        <v>432</v>
      </c>
    </row>
    <row r="5" spans="1:9" x14ac:dyDescent="0.2">
      <c r="A5" s="413" t="s">
        <v>435</v>
      </c>
      <c r="B5" s="413"/>
      <c r="C5" s="413"/>
      <c r="D5" s="413"/>
      <c r="E5" s="413"/>
      <c r="F5" s="413"/>
      <c r="G5" s="413"/>
      <c r="H5" s="413"/>
      <c r="I5" s="413"/>
    </row>
    <row r="6" spans="1:9" ht="14.25" x14ac:dyDescent="0.2">
      <c r="A6" s="332" t="s">
        <v>436</v>
      </c>
      <c r="B6" s="332" t="s">
        <v>437</v>
      </c>
      <c r="C6" s="333" t="s">
        <v>399</v>
      </c>
      <c r="D6" s="333" t="s">
        <v>438</v>
      </c>
      <c r="E6" s="404" t="s">
        <v>465</v>
      </c>
      <c r="F6" s="405"/>
      <c r="G6" s="405"/>
      <c r="H6" s="405"/>
      <c r="I6" s="406"/>
    </row>
    <row r="7" spans="1:9" ht="14.25" x14ac:dyDescent="0.2">
      <c r="A7" s="327" t="s">
        <v>439</v>
      </c>
      <c r="B7" s="327" t="s">
        <v>437</v>
      </c>
      <c r="C7" s="328" t="s">
        <v>399</v>
      </c>
      <c r="D7" s="328" t="s">
        <v>438</v>
      </c>
      <c r="E7" s="404" t="s">
        <v>465</v>
      </c>
      <c r="F7" s="405"/>
      <c r="G7" s="405"/>
      <c r="H7" s="405"/>
      <c r="I7" s="406"/>
    </row>
    <row r="8" spans="1:9" ht="15.75" x14ac:dyDescent="0.25">
      <c r="A8" s="334"/>
      <c r="B8" s="335"/>
      <c r="C8" s="335"/>
      <c r="D8" s="335"/>
      <c r="E8" s="335"/>
      <c r="F8" s="335"/>
      <c r="G8" s="336"/>
      <c r="H8" s="303"/>
      <c r="I8" s="303"/>
    </row>
  </sheetData>
  <mergeCells count="6">
    <mergeCell ref="E7:I7"/>
    <mergeCell ref="E6:I6"/>
    <mergeCell ref="A2:I2"/>
    <mergeCell ref="E3:H3"/>
    <mergeCell ref="E4:H4"/>
    <mergeCell ref="A5:I5"/>
  </mergeCells>
  <phoneticPr fontId="4"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5536"/>
  <sheetViews>
    <sheetView zoomScale="70" zoomScaleNormal="70" workbookViewId="0"/>
  </sheetViews>
  <sheetFormatPr defaultRowHeight="12.75" x14ac:dyDescent="0.2"/>
  <cols>
    <col min="1" max="1" width="18.42578125" style="10" customWidth="1"/>
    <col min="2" max="2" width="17.28515625" style="10" customWidth="1"/>
    <col min="3" max="3" width="17.7109375" style="10" customWidth="1"/>
    <col min="4" max="4" width="18.42578125" style="10" customWidth="1"/>
    <col min="5" max="6" width="12.7109375" style="10" customWidth="1"/>
    <col min="7" max="10" width="14.7109375" style="10" customWidth="1"/>
    <col min="11" max="13" width="12.7109375" style="10" customWidth="1"/>
    <col min="14" max="14" width="14.5703125" style="10" customWidth="1"/>
    <col min="15" max="16" width="12.7109375" style="10" customWidth="1"/>
    <col min="19" max="19" width="12.42578125" customWidth="1"/>
    <col min="20" max="20" width="12.28515625" customWidth="1"/>
    <col min="21" max="21" width="11.140625" bestFit="1" customWidth="1"/>
    <col min="22" max="22" width="12.5703125" bestFit="1" customWidth="1"/>
    <col min="23" max="23" width="22.5703125" bestFit="1" customWidth="1"/>
    <col min="24" max="24" width="15.5703125" bestFit="1" customWidth="1"/>
    <col min="25" max="26" width="11" customWidth="1"/>
    <col min="27" max="27" width="12" customWidth="1"/>
    <col min="28" max="28" width="17.7109375" customWidth="1"/>
    <col min="29" max="29" width="10.7109375" customWidth="1"/>
    <col min="30" max="30" width="11.42578125" customWidth="1"/>
    <col min="31" max="32" width="13.42578125" customWidth="1"/>
  </cols>
  <sheetData>
    <row r="1" spans="1:40" x14ac:dyDescent="0.2">
      <c r="A1"/>
      <c r="B1"/>
      <c r="E1"/>
      <c r="F1"/>
      <c r="G1"/>
      <c r="H1"/>
      <c r="I1"/>
      <c r="J1"/>
      <c r="K1"/>
      <c r="L1"/>
      <c r="M1"/>
      <c r="N1"/>
      <c r="O1"/>
      <c r="P1"/>
    </row>
    <row r="2" spans="1:40" s="13" customFormat="1" x14ac:dyDescent="0.2">
      <c r="B2" s="13">
        <v>9</v>
      </c>
      <c r="C2" s="40">
        <v>4</v>
      </c>
      <c r="D2" s="40">
        <v>10</v>
      </c>
      <c r="E2" s="40">
        <v>5</v>
      </c>
      <c r="F2" s="40">
        <v>11</v>
      </c>
      <c r="G2" s="40">
        <v>7</v>
      </c>
      <c r="H2" s="40">
        <v>8</v>
      </c>
      <c r="I2" s="13">
        <v>13</v>
      </c>
      <c r="J2" s="13">
        <v>6</v>
      </c>
      <c r="K2" s="13">
        <v>12</v>
      </c>
      <c r="L2" s="13">
        <v>9</v>
      </c>
      <c r="M2" s="40">
        <v>4</v>
      </c>
      <c r="N2" s="40">
        <v>10</v>
      </c>
      <c r="O2" s="40">
        <v>5</v>
      </c>
      <c r="P2" s="40">
        <v>11</v>
      </c>
      <c r="Q2" s="40">
        <v>7</v>
      </c>
      <c r="R2" s="40">
        <v>8</v>
      </c>
      <c r="S2" s="13">
        <v>13</v>
      </c>
      <c r="T2" s="13">
        <v>6</v>
      </c>
      <c r="U2" s="13">
        <v>12</v>
      </c>
    </row>
    <row r="3" spans="1:40" x14ac:dyDescent="0.2">
      <c r="A3" s="6" t="s">
        <v>419</v>
      </c>
      <c r="B3"/>
      <c r="C3"/>
      <c r="D3"/>
      <c r="E3"/>
      <c r="F3"/>
      <c r="G3" s="9"/>
      <c r="H3"/>
      <c r="I3"/>
      <c r="J3"/>
      <c r="K3"/>
      <c r="L3"/>
      <c r="M3"/>
      <c r="N3"/>
      <c r="O3"/>
      <c r="P3"/>
    </row>
    <row r="4" spans="1:40" x14ac:dyDescent="0.2">
      <c r="A4" s="414" t="s">
        <v>366</v>
      </c>
      <c r="B4" s="415" t="s">
        <v>426</v>
      </c>
      <c r="C4" s="415"/>
      <c r="D4" s="415"/>
      <c r="E4" s="415"/>
      <c r="F4" s="415"/>
      <c r="G4" s="415"/>
      <c r="H4" s="415"/>
      <c r="I4" s="415"/>
      <c r="J4" s="415"/>
      <c r="K4" s="415"/>
      <c r="L4" s="415" t="s">
        <v>427</v>
      </c>
      <c r="M4" s="415"/>
      <c r="N4" s="415"/>
      <c r="O4" s="415"/>
      <c r="P4" s="415"/>
      <c r="Q4" s="415"/>
      <c r="R4" s="415"/>
      <c r="S4" s="415"/>
      <c r="T4" s="415"/>
      <c r="U4" s="415"/>
      <c r="V4" s="308"/>
      <c r="W4" s="195"/>
    </row>
    <row r="5" spans="1:40" s="198" customFormat="1" ht="63.75" x14ac:dyDescent="0.2">
      <c r="A5" s="414"/>
      <c r="B5" s="309" t="s">
        <v>382</v>
      </c>
      <c r="C5" s="309" t="s">
        <v>378</v>
      </c>
      <c r="D5" s="309" t="s">
        <v>380</v>
      </c>
      <c r="E5" s="309" t="s">
        <v>381</v>
      </c>
      <c r="F5" s="309" t="s">
        <v>367</v>
      </c>
      <c r="G5" s="309" t="s">
        <v>368</v>
      </c>
      <c r="H5" s="309" t="s">
        <v>369</v>
      </c>
      <c r="I5" s="309" t="s">
        <v>370</v>
      </c>
      <c r="J5" s="309" t="s">
        <v>371</v>
      </c>
      <c r="K5" s="309" t="s">
        <v>372</v>
      </c>
      <c r="L5" s="309" t="s">
        <v>382</v>
      </c>
      <c r="M5" s="309" t="s">
        <v>378</v>
      </c>
      <c r="N5" s="309" t="s">
        <v>380</v>
      </c>
      <c r="O5" s="309" t="s">
        <v>381</v>
      </c>
      <c r="P5" s="309" t="s">
        <v>367</v>
      </c>
      <c r="Q5" s="309" t="s">
        <v>368</v>
      </c>
      <c r="R5" s="309" t="s">
        <v>369</v>
      </c>
      <c r="S5" s="309" t="s">
        <v>370</v>
      </c>
      <c r="T5" s="309" t="s">
        <v>371</v>
      </c>
      <c r="U5" s="309" t="s">
        <v>372</v>
      </c>
      <c r="V5" s="196"/>
    </row>
    <row r="6" spans="1:40" s="320" customFormat="1" ht="25.5" x14ac:dyDescent="0.2">
      <c r="A6" s="316" t="s">
        <v>338</v>
      </c>
      <c r="B6" s="317" t="s">
        <v>470</v>
      </c>
      <c r="C6" s="317">
        <v>2</v>
      </c>
      <c r="D6" s="317">
        <v>0</v>
      </c>
      <c r="E6" s="317">
        <v>0</v>
      </c>
      <c r="F6" s="317" t="s">
        <v>471</v>
      </c>
      <c r="G6" s="317">
        <v>1</v>
      </c>
      <c r="H6" s="317">
        <v>0.61645021645021647</v>
      </c>
      <c r="I6" s="317">
        <v>0.64894804202529321</v>
      </c>
      <c r="J6" s="317">
        <v>1</v>
      </c>
      <c r="K6" s="317">
        <v>0.61645021645021647</v>
      </c>
      <c r="L6" s="318">
        <v>0.95599994318908099</v>
      </c>
      <c r="M6" s="318">
        <v>0.66666666666666663</v>
      </c>
      <c r="N6" s="318">
        <v>0</v>
      </c>
      <c r="O6" s="318">
        <v>0</v>
      </c>
      <c r="P6" s="318">
        <v>0.22222222222222221</v>
      </c>
      <c r="Q6" s="318">
        <v>0</v>
      </c>
      <c r="R6" s="318">
        <v>1</v>
      </c>
      <c r="S6" s="318">
        <v>4.56865954934247E-3</v>
      </c>
      <c r="T6" s="318">
        <v>2.7777777777777776E-2</v>
      </c>
      <c r="U6" s="318">
        <v>1</v>
      </c>
      <c r="V6" s="319"/>
      <c r="AI6" s="255"/>
      <c r="AJ6" s="255"/>
      <c r="AK6" s="255"/>
      <c r="AL6" s="255"/>
      <c r="AM6" s="255"/>
      <c r="AN6" s="255"/>
    </row>
    <row r="7" spans="1:40" s="53" customFormat="1" x14ac:dyDescent="0.2">
      <c r="A7" s="310" t="s">
        <v>343</v>
      </c>
      <c r="B7" s="311">
        <v>9.1732796399384101E-2</v>
      </c>
      <c r="C7" s="311">
        <v>0.83333333333333337</v>
      </c>
      <c r="D7" s="311">
        <v>0.90031886454234389</v>
      </c>
      <c r="E7" s="311">
        <v>1.068111455108359</v>
      </c>
      <c r="F7" s="311">
        <v>7</v>
      </c>
      <c r="G7" s="311">
        <v>1</v>
      </c>
      <c r="H7" s="311">
        <v>1</v>
      </c>
      <c r="I7" s="311">
        <v>0.89864560645166747</v>
      </c>
      <c r="J7" s="311">
        <v>1.0638297872340425</v>
      </c>
      <c r="K7" s="311">
        <v>1</v>
      </c>
      <c r="L7" s="312">
        <v>4.4000056810919057E-2</v>
      </c>
      <c r="M7" s="312">
        <v>0.33333333333333331</v>
      </c>
      <c r="N7" s="312">
        <v>1</v>
      </c>
      <c r="O7" s="312">
        <v>1</v>
      </c>
      <c r="P7" s="312">
        <v>0.77777777777777779</v>
      </c>
      <c r="Q7" s="312">
        <v>0</v>
      </c>
      <c r="R7" s="312">
        <v>0</v>
      </c>
      <c r="S7" s="312">
        <v>0.99543134045065751</v>
      </c>
      <c r="T7" s="312">
        <v>0.97222222222222221</v>
      </c>
      <c r="U7" s="312">
        <v>0</v>
      </c>
      <c r="V7" s="304"/>
      <c r="AI7" s="255"/>
      <c r="AJ7" s="255"/>
      <c r="AK7" s="255"/>
      <c r="AL7" s="255"/>
      <c r="AM7" s="255"/>
      <c r="AN7" s="255"/>
    </row>
    <row r="8" spans="1:40" s="53" customFormat="1" ht="16.5" hidden="1" customHeight="1" x14ac:dyDescent="0.2">
      <c r="A8" s="310" t="s">
        <v>339</v>
      </c>
      <c r="B8" s="311">
        <v>1</v>
      </c>
      <c r="C8" s="311">
        <v>1</v>
      </c>
      <c r="D8" s="311">
        <v>1</v>
      </c>
      <c r="E8" s="311">
        <v>1</v>
      </c>
      <c r="F8" s="311">
        <v>1</v>
      </c>
      <c r="G8" s="311">
        <v>1</v>
      </c>
      <c r="H8" s="311">
        <v>1</v>
      </c>
      <c r="I8" s="311">
        <v>1</v>
      </c>
      <c r="J8" s="311">
        <v>1</v>
      </c>
      <c r="K8" s="311">
        <v>1</v>
      </c>
      <c r="L8" s="312">
        <v>0</v>
      </c>
      <c r="M8" s="312">
        <v>0</v>
      </c>
      <c r="N8" s="312">
        <v>0</v>
      </c>
      <c r="O8" s="312">
        <v>0</v>
      </c>
      <c r="P8" s="312">
        <v>0</v>
      </c>
      <c r="Q8" s="312">
        <v>0</v>
      </c>
      <c r="R8" s="312">
        <v>0</v>
      </c>
      <c r="S8" s="312">
        <v>0</v>
      </c>
      <c r="T8" s="312">
        <v>0</v>
      </c>
      <c r="U8" s="312">
        <v>0</v>
      </c>
      <c r="V8" s="304"/>
      <c r="AI8" s="255"/>
      <c r="AJ8" s="255"/>
      <c r="AK8" s="255"/>
      <c r="AL8" s="255"/>
      <c r="AM8" s="255"/>
      <c r="AN8" s="255"/>
    </row>
    <row r="9" spans="1:40" s="53" customFormat="1" ht="16.5" hidden="1" customHeight="1" x14ac:dyDescent="0.2">
      <c r="A9" s="310" t="s">
        <v>340</v>
      </c>
      <c r="B9" s="311">
        <v>1</v>
      </c>
      <c r="C9" s="311">
        <v>1</v>
      </c>
      <c r="D9" s="311">
        <v>1</v>
      </c>
      <c r="E9" s="311">
        <v>1</v>
      </c>
      <c r="F9" s="311">
        <v>1</v>
      </c>
      <c r="G9" s="311">
        <v>1</v>
      </c>
      <c r="H9" s="311">
        <v>1</v>
      </c>
      <c r="I9" s="311">
        <v>1</v>
      </c>
      <c r="J9" s="311">
        <v>1</v>
      </c>
      <c r="K9" s="311">
        <v>1</v>
      </c>
      <c r="L9" s="312">
        <v>0</v>
      </c>
      <c r="M9" s="312">
        <v>0</v>
      </c>
      <c r="N9" s="312">
        <v>0</v>
      </c>
      <c r="O9" s="312">
        <v>0</v>
      </c>
      <c r="P9" s="312">
        <v>0</v>
      </c>
      <c r="Q9" s="312">
        <v>0</v>
      </c>
      <c r="R9" s="312">
        <v>0</v>
      </c>
      <c r="S9" s="312">
        <v>0</v>
      </c>
      <c r="T9" s="312">
        <v>0</v>
      </c>
      <c r="U9" s="312">
        <v>0</v>
      </c>
      <c r="V9" s="304"/>
    </row>
    <row r="10" spans="1:40" s="53" customFormat="1" ht="16.5" hidden="1" customHeight="1" x14ac:dyDescent="0.2">
      <c r="A10" s="310" t="s">
        <v>341</v>
      </c>
      <c r="B10" s="311">
        <v>1</v>
      </c>
      <c r="C10" s="311">
        <v>1</v>
      </c>
      <c r="D10" s="311">
        <v>1</v>
      </c>
      <c r="E10" s="311">
        <v>1</v>
      </c>
      <c r="F10" s="311">
        <v>1</v>
      </c>
      <c r="G10" s="311">
        <v>1</v>
      </c>
      <c r="H10" s="311">
        <v>1</v>
      </c>
      <c r="I10" s="311">
        <v>1</v>
      </c>
      <c r="J10" s="311">
        <v>1</v>
      </c>
      <c r="K10" s="311">
        <v>1</v>
      </c>
      <c r="L10" s="312">
        <v>0</v>
      </c>
      <c r="M10" s="312">
        <v>0</v>
      </c>
      <c r="N10" s="312">
        <v>0</v>
      </c>
      <c r="O10" s="312">
        <v>0</v>
      </c>
      <c r="P10" s="312">
        <v>0</v>
      </c>
      <c r="Q10" s="312">
        <v>0</v>
      </c>
      <c r="R10" s="312">
        <v>0</v>
      </c>
      <c r="S10" s="312">
        <v>0</v>
      </c>
      <c r="T10" s="312">
        <v>0</v>
      </c>
      <c r="U10" s="312">
        <v>0</v>
      </c>
      <c r="V10" s="304"/>
    </row>
    <row r="11" spans="1:40" s="53" customFormat="1" ht="16.5" customHeight="1" x14ac:dyDescent="0.2">
      <c r="A11" s="310" t="s">
        <v>420</v>
      </c>
      <c r="B11" s="311">
        <v>2.0848335899561765</v>
      </c>
      <c r="C11" s="311">
        <v>1.3636363636363635</v>
      </c>
      <c r="D11" s="311">
        <v>0.89462122648122289</v>
      </c>
      <c r="E11" s="311">
        <v>1.0518292682926829</v>
      </c>
      <c r="F11" s="311">
        <v>9</v>
      </c>
      <c r="G11" s="311">
        <v>1</v>
      </c>
      <c r="H11" s="311">
        <v>0.61645021645021647</v>
      </c>
      <c r="I11" s="311">
        <v>0.89706865306180228</v>
      </c>
      <c r="J11" s="311">
        <v>1.0619469026548674</v>
      </c>
      <c r="K11" s="311">
        <v>0.61645021645021647</v>
      </c>
      <c r="L11" s="312">
        <f>SUM(L6:L7)</f>
        <v>1</v>
      </c>
      <c r="M11" s="312">
        <f t="shared" ref="M11:U11" si="0">SUM(M6:M7)</f>
        <v>1</v>
      </c>
      <c r="N11" s="312">
        <f t="shared" si="0"/>
        <v>1</v>
      </c>
      <c r="O11" s="312">
        <f t="shared" si="0"/>
        <v>1</v>
      </c>
      <c r="P11" s="312">
        <f t="shared" si="0"/>
        <v>1</v>
      </c>
      <c r="Q11" s="312">
        <f t="shared" si="0"/>
        <v>0</v>
      </c>
      <c r="R11" s="312">
        <f t="shared" si="0"/>
        <v>1</v>
      </c>
      <c r="S11" s="312">
        <f t="shared" si="0"/>
        <v>1</v>
      </c>
      <c r="T11" s="312">
        <f t="shared" si="0"/>
        <v>1</v>
      </c>
      <c r="U11" s="312">
        <f t="shared" si="0"/>
        <v>1</v>
      </c>
      <c r="V11" s="304"/>
    </row>
    <row r="12" spans="1:40" s="50" customFormat="1" ht="16.5" customHeight="1" x14ac:dyDescent="0.2">
      <c r="A12" s="313" t="s">
        <v>324</v>
      </c>
      <c r="B12" s="314" t="s">
        <v>470</v>
      </c>
      <c r="C12" s="314" t="s">
        <v>472</v>
      </c>
      <c r="D12" s="314">
        <v>0</v>
      </c>
      <c r="E12" s="314">
        <v>0</v>
      </c>
      <c r="F12" s="314">
        <v>1.4166666666666667</v>
      </c>
      <c r="G12" s="314">
        <v>1</v>
      </c>
      <c r="H12" s="314">
        <v>1</v>
      </c>
      <c r="I12" s="314">
        <v>2.0031873736374508</v>
      </c>
      <c r="J12" s="314">
        <v>1.3611111111111112</v>
      </c>
      <c r="K12" s="314">
        <v>1</v>
      </c>
      <c r="L12" s="315">
        <v>0.19755061790013334</v>
      </c>
      <c r="M12" s="315">
        <v>4.5161290322580643E-2</v>
      </c>
      <c r="N12" s="315">
        <v>0</v>
      </c>
      <c r="O12" s="315">
        <v>0</v>
      </c>
      <c r="P12" s="315">
        <v>8.5427135678391955E-2</v>
      </c>
      <c r="Q12" s="315">
        <v>0</v>
      </c>
      <c r="R12" s="315">
        <v>0</v>
      </c>
      <c r="S12" s="315">
        <v>1.7709055774036045E-2</v>
      </c>
      <c r="T12" s="315">
        <v>1.8781142200076657E-2</v>
      </c>
      <c r="U12" s="315">
        <v>0</v>
      </c>
      <c r="V12" s="306"/>
    </row>
    <row r="13" spans="1:40" s="50" customFormat="1" ht="16.5" customHeight="1" x14ac:dyDescent="0.2">
      <c r="A13" s="313" t="s">
        <v>342</v>
      </c>
      <c r="B13" s="314">
        <v>0.94207840579949087</v>
      </c>
      <c r="C13" s="314">
        <v>1.0380761523046091</v>
      </c>
      <c r="D13" s="314">
        <v>0.98137684599969199</v>
      </c>
      <c r="E13" s="314">
        <v>1.1696085955487336</v>
      </c>
      <c r="F13" s="314">
        <v>1.625</v>
      </c>
      <c r="G13" s="314">
        <v>1.7453470549594921</v>
      </c>
      <c r="H13" s="314">
        <v>1.1721113363480431</v>
      </c>
      <c r="I13" s="314">
        <v>0.97838806612090701</v>
      </c>
      <c r="J13" s="314">
        <v>1.1125597566275531</v>
      </c>
      <c r="K13" s="314">
        <v>1.2587444984943248</v>
      </c>
      <c r="L13" s="315">
        <v>0.80244938209986671</v>
      </c>
      <c r="M13" s="315">
        <v>0.95483870967741935</v>
      </c>
      <c r="N13" s="315">
        <v>1</v>
      </c>
      <c r="O13" s="315">
        <v>1</v>
      </c>
      <c r="P13" s="315">
        <v>0.914572864321608</v>
      </c>
      <c r="Q13" s="315">
        <v>1</v>
      </c>
      <c r="R13" s="315">
        <v>1</v>
      </c>
      <c r="S13" s="315">
        <v>0.98229094422596397</v>
      </c>
      <c r="T13" s="315">
        <v>0.98121885779992335</v>
      </c>
      <c r="U13" s="315">
        <v>1</v>
      </c>
      <c r="V13" s="306"/>
    </row>
    <row r="14" spans="1:40" s="50" customFormat="1" ht="16.5" hidden="1" customHeight="1" x14ac:dyDescent="0.2">
      <c r="A14" s="313" t="s">
        <v>330</v>
      </c>
      <c r="B14" s="314">
        <v>1</v>
      </c>
      <c r="C14" s="314">
        <v>1</v>
      </c>
      <c r="D14" s="314">
        <v>1</v>
      </c>
      <c r="E14" s="314">
        <v>1</v>
      </c>
      <c r="F14" s="314">
        <v>1</v>
      </c>
      <c r="G14" s="314">
        <v>1</v>
      </c>
      <c r="H14" s="314">
        <v>1</v>
      </c>
      <c r="I14" s="314">
        <v>1</v>
      </c>
      <c r="J14" s="314">
        <v>1</v>
      </c>
      <c r="K14" s="314">
        <v>1</v>
      </c>
      <c r="L14" s="315">
        <v>0</v>
      </c>
      <c r="M14" s="315">
        <v>0</v>
      </c>
      <c r="N14" s="315">
        <v>0</v>
      </c>
      <c r="O14" s="315">
        <v>0</v>
      </c>
      <c r="P14" s="315">
        <v>0</v>
      </c>
      <c r="Q14" s="315">
        <v>0</v>
      </c>
      <c r="R14" s="315">
        <v>0</v>
      </c>
      <c r="S14" s="315">
        <v>0</v>
      </c>
      <c r="T14" s="315">
        <v>0</v>
      </c>
      <c r="U14" s="315">
        <v>0</v>
      </c>
      <c r="V14" s="305"/>
      <c r="W14" s="306"/>
    </row>
    <row r="15" spans="1:40" s="50" customFormat="1" ht="16.5" hidden="1" customHeight="1" x14ac:dyDescent="0.2">
      <c r="A15" s="313" t="s">
        <v>331</v>
      </c>
      <c r="B15" s="314">
        <v>1</v>
      </c>
      <c r="C15" s="314">
        <v>1</v>
      </c>
      <c r="D15" s="314">
        <v>1</v>
      </c>
      <c r="E15" s="314">
        <v>1</v>
      </c>
      <c r="F15" s="314">
        <v>1</v>
      </c>
      <c r="G15" s="314">
        <v>1</v>
      </c>
      <c r="H15" s="314">
        <v>1</v>
      </c>
      <c r="I15" s="314">
        <v>1</v>
      </c>
      <c r="J15" s="314">
        <v>1</v>
      </c>
      <c r="K15" s="314">
        <v>1</v>
      </c>
      <c r="L15" s="315">
        <v>0</v>
      </c>
      <c r="M15" s="315">
        <v>0</v>
      </c>
      <c r="N15" s="315">
        <v>0</v>
      </c>
      <c r="O15" s="315">
        <v>0</v>
      </c>
      <c r="P15" s="315">
        <v>0</v>
      </c>
      <c r="Q15" s="315">
        <v>0</v>
      </c>
      <c r="R15" s="315">
        <v>0</v>
      </c>
      <c r="S15" s="315">
        <v>0</v>
      </c>
      <c r="T15" s="315">
        <v>0</v>
      </c>
      <c r="U15" s="315">
        <v>0</v>
      </c>
      <c r="V15" s="305"/>
      <c r="W15" s="306"/>
    </row>
    <row r="16" spans="1:40" s="50" customFormat="1" ht="16.5" hidden="1" customHeight="1" x14ac:dyDescent="0.2">
      <c r="A16" s="313" t="s">
        <v>332</v>
      </c>
      <c r="B16" s="314">
        <v>1</v>
      </c>
      <c r="C16" s="314">
        <v>1</v>
      </c>
      <c r="D16" s="314">
        <v>1</v>
      </c>
      <c r="E16" s="314">
        <v>1</v>
      </c>
      <c r="F16" s="314">
        <v>1</v>
      </c>
      <c r="G16" s="314">
        <v>1</v>
      </c>
      <c r="H16" s="314">
        <v>1</v>
      </c>
      <c r="I16" s="314">
        <v>1</v>
      </c>
      <c r="J16" s="314">
        <v>1</v>
      </c>
      <c r="K16" s="314">
        <v>1</v>
      </c>
      <c r="L16" s="315">
        <v>0</v>
      </c>
      <c r="M16" s="315">
        <v>0</v>
      </c>
      <c r="N16" s="315">
        <v>0</v>
      </c>
      <c r="O16" s="315">
        <v>0</v>
      </c>
      <c r="P16" s="315">
        <v>0</v>
      </c>
      <c r="Q16" s="315">
        <v>0</v>
      </c>
      <c r="R16" s="315">
        <v>0</v>
      </c>
      <c r="S16" s="315">
        <v>0</v>
      </c>
      <c r="T16" s="315">
        <v>0</v>
      </c>
      <c r="U16" s="315">
        <v>0</v>
      </c>
      <c r="V16" s="305"/>
      <c r="W16" s="306"/>
    </row>
    <row r="17" spans="1:23" s="50" customFormat="1" ht="16.5" customHeight="1" x14ac:dyDescent="0.2">
      <c r="A17" s="313" t="s">
        <v>421</v>
      </c>
      <c r="B17" s="314">
        <v>1.1740035282153747</v>
      </c>
      <c r="C17" s="314">
        <v>1.0871743486973948</v>
      </c>
      <c r="D17" s="314">
        <v>0.9721125057859995</v>
      </c>
      <c r="E17" s="314">
        <v>1.1381628080657207</v>
      </c>
      <c r="F17" s="314">
        <v>1.6048387096774193</v>
      </c>
      <c r="G17" s="314">
        <v>1.7453470549594921</v>
      </c>
      <c r="H17" s="314">
        <v>1.1721113363480431</v>
      </c>
      <c r="I17" s="314">
        <v>0.98733298281349569</v>
      </c>
      <c r="J17" s="314">
        <v>1.1163885323063758</v>
      </c>
      <c r="K17" s="314">
        <v>1.2587444984943248</v>
      </c>
      <c r="L17" s="315">
        <f>SUM(L12:L13)</f>
        <v>1</v>
      </c>
      <c r="M17" s="315">
        <f t="shared" ref="M17:U17" si="1">SUM(M12:M13)</f>
        <v>1</v>
      </c>
      <c r="N17" s="315">
        <f t="shared" si="1"/>
        <v>1</v>
      </c>
      <c r="O17" s="315">
        <f t="shared" si="1"/>
        <v>1</v>
      </c>
      <c r="P17" s="315">
        <f t="shared" si="1"/>
        <v>1</v>
      </c>
      <c r="Q17" s="315">
        <f t="shared" si="1"/>
        <v>1</v>
      </c>
      <c r="R17" s="315">
        <f t="shared" si="1"/>
        <v>1</v>
      </c>
      <c r="S17" s="315">
        <f t="shared" si="1"/>
        <v>1</v>
      </c>
      <c r="T17" s="315">
        <f t="shared" si="1"/>
        <v>1</v>
      </c>
      <c r="U17" s="315">
        <f t="shared" si="1"/>
        <v>1</v>
      </c>
      <c r="V17" s="307"/>
      <c r="W17" s="306"/>
    </row>
    <row r="18" spans="1:23" ht="16.5" customHeight="1" x14ac:dyDescent="0.2">
      <c r="B18" s="131"/>
      <c r="C18" s="131"/>
      <c r="D18" s="131"/>
      <c r="E18" s="131"/>
      <c r="F18" s="131"/>
      <c r="G18" s="131"/>
      <c r="H18" s="131"/>
      <c r="I18" s="131"/>
      <c r="J18" s="131"/>
      <c r="K18" s="131"/>
      <c r="L18" s="131"/>
      <c r="M18" s="131"/>
      <c r="N18" s="131"/>
      <c r="O18"/>
      <c r="P18"/>
    </row>
    <row r="19" spans="1:23" x14ac:dyDescent="0.2">
      <c r="A19" s="6" t="s">
        <v>379</v>
      </c>
      <c r="B19"/>
      <c r="C19" s="66"/>
      <c r="D19" s="66"/>
      <c r="E19"/>
      <c r="F19"/>
      <c r="G19"/>
      <c r="H19"/>
      <c r="I19"/>
      <c r="J19"/>
      <c r="K19"/>
      <c r="L19"/>
      <c r="M19"/>
      <c r="N19"/>
      <c r="O19"/>
      <c r="P19"/>
      <c r="R19" s="5" t="s">
        <v>373</v>
      </c>
      <c r="S19" s="5" t="s">
        <v>56</v>
      </c>
      <c r="T19" s="28" t="s">
        <v>244</v>
      </c>
      <c r="U19" s="28" t="s">
        <v>9</v>
      </c>
      <c r="V19" s="199" t="s">
        <v>293</v>
      </c>
    </row>
    <row r="20" spans="1:23" x14ac:dyDescent="0.2">
      <c r="A20" s="322" t="s">
        <v>428</v>
      </c>
      <c r="B20" s="303"/>
      <c r="C20" s="303"/>
      <c r="D20" s="303"/>
      <c r="E20" s="303"/>
      <c r="F20" s="303"/>
      <c r="G20" s="303"/>
      <c r="H20" s="303"/>
      <c r="I20" s="303"/>
      <c r="J20" s="303"/>
      <c r="K20" s="303"/>
      <c r="L20" s="303"/>
      <c r="M20" s="303"/>
      <c r="N20" s="303"/>
      <c r="O20" s="303"/>
      <c r="P20" s="303"/>
      <c r="R20" t="str">
        <f t="shared" ref="R20:R83" si="2">S20&amp;"_"&amp;U20</f>
        <v>Archuleta_Tribal_2310000100</v>
      </c>
      <c r="S20" t="str">
        <f t="shared" ref="S20:S83" si="3">IF(T20&lt;&gt;"",RIGHT(T20,LEN(T20)-7),S19)</f>
        <v>Archuleta_Tribal</v>
      </c>
      <c r="T20" s="29" t="s">
        <v>383</v>
      </c>
      <c r="U20" s="29" t="s">
        <v>65</v>
      </c>
      <c r="V20" s="200">
        <v>2.0967051775780916E-2</v>
      </c>
    </row>
    <row r="21" spans="1:23" x14ac:dyDescent="0.2">
      <c r="E21">
        <v>8</v>
      </c>
      <c r="F21">
        <v>9</v>
      </c>
      <c r="G21">
        <v>10</v>
      </c>
      <c r="H21">
        <v>11</v>
      </c>
      <c r="I21">
        <v>12</v>
      </c>
      <c r="J21">
        <v>2</v>
      </c>
      <c r="K21">
        <v>3</v>
      </c>
      <c r="L21">
        <v>4</v>
      </c>
      <c r="M21">
        <v>5</v>
      </c>
      <c r="N21">
        <v>6</v>
      </c>
      <c r="O21"/>
      <c r="P21"/>
      <c r="R21" t="str">
        <f t="shared" si="2"/>
        <v>Archuleta_Tribal_2310000220</v>
      </c>
      <c r="S21" t="str">
        <f t="shared" si="3"/>
        <v>Archuleta_Tribal</v>
      </c>
      <c r="T21" s="201"/>
      <c r="U21" s="202" t="s">
        <v>55</v>
      </c>
      <c r="V21" s="203">
        <v>0.13709677419354838</v>
      </c>
    </row>
    <row r="22" spans="1:23" ht="25.5" x14ac:dyDescent="0.2">
      <c r="A22" s="197" t="s">
        <v>87</v>
      </c>
      <c r="B22" s="197" t="s">
        <v>9</v>
      </c>
      <c r="C22" s="197" t="s">
        <v>10</v>
      </c>
      <c r="D22" s="197" t="s">
        <v>374</v>
      </c>
      <c r="E22" s="250" t="s">
        <v>324</v>
      </c>
      <c r="F22" s="250" t="s">
        <v>342</v>
      </c>
      <c r="G22" s="250" t="s">
        <v>330</v>
      </c>
      <c r="H22" s="250" t="s">
        <v>331</v>
      </c>
      <c r="I22" s="250" t="s">
        <v>332</v>
      </c>
      <c r="J22" s="53" t="s">
        <v>338</v>
      </c>
      <c r="K22" s="252" t="s">
        <v>343</v>
      </c>
      <c r="L22" s="252" t="s">
        <v>339</v>
      </c>
      <c r="M22" s="252" t="s">
        <v>340</v>
      </c>
      <c r="N22" s="252" t="s">
        <v>341</v>
      </c>
      <c r="O22" s="197"/>
      <c r="P22"/>
      <c r="R22" t="str">
        <f t="shared" si="2"/>
        <v>Archuleta_Tribal_2310000230</v>
      </c>
      <c r="S22" t="str">
        <f t="shared" si="3"/>
        <v>Archuleta_Tribal</v>
      </c>
      <c r="T22" s="201"/>
      <c r="U22" s="202" t="s">
        <v>64</v>
      </c>
      <c r="V22" s="203">
        <v>2.0967051775780916E-2</v>
      </c>
    </row>
    <row r="23" spans="1:23" x14ac:dyDescent="0.2">
      <c r="A23" s="12" t="s">
        <v>88</v>
      </c>
      <c r="B23" s="12" t="s">
        <v>65</v>
      </c>
      <c r="C23" s="12" t="s">
        <v>62</v>
      </c>
      <c r="D23" s="206" t="s">
        <v>376</v>
      </c>
      <c r="E23" s="251">
        <v>2.0967051775780916E-2</v>
      </c>
      <c r="F23" s="251">
        <v>1.0954214805305948</v>
      </c>
      <c r="G23" s="251">
        <v>0</v>
      </c>
      <c r="H23" s="251">
        <v>0</v>
      </c>
      <c r="I23" s="251">
        <v>0</v>
      </c>
      <c r="J23" s="253">
        <v>2.9498525073746312E-2</v>
      </c>
      <c r="K23" s="253">
        <v>1.0324483775811211</v>
      </c>
      <c r="L23" s="253">
        <v>0</v>
      </c>
      <c r="M23" s="253">
        <v>0</v>
      </c>
      <c r="N23" s="253">
        <v>0</v>
      </c>
      <c r="O23"/>
      <c r="P23"/>
      <c r="R23" t="str">
        <f t="shared" si="2"/>
        <v>Archuleta_Tribal_2310000300</v>
      </c>
      <c r="S23" t="str">
        <f t="shared" si="3"/>
        <v>Archuleta_Tribal</v>
      </c>
      <c r="T23" s="201"/>
      <c r="U23" s="202" t="s">
        <v>68</v>
      </c>
      <c r="V23" s="203">
        <v>4.9098196392785572E-2</v>
      </c>
    </row>
    <row r="24" spans="1:23" x14ac:dyDescent="0.2">
      <c r="A24" s="12" t="s">
        <v>88</v>
      </c>
      <c r="B24" s="12" t="s">
        <v>55</v>
      </c>
      <c r="C24" s="12" t="s">
        <v>54</v>
      </c>
      <c r="D24" s="206" t="s">
        <v>367</v>
      </c>
      <c r="E24" s="251">
        <v>0.13709677419354838</v>
      </c>
      <c r="F24" s="251">
        <v>1.4677419354838708</v>
      </c>
      <c r="G24" s="251">
        <v>0</v>
      </c>
      <c r="H24" s="251">
        <v>0</v>
      </c>
      <c r="I24" s="251">
        <v>0</v>
      </c>
      <c r="J24" s="253">
        <v>2</v>
      </c>
      <c r="K24" s="253">
        <v>7</v>
      </c>
      <c r="L24" s="253">
        <v>0</v>
      </c>
      <c r="M24" s="253">
        <v>0</v>
      </c>
      <c r="N24" s="253">
        <v>0</v>
      </c>
      <c r="O24"/>
      <c r="P24"/>
      <c r="R24" t="str">
        <f t="shared" si="2"/>
        <v>Archuleta_Tribal_2310000700</v>
      </c>
      <c r="S24" t="str">
        <f t="shared" si="3"/>
        <v>Archuleta_Tribal</v>
      </c>
      <c r="T24" s="201"/>
      <c r="U24" s="202" t="s">
        <v>70</v>
      </c>
      <c r="V24" s="203">
        <v>4.9098196392785572E-2</v>
      </c>
    </row>
    <row r="25" spans="1:23" x14ac:dyDescent="0.2">
      <c r="A25" s="12" t="s">
        <v>88</v>
      </c>
      <c r="B25" s="12" t="s">
        <v>64</v>
      </c>
      <c r="C25" s="12" t="s">
        <v>17</v>
      </c>
      <c r="D25" s="40" t="s">
        <v>376</v>
      </c>
      <c r="E25" s="251">
        <v>2.0967051775780916E-2</v>
      </c>
      <c r="F25" s="251">
        <v>1.0954214805305948</v>
      </c>
      <c r="G25" s="251">
        <v>0</v>
      </c>
      <c r="H25" s="251">
        <v>0</v>
      </c>
      <c r="I25" s="251">
        <v>0</v>
      </c>
      <c r="J25" s="253">
        <v>2.9498525073746312E-2</v>
      </c>
      <c r="K25" s="253">
        <v>1.0324483775811211</v>
      </c>
      <c r="L25" s="253">
        <v>0</v>
      </c>
      <c r="M25" s="253">
        <v>0</v>
      </c>
      <c r="N25" s="253">
        <v>0</v>
      </c>
      <c r="O25"/>
      <c r="P25"/>
      <c r="R25" t="str">
        <f t="shared" si="2"/>
        <v>Archuleta_Tribal_2310000801</v>
      </c>
      <c r="S25" t="str">
        <f t="shared" si="3"/>
        <v>Archuleta_Tribal</v>
      </c>
      <c r="T25" s="201"/>
      <c r="U25" s="202" t="s">
        <v>5</v>
      </c>
      <c r="V25" s="203">
        <v>0</v>
      </c>
    </row>
    <row r="26" spans="1:23" x14ac:dyDescent="0.2">
      <c r="A26" s="12" t="s">
        <v>88</v>
      </c>
      <c r="B26" s="12" t="s">
        <v>68</v>
      </c>
      <c r="C26" s="12" t="s">
        <v>58</v>
      </c>
      <c r="D26" s="40" t="s">
        <v>378</v>
      </c>
      <c r="E26" s="251">
        <v>4.9098196392785572E-2</v>
      </c>
      <c r="F26" s="251">
        <v>1.0380761523046091</v>
      </c>
      <c r="G26" s="251">
        <v>0</v>
      </c>
      <c r="H26" s="251">
        <v>0</v>
      </c>
      <c r="I26" s="251">
        <v>0</v>
      </c>
      <c r="J26" s="253">
        <v>0.90909090909090895</v>
      </c>
      <c r="K26" s="253">
        <v>0.45454545454545447</v>
      </c>
      <c r="L26" s="253">
        <v>0</v>
      </c>
      <c r="M26" s="253">
        <v>0</v>
      </c>
      <c r="N26" s="253">
        <v>0</v>
      </c>
      <c r="O26"/>
      <c r="P26"/>
      <c r="R26" t="str">
        <f t="shared" si="2"/>
        <v>Archuleta_Tribal_2310000820</v>
      </c>
      <c r="S26" t="str">
        <f t="shared" si="3"/>
        <v>Archuleta_Tribal</v>
      </c>
      <c r="T26" s="201"/>
      <c r="U26" s="202" t="s">
        <v>276</v>
      </c>
      <c r="V26" s="203">
        <v>0</v>
      </c>
    </row>
    <row r="27" spans="1:23" x14ac:dyDescent="0.2">
      <c r="A27" s="12" t="s">
        <v>88</v>
      </c>
      <c r="B27" s="12" t="s">
        <v>70</v>
      </c>
      <c r="C27" s="12" t="s">
        <v>271</v>
      </c>
      <c r="D27" s="40" t="s">
        <v>378</v>
      </c>
      <c r="E27" s="251">
        <v>4.9098196392785572E-2</v>
      </c>
      <c r="F27" s="251">
        <v>1.0380761523046091</v>
      </c>
      <c r="G27" s="251">
        <v>0</v>
      </c>
      <c r="H27" s="251">
        <v>0</v>
      </c>
      <c r="I27" s="251">
        <v>0</v>
      </c>
      <c r="J27" s="253">
        <v>0.90909090909090895</v>
      </c>
      <c r="K27" s="253">
        <v>0.45454545454545447</v>
      </c>
      <c r="L27" s="253">
        <v>0</v>
      </c>
      <c r="M27" s="253">
        <v>0</v>
      </c>
      <c r="N27" s="253">
        <v>0</v>
      </c>
      <c r="O27"/>
      <c r="P27"/>
      <c r="R27" t="str">
        <f t="shared" si="2"/>
        <v>Archuleta_Tribal_2310001610</v>
      </c>
      <c r="S27" t="str">
        <f t="shared" si="3"/>
        <v>Archuleta_Tribal</v>
      </c>
      <c r="T27" s="201"/>
      <c r="U27" s="202" t="s">
        <v>71</v>
      </c>
      <c r="V27" s="203">
        <v>0.13709677419354838</v>
      </c>
    </row>
    <row r="28" spans="1:23" x14ac:dyDescent="0.2">
      <c r="A28" s="12" t="s">
        <v>88</v>
      </c>
      <c r="B28" s="12" t="s">
        <v>5</v>
      </c>
      <c r="C28" s="12" t="s">
        <v>6</v>
      </c>
      <c r="D28" s="204" t="s">
        <v>368</v>
      </c>
      <c r="E28" s="251">
        <v>0</v>
      </c>
      <c r="F28" s="251">
        <v>1.7453470549594921</v>
      </c>
      <c r="G28" s="251">
        <v>0</v>
      </c>
      <c r="H28" s="251">
        <v>0</v>
      </c>
      <c r="I28" s="251">
        <v>0</v>
      </c>
      <c r="J28" s="253">
        <v>0</v>
      </c>
      <c r="K28" s="253">
        <v>0</v>
      </c>
      <c r="L28" s="253">
        <v>0</v>
      </c>
      <c r="M28" s="253">
        <v>0</v>
      </c>
      <c r="N28" s="253">
        <v>0</v>
      </c>
      <c r="O28"/>
      <c r="P28"/>
      <c r="R28" t="str">
        <f t="shared" si="2"/>
        <v>Archuleta_Tribal_2310001620</v>
      </c>
      <c r="S28" t="str">
        <f t="shared" si="3"/>
        <v>Archuleta_Tribal</v>
      </c>
      <c r="T28" s="201"/>
      <c r="U28" s="202" t="s">
        <v>72</v>
      </c>
      <c r="V28" s="203">
        <v>0.13709677419354838</v>
      </c>
    </row>
    <row r="29" spans="1:23" x14ac:dyDescent="0.2">
      <c r="A29" s="12" t="s">
        <v>88</v>
      </c>
      <c r="B29" s="12" t="s">
        <v>8</v>
      </c>
      <c r="C29" s="12" t="s">
        <v>7</v>
      </c>
      <c r="D29" s="205" t="s">
        <v>369</v>
      </c>
      <c r="E29" s="251">
        <v>0</v>
      </c>
      <c r="F29" s="251">
        <v>1.1721113363480431</v>
      </c>
      <c r="G29" s="251">
        <v>0</v>
      </c>
      <c r="H29" s="251">
        <v>0</v>
      </c>
      <c r="I29" s="251">
        <v>0</v>
      </c>
      <c r="J29" s="253">
        <v>0.61645021645021647</v>
      </c>
      <c r="K29" s="253">
        <v>0</v>
      </c>
      <c r="L29" s="253">
        <v>0</v>
      </c>
      <c r="M29" s="253">
        <v>0</v>
      </c>
      <c r="N29" s="253">
        <v>0</v>
      </c>
      <c r="O29"/>
      <c r="P29"/>
      <c r="R29" t="str">
        <f t="shared" si="2"/>
        <v>Archuleta_Tribal_2310001630</v>
      </c>
      <c r="S29" t="str">
        <f t="shared" si="3"/>
        <v>Archuleta_Tribal</v>
      </c>
      <c r="T29" s="201"/>
      <c r="U29" s="202" t="s">
        <v>73</v>
      </c>
      <c r="V29" s="203">
        <v>0.23192512241588389</v>
      </c>
    </row>
    <row r="30" spans="1:23" x14ac:dyDescent="0.2">
      <c r="A30" s="12" t="s">
        <v>88</v>
      </c>
      <c r="B30" s="12" t="s">
        <v>276</v>
      </c>
      <c r="C30" s="12" t="s">
        <v>277</v>
      </c>
      <c r="D30" s="206" t="s">
        <v>368</v>
      </c>
      <c r="E30" s="251">
        <v>0</v>
      </c>
      <c r="F30" s="251">
        <v>1.7453470549594921</v>
      </c>
      <c r="G30" s="251">
        <v>0</v>
      </c>
      <c r="H30" s="251">
        <v>0</v>
      </c>
      <c r="I30" s="251">
        <v>0</v>
      </c>
      <c r="J30" s="253">
        <v>0</v>
      </c>
      <c r="K30" s="253">
        <v>0</v>
      </c>
      <c r="L30" s="253">
        <v>0</v>
      </c>
      <c r="M30" s="253">
        <v>0</v>
      </c>
      <c r="N30" s="253">
        <v>0</v>
      </c>
      <c r="O30"/>
      <c r="P30"/>
      <c r="R30" t="str">
        <f t="shared" si="2"/>
        <v>Archuleta_Tribal_2310002230</v>
      </c>
      <c r="S30" t="str">
        <f t="shared" si="3"/>
        <v>Archuleta_Tribal</v>
      </c>
      <c r="T30" s="201"/>
      <c r="U30" s="202" t="s">
        <v>289</v>
      </c>
      <c r="V30" s="203">
        <v>0</v>
      </c>
    </row>
    <row r="31" spans="1:23" x14ac:dyDescent="0.2">
      <c r="A31" s="12" t="s">
        <v>88</v>
      </c>
      <c r="B31" s="12" t="s">
        <v>71</v>
      </c>
      <c r="C31" s="12" t="s">
        <v>59</v>
      </c>
      <c r="D31" s="206" t="s">
        <v>367</v>
      </c>
      <c r="E31" s="251">
        <v>0.13709677419354838</v>
      </c>
      <c r="F31" s="251">
        <v>1.4677419354838708</v>
      </c>
      <c r="G31" s="251">
        <v>0</v>
      </c>
      <c r="H31" s="251">
        <v>0</v>
      </c>
      <c r="I31" s="251">
        <v>0</v>
      </c>
      <c r="J31" s="253">
        <v>2</v>
      </c>
      <c r="K31" s="253">
        <v>7</v>
      </c>
      <c r="L31" s="253">
        <v>0</v>
      </c>
      <c r="M31" s="253">
        <v>0</v>
      </c>
      <c r="N31" s="253">
        <v>0</v>
      </c>
      <c r="O31"/>
      <c r="P31"/>
      <c r="R31" t="str">
        <f t="shared" si="2"/>
        <v>Archuleta_Tribal_2310002240</v>
      </c>
      <c r="S31" t="str">
        <f t="shared" si="3"/>
        <v>Archuleta_Tribal</v>
      </c>
      <c r="T31" s="201"/>
      <c r="U31" s="202" t="s">
        <v>291</v>
      </c>
      <c r="V31" s="203">
        <v>0</v>
      </c>
    </row>
    <row r="32" spans="1:23" x14ac:dyDescent="0.2">
      <c r="A32" s="12" t="s">
        <v>88</v>
      </c>
      <c r="B32" s="12" t="s">
        <v>72</v>
      </c>
      <c r="C32" s="12" t="s">
        <v>60</v>
      </c>
      <c r="D32" s="206" t="s">
        <v>367</v>
      </c>
      <c r="E32" s="251">
        <v>0.13709677419354838</v>
      </c>
      <c r="F32" s="251">
        <v>1.4677419354838708</v>
      </c>
      <c r="G32" s="251">
        <v>0</v>
      </c>
      <c r="H32" s="251">
        <v>0</v>
      </c>
      <c r="I32" s="251">
        <v>0</v>
      </c>
      <c r="J32" s="253">
        <v>2</v>
      </c>
      <c r="K32" s="253">
        <v>7</v>
      </c>
      <c r="L32" s="253">
        <v>0</v>
      </c>
      <c r="M32" s="253">
        <v>0</v>
      </c>
      <c r="N32" s="253">
        <v>0</v>
      </c>
      <c r="O32"/>
      <c r="P32"/>
      <c r="R32" t="str">
        <f t="shared" si="2"/>
        <v>Archuleta_Tribal_2310003100</v>
      </c>
      <c r="S32" t="str">
        <f t="shared" si="3"/>
        <v>Archuleta_Tribal</v>
      </c>
      <c r="T32" s="201"/>
      <c r="U32" s="202" t="s">
        <v>67</v>
      </c>
      <c r="V32" s="203">
        <v>2.0967051775780916E-2</v>
      </c>
    </row>
    <row r="33" spans="1:27" x14ac:dyDescent="0.2">
      <c r="A33" s="12" t="s">
        <v>88</v>
      </c>
      <c r="B33" s="12" t="s">
        <v>73</v>
      </c>
      <c r="C33" s="12" t="s">
        <v>61</v>
      </c>
      <c r="D33" s="215" t="s">
        <v>382</v>
      </c>
      <c r="E33" s="251">
        <v>0.23192512241588389</v>
      </c>
      <c r="F33" s="251">
        <v>0.94207840579949087</v>
      </c>
      <c r="G33" s="251">
        <v>0</v>
      </c>
      <c r="H33" s="251">
        <v>0</v>
      </c>
      <c r="I33" s="251">
        <v>0</v>
      </c>
      <c r="J33" s="253">
        <v>1.9931007935567926</v>
      </c>
      <c r="K33" s="253">
        <v>9.1732796399384087E-2</v>
      </c>
      <c r="L33" s="253">
        <v>0</v>
      </c>
      <c r="M33" s="253">
        <v>0</v>
      </c>
      <c r="N33" s="253">
        <v>0</v>
      </c>
      <c r="O33"/>
      <c r="P33"/>
      <c r="R33" t="str">
        <f t="shared" si="2"/>
        <v>Archuleta_Tribal_2310003200</v>
      </c>
      <c r="S33" t="str">
        <f t="shared" si="3"/>
        <v>Archuleta_Tribal</v>
      </c>
      <c r="T33" s="201"/>
      <c r="U33" s="202" t="s">
        <v>69</v>
      </c>
      <c r="V33" s="203">
        <v>2.0967051775780916E-2</v>
      </c>
    </row>
    <row r="34" spans="1:27" x14ac:dyDescent="0.2">
      <c r="A34" s="12" t="s">
        <v>88</v>
      </c>
      <c r="B34" s="12" t="s">
        <v>289</v>
      </c>
      <c r="C34" s="12" t="s">
        <v>290</v>
      </c>
      <c r="D34" s="207" t="s">
        <v>368</v>
      </c>
      <c r="E34" s="251">
        <v>0</v>
      </c>
      <c r="F34" s="251">
        <v>1.7453470549594921</v>
      </c>
      <c r="G34" s="251">
        <v>0</v>
      </c>
      <c r="H34" s="251">
        <v>0</v>
      </c>
      <c r="I34" s="251">
        <v>0</v>
      </c>
      <c r="J34" s="253">
        <v>0</v>
      </c>
      <c r="K34" s="253">
        <v>0</v>
      </c>
      <c r="L34" s="253">
        <v>0</v>
      </c>
      <c r="M34" s="253">
        <v>0</v>
      </c>
      <c r="N34" s="253">
        <v>0</v>
      </c>
      <c r="O34"/>
      <c r="P34"/>
      <c r="R34" t="str">
        <f t="shared" si="2"/>
        <v>Archuleta_Tribal_2310000802</v>
      </c>
      <c r="S34" t="str">
        <f t="shared" si="3"/>
        <v>Archuleta_Tribal</v>
      </c>
      <c r="T34" s="201"/>
      <c r="U34" s="202" t="s">
        <v>8</v>
      </c>
      <c r="V34" s="203">
        <v>0</v>
      </c>
    </row>
    <row r="35" spans="1:27" x14ac:dyDescent="0.2">
      <c r="A35" s="12" t="s">
        <v>88</v>
      </c>
      <c r="B35" s="12" t="s">
        <v>291</v>
      </c>
      <c r="C35" s="12" t="s">
        <v>292</v>
      </c>
      <c r="D35" s="207" t="s">
        <v>369</v>
      </c>
      <c r="E35" s="251">
        <v>0</v>
      </c>
      <c r="F35" s="251">
        <v>1.1721113363480431</v>
      </c>
      <c r="G35" s="251">
        <v>0</v>
      </c>
      <c r="H35" s="251">
        <v>0</v>
      </c>
      <c r="I35" s="251">
        <v>0</v>
      </c>
      <c r="J35" s="253">
        <v>0.61645021645021647</v>
      </c>
      <c r="K35" s="253">
        <v>0</v>
      </c>
      <c r="L35" s="253">
        <v>0</v>
      </c>
      <c r="M35" s="253">
        <v>0</v>
      </c>
      <c r="N35" s="253">
        <v>0</v>
      </c>
      <c r="O35"/>
      <c r="P35"/>
      <c r="R35" t="str">
        <f t="shared" si="2"/>
        <v>Archuleta_Tribal_2310003500</v>
      </c>
      <c r="S35" t="str">
        <f t="shared" si="3"/>
        <v>Archuleta_Tribal</v>
      </c>
      <c r="T35" s="201"/>
      <c r="U35" s="202" t="s">
        <v>306</v>
      </c>
      <c r="V35" s="203">
        <v>4.9098196392785572E-2</v>
      </c>
    </row>
    <row r="36" spans="1:27" x14ac:dyDescent="0.2">
      <c r="A36" s="12" t="s">
        <v>88</v>
      </c>
      <c r="B36" s="12" t="s">
        <v>67</v>
      </c>
      <c r="C36" s="12" t="s">
        <v>344</v>
      </c>
      <c r="D36" s="207" t="s">
        <v>376</v>
      </c>
      <c r="E36" s="251">
        <v>2.0967051775780916E-2</v>
      </c>
      <c r="F36" s="251">
        <v>1.0954214805305948</v>
      </c>
      <c r="G36" s="251">
        <v>0</v>
      </c>
      <c r="H36" s="251">
        <v>0</v>
      </c>
      <c r="I36" s="251">
        <v>0</v>
      </c>
      <c r="J36" s="253">
        <v>2.9498525073746312E-2</v>
      </c>
      <c r="K36" s="253">
        <v>1.0324483775811211</v>
      </c>
      <c r="L36" s="253">
        <v>0</v>
      </c>
      <c r="M36" s="253">
        <v>0</v>
      </c>
      <c r="N36" s="253">
        <v>0</v>
      </c>
      <c r="O36"/>
      <c r="P36"/>
      <c r="R36" t="str">
        <f t="shared" si="2"/>
        <v>Archuleta_Tribal_2310020600</v>
      </c>
      <c r="S36" t="str">
        <f t="shared" si="3"/>
        <v>Archuleta_Tribal</v>
      </c>
      <c r="T36" s="201"/>
      <c r="U36" s="202" t="s">
        <v>39</v>
      </c>
      <c r="V36" s="203">
        <v>1.7484734860189567E-2</v>
      </c>
    </row>
    <row r="37" spans="1:27" x14ac:dyDescent="0.2">
      <c r="A37" s="12" t="s">
        <v>88</v>
      </c>
      <c r="B37" s="12" t="s">
        <v>69</v>
      </c>
      <c r="C37" s="12" t="s">
        <v>57</v>
      </c>
      <c r="D37" s="204" t="s">
        <v>376</v>
      </c>
      <c r="E37" s="251">
        <v>2.0967051775780916E-2</v>
      </c>
      <c r="F37" s="251">
        <v>1.0954214805305948</v>
      </c>
      <c r="G37" s="251">
        <v>0</v>
      </c>
      <c r="H37" s="251">
        <v>0</v>
      </c>
      <c r="I37" s="251">
        <v>0</v>
      </c>
      <c r="J37" s="253">
        <v>2.9498525073746312E-2</v>
      </c>
      <c r="K37" s="253">
        <v>1.0324483775811211</v>
      </c>
      <c r="L37" s="253">
        <v>0</v>
      </c>
      <c r="M37" s="253">
        <v>0</v>
      </c>
      <c r="N37" s="253">
        <v>0</v>
      </c>
      <c r="O37"/>
      <c r="P37"/>
      <c r="R37" t="str">
        <f t="shared" si="2"/>
        <v>Archuleta_Tribal_2310021410</v>
      </c>
      <c r="S37" t="str">
        <f t="shared" si="3"/>
        <v>Archuleta_Tribal</v>
      </c>
      <c r="T37" s="201"/>
      <c r="U37" s="202" t="s">
        <v>283</v>
      </c>
      <c r="V37" s="203">
        <v>1.7484734860189567E-2</v>
      </c>
    </row>
    <row r="38" spans="1:27" x14ac:dyDescent="0.2">
      <c r="A38" s="12" t="s">
        <v>88</v>
      </c>
      <c r="B38" s="12" t="s">
        <v>306</v>
      </c>
      <c r="C38" s="12" t="s">
        <v>307</v>
      </c>
      <c r="D38" s="205" t="s">
        <v>378</v>
      </c>
      <c r="E38" s="251">
        <v>4.9098196392785572E-2</v>
      </c>
      <c r="F38" s="251">
        <v>1.0380761523046091</v>
      </c>
      <c r="G38" s="251">
        <v>0</v>
      </c>
      <c r="H38" s="251">
        <v>0</v>
      </c>
      <c r="I38" s="251">
        <v>0</v>
      </c>
      <c r="J38" s="253">
        <v>0.90909090909090895</v>
      </c>
      <c r="K38" s="253">
        <v>0.45454545454545447</v>
      </c>
      <c r="L38" s="253">
        <v>0</v>
      </c>
      <c r="M38" s="253">
        <v>0</v>
      </c>
      <c r="N38" s="253">
        <v>0</v>
      </c>
      <c r="O38"/>
      <c r="P38"/>
      <c r="R38" t="str">
        <f t="shared" si="2"/>
        <v>Archuleta_Tribal_2310000330</v>
      </c>
      <c r="S38" t="str">
        <f t="shared" si="3"/>
        <v>Archuleta_Tribal</v>
      </c>
      <c r="T38" s="201"/>
      <c r="U38" s="202" t="s">
        <v>53</v>
      </c>
      <c r="V38" s="203">
        <v>0</v>
      </c>
    </row>
    <row r="39" spans="1:27" x14ac:dyDescent="0.2">
      <c r="A39" s="12" t="s">
        <v>88</v>
      </c>
      <c r="B39" s="12" t="str">
        <f>SCC_xref!A30</f>
        <v>2310020600</v>
      </c>
      <c r="C39" s="12" t="str">
        <f>SCC_xref!B30</f>
        <v>Compressor engines</v>
      </c>
      <c r="D39" s="205" t="s">
        <v>377</v>
      </c>
      <c r="E39" s="251">
        <v>1.7484734860189567E-2</v>
      </c>
      <c r="F39" s="251">
        <v>0.96984824795330615</v>
      </c>
      <c r="G39" s="251">
        <v>0</v>
      </c>
      <c r="H39" s="251">
        <v>0</v>
      </c>
      <c r="I39" s="251">
        <v>0</v>
      </c>
      <c r="J39" s="253">
        <v>4.09840126822659E-3</v>
      </c>
      <c r="K39" s="253">
        <v>0.8929702517935757</v>
      </c>
      <c r="L39" s="253">
        <v>0</v>
      </c>
      <c r="M39" s="253">
        <v>0</v>
      </c>
      <c r="N39" s="253">
        <v>0</v>
      </c>
      <c r="O39"/>
      <c r="P39"/>
      <c r="R39" t="str">
        <f t="shared" si="2"/>
        <v>La Plata_Tribal_2310000100</v>
      </c>
      <c r="S39" t="str">
        <f t="shared" si="3"/>
        <v>La Plata_Tribal</v>
      </c>
      <c r="T39" s="29" t="s">
        <v>384</v>
      </c>
      <c r="U39" s="29" t="s">
        <v>65</v>
      </c>
      <c r="V39" s="200">
        <v>1.0954214805305948</v>
      </c>
    </row>
    <row r="40" spans="1:27" x14ac:dyDescent="0.2">
      <c r="A40" s="12" t="s">
        <v>88</v>
      </c>
      <c r="B40" s="211" t="s">
        <v>283</v>
      </c>
      <c r="C40" s="206" t="s">
        <v>282</v>
      </c>
      <c r="D40" s="205" t="s">
        <v>377</v>
      </c>
      <c r="E40" s="251">
        <v>1.7484734860189567E-2</v>
      </c>
      <c r="F40" s="251">
        <v>0.96984824795330615</v>
      </c>
      <c r="G40" s="251">
        <v>0</v>
      </c>
      <c r="H40" s="251">
        <v>0</v>
      </c>
      <c r="I40" s="251">
        <v>0</v>
      </c>
      <c r="J40" s="253">
        <v>4.09840126822659E-3</v>
      </c>
      <c r="K40" s="253">
        <v>0.8929702517935757</v>
      </c>
      <c r="L40" s="253">
        <v>0</v>
      </c>
      <c r="M40" s="253">
        <v>0</v>
      </c>
      <c r="N40" s="253">
        <v>0</v>
      </c>
      <c r="O40"/>
      <c r="P40"/>
      <c r="R40" t="str">
        <f t="shared" si="2"/>
        <v>La Plata_Tribal_2310000220</v>
      </c>
      <c r="S40" t="str">
        <f t="shared" si="3"/>
        <v>La Plata_Tribal</v>
      </c>
      <c r="T40" s="201"/>
      <c r="U40" s="202" t="s">
        <v>55</v>
      </c>
      <c r="V40" s="203">
        <v>1.4677419354838708</v>
      </c>
    </row>
    <row r="41" spans="1:27" x14ac:dyDescent="0.2">
      <c r="A41" s="12" t="s">
        <v>88</v>
      </c>
      <c r="B41" s="57" t="s">
        <v>53</v>
      </c>
      <c r="C41" s="56" t="s">
        <v>52</v>
      </c>
      <c r="D41" s="205" t="s">
        <v>369</v>
      </c>
      <c r="E41" s="251">
        <v>0</v>
      </c>
      <c r="F41" s="251">
        <v>1.1721113363480431</v>
      </c>
      <c r="G41" s="251">
        <v>0</v>
      </c>
      <c r="H41" s="251">
        <v>0</v>
      </c>
      <c r="I41" s="251">
        <v>0</v>
      </c>
      <c r="J41" s="253">
        <v>0.61645021645021647</v>
      </c>
      <c r="K41" s="253">
        <v>0</v>
      </c>
      <c r="L41" s="253">
        <v>0</v>
      </c>
      <c r="M41" s="253">
        <v>0</v>
      </c>
      <c r="N41" s="253">
        <v>0</v>
      </c>
      <c r="O41"/>
      <c r="P41"/>
      <c r="R41" t="str">
        <f t="shared" si="2"/>
        <v>La Plata_Tribal_2310000230</v>
      </c>
      <c r="S41" t="str">
        <f t="shared" si="3"/>
        <v>La Plata_Tribal</v>
      </c>
      <c r="T41" s="201"/>
      <c r="U41" s="202" t="s">
        <v>64</v>
      </c>
      <c r="V41" s="203">
        <v>1.0954214805305948</v>
      </c>
    </row>
    <row r="42" spans="1:27" x14ac:dyDescent="0.2">
      <c r="A42" s="12"/>
      <c r="B42" s="12"/>
      <c r="C42" s="12"/>
      <c r="D42" s="204"/>
      <c r="E42" s="251"/>
      <c r="F42" s="251"/>
      <c r="G42" s="251"/>
      <c r="H42" s="251"/>
      <c r="I42" s="251"/>
      <c r="J42" s="253"/>
      <c r="K42" s="253"/>
      <c r="L42" s="253"/>
      <c r="M42" s="253"/>
      <c r="N42" s="253"/>
      <c r="O42"/>
      <c r="P42"/>
      <c r="R42" t="str">
        <f t="shared" si="2"/>
        <v>La Plata_Tribal_2310000300</v>
      </c>
      <c r="S42" t="str">
        <f t="shared" si="3"/>
        <v>La Plata_Tribal</v>
      </c>
      <c r="T42" s="201"/>
      <c r="U42" s="202" t="s">
        <v>68</v>
      </c>
      <c r="V42" s="203">
        <v>1.0380761523046091</v>
      </c>
    </row>
    <row r="43" spans="1:27" x14ac:dyDescent="0.2">
      <c r="A43" s="12"/>
      <c r="B43" s="12"/>
      <c r="C43" s="12"/>
      <c r="D43" s="204"/>
      <c r="E43" s="251"/>
      <c r="F43" s="251"/>
      <c r="G43" s="251"/>
      <c r="H43" s="251"/>
      <c r="I43" s="251"/>
      <c r="J43" s="253"/>
      <c r="K43" s="253"/>
      <c r="L43" s="253"/>
      <c r="M43" s="253"/>
      <c r="N43" s="253"/>
      <c r="O43"/>
      <c r="P43"/>
      <c r="R43" t="str">
        <f t="shared" si="2"/>
        <v>La Plata_Tribal_2310000700</v>
      </c>
      <c r="S43" t="str">
        <f t="shared" si="3"/>
        <v>La Plata_Tribal</v>
      </c>
      <c r="T43" s="201"/>
      <c r="U43" s="202" t="s">
        <v>70</v>
      </c>
      <c r="V43" s="203">
        <v>1.0380761523046091</v>
      </c>
    </row>
    <row r="44" spans="1:27" x14ac:dyDescent="0.2">
      <c r="A44" s="12"/>
      <c r="B44" s="12"/>
      <c r="C44" s="12"/>
      <c r="D44" s="204"/>
      <c r="E44" s="251"/>
      <c r="F44" s="251"/>
      <c r="G44" s="251"/>
      <c r="H44" s="251"/>
      <c r="I44" s="251"/>
      <c r="J44" s="253"/>
      <c r="K44" s="253"/>
      <c r="L44" s="253"/>
      <c r="M44" s="253"/>
      <c r="N44" s="253"/>
      <c r="O44"/>
      <c r="P44"/>
      <c r="R44" t="str">
        <f t="shared" si="2"/>
        <v>La Plata_Tribal_2310000801</v>
      </c>
      <c r="S44" t="str">
        <f t="shared" si="3"/>
        <v>La Plata_Tribal</v>
      </c>
      <c r="T44" s="201"/>
      <c r="U44" s="202" t="s">
        <v>5</v>
      </c>
      <c r="V44" s="203">
        <v>1.7453470549594921</v>
      </c>
    </row>
    <row r="45" spans="1:27" x14ac:dyDescent="0.2">
      <c r="A45" s="12"/>
      <c r="B45" s="12"/>
      <c r="C45" s="12"/>
      <c r="D45" s="204"/>
      <c r="E45" s="251"/>
      <c r="F45" s="251"/>
      <c r="G45" s="251"/>
      <c r="H45" s="251"/>
      <c r="I45" s="251"/>
      <c r="J45" s="253"/>
      <c r="K45" s="253"/>
      <c r="L45" s="253"/>
      <c r="M45" s="253"/>
      <c r="N45" s="253"/>
      <c r="O45"/>
      <c r="P45"/>
      <c r="R45" t="str">
        <f t="shared" si="2"/>
        <v>La Plata_Tribal_2310000820</v>
      </c>
      <c r="S45" t="str">
        <f t="shared" si="3"/>
        <v>La Plata_Tribal</v>
      </c>
      <c r="T45" s="201"/>
      <c r="U45" s="202" t="s">
        <v>276</v>
      </c>
      <c r="V45" s="203">
        <v>1.7453470549594921</v>
      </c>
    </row>
    <row r="46" spans="1:27" s="10" customFormat="1" x14ac:dyDescent="0.2">
      <c r="A46" s="12"/>
      <c r="B46" s="12"/>
      <c r="C46" s="12"/>
      <c r="D46" s="204"/>
      <c r="E46" s="251"/>
      <c r="F46" s="251"/>
      <c r="G46" s="251"/>
      <c r="H46" s="251"/>
      <c r="I46" s="251"/>
      <c r="J46" s="253"/>
      <c r="K46" s="253"/>
      <c r="L46" s="253"/>
      <c r="M46" s="253"/>
      <c r="N46" s="253"/>
      <c r="O46"/>
      <c r="P46"/>
      <c r="R46" s="10" t="str">
        <f t="shared" si="2"/>
        <v>La Plata_Tribal_2310001610</v>
      </c>
      <c r="S46" s="10" t="str">
        <f t="shared" si="3"/>
        <v>La Plata_Tribal</v>
      </c>
      <c r="T46" s="201"/>
      <c r="U46" s="202" t="s">
        <v>71</v>
      </c>
      <c r="V46" s="203">
        <v>1.4677419354838708</v>
      </c>
      <c r="W46"/>
      <c r="X46"/>
      <c r="Y46"/>
      <c r="Z46"/>
      <c r="AA46"/>
    </row>
    <row r="47" spans="1:27" x14ac:dyDescent="0.2">
      <c r="A47" s="12"/>
      <c r="B47" s="12"/>
      <c r="C47" s="12"/>
      <c r="D47" s="204"/>
      <c r="E47" s="251"/>
      <c r="F47" s="251"/>
      <c r="G47" s="251"/>
      <c r="H47" s="251"/>
      <c r="I47" s="251"/>
      <c r="J47" s="253"/>
      <c r="K47" s="253"/>
      <c r="L47" s="253"/>
      <c r="M47" s="253"/>
      <c r="N47" s="253"/>
      <c r="O47"/>
      <c r="Q47" s="10"/>
      <c r="R47" t="str">
        <f t="shared" si="2"/>
        <v>La Plata_Tribal_2310001620</v>
      </c>
      <c r="S47" t="str">
        <f t="shared" si="3"/>
        <v>La Plata_Tribal</v>
      </c>
      <c r="T47" s="201"/>
      <c r="U47" s="202" t="s">
        <v>72</v>
      </c>
      <c r="V47" s="203">
        <v>1.4677419354838708</v>
      </c>
    </row>
    <row r="48" spans="1:27" x14ac:dyDescent="0.2">
      <c r="A48" s="12"/>
      <c r="B48" s="12"/>
      <c r="C48" s="12"/>
      <c r="D48" s="206"/>
      <c r="E48" s="251"/>
      <c r="F48" s="251"/>
      <c r="G48" s="251"/>
      <c r="H48" s="251"/>
      <c r="I48" s="251"/>
      <c r="J48" s="253"/>
      <c r="K48" s="253"/>
      <c r="L48" s="253"/>
      <c r="M48" s="253"/>
      <c r="N48" s="253"/>
      <c r="O48" t="s">
        <v>473</v>
      </c>
      <c r="R48" t="str">
        <f t="shared" si="2"/>
        <v>La Plata_Tribal_2310001630</v>
      </c>
      <c r="S48" t="str">
        <f t="shared" si="3"/>
        <v>La Plata_Tribal</v>
      </c>
      <c r="T48" s="201"/>
      <c r="U48" s="202" t="s">
        <v>73</v>
      </c>
      <c r="V48" s="203">
        <v>0.94207840579949087</v>
      </c>
    </row>
    <row r="49" spans="1:22" x14ac:dyDescent="0.2">
      <c r="A49" s="12"/>
      <c r="B49" s="12"/>
      <c r="C49" s="12"/>
      <c r="D49" s="206"/>
      <c r="E49" s="251"/>
      <c r="F49" s="251"/>
      <c r="G49" s="251"/>
      <c r="H49" s="251"/>
      <c r="I49" s="251"/>
      <c r="J49" s="253"/>
      <c r="K49" s="253"/>
      <c r="L49" s="253"/>
      <c r="M49" s="253"/>
      <c r="N49" s="253"/>
      <c r="O49" t="s">
        <v>473</v>
      </c>
      <c r="P49"/>
      <c r="R49" t="str">
        <f t="shared" si="2"/>
        <v>La Plata_Tribal_2310002230</v>
      </c>
      <c r="S49" t="str">
        <f t="shared" si="3"/>
        <v>La Plata_Tribal</v>
      </c>
      <c r="T49" s="201"/>
      <c r="U49" s="202" t="s">
        <v>289</v>
      </c>
      <c r="V49" s="203">
        <v>1.7453470549594921</v>
      </c>
    </row>
    <row r="50" spans="1:22" x14ac:dyDescent="0.2">
      <c r="A50" s="12"/>
      <c r="B50" s="12"/>
      <c r="C50" s="12"/>
      <c r="D50" s="206"/>
      <c r="E50" s="251"/>
      <c r="F50" s="251"/>
      <c r="G50" s="251"/>
      <c r="H50" s="251"/>
      <c r="I50" s="251"/>
      <c r="J50" s="253"/>
      <c r="K50" s="253"/>
      <c r="L50" s="253"/>
      <c r="M50" s="253"/>
      <c r="N50" s="253"/>
      <c r="O50" t="s">
        <v>473</v>
      </c>
      <c r="P50"/>
      <c r="R50" t="str">
        <f t="shared" si="2"/>
        <v>La Plata_Tribal_2310002240</v>
      </c>
      <c r="S50" t="str">
        <f t="shared" si="3"/>
        <v>La Plata_Tribal</v>
      </c>
      <c r="T50" s="201"/>
      <c r="U50" s="202" t="s">
        <v>291</v>
      </c>
      <c r="V50" s="203">
        <v>1.1721113363480431</v>
      </c>
    </row>
    <row r="51" spans="1:22" x14ac:dyDescent="0.2">
      <c r="A51" s="12"/>
      <c r="B51" s="12"/>
      <c r="C51" s="12"/>
      <c r="D51" s="206"/>
      <c r="E51" s="251"/>
      <c r="F51" s="251"/>
      <c r="G51" s="251"/>
      <c r="H51" s="251"/>
      <c r="I51" s="251"/>
      <c r="J51" s="253"/>
      <c r="K51" s="253"/>
      <c r="L51" s="253"/>
      <c r="M51" s="253"/>
      <c r="N51" s="253"/>
      <c r="O51" t="s">
        <v>473</v>
      </c>
      <c r="P51"/>
      <c r="R51" t="str">
        <f t="shared" si="2"/>
        <v>La Plata_Tribal_2310003100</v>
      </c>
      <c r="S51" t="str">
        <f t="shared" si="3"/>
        <v>La Plata_Tribal</v>
      </c>
      <c r="T51" s="201"/>
      <c r="U51" s="202" t="s">
        <v>67</v>
      </c>
      <c r="V51" s="203">
        <v>1.0954214805305948</v>
      </c>
    </row>
    <row r="52" spans="1:22" x14ac:dyDescent="0.2">
      <c r="A52" s="12"/>
      <c r="B52" s="12"/>
      <c r="C52" s="12"/>
      <c r="D52" s="206"/>
      <c r="E52" s="251"/>
      <c r="F52" s="251"/>
      <c r="G52" s="251"/>
      <c r="H52" s="251"/>
      <c r="I52" s="251"/>
      <c r="J52" s="253"/>
      <c r="K52" s="253"/>
      <c r="L52" s="253"/>
      <c r="M52" s="253"/>
      <c r="N52" s="253"/>
      <c r="O52"/>
      <c r="P52"/>
      <c r="R52" t="str">
        <f t="shared" si="2"/>
        <v>La Plata_Tribal_2310003200</v>
      </c>
      <c r="S52" t="str">
        <f t="shared" si="3"/>
        <v>La Plata_Tribal</v>
      </c>
      <c r="T52" s="201"/>
      <c r="U52" s="202" t="s">
        <v>69</v>
      </c>
      <c r="V52" s="203">
        <v>1.0954214805305948</v>
      </c>
    </row>
    <row r="53" spans="1:22" x14ac:dyDescent="0.2">
      <c r="A53" s="12"/>
      <c r="B53" s="12"/>
      <c r="C53" s="12"/>
      <c r="D53" s="206"/>
      <c r="E53" s="251"/>
      <c r="F53" s="251"/>
      <c r="G53" s="251"/>
      <c r="H53" s="251"/>
      <c r="I53" s="251"/>
      <c r="J53" s="253"/>
      <c r="K53" s="253"/>
      <c r="L53" s="253"/>
      <c r="M53" s="253"/>
      <c r="N53" s="253"/>
      <c r="O53"/>
      <c r="P53"/>
      <c r="R53" t="str">
        <f t="shared" si="2"/>
        <v>La Plata_Tribal_2310000802</v>
      </c>
      <c r="S53" t="str">
        <f t="shared" si="3"/>
        <v>La Plata_Tribal</v>
      </c>
      <c r="T53" s="201"/>
      <c r="U53" s="202" t="s">
        <v>8</v>
      </c>
      <c r="V53" s="203">
        <v>1.1721113363480431</v>
      </c>
    </row>
    <row r="54" spans="1:22" x14ac:dyDescent="0.2">
      <c r="A54" s="12"/>
      <c r="B54" s="12"/>
      <c r="C54" s="12"/>
      <c r="D54" s="206"/>
      <c r="E54" s="251"/>
      <c r="F54" s="251"/>
      <c r="G54" s="251"/>
      <c r="H54" s="251"/>
      <c r="I54" s="251"/>
      <c r="J54" s="253"/>
      <c r="K54" s="253"/>
      <c r="L54" s="253"/>
      <c r="M54" s="253"/>
      <c r="N54" s="253"/>
      <c r="O54"/>
      <c r="P54"/>
      <c r="R54" t="str">
        <f t="shared" si="2"/>
        <v>La Plata_Tribal_2310003500</v>
      </c>
      <c r="S54" t="str">
        <f t="shared" si="3"/>
        <v>La Plata_Tribal</v>
      </c>
      <c r="T54" s="201"/>
      <c r="U54" s="202" t="s">
        <v>306</v>
      </c>
      <c r="V54" s="203">
        <v>1.0380761523046091</v>
      </c>
    </row>
    <row r="55" spans="1:22" x14ac:dyDescent="0.2">
      <c r="A55" s="12"/>
      <c r="B55" s="12"/>
      <c r="C55" s="12"/>
      <c r="D55" s="206"/>
      <c r="E55" s="251"/>
      <c r="F55" s="251"/>
      <c r="G55" s="251"/>
      <c r="H55" s="251"/>
      <c r="I55" s="251"/>
      <c r="J55" s="253"/>
      <c r="K55" s="253"/>
      <c r="L55" s="253"/>
      <c r="M55" s="253"/>
      <c r="N55" s="253"/>
      <c r="O55"/>
      <c r="P55"/>
      <c r="R55" t="str">
        <f t="shared" si="2"/>
        <v>La Plata_Tribal_2310020600</v>
      </c>
      <c r="S55" t="str">
        <f t="shared" si="3"/>
        <v>La Plata_Tribal</v>
      </c>
      <c r="T55" s="201"/>
      <c r="U55" s="202" t="s">
        <v>39</v>
      </c>
      <c r="V55" s="203">
        <v>0.96984824795330615</v>
      </c>
    </row>
    <row r="56" spans="1:22" x14ac:dyDescent="0.2">
      <c r="A56" s="12"/>
      <c r="B56" s="12"/>
      <c r="C56" s="12"/>
      <c r="D56" s="206"/>
      <c r="E56" s="251"/>
      <c r="F56" s="251"/>
      <c r="G56" s="251"/>
      <c r="H56" s="251"/>
      <c r="I56" s="251"/>
      <c r="J56" s="253"/>
      <c r="K56" s="253"/>
      <c r="L56" s="253"/>
      <c r="M56" s="253"/>
      <c r="N56" s="253"/>
      <c r="O56"/>
      <c r="P56"/>
      <c r="R56" t="str">
        <f t="shared" si="2"/>
        <v>La Plata_Tribal_2310021410</v>
      </c>
      <c r="S56" t="str">
        <f t="shared" si="3"/>
        <v>La Plata_Tribal</v>
      </c>
      <c r="T56" s="201"/>
      <c r="U56" s="202" t="s">
        <v>283</v>
      </c>
      <c r="V56" s="203">
        <v>0.96984824795330615</v>
      </c>
    </row>
    <row r="57" spans="1:22" x14ac:dyDescent="0.2">
      <c r="A57" s="12"/>
      <c r="B57" s="12"/>
      <c r="C57" s="12"/>
      <c r="D57" s="206"/>
      <c r="E57" s="251"/>
      <c r="F57" s="251"/>
      <c r="G57" s="251"/>
      <c r="H57" s="251"/>
      <c r="I57" s="251"/>
      <c r="J57" s="253"/>
      <c r="K57" s="253"/>
      <c r="L57" s="253"/>
      <c r="M57" s="253"/>
      <c r="N57" s="253"/>
      <c r="O57"/>
      <c r="P57"/>
      <c r="R57" t="str">
        <f t="shared" si="2"/>
        <v>La Plata_Tribal_2310000330</v>
      </c>
      <c r="S57" t="str">
        <f t="shared" si="3"/>
        <v>La Plata_Tribal</v>
      </c>
      <c r="T57" s="201"/>
      <c r="U57" s="202" t="s">
        <v>53</v>
      </c>
      <c r="V57" s="203">
        <v>1.1721113363480431</v>
      </c>
    </row>
    <row r="58" spans="1:22" x14ac:dyDescent="0.2">
      <c r="A58" s="12"/>
      <c r="B58" s="12"/>
      <c r="C58" s="12"/>
      <c r="D58" s="206"/>
      <c r="E58" s="251"/>
      <c r="F58" s="251"/>
      <c r="G58" s="251"/>
      <c r="H58" s="251"/>
      <c r="I58" s="251"/>
      <c r="J58" s="253"/>
      <c r="K58" s="253"/>
      <c r="L58" s="253"/>
      <c r="M58" s="253"/>
      <c r="N58" s="253"/>
      <c r="O58"/>
      <c r="P58"/>
      <c r="R58" t="str">
        <f t="shared" si="2"/>
        <v>Hinsdale_Tribal_2310000100</v>
      </c>
      <c r="S58" t="str">
        <f t="shared" si="3"/>
        <v>Hinsdale_Tribal</v>
      </c>
      <c r="T58" s="29" t="s">
        <v>385</v>
      </c>
      <c r="U58" s="29" t="s">
        <v>65</v>
      </c>
      <c r="V58" s="200">
        <v>0</v>
      </c>
    </row>
    <row r="59" spans="1:22" x14ac:dyDescent="0.2">
      <c r="A59" s="12"/>
      <c r="B59" s="12"/>
      <c r="C59" s="12"/>
      <c r="D59" s="207"/>
      <c r="E59" s="251"/>
      <c r="F59" s="251"/>
      <c r="G59" s="251"/>
      <c r="H59" s="251"/>
      <c r="I59" s="251"/>
      <c r="J59" s="253"/>
      <c r="K59" s="253"/>
      <c r="L59" s="253"/>
      <c r="M59" s="253"/>
      <c r="N59" s="253"/>
      <c r="O59"/>
      <c r="P59"/>
      <c r="R59" t="str">
        <f t="shared" si="2"/>
        <v>Hinsdale_Tribal_2310000220</v>
      </c>
      <c r="S59" t="str">
        <f t="shared" si="3"/>
        <v>Hinsdale_Tribal</v>
      </c>
      <c r="T59" s="201"/>
      <c r="U59" s="202" t="s">
        <v>55</v>
      </c>
      <c r="V59" s="203">
        <v>0</v>
      </c>
    </row>
    <row r="60" spans="1:22" x14ac:dyDescent="0.2">
      <c r="A60" s="12"/>
      <c r="B60" s="12"/>
      <c r="C60" s="12"/>
      <c r="D60" s="207"/>
      <c r="E60" s="251"/>
      <c r="F60" s="251"/>
      <c r="G60" s="251"/>
      <c r="H60" s="251"/>
      <c r="I60" s="251"/>
      <c r="J60" s="253"/>
      <c r="K60" s="253"/>
      <c r="L60" s="253"/>
      <c r="M60" s="253"/>
      <c r="N60" s="253"/>
      <c r="O60"/>
      <c r="P60"/>
      <c r="R60" t="str">
        <f t="shared" si="2"/>
        <v>Hinsdale_Tribal_2310000230</v>
      </c>
      <c r="S60" t="str">
        <f t="shared" si="3"/>
        <v>Hinsdale_Tribal</v>
      </c>
      <c r="T60" s="201"/>
      <c r="U60" s="202" t="s">
        <v>64</v>
      </c>
      <c r="V60" s="203">
        <v>0</v>
      </c>
    </row>
    <row r="61" spans="1:22" x14ac:dyDescent="0.2">
      <c r="A61" s="12"/>
      <c r="B61" s="12"/>
      <c r="C61" s="12"/>
      <c r="D61" s="207"/>
      <c r="E61" s="251"/>
      <c r="F61" s="251"/>
      <c r="G61" s="251"/>
      <c r="H61" s="251"/>
      <c r="I61" s="251"/>
      <c r="J61" s="253"/>
      <c r="K61" s="253"/>
      <c r="L61" s="253"/>
      <c r="M61" s="253"/>
      <c r="N61" s="253"/>
      <c r="O61"/>
      <c r="P61"/>
      <c r="R61" t="str">
        <f t="shared" si="2"/>
        <v>Hinsdale_Tribal_2310000300</v>
      </c>
      <c r="S61" t="str">
        <f t="shared" si="3"/>
        <v>Hinsdale_Tribal</v>
      </c>
      <c r="T61" s="201"/>
      <c r="U61" s="202" t="s">
        <v>68</v>
      </c>
      <c r="V61" s="203">
        <v>0</v>
      </c>
    </row>
    <row r="62" spans="1:22" x14ac:dyDescent="0.2">
      <c r="A62" s="12"/>
      <c r="B62" s="12"/>
      <c r="C62" s="12"/>
      <c r="D62" s="207"/>
      <c r="E62" s="251"/>
      <c r="F62" s="251"/>
      <c r="G62" s="251"/>
      <c r="H62" s="251"/>
      <c r="I62" s="251"/>
      <c r="J62" s="253"/>
      <c r="K62" s="253"/>
      <c r="L62" s="253"/>
      <c r="M62" s="253"/>
      <c r="N62" s="253"/>
      <c r="O62"/>
      <c r="P62"/>
      <c r="R62" t="str">
        <f t="shared" si="2"/>
        <v>Hinsdale_Tribal_2310000700</v>
      </c>
      <c r="S62" t="str">
        <f t="shared" si="3"/>
        <v>Hinsdale_Tribal</v>
      </c>
      <c r="T62" s="201"/>
      <c r="U62" s="202" t="s">
        <v>70</v>
      </c>
      <c r="V62" s="203">
        <v>0</v>
      </c>
    </row>
    <row r="63" spans="1:22" x14ac:dyDescent="0.2">
      <c r="A63" s="12"/>
      <c r="B63" s="12"/>
      <c r="C63" s="12"/>
      <c r="D63" s="207"/>
      <c r="E63" s="251"/>
      <c r="F63" s="251"/>
      <c r="G63" s="251"/>
      <c r="H63" s="251"/>
      <c r="I63" s="251"/>
      <c r="J63" s="253"/>
      <c r="K63" s="253"/>
      <c r="L63" s="253"/>
      <c r="M63" s="253"/>
      <c r="N63" s="253"/>
      <c r="O63"/>
      <c r="P63"/>
      <c r="R63" t="str">
        <f t="shared" si="2"/>
        <v>Hinsdale_Tribal_2310000801</v>
      </c>
      <c r="S63" t="str">
        <f t="shared" si="3"/>
        <v>Hinsdale_Tribal</v>
      </c>
      <c r="T63" s="201"/>
      <c r="U63" s="202" t="s">
        <v>5</v>
      </c>
      <c r="V63" s="203">
        <v>0</v>
      </c>
    </row>
    <row r="64" spans="1:22" x14ac:dyDescent="0.2">
      <c r="A64" s="12"/>
      <c r="B64" s="12"/>
      <c r="C64" s="12"/>
      <c r="D64" s="12"/>
      <c r="E64" s="251"/>
      <c r="F64" s="251"/>
      <c r="G64" s="251"/>
      <c r="H64" s="251"/>
      <c r="I64" s="251"/>
      <c r="J64" s="253"/>
      <c r="K64" s="253"/>
      <c r="L64" s="253"/>
      <c r="M64" s="253"/>
      <c r="N64" s="253"/>
      <c r="O64"/>
      <c r="P64"/>
      <c r="R64" t="str">
        <f t="shared" si="2"/>
        <v>Hinsdale_Tribal_2310000820</v>
      </c>
      <c r="S64" t="str">
        <f t="shared" si="3"/>
        <v>Hinsdale_Tribal</v>
      </c>
      <c r="T64" s="201"/>
      <c r="U64" s="202" t="s">
        <v>276</v>
      </c>
      <c r="V64" s="203">
        <v>0</v>
      </c>
    </row>
    <row r="65" spans="1:22" x14ac:dyDescent="0.2">
      <c r="A65" s="12"/>
      <c r="B65" s="12"/>
      <c r="C65" s="12"/>
      <c r="D65" s="12"/>
      <c r="E65" s="251"/>
      <c r="F65" s="251"/>
      <c r="G65" s="251"/>
      <c r="H65" s="251"/>
      <c r="I65" s="251"/>
      <c r="J65" s="253"/>
      <c r="K65" s="253"/>
      <c r="L65" s="253"/>
      <c r="M65" s="253"/>
      <c r="N65" s="253"/>
      <c r="O65"/>
      <c r="P65"/>
      <c r="R65" t="str">
        <f t="shared" si="2"/>
        <v>Hinsdale_Tribal_2310001610</v>
      </c>
      <c r="S65" t="str">
        <f t="shared" si="3"/>
        <v>Hinsdale_Tribal</v>
      </c>
      <c r="T65" s="201"/>
      <c r="U65" s="202" t="s">
        <v>71</v>
      </c>
      <c r="V65" s="203">
        <v>0</v>
      </c>
    </row>
    <row r="66" spans="1:22" x14ac:dyDescent="0.2">
      <c r="A66" s="12"/>
      <c r="B66" s="12"/>
      <c r="C66" s="12"/>
      <c r="D66" s="207"/>
      <c r="E66" s="251"/>
      <c r="F66" s="251"/>
      <c r="G66" s="251"/>
      <c r="H66" s="251"/>
      <c r="I66" s="251"/>
      <c r="J66" s="253"/>
      <c r="K66" s="253"/>
      <c r="L66" s="253"/>
      <c r="M66" s="253"/>
      <c r="N66" s="253"/>
      <c r="O66"/>
      <c r="P66"/>
      <c r="R66" t="str">
        <f t="shared" si="2"/>
        <v>Hinsdale_Tribal_2310001620</v>
      </c>
      <c r="S66" t="str">
        <f t="shared" si="3"/>
        <v>Hinsdale_Tribal</v>
      </c>
      <c r="T66" s="201"/>
      <c r="U66" s="202" t="s">
        <v>72</v>
      </c>
      <c r="V66" s="203">
        <v>0</v>
      </c>
    </row>
    <row r="67" spans="1:22" x14ac:dyDescent="0.2">
      <c r="A67" s="12"/>
      <c r="B67" s="12"/>
      <c r="C67" s="12"/>
      <c r="D67" s="207"/>
      <c r="E67" s="251"/>
      <c r="F67" s="251"/>
      <c r="G67" s="251"/>
      <c r="H67" s="251"/>
      <c r="I67" s="251"/>
      <c r="J67" s="253"/>
      <c r="K67" s="253"/>
      <c r="L67" s="253"/>
      <c r="M67" s="253"/>
      <c r="N67" s="253"/>
      <c r="O67"/>
      <c r="P67"/>
      <c r="R67" t="str">
        <f t="shared" si="2"/>
        <v>Hinsdale_Tribal_2310001630</v>
      </c>
      <c r="S67" t="str">
        <f t="shared" si="3"/>
        <v>Hinsdale_Tribal</v>
      </c>
      <c r="T67" s="201"/>
      <c r="U67" s="202" t="s">
        <v>73</v>
      </c>
      <c r="V67" s="203">
        <v>0</v>
      </c>
    </row>
    <row r="68" spans="1:22" x14ac:dyDescent="0.2">
      <c r="A68" s="12"/>
      <c r="B68" s="12"/>
      <c r="C68" s="12"/>
      <c r="D68" s="207"/>
      <c r="E68" s="251"/>
      <c r="F68" s="251"/>
      <c r="G68" s="251"/>
      <c r="H68" s="251"/>
      <c r="I68" s="251"/>
      <c r="J68" s="253"/>
      <c r="K68" s="253"/>
      <c r="L68" s="253"/>
      <c r="M68" s="253"/>
      <c r="N68" s="253"/>
      <c r="O68"/>
      <c r="P68"/>
      <c r="R68" t="str">
        <f t="shared" si="2"/>
        <v>Hinsdale_Tribal_2310002230</v>
      </c>
      <c r="S68" t="str">
        <f t="shared" si="3"/>
        <v>Hinsdale_Tribal</v>
      </c>
      <c r="T68" s="201"/>
      <c r="U68" s="202" t="s">
        <v>289</v>
      </c>
      <c r="V68" s="203">
        <v>0</v>
      </c>
    </row>
    <row r="69" spans="1:22" x14ac:dyDescent="0.2">
      <c r="A69" s="12"/>
      <c r="B69" s="213"/>
      <c r="C69" s="12"/>
      <c r="D69" s="207"/>
      <c r="E69" s="251"/>
      <c r="F69" s="251"/>
      <c r="G69" s="251"/>
      <c r="H69" s="251"/>
      <c r="I69" s="251"/>
      <c r="J69" s="253"/>
      <c r="K69" s="253"/>
      <c r="L69" s="253"/>
      <c r="M69" s="253"/>
      <c r="N69" s="253"/>
      <c r="O69"/>
      <c r="P69"/>
      <c r="R69" t="str">
        <f t="shared" si="2"/>
        <v>Hinsdale_Tribal_2310002240</v>
      </c>
      <c r="S69" t="str">
        <f t="shared" si="3"/>
        <v>Hinsdale_Tribal</v>
      </c>
      <c r="T69" s="201"/>
      <c r="U69" s="202" t="s">
        <v>291</v>
      </c>
      <c r="V69" s="203">
        <v>0</v>
      </c>
    </row>
    <row r="70" spans="1:22" x14ac:dyDescent="0.2">
      <c r="A70" s="12"/>
      <c r="B70" s="12"/>
      <c r="C70" s="12"/>
      <c r="D70" s="207"/>
      <c r="E70" s="251"/>
      <c r="F70" s="251"/>
      <c r="G70" s="251"/>
      <c r="H70" s="251"/>
      <c r="I70" s="251"/>
      <c r="J70" s="253"/>
      <c r="K70" s="253"/>
      <c r="L70" s="253"/>
      <c r="M70" s="253"/>
      <c r="N70" s="253"/>
      <c r="O70"/>
      <c r="P70"/>
      <c r="R70" t="str">
        <f t="shared" si="2"/>
        <v>Hinsdale_Tribal_2310003100</v>
      </c>
      <c r="S70" t="str">
        <f t="shared" si="3"/>
        <v>Hinsdale_Tribal</v>
      </c>
      <c r="T70" s="201"/>
      <c r="U70" s="202" t="s">
        <v>67</v>
      </c>
      <c r="V70" s="203">
        <v>0</v>
      </c>
    </row>
    <row r="71" spans="1:22" x14ac:dyDescent="0.2">
      <c r="A71" s="12"/>
      <c r="B71" s="12"/>
      <c r="C71" s="12"/>
      <c r="D71" s="207"/>
      <c r="E71" s="251"/>
      <c r="F71" s="251"/>
      <c r="G71" s="251"/>
      <c r="H71" s="251"/>
      <c r="I71" s="251"/>
      <c r="J71" s="253"/>
      <c r="K71" s="253"/>
      <c r="L71" s="253"/>
      <c r="M71" s="253"/>
      <c r="N71" s="253"/>
      <c r="O71"/>
      <c r="P71"/>
      <c r="R71" t="str">
        <f t="shared" si="2"/>
        <v>Hinsdale_Tribal_2310003200</v>
      </c>
      <c r="S71" t="str">
        <f t="shared" si="3"/>
        <v>Hinsdale_Tribal</v>
      </c>
      <c r="T71" s="201"/>
      <c r="U71" s="202" t="s">
        <v>69</v>
      </c>
      <c r="V71" s="203">
        <v>0</v>
      </c>
    </row>
    <row r="72" spans="1:22" x14ac:dyDescent="0.2">
      <c r="A72" s="12"/>
      <c r="B72" s="12"/>
      <c r="C72" s="12"/>
      <c r="D72" s="207"/>
      <c r="E72" s="251"/>
      <c r="F72" s="251"/>
      <c r="G72" s="251"/>
      <c r="H72" s="251"/>
      <c r="I72" s="251"/>
      <c r="J72" s="253"/>
      <c r="K72" s="253"/>
      <c r="L72" s="253"/>
      <c r="M72" s="253"/>
      <c r="N72" s="253"/>
      <c r="O72"/>
      <c r="P72"/>
      <c r="R72" t="str">
        <f t="shared" si="2"/>
        <v>Hinsdale_Tribal_2310000802</v>
      </c>
      <c r="S72" t="str">
        <f t="shared" si="3"/>
        <v>Hinsdale_Tribal</v>
      </c>
      <c r="T72" s="201"/>
      <c r="U72" s="202" t="s">
        <v>8</v>
      </c>
      <c r="V72" s="203">
        <v>0</v>
      </c>
    </row>
    <row r="73" spans="1:22" x14ac:dyDescent="0.2">
      <c r="A73" s="12"/>
      <c r="B73" s="12"/>
      <c r="C73" s="12"/>
      <c r="D73" s="207"/>
      <c r="E73" s="251"/>
      <c r="F73" s="251"/>
      <c r="G73" s="251"/>
      <c r="H73" s="251"/>
      <c r="I73" s="251"/>
      <c r="J73" s="253"/>
      <c r="K73" s="253"/>
      <c r="L73" s="253"/>
      <c r="M73" s="253"/>
      <c r="N73" s="253"/>
      <c r="O73"/>
      <c r="P73"/>
      <c r="R73" t="str">
        <f t="shared" si="2"/>
        <v>Hinsdale_Tribal_2310003500</v>
      </c>
      <c r="S73" t="str">
        <f t="shared" si="3"/>
        <v>Hinsdale_Tribal</v>
      </c>
      <c r="T73" s="201"/>
      <c r="U73" s="202" t="s">
        <v>306</v>
      </c>
      <c r="V73" s="203">
        <v>0</v>
      </c>
    </row>
    <row r="74" spans="1:22" x14ac:dyDescent="0.2">
      <c r="A74" s="12"/>
      <c r="B74" s="12"/>
      <c r="C74" s="12"/>
      <c r="D74" s="207"/>
      <c r="E74" s="251"/>
      <c r="F74" s="251"/>
      <c r="G74" s="251"/>
      <c r="H74" s="251"/>
      <c r="I74" s="251"/>
      <c r="J74" s="253"/>
      <c r="K74" s="253"/>
      <c r="L74" s="253"/>
      <c r="M74" s="253"/>
      <c r="N74" s="253"/>
      <c r="O74"/>
      <c r="P74"/>
      <c r="R74" t="str">
        <f t="shared" si="2"/>
        <v>Hinsdale_Tribal_2310020600</v>
      </c>
      <c r="S74" t="str">
        <f t="shared" si="3"/>
        <v>Hinsdale_Tribal</v>
      </c>
      <c r="T74" s="201"/>
      <c r="U74" s="202" t="s">
        <v>39</v>
      </c>
      <c r="V74" s="203">
        <v>0</v>
      </c>
    </row>
    <row r="75" spans="1:22" x14ac:dyDescent="0.2">
      <c r="A75" s="12"/>
      <c r="B75" s="12"/>
      <c r="C75" s="12"/>
      <c r="D75" s="207"/>
      <c r="E75" s="251"/>
      <c r="F75" s="251"/>
      <c r="G75" s="251"/>
      <c r="H75" s="251"/>
      <c r="I75" s="251"/>
      <c r="J75" s="253"/>
      <c r="K75" s="253"/>
      <c r="L75" s="253"/>
      <c r="M75" s="253"/>
      <c r="N75" s="253"/>
      <c r="O75"/>
      <c r="P75"/>
      <c r="R75" t="str">
        <f t="shared" si="2"/>
        <v>Hinsdale_Tribal_2310021410</v>
      </c>
      <c r="S75" t="str">
        <f t="shared" si="3"/>
        <v>Hinsdale_Tribal</v>
      </c>
      <c r="T75" s="201"/>
      <c r="U75" s="202" t="s">
        <v>283</v>
      </c>
      <c r="V75" s="203">
        <v>0</v>
      </c>
    </row>
    <row r="76" spans="1:22" x14ac:dyDescent="0.2">
      <c r="A76" s="12"/>
      <c r="B76" s="12"/>
      <c r="C76" s="12"/>
      <c r="D76" s="207"/>
      <c r="E76" s="251"/>
      <c r="F76" s="251"/>
      <c r="G76" s="251"/>
      <c r="H76" s="251"/>
      <c r="I76" s="251"/>
      <c r="J76" s="253"/>
      <c r="K76" s="253"/>
      <c r="L76" s="253"/>
      <c r="M76" s="253"/>
      <c r="N76" s="253"/>
      <c r="O76"/>
      <c r="P76"/>
      <c r="R76" t="str">
        <f t="shared" si="2"/>
        <v>Hinsdale_Tribal_2310000330</v>
      </c>
      <c r="S76" t="str">
        <f t="shared" si="3"/>
        <v>Hinsdale_Tribal</v>
      </c>
      <c r="T76" s="201"/>
      <c r="U76" s="202" t="s">
        <v>53</v>
      </c>
      <c r="V76" s="203">
        <v>0</v>
      </c>
    </row>
    <row r="77" spans="1:22" x14ac:dyDescent="0.2">
      <c r="A77" s="12"/>
      <c r="B77" s="12"/>
      <c r="C77" s="12"/>
      <c r="D77" s="12"/>
      <c r="E77" s="251"/>
      <c r="F77" s="251"/>
      <c r="G77" s="251"/>
      <c r="H77" s="251"/>
      <c r="I77" s="251"/>
      <c r="J77" s="253"/>
      <c r="K77" s="253"/>
      <c r="L77" s="253"/>
      <c r="M77" s="253"/>
      <c r="N77" s="253"/>
      <c r="O77"/>
      <c r="P77"/>
      <c r="R77" t="str">
        <f t="shared" si="2"/>
        <v>Mineral_Tribal_2310000100</v>
      </c>
      <c r="S77" t="str">
        <f t="shared" si="3"/>
        <v>Mineral_Tribal</v>
      </c>
      <c r="T77" s="29" t="s">
        <v>386</v>
      </c>
      <c r="U77" s="29" t="s">
        <v>65</v>
      </c>
      <c r="V77" s="200">
        <v>0</v>
      </c>
    </row>
    <row r="78" spans="1:22" x14ac:dyDescent="0.2">
      <c r="A78" s="12"/>
      <c r="B78" s="12"/>
      <c r="C78" s="12"/>
      <c r="D78" s="207"/>
      <c r="E78" s="251"/>
      <c r="F78" s="251"/>
      <c r="G78" s="251"/>
      <c r="H78" s="251"/>
      <c r="I78" s="251"/>
      <c r="J78" s="253"/>
      <c r="K78" s="253"/>
      <c r="L78" s="253"/>
      <c r="M78" s="253"/>
      <c r="N78" s="253"/>
      <c r="O78"/>
      <c r="P78"/>
      <c r="R78" t="str">
        <f t="shared" si="2"/>
        <v>Mineral_Tribal_2310000220</v>
      </c>
      <c r="S78" t="str">
        <f t="shared" si="3"/>
        <v>Mineral_Tribal</v>
      </c>
      <c r="T78" s="201"/>
      <c r="U78" s="202" t="s">
        <v>55</v>
      </c>
      <c r="V78" s="203">
        <v>0</v>
      </c>
    </row>
    <row r="79" spans="1:22" x14ac:dyDescent="0.2">
      <c r="A79" s="12"/>
      <c r="B79" s="12"/>
      <c r="C79" s="12"/>
      <c r="D79" s="207"/>
      <c r="E79" s="251"/>
      <c r="F79" s="251"/>
      <c r="G79" s="251"/>
      <c r="H79" s="251"/>
      <c r="I79" s="251"/>
      <c r="J79" s="253"/>
      <c r="K79" s="253"/>
      <c r="L79" s="253"/>
      <c r="M79" s="253"/>
      <c r="N79" s="253"/>
      <c r="O79"/>
      <c r="P79"/>
      <c r="R79" t="str">
        <f t="shared" si="2"/>
        <v>Mineral_Tribal_2310000230</v>
      </c>
      <c r="S79" t="str">
        <f t="shared" si="3"/>
        <v>Mineral_Tribal</v>
      </c>
      <c r="T79" s="201"/>
      <c r="U79" s="202" t="s">
        <v>64</v>
      </c>
      <c r="V79" s="203">
        <v>0</v>
      </c>
    </row>
    <row r="80" spans="1:22" x14ac:dyDescent="0.2">
      <c r="A80" s="12"/>
      <c r="B80" s="12"/>
      <c r="C80" s="12"/>
      <c r="D80" s="207"/>
      <c r="E80" s="251"/>
      <c r="F80" s="251"/>
      <c r="G80" s="251"/>
      <c r="H80" s="251"/>
      <c r="I80" s="251"/>
      <c r="J80" s="253"/>
      <c r="K80" s="253"/>
      <c r="L80" s="253"/>
      <c r="M80" s="253"/>
      <c r="N80" s="253"/>
      <c r="O80"/>
      <c r="P80"/>
      <c r="R80" t="str">
        <f t="shared" si="2"/>
        <v>Mineral_Tribal_2310000300</v>
      </c>
      <c r="S80" t="str">
        <f t="shared" si="3"/>
        <v>Mineral_Tribal</v>
      </c>
      <c r="T80" s="201"/>
      <c r="U80" s="202" t="s">
        <v>68</v>
      </c>
      <c r="V80" s="203">
        <v>0</v>
      </c>
    </row>
    <row r="81" spans="1:22" x14ac:dyDescent="0.2">
      <c r="A81" s="12"/>
      <c r="B81" s="12"/>
      <c r="C81" s="12"/>
      <c r="D81" s="207"/>
      <c r="E81" s="251"/>
      <c r="F81" s="251"/>
      <c r="G81" s="251"/>
      <c r="H81" s="251"/>
      <c r="I81" s="251"/>
      <c r="J81" s="253"/>
      <c r="K81" s="253"/>
      <c r="L81" s="253"/>
      <c r="M81" s="253"/>
      <c r="N81" s="253"/>
      <c r="O81"/>
      <c r="P81"/>
      <c r="R81" t="str">
        <f t="shared" si="2"/>
        <v>Mineral_Tribal_2310000700</v>
      </c>
      <c r="S81" t="str">
        <f t="shared" si="3"/>
        <v>Mineral_Tribal</v>
      </c>
      <c r="T81" s="201"/>
      <c r="U81" s="202" t="s">
        <v>70</v>
      </c>
      <c r="V81" s="203">
        <v>0</v>
      </c>
    </row>
    <row r="82" spans="1:22" x14ac:dyDescent="0.2">
      <c r="A82" s="12"/>
      <c r="B82" s="12"/>
      <c r="C82" s="12"/>
      <c r="D82" s="207"/>
      <c r="E82" s="251"/>
      <c r="F82" s="251"/>
      <c r="G82" s="251"/>
      <c r="H82" s="251"/>
      <c r="I82" s="251"/>
      <c r="J82" s="253"/>
      <c r="K82" s="253"/>
      <c r="L82" s="253"/>
      <c r="M82" s="253"/>
      <c r="N82" s="253"/>
      <c r="O82"/>
      <c r="P82"/>
      <c r="R82" t="str">
        <f t="shared" si="2"/>
        <v>Mineral_Tribal_2310000801</v>
      </c>
      <c r="S82" t="str">
        <f t="shared" si="3"/>
        <v>Mineral_Tribal</v>
      </c>
      <c r="T82" s="201"/>
      <c r="U82" s="202" t="s">
        <v>5</v>
      </c>
      <c r="V82" s="203">
        <v>0</v>
      </c>
    </row>
    <row r="83" spans="1:22" x14ac:dyDescent="0.2">
      <c r="A83" s="12"/>
      <c r="B83" s="12"/>
      <c r="C83" s="12"/>
      <c r="D83" s="207"/>
      <c r="E83" s="251"/>
      <c r="F83" s="251"/>
      <c r="G83" s="251"/>
      <c r="H83" s="251"/>
      <c r="I83" s="251"/>
      <c r="J83" s="253"/>
      <c r="K83" s="253"/>
      <c r="L83" s="253"/>
      <c r="M83" s="253"/>
      <c r="N83" s="253"/>
      <c r="O83"/>
      <c r="P83"/>
      <c r="R83" t="str">
        <f t="shared" si="2"/>
        <v>Mineral_Tribal_2310000820</v>
      </c>
      <c r="S83" t="str">
        <f t="shared" si="3"/>
        <v>Mineral_Tribal</v>
      </c>
      <c r="T83" s="201"/>
      <c r="U83" s="202" t="s">
        <v>276</v>
      </c>
      <c r="V83" s="203">
        <v>0</v>
      </c>
    </row>
    <row r="84" spans="1:22" x14ac:dyDescent="0.2">
      <c r="A84" s="12"/>
      <c r="B84" s="12"/>
      <c r="C84" s="12"/>
      <c r="D84" s="207"/>
      <c r="E84" s="251"/>
      <c r="F84" s="251"/>
      <c r="G84" s="251"/>
      <c r="H84" s="251"/>
      <c r="I84" s="251"/>
      <c r="J84" s="253"/>
      <c r="K84" s="253"/>
      <c r="L84" s="253"/>
      <c r="M84" s="253"/>
      <c r="N84" s="253"/>
      <c r="O84"/>
      <c r="P84"/>
      <c r="R84" t="str">
        <f t="shared" ref="R84:R147" si="4">S84&amp;"_"&amp;U84</f>
        <v>Mineral_Tribal_2310001610</v>
      </c>
      <c r="S84" t="str">
        <f t="shared" ref="S84:S147" si="5">IF(T84&lt;&gt;"",RIGHT(T84,LEN(T84)-7),S83)</f>
        <v>Mineral_Tribal</v>
      </c>
      <c r="T84" s="201"/>
      <c r="U84" s="202" t="s">
        <v>71</v>
      </c>
      <c r="V84" s="203">
        <v>0</v>
      </c>
    </row>
    <row r="85" spans="1:22" x14ac:dyDescent="0.2">
      <c r="A85" s="12"/>
      <c r="B85" s="12"/>
      <c r="C85" s="12"/>
      <c r="D85" s="207"/>
      <c r="E85" s="251"/>
      <c r="F85" s="251"/>
      <c r="G85" s="251"/>
      <c r="H85" s="251"/>
      <c r="I85" s="251"/>
      <c r="J85" s="253"/>
      <c r="K85" s="253"/>
      <c r="L85" s="253"/>
      <c r="M85" s="253"/>
      <c r="N85" s="253"/>
      <c r="O85"/>
      <c r="P85"/>
      <c r="R85" t="str">
        <f t="shared" si="4"/>
        <v>Mineral_Tribal_2310001620</v>
      </c>
      <c r="S85" t="str">
        <f t="shared" si="5"/>
        <v>Mineral_Tribal</v>
      </c>
      <c r="T85" s="201"/>
      <c r="U85" s="202" t="s">
        <v>72</v>
      </c>
      <c r="V85" s="203">
        <v>0</v>
      </c>
    </row>
    <row r="86" spans="1:22" x14ac:dyDescent="0.2">
      <c r="A86" s="12"/>
      <c r="B86" s="12"/>
      <c r="C86" s="12"/>
      <c r="D86" s="207"/>
      <c r="E86" s="251"/>
      <c r="F86" s="251"/>
      <c r="G86" s="251"/>
      <c r="H86" s="251"/>
      <c r="I86" s="251"/>
      <c r="J86" s="253"/>
      <c r="K86" s="253"/>
      <c r="L86" s="253"/>
      <c r="M86" s="253"/>
      <c r="N86" s="253"/>
      <c r="O86"/>
      <c r="P86"/>
      <c r="R86" t="str">
        <f t="shared" si="4"/>
        <v>Mineral_Tribal_2310001630</v>
      </c>
      <c r="S86" t="str">
        <f t="shared" si="5"/>
        <v>Mineral_Tribal</v>
      </c>
      <c r="T86" s="201"/>
      <c r="U86" s="202" t="s">
        <v>73</v>
      </c>
      <c r="V86" s="203">
        <v>0</v>
      </c>
    </row>
    <row r="87" spans="1:22" x14ac:dyDescent="0.2">
      <c r="A87" s="206"/>
      <c r="B87" s="206"/>
      <c r="C87" s="206"/>
      <c r="D87" s="206"/>
      <c r="E87" s="214"/>
      <c r="O87"/>
      <c r="P87"/>
      <c r="R87" t="str">
        <f t="shared" si="4"/>
        <v>Mineral_Tribal_2310002230</v>
      </c>
      <c r="S87" t="str">
        <f t="shared" si="5"/>
        <v>Mineral_Tribal</v>
      </c>
      <c r="T87" s="201"/>
      <c r="U87" s="202" t="s">
        <v>289</v>
      </c>
      <c r="V87" s="203">
        <v>0</v>
      </c>
    </row>
    <row r="88" spans="1:22" x14ac:dyDescent="0.2">
      <c r="A88" s="206"/>
      <c r="B88" s="206"/>
      <c r="C88" s="206"/>
      <c r="D88" s="206"/>
      <c r="E88" s="214"/>
      <c r="O88"/>
      <c r="P88"/>
      <c r="R88" t="str">
        <f t="shared" si="4"/>
        <v>Mineral_Tribal_2310002240</v>
      </c>
      <c r="S88" t="str">
        <f t="shared" si="5"/>
        <v>Mineral_Tribal</v>
      </c>
      <c r="T88" s="201"/>
      <c r="U88" s="202" t="s">
        <v>291</v>
      </c>
      <c r="V88" s="203">
        <v>0</v>
      </c>
    </row>
    <row r="89" spans="1:22" x14ac:dyDescent="0.2">
      <c r="A89" s="206"/>
      <c r="B89" s="206"/>
      <c r="C89" s="206"/>
      <c r="D89" s="206"/>
      <c r="E89" s="214"/>
      <c r="O89"/>
      <c r="P89"/>
      <c r="R89" t="str">
        <f t="shared" si="4"/>
        <v>Mineral_Tribal_2310003100</v>
      </c>
      <c r="S89" t="str">
        <f t="shared" si="5"/>
        <v>Mineral_Tribal</v>
      </c>
      <c r="T89" s="201"/>
      <c r="U89" s="202" t="s">
        <v>67</v>
      </c>
      <c r="V89" s="203">
        <v>0</v>
      </c>
    </row>
    <row r="90" spans="1:22" x14ac:dyDescent="0.2">
      <c r="A90" s="206"/>
      <c r="B90" s="206"/>
      <c r="C90" s="206"/>
      <c r="D90" s="206"/>
      <c r="E90" s="214"/>
      <c r="O90"/>
      <c r="P90"/>
      <c r="R90" t="str">
        <f t="shared" si="4"/>
        <v>Mineral_Tribal_2310003200</v>
      </c>
      <c r="S90" t="str">
        <f t="shared" si="5"/>
        <v>Mineral_Tribal</v>
      </c>
      <c r="T90" s="201"/>
      <c r="U90" s="202" t="s">
        <v>69</v>
      </c>
      <c r="V90" s="203">
        <v>0</v>
      </c>
    </row>
    <row r="91" spans="1:22" x14ac:dyDescent="0.2">
      <c r="A91" s="206"/>
      <c r="B91" s="206"/>
      <c r="C91" s="206"/>
      <c r="D91" s="206"/>
      <c r="E91" s="212"/>
      <c r="O91"/>
      <c r="P91"/>
      <c r="R91" t="str">
        <f t="shared" si="4"/>
        <v>Mineral_Tribal_2310000802</v>
      </c>
      <c r="S91" t="str">
        <f t="shared" si="5"/>
        <v>Mineral_Tribal</v>
      </c>
      <c r="T91" s="201"/>
      <c r="U91" s="202" t="s">
        <v>8</v>
      </c>
      <c r="V91" s="203">
        <v>0</v>
      </c>
    </row>
    <row r="92" spans="1:22" x14ac:dyDescent="0.2">
      <c r="A92" s="206"/>
      <c r="B92" s="206"/>
      <c r="C92" s="206"/>
      <c r="D92" s="206"/>
      <c r="E92" s="212"/>
      <c r="O92"/>
      <c r="P92"/>
      <c r="R92" t="str">
        <f t="shared" si="4"/>
        <v>Mineral_Tribal_2310003500</v>
      </c>
      <c r="S92" t="str">
        <f t="shared" si="5"/>
        <v>Mineral_Tribal</v>
      </c>
      <c r="T92" s="201"/>
      <c r="U92" s="202" t="s">
        <v>306</v>
      </c>
      <c r="V92" s="203">
        <v>0</v>
      </c>
    </row>
    <row r="93" spans="1:22" x14ac:dyDescent="0.2">
      <c r="A93" s="206"/>
      <c r="B93" s="206"/>
      <c r="C93" s="206"/>
      <c r="D93" s="206"/>
      <c r="E93" s="212"/>
      <c r="O93"/>
      <c r="P93"/>
      <c r="R93" t="str">
        <f t="shared" si="4"/>
        <v>Mineral_Tribal_2310020600</v>
      </c>
      <c r="S93" t="str">
        <f t="shared" si="5"/>
        <v>Mineral_Tribal</v>
      </c>
      <c r="T93" s="201"/>
      <c r="U93" s="202" t="s">
        <v>39</v>
      </c>
      <c r="V93" s="203">
        <v>0</v>
      </c>
    </row>
    <row r="94" spans="1:22" x14ac:dyDescent="0.2">
      <c r="A94" s="206"/>
      <c r="B94" s="206"/>
      <c r="C94" s="206"/>
      <c r="D94" s="206"/>
      <c r="E94" s="212"/>
      <c r="O94"/>
      <c r="P94"/>
      <c r="R94" t="str">
        <f t="shared" si="4"/>
        <v>Mineral_Tribal_2310021410</v>
      </c>
      <c r="S94" t="str">
        <f t="shared" si="5"/>
        <v>Mineral_Tribal</v>
      </c>
      <c r="T94" s="201"/>
      <c r="U94" s="202" t="s">
        <v>283</v>
      </c>
      <c r="V94" s="203">
        <v>0</v>
      </c>
    </row>
    <row r="95" spans="1:22" x14ac:dyDescent="0.2">
      <c r="A95" s="206"/>
      <c r="B95" s="206"/>
      <c r="C95" s="206"/>
      <c r="D95" s="206"/>
      <c r="E95" s="212"/>
      <c r="O95"/>
      <c r="P95"/>
      <c r="R95" t="str">
        <f t="shared" si="4"/>
        <v>Mineral_Tribal_2310000330</v>
      </c>
      <c r="S95" t="str">
        <f t="shared" si="5"/>
        <v>Mineral_Tribal</v>
      </c>
      <c r="T95" s="201"/>
      <c r="U95" s="202" t="s">
        <v>53</v>
      </c>
      <c r="V95" s="203">
        <v>0</v>
      </c>
    </row>
    <row r="96" spans="1:22" x14ac:dyDescent="0.2">
      <c r="A96" s="206"/>
      <c r="B96" s="206"/>
      <c r="C96" s="206"/>
      <c r="D96" s="206"/>
      <c r="E96" s="212"/>
      <c r="O96"/>
      <c r="P96"/>
      <c r="R96" t="str">
        <f t="shared" si="4"/>
        <v>San Juan_Tribal_2310000100</v>
      </c>
      <c r="S96" t="str">
        <f t="shared" si="5"/>
        <v>San Juan_Tribal</v>
      </c>
      <c r="T96" s="29" t="s">
        <v>387</v>
      </c>
      <c r="U96" s="29" t="s">
        <v>65</v>
      </c>
      <c r="V96" s="200">
        <v>0</v>
      </c>
    </row>
    <row r="97" spans="1:22" x14ac:dyDescent="0.2">
      <c r="A97" s="206"/>
      <c r="B97" s="206"/>
      <c r="C97" s="206"/>
      <c r="D97" s="206"/>
      <c r="E97" s="212"/>
      <c r="O97"/>
      <c r="P97"/>
      <c r="R97" t="str">
        <f t="shared" si="4"/>
        <v>San Juan_Tribal_2310000220</v>
      </c>
      <c r="S97" t="str">
        <f t="shared" si="5"/>
        <v>San Juan_Tribal</v>
      </c>
      <c r="T97" s="201"/>
      <c r="U97" s="202" t="s">
        <v>55</v>
      </c>
      <c r="V97" s="203">
        <v>0</v>
      </c>
    </row>
    <row r="98" spans="1:22" x14ac:dyDescent="0.2">
      <c r="A98" s="206"/>
      <c r="B98" s="206"/>
      <c r="C98" s="206"/>
      <c r="D98" s="206"/>
      <c r="E98" s="212"/>
      <c r="O98"/>
      <c r="P98"/>
      <c r="R98" t="str">
        <f t="shared" si="4"/>
        <v>San Juan_Tribal_2310000230</v>
      </c>
      <c r="S98" t="str">
        <f t="shared" si="5"/>
        <v>San Juan_Tribal</v>
      </c>
      <c r="T98" s="201"/>
      <c r="U98" s="202" t="s">
        <v>64</v>
      </c>
      <c r="V98" s="203">
        <v>0</v>
      </c>
    </row>
    <row r="99" spans="1:22" x14ac:dyDescent="0.2">
      <c r="A99" s="206"/>
      <c r="B99" s="206"/>
      <c r="C99" s="206"/>
      <c r="D99" s="206"/>
      <c r="E99" s="212"/>
      <c r="O99"/>
      <c r="P99"/>
      <c r="R99" t="str">
        <f t="shared" si="4"/>
        <v>San Juan_Tribal_2310000300</v>
      </c>
      <c r="S99" t="str">
        <f t="shared" si="5"/>
        <v>San Juan_Tribal</v>
      </c>
      <c r="T99" s="201"/>
      <c r="U99" s="202" t="s">
        <v>68</v>
      </c>
      <c r="V99" s="203">
        <v>0</v>
      </c>
    </row>
    <row r="100" spans="1:22" x14ac:dyDescent="0.2">
      <c r="A100" s="206"/>
      <c r="O100"/>
      <c r="P100"/>
      <c r="R100" t="str">
        <f t="shared" si="4"/>
        <v>San Juan_Tribal_2310000700</v>
      </c>
      <c r="S100" t="str">
        <f t="shared" si="5"/>
        <v>San Juan_Tribal</v>
      </c>
      <c r="T100" s="201"/>
      <c r="U100" s="202" t="s">
        <v>70</v>
      </c>
      <c r="V100" s="203">
        <v>0</v>
      </c>
    </row>
    <row r="101" spans="1:22" x14ac:dyDescent="0.2">
      <c r="O101"/>
      <c r="P101"/>
      <c r="R101" t="str">
        <f t="shared" si="4"/>
        <v>San Juan_Tribal_2310000801</v>
      </c>
      <c r="S101" t="str">
        <f t="shared" si="5"/>
        <v>San Juan_Tribal</v>
      </c>
      <c r="T101" s="201"/>
      <c r="U101" s="202" t="s">
        <v>5</v>
      </c>
      <c r="V101" s="203">
        <v>0</v>
      </c>
    </row>
    <row r="102" spans="1:22" x14ac:dyDescent="0.2">
      <c r="O102"/>
      <c r="P102"/>
      <c r="R102" t="str">
        <f t="shared" si="4"/>
        <v>San Juan_Tribal_2310000820</v>
      </c>
      <c r="S102" t="str">
        <f t="shared" si="5"/>
        <v>San Juan_Tribal</v>
      </c>
      <c r="T102" s="201"/>
      <c r="U102" s="202" t="s">
        <v>276</v>
      </c>
      <c r="V102" s="203">
        <v>0</v>
      </c>
    </row>
    <row r="103" spans="1:22" x14ac:dyDescent="0.2">
      <c r="O103"/>
      <c r="P103"/>
      <c r="R103" t="str">
        <f t="shared" si="4"/>
        <v>San Juan_Tribal_2310001610</v>
      </c>
      <c r="S103" t="str">
        <f t="shared" si="5"/>
        <v>San Juan_Tribal</v>
      </c>
      <c r="T103" s="201"/>
      <c r="U103" s="202" t="s">
        <v>71</v>
      </c>
      <c r="V103" s="203">
        <v>0</v>
      </c>
    </row>
    <row r="104" spans="1:22" x14ac:dyDescent="0.2">
      <c r="O104"/>
      <c r="P104"/>
      <c r="R104" t="str">
        <f t="shared" si="4"/>
        <v>San Juan_Tribal_2310001620</v>
      </c>
      <c r="S104" t="str">
        <f t="shared" si="5"/>
        <v>San Juan_Tribal</v>
      </c>
      <c r="T104" s="201"/>
      <c r="U104" s="202" t="s">
        <v>72</v>
      </c>
      <c r="V104" s="203">
        <v>0</v>
      </c>
    </row>
    <row r="105" spans="1:22" x14ac:dyDescent="0.2">
      <c r="O105"/>
      <c r="P105"/>
      <c r="R105" t="str">
        <f t="shared" si="4"/>
        <v>San Juan_Tribal_2310001630</v>
      </c>
      <c r="S105" t="str">
        <f t="shared" si="5"/>
        <v>San Juan_Tribal</v>
      </c>
      <c r="T105" s="201"/>
      <c r="U105" s="202" t="s">
        <v>73</v>
      </c>
      <c r="V105" s="203">
        <v>0</v>
      </c>
    </row>
    <row r="106" spans="1:22" x14ac:dyDescent="0.2">
      <c r="O106"/>
      <c r="P106"/>
      <c r="R106" t="str">
        <f t="shared" si="4"/>
        <v>San Juan_Tribal_2310002230</v>
      </c>
      <c r="S106" t="str">
        <f t="shared" si="5"/>
        <v>San Juan_Tribal</v>
      </c>
      <c r="T106" s="201"/>
      <c r="U106" s="202" t="s">
        <v>289</v>
      </c>
      <c r="V106" s="203">
        <v>0</v>
      </c>
    </row>
    <row r="107" spans="1:22" x14ac:dyDescent="0.2">
      <c r="O107"/>
      <c r="P107"/>
      <c r="R107" t="str">
        <f t="shared" si="4"/>
        <v>San Juan_Tribal_2310002240</v>
      </c>
      <c r="S107" t="str">
        <f t="shared" si="5"/>
        <v>San Juan_Tribal</v>
      </c>
      <c r="T107" s="201"/>
      <c r="U107" s="202" t="s">
        <v>291</v>
      </c>
      <c r="V107" s="203">
        <v>0</v>
      </c>
    </row>
    <row r="108" spans="1:22" x14ac:dyDescent="0.2">
      <c r="O108"/>
      <c r="P108"/>
      <c r="R108" t="str">
        <f t="shared" si="4"/>
        <v>San Juan_Tribal_2310003100</v>
      </c>
      <c r="S108" t="str">
        <f t="shared" si="5"/>
        <v>San Juan_Tribal</v>
      </c>
      <c r="T108" s="201"/>
      <c r="U108" s="202" t="s">
        <v>67</v>
      </c>
      <c r="V108" s="203">
        <v>0</v>
      </c>
    </row>
    <row r="109" spans="1:22" x14ac:dyDescent="0.2">
      <c r="O109"/>
      <c r="P109"/>
      <c r="R109" t="str">
        <f t="shared" si="4"/>
        <v>San Juan_Tribal_2310003200</v>
      </c>
      <c r="S109" t="str">
        <f t="shared" si="5"/>
        <v>San Juan_Tribal</v>
      </c>
      <c r="T109" s="201"/>
      <c r="U109" s="202" t="s">
        <v>69</v>
      </c>
      <c r="V109" s="203">
        <v>0</v>
      </c>
    </row>
    <row r="110" spans="1:22" x14ac:dyDescent="0.2">
      <c r="O110"/>
      <c r="P110"/>
      <c r="R110" t="str">
        <f t="shared" si="4"/>
        <v>San Juan_Tribal_2310000802</v>
      </c>
      <c r="S110" t="str">
        <f t="shared" si="5"/>
        <v>San Juan_Tribal</v>
      </c>
      <c r="T110" s="201"/>
      <c r="U110" s="202" t="s">
        <v>8</v>
      </c>
      <c r="V110" s="203">
        <v>0</v>
      </c>
    </row>
    <row r="111" spans="1:22" x14ac:dyDescent="0.2">
      <c r="O111"/>
      <c r="P111"/>
      <c r="R111" t="str">
        <f t="shared" si="4"/>
        <v>San Juan_Tribal_2310003500</v>
      </c>
      <c r="S111" t="str">
        <f t="shared" si="5"/>
        <v>San Juan_Tribal</v>
      </c>
      <c r="T111" s="201"/>
      <c r="U111" s="202" t="s">
        <v>306</v>
      </c>
      <c r="V111" s="203">
        <v>0</v>
      </c>
    </row>
    <row r="112" spans="1:22" x14ac:dyDescent="0.2">
      <c r="O112"/>
      <c r="P112"/>
      <c r="R112" t="str">
        <f t="shared" si="4"/>
        <v>San Juan_Tribal_2310020600</v>
      </c>
      <c r="S112" t="str">
        <f t="shared" si="5"/>
        <v>San Juan_Tribal</v>
      </c>
      <c r="T112" s="201"/>
      <c r="U112" s="202" t="s">
        <v>39</v>
      </c>
      <c r="V112" s="203">
        <v>0</v>
      </c>
    </row>
    <row r="113" spans="15:22" x14ac:dyDescent="0.2">
      <c r="O113"/>
      <c r="P113"/>
      <c r="R113" t="str">
        <f t="shared" si="4"/>
        <v>San Juan_Tribal_2310021410</v>
      </c>
      <c r="S113" t="str">
        <f t="shared" si="5"/>
        <v>San Juan_Tribal</v>
      </c>
      <c r="T113" s="201"/>
      <c r="U113" s="202" t="s">
        <v>283</v>
      </c>
      <c r="V113" s="203">
        <v>0</v>
      </c>
    </row>
    <row r="114" spans="15:22" x14ac:dyDescent="0.2">
      <c r="O114"/>
      <c r="P114"/>
      <c r="R114" t="str">
        <f t="shared" si="4"/>
        <v>San Juan_Tribal_2310000330</v>
      </c>
      <c r="S114" t="str">
        <f t="shared" si="5"/>
        <v>San Juan_Tribal</v>
      </c>
      <c r="T114" s="201"/>
      <c r="U114" s="202" t="s">
        <v>53</v>
      </c>
      <c r="V114" s="203">
        <v>0</v>
      </c>
    </row>
    <row r="115" spans="15:22" x14ac:dyDescent="0.2">
      <c r="O115"/>
      <c r="P115"/>
      <c r="R115" t="str">
        <f t="shared" si="4"/>
        <v>Archuleta_Nontribal_2310000100</v>
      </c>
      <c r="S115" t="str">
        <f t="shared" si="5"/>
        <v>Archuleta_Nontribal</v>
      </c>
      <c r="T115" s="29" t="s">
        <v>388</v>
      </c>
      <c r="U115" s="29" t="s">
        <v>65</v>
      </c>
      <c r="V115" s="200">
        <v>2.9498525073746312E-2</v>
      </c>
    </row>
    <row r="116" spans="15:22" x14ac:dyDescent="0.2">
      <c r="O116"/>
      <c r="P116"/>
      <c r="R116" t="str">
        <f t="shared" si="4"/>
        <v>Archuleta_Nontribal_2310000220</v>
      </c>
      <c r="S116" t="str">
        <f t="shared" si="5"/>
        <v>Archuleta_Nontribal</v>
      </c>
      <c r="T116" s="201"/>
      <c r="U116" s="202" t="s">
        <v>55</v>
      </c>
      <c r="V116" s="203">
        <v>2</v>
      </c>
    </row>
    <row r="117" spans="15:22" x14ac:dyDescent="0.2">
      <c r="O117"/>
      <c r="P117"/>
      <c r="R117" t="str">
        <f t="shared" si="4"/>
        <v>Archuleta_Nontribal_2310000230</v>
      </c>
      <c r="S117" t="str">
        <f t="shared" si="5"/>
        <v>Archuleta_Nontribal</v>
      </c>
      <c r="T117" s="201"/>
      <c r="U117" s="202" t="s">
        <v>64</v>
      </c>
      <c r="V117" s="203">
        <v>2.9498525073746312E-2</v>
      </c>
    </row>
    <row r="118" spans="15:22" x14ac:dyDescent="0.2">
      <c r="O118"/>
      <c r="P118"/>
      <c r="R118" t="str">
        <f t="shared" si="4"/>
        <v>Archuleta_Nontribal_2310000300</v>
      </c>
      <c r="S118" t="str">
        <f t="shared" si="5"/>
        <v>Archuleta_Nontribal</v>
      </c>
      <c r="T118" s="201"/>
      <c r="U118" s="202" t="s">
        <v>68</v>
      </c>
      <c r="V118" s="203">
        <v>0.90909090909090895</v>
      </c>
    </row>
    <row r="119" spans="15:22" x14ac:dyDescent="0.2">
      <c r="O119"/>
      <c r="P119"/>
      <c r="R119" t="str">
        <f t="shared" si="4"/>
        <v>Archuleta_Nontribal_2310000700</v>
      </c>
      <c r="S119" t="str">
        <f t="shared" si="5"/>
        <v>Archuleta_Nontribal</v>
      </c>
      <c r="T119" s="201"/>
      <c r="U119" s="202" t="s">
        <v>70</v>
      </c>
      <c r="V119" s="203">
        <v>0.90909090909090895</v>
      </c>
    </row>
    <row r="120" spans="15:22" x14ac:dyDescent="0.2">
      <c r="O120"/>
      <c r="P120"/>
      <c r="R120" t="str">
        <f t="shared" si="4"/>
        <v>Archuleta_Nontribal_2310000801</v>
      </c>
      <c r="S120" t="str">
        <f t="shared" si="5"/>
        <v>Archuleta_Nontribal</v>
      </c>
      <c r="T120" s="201"/>
      <c r="U120" s="202" t="s">
        <v>5</v>
      </c>
      <c r="V120" s="203">
        <v>0</v>
      </c>
    </row>
    <row r="121" spans="15:22" x14ac:dyDescent="0.2">
      <c r="O121"/>
      <c r="P121"/>
      <c r="R121" t="str">
        <f t="shared" si="4"/>
        <v>Archuleta_Nontribal_2310000820</v>
      </c>
      <c r="S121" t="str">
        <f t="shared" si="5"/>
        <v>Archuleta_Nontribal</v>
      </c>
      <c r="T121" s="201"/>
      <c r="U121" s="202" t="s">
        <v>276</v>
      </c>
      <c r="V121" s="203">
        <v>0</v>
      </c>
    </row>
    <row r="122" spans="15:22" x14ac:dyDescent="0.2">
      <c r="O122"/>
      <c r="P122"/>
      <c r="R122" t="str">
        <f t="shared" si="4"/>
        <v>Archuleta_Nontribal_2310001610</v>
      </c>
      <c r="S122" t="str">
        <f t="shared" si="5"/>
        <v>Archuleta_Nontribal</v>
      </c>
      <c r="T122" s="201"/>
      <c r="U122" s="202" t="s">
        <v>71</v>
      </c>
      <c r="V122" s="203">
        <v>2</v>
      </c>
    </row>
    <row r="123" spans="15:22" x14ac:dyDescent="0.2">
      <c r="O123"/>
      <c r="P123"/>
      <c r="R123" t="str">
        <f t="shared" si="4"/>
        <v>Archuleta_Nontribal_2310001620</v>
      </c>
      <c r="S123" t="str">
        <f t="shared" si="5"/>
        <v>Archuleta_Nontribal</v>
      </c>
      <c r="T123" s="201"/>
      <c r="U123" s="202" t="s">
        <v>72</v>
      </c>
      <c r="V123" s="203">
        <v>2</v>
      </c>
    </row>
    <row r="124" spans="15:22" x14ac:dyDescent="0.2">
      <c r="O124"/>
      <c r="P124"/>
      <c r="R124" t="str">
        <f t="shared" si="4"/>
        <v>Archuleta_Nontribal_2310001630</v>
      </c>
      <c r="S124" t="str">
        <f t="shared" si="5"/>
        <v>Archuleta_Nontribal</v>
      </c>
      <c r="T124" s="201"/>
      <c r="U124" s="202" t="s">
        <v>73</v>
      </c>
      <c r="V124" s="203">
        <v>1.9931007935567926</v>
      </c>
    </row>
    <row r="125" spans="15:22" x14ac:dyDescent="0.2">
      <c r="O125"/>
      <c r="P125"/>
      <c r="R125" t="str">
        <f t="shared" si="4"/>
        <v>Archuleta_Nontribal_2310002230</v>
      </c>
      <c r="S125" t="str">
        <f t="shared" si="5"/>
        <v>Archuleta_Nontribal</v>
      </c>
      <c r="T125" s="201"/>
      <c r="U125" s="202" t="s">
        <v>289</v>
      </c>
      <c r="V125" s="203">
        <v>0</v>
      </c>
    </row>
    <row r="126" spans="15:22" x14ac:dyDescent="0.2">
      <c r="O126"/>
      <c r="P126"/>
      <c r="R126" t="str">
        <f t="shared" si="4"/>
        <v>Archuleta_Nontribal_2310002240</v>
      </c>
      <c r="S126" t="str">
        <f t="shared" si="5"/>
        <v>Archuleta_Nontribal</v>
      </c>
      <c r="T126" s="201"/>
      <c r="U126" s="202" t="s">
        <v>291</v>
      </c>
      <c r="V126" s="203">
        <v>0.61645021645021647</v>
      </c>
    </row>
    <row r="127" spans="15:22" x14ac:dyDescent="0.2">
      <c r="O127"/>
      <c r="P127"/>
      <c r="R127" t="str">
        <f t="shared" si="4"/>
        <v>Archuleta_Nontribal_2310003100</v>
      </c>
      <c r="S127" t="str">
        <f t="shared" si="5"/>
        <v>Archuleta_Nontribal</v>
      </c>
      <c r="T127" s="201"/>
      <c r="U127" s="202" t="s">
        <v>67</v>
      </c>
      <c r="V127" s="203">
        <v>2.9498525073746312E-2</v>
      </c>
    </row>
    <row r="128" spans="15:22" x14ac:dyDescent="0.2">
      <c r="O128"/>
      <c r="P128"/>
      <c r="R128" t="str">
        <f t="shared" si="4"/>
        <v>Archuleta_Nontribal_2310003200</v>
      </c>
      <c r="S128" t="str">
        <f t="shared" si="5"/>
        <v>Archuleta_Nontribal</v>
      </c>
      <c r="T128" s="201"/>
      <c r="U128" s="202" t="s">
        <v>69</v>
      </c>
      <c r="V128" s="203">
        <v>2.9498525073746312E-2</v>
      </c>
    </row>
    <row r="129" spans="15:22" x14ac:dyDescent="0.2">
      <c r="O129"/>
      <c r="P129"/>
      <c r="R129" t="str">
        <f t="shared" si="4"/>
        <v>Archuleta_Nontribal_2310000802</v>
      </c>
      <c r="S129" t="str">
        <f t="shared" si="5"/>
        <v>Archuleta_Nontribal</v>
      </c>
      <c r="T129" s="201"/>
      <c r="U129" s="202" t="s">
        <v>8</v>
      </c>
      <c r="V129" s="203">
        <v>0.61645021645021647</v>
      </c>
    </row>
    <row r="130" spans="15:22" x14ac:dyDescent="0.2">
      <c r="O130"/>
      <c r="P130"/>
      <c r="R130" t="str">
        <f t="shared" si="4"/>
        <v>Archuleta_Nontribal_2310003500</v>
      </c>
      <c r="S130" t="str">
        <f t="shared" si="5"/>
        <v>Archuleta_Nontribal</v>
      </c>
      <c r="T130" s="201"/>
      <c r="U130" s="202" t="s">
        <v>306</v>
      </c>
      <c r="V130" s="203">
        <v>0.90909090909090895</v>
      </c>
    </row>
    <row r="131" spans="15:22" x14ac:dyDescent="0.2">
      <c r="O131"/>
      <c r="P131"/>
      <c r="R131" t="str">
        <f t="shared" si="4"/>
        <v>Archuleta_Nontribal_2310020600</v>
      </c>
      <c r="S131" t="str">
        <f t="shared" si="5"/>
        <v>Archuleta_Nontribal</v>
      </c>
      <c r="T131" s="201"/>
      <c r="U131" s="202" t="s">
        <v>39</v>
      </c>
      <c r="V131" s="203">
        <v>4.09840126822659E-3</v>
      </c>
    </row>
    <row r="132" spans="15:22" x14ac:dyDescent="0.2">
      <c r="O132"/>
      <c r="P132"/>
      <c r="R132" t="str">
        <f t="shared" si="4"/>
        <v>Archuleta_Nontribal_2310021410</v>
      </c>
      <c r="S132" t="str">
        <f t="shared" si="5"/>
        <v>Archuleta_Nontribal</v>
      </c>
      <c r="T132" s="201"/>
      <c r="U132" s="202" t="s">
        <v>283</v>
      </c>
      <c r="V132" s="203">
        <v>4.09840126822659E-3</v>
      </c>
    </row>
    <row r="133" spans="15:22" x14ac:dyDescent="0.2">
      <c r="O133"/>
      <c r="P133"/>
      <c r="R133" t="str">
        <f t="shared" si="4"/>
        <v>Archuleta_Nontribal_2310000330</v>
      </c>
      <c r="S133" t="str">
        <f t="shared" si="5"/>
        <v>Archuleta_Nontribal</v>
      </c>
      <c r="T133" s="201"/>
      <c r="U133" s="202" t="s">
        <v>53</v>
      </c>
      <c r="V133" s="203">
        <v>0.61645021645021647</v>
      </c>
    </row>
    <row r="134" spans="15:22" x14ac:dyDescent="0.2">
      <c r="O134"/>
      <c r="P134"/>
      <c r="R134" t="str">
        <f t="shared" si="4"/>
        <v>La Plata_Nontribal_2310000100</v>
      </c>
      <c r="S134" t="str">
        <f t="shared" si="5"/>
        <v>La Plata_Nontribal</v>
      </c>
      <c r="T134" s="29" t="s">
        <v>389</v>
      </c>
      <c r="U134" s="29" t="s">
        <v>65</v>
      </c>
      <c r="V134" s="200">
        <v>1.0324483775811211</v>
      </c>
    </row>
    <row r="135" spans="15:22" x14ac:dyDescent="0.2">
      <c r="O135"/>
      <c r="P135"/>
      <c r="R135" t="str">
        <f t="shared" si="4"/>
        <v>La Plata_Nontribal_2310000220</v>
      </c>
      <c r="S135" t="str">
        <f t="shared" si="5"/>
        <v>La Plata_Nontribal</v>
      </c>
      <c r="T135" s="201"/>
      <c r="U135" s="202" t="s">
        <v>55</v>
      </c>
      <c r="V135" s="203">
        <v>7</v>
      </c>
    </row>
    <row r="136" spans="15:22" x14ac:dyDescent="0.2">
      <c r="O136"/>
      <c r="P136"/>
      <c r="R136" t="str">
        <f t="shared" si="4"/>
        <v>La Plata_Nontribal_2310000230</v>
      </c>
      <c r="S136" t="str">
        <f t="shared" si="5"/>
        <v>La Plata_Nontribal</v>
      </c>
      <c r="T136" s="201"/>
      <c r="U136" s="202" t="s">
        <v>64</v>
      </c>
      <c r="V136" s="203">
        <v>1.0324483775811211</v>
      </c>
    </row>
    <row r="137" spans="15:22" x14ac:dyDescent="0.2">
      <c r="O137"/>
      <c r="P137"/>
      <c r="R137" t="str">
        <f t="shared" si="4"/>
        <v>La Plata_Nontribal_2310000300</v>
      </c>
      <c r="S137" t="str">
        <f t="shared" si="5"/>
        <v>La Plata_Nontribal</v>
      </c>
      <c r="T137" s="201"/>
      <c r="U137" s="202" t="s">
        <v>68</v>
      </c>
      <c r="V137" s="203">
        <v>0.45454545454545447</v>
      </c>
    </row>
    <row r="138" spans="15:22" x14ac:dyDescent="0.2">
      <c r="O138"/>
      <c r="P138"/>
      <c r="R138" t="str">
        <f t="shared" si="4"/>
        <v>La Plata_Nontribal_2310000700</v>
      </c>
      <c r="S138" t="str">
        <f t="shared" si="5"/>
        <v>La Plata_Nontribal</v>
      </c>
      <c r="T138" s="201"/>
      <c r="U138" s="202" t="s">
        <v>70</v>
      </c>
      <c r="V138" s="203">
        <v>0.45454545454545447</v>
      </c>
    </row>
    <row r="139" spans="15:22" x14ac:dyDescent="0.2">
      <c r="O139"/>
      <c r="P139"/>
      <c r="R139" t="str">
        <f t="shared" si="4"/>
        <v>La Plata_Nontribal_2310000801</v>
      </c>
      <c r="S139" t="str">
        <f t="shared" si="5"/>
        <v>La Plata_Nontribal</v>
      </c>
      <c r="T139" s="201"/>
      <c r="U139" s="202" t="s">
        <v>5</v>
      </c>
      <c r="V139" s="203">
        <v>0</v>
      </c>
    </row>
    <row r="140" spans="15:22" x14ac:dyDescent="0.2">
      <c r="O140"/>
      <c r="P140"/>
      <c r="R140" t="str">
        <f t="shared" si="4"/>
        <v>La Plata_Nontribal_2310000820</v>
      </c>
      <c r="S140" t="str">
        <f t="shared" si="5"/>
        <v>La Plata_Nontribal</v>
      </c>
      <c r="T140" s="201"/>
      <c r="U140" s="202" t="s">
        <v>276</v>
      </c>
      <c r="V140" s="203">
        <v>0</v>
      </c>
    </row>
    <row r="141" spans="15:22" x14ac:dyDescent="0.2">
      <c r="O141"/>
      <c r="P141"/>
      <c r="R141" t="str">
        <f t="shared" si="4"/>
        <v>La Plata_Nontribal_2310001610</v>
      </c>
      <c r="S141" t="str">
        <f t="shared" si="5"/>
        <v>La Plata_Nontribal</v>
      </c>
      <c r="T141" s="201"/>
      <c r="U141" s="202" t="s">
        <v>71</v>
      </c>
      <c r="V141" s="203">
        <v>7</v>
      </c>
    </row>
    <row r="142" spans="15:22" x14ac:dyDescent="0.2">
      <c r="O142"/>
      <c r="P142"/>
      <c r="R142" t="str">
        <f t="shared" si="4"/>
        <v>La Plata_Nontribal_2310001620</v>
      </c>
      <c r="S142" t="str">
        <f t="shared" si="5"/>
        <v>La Plata_Nontribal</v>
      </c>
      <c r="T142" s="201"/>
      <c r="U142" s="202" t="s">
        <v>72</v>
      </c>
      <c r="V142" s="203">
        <v>7</v>
      </c>
    </row>
    <row r="143" spans="15:22" x14ac:dyDescent="0.2">
      <c r="O143"/>
      <c r="P143"/>
      <c r="R143" t="str">
        <f t="shared" si="4"/>
        <v>La Plata_Nontribal_2310001630</v>
      </c>
      <c r="S143" t="str">
        <f t="shared" si="5"/>
        <v>La Plata_Nontribal</v>
      </c>
      <c r="T143" s="201"/>
      <c r="U143" s="202" t="s">
        <v>73</v>
      </c>
      <c r="V143" s="203">
        <v>9.1732796399384087E-2</v>
      </c>
    </row>
    <row r="144" spans="15:22" x14ac:dyDescent="0.2">
      <c r="O144"/>
      <c r="P144"/>
      <c r="R144" t="str">
        <f t="shared" si="4"/>
        <v>La Plata_Nontribal_2310002230</v>
      </c>
      <c r="S144" t="str">
        <f t="shared" si="5"/>
        <v>La Plata_Nontribal</v>
      </c>
      <c r="T144" s="201"/>
      <c r="U144" s="202" t="s">
        <v>289</v>
      </c>
      <c r="V144" s="203">
        <v>0</v>
      </c>
    </row>
    <row r="145" spans="15:22" x14ac:dyDescent="0.2">
      <c r="O145"/>
      <c r="P145"/>
      <c r="R145" t="str">
        <f t="shared" si="4"/>
        <v>La Plata_Nontribal_2310002240</v>
      </c>
      <c r="S145" t="str">
        <f t="shared" si="5"/>
        <v>La Plata_Nontribal</v>
      </c>
      <c r="T145" s="201"/>
      <c r="U145" s="202" t="s">
        <v>291</v>
      </c>
      <c r="V145" s="203">
        <v>0</v>
      </c>
    </row>
    <row r="146" spans="15:22" x14ac:dyDescent="0.2">
      <c r="O146"/>
      <c r="P146"/>
      <c r="R146" t="str">
        <f t="shared" si="4"/>
        <v>La Plata_Nontribal_2310003100</v>
      </c>
      <c r="S146" t="str">
        <f t="shared" si="5"/>
        <v>La Plata_Nontribal</v>
      </c>
      <c r="T146" s="201"/>
      <c r="U146" s="202" t="s">
        <v>67</v>
      </c>
      <c r="V146" s="203">
        <v>1.0324483775811211</v>
      </c>
    </row>
    <row r="147" spans="15:22" x14ac:dyDescent="0.2">
      <c r="O147"/>
      <c r="P147"/>
      <c r="R147" t="str">
        <f t="shared" si="4"/>
        <v>La Plata_Nontribal_2310003200</v>
      </c>
      <c r="S147" t="str">
        <f t="shared" si="5"/>
        <v>La Plata_Nontribal</v>
      </c>
      <c r="T147" s="201"/>
      <c r="U147" s="202" t="s">
        <v>69</v>
      </c>
      <c r="V147" s="203">
        <v>1.0324483775811211</v>
      </c>
    </row>
    <row r="148" spans="15:22" x14ac:dyDescent="0.2">
      <c r="O148"/>
      <c r="P148"/>
      <c r="R148" t="str">
        <f t="shared" ref="R148:R209" si="6">S148&amp;"_"&amp;U148</f>
        <v>La Plata_Nontribal_2310000802</v>
      </c>
      <c r="S148" t="str">
        <f t="shared" ref="S148:S209" si="7">IF(T148&lt;&gt;"",RIGHT(T148,LEN(T148)-7),S147)</f>
        <v>La Plata_Nontribal</v>
      </c>
      <c r="T148" s="201"/>
      <c r="U148" s="202" t="s">
        <v>8</v>
      </c>
      <c r="V148" s="203">
        <v>0</v>
      </c>
    </row>
    <row r="149" spans="15:22" x14ac:dyDescent="0.2">
      <c r="O149"/>
      <c r="P149"/>
      <c r="R149" t="str">
        <f t="shared" si="6"/>
        <v>La Plata_Nontribal_2310003500</v>
      </c>
      <c r="S149" t="str">
        <f t="shared" si="7"/>
        <v>La Plata_Nontribal</v>
      </c>
      <c r="T149" s="201"/>
      <c r="U149" s="202" t="s">
        <v>306</v>
      </c>
      <c r="V149" s="203">
        <v>0.45454545454545447</v>
      </c>
    </row>
    <row r="150" spans="15:22" x14ac:dyDescent="0.2">
      <c r="O150"/>
      <c r="P150"/>
      <c r="R150" t="str">
        <f t="shared" si="6"/>
        <v>La Plata_Nontribal_2310020600</v>
      </c>
      <c r="S150" t="str">
        <f t="shared" si="7"/>
        <v>La Plata_Nontribal</v>
      </c>
      <c r="T150" s="201"/>
      <c r="U150" s="202" t="s">
        <v>39</v>
      </c>
      <c r="V150" s="203">
        <v>0.8929702517935757</v>
      </c>
    </row>
    <row r="151" spans="15:22" x14ac:dyDescent="0.2">
      <c r="O151"/>
      <c r="P151"/>
      <c r="R151" t="str">
        <f t="shared" si="6"/>
        <v>La Plata_Nontribal_2310021410</v>
      </c>
      <c r="S151" t="str">
        <f t="shared" si="7"/>
        <v>La Plata_Nontribal</v>
      </c>
      <c r="T151" s="201"/>
      <c r="U151" s="202" t="s">
        <v>283</v>
      </c>
      <c r="V151" s="203">
        <v>0.8929702517935757</v>
      </c>
    </row>
    <row r="152" spans="15:22" x14ac:dyDescent="0.2">
      <c r="O152"/>
      <c r="P152"/>
      <c r="R152" t="str">
        <f t="shared" si="6"/>
        <v>La Plata_Nontribal_2310000330</v>
      </c>
      <c r="S152" t="str">
        <f t="shared" si="7"/>
        <v>La Plata_Nontribal</v>
      </c>
      <c r="T152" s="201"/>
      <c r="U152" s="202" t="s">
        <v>53</v>
      </c>
      <c r="V152" s="203">
        <v>0</v>
      </c>
    </row>
    <row r="153" spans="15:22" x14ac:dyDescent="0.2">
      <c r="O153"/>
      <c r="P153"/>
      <c r="R153" t="str">
        <f t="shared" si="6"/>
        <v>Hinsdale_Nontribal_2310000100</v>
      </c>
      <c r="S153" t="str">
        <f t="shared" si="7"/>
        <v>Hinsdale_Nontribal</v>
      </c>
      <c r="T153" s="29" t="s">
        <v>390</v>
      </c>
      <c r="U153" s="29" t="s">
        <v>65</v>
      </c>
      <c r="V153" s="200">
        <v>0</v>
      </c>
    </row>
    <row r="154" spans="15:22" x14ac:dyDescent="0.2">
      <c r="O154"/>
      <c r="P154"/>
      <c r="R154" t="str">
        <f t="shared" si="6"/>
        <v>Hinsdale_Nontribal_2310000220</v>
      </c>
      <c r="S154" t="str">
        <f t="shared" si="7"/>
        <v>Hinsdale_Nontribal</v>
      </c>
      <c r="T154" s="201"/>
      <c r="U154" s="202" t="s">
        <v>55</v>
      </c>
      <c r="V154" s="203">
        <v>0</v>
      </c>
    </row>
    <row r="155" spans="15:22" x14ac:dyDescent="0.2">
      <c r="O155"/>
      <c r="P155"/>
      <c r="R155" t="str">
        <f t="shared" si="6"/>
        <v>Hinsdale_Nontribal_2310000230</v>
      </c>
      <c r="S155" t="str">
        <f t="shared" si="7"/>
        <v>Hinsdale_Nontribal</v>
      </c>
      <c r="T155" s="201"/>
      <c r="U155" s="202" t="s">
        <v>64</v>
      </c>
      <c r="V155" s="203">
        <v>0</v>
      </c>
    </row>
    <row r="156" spans="15:22" x14ac:dyDescent="0.2">
      <c r="O156"/>
      <c r="P156"/>
      <c r="R156" t="str">
        <f t="shared" si="6"/>
        <v>Hinsdale_Nontribal_2310000300</v>
      </c>
      <c r="S156" t="str">
        <f t="shared" si="7"/>
        <v>Hinsdale_Nontribal</v>
      </c>
      <c r="T156" s="201"/>
      <c r="U156" s="202" t="s">
        <v>68</v>
      </c>
      <c r="V156" s="203">
        <v>0</v>
      </c>
    </row>
    <row r="157" spans="15:22" x14ac:dyDescent="0.2">
      <c r="O157"/>
      <c r="P157"/>
      <c r="R157" t="str">
        <f t="shared" si="6"/>
        <v>Hinsdale_Nontribal_2310000700</v>
      </c>
      <c r="S157" t="str">
        <f t="shared" si="7"/>
        <v>Hinsdale_Nontribal</v>
      </c>
      <c r="T157" s="201"/>
      <c r="U157" s="202" t="s">
        <v>70</v>
      </c>
      <c r="V157" s="203">
        <v>0</v>
      </c>
    </row>
    <row r="158" spans="15:22" x14ac:dyDescent="0.2">
      <c r="O158"/>
      <c r="P158"/>
      <c r="R158" t="str">
        <f t="shared" si="6"/>
        <v>Hinsdale_Nontribal_2310000801</v>
      </c>
      <c r="S158" t="str">
        <f t="shared" si="7"/>
        <v>Hinsdale_Nontribal</v>
      </c>
      <c r="T158" s="201"/>
      <c r="U158" s="202" t="s">
        <v>5</v>
      </c>
      <c r="V158" s="203">
        <v>0</v>
      </c>
    </row>
    <row r="159" spans="15:22" x14ac:dyDescent="0.2">
      <c r="O159"/>
      <c r="P159"/>
      <c r="R159" t="str">
        <f t="shared" si="6"/>
        <v>Hinsdale_Nontribal_2310000820</v>
      </c>
      <c r="S159" t="str">
        <f t="shared" si="7"/>
        <v>Hinsdale_Nontribal</v>
      </c>
      <c r="T159" s="201"/>
      <c r="U159" s="202" t="s">
        <v>276</v>
      </c>
      <c r="V159" s="203">
        <v>0</v>
      </c>
    </row>
    <row r="160" spans="15:22" x14ac:dyDescent="0.2">
      <c r="O160"/>
      <c r="P160"/>
      <c r="R160" t="str">
        <f t="shared" si="6"/>
        <v>Hinsdale_Nontribal_2310001610</v>
      </c>
      <c r="S160" t="str">
        <f t="shared" si="7"/>
        <v>Hinsdale_Nontribal</v>
      </c>
      <c r="T160" s="201"/>
      <c r="U160" s="202" t="s">
        <v>71</v>
      </c>
      <c r="V160" s="203">
        <v>0</v>
      </c>
    </row>
    <row r="161" spans="15:22" x14ac:dyDescent="0.2">
      <c r="O161"/>
      <c r="P161"/>
      <c r="R161" t="str">
        <f t="shared" si="6"/>
        <v>Hinsdale_Nontribal_2310001620</v>
      </c>
      <c r="S161" t="str">
        <f t="shared" si="7"/>
        <v>Hinsdale_Nontribal</v>
      </c>
      <c r="T161" s="201"/>
      <c r="U161" s="202" t="s">
        <v>72</v>
      </c>
      <c r="V161" s="203">
        <v>0</v>
      </c>
    </row>
    <row r="162" spans="15:22" x14ac:dyDescent="0.2">
      <c r="O162"/>
      <c r="P162"/>
      <c r="R162" t="str">
        <f t="shared" si="6"/>
        <v>Hinsdale_Nontribal_2310001630</v>
      </c>
      <c r="S162" t="str">
        <f t="shared" si="7"/>
        <v>Hinsdale_Nontribal</v>
      </c>
      <c r="T162" s="201"/>
      <c r="U162" s="202" t="s">
        <v>73</v>
      </c>
      <c r="V162" s="203">
        <v>0</v>
      </c>
    </row>
    <row r="163" spans="15:22" x14ac:dyDescent="0.2">
      <c r="O163"/>
      <c r="P163"/>
      <c r="R163" t="str">
        <f t="shared" si="6"/>
        <v>Hinsdale_Nontribal_2310002230</v>
      </c>
      <c r="S163" t="str">
        <f t="shared" si="7"/>
        <v>Hinsdale_Nontribal</v>
      </c>
      <c r="T163" s="201"/>
      <c r="U163" s="202" t="s">
        <v>289</v>
      </c>
      <c r="V163" s="203">
        <v>0</v>
      </c>
    </row>
    <row r="164" spans="15:22" x14ac:dyDescent="0.2">
      <c r="O164"/>
      <c r="P164"/>
      <c r="R164" t="str">
        <f t="shared" si="6"/>
        <v>Hinsdale_Nontribal_2310002240</v>
      </c>
      <c r="S164" t="str">
        <f t="shared" si="7"/>
        <v>Hinsdale_Nontribal</v>
      </c>
      <c r="T164" s="201"/>
      <c r="U164" s="202" t="s">
        <v>291</v>
      </c>
      <c r="V164" s="203">
        <v>0</v>
      </c>
    </row>
    <row r="165" spans="15:22" x14ac:dyDescent="0.2">
      <c r="O165"/>
      <c r="P165"/>
      <c r="R165" t="str">
        <f t="shared" si="6"/>
        <v>Hinsdale_Nontribal_2310003100</v>
      </c>
      <c r="S165" t="str">
        <f t="shared" si="7"/>
        <v>Hinsdale_Nontribal</v>
      </c>
      <c r="T165" s="201"/>
      <c r="U165" s="202" t="s">
        <v>67</v>
      </c>
      <c r="V165" s="203">
        <v>0</v>
      </c>
    </row>
    <row r="166" spans="15:22" x14ac:dyDescent="0.2">
      <c r="O166"/>
      <c r="P166"/>
      <c r="R166" t="str">
        <f t="shared" si="6"/>
        <v>Hinsdale_Nontribal_2310003200</v>
      </c>
      <c r="S166" t="str">
        <f t="shared" si="7"/>
        <v>Hinsdale_Nontribal</v>
      </c>
      <c r="T166" s="201"/>
      <c r="U166" s="202" t="s">
        <v>69</v>
      </c>
      <c r="V166" s="203">
        <v>0</v>
      </c>
    </row>
    <row r="167" spans="15:22" x14ac:dyDescent="0.2">
      <c r="O167"/>
      <c r="P167"/>
      <c r="R167" t="str">
        <f t="shared" si="6"/>
        <v>Hinsdale_Nontribal_2310000802</v>
      </c>
      <c r="S167" t="str">
        <f t="shared" si="7"/>
        <v>Hinsdale_Nontribal</v>
      </c>
      <c r="T167" s="201"/>
      <c r="U167" s="202" t="s">
        <v>8</v>
      </c>
      <c r="V167" s="203">
        <v>0</v>
      </c>
    </row>
    <row r="168" spans="15:22" x14ac:dyDescent="0.2">
      <c r="O168"/>
      <c r="P168"/>
      <c r="R168" t="str">
        <f t="shared" si="6"/>
        <v>Hinsdale_Nontribal_2310003500</v>
      </c>
      <c r="S168" t="str">
        <f t="shared" si="7"/>
        <v>Hinsdale_Nontribal</v>
      </c>
      <c r="T168" s="201"/>
      <c r="U168" s="202" t="s">
        <v>306</v>
      </c>
      <c r="V168" s="203">
        <v>0</v>
      </c>
    </row>
    <row r="169" spans="15:22" x14ac:dyDescent="0.2">
      <c r="O169"/>
      <c r="P169"/>
      <c r="R169" t="str">
        <f t="shared" si="6"/>
        <v>Hinsdale_Nontribal_2310020600</v>
      </c>
      <c r="S169" t="str">
        <f t="shared" si="7"/>
        <v>Hinsdale_Nontribal</v>
      </c>
      <c r="T169" s="201"/>
      <c r="U169" s="202" t="s">
        <v>39</v>
      </c>
      <c r="V169" s="203">
        <v>0</v>
      </c>
    </row>
    <row r="170" spans="15:22" x14ac:dyDescent="0.2">
      <c r="O170"/>
      <c r="P170"/>
      <c r="R170" t="str">
        <f t="shared" si="6"/>
        <v>Hinsdale_Nontribal_2310021410</v>
      </c>
      <c r="S170" t="str">
        <f t="shared" si="7"/>
        <v>Hinsdale_Nontribal</v>
      </c>
      <c r="T170" s="201"/>
      <c r="U170" s="202" t="s">
        <v>283</v>
      </c>
      <c r="V170" s="203">
        <v>0</v>
      </c>
    </row>
    <row r="171" spans="15:22" x14ac:dyDescent="0.2">
      <c r="O171"/>
      <c r="P171"/>
      <c r="R171" t="str">
        <f t="shared" si="6"/>
        <v>Hinsdale_Nontribal_2310000330</v>
      </c>
      <c r="S171" t="str">
        <f t="shared" si="7"/>
        <v>Hinsdale_Nontribal</v>
      </c>
      <c r="T171" s="201"/>
      <c r="U171" s="202" t="s">
        <v>53</v>
      </c>
      <c r="V171" s="203">
        <v>0</v>
      </c>
    </row>
    <row r="172" spans="15:22" x14ac:dyDescent="0.2">
      <c r="O172"/>
      <c r="P172"/>
      <c r="R172" t="str">
        <f t="shared" si="6"/>
        <v>Mineral_Nontribal_2310000100</v>
      </c>
      <c r="S172" t="str">
        <f t="shared" si="7"/>
        <v>Mineral_Nontribal</v>
      </c>
      <c r="T172" s="29" t="s">
        <v>391</v>
      </c>
      <c r="U172" s="29" t="s">
        <v>65</v>
      </c>
      <c r="V172" s="200">
        <v>0</v>
      </c>
    </row>
    <row r="173" spans="15:22" x14ac:dyDescent="0.2">
      <c r="O173"/>
      <c r="P173"/>
      <c r="R173" t="str">
        <f t="shared" si="6"/>
        <v>Mineral_Nontribal_2310000220</v>
      </c>
      <c r="S173" t="str">
        <f t="shared" si="7"/>
        <v>Mineral_Nontribal</v>
      </c>
      <c r="T173" s="201"/>
      <c r="U173" s="202" t="s">
        <v>55</v>
      </c>
      <c r="V173" s="203">
        <v>0</v>
      </c>
    </row>
    <row r="174" spans="15:22" x14ac:dyDescent="0.2">
      <c r="O174"/>
      <c r="P174"/>
      <c r="R174" t="str">
        <f t="shared" si="6"/>
        <v>Mineral_Nontribal_2310000230</v>
      </c>
      <c r="S174" t="str">
        <f t="shared" si="7"/>
        <v>Mineral_Nontribal</v>
      </c>
      <c r="T174" s="201"/>
      <c r="U174" s="202" t="s">
        <v>64</v>
      </c>
      <c r="V174" s="203">
        <v>0</v>
      </c>
    </row>
    <row r="175" spans="15:22" x14ac:dyDescent="0.2">
      <c r="O175"/>
      <c r="P175"/>
      <c r="R175" t="str">
        <f t="shared" si="6"/>
        <v>Mineral_Nontribal_2310000300</v>
      </c>
      <c r="S175" t="str">
        <f t="shared" si="7"/>
        <v>Mineral_Nontribal</v>
      </c>
      <c r="T175" s="201"/>
      <c r="U175" s="202" t="s">
        <v>68</v>
      </c>
      <c r="V175" s="203">
        <v>0</v>
      </c>
    </row>
    <row r="176" spans="15:22" x14ac:dyDescent="0.2">
      <c r="O176"/>
      <c r="P176"/>
      <c r="R176" t="str">
        <f t="shared" si="6"/>
        <v>Mineral_Nontribal_2310000700</v>
      </c>
      <c r="S176" t="str">
        <f t="shared" si="7"/>
        <v>Mineral_Nontribal</v>
      </c>
      <c r="T176" s="201"/>
      <c r="U176" s="202" t="s">
        <v>70</v>
      </c>
      <c r="V176" s="203">
        <v>0</v>
      </c>
    </row>
    <row r="177" spans="15:22" x14ac:dyDescent="0.2">
      <c r="O177"/>
      <c r="P177"/>
      <c r="R177" t="str">
        <f t="shared" si="6"/>
        <v>Mineral_Nontribal_2310000801</v>
      </c>
      <c r="S177" t="str">
        <f t="shared" si="7"/>
        <v>Mineral_Nontribal</v>
      </c>
      <c r="T177" s="201"/>
      <c r="U177" s="202" t="s">
        <v>5</v>
      </c>
      <c r="V177" s="203">
        <v>0</v>
      </c>
    </row>
    <row r="178" spans="15:22" x14ac:dyDescent="0.2">
      <c r="O178"/>
      <c r="P178"/>
      <c r="R178" t="str">
        <f t="shared" si="6"/>
        <v>Mineral_Nontribal_2310000820</v>
      </c>
      <c r="S178" t="str">
        <f t="shared" si="7"/>
        <v>Mineral_Nontribal</v>
      </c>
      <c r="T178" s="201"/>
      <c r="U178" s="202" t="s">
        <v>276</v>
      </c>
      <c r="V178" s="203">
        <v>0</v>
      </c>
    </row>
    <row r="179" spans="15:22" x14ac:dyDescent="0.2">
      <c r="O179"/>
      <c r="P179"/>
      <c r="R179" t="str">
        <f t="shared" si="6"/>
        <v>Mineral_Nontribal_2310001610</v>
      </c>
      <c r="S179" t="str">
        <f t="shared" si="7"/>
        <v>Mineral_Nontribal</v>
      </c>
      <c r="T179" s="201"/>
      <c r="U179" s="202" t="s">
        <v>71</v>
      </c>
      <c r="V179" s="203">
        <v>0</v>
      </c>
    </row>
    <row r="180" spans="15:22" x14ac:dyDescent="0.2">
      <c r="O180"/>
      <c r="P180"/>
      <c r="R180" t="str">
        <f t="shared" si="6"/>
        <v>Mineral_Nontribal_2310001620</v>
      </c>
      <c r="S180" t="str">
        <f t="shared" si="7"/>
        <v>Mineral_Nontribal</v>
      </c>
      <c r="T180" s="201"/>
      <c r="U180" s="202" t="s">
        <v>72</v>
      </c>
      <c r="V180" s="203">
        <v>0</v>
      </c>
    </row>
    <row r="181" spans="15:22" x14ac:dyDescent="0.2">
      <c r="O181"/>
      <c r="P181"/>
      <c r="R181" t="str">
        <f t="shared" si="6"/>
        <v>Mineral_Nontribal_2310001630</v>
      </c>
      <c r="S181" t="str">
        <f t="shared" si="7"/>
        <v>Mineral_Nontribal</v>
      </c>
      <c r="T181" s="201"/>
      <c r="U181" s="202" t="s">
        <v>73</v>
      </c>
      <c r="V181" s="203">
        <v>0</v>
      </c>
    </row>
    <row r="182" spans="15:22" x14ac:dyDescent="0.2">
      <c r="O182"/>
      <c r="P182"/>
      <c r="R182" t="str">
        <f t="shared" si="6"/>
        <v>Mineral_Nontribal_2310002230</v>
      </c>
      <c r="S182" t="str">
        <f t="shared" si="7"/>
        <v>Mineral_Nontribal</v>
      </c>
      <c r="T182" s="201"/>
      <c r="U182" s="202" t="s">
        <v>289</v>
      </c>
      <c r="V182" s="203">
        <v>0</v>
      </c>
    </row>
    <row r="183" spans="15:22" x14ac:dyDescent="0.2">
      <c r="O183"/>
      <c r="P183"/>
      <c r="R183" t="str">
        <f t="shared" si="6"/>
        <v>Mineral_Nontribal_2310002240</v>
      </c>
      <c r="S183" t="str">
        <f t="shared" si="7"/>
        <v>Mineral_Nontribal</v>
      </c>
      <c r="T183" s="201"/>
      <c r="U183" s="202" t="s">
        <v>291</v>
      </c>
      <c r="V183" s="203">
        <v>0</v>
      </c>
    </row>
    <row r="184" spans="15:22" x14ac:dyDescent="0.2">
      <c r="O184"/>
      <c r="P184"/>
      <c r="R184" t="str">
        <f t="shared" si="6"/>
        <v>Mineral_Nontribal_2310003100</v>
      </c>
      <c r="S184" t="str">
        <f t="shared" si="7"/>
        <v>Mineral_Nontribal</v>
      </c>
      <c r="T184" s="201"/>
      <c r="U184" s="202" t="s">
        <v>67</v>
      </c>
      <c r="V184" s="203">
        <v>0</v>
      </c>
    </row>
    <row r="185" spans="15:22" x14ac:dyDescent="0.2">
      <c r="O185"/>
      <c r="P185"/>
      <c r="R185" t="str">
        <f t="shared" si="6"/>
        <v>Mineral_Nontribal_2310003200</v>
      </c>
      <c r="S185" t="str">
        <f t="shared" si="7"/>
        <v>Mineral_Nontribal</v>
      </c>
      <c r="T185" s="201"/>
      <c r="U185" s="202" t="s">
        <v>69</v>
      </c>
      <c r="V185" s="203">
        <v>0</v>
      </c>
    </row>
    <row r="186" spans="15:22" x14ac:dyDescent="0.2">
      <c r="O186"/>
      <c r="P186"/>
      <c r="R186" t="str">
        <f t="shared" si="6"/>
        <v>Mineral_Nontribal_2310000802</v>
      </c>
      <c r="S186" t="str">
        <f t="shared" si="7"/>
        <v>Mineral_Nontribal</v>
      </c>
      <c r="T186" s="201"/>
      <c r="U186" s="202" t="s">
        <v>8</v>
      </c>
      <c r="V186" s="203">
        <v>0</v>
      </c>
    </row>
    <row r="187" spans="15:22" x14ac:dyDescent="0.2">
      <c r="O187"/>
      <c r="P187"/>
      <c r="R187" t="str">
        <f t="shared" si="6"/>
        <v>Mineral_Nontribal_2310003500</v>
      </c>
      <c r="S187" t="str">
        <f t="shared" si="7"/>
        <v>Mineral_Nontribal</v>
      </c>
      <c r="T187" s="201"/>
      <c r="U187" s="202" t="s">
        <v>306</v>
      </c>
      <c r="V187" s="203">
        <v>0</v>
      </c>
    </row>
    <row r="188" spans="15:22" x14ac:dyDescent="0.2">
      <c r="O188"/>
      <c r="P188"/>
      <c r="R188" t="str">
        <f t="shared" si="6"/>
        <v>Mineral_Nontribal_2310020600</v>
      </c>
      <c r="S188" t="str">
        <f t="shared" si="7"/>
        <v>Mineral_Nontribal</v>
      </c>
      <c r="T188" s="201"/>
      <c r="U188" s="202" t="s">
        <v>39</v>
      </c>
      <c r="V188" s="203">
        <v>0</v>
      </c>
    </row>
    <row r="189" spans="15:22" x14ac:dyDescent="0.2">
      <c r="O189"/>
      <c r="P189"/>
      <c r="R189" t="str">
        <f t="shared" si="6"/>
        <v>Mineral_Nontribal_2310021410</v>
      </c>
      <c r="S189" t="str">
        <f t="shared" si="7"/>
        <v>Mineral_Nontribal</v>
      </c>
      <c r="T189" s="201"/>
      <c r="U189" s="202" t="s">
        <v>283</v>
      </c>
      <c r="V189" s="203">
        <v>0</v>
      </c>
    </row>
    <row r="190" spans="15:22" x14ac:dyDescent="0.2">
      <c r="O190"/>
      <c r="P190"/>
      <c r="R190" t="str">
        <f t="shared" si="6"/>
        <v>Mineral_Nontribal_2310000330</v>
      </c>
      <c r="S190" t="str">
        <f t="shared" si="7"/>
        <v>Mineral_Nontribal</v>
      </c>
      <c r="T190" s="201"/>
      <c r="U190" s="202" t="s">
        <v>53</v>
      </c>
      <c r="V190" s="203">
        <v>0</v>
      </c>
    </row>
    <row r="191" spans="15:22" x14ac:dyDescent="0.2">
      <c r="O191"/>
      <c r="P191"/>
      <c r="R191" t="str">
        <f t="shared" si="6"/>
        <v>San Juan_Nontribal_2310000100</v>
      </c>
      <c r="S191" t="str">
        <f t="shared" si="7"/>
        <v>San Juan_Nontribal</v>
      </c>
      <c r="T191" s="29" t="s">
        <v>392</v>
      </c>
      <c r="U191" s="29" t="s">
        <v>65</v>
      </c>
      <c r="V191" s="200">
        <v>0</v>
      </c>
    </row>
    <row r="192" spans="15:22" x14ac:dyDescent="0.2">
      <c r="O192"/>
      <c r="P192"/>
      <c r="R192" t="str">
        <f t="shared" si="6"/>
        <v>San Juan_Nontribal_2310000220</v>
      </c>
      <c r="S192" t="str">
        <f t="shared" si="7"/>
        <v>San Juan_Nontribal</v>
      </c>
      <c r="T192" s="201"/>
      <c r="U192" s="202" t="s">
        <v>55</v>
      </c>
      <c r="V192" s="203">
        <v>0</v>
      </c>
    </row>
    <row r="193" spans="15:22" x14ac:dyDescent="0.2">
      <c r="O193"/>
      <c r="P193"/>
      <c r="R193" t="str">
        <f t="shared" si="6"/>
        <v>San Juan_Nontribal_2310000230</v>
      </c>
      <c r="S193" t="str">
        <f t="shared" si="7"/>
        <v>San Juan_Nontribal</v>
      </c>
      <c r="T193" s="201"/>
      <c r="U193" s="202" t="s">
        <v>64</v>
      </c>
      <c r="V193" s="203">
        <v>0</v>
      </c>
    </row>
    <row r="194" spans="15:22" x14ac:dyDescent="0.2">
      <c r="O194"/>
      <c r="P194"/>
      <c r="R194" t="str">
        <f t="shared" si="6"/>
        <v>San Juan_Nontribal_2310000300</v>
      </c>
      <c r="S194" t="str">
        <f t="shared" si="7"/>
        <v>San Juan_Nontribal</v>
      </c>
      <c r="T194" s="201"/>
      <c r="U194" s="202" t="s">
        <v>68</v>
      </c>
      <c r="V194" s="203">
        <v>0</v>
      </c>
    </row>
    <row r="195" spans="15:22" x14ac:dyDescent="0.2">
      <c r="O195"/>
      <c r="P195"/>
      <c r="R195" t="str">
        <f t="shared" si="6"/>
        <v>San Juan_Nontribal_2310000700</v>
      </c>
      <c r="S195" t="str">
        <f t="shared" si="7"/>
        <v>San Juan_Nontribal</v>
      </c>
      <c r="T195" s="201"/>
      <c r="U195" s="202" t="s">
        <v>70</v>
      </c>
      <c r="V195" s="203">
        <v>0</v>
      </c>
    </row>
    <row r="196" spans="15:22" x14ac:dyDescent="0.2">
      <c r="O196"/>
      <c r="P196"/>
      <c r="R196" t="str">
        <f t="shared" si="6"/>
        <v>San Juan_Nontribal_2310000801</v>
      </c>
      <c r="S196" t="str">
        <f t="shared" si="7"/>
        <v>San Juan_Nontribal</v>
      </c>
      <c r="T196" s="201"/>
      <c r="U196" s="202" t="s">
        <v>5</v>
      </c>
      <c r="V196" s="203">
        <v>0</v>
      </c>
    </row>
    <row r="197" spans="15:22" x14ac:dyDescent="0.2">
      <c r="O197"/>
      <c r="P197"/>
      <c r="R197" t="str">
        <f t="shared" si="6"/>
        <v>San Juan_Nontribal_2310000820</v>
      </c>
      <c r="S197" t="str">
        <f t="shared" si="7"/>
        <v>San Juan_Nontribal</v>
      </c>
      <c r="T197" s="201"/>
      <c r="U197" s="202" t="s">
        <v>276</v>
      </c>
      <c r="V197" s="203">
        <v>0</v>
      </c>
    </row>
    <row r="198" spans="15:22" x14ac:dyDescent="0.2">
      <c r="O198"/>
      <c r="P198"/>
      <c r="R198" t="str">
        <f t="shared" si="6"/>
        <v>San Juan_Nontribal_2310001610</v>
      </c>
      <c r="S198" t="str">
        <f t="shared" si="7"/>
        <v>San Juan_Nontribal</v>
      </c>
      <c r="T198" s="201"/>
      <c r="U198" s="202" t="s">
        <v>71</v>
      </c>
      <c r="V198" s="203">
        <v>0</v>
      </c>
    </row>
    <row r="199" spans="15:22" x14ac:dyDescent="0.2">
      <c r="O199"/>
      <c r="P199"/>
      <c r="R199" t="str">
        <f t="shared" si="6"/>
        <v>San Juan_Nontribal_2310001620</v>
      </c>
      <c r="S199" t="str">
        <f t="shared" si="7"/>
        <v>San Juan_Nontribal</v>
      </c>
      <c r="T199" s="201"/>
      <c r="U199" s="202" t="s">
        <v>72</v>
      </c>
      <c r="V199" s="203">
        <v>0</v>
      </c>
    </row>
    <row r="200" spans="15:22" x14ac:dyDescent="0.2">
      <c r="O200"/>
      <c r="P200"/>
      <c r="R200" t="str">
        <f t="shared" si="6"/>
        <v>San Juan_Nontribal_2310001630</v>
      </c>
      <c r="S200" t="str">
        <f t="shared" si="7"/>
        <v>San Juan_Nontribal</v>
      </c>
      <c r="T200" s="201"/>
      <c r="U200" s="202" t="s">
        <v>73</v>
      </c>
      <c r="V200" s="203">
        <v>0</v>
      </c>
    </row>
    <row r="201" spans="15:22" x14ac:dyDescent="0.2">
      <c r="O201"/>
      <c r="P201"/>
      <c r="R201" t="str">
        <f t="shared" si="6"/>
        <v>San Juan_Nontribal_2310002230</v>
      </c>
      <c r="S201" t="str">
        <f t="shared" si="7"/>
        <v>San Juan_Nontribal</v>
      </c>
      <c r="T201" s="201"/>
      <c r="U201" s="202" t="s">
        <v>289</v>
      </c>
      <c r="V201" s="203">
        <v>0</v>
      </c>
    </row>
    <row r="202" spans="15:22" x14ac:dyDescent="0.2">
      <c r="O202"/>
      <c r="P202"/>
      <c r="R202" t="str">
        <f t="shared" si="6"/>
        <v>San Juan_Nontribal_2310002240</v>
      </c>
      <c r="S202" t="str">
        <f t="shared" si="7"/>
        <v>San Juan_Nontribal</v>
      </c>
      <c r="T202" s="201"/>
      <c r="U202" s="202" t="s">
        <v>291</v>
      </c>
      <c r="V202" s="203">
        <v>0</v>
      </c>
    </row>
    <row r="203" spans="15:22" x14ac:dyDescent="0.2">
      <c r="O203"/>
      <c r="P203"/>
      <c r="R203" t="str">
        <f t="shared" si="6"/>
        <v>San Juan_Nontribal_2310003100</v>
      </c>
      <c r="S203" t="str">
        <f t="shared" si="7"/>
        <v>San Juan_Nontribal</v>
      </c>
      <c r="T203" s="201"/>
      <c r="U203" s="202" t="s">
        <v>67</v>
      </c>
      <c r="V203" s="203">
        <v>0</v>
      </c>
    </row>
    <row r="204" spans="15:22" x14ac:dyDescent="0.2">
      <c r="O204"/>
      <c r="P204"/>
      <c r="R204" t="str">
        <f t="shared" si="6"/>
        <v>San Juan_Nontribal_2310003200</v>
      </c>
      <c r="S204" t="str">
        <f t="shared" si="7"/>
        <v>San Juan_Nontribal</v>
      </c>
      <c r="T204" s="201"/>
      <c r="U204" s="202" t="s">
        <v>69</v>
      </c>
      <c r="V204" s="203">
        <v>0</v>
      </c>
    </row>
    <row r="205" spans="15:22" x14ac:dyDescent="0.2">
      <c r="O205"/>
      <c r="P205"/>
      <c r="R205" t="str">
        <f t="shared" si="6"/>
        <v>San Juan_Nontribal_2310000802</v>
      </c>
      <c r="S205" t="str">
        <f t="shared" si="7"/>
        <v>San Juan_Nontribal</v>
      </c>
      <c r="T205" s="201"/>
      <c r="U205" s="202" t="s">
        <v>8</v>
      </c>
      <c r="V205" s="203">
        <v>0</v>
      </c>
    </row>
    <row r="206" spans="15:22" x14ac:dyDescent="0.2">
      <c r="O206"/>
      <c r="P206"/>
      <c r="R206" t="str">
        <f t="shared" si="6"/>
        <v>San Juan_Nontribal_2310003500</v>
      </c>
      <c r="S206" t="str">
        <f t="shared" si="7"/>
        <v>San Juan_Nontribal</v>
      </c>
      <c r="T206" s="201"/>
      <c r="U206" s="202" t="s">
        <v>306</v>
      </c>
      <c r="V206" s="203">
        <v>0</v>
      </c>
    </row>
    <row r="207" spans="15:22" x14ac:dyDescent="0.2">
      <c r="O207"/>
      <c r="P207"/>
      <c r="R207" t="str">
        <f t="shared" si="6"/>
        <v>San Juan_Nontribal_2310020600</v>
      </c>
      <c r="S207" t="str">
        <f t="shared" si="7"/>
        <v>San Juan_Nontribal</v>
      </c>
      <c r="T207" s="201"/>
      <c r="U207" s="202" t="s">
        <v>39</v>
      </c>
      <c r="V207" s="203">
        <v>0</v>
      </c>
    </row>
    <row r="208" spans="15:22" x14ac:dyDescent="0.2">
      <c r="O208"/>
      <c r="P208"/>
      <c r="R208" t="str">
        <f t="shared" si="6"/>
        <v>San Juan_Nontribal_2310021410</v>
      </c>
      <c r="S208" t="str">
        <f t="shared" si="7"/>
        <v>San Juan_Nontribal</v>
      </c>
      <c r="T208" s="201"/>
      <c r="U208" s="202" t="s">
        <v>283</v>
      </c>
      <c r="V208" s="203">
        <v>0</v>
      </c>
    </row>
    <row r="209" spans="15:22" x14ac:dyDescent="0.2">
      <c r="O209"/>
      <c r="P209"/>
      <c r="R209" t="str">
        <f t="shared" si="6"/>
        <v>San Juan_Nontribal_2310000330</v>
      </c>
      <c r="S209" t="str">
        <f t="shared" si="7"/>
        <v>San Juan_Nontribal</v>
      </c>
      <c r="T209" s="208"/>
      <c r="U209" s="209" t="s">
        <v>53</v>
      </c>
      <c r="V209" s="210">
        <v>0</v>
      </c>
    </row>
    <row r="210" spans="15:22" x14ac:dyDescent="0.2">
      <c r="O210"/>
      <c r="P210"/>
    </row>
    <row r="211" spans="15:22" x14ac:dyDescent="0.2">
      <c r="O211"/>
      <c r="P211"/>
    </row>
    <row r="212" spans="15:22" x14ac:dyDescent="0.2">
      <c r="O212"/>
      <c r="P212"/>
    </row>
    <row r="213" spans="15:22" x14ac:dyDescent="0.2">
      <c r="O213"/>
      <c r="P213"/>
    </row>
    <row r="214" spans="15:22" x14ac:dyDescent="0.2">
      <c r="O214"/>
      <c r="P214"/>
    </row>
    <row r="215" spans="15:22" x14ac:dyDescent="0.2">
      <c r="O215"/>
      <c r="P215"/>
    </row>
    <row r="216" spans="15:22" x14ac:dyDescent="0.2">
      <c r="O216"/>
      <c r="P216"/>
    </row>
    <row r="217" spans="15:22" x14ac:dyDescent="0.2">
      <c r="O217"/>
      <c r="P217"/>
    </row>
    <row r="218" spans="15:22" x14ac:dyDescent="0.2">
      <c r="O218"/>
      <c r="P218"/>
    </row>
    <row r="219" spans="15:22" x14ac:dyDescent="0.2">
      <c r="O219"/>
      <c r="P219"/>
    </row>
    <row r="220" spans="15:22" x14ac:dyDescent="0.2">
      <c r="O220"/>
      <c r="P220"/>
    </row>
    <row r="221" spans="15:22" x14ac:dyDescent="0.2">
      <c r="O221"/>
      <c r="P221"/>
    </row>
    <row r="222" spans="15:22" x14ac:dyDescent="0.2">
      <c r="O222"/>
      <c r="P222"/>
    </row>
    <row r="223" spans="15:22" x14ac:dyDescent="0.2">
      <c r="O223"/>
      <c r="P223"/>
    </row>
    <row r="224" spans="15:22" x14ac:dyDescent="0.2">
      <c r="O224"/>
      <c r="P224"/>
    </row>
    <row r="225" spans="15:16" x14ac:dyDescent="0.2">
      <c r="O225"/>
      <c r="P225"/>
    </row>
    <row r="226" spans="15:16" x14ac:dyDescent="0.2">
      <c r="O226"/>
      <c r="P226"/>
    </row>
    <row r="227" spans="15:16" x14ac:dyDescent="0.2">
      <c r="O227"/>
      <c r="P227"/>
    </row>
    <row r="228" spans="15:16" x14ac:dyDescent="0.2">
      <c r="O228"/>
      <c r="P228"/>
    </row>
    <row r="229" spans="15:16" x14ac:dyDescent="0.2">
      <c r="O229"/>
      <c r="P229"/>
    </row>
    <row r="230" spans="15:16" x14ac:dyDescent="0.2">
      <c r="O230"/>
      <c r="P230"/>
    </row>
    <row r="231" spans="15:16" x14ac:dyDescent="0.2">
      <c r="O231"/>
      <c r="P231"/>
    </row>
    <row r="232" spans="15:16" x14ac:dyDescent="0.2">
      <c r="O232"/>
      <c r="P232"/>
    </row>
    <row r="233" spans="15:16" x14ac:dyDescent="0.2">
      <c r="O233"/>
      <c r="P233"/>
    </row>
    <row r="234" spans="15:16" x14ac:dyDescent="0.2">
      <c r="O234"/>
      <c r="P234"/>
    </row>
    <row r="235" spans="15:16" x14ac:dyDescent="0.2">
      <c r="O235"/>
      <c r="P235"/>
    </row>
    <row r="236" spans="15:16" x14ac:dyDescent="0.2">
      <c r="O236"/>
      <c r="P236"/>
    </row>
    <row r="237" spans="15:16" x14ac:dyDescent="0.2">
      <c r="O237"/>
      <c r="P237"/>
    </row>
    <row r="238" spans="15:16" x14ac:dyDescent="0.2">
      <c r="O238"/>
      <c r="P238"/>
    </row>
    <row r="239" spans="15:16" x14ac:dyDescent="0.2">
      <c r="O239"/>
      <c r="P239"/>
    </row>
    <row r="240" spans="15:16" x14ac:dyDescent="0.2">
      <c r="O240"/>
      <c r="P240"/>
    </row>
    <row r="241" spans="15:16" x14ac:dyDescent="0.2">
      <c r="O241"/>
      <c r="P241"/>
    </row>
    <row r="242" spans="15:16" x14ac:dyDescent="0.2">
      <c r="O242"/>
      <c r="P242"/>
    </row>
    <row r="243" spans="15:16" x14ac:dyDescent="0.2">
      <c r="O243"/>
      <c r="P243"/>
    </row>
    <row r="244" spans="15:16" x14ac:dyDescent="0.2">
      <c r="O244"/>
      <c r="P244"/>
    </row>
    <row r="245" spans="15:16" x14ac:dyDescent="0.2">
      <c r="O245"/>
      <c r="P245"/>
    </row>
    <row r="246" spans="15:16" x14ac:dyDescent="0.2">
      <c r="O246"/>
      <c r="P246"/>
    </row>
    <row r="247" spans="15:16" x14ac:dyDescent="0.2">
      <c r="O247"/>
      <c r="P247"/>
    </row>
    <row r="248" spans="15:16" x14ac:dyDescent="0.2">
      <c r="O248"/>
      <c r="P248"/>
    </row>
    <row r="249" spans="15:16" x14ac:dyDescent="0.2">
      <c r="O249"/>
      <c r="P249"/>
    </row>
    <row r="250" spans="15:16" x14ac:dyDescent="0.2">
      <c r="O250"/>
      <c r="P250"/>
    </row>
    <row r="251" spans="15:16" x14ac:dyDescent="0.2">
      <c r="O251"/>
      <c r="P251"/>
    </row>
    <row r="252" spans="15:16" x14ac:dyDescent="0.2">
      <c r="O252"/>
      <c r="P252"/>
    </row>
    <row r="253" spans="15:16" x14ac:dyDescent="0.2">
      <c r="O253"/>
      <c r="P253"/>
    </row>
    <row r="254" spans="15:16" x14ac:dyDescent="0.2">
      <c r="O254"/>
      <c r="P254"/>
    </row>
    <row r="255" spans="15:16" x14ac:dyDescent="0.2">
      <c r="O255"/>
      <c r="P255"/>
    </row>
    <row r="256" spans="15:16" x14ac:dyDescent="0.2">
      <c r="O256"/>
      <c r="P256"/>
    </row>
    <row r="257" spans="15:16" x14ac:dyDescent="0.2">
      <c r="O257"/>
      <c r="P257"/>
    </row>
    <row r="258" spans="15:16" x14ac:dyDescent="0.2">
      <c r="O258"/>
      <c r="P258"/>
    </row>
    <row r="259" spans="15:16" x14ac:dyDescent="0.2">
      <c r="O259"/>
      <c r="P259"/>
    </row>
    <row r="260" spans="15:16" x14ac:dyDescent="0.2">
      <c r="O260"/>
      <c r="P260"/>
    </row>
    <row r="261" spans="15:16" x14ac:dyDescent="0.2">
      <c r="O261"/>
      <c r="P261"/>
    </row>
    <row r="262" spans="15:16" x14ac:dyDescent="0.2">
      <c r="O262"/>
      <c r="P262"/>
    </row>
    <row r="263" spans="15:16" x14ac:dyDescent="0.2">
      <c r="O263"/>
      <c r="P263"/>
    </row>
    <row r="264" spans="15:16" x14ac:dyDescent="0.2">
      <c r="O264"/>
      <c r="P264"/>
    </row>
    <row r="265" spans="15:16" x14ac:dyDescent="0.2">
      <c r="O265"/>
      <c r="P265"/>
    </row>
    <row r="266" spans="15:16" x14ac:dyDescent="0.2">
      <c r="O266"/>
      <c r="P266"/>
    </row>
    <row r="267" spans="15:16" x14ac:dyDescent="0.2">
      <c r="O267"/>
      <c r="P267"/>
    </row>
    <row r="268" spans="15:16" x14ac:dyDescent="0.2">
      <c r="O268"/>
      <c r="P268"/>
    </row>
    <row r="269" spans="15:16" x14ac:dyDescent="0.2">
      <c r="O269"/>
      <c r="P269"/>
    </row>
    <row r="270" spans="15:16" x14ac:dyDescent="0.2">
      <c r="O270"/>
      <c r="P270"/>
    </row>
    <row r="271" spans="15:16" x14ac:dyDescent="0.2">
      <c r="O271"/>
      <c r="P271"/>
    </row>
    <row r="272" spans="15:16" x14ac:dyDescent="0.2">
      <c r="O272"/>
      <c r="P272"/>
    </row>
    <row r="273" spans="15:16" x14ac:dyDescent="0.2">
      <c r="O273"/>
      <c r="P273"/>
    </row>
    <row r="274" spans="15:16" x14ac:dyDescent="0.2">
      <c r="O274"/>
      <c r="P274"/>
    </row>
    <row r="275" spans="15:16" x14ac:dyDescent="0.2">
      <c r="O275"/>
      <c r="P275"/>
    </row>
    <row r="276" spans="15:16" x14ac:dyDescent="0.2">
      <c r="O276"/>
      <c r="P276"/>
    </row>
    <row r="277" spans="15:16" x14ac:dyDescent="0.2">
      <c r="O277"/>
      <c r="P277"/>
    </row>
    <row r="278" spans="15:16" x14ac:dyDescent="0.2">
      <c r="O278"/>
      <c r="P278"/>
    </row>
    <row r="279" spans="15:16" x14ac:dyDescent="0.2">
      <c r="O279"/>
      <c r="P279"/>
    </row>
    <row r="280" spans="15:16" x14ac:dyDescent="0.2">
      <c r="O280"/>
      <c r="P280"/>
    </row>
    <row r="281" spans="15:16" x14ac:dyDescent="0.2">
      <c r="O281"/>
      <c r="P281"/>
    </row>
    <row r="282" spans="15:16" x14ac:dyDescent="0.2">
      <c r="O282"/>
      <c r="P282"/>
    </row>
    <row r="283" spans="15:16" x14ac:dyDescent="0.2">
      <c r="O283"/>
      <c r="P283"/>
    </row>
    <row r="284" spans="15:16" x14ac:dyDescent="0.2">
      <c r="O284"/>
      <c r="P284"/>
    </row>
    <row r="285" spans="15:16" x14ac:dyDescent="0.2">
      <c r="O285"/>
      <c r="P285"/>
    </row>
    <row r="286" spans="15:16" x14ac:dyDescent="0.2">
      <c r="O286"/>
      <c r="P286"/>
    </row>
    <row r="287" spans="15:16" x14ac:dyDescent="0.2">
      <c r="O287"/>
      <c r="P287"/>
    </row>
    <row r="288" spans="15:16" x14ac:dyDescent="0.2">
      <c r="O288"/>
      <c r="P288"/>
    </row>
    <row r="289" spans="15:16" x14ac:dyDescent="0.2">
      <c r="O289"/>
      <c r="P289"/>
    </row>
    <row r="290" spans="15:16" x14ac:dyDescent="0.2">
      <c r="O290"/>
      <c r="P290"/>
    </row>
    <row r="291" spans="15:16" x14ac:dyDescent="0.2">
      <c r="O291"/>
      <c r="P291"/>
    </row>
    <row r="292" spans="15:16" x14ac:dyDescent="0.2">
      <c r="O292"/>
      <c r="P292"/>
    </row>
    <row r="293" spans="15:16" x14ac:dyDescent="0.2">
      <c r="O293"/>
      <c r="P293"/>
    </row>
    <row r="294" spans="15:16" x14ac:dyDescent="0.2">
      <c r="O294"/>
      <c r="P294"/>
    </row>
    <row r="295" spans="15:16" x14ac:dyDescent="0.2">
      <c r="O295"/>
      <c r="P295"/>
    </row>
    <row r="296" spans="15:16" x14ac:dyDescent="0.2">
      <c r="O296"/>
      <c r="P296"/>
    </row>
    <row r="297" spans="15:16" x14ac:dyDescent="0.2">
      <c r="O297"/>
      <c r="P297"/>
    </row>
    <row r="298" spans="15:16" x14ac:dyDescent="0.2">
      <c r="O298"/>
      <c r="P298"/>
    </row>
    <row r="299" spans="15:16" x14ac:dyDescent="0.2">
      <c r="O299"/>
      <c r="P299"/>
    </row>
    <row r="300" spans="15:16" x14ac:dyDescent="0.2">
      <c r="O300"/>
      <c r="P300"/>
    </row>
    <row r="301" spans="15:16" x14ac:dyDescent="0.2">
      <c r="O301"/>
      <c r="P301"/>
    </row>
    <row r="302" spans="15:16" x14ac:dyDescent="0.2">
      <c r="O302"/>
      <c r="P302"/>
    </row>
    <row r="303" spans="15:16" x14ac:dyDescent="0.2">
      <c r="O303"/>
      <c r="P303"/>
    </row>
    <row r="304" spans="15:16" x14ac:dyDescent="0.2">
      <c r="O304"/>
      <c r="P304"/>
    </row>
    <row r="305" spans="15:16" x14ac:dyDescent="0.2">
      <c r="O305"/>
      <c r="P305"/>
    </row>
    <row r="306" spans="15:16" x14ac:dyDescent="0.2">
      <c r="O306"/>
      <c r="P306"/>
    </row>
    <row r="307" spans="15:16" x14ac:dyDescent="0.2">
      <c r="O307"/>
      <c r="P307"/>
    </row>
    <row r="308" spans="15:16" x14ac:dyDescent="0.2">
      <c r="O308"/>
      <c r="P308"/>
    </row>
    <row r="309" spans="15:16" x14ac:dyDescent="0.2">
      <c r="O309"/>
      <c r="P309"/>
    </row>
    <row r="310" spans="15:16" x14ac:dyDescent="0.2">
      <c r="O310"/>
      <c r="P310"/>
    </row>
    <row r="311" spans="15:16" x14ac:dyDescent="0.2">
      <c r="O311"/>
      <c r="P311"/>
    </row>
    <row r="312" spans="15:16" x14ac:dyDescent="0.2">
      <c r="O312"/>
      <c r="P312"/>
    </row>
    <row r="313" spans="15:16" x14ac:dyDescent="0.2">
      <c r="O313"/>
      <c r="P313"/>
    </row>
    <row r="314" spans="15:16" x14ac:dyDescent="0.2">
      <c r="O314"/>
      <c r="P314"/>
    </row>
    <row r="315" spans="15:16" x14ac:dyDescent="0.2">
      <c r="O315"/>
      <c r="P315"/>
    </row>
    <row r="316" spans="15:16" x14ac:dyDescent="0.2">
      <c r="O316"/>
      <c r="P316"/>
    </row>
    <row r="317" spans="15:16" x14ac:dyDescent="0.2">
      <c r="O317"/>
      <c r="P317"/>
    </row>
    <row r="318" spans="15:16" x14ac:dyDescent="0.2">
      <c r="O318"/>
      <c r="P318"/>
    </row>
    <row r="319" spans="15:16" x14ac:dyDescent="0.2">
      <c r="O319"/>
      <c r="P319"/>
    </row>
    <row r="320" spans="15:16" x14ac:dyDescent="0.2">
      <c r="O320"/>
      <c r="P320"/>
    </row>
    <row r="321" spans="15:16" x14ac:dyDescent="0.2">
      <c r="O321"/>
      <c r="P321"/>
    </row>
    <row r="322" spans="15:16" x14ac:dyDescent="0.2">
      <c r="O322"/>
      <c r="P322"/>
    </row>
    <row r="323" spans="15:16" x14ac:dyDescent="0.2">
      <c r="O323"/>
      <c r="P323"/>
    </row>
    <row r="324" spans="15:16" x14ac:dyDescent="0.2">
      <c r="O324"/>
      <c r="P324"/>
    </row>
    <row r="325" spans="15:16" x14ac:dyDescent="0.2">
      <c r="O325"/>
      <c r="P325"/>
    </row>
    <row r="326" spans="15:16" x14ac:dyDescent="0.2">
      <c r="O326"/>
      <c r="P326"/>
    </row>
    <row r="327" spans="15:16" x14ac:dyDescent="0.2">
      <c r="O327"/>
      <c r="P327"/>
    </row>
    <row r="328" spans="15:16" x14ac:dyDescent="0.2">
      <c r="O328"/>
      <c r="P328"/>
    </row>
    <row r="329" spans="15:16" x14ac:dyDescent="0.2">
      <c r="O329"/>
      <c r="P329"/>
    </row>
    <row r="330" spans="15:16" x14ac:dyDescent="0.2">
      <c r="O330"/>
      <c r="P330"/>
    </row>
    <row r="331" spans="15:16" x14ac:dyDescent="0.2">
      <c r="O331"/>
      <c r="P331"/>
    </row>
    <row r="332" spans="15:16" x14ac:dyDescent="0.2">
      <c r="O332"/>
      <c r="P332"/>
    </row>
    <row r="333" spans="15:16" x14ac:dyDescent="0.2">
      <c r="O333"/>
      <c r="P333"/>
    </row>
    <row r="334" spans="15:16" x14ac:dyDescent="0.2">
      <c r="O334"/>
      <c r="P334"/>
    </row>
    <row r="335" spans="15:16" x14ac:dyDescent="0.2">
      <c r="O335"/>
      <c r="P335"/>
    </row>
    <row r="336" spans="15:16" x14ac:dyDescent="0.2">
      <c r="O336"/>
      <c r="P336"/>
    </row>
    <row r="337" spans="15:16" x14ac:dyDescent="0.2">
      <c r="O337"/>
      <c r="P337"/>
    </row>
    <row r="338" spans="15:16" x14ac:dyDescent="0.2">
      <c r="O338"/>
      <c r="P338"/>
    </row>
    <row r="339" spans="15:16" x14ac:dyDescent="0.2">
      <c r="O339"/>
      <c r="P339"/>
    </row>
    <row r="340" spans="15:16" x14ac:dyDescent="0.2">
      <c r="O340"/>
      <c r="P340"/>
    </row>
    <row r="341" spans="15:16" x14ac:dyDescent="0.2">
      <c r="O341"/>
      <c r="P341"/>
    </row>
    <row r="342" spans="15:16" x14ac:dyDescent="0.2">
      <c r="O342"/>
      <c r="P342"/>
    </row>
    <row r="343" spans="15:16" x14ac:dyDescent="0.2">
      <c r="O343"/>
      <c r="P343"/>
    </row>
    <row r="344" spans="15:16" x14ac:dyDescent="0.2">
      <c r="O344"/>
      <c r="P344"/>
    </row>
    <row r="345" spans="15:16" x14ac:dyDescent="0.2">
      <c r="O345"/>
      <c r="P345"/>
    </row>
    <row r="346" spans="15:16" x14ac:dyDescent="0.2">
      <c r="O346"/>
      <c r="P346"/>
    </row>
    <row r="347" spans="15:16" x14ac:dyDescent="0.2">
      <c r="O347"/>
      <c r="P347"/>
    </row>
    <row r="348" spans="15:16" x14ac:dyDescent="0.2">
      <c r="O348"/>
      <c r="P348"/>
    </row>
    <row r="349" spans="15:16" x14ac:dyDescent="0.2">
      <c r="O349"/>
      <c r="P349"/>
    </row>
    <row r="350" spans="15:16" x14ac:dyDescent="0.2">
      <c r="O350"/>
      <c r="P350"/>
    </row>
    <row r="351" spans="15:16" x14ac:dyDescent="0.2">
      <c r="O351"/>
      <c r="P351"/>
    </row>
    <row r="352" spans="15:16" x14ac:dyDescent="0.2">
      <c r="O352"/>
      <c r="P352"/>
    </row>
    <row r="353" spans="15:16" x14ac:dyDescent="0.2">
      <c r="O353"/>
      <c r="P353"/>
    </row>
    <row r="354" spans="15:16" x14ac:dyDescent="0.2">
      <c r="O354"/>
      <c r="P354"/>
    </row>
    <row r="355" spans="15:16" x14ac:dyDescent="0.2">
      <c r="O355"/>
      <c r="P355"/>
    </row>
    <row r="356" spans="15:16" x14ac:dyDescent="0.2">
      <c r="O356"/>
      <c r="P356"/>
    </row>
    <row r="357" spans="15:16" x14ac:dyDescent="0.2">
      <c r="O357"/>
      <c r="P357"/>
    </row>
    <row r="358" spans="15:16" x14ac:dyDescent="0.2">
      <c r="O358"/>
      <c r="P358"/>
    </row>
    <row r="359" spans="15:16" x14ac:dyDescent="0.2">
      <c r="O359"/>
      <c r="P359"/>
    </row>
    <row r="360" spans="15:16" x14ac:dyDescent="0.2">
      <c r="O360"/>
      <c r="P360"/>
    </row>
    <row r="361" spans="15:16" x14ac:dyDescent="0.2">
      <c r="O361"/>
      <c r="P361"/>
    </row>
    <row r="362" spans="15:16" x14ac:dyDescent="0.2">
      <c r="O362"/>
      <c r="P362"/>
    </row>
    <row r="363" spans="15:16" x14ac:dyDescent="0.2">
      <c r="O363"/>
      <c r="P363"/>
    </row>
    <row r="364" spans="15:16" x14ac:dyDescent="0.2">
      <c r="O364"/>
      <c r="P364"/>
    </row>
    <row r="365" spans="15:16" x14ac:dyDescent="0.2">
      <c r="O365"/>
      <c r="P365"/>
    </row>
    <row r="366" spans="15:16" x14ac:dyDescent="0.2">
      <c r="O366"/>
      <c r="P366"/>
    </row>
    <row r="367" spans="15:16" x14ac:dyDescent="0.2">
      <c r="O367"/>
      <c r="P367"/>
    </row>
    <row r="368" spans="15:16" x14ac:dyDescent="0.2">
      <c r="O368"/>
      <c r="P368"/>
    </row>
    <row r="369" spans="15:16" x14ac:dyDescent="0.2">
      <c r="O369"/>
      <c r="P369"/>
    </row>
    <row r="370" spans="15:16" x14ac:dyDescent="0.2">
      <c r="O370"/>
      <c r="P370"/>
    </row>
    <row r="371" spans="15:16" x14ac:dyDescent="0.2">
      <c r="O371"/>
      <c r="P371"/>
    </row>
    <row r="372" spans="15:16" x14ac:dyDescent="0.2">
      <c r="O372"/>
      <c r="P372"/>
    </row>
    <row r="373" spans="15:16" x14ac:dyDescent="0.2">
      <c r="O373"/>
      <c r="P373"/>
    </row>
    <row r="374" spans="15:16" x14ac:dyDescent="0.2">
      <c r="O374"/>
      <c r="P374"/>
    </row>
    <row r="375" spans="15:16" x14ac:dyDescent="0.2">
      <c r="O375"/>
      <c r="P375"/>
    </row>
    <row r="376" spans="15:16" x14ac:dyDescent="0.2">
      <c r="O376"/>
      <c r="P376"/>
    </row>
    <row r="377" spans="15:16" x14ac:dyDescent="0.2">
      <c r="O377"/>
      <c r="P377"/>
    </row>
    <row r="378" spans="15:16" x14ac:dyDescent="0.2">
      <c r="O378"/>
      <c r="P378"/>
    </row>
    <row r="379" spans="15:16" x14ac:dyDescent="0.2">
      <c r="O379"/>
      <c r="P379"/>
    </row>
    <row r="380" spans="15:16" x14ac:dyDescent="0.2">
      <c r="O380"/>
      <c r="P380"/>
    </row>
    <row r="381" spans="15:16" x14ac:dyDescent="0.2">
      <c r="O381"/>
      <c r="P381"/>
    </row>
    <row r="382" spans="15:16" x14ac:dyDescent="0.2">
      <c r="O382"/>
      <c r="P382"/>
    </row>
    <row r="383" spans="15:16" x14ac:dyDescent="0.2">
      <c r="O383"/>
      <c r="P383"/>
    </row>
    <row r="384" spans="15:16" x14ac:dyDescent="0.2">
      <c r="O384"/>
      <c r="P384"/>
    </row>
    <row r="385" spans="15:16" x14ac:dyDescent="0.2">
      <c r="O385"/>
      <c r="P385"/>
    </row>
    <row r="386" spans="15:16" x14ac:dyDescent="0.2">
      <c r="O386"/>
      <c r="P386"/>
    </row>
    <row r="387" spans="15:16" x14ac:dyDescent="0.2">
      <c r="O387"/>
      <c r="P387"/>
    </row>
    <row r="388" spans="15:16" x14ac:dyDescent="0.2">
      <c r="O388"/>
      <c r="P388"/>
    </row>
    <row r="389" spans="15:16" x14ac:dyDescent="0.2">
      <c r="O389"/>
      <c r="P389"/>
    </row>
    <row r="390" spans="15:16" x14ac:dyDescent="0.2">
      <c r="O390"/>
      <c r="P390"/>
    </row>
    <row r="391" spans="15:16" x14ac:dyDescent="0.2">
      <c r="O391"/>
      <c r="P391"/>
    </row>
    <row r="392" spans="15:16" x14ac:dyDescent="0.2">
      <c r="O392"/>
      <c r="P392"/>
    </row>
    <row r="393" spans="15:16" x14ac:dyDescent="0.2">
      <c r="O393"/>
      <c r="P393"/>
    </row>
    <row r="394" spans="15:16" x14ac:dyDescent="0.2">
      <c r="O394"/>
      <c r="P394"/>
    </row>
    <row r="395" spans="15:16" x14ac:dyDescent="0.2">
      <c r="O395"/>
      <c r="P395"/>
    </row>
    <row r="396" spans="15:16" x14ac:dyDescent="0.2">
      <c r="O396"/>
      <c r="P396"/>
    </row>
    <row r="397" spans="15:16" x14ac:dyDescent="0.2">
      <c r="O397"/>
      <c r="P397"/>
    </row>
    <row r="398" spans="15:16" x14ac:dyDescent="0.2">
      <c r="O398"/>
      <c r="P398"/>
    </row>
    <row r="399" spans="15:16" x14ac:dyDescent="0.2">
      <c r="O399"/>
      <c r="P399"/>
    </row>
    <row r="400" spans="15:16" x14ac:dyDescent="0.2">
      <c r="O400"/>
      <c r="P400"/>
    </row>
    <row r="401" spans="15:16" x14ac:dyDescent="0.2">
      <c r="O401"/>
      <c r="P401"/>
    </row>
    <row r="402" spans="15:16" x14ac:dyDescent="0.2">
      <c r="O402"/>
      <c r="P402"/>
    </row>
    <row r="403" spans="15:16" x14ac:dyDescent="0.2">
      <c r="O403"/>
      <c r="P403"/>
    </row>
    <row r="404" spans="15:16" x14ac:dyDescent="0.2">
      <c r="O404"/>
      <c r="P404"/>
    </row>
    <row r="405" spans="15:16" x14ac:dyDescent="0.2">
      <c r="O405"/>
      <c r="P405"/>
    </row>
    <row r="406" spans="15:16" x14ac:dyDescent="0.2">
      <c r="O406"/>
      <c r="P406"/>
    </row>
    <row r="407" spans="15:16" x14ac:dyDescent="0.2">
      <c r="O407"/>
      <c r="P407"/>
    </row>
    <row r="408" spans="15:16" x14ac:dyDescent="0.2">
      <c r="O408"/>
      <c r="P408"/>
    </row>
    <row r="409" spans="15:16" x14ac:dyDescent="0.2">
      <c r="O409"/>
      <c r="P409"/>
    </row>
    <row r="410" spans="15:16" x14ac:dyDescent="0.2">
      <c r="O410"/>
      <c r="P410"/>
    </row>
    <row r="411" spans="15:16" x14ac:dyDescent="0.2">
      <c r="O411"/>
      <c r="P411"/>
    </row>
    <row r="412" spans="15:16" x14ac:dyDescent="0.2">
      <c r="O412"/>
      <c r="P412"/>
    </row>
    <row r="413" spans="15:16" x14ac:dyDescent="0.2">
      <c r="O413"/>
      <c r="P413"/>
    </row>
    <row r="414" spans="15:16" x14ac:dyDescent="0.2">
      <c r="O414"/>
      <c r="P414"/>
    </row>
    <row r="415" spans="15:16" x14ac:dyDescent="0.2">
      <c r="O415"/>
      <c r="P415"/>
    </row>
    <row r="416" spans="15:16" x14ac:dyDescent="0.2">
      <c r="O416"/>
      <c r="P416"/>
    </row>
    <row r="417" spans="15:16" x14ac:dyDescent="0.2">
      <c r="O417"/>
      <c r="P417"/>
    </row>
    <row r="418" spans="15:16" x14ac:dyDescent="0.2">
      <c r="O418"/>
      <c r="P418"/>
    </row>
    <row r="419" spans="15:16" x14ac:dyDescent="0.2">
      <c r="O419"/>
      <c r="P419"/>
    </row>
    <row r="420" spans="15:16" x14ac:dyDescent="0.2">
      <c r="O420"/>
      <c r="P420"/>
    </row>
    <row r="421" spans="15:16" x14ac:dyDescent="0.2">
      <c r="O421"/>
      <c r="P421"/>
    </row>
    <row r="422" spans="15:16" x14ac:dyDescent="0.2">
      <c r="O422"/>
      <c r="P422"/>
    </row>
    <row r="423" spans="15:16" x14ac:dyDescent="0.2">
      <c r="O423"/>
      <c r="P423"/>
    </row>
    <row r="424" spans="15:16" x14ac:dyDescent="0.2">
      <c r="O424"/>
      <c r="P424"/>
    </row>
    <row r="425" spans="15:16" x14ac:dyDescent="0.2">
      <c r="O425"/>
      <c r="P425"/>
    </row>
    <row r="426" spans="15:16" x14ac:dyDescent="0.2">
      <c r="O426"/>
      <c r="P426"/>
    </row>
    <row r="427" spans="15:16" x14ac:dyDescent="0.2">
      <c r="O427"/>
      <c r="P427"/>
    </row>
    <row r="428" spans="15:16" x14ac:dyDescent="0.2">
      <c r="O428"/>
      <c r="P428"/>
    </row>
    <row r="429" spans="15:16" x14ac:dyDescent="0.2">
      <c r="O429"/>
      <c r="P429"/>
    </row>
    <row r="430" spans="15:16" x14ac:dyDescent="0.2">
      <c r="O430"/>
      <c r="P430"/>
    </row>
    <row r="431" spans="15:16" x14ac:dyDescent="0.2">
      <c r="O431"/>
      <c r="P431"/>
    </row>
    <row r="432" spans="15:16" x14ac:dyDescent="0.2">
      <c r="O432"/>
      <c r="P432"/>
    </row>
    <row r="433" spans="15:16" x14ac:dyDescent="0.2">
      <c r="O433"/>
      <c r="P433"/>
    </row>
    <row r="434" spans="15:16" x14ac:dyDescent="0.2">
      <c r="O434"/>
      <c r="P434"/>
    </row>
    <row r="435" spans="15:16" x14ac:dyDescent="0.2">
      <c r="O435"/>
      <c r="P435"/>
    </row>
    <row r="436" spans="15:16" x14ac:dyDescent="0.2">
      <c r="O436"/>
      <c r="P436"/>
    </row>
    <row r="437" spans="15:16" x14ac:dyDescent="0.2">
      <c r="O437"/>
      <c r="P437"/>
    </row>
    <row r="438" spans="15:16" x14ac:dyDescent="0.2">
      <c r="O438"/>
      <c r="P438"/>
    </row>
    <row r="439" spans="15:16" x14ac:dyDescent="0.2">
      <c r="O439"/>
      <c r="P439"/>
    </row>
    <row r="440" spans="15:16" x14ac:dyDescent="0.2">
      <c r="O440"/>
      <c r="P440"/>
    </row>
    <row r="441" spans="15:16" x14ac:dyDescent="0.2">
      <c r="O441"/>
      <c r="P441"/>
    </row>
    <row r="442" spans="15:16" x14ac:dyDescent="0.2">
      <c r="O442"/>
      <c r="P442"/>
    </row>
    <row r="443" spans="15:16" x14ac:dyDescent="0.2">
      <c r="O443"/>
      <c r="P443"/>
    </row>
    <row r="444" spans="15:16" x14ac:dyDescent="0.2">
      <c r="O444"/>
      <c r="P444"/>
    </row>
    <row r="445" spans="15:16" x14ac:dyDescent="0.2">
      <c r="O445"/>
      <c r="P445"/>
    </row>
    <row r="446" spans="15:16" x14ac:dyDescent="0.2">
      <c r="O446"/>
      <c r="P446"/>
    </row>
    <row r="447" spans="15:16" x14ac:dyDescent="0.2">
      <c r="O447"/>
      <c r="P447"/>
    </row>
    <row r="448" spans="15:16" x14ac:dyDescent="0.2">
      <c r="O448"/>
      <c r="P448"/>
    </row>
    <row r="449" spans="15:16" x14ac:dyDescent="0.2">
      <c r="O449"/>
      <c r="P449"/>
    </row>
    <row r="450" spans="15:16" x14ac:dyDescent="0.2">
      <c r="O450"/>
      <c r="P450"/>
    </row>
    <row r="451" spans="15:16" x14ac:dyDescent="0.2">
      <c r="O451"/>
      <c r="P451"/>
    </row>
    <row r="452" spans="15:16" x14ac:dyDescent="0.2">
      <c r="O452"/>
      <c r="P452"/>
    </row>
    <row r="453" spans="15:16" x14ac:dyDescent="0.2">
      <c r="O453"/>
      <c r="P453"/>
    </row>
    <row r="454" spans="15:16" x14ac:dyDescent="0.2">
      <c r="O454"/>
      <c r="P454"/>
    </row>
    <row r="455" spans="15:16" x14ac:dyDescent="0.2">
      <c r="O455"/>
      <c r="P455"/>
    </row>
    <row r="456" spans="15:16" x14ac:dyDescent="0.2">
      <c r="O456"/>
      <c r="P456"/>
    </row>
    <row r="457" spans="15:16" x14ac:dyDescent="0.2">
      <c r="O457"/>
      <c r="P457"/>
    </row>
    <row r="458" spans="15:16" x14ac:dyDescent="0.2">
      <c r="O458"/>
      <c r="P458"/>
    </row>
    <row r="459" spans="15:16" x14ac:dyDescent="0.2">
      <c r="O459"/>
      <c r="P459"/>
    </row>
    <row r="460" spans="15:16" x14ac:dyDescent="0.2">
      <c r="O460"/>
      <c r="P460"/>
    </row>
    <row r="461" spans="15:16" x14ac:dyDescent="0.2">
      <c r="O461"/>
      <c r="P461"/>
    </row>
    <row r="462" spans="15:16" x14ac:dyDescent="0.2">
      <c r="O462"/>
      <c r="P462"/>
    </row>
    <row r="463" spans="15:16" x14ac:dyDescent="0.2">
      <c r="O463"/>
      <c r="P463"/>
    </row>
    <row r="464" spans="15:16" x14ac:dyDescent="0.2">
      <c r="O464"/>
      <c r="P464"/>
    </row>
    <row r="465" spans="15:16" x14ac:dyDescent="0.2">
      <c r="O465"/>
      <c r="P465"/>
    </row>
    <row r="466" spans="15:16" x14ac:dyDescent="0.2">
      <c r="O466"/>
      <c r="P466"/>
    </row>
    <row r="467" spans="15:16" x14ac:dyDescent="0.2">
      <c r="O467"/>
      <c r="P467"/>
    </row>
    <row r="468" spans="15:16" x14ac:dyDescent="0.2">
      <c r="O468"/>
      <c r="P468"/>
    </row>
    <row r="469" spans="15:16" x14ac:dyDescent="0.2">
      <c r="O469"/>
      <c r="P469"/>
    </row>
    <row r="470" spans="15:16" x14ac:dyDescent="0.2">
      <c r="O470"/>
      <c r="P470"/>
    </row>
    <row r="471" spans="15:16" x14ac:dyDescent="0.2">
      <c r="O471"/>
      <c r="P471"/>
    </row>
    <row r="472" spans="15:16" x14ac:dyDescent="0.2">
      <c r="O472"/>
      <c r="P472"/>
    </row>
    <row r="473" spans="15:16" x14ac:dyDescent="0.2">
      <c r="O473"/>
      <c r="P473"/>
    </row>
    <row r="474" spans="15:16" x14ac:dyDescent="0.2">
      <c r="O474"/>
      <c r="P474"/>
    </row>
    <row r="475" spans="15:16" x14ac:dyDescent="0.2">
      <c r="O475"/>
      <c r="P475"/>
    </row>
    <row r="476" spans="15:16" x14ac:dyDescent="0.2">
      <c r="O476"/>
      <c r="P476"/>
    </row>
    <row r="477" spans="15:16" x14ac:dyDescent="0.2">
      <c r="O477"/>
      <c r="P477"/>
    </row>
    <row r="478" spans="15:16" x14ac:dyDescent="0.2">
      <c r="O478"/>
      <c r="P478"/>
    </row>
    <row r="479" spans="15:16" x14ac:dyDescent="0.2">
      <c r="O479"/>
      <c r="P479"/>
    </row>
    <row r="480" spans="15:16" x14ac:dyDescent="0.2">
      <c r="O480"/>
      <c r="P480"/>
    </row>
    <row r="481" spans="15:16" x14ac:dyDescent="0.2">
      <c r="O481"/>
      <c r="P481"/>
    </row>
    <row r="482" spans="15:16" x14ac:dyDescent="0.2">
      <c r="O482"/>
      <c r="P482"/>
    </row>
    <row r="483" spans="15:16" x14ac:dyDescent="0.2">
      <c r="O483"/>
      <c r="P483"/>
    </row>
    <row r="484" spans="15:16" x14ac:dyDescent="0.2">
      <c r="O484"/>
      <c r="P484"/>
    </row>
    <row r="485" spans="15:16" x14ac:dyDescent="0.2">
      <c r="O485"/>
      <c r="P485"/>
    </row>
    <row r="486" spans="15:16" x14ac:dyDescent="0.2">
      <c r="O486"/>
      <c r="P486"/>
    </row>
    <row r="487" spans="15:16" x14ac:dyDescent="0.2">
      <c r="O487"/>
      <c r="P487"/>
    </row>
    <row r="488" spans="15:16" x14ac:dyDescent="0.2">
      <c r="O488"/>
      <c r="P488"/>
    </row>
    <row r="489" spans="15:16" x14ac:dyDescent="0.2">
      <c r="O489"/>
      <c r="P489"/>
    </row>
    <row r="490" spans="15:16" x14ac:dyDescent="0.2">
      <c r="O490"/>
      <c r="P490"/>
    </row>
    <row r="491" spans="15:16" x14ac:dyDescent="0.2">
      <c r="O491"/>
      <c r="P491"/>
    </row>
    <row r="492" spans="15:16" x14ac:dyDescent="0.2">
      <c r="O492"/>
      <c r="P492"/>
    </row>
    <row r="493" spans="15:16" x14ac:dyDescent="0.2">
      <c r="O493"/>
      <c r="P493"/>
    </row>
    <row r="494" spans="15:16" x14ac:dyDescent="0.2">
      <c r="O494"/>
      <c r="P494"/>
    </row>
    <row r="495" spans="15:16" x14ac:dyDescent="0.2">
      <c r="O495"/>
      <c r="P495"/>
    </row>
    <row r="496" spans="15:16" x14ac:dyDescent="0.2">
      <c r="O496"/>
      <c r="P496"/>
    </row>
    <row r="497" spans="15:16" x14ac:dyDescent="0.2">
      <c r="O497"/>
      <c r="P497"/>
    </row>
    <row r="498" spans="15:16" x14ac:dyDescent="0.2">
      <c r="O498"/>
      <c r="P498"/>
    </row>
    <row r="499" spans="15:16" x14ac:dyDescent="0.2">
      <c r="O499"/>
      <c r="P499"/>
    </row>
    <row r="500" spans="15:16" x14ac:dyDescent="0.2">
      <c r="O500"/>
      <c r="P500"/>
    </row>
    <row r="501" spans="15:16" x14ac:dyDescent="0.2">
      <c r="O501"/>
      <c r="P501"/>
    </row>
    <row r="502" spans="15:16" x14ac:dyDescent="0.2">
      <c r="O502"/>
      <c r="P502"/>
    </row>
    <row r="503" spans="15:16" x14ac:dyDescent="0.2">
      <c r="O503"/>
      <c r="P503"/>
    </row>
    <row r="504" spans="15:16" x14ac:dyDescent="0.2">
      <c r="O504"/>
      <c r="P504"/>
    </row>
    <row r="505" spans="15:16" x14ac:dyDescent="0.2">
      <c r="O505"/>
      <c r="P505"/>
    </row>
    <row r="506" spans="15:16" x14ac:dyDescent="0.2">
      <c r="O506"/>
      <c r="P506"/>
    </row>
    <row r="507" spans="15:16" x14ac:dyDescent="0.2">
      <c r="O507"/>
      <c r="P507"/>
    </row>
    <row r="508" spans="15:16" x14ac:dyDescent="0.2">
      <c r="O508"/>
      <c r="P508"/>
    </row>
    <row r="509" spans="15:16" x14ac:dyDescent="0.2">
      <c r="O509"/>
      <c r="P509"/>
    </row>
    <row r="510" spans="15:16" x14ac:dyDescent="0.2">
      <c r="O510"/>
      <c r="P510"/>
    </row>
    <row r="511" spans="15:16" x14ac:dyDescent="0.2">
      <c r="O511"/>
      <c r="P511"/>
    </row>
    <row r="512" spans="15:16" x14ac:dyDescent="0.2">
      <c r="O512"/>
      <c r="P512"/>
    </row>
    <row r="513" spans="15:16" x14ac:dyDescent="0.2">
      <c r="O513"/>
      <c r="P513"/>
    </row>
    <row r="514" spans="15:16" x14ac:dyDescent="0.2">
      <c r="O514"/>
      <c r="P514"/>
    </row>
    <row r="515" spans="15:16" x14ac:dyDescent="0.2">
      <c r="O515"/>
      <c r="P515"/>
    </row>
    <row r="516" spans="15:16" x14ac:dyDescent="0.2">
      <c r="O516"/>
      <c r="P516"/>
    </row>
    <row r="517" spans="15:16" x14ac:dyDescent="0.2">
      <c r="O517"/>
      <c r="P517"/>
    </row>
    <row r="518" spans="15:16" x14ac:dyDescent="0.2">
      <c r="O518"/>
      <c r="P518"/>
    </row>
    <row r="519" spans="15:16" x14ac:dyDescent="0.2">
      <c r="O519"/>
      <c r="P519"/>
    </row>
    <row r="520" spans="15:16" x14ac:dyDescent="0.2">
      <c r="O520"/>
      <c r="P520"/>
    </row>
    <row r="521" spans="15:16" x14ac:dyDescent="0.2">
      <c r="O521"/>
      <c r="P521"/>
    </row>
    <row r="522" spans="15:16" x14ac:dyDescent="0.2">
      <c r="O522"/>
      <c r="P522"/>
    </row>
    <row r="523" spans="15:16" x14ac:dyDescent="0.2">
      <c r="O523"/>
      <c r="P523"/>
    </row>
    <row r="524" spans="15:16" x14ac:dyDescent="0.2">
      <c r="O524"/>
      <c r="P524"/>
    </row>
    <row r="525" spans="15:16" x14ac:dyDescent="0.2">
      <c r="O525"/>
      <c r="P525"/>
    </row>
    <row r="526" spans="15:16" x14ac:dyDescent="0.2">
      <c r="O526"/>
      <c r="P526"/>
    </row>
    <row r="527" spans="15:16" x14ac:dyDescent="0.2">
      <c r="O527"/>
      <c r="P527"/>
    </row>
    <row r="528" spans="15:16" x14ac:dyDescent="0.2">
      <c r="O528"/>
      <c r="P528"/>
    </row>
    <row r="529" spans="15:16" x14ac:dyDescent="0.2">
      <c r="O529"/>
      <c r="P529"/>
    </row>
    <row r="530" spans="15:16" x14ac:dyDescent="0.2">
      <c r="O530"/>
      <c r="P530"/>
    </row>
    <row r="531" spans="15:16" x14ac:dyDescent="0.2">
      <c r="O531"/>
      <c r="P531"/>
    </row>
    <row r="532" spans="15:16" x14ac:dyDescent="0.2">
      <c r="O532"/>
      <c r="P532"/>
    </row>
    <row r="533" spans="15:16" x14ac:dyDescent="0.2">
      <c r="O533"/>
      <c r="P533"/>
    </row>
    <row r="534" spans="15:16" x14ac:dyDescent="0.2">
      <c r="O534"/>
      <c r="P534"/>
    </row>
    <row r="535" spans="15:16" x14ac:dyDescent="0.2">
      <c r="O535"/>
      <c r="P535"/>
    </row>
    <row r="536" spans="15:16" x14ac:dyDescent="0.2">
      <c r="O536"/>
      <c r="P536"/>
    </row>
    <row r="537" spans="15:16" x14ac:dyDescent="0.2">
      <c r="O537"/>
      <c r="P537"/>
    </row>
    <row r="538" spans="15:16" x14ac:dyDescent="0.2">
      <c r="O538"/>
      <c r="P538"/>
    </row>
    <row r="539" spans="15:16" x14ac:dyDescent="0.2">
      <c r="O539"/>
      <c r="P539"/>
    </row>
    <row r="540" spans="15:16" x14ac:dyDescent="0.2">
      <c r="O540"/>
      <c r="P540"/>
    </row>
    <row r="541" spans="15:16" x14ac:dyDescent="0.2">
      <c r="O541"/>
      <c r="P541"/>
    </row>
    <row r="542" spans="15:16" x14ac:dyDescent="0.2">
      <c r="O542"/>
      <c r="P542"/>
    </row>
    <row r="543" spans="15:16" x14ac:dyDescent="0.2">
      <c r="O543"/>
      <c r="P543"/>
    </row>
    <row r="544" spans="15:16" x14ac:dyDescent="0.2">
      <c r="O544"/>
      <c r="P544"/>
    </row>
    <row r="545" spans="15:16" x14ac:dyDescent="0.2">
      <c r="O545"/>
      <c r="P545"/>
    </row>
    <row r="546" spans="15:16" x14ac:dyDescent="0.2">
      <c r="O546"/>
      <c r="P546"/>
    </row>
    <row r="547" spans="15:16" x14ac:dyDescent="0.2">
      <c r="O547"/>
      <c r="P547"/>
    </row>
    <row r="548" spans="15:16" x14ac:dyDescent="0.2">
      <c r="O548"/>
      <c r="P548"/>
    </row>
    <row r="549" spans="15:16" x14ac:dyDescent="0.2">
      <c r="O549"/>
      <c r="P549"/>
    </row>
    <row r="550" spans="15:16" x14ac:dyDescent="0.2">
      <c r="O550"/>
      <c r="P550"/>
    </row>
    <row r="551" spans="15:16" x14ac:dyDescent="0.2">
      <c r="O551"/>
      <c r="P551"/>
    </row>
    <row r="552" spans="15:16" x14ac:dyDescent="0.2">
      <c r="O552"/>
      <c r="P552"/>
    </row>
    <row r="553" spans="15:16" x14ac:dyDescent="0.2">
      <c r="O553"/>
      <c r="P553"/>
    </row>
    <row r="554" spans="15:16" x14ac:dyDescent="0.2">
      <c r="O554"/>
      <c r="P554"/>
    </row>
    <row r="555" spans="15:16" x14ac:dyDescent="0.2">
      <c r="O555"/>
      <c r="P555"/>
    </row>
    <row r="556" spans="15:16" x14ac:dyDescent="0.2">
      <c r="O556"/>
      <c r="P556"/>
    </row>
    <row r="557" spans="15:16" x14ac:dyDescent="0.2">
      <c r="O557"/>
      <c r="P557"/>
    </row>
    <row r="558" spans="15:16" x14ac:dyDescent="0.2">
      <c r="O558"/>
      <c r="P558"/>
    </row>
    <row r="559" spans="15:16" x14ac:dyDescent="0.2">
      <c r="O559"/>
      <c r="P559"/>
    </row>
    <row r="560" spans="15:16" x14ac:dyDescent="0.2">
      <c r="O560"/>
      <c r="P560"/>
    </row>
    <row r="561" spans="15:16" x14ac:dyDescent="0.2">
      <c r="O561"/>
      <c r="P561"/>
    </row>
    <row r="562" spans="15:16" x14ac:dyDescent="0.2">
      <c r="O562"/>
      <c r="P562"/>
    </row>
    <row r="563" spans="15:16" x14ac:dyDescent="0.2">
      <c r="O563"/>
      <c r="P563"/>
    </row>
    <row r="564" spans="15:16" x14ac:dyDescent="0.2">
      <c r="O564"/>
      <c r="P564"/>
    </row>
    <row r="565" spans="15:16" x14ac:dyDescent="0.2">
      <c r="O565"/>
      <c r="P565"/>
    </row>
    <row r="566" spans="15:16" x14ac:dyDescent="0.2">
      <c r="O566"/>
      <c r="P566"/>
    </row>
    <row r="567" spans="15:16" x14ac:dyDescent="0.2">
      <c r="O567"/>
      <c r="P567"/>
    </row>
    <row r="568" spans="15:16" x14ac:dyDescent="0.2">
      <c r="O568"/>
      <c r="P568"/>
    </row>
    <row r="569" spans="15:16" x14ac:dyDescent="0.2">
      <c r="O569"/>
      <c r="P569"/>
    </row>
    <row r="570" spans="15:16" x14ac:dyDescent="0.2">
      <c r="O570"/>
      <c r="P570"/>
    </row>
    <row r="571" spans="15:16" x14ac:dyDescent="0.2">
      <c r="O571"/>
      <c r="P571"/>
    </row>
    <row r="572" spans="15:16" x14ac:dyDescent="0.2">
      <c r="O572"/>
      <c r="P572"/>
    </row>
    <row r="573" spans="15:16" x14ac:dyDescent="0.2">
      <c r="O573"/>
      <c r="P573"/>
    </row>
    <row r="574" spans="15:16" x14ac:dyDescent="0.2">
      <c r="O574"/>
      <c r="P574"/>
    </row>
    <row r="575" spans="15:16" x14ac:dyDescent="0.2">
      <c r="O575"/>
      <c r="P575"/>
    </row>
    <row r="576" spans="15:16" x14ac:dyDescent="0.2">
      <c r="O576"/>
      <c r="P576"/>
    </row>
    <row r="577" spans="15:16" x14ac:dyDescent="0.2">
      <c r="O577"/>
      <c r="P577"/>
    </row>
    <row r="578" spans="15:16" x14ac:dyDescent="0.2">
      <c r="O578"/>
      <c r="P578"/>
    </row>
    <row r="579" spans="15:16" x14ac:dyDescent="0.2">
      <c r="O579"/>
      <c r="P579"/>
    </row>
    <row r="580" spans="15:16" x14ac:dyDescent="0.2">
      <c r="O580"/>
      <c r="P580"/>
    </row>
    <row r="581" spans="15:16" x14ac:dyDescent="0.2">
      <c r="O581"/>
      <c r="P581"/>
    </row>
    <row r="582" spans="15:16" x14ac:dyDescent="0.2">
      <c r="O582"/>
      <c r="P582"/>
    </row>
    <row r="583" spans="15:16" x14ac:dyDescent="0.2">
      <c r="O583"/>
      <c r="P583"/>
    </row>
    <row r="584" spans="15:16" x14ac:dyDescent="0.2">
      <c r="O584"/>
      <c r="P584"/>
    </row>
    <row r="585" spans="15:16" x14ac:dyDescent="0.2">
      <c r="O585"/>
      <c r="P585"/>
    </row>
    <row r="586" spans="15:16" x14ac:dyDescent="0.2">
      <c r="O586"/>
      <c r="P586"/>
    </row>
    <row r="587" spans="15:16" x14ac:dyDescent="0.2">
      <c r="O587"/>
      <c r="P587"/>
    </row>
    <row r="588" spans="15:16" x14ac:dyDescent="0.2">
      <c r="O588"/>
      <c r="P588"/>
    </row>
    <row r="589" spans="15:16" x14ac:dyDescent="0.2">
      <c r="O589"/>
      <c r="P589"/>
    </row>
    <row r="590" spans="15:16" x14ac:dyDescent="0.2">
      <c r="O590"/>
      <c r="P590"/>
    </row>
    <row r="591" spans="15:16" x14ac:dyDescent="0.2">
      <c r="O591"/>
      <c r="P591"/>
    </row>
    <row r="592" spans="15:16" x14ac:dyDescent="0.2">
      <c r="O592"/>
      <c r="P592"/>
    </row>
    <row r="593" spans="15:16" x14ac:dyDescent="0.2">
      <c r="O593"/>
      <c r="P593"/>
    </row>
    <row r="594" spans="15:16" x14ac:dyDescent="0.2">
      <c r="O594"/>
      <c r="P594"/>
    </row>
    <row r="595" spans="15:16" x14ac:dyDescent="0.2">
      <c r="O595"/>
      <c r="P595"/>
    </row>
    <row r="596" spans="15:16" x14ac:dyDescent="0.2">
      <c r="O596"/>
      <c r="P596"/>
    </row>
    <row r="597" spans="15:16" x14ac:dyDescent="0.2">
      <c r="O597"/>
      <c r="P597"/>
    </row>
    <row r="598" spans="15:16" x14ac:dyDescent="0.2">
      <c r="O598"/>
      <c r="P598"/>
    </row>
    <row r="599" spans="15:16" x14ac:dyDescent="0.2">
      <c r="O599"/>
      <c r="P599"/>
    </row>
    <row r="600" spans="15:16" x14ac:dyDescent="0.2">
      <c r="O600"/>
      <c r="P600"/>
    </row>
    <row r="601" spans="15:16" x14ac:dyDescent="0.2">
      <c r="O601"/>
      <c r="P601"/>
    </row>
    <row r="602" spans="15:16" x14ac:dyDescent="0.2">
      <c r="O602"/>
      <c r="P602"/>
    </row>
    <row r="603" spans="15:16" x14ac:dyDescent="0.2">
      <c r="O603"/>
      <c r="P603"/>
    </row>
    <row r="604" spans="15:16" x14ac:dyDescent="0.2">
      <c r="O604"/>
      <c r="P604"/>
    </row>
    <row r="605" spans="15:16" x14ac:dyDescent="0.2">
      <c r="O605"/>
      <c r="P605"/>
    </row>
    <row r="606" spans="15:16" x14ac:dyDescent="0.2">
      <c r="O606"/>
      <c r="P606"/>
    </row>
    <row r="607" spans="15:16" x14ac:dyDescent="0.2">
      <c r="O607"/>
      <c r="P607"/>
    </row>
    <row r="608" spans="15:16" x14ac:dyDescent="0.2">
      <c r="O608"/>
      <c r="P608"/>
    </row>
    <row r="609" spans="15:16" x14ac:dyDescent="0.2">
      <c r="O609"/>
      <c r="P609"/>
    </row>
    <row r="610" spans="15:16" x14ac:dyDescent="0.2">
      <c r="O610"/>
      <c r="P610"/>
    </row>
    <row r="611" spans="15:16" x14ac:dyDescent="0.2">
      <c r="O611"/>
      <c r="P611"/>
    </row>
    <row r="612" spans="15:16" x14ac:dyDescent="0.2">
      <c r="O612"/>
      <c r="P612"/>
    </row>
    <row r="613" spans="15:16" x14ac:dyDescent="0.2">
      <c r="O613"/>
      <c r="P613"/>
    </row>
    <row r="614" spans="15:16" x14ac:dyDescent="0.2">
      <c r="O614"/>
      <c r="P614"/>
    </row>
    <row r="615" spans="15:16" x14ac:dyDescent="0.2">
      <c r="O615"/>
      <c r="P615"/>
    </row>
    <row r="616" spans="15:16" x14ac:dyDescent="0.2">
      <c r="O616"/>
      <c r="P616"/>
    </row>
    <row r="617" spans="15:16" x14ac:dyDescent="0.2">
      <c r="O617"/>
      <c r="P617"/>
    </row>
    <row r="618" spans="15:16" x14ac:dyDescent="0.2">
      <c r="O618"/>
      <c r="P618"/>
    </row>
    <row r="619" spans="15:16" x14ac:dyDescent="0.2">
      <c r="O619"/>
      <c r="P619"/>
    </row>
    <row r="620" spans="15:16" x14ac:dyDescent="0.2">
      <c r="O620"/>
      <c r="P620"/>
    </row>
    <row r="621" spans="15:16" x14ac:dyDescent="0.2">
      <c r="O621"/>
      <c r="P621"/>
    </row>
    <row r="622" spans="15:16" x14ac:dyDescent="0.2">
      <c r="O622"/>
      <c r="P622"/>
    </row>
    <row r="623" spans="15:16" x14ac:dyDescent="0.2">
      <c r="O623"/>
      <c r="P623"/>
    </row>
    <row r="624" spans="15:16" x14ac:dyDescent="0.2">
      <c r="O624"/>
      <c r="P624"/>
    </row>
    <row r="625" spans="15:16" x14ac:dyDescent="0.2">
      <c r="O625"/>
      <c r="P625"/>
    </row>
    <row r="626" spans="15:16" x14ac:dyDescent="0.2">
      <c r="O626"/>
      <c r="P626"/>
    </row>
    <row r="627" spans="15:16" x14ac:dyDescent="0.2">
      <c r="O627"/>
      <c r="P627"/>
    </row>
    <row r="628" spans="15:16" x14ac:dyDescent="0.2">
      <c r="O628"/>
      <c r="P628"/>
    </row>
    <row r="629" spans="15:16" x14ac:dyDescent="0.2">
      <c r="O629"/>
      <c r="P629"/>
    </row>
    <row r="630" spans="15:16" x14ac:dyDescent="0.2">
      <c r="O630"/>
      <c r="P630"/>
    </row>
    <row r="631" spans="15:16" x14ac:dyDescent="0.2">
      <c r="O631"/>
      <c r="P631"/>
    </row>
    <row r="632" spans="15:16" x14ac:dyDescent="0.2">
      <c r="O632"/>
      <c r="P632"/>
    </row>
    <row r="633" spans="15:16" x14ac:dyDescent="0.2">
      <c r="O633"/>
      <c r="P633"/>
    </row>
    <row r="634" spans="15:16" x14ac:dyDescent="0.2">
      <c r="O634"/>
      <c r="P634"/>
    </row>
    <row r="635" spans="15:16" x14ac:dyDescent="0.2">
      <c r="O635"/>
      <c r="P635"/>
    </row>
    <row r="636" spans="15:16" x14ac:dyDescent="0.2">
      <c r="O636"/>
      <c r="P636"/>
    </row>
    <row r="637" spans="15:16" x14ac:dyDescent="0.2">
      <c r="O637"/>
      <c r="P637"/>
    </row>
    <row r="638" spans="15:16" x14ac:dyDescent="0.2">
      <c r="O638"/>
      <c r="P638"/>
    </row>
    <row r="639" spans="15:16" x14ac:dyDescent="0.2">
      <c r="O639"/>
      <c r="P639"/>
    </row>
    <row r="640" spans="15:16" x14ac:dyDescent="0.2">
      <c r="O640"/>
      <c r="P640"/>
    </row>
    <row r="641" spans="15:16" x14ac:dyDescent="0.2">
      <c r="O641"/>
      <c r="P641"/>
    </row>
    <row r="642" spans="15:16" x14ac:dyDescent="0.2">
      <c r="O642"/>
      <c r="P642"/>
    </row>
    <row r="643" spans="15:16" x14ac:dyDescent="0.2">
      <c r="O643"/>
      <c r="P643"/>
    </row>
    <row r="644" spans="15:16" x14ac:dyDescent="0.2">
      <c r="O644"/>
      <c r="P644"/>
    </row>
    <row r="645" spans="15:16" x14ac:dyDescent="0.2">
      <c r="O645"/>
      <c r="P645"/>
    </row>
    <row r="646" spans="15:16" x14ac:dyDescent="0.2">
      <c r="O646"/>
      <c r="P646"/>
    </row>
    <row r="647" spans="15:16" x14ac:dyDescent="0.2">
      <c r="O647"/>
      <c r="P647"/>
    </row>
    <row r="648" spans="15:16" x14ac:dyDescent="0.2">
      <c r="O648"/>
      <c r="P648"/>
    </row>
    <row r="649" spans="15:16" x14ac:dyDescent="0.2">
      <c r="O649"/>
      <c r="P649"/>
    </row>
    <row r="650" spans="15:16" x14ac:dyDescent="0.2">
      <c r="O650"/>
      <c r="P650"/>
    </row>
    <row r="651" spans="15:16" x14ac:dyDescent="0.2">
      <c r="O651"/>
      <c r="P651"/>
    </row>
    <row r="652" spans="15:16" x14ac:dyDescent="0.2">
      <c r="O652"/>
      <c r="P652"/>
    </row>
    <row r="653" spans="15:16" x14ac:dyDescent="0.2">
      <c r="O653"/>
      <c r="P653"/>
    </row>
    <row r="654" spans="15:16" x14ac:dyDescent="0.2">
      <c r="O654"/>
      <c r="P654"/>
    </row>
    <row r="655" spans="15:16" x14ac:dyDescent="0.2">
      <c r="O655"/>
      <c r="P655"/>
    </row>
    <row r="656" spans="15:16" x14ac:dyDescent="0.2">
      <c r="O656"/>
      <c r="P656"/>
    </row>
    <row r="657" spans="15:16" x14ac:dyDescent="0.2">
      <c r="O657"/>
      <c r="P657"/>
    </row>
    <row r="658" spans="15:16" x14ac:dyDescent="0.2">
      <c r="O658"/>
      <c r="P658"/>
    </row>
    <row r="659" spans="15:16" x14ac:dyDescent="0.2">
      <c r="O659"/>
      <c r="P659"/>
    </row>
    <row r="660" spans="15:16" x14ac:dyDescent="0.2">
      <c r="O660"/>
      <c r="P660"/>
    </row>
    <row r="661" spans="15:16" x14ac:dyDescent="0.2">
      <c r="O661"/>
      <c r="P661"/>
    </row>
    <row r="662" spans="15:16" x14ac:dyDescent="0.2">
      <c r="O662"/>
      <c r="P662"/>
    </row>
    <row r="663" spans="15:16" x14ac:dyDescent="0.2">
      <c r="O663"/>
      <c r="P663"/>
    </row>
    <row r="664" spans="15:16" x14ac:dyDescent="0.2">
      <c r="O664"/>
      <c r="P664"/>
    </row>
    <row r="665" spans="15:16" x14ac:dyDescent="0.2">
      <c r="O665"/>
      <c r="P665"/>
    </row>
    <row r="666" spans="15:16" x14ac:dyDescent="0.2">
      <c r="O666"/>
      <c r="P666"/>
    </row>
    <row r="667" spans="15:16" x14ac:dyDescent="0.2">
      <c r="O667"/>
      <c r="P667"/>
    </row>
    <row r="668" spans="15:16" x14ac:dyDescent="0.2">
      <c r="O668"/>
      <c r="P668"/>
    </row>
    <row r="669" spans="15:16" x14ac:dyDescent="0.2">
      <c r="O669"/>
      <c r="P669"/>
    </row>
    <row r="670" spans="15:16" x14ac:dyDescent="0.2">
      <c r="O670"/>
      <c r="P670"/>
    </row>
    <row r="671" spans="15:16" x14ac:dyDescent="0.2">
      <c r="O671"/>
      <c r="P671"/>
    </row>
    <row r="672" spans="15:16" x14ac:dyDescent="0.2">
      <c r="O672"/>
      <c r="P672"/>
    </row>
    <row r="673" spans="15:16" x14ac:dyDescent="0.2">
      <c r="O673"/>
      <c r="P673"/>
    </row>
    <row r="674" spans="15:16" x14ac:dyDescent="0.2">
      <c r="O674"/>
      <c r="P674"/>
    </row>
    <row r="675" spans="15:16" x14ac:dyDescent="0.2">
      <c r="O675"/>
      <c r="P675"/>
    </row>
    <row r="676" spans="15:16" x14ac:dyDescent="0.2">
      <c r="O676"/>
      <c r="P676"/>
    </row>
    <row r="677" spans="15:16" x14ac:dyDescent="0.2">
      <c r="O677"/>
      <c r="P677"/>
    </row>
    <row r="678" spans="15:16" x14ac:dyDescent="0.2">
      <c r="O678"/>
      <c r="P678"/>
    </row>
    <row r="679" spans="15:16" x14ac:dyDescent="0.2">
      <c r="O679"/>
      <c r="P679"/>
    </row>
    <row r="680" spans="15:16" x14ac:dyDescent="0.2">
      <c r="O680"/>
      <c r="P680"/>
    </row>
    <row r="681" spans="15:16" x14ac:dyDescent="0.2">
      <c r="O681"/>
      <c r="P681"/>
    </row>
    <row r="682" spans="15:16" x14ac:dyDescent="0.2">
      <c r="O682"/>
      <c r="P682"/>
    </row>
    <row r="683" spans="15:16" x14ac:dyDescent="0.2">
      <c r="O683"/>
      <c r="P683"/>
    </row>
    <row r="684" spans="15:16" x14ac:dyDescent="0.2">
      <c r="O684"/>
      <c r="P684"/>
    </row>
    <row r="685" spans="15:16" x14ac:dyDescent="0.2">
      <c r="O685"/>
      <c r="P685"/>
    </row>
    <row r="686" spans="15:16" x14ac:dyDescent="0.2">
      <c r="O686"/>
      <c r="P686"/>
    </row>
    <row r="687" spans="15:16" x14ac:dyDescent="0.2">
      <c r="O687"/>
      <c r="P687"/>
    </row>
    <row r="688" spans="15:16" x14ac:dyDescent="0.2">
      <c r="O688"/>
      <c r="P688"/>
    </row>
    <row r="689" spans="15:16" x14ac:dyDescent="0.2">
      <c r="O689"/>
      <c r="P689"/>
    </row>
    <row r="690" spans="15:16" x14ac:dyDescent="0.2">
      <c r="O690"/>
      <c r="P690"/>
    </row>
    <row r="691" spans="15:16" x14ac:dyDescent="0.2">
      <c r="O691"/>
      <c r="P691"/>
    </row>
    <row r="692" spans="15:16" x14ac:dyDescent="0.2">
      <c r="O692"/>
      <c r="P692"/>
    </row>
    <row r="693" spans="15:16" x14ac:dyDescent="0.2">
      <c r="O693"/>
      <c r="P693"/>
    </row>
    <row r="694" spans="15:16" x14ac:dyDescent="0.2">
      <c r="O694"/>
      <c r="P694"/>
    </row>
    <row r="695" spans="15:16" x14ac:dyDescent="0.2">
      <c r="O695"/>
      <c r="P695"/>
    </row>
    <row r="696" spans="15:16" x14ac:dyDescent="0.2">
      <c r="O696"/>
      <c r="P696"/>
    </row>
    <row r="697" spans="15:16" x14ac:dyDescent="0.2">
      <c r="O697"/>
      <c r="P697"/>
    </row>
    <row r="698" spans="15:16" x14ac:dyDescent="0.2">
      <c r="O698"/>
      <c r="P698"/>
    </row>
    <row r="699" spans="15:16" x14ac:dyDescent="0.2">
      <c r="O699"/>
      <c r="P699"/>
    </row>
    <row r="700" spans="15:16" x14ac:dyDescent="0.2">
      <c r="O700"/>
      <c r="P700"/>
    </row>
    <row r="701" spans="15:16" x14ac:dyDescent="0.2">
      <c r="O701"/>
      <c r="P701"/>
    </row>
    <row r="702" spans="15:16" x14ac:dyDescent="0.2">
      <c r="O702"/>
      <c r="P702"/>
    </row>
    <row r="703" spans="15:16" x14ac:dyDescent="0.2">
      <c r="O703"/>
      <c r="P703"/>
    </row>
    <row r="704" spans="15:16" x14ac:dyDescent="0.2">
      <c r="O704"/>
      <c r="P704"/>
    </row>
    <row r="705" spans="15:16" x14ac:dyDescent="0.2">
      <c r="O705"/>
      <c r="P705"/>
    </row>
    <row r="706" spans="15:16" x14ac:dyDescent="0.2">
      <c r="O706"/>
      <c r="P706"/>
    </row>
    <row r="707" spans="15:16" x14ac:dyDescent="0.2">
      <c r="O707"/>
      <c r="P707"/>
    </row>
    <row r="708" spans="15:16" x14ac:dyDescent="0.2">
      <c r="O708"/>
      <c r="P708"/>
    </row>
    <row r="709" spans="15:16" x14ac:dyDescent="0.2">
      <c r="O709"/>
      <c r="P709"/>
    </row>
    <row r="710" spans="15:16" x14ac:dyDescent="0.2">
      <c r="O710"/>
      <c r="P710"/>
    </row>
    <row r="711" spans="15:16" x14ac:dyDescent="0.2">
      <c r="O711"/>
      <c r="P711"/>
    </row>
    <row r="712" spans="15:16" x14ac:dyDescent="0.2">
      <c r="O712"/>
      <c r="P712"/>
    </row>
    <row r="713" spans="15:16" x14ac:dyDescent="0.2">
      <c r="O713"/>
      <c r="P713"/>
    </row>
    <row r="714" spans="15:16" x14ac:dyDescent="0.2">
      <c r="O714"/>
      <c r="P714"/>
    </row>
    <row r="715" spans="15:16" x14ac:dyDescent="0.2">
      <c r="O715"/>
      <c r="P715"/>
    </row>
    <row r="716" spans="15:16" x14ac:dyDescent="0.2">
      <c r="O716"/>
      <c r="P716"/>
    </row>
    <row r="717" spans="15:16" x14ac:dyDescent="0.2">
      <c r="O717"/>
      <c r="P717"/>
    </row>
    <row r="718" spans="15:16" x14ac:dyDescent="0.2">
      <c r="O718"/>
      <c r="P718"/>
    </row>
    <row r="719" spans="15:16" x14ac:dyDescent="0.2">
      <c r="O719"/>
      <c r="P719"/>
    </row>
    <row r="720" spans="15:16" x14ac:dyDescent="0.2">
      <c r="O720"/>
      <c r="P720"/>
    </row>
    <row r="721" spans="15:16" x14ac:dyDescent="0.2">
      <c r="O721"/>
      <c r="P721"/>
    </row>
    <row r="722" spans="15:16" x14ac:dyDescent="0.2">
      <c r="O722"/>
      <c r="P722"/>
    </row>
    <row r="723" spans="15:16" x14ac:dyDescent="0.2">
      <c r="O723"/>
      <c r="P723"/>
    </row>
    <row r="724" spans="15:16" x14ac:dyDescent="0.2">
      <c r="O724"/>
      <c r="P724"/>
    </row>
    <row r="725" spans="15:16" x14ac:dyDescent="0.2">
      <c r="O725"/>
      <c r="P725"/>
    </row>
    <row r="726" spans="15:16" x14ac:dyDescent="0.2">
      <c r="O726"/>
      <c r="P726"/>
    </row>
    <row r="727" spans="15:16" x14ac:dyDescent="0.2">
      <c r="O727"/>
      <c r="P727"/>
    </row>
    <row r="728" spans="15:16" x14ac:dyDescent="0.2">
      <c r="O728"/>
      <c r="P728"/>
    </row>
    <row r="729" spans="15:16" x14ac:dyDescent="0.2">
      <c r="O729"/>
      <c r="P729"/>
    </row>
    <row r="730" spans="15:16" x14ac:dyDescent="0.2">
      <c r="O730"/>
      <c r="P730"/>
    </row>
    <row r="731" spans="15:16" x14ac:dyDescent="0.2">
      <c r="O731"/>
      <c r="P731"/>
    </row>
    <row r="732" spans="15:16" x14ac:dyDescent="0.2">
      <c r="O732"/>
      <c r="P732"/>
    </row>
    <row r="733" spans="15:16" x14ac:dyDescent="0.2">
      <c r="O733"/>
      <c r="P733"/>
    </row>
    <row r="734" spans="15:16" x14ac:dyDescent="0.2">
      <c r="O734"/>
      <c r="P734"/>
    </row>
    <row r="735" spans="15:16" x14ac:dyDescent="0.2">
      <c r="O735"/>
      <c r="P735"/>
    </row>
    <row r="736" spans="15:16" x14ac:dyDescent="0.2">
      <c r="O736"/>
      <c r="P736"/>
    </row>
    <row r="737" spans="15:16" x14ac:dyDescent="0.2">
      <c r="O737"/>
      <c r="P737"/>
    </row>
    <row r="738" spans="15:16" x14ac:dyDescent="0.2">
      <c r="O738"/>
      <c r="P738"/>
    </row>
    <row r="739" spans="15:16" x14ac:dyDescent="0.2">
      <c r="O739"/>
      <c r="P739"/>
    </row>
    <row r="740" spans="15:16" x14ac:dyDescent="0.2">
      <c r="O740"/>
      <c r="P740"/>
    </row>
    <row r="741" spans="15:16" x14ac:dyDescent="0.2">
      <c r="O741"/>
      <c r="P741"/>
    </row>
    <row r="742" spans="15:16" x14ac:dyDescent="0.2">
      <c r="O742"/>
      <c r="P742"/>
    </row>
    <row r="743" spans="15:16" x14ac:dyDescent="0.2">
      <c r="O743"/>
      <c r="P743"/>
    </row>
    <row r="744" spans="15:16" x14ac:dyDescent="0.2">
      <c r="O744"/>
      <c r="P744"/>
    </row>
    <row r="745" spans="15:16" x14ac:dyDescent="0.2">
      <c r="O745"/>
      <c r="P745"/>
    </row>
    <row r="746" spans="15:16" x14ac:dyDescent="0.2">
      <c r="O746"/>
      <c r="P746"/>
    </row>
    <row r="747" spans="15:16" x14ac:dyDescent="0.2">
      <c r="O747"/>
      <c r="P747"/>
    </row>
    <row r="748" spans="15:16" x14ac:dyDescent="0.2">
      <c r="O748"/>
      <c r="P748"/>
    </row>
    <row r="749" spans="15:16" x14ac:dyDescent="0.2">
      <c r="O749"/>
      <c r="P749"/>
    </row>
    <row r="750" spans="15:16" x14ac:dyDescent="0.2">
      <c r="O750"/>
      <c r="P750"/>
    </row>
    <row r="751" spans="15:16" x14ac:dyDescent="0.2">
      <c r="O751"/>
      <c r="P751"/>
    </row>
    <row r="752" spans="15:16" x14ac:dyDescent="0.2">
      <c r="O752"/>
      <c r="P752"/>
    </row>
    <row r="753" spans="15:16" x14ac:dyDescent="0.2">
      <c r="O753"/>
      <c r="P753"/>
    </row>
    <row r="754" spans="15:16" x14ac:dyDescent="0.2">
      <c r="O754"/>
      <c r="P754"/>
    </row>
    <row r="755" spans="15:16" x14ac:dyDescent="0.2">
      <c r="O755"/>
      <c r="P755"/>
    </row>
    <row r="756" spans="15:16" x14ac:dyDescent="0.2">
      <c r="O756"/>
      <c r="P756"/>
    </row>
    <row r="757" spans="15:16" x14ac:dyDescent="0.2">
      <c r="O757"/>
      <c r="P757"/>
    </row>
    <row r="758" spans="15:16" x14ac:dyDescent="0.2">
      <c r="O758"/>
      <c r="P758"/>
    </row>
    <row r="759" spans="15:16" x14ac:dyDescent="0.2">
      <c r="O759"/>
      <c r="P759"/>
    </row>
    <row r="760" spans="15:16" x14ac:dyDescent="0.2">
      <c r="O760"/>
      <c r="P760"/>
    </row>
    <row r="761" spans="15:16" x14ac:dyDescent="0.2">
      <c r="O761"/>
      <c r="P761"/>
    </row>
    <row r="762" spans="15:16" x14ac:dyDescent="0.2">
      <c r="O762"/>
      <c r="P762"/>
    </row>
    <row r="763" spans="15:16" x14ac:dyDescent="0.2">
      <c r="O763"/>
      <c r="P763"/>
    </row>
    <row r="764" spans="15:16" x14ac:dyDescent="0.2">
      <c r="O764"/>
      <c r="P764"/>
    </row>
    <row r="765" spans="15:16" x14ac:dyDescent="0.2">
      <c r="O765"/>
      <c r="P765"/>
    </row>
    <row r="766" spans="15:16" x14ac:dyDescent="0.2">
      <c r="O766"/>
      <c r="P766"/>
    </row>
    <row r="767" spans="15:16" x14ac:dyDescent="0.2">
      <c r="O767"/>
      <c r="P767"/>
    </row>
    <row r="768" spans="15:16" x14ac:dyDescent="0.2">
      <c r="O768"/>
      <c r="P768"/>
    </row>
    <row r="769" spans="15:16" x14ac:dyDescent="0.2">
      <c r="O769"/>
      <c r="P769"/>
    </row>
    <row r="770" spans="15:16" x14ac:dyDescent="0.2">
      <c r="O770"/>
      <c r="P770"/>
    </row>
    <row r="771" spans="15:16" x14ac:dyDescent="0.2">
      <c r="O771"/>
      <c r="P771"/>
    </row>
    <row r="772" spans="15:16" x14ac:dyDescent="0.2">
      <c r="O772"/>
      <c r="P772"/>
    </row>
    <row r="773" spans="15:16" x14ac:dyDescent="0.2">
      <c r="O773"/>
      <c r="P773"/>
    </row>
    <row r="774" spans="15:16" x14ac:dyDescent="0.2">
      <c r="O774"/>
      <c r="P774"/>
    </row>
    <row r="775" spans="15:16" x14ac:dyDescent="0.2">
      <c r="O775"/>
      <c r="P775"/>
    </row>
    <row r="776" spans="15:16" x14ac:dyDescent="0.2">
      <c r="O776"/>
      <c r="P776"/>
    </row>
    <row r="777" spans="15:16" x14ac:dyDescent="0.2">
      <c r="O777"/>
      <c r="P777"/>
    </row>
    <row r="778" spans="15:16" x14ac:dyDescent="0.2">
      <c r="O778"/>
      <c r="P778"/>
    </row>
    <row r="779" spans="15:16" x14ac:dyDescent="0.2">
      <c r="O779"/>
      <c r="P779"/>
    </row>
    <row r="780" spans="15:16" x14ac:dyDescent="0.2">
      <c r="O780"/>
      <c r="P780"/>
    </row>
    <row r="781" spans="15:16" x14ac:dyDescent="0.2">
      <c r="O781"/>
      <c r="P781"/>
    </row>
    <row r="782" spans="15:16" x14ac:dyDescent="0.2">
      <c r="O782"/>
      <c r="P782"/>
    </row>
    <row r="783" spans="15:16" x14ac:dyDescent="0.2">
      <c r="O783"/>
      <c r="P783"/>
    </row>
    <row r="784" spans="15:16" x14ac:dyDescent="0.2">
      <c r="O784"/>
      <c r="P784"/>
    </row>
    <row r="785" spans="15:16" x14ac:dyDescent="0.2">
      <c r="O785"/>
      <c r="P785"/>
    </row>
    <row r="786" spans="15:16" x14ac:dyDescent="0.2">
      <c r="O786"/>
      <c r="P786"/>
    </row>
    <row r="787" spans="15:16" x14ac:dyDescent="0.2">
      <c r="O787"/>
      <c r="P787"/>
    </row>
    <row r="788" spans="15:16" x14ac:dyDescent="0.2">
      <c r="O788"/>
      <c r="P788"/>
    </row>
    <row r="789" spans="15:16" x14ac:dyDescent="0.2">
      <c r="O789"/>
      <c r="P789"/>
    </row>
    <row r="790" spans="15:16" x14ac:dyDescent="0.2">
      <c r="O790"/>
      <c r="P790"/>
    </row>
    <row r="791" spans="15:16" x14ac:dyDescent="0.2">
      <c r="O791"/>
      <c r="P791"/>
    </row>
    <row r="792" spans="15:16" x14ac:dyDescent="0.2">
      <c r="O792"/>
      <c r="P792"/>
    </row>
    <row r="793" spans="15:16" x14ac:dyDescent="0.2">
      <c r="O793"/>
      <c r="P793"/>
    </row>
    <row r="794" spans="15:16" x14ac:dyDescent="0.2">
      <c r="O794"/>
      <c r="P794"/>
    </row>
    <row r="795" spans="15:16" x14ac:dyDescent="0.2">
      <c r="O795"/>
      <c r="P795"/>
    </row>
    <row r="796" spans="15:16" x14ac:dyDescent="0.2">
      <c r="O796"/>
      <c r="P796"/>
    </row>
    <row r="797" spans="15:16" x14ac:dyDescent="0.2">
      <c r="O797"/>
      <c r="P797"/>
    </row>
    <row r="798" spans="15:16" x14ac:dyDescent="0.2">
      <c r="O798"/>
      <c r="P798"/>
    </row>
    <row r="799" spans="15:16" x14ac:dyDescent="0.2">
      <c r="O799"/>
      <c r="P799"/>
    </row>
    <row r="800" spans="15:16" x14ac:dyDescent="0.2">
      <c r="O800"/>
      <c r="P800"/>
    </row>
    <row r="801" spans="15:16" x14ac:dyDescent="0.2">
      <c r="O801"/>
      <c r="P801"/>
    </row>
    <row r="802" spans="15:16" x14ac:dyDescent="0.2">
      <c r="O802"/>
      <c r="P802"/>
    </row>
    <row r="803" spans="15:16" x14ac:dyDescent="0.2">
      <c r="O803"/>
      <c r="P803"/>
    </row>
    <row r="804" spans="15:16" x14ac:dyDescent="0.2">
      <c r="O804"/>
      <c r="P804"/>
    </row>
    <row r="805" spans="15:16" x14ac:dyDescent="0.2">
      <c r="O805"/>
      <c r="P805"/>
    </row>
    <row r="806" spans="15:16" x14ac:dyDescent="0.2">
      <c r="O806"/>
      <c r="P806"/>
    </row>
    <row r="807" spans="15:16" x14ac:dyDescent="0.2">
      <c r="O807"/>
      <c r="P807"/>
    </row>
    <row r="808" spans="15:16" x14ac:dyDescent="0.2">
      <c r="O808"/>
      <c r="P808"/>
    </row>
    <row r="809" spans="15:16" x14ac:dyDescent="0.2">
      <c r="O809"/>
      <c r="P809"/>
    </row>
    <row r="810" spans="15:16" x14ac:dyDescent="0.2">
      <c r="O810"/>
      <c r="P810"/>
    </row>
    <row r="811" spans="15:16" x14ac:dyDescent="0.2">
      <c r="O811"/>
      <c r="P811"/>
    </row>
    <row r="812" spans="15:16" x14ac:dyDescent="0.2">
      <c r="O812"/>
      <c r="P812"/>
    </row>
    <row r="813" spans="15:16" x14ac:dyDescent="0.2">
      <c r="O813"/>
      <c r="P813"/>
    </row>
    <row r="814" spans="15:16" x14ac:dyDescent="0.2">
      <c r="O814"/>
      <c r="P814"/>
    </row>
    <row r="815" spans="15:16" x14ac:dyDescent="0.2">
      <c r="O815"/>
      <c r="P815"/>
    </row>
    <row r="816" spans="15:16" x14ac:dyDescent="0.2">
      <c r="O816"/>
      <c r="P816"/>
    </row>
    <row r="817" spans="15:16" x14ac:dyDescent="0.2">
      <c r="O817"/>
      <c r="P817"/>
    </row>
    <row r="818" spans="15:16" x14ac:dyDescent="0.2">
      <c r="O818"/>
      <c r="P818"/>
    </row>
    <row r="819" spans="15:16" x14ac:dyDescent="0.2">
      <c r="O819"/>
      <c r="P819"/>
    </row>
    <row r="820" spans="15:16" x14ac:dyDescent="0.2">
      <c r="O820"/>
      <c r="P820"/>
    </row>
    <row r="821" spans="15:16" x14ac:dyDescent="0.2">
      <c r="O821"/>
      <c r="P821"/>
    </row>
    <row r="822" spans="15:16" x14ac:dyDescent="0.2">
      <c r="O822"/>
      <c r="P822"/>
    </row>
    <row r="823" spans="15:16" x14ac:dyDescent="0.2">
      <c r="O823"/>
      <c r="P823"/>
    </row>
    <row r="824" spans="15:16" x14ac:dyDescent="0.2">
      <c r="O824"/>
      <c r="P824"/>
    </row>
    <row r="825" spans="15:16" x14ac:dyDescent="0.2">
      <c r="O825"/>
      <c r="P825"/>
    </row>
    <row r="826" spans="15:16" x14ac:dyDescent="0.2">
      <c r="O826"/>
      <c r="P826"/>
    </row>
    <row r="827" spans="15:16" x14ac:dyDescent="0.2">
      <c r="O827"/>
      <c r="P827"/>
    </row>
    <row r="828" spans="15:16" x14ac:dyDescent="0.2">
      <c r="O828"/>
      <c r="P828"/>
    </row>
    <row r="829" spans="15:16" x14ac:dyDescent="0.2">
      <c r="O829"/>
      <c r="P829"/>
    </row>
    <row r="830" spans="15:16" x14ac:dyDescent="0.2">
      <c r="O830"/>
      <c r="P830"/>
    </row>
    <row r="831" spans="15:16" x14ac:dyDescent="0.2">
      <c r="O831"/>
      <c r="P831"/>
    </row>
    <row r="832" spans="15:16" x14ac:dyDescent="0.2">
      <c r="O832"/>
      <c r="P832"/>
    </row>
    <row r="833" spans="15:16" x14ac:dyDescent="0.2">
      <c r="O833"/>
      <c r="P833"/>
    </row>
    <row r="834" spans="15:16" x14ac:dyDescent="0.2">
      <c r="O834"/>
      <c r="P834"/>
    </row>
    <row r="835" spans="15:16" x14ac:dyDescent="0.2">
      <c r="O835"/>
      <c r="P835"/>
    </row>
    <row r="836" spans="15:16" x14ac:dyDescent="0.2">
      <c r="O836"/>
      <c r="P836"/>
    </row>
    <row r="837" spans="15:16" x14ac:dyDescent="0.2">
      <c r="O837"/>
      <c r="P837"/>
    </row>
    <row r="838" spans="15:16" x14ac:dyDescent="0.2">
      <c r="O838"/>
      <c r="P838"/>
    </row>
    <row r="839" spans="15:16" x14ac:dyDescent="0.2">
      <c r="O839"/>
      <c r="P839"/>
    </row>
    <row r="840" spans="15:16" x14ac:dyDescent="0.2">
      <c r="O840"/>
      <c r="P840"/>
    </row>
    <row r="841" spans="15:16" x14ac:dyDescent="0.2">
      <c r="O841"/>
      <c r="P841"/>
    </row>
    <row r="842" spans="15:16" x14ac:dyDescent="0.2">
      <c r="O842"/>
      <c r="P842"/>
    </row>
    <row r="843" spans="15:16" x14ac:dyDescent="0.2">
      <c r="O843"/>
      <c r="P843"/>
    </row>
    <row r="844" spans="15:16" x14ac:dyDescent="0.2">
      <c r="O844"/>
      <c r="P844"/>
    </row>
    <row r="845" spans="15:16" x14ac:dyDescent="0.2">
      <c r="O845"/>
      <c r="P845"/>
    </row>
    <row r="846" spans="15:16" x14ac:dyDescent="0.2">
      <c r="O846"/>
      <c r="P846"/>
    </row>
    <row r="847" spans="15:16" x14ac:dyDescent="0.2">
      <c r="O847"/>
      <c r="P847"/>
    </row>
    <row r="848" spans="15:16" x14ac:dyDescent="0.2">
      <c r="O848"/>
      <c r="P848"/>
    </row>
    <row r="849" spans="15:16" x14ac:dyDescent="0.2">
      <c r="O849"/>
      <c r="P849"/>
    </row>
    <row r="850" spans="15:16" x14ac:dyDescent="0.2">
      <c r="O850"/>
      <c r="P850"/>
    </row>
    <row r="851" spans="15:16" x14ac:dyDescent="0.2">
      <c r="O851"/>
      <c r="P851"/>
    </row>
    <row r="852" spans="15:16" x14ac:dyDescent="0.2">
      <c r="O852"/>
      <c r="P852"/>
    </row>
    <row r="853" spans="15:16" x14ac:dyDescent="0.2">
      <c r="O853"/>
      <c r="P853"/>
    </row>
    <row r="854" spans="15:16" x14ac:dyDescent="0.2">
      <c r="O854"/>
      <c r="P854"/>
    </row>
    <row r="855" spans="15:16" x14ac:dyDescent="0.2">
      <c r="O855"/>
      <c r="P855"/>
    </row>
    <row r="856" spans="15:16" x14ac:dyDescent="0.2">
      <c r="O856"/>
      <c r="P856"/>
    </row>
    <row r="857" spans="15:16" x14ac:dyDescent="0.2">
      <c r="O857"/>
      <c r="P857"/>
    </row>
    <row r="858" spans="15:16" x14ac:dyDescent="0.2">
      <c r="O858"/>
      <c r="P858"/>
    </row>
    <row r="859" spans="15:16" x14ac:dyDescent="0.2">
      <c r="O859"/>
      <c r="P859"/>
    </row>
    <row r="860" spans="15:16" x14ac:dyDescent="0.2">
      <c r="O860"/>
      <c r="P860"/>
    </row>
    <row r="861" spans="15:16" x14ac:dyDescent="0.2">
      <c r="O861"/>
      <c r="P861"/>
    </row>
    <row r="862" spans="15:16" x14ac:dyDescent="0.2">
      <c r="O862"/>
      <c r="P862"/>
    </row>
    <row r="863" spans="15:16" x14ac:dyDescent="0.2">
      <c r="O863"/>
      <c r="P863"/>
    </row>
    <row r="864" spans="15:16" x14ac:dyDescent="0.2">
      <c r="O864"/>
      <c r="P864"/>
    </row>
    <row r="865" spans="15:16" x14ac:dyDescent="0.2">
      <c r="O865"/>
      <c r="P865"/>
    </row>
    <row r="866" spans="15:16" x14ac:dyDescent="0.2">
      <c r="O866"/>
      <c r="P866"/>
    </row>
    <row r="867" spans="15:16" x14ac:dyDescent="0.2">
      <c r="O867"/>
      <c r="P867"/>
    </row>
    <row r="868" spans="15:16" x14ac:dyDescent="0.2">
      <c r="O868"/>
      <c r="P868"/>
    </row>
    <row r="869" spans="15:16" x14ac:dyDescent="0.2">
      <c r="O869"/>
      <c r="P869"/>
    </row>
    <row r="870" spans="15:16" x14ac:dyDescent="0.2">
      <c r="O870"/>
      <c r="P870"/>
    </row>
    <row r="871" spans="15:16" x14ac:dyDescent="0.2">
      <c r="O871"/>
      <c r="P871"/>
    </row>
    <row r="872" spans="15:16" x14ac:dyDescent="0.2">
      <c r="O872"/>
      <c r="P872"/>
    </row>
    <row r="873" spans="15:16" x14ac:dyDescent="0.2">
      <c r="O873"/>
      <c r="P873"/>
    </row>
    <row r="874" spans="15:16" x14ac:dyDescent="0.2">
      <c r="O874"/>
      <c r="P874"/>
    </row>
    <row r="875" spans="15:16" x14ac:dyDescent="0.2">
      <c r="O875"/>
      <c r="P875"/>
    </row>
    <row r="876" spans="15:16" x14ac:dyDescent="0.2">
      <c r="O876"/>
      <c r="P876"/>
    </row>
    <row r="877" spans="15:16" x14ac:dyDescent="0.2">
      <c r="O877"/>
      <c r="P877"/>
    </row>
    <row r="878" spans="15:16" x14ac:dyDescent="0.2">
      <c r="O878"/>
      <c r="P878"/>
    </row>
    <row r="879" spans="15:16" x14ac:dyDescent="0.2">
      <c r="O879"/>
      <c r="P879"/>
    </row>
    <row r="880" spans="15:16" x14ac:dyDescent="0.2">
      <c r="O880"/>
      <c r="P880"/>
    </row>
    <row r="881" spans="15:16" x14ac:dyDescent="0.2">
      <c r="O881"/>
      <c r="P881"/>
    </row>
    <row r="882" spans="15:16" x14ac:dyDescent="0.2">
      <c r="O882"/>
      <c r="P882"/>
    </row>
    <row r="883" spans="15:16" x14ac:dyDescent="0.2">
      <c r="O883"/>
      <c r="P883"/>
    </row>
    <row r="884" spans="15:16" x14ac:dyDescent="0.2">
      <c r="O884"/>
      <c r="P884"/>
    </row>
    <row r="885" spans="15:16" x14ac:dyDescent="0.2">
      <c r="O885"/>
      <c r="P885"/>
    </row>
    <row r="886" spans="15:16" x14ac:dyDescent="0.2">
      <c r="O886"/>
      <c r="P886"/>
    </row>
    <row r="887" spans="15:16" x14ac:dyDescent="0.2">
      <c r="O887"/>
      <c r="P887"/>
    </row>
    <row r="888" spans="15:16" x14ac:dyDescent="0.2">
      <c r="O888"/>
      <c r="P888"/>
    </row>
    <row r="889" spans="15:16" x14ac:dyDescent="0.2">
      <c r="O889"/>
      <c r="P889"/>
    </row>
    <row r="890" spans="15:16" x14ac:dyDescent="0.2">
      <c r="O890"/>
      <c r="P890"/>
    </row>
    <row r="891" spans="15:16" x14ac:dyDescent="0.2">
      <c r="O891"/>
      <c r="P891"/>
    </row>
    <row r="892" spans="15:16" x14ac:dyDescent="0.2">
      <c r="O892"/>
      <c r="P892"/>
    </row>
    <row r="893" spans="15:16" x14ac:dyDescent="0.2">
      <c r="O893"/>
      <c r="P893"/>
    </row>
    <row r="894" spans="15:16" x14ac:dyDescent="0.2">
      <c r="O894"/>
      <c r="P894"/>
    </row>
    <row r="895" spans="15:16" x14ac:dyDescent="0.2">
      <c r="O895"/>
      <c r="P895"/>
    </row>
    <row r="896" spans="15:16" x14ac:dyDescent="0.2">
      <c r="O896"/>
      <c r="P896"/>
    </row>
    <row r="897" spans="15:16" x14ac:dyDescent="0.2">
      <c r="O897"/>
      <c r="P897"/>
    </row>
    <row r="898" spans="15:16" x14ac:dyDescent="0.2">
      <c r="O898"/>
      <c r="P898"/>
    </row>
    <row r="899" spans="15:16" x14ac:dyDescent="0.2">
      <c r="O899"/>
      <c r="P899"/>
    </row>
    <row r="900" spans="15:16" x14ac:dyDescent="0.2">
      <c r="O900"/>
      <c r="P900"/>
    </row>
    <row r="901" spans="15:16" x14ac:dyDescent="0.2">
      <c r="O901"/>
      <c r="P901"/>
    </row>
    <row r="902" spans="15:16" x14ac:dyDescent="0.2">
      <c r="O902"/>
      <c r="P902"/>
    </row>
    <row r="903" spans="15:16" x14ac:dyDescent="0.2">
      <c r="O903"/>
      <c r="P903"/>
    </row>
    <row r="904" spans="15:16" x14ac:dyDescent="0.2">
      <c r="O904"/>
      <c r="P904"/>
    </row>
    <row r="905" spans="15:16" x14ac:dyDescent="0.2">
      <c r="O905"/>
      <c r="P905"/>
    </row>
    <row r="906" spans="15:16" x14ac:dyDescent="0.2">
      <c r="O906"/>
      <c r="P906"/>
    </row>
    <row r="907" spans="15:16" x14ac:dyDescent="0.2">
      <c r="O907"/>
      <c r="P907"/>
    </row>
    <row r="908" spans="15:16" x14ac:dyDescent="0.2">
      <c r="O908"/>
      <c r="P908"/>
    </row>
    <row r="909" spans="15:16" x14ac:dyDescent="0.2">
      <c r="O909"/>
      <c r="P909"/>
    </row>
    <row r="910" spans="15:16" x14ac:dyDescent="0.2">
      <c r="O910"/>
      <c r="P910"/>
    </row>
    <row r="911" spans="15:16" x14ac:dyDescent="0.2">
      <c r="O911"/>
      <c r="P911"/>
    </row>
    <row r="912" spans="15:16" x14ac:dyDescent="0.2">
      <c r="O912"/>
      <c r="P912"/>
    </row>
    <row r="913" spans="15:16" x14ac:dyDescent="0.2">
      <c r="O913"/>
      <c r="P913"/>
    </row>
    <row r="914" spans="15:16" x14ac:dyDescent="0.2">
      <c r="O914"/>
      <c r="P914"/>
    </row>
    <row r="915" spans="15:16" x14ac:dyDescent="0.2">
      <c r="O915"/>
      <c r="P915"/>
    </row>
    <row r="916" spans="15:16" x14ac:dyDescent="0.2">
      <c r="O916"/>
      <c r="P916"/>
    </row>
    <row r="917" spans="15:16" x14ac:dyDescent="0.2">
      <c r="O917"/>
      <c r="P917"/>
    </row>
    <row r="918" spans="15:16" x14ac:dyDescent="0.2">
      <c r="O918"/>
      <c r="P918"/>
    </row>
    <row r="919" spans="15:16" x14ac:dyDescent="0.2">
      <c r="O919"/>
      <c r="P919"/>
    </row>
    <row r="920" spans="15:16" x14ac:dyDescent="0.2">
      <c r="O920"/>
      <c r="P920"/>
    </row>
    <row r="921" spans="15:16" x14ac:dyDescent="0.2">
      <c r="O921"/>
      <c r="P921"/>
    </row>
    <row r="922" spans="15:16" x14ac:dyDescent="0.2">
      <c r="O922"/>
      <c r="P922"/>
    </row>
    <row r="923" spans="15:16" x14ac:dyDescent="0.2">
      <c r="O923"/>
      <c r="P923"/>
    </row>
    <row r="924" spans="15:16" x14ac:dyDescent="0.2">
      <c r="O924"/>
      <c r="P924"/>
    </row>
    <row r="925" spans="15:16" x14ac:dyDescent="0.2">
      <c r="O925"/>
      <c r="P925"/>
    </row>
    <row r="926" spans="15:16" x14ac:dyDescent="0.2">
      <c r="O926"/>
      <c r="P926"/>
    </row>
    <row r="927" spans="15:16" x14ac:dyDescent="0.2">
      <c r="O927"/>
      <c r="P927"/>
    </row>
    <row r="928" spans="15:16" x14ac:dyDescent="0.2">
      <c r="O928"/>
      <c r="P928"/>
    </row>
    <row r="929" spans="15:16" x14ac:dyDescent="0.2">
      <c r="O929"/>
      <c r="P929"/>
    </row>
    <row r="930" spans="15:16" x14ac:dyDescent="0.2">
      <c r="O930"/>
      <c r="P930"/>
    </row>
    <row r="931" spans="15:16" x14ac:dyDescent="0.2">
      <c r="O931"/>
      <c r="P931"/>
    </row>
    <row r="932" spans="15:16" x14ac:dyDescent="0.2">
      <c r="O932"/>
      <c r="P932"/>
    </row>
    <row r="933" spans="15:16" x14ac:dyDescent="0.2">
      <c r="O933"/>
      <c r="P933"/>
    </row>
    <row r="934" spans="15:16" x14ac:dyDescent="0.2">
      <c r="O934"/>
      <c r="P934"/>
    </row>
    <row r="935" spans="15:16" x14ac:dyDescent="0.2">
      <c r="O935"/>
      <c r="P935"/>
    </row>
    <row r="936" spans="15:16" x14ac:dyDescent="0.2">
      <c r="O936"/>
      <c r="P936"/>
    </row>
    <row r="937" spans="15:16" x14ac:dyDescent="0.2">
      <c r="O937"/>
      <c r="P937"/>
    </row>
    <row r="938" spans="15:16" x14ac:dyDescent="0.2">
      <c r="O938"/>
      <c r="P938"/>
    </row>
    <row r="939" spans="15:16" x14ac:dyDescent="0.2">
      <c r="O939"/>
      <c r="P939"/>
    </row>
    <row r="940" spans="15:16" x14ac:dyDescent="0.2">
      <c r="O940"/>
      <c r="P940"/>
    </row>
    <row r="941" spans="15:16" x14ac:dyDescent="0.2">
      <c r="O941"/>
      <c r="P941"/>
    </row>
    <row r="942" spans="15:16" x14ac:dyDescent="0.2">
      <c r="O942"/>
      <c r="P942"/>
    </row>
    <row r="943" spans="15:16" x14ac:dyDescent="0.2">
      <c r="O943"/>
      <c r="P943"/>
    </row>
    <row r="944" spans="15:16" x14ac:dyDescent="0.2">
      <c r="O944"/>
      <c r="P944"/>
    </row>
    <row r="945" spans="15:16" x14ac:dyDescent="0.2">
      <c r="O945"/>
      <c r="P945"/>
    </row>
    <row r="946" spans="15:16" x14ac:dyDescent="0.2">
      <c r="O946"/>
      <c r="P946"/>
    </row>
    <row r="947" spans="15:16" x14ac:dyDescent="0.2">
      <c r="O947"/>
      <c r="P947"/>
    </row>
    <row r="948" spans="15:16" x14ac:dyDescent="0.2">
      <c r="O948"/>
      <c r="P948"/>
    </row>
    <row r="949" spans="15:16" x14ac:dyDescent="0.2">
      <c r="O949"/>
      <c r="P949"/>
    </row>
    <row r="950" spans="15:16" x14ac:dyDescent="0.2">
      <c r="O950"/>
      <c r="P950"/>
    </row>
    <row r="951" spans="15:16" x14ac:dyDescent="0.2">
      <c r="O951"/>
      <c r="P951"/>
    </row>
    <row r="952" spans="15:16" x14ac:dyDescent="0.2">
      <c r="O952"/>
      <c r="P952"/>
    </row>
    <row r="953" spans="15:16" x14ac:dyDescent="0.2">
      <c r="O953"/>
      <c r="P953"/>
    </row>
    <row r="954" spans="15:16" x14ac:dyDescent="0.2">
      <c r="O954"/>
      <c r="P954"/>
    </row>
    <row r="955" spans="15:16" x14ac:dyDescent="0.2">
      <c r="O955"/>
      <c r="P955"/>
    </row>
    <row r="956" spans="15:16" x14ac:dyDescent="0.2">
      <c r="O956"/>
      <c r="P956"/>
    </row>
    <row r="957" spans="15:16" x14ac:dyDescent="0.2">
      <c r="O957"/>
      <c r="P957"/>
    </row>
    <row r="958" spans="15:16" x14ac:dyDescent="0.2">
      <c r="O958"/>
      <c r="P958"/>
    </row>
    <row r="959" spans="15:16" x14ac:dyDescent="0.2">
      <c r="O959"/>
      <c r="P959"/>
    </row>
    <row r="960" spans="15:16" x14ac:dyDescent="0.2">
      <c r="O960"/>
      <c r="P960"/>
    </row>
    <row r="961" spans="15:16" x14ac:dyDescent="0.2">
      <c r="O961"/>
      <c r="P961"/>
    </row>
    <row r="962" spans="15:16" x14ac:dyDescent="0.2">
      <c r="O962"/>
      <c r="P962"/>
    </row>
    <row r="963" spans="15:16" x14ac:dyDescent="0.2">
      <c r="O963"/>
      <c r="P963"/>
    </row>
    <row r="964" spans="15:16" x14ac:dyDescent="0.2">
      <c r="O964"/>
      <c r="P964"/>
    </row>
    <row r="965" spans="15:16" x14ac:dyDescent="0.2">
      <c r="O965"/>
      <c r="P965"/>
    </row>
    <row r="966" spans="15:16" x14ac:dyDescent="0.2">
      <c r="O966"/>
      <c r="P966"/>
    </row>
    <row r="967" spans="15:16" x14ac:dyDescent="0.2">
      <c r="O967"/>
      <c r="P967"/>
    </row>
    <row r="968" spans="15:16" x14ac:dyDescent="0.2">
      <c r="O968"/>
      <c r="P968"/>
    </row>
    <row r="969" spans="15:16" x14ac:dyDescent="0.2">
      <c r="O969"/>
      <c r="P969"/>
    </row>
    <row r="970" spans="15:16" x14ac:dyDescent="0.2">
      <c r="O970"/>
      <c r="P970"/>
    </row>
    <row r="971" spans="15:16" x14ac:dyDescent="0.2">
      <c r="O971"/>
      <c r="P971"/>
    </row>
    <row r="972" spans="15:16" x14ac:dyDescent="0.2">
      <c r="O972"/>
      <c r="P972"/>
    </row>
    <row r="973" spans="15:16" x14ac:dyDescent="0.2">
      <c r="O973"/>
      <c r="P973"/>
    </row>
    <row r="974" spans="15:16" x14ac:dyDescent="0.2">
      <c r="O974"/>
      <c r="P974"/>
    </row>
    <row r="975" spans="15:16" x14ac:dyDescent="0.2">
      <c r="O975"/>
      <c r="P975"/>
    </row>
    <row r="976" spans="15:16" x14ac:dyDescent="0.2">
      <c r="O976"/>
      <c r="P976"/>
    </row>
    <row r="977" spans="15:16" x14ac:dyDescent="0.2">
      <c r="O977"/>
      <c r="P977"/>
    </row>
    <row r="978" spans="15:16" x14ac:dyDescent="0.2">
      <c r="O978"/>
      <c r="P978"/>
    </row>
    <row r="979" spans="15:16" x14ac:dyDescent="0.2">
      <c r="O979"/>
      <c r="P979"/>
    </row>
    <row r="980" spans="15:16" x14ac:dyDescent="0.2">
      <c r="O980"/>
      <c r="P980"/>
    </row>
    <row r="981" spans="15:16" x14ac:dyDescent="0.2">
      <c r="O981"/>
      <c r="P981"/>
    </row>
    <row r="982" spans="15:16" x14ac:dyDescent="0.2">
      <c r="O982"/>
      <c r="P982"/>
    </row>
    <row r="983" spans="15:16" x14ac:dyDescent="0.2">
      <c r="O983"/>
      <c r="P983"/>
    </row>
    <row r="984" spans="15:16" x14ac:dyDescent="0.2">
      <c r="O984"/>
      <c r="P984"/>
    </row>
    <row r="985" spans="15:16" x14ac:dyDescent="0.2">
      <c r="O985"/>
      <c r="P985"/>
    </row>
    <row r="986" spans="15:16" x14ac:dyDescent="0.2">
      <c r="O986"/>
      <c r="P986"/>
    </row>
    <row r="987" spans="15:16" x14ac:dyDescent="0.2">
      <c r="O987"/>
      <c r="P987"/>
    </row>
    <row r="988" spans="15:16" x14ac:dyDescent="0.2">
      <c r="O988"/>
      <c r="P988"/>
    </row>
    <row r="989" spans="15:16" x14ac:dyDescent="0.2">
      <c r="O989"/>
      <c r="P989"/>
    </row>
    <row r="990" spans="15:16" x14ac:dyDescent="0.2">
      <c r="O990"/>
      <c r="P990"/>
    </row>
    <row r="991" spans="15:16" x14ac:dyDescent="0.2">
      <c r="O991"/>
      <c r="P991"/>
    </row>
    <row r="992" spans="15:16" x14ac:dyDescent="0.2">
      <c r="O992"/>
      <c r="P992"/>
    </row>
    <row r="993" spans="15:16" x14ac:dyDescent="0.2">
      <c r="O993"/>
      <c r="P993"/>
    </row>
    <row r="994" spans="15:16" x14ac:dyDescent="0.2">
      <c r="O994"/>
      <c r="P994"/>
    </row>
    <row r="995" spans="15:16" x14ac:dyDescent="0.2">
      <c r="O995"/>
      <c r="P995"/>
    </row>
    <row r="996" spans="15:16" x14ac:dyDescent="0.2">
      <c r="O996"/>
      <c r="P996"/>
    </row>
    <row r="997" spans="15:16" x14ac:dyDescent="0.2">
      <c r="O997"/>
      <c r="P997"/>
    </row>
    <row r="998" spans="15:16" x14ac:dyDescent="0.2">
      <c r="O998"/>
      <c r="P998"/>
    </row>
    <row r="999" spans="15:16" x14ac:dyDescent="0.2">
      <c r="O999"/>
      <c r="P999"/>
    </row>
    <row r="1000" spans="15:16" x14ac:dyDescent="0.2">
      <c r="O1000"/>
      <c r="P1000"/>
    </row>
    <row r="1001" spans="15:16" x14ac:dyDescent="0.2">
      <c r="O1001"/>
      <c r="P1001"/>
    </row>
    <row r="1002" spans="15:16" x14ac:dyDescent="0.2">
      <c r="O1002"/>
      <c r="P1002"/>
    </row>
    <row r="1003" spans="15:16" x14ac:dyDescent="0.2">
      <c r="O1003"/>
      <c r="P1003"/>
    </row>
    <row r="1004" spans="15:16" x14ac:dyDescent="0.2">
      <c r="O1004"/>
      <c r="P1004"/>
    </row>
    <row r="1005" spans="15:16" x14ac:dyDescent="0.2">
      <c r="O1005"/>
      <c r="P1005"/>
    </row>
    <row r="1006" spans="15:16" x14ac:dyDescent="0.2">
      <c r="O1006"/>
      <c r="P1006"/>
    </row>
    <row r="1007" spans="15:16" x14ac:dyDescent="0.2">
      <c r="O1007"/>
      <c r="P1007"/>
    </row>
    <row r="1008" spans="15:16" x14ac:dyDescent="0.2">
      <c r="O1008"/>
      <c r="P1008"/>
    </row>
    <row r="1009" spans="15:16" x14ac:dyDescent="0.2">
      <c r="O1009"/>
      <c r="P1009"/>
    </row>
    <row r="1010" spans="15:16" x14ac:dyDescent="0.2">
      <c r="O1010"/>
      <c r="P1010"/>
    </row>
    <row r="1011" spans="15:16" x14ac:dyDescent="0.2">
      <c r="O1011"/>
      <c r="P1011"/>
    </row>
    <row r="1012" spans="15:16" x14ac:dyDescent="0.2">
      <c r="O1012"/>
      <c r="P1012"/>
    </row>
    <row r="1013" spans="15:16" x14ac:dyDescent="0.2">
      <c r="O1013"/>
      <c r="P1013"/>
    </row>
    <row r="1014" spans="15:16" x14ac:dyDescent="0.2">
      <c r="O1014"/>
      <c r="P1014"/>
    </row>
    <row r="1015" spans="15:16" x14ac:dyDescent="0.2">
      <c r="O1015"/>
      <c r="P1015"/>
    </row>
    <row r="1016" spans="15:16" x14ac:dyDescent="0.2">
      <c r="O1016"/>
      <c r="P1016"/>
    </row>
    <row r="1017" spans="15:16" x14ac:dyDescent="0.2">
      <c r="O1017"/>
      <c r="P1017"/>
    </row>
    <row r="1018" spans="15:16" x14ac:dyDescent="0.2">
      <c r="O1018"/>
      <c r="P1018"/>
    </row>
    <row r="1019" spans="15:16" x14ac:dyDescent="0.2">
      <c r="O1019"/>
      <c r="P1019"/>
    </row>
    <row r="1020" spans="15:16" x14ac:dyDescent="0.2">
      <c r="O1020"/>
      <c r="P1020"/>
    </row>
    <row r="1021" spans="15:16" x14ac:dyDescent="0.2">
      <c r="O1021"/>
      <c r="P1021"/>
    </row>
    <row r="1022" spans="15:16" x14ac:dyDescent="0.2">
      <c r="O1022"/>
      <c r="P1022"/>
    </row>
    <row r="1023" spans="15:16" x14ac:dyDescent="0.2">
      <c r="O1023"/>
      <c r="P1023"/>
    </row>
    <row r="1024" spans="15:16" x14ac:dyDescent="0.2">
      <c r="O1024"/>
      <c r="P1024"/>
    </row>
    <row r="1025" spans="15:16" x14ac:dyDescent="0.2">
      <c r="O1025"/>
      <c r="P1025"/>
    </row>
    <row r="1026" spans="15:16" x14ac:dyDescent="0.2">
      <c r="O1026"/>
      <c r="P1026"/>
    </row>
    <row r="1027" spans="15:16" x14ac:dyDescent="0.2">
      <c r="O1027"/>
      <c r="P1027"/>
    </row>
    <row r="1028" spans="15:16" x14ac:dyDescent="0.2">
      <c r="O1028"/>
      <c r="P1028"/>
    </row>
    <row r="1029" spans="15:16" x14ac:dyDescent="0.2">
      <c r="O1029"/>
      <c r="P1029"/>
    </row>
    <row r="1030" spans="15:16" x14ac:dyDescent="0.2">
      <c r="O1030"/>
      <c r="P1030"/>
    </row>
    <row r="1031" spans="15:16" x14ac:dyDescent="0.2">
      <c r="O1031"/>
      <c r="P1031"/>
    </row>
    <row r="1032" spans="15:16" x14ac:dyDescent="0.2">
      <c r="O1032"/>
      <c r="P1032"/>
    </row>
    <row r="1033" spans="15:16" x14ac:dyDescent="0.2">
      <c r="O1033"/>
      <c r="P1033"/>
    </row>
    <row r="1034" spans="15:16" x14ac:dyDescent="0.2">
      <c r="O1034"/>
      <c r="P1034"/>
    </row>
    <row r="1035" spans="15:16" x14ac:dyDescent="0.2">
      <c r="O1035"/>
      <c r="P1035"/>
    </row>
    <row r="1036" spans="15:16" x14ac:dyDescent="0.2">
      <c r="O1036"/>
      <c r="P1036"/>
    </row>
    <row r="1037" spans="15:16" x14ac:dyDescent="0.2">
      <c r="O1037"/>
      <c r="P1037"/>
    </row>
    <row r="1038" spans="15:16" x14ac:dyDescent="0.2">
      <c r="O1038"/>
      <c r="P1038"/>
    </row>
    <row r="1039" spans="15:16" x14ac:dyDescent="0.2">
      <c r="O1039"/>
      <c r="P1039"/>
    </row>
    <row r="1040" spans="15:16" x14ac:dyDescent="0.2">
      <c r="O1040"/>
      <c r="P1040"/>
    </row>
    <row r="1041" spans="15:16" x14ac:dyDescent="0.2">
      <c r="O1041"/>
      <c r="P1041"/>
    </row>
    <row r="1042" spans="15:16" x14ac:dyDescent="0.2">
      <c r="O1042"/>
      <c r="P1042"/>
    </row>
    <row r="1043" spans="15:16" x14ac:dyDescent="0.2">
      <c r="O1043"/>
      <c r="P1043"/>
    </row>
    <row r="1044" spans="15:16" x14ac:dyDescent="0.2">
      <c r="O1044"/>
      <c r="P1044"/>
    </row>
    <row r="1045" spans="15:16" x14ac:dyDescent="0.2">
      <c r="O1045"/>
      <c r="P1045"/>
    </row>
    <row r="1046" spans="15:16" x14ac:dyDescent="0.2">
      <c r="O1046"/>
      <c r="P1046"/>
    </row>
    <row r="1047" spans="15:16" x14ac:dyDescent="0.2">
      <c r="O1047"/>
      <c r="P1047"/>
    </row>
    <row r="1048" spans="15:16" x14ac:dyDescent="0.2">
      <c r="O1048"/>
      <c r="P1048"/>
    </row>
    <row r="1049" spans="15:16" x14ac:dyDescent="0.2">
      <c r="O1049"/>
      <c r="P1049"/>
    </row>
    <row r="1050" spans="15:16" x14ac:dyDescent="0.2">
      <c r="O1050"/>
      <c r="P1050"/>
    </row>
    <row r="1051" spans="15:16" x14ac:dyDescent="0.2">
      <c r="O1051"/>
      <c r="P1051"/>
    </row>
    <row r="1052" spans="15:16" x14ac:dyDescent="0.2">
      <c r="O1052"/>
      <c r="P1052"/>
    </row>
    <row r="1053" spans="15:16" x14ac:dyDescent="0.2">
      <c r="O1053"/>
      <c r="P1053"/>
    </row>
    <row r="1054" spans="15:16" x14ac:dyDescent="0.2">
      <c r="O1054"/>
      <c r="P1054"/>
    </row>
    <row r="1055" spans="15:16" x14ac:dyDescent="0.2">
      <c r="O1055"/>
      <c r="P1055"/>
    </row>
    <row r="1056" spans="15:16" x14ac:dyDescent="0.2">
      <c r="O1056"/>
      <c r="P1056"/>
    </row>
    <row r="1057" spans="15:16" x14ac:dyDescent="0.2">
      <c r="O1057"/>
      <c r="P1057"/>
    </row>
    <row r="1058" spans="15:16" x14ac:dyDescent="0.2">
      <c r="O1058"/>
      <c r="P1058"/>
    </row>
    <row r="1059" spans="15:16" x14ac:dyDescent="0.2">
      <c r="O1059"/>
      <c r="P1059"/>
    </row>
    <row r="1060" spans="15:16" x14ac:dyDescent="0.2">
      <c r="O1060"/>
      <c r="P1060"/>
    </row>
    <row r="1061" spans="15:16" x14ac:dyDescent="0.2">
      <c r="O1061"/>
      <c r="P1061"/>
    </row>
    <row r="1062" spans="15:16" x14ac:dyDescent="0.2">
      <c r="O1062"/>
      <c r="P1062"/>
    </row>
    <row r="1063" spans="15:16" x14ac:dyDescent="0.2">
      <c r="O1063"/>
      <c r="P1063"/>
    </row>
    <row r="1064" spans="15:16" x14ac:dyDescent="0.2">
      <c r="O1064"/>
      <c r="P1064"/>
    </row>
    <row r="1065" spans="15:16" x14ac:dyDescent="0.2">
      <c r="O1065"/>
      <c r="P1065"/>
    </row>
    <row r="1066" spans="15:16" x14ac:dyDescent="0.2">
      <c r="O1066"/>
      <c r="P1066"/>
    </row>
    <row r="1067" spans="15:16" x14ac:dyDescent="0.2">
      <c r="O1067"/>
      <c r="P1067"/>
    </row>
    <row r="1068" spans="15:16" x14ac:dyDescent="0.2">
      <c r="O1068"/>
      <c r="P1068"/>
    </row>
    <row r="1069" spans="15:16" x14ac:dyDescent="0.2">
      <c r="O1069"/>
      <c r="P1069"/>
    </row>
    <row r="1070" spans="15:16" x14ac:dyDescent="0.2">
      <c r="O1070"/>
      <c r="P1070"/>
    </row>
    <row r="1071" spans="15:16" x14ac:dyDescent="0.2">
      <c r="O1071"/>
      <c r="P1071"/>
    </row>
    <row r="1072" spans="15:16" x14ac:dyDescent="0.2">
      <c r="O1072"/>
      <c r="P1072"/>
    </row>
    <row r="1073" spans="15:16" x14ac:dyDescent="0.2">
      <c r="O1073"/>
      <c r="P1073"/>
    </row>
    <row r="1074" spans="15:16" x14ac:dyDescent="0.2">
      <c r="O1074"/>
      <c r="P1074"/>
    </row>
    <row r="1075" spans="15:16" x14ac:dyDescent="0.2">
      <c r="O1075"/>
      <c r="P1075"/>
    </row>
    <row r="1076" spans="15:16" x14ac:dyDescent="0.2">
      <c r="O1076"/>
      <c r="P1076"/>
    </row>
    <row r="1077" spans="15:16" x14ac:dyDescent="0.2">
      <c r="O1077"/>
      <c r="P1077"/>
    </row>
    <row r="1078" spans="15:16" x14ac:dyDescent="0.2">
      <c r="O1078"/>
      <c r="P1078"/>
    </row>
    <row r="1079" spans="15:16" x14ac:dyDescent="0.2">
      <c r="O1079"/>
      <c r="P1079"/>
    </row>
    <row r="1080" spans="15:16" x14ac:dyDescent="0.2">
      <c r="O1080"/>
      <c r="P1080"/>
    </row>
    <row r="1081" spans="15:16" x14ac:dyDescent="0.2">
      <c r="O1081"/>
      <c r="P1081"/>
    </row>
    <row r="1082" spans="15:16" x14ac:dyDescent="0.2">
      <c r="O1082"/>
      <c r="P1082"/>
    </row>
    <row r="1083" spans="15:16" x14ac:dyDescent="0.2">
      <c r="O1083"/>
      <c r="P1083"/>
    </row>
    <row r="1084" spans="15:16" x14ac:dyDescent="0.2">
      <c r="O1084"/>
      <c r="P1084"/>
    </row>
    <row r="1085" spans="15:16" x14ac:dyDescent="0.2">
      <c r="O1085"/>
      <c r="P1085"/>
    </row>
    <row r="1086" spans="15:16" x14ac:dyDescent="0.2">
      <c r="O1086"/>
      <c r="P1086"/>
    </row>
    <row r="1087" spans="15:16" x14ac:dyDescent="0.2">
      <c r="O1087"/>
      <c r="P1087"/>
    </row>
    <row r="1088" spans="15:16" x14ac:dyDescent="0.2">
      <c r="O1088"/>
      <c r="P1088"/>
    </row>
    <row r="1089" spans="15:16" x14ac:dyDescent="0.2">
      <c r="O1089"/>
      <c r="P1089"/>
    </row>
    <row r="1090" spans="15:16" x14ac:dyDescent="0.2">
      <c r="O1090"/>
      <c r="P1090"/>
    </row>
    <row r="1091" spans="15:16" x14ac:dyDescent="0.2">
      <c r="O1091"/>
      <c r="P1091"/>
    </row>
    <row r="1092" spans="15:16" x14ac:dyDescent="0.2">
      <c r="O1092"/>
      <c r="P1092"/>
    </row>
    <row r="1093" spans="15:16" x14ac:dyDescent="0.2">
      <c r="O1093"/>
      <c r="P1093"/>
    </row>
    <row r="1094" spans="15:16" x14ac:dyDescent="0.2">
      <c r="O1094"/>
      <c r="P1094"/>
    </row>
    <row r="1095" spans="15:16" x14ac:dyDescent="0.2">
      <c r="O1095"/>
      <c r="P1095"/>
    </row>
    <row r="1096" spans="15:16" x14ac:dyDescent="0.2">
      <c r="O1096"/>
      <c r="P1096"/>
    </row>
    <row r="1097" spans="15:16" x14ac:dyDescent="0.2">
      <c r="O1097"/>
      <c r="P1097"/>
    </row>
    <row r="1098" spans="15:16" x14ac:dyDescent="0.2">
      <c r="O1098"/>
      <c r="P1098"/>
    </row>
    <row r="1099" spans="15:16" x14ac:dyDescent="0.2">
      <c r="O1099"/>
      <c r="P1099"/>
    </row>
    <row r="1100" spans="15:16" x14ac:dyDescent="0.2">
      <c r="O1100"/>
      <c r="P1100"/>
    </row>
    <row r="1101" spans="15:16" x14ac:dyDescent="0.2">
      <c r="O1101"/>
      <c r="P1101"/>
    </row>
    <row r="1102" spans="15:16" x14ac:dyDescent="0.2">
      <c r="O1102"/>
      <c r="P1102"/>
    </row>
    <row r="1103" spans="15:16" x14ac:dyDescent="0.2">
      <c r="O1103"/>
      <c r="P1103"/>
    </row>
    <row r="1104" spans="15:16" x14ac:dyDescent="0.2">
      <c r="O1104"/>
      <c r="P1104"/>
    </row>
    <row r="1105" spans="15:16" x14ac:dyDescent="0.2">
      <c r="O1105"/>
      <c r="P1105"/>
    </row>
    <row r="1106" spans="15:16" x14ac:dyDescent="0.2">
      <c r="O1106"/>
      <c r="P1106"/>
    </row>
    <row r="1107" spans="15:16" x14ac:dyDescent="0.2">
      <c r="O1107"/>
      <c r="P1107"/>
    </row>
    <row r="1108" spans="15:16" x14ac:dyDescent="0.2">
      <c r="O1108"/>
      <c r="P1108"/>
    </row>
    <row r="1109" spans="15:16" x14ac:dyDescent="0.2">
      <c r="O1109"/>
      <c r="P1109"/>
    </row>
    <row r="1110" spans="15:16" x14ac:dyDescent="0.2">
      <c r="O1110"/>
      <c r="P1110"/>
    </row>
    <row r="1111" spans="15:16" x14ac:dyDescent="0.2">
      <c r="O1111"/>
      <c r="P1111"/>
    </row>
    <row r="1112" spans="15:16" x14ac:dyDescent="0.2">
      <c r="O1112"/>
      <c r="P1112"/>
    </row>
    <row r="1113" spans="15:16" x14ac:dyDescent="0.2">
      <c r="O1113"/>
      <c r="P1113"/>
    </row>
    <row r="1114" spans="15:16" x14ac:dyDescent="0.2">
      <c r="O1114"/>
      <c r="P1114"/>
    </row>
    <row r="1115" spans="15:16" x14ac:dyDescent="0.2">
      <c r="O1115"/>
      <c r="P1115"/>
    </row>
    <row r="1116" spans="15:16" x14ac:dyDescent="0.2">
      <c r="O1116"/>
      <c r="P1116"/>
    </row>
    <row r="1117" spans="15:16" x14ac:dyDescent="0.2">
      <c r="O1117"/>
      <c r="P1117"/>
    </row>
    <row r="1118" spans="15:16" x14ac:dyDescent="0.2">
      <c r="O1118"/>
      <c r="P1118"/>
    </row>
    <row r="1119" spans="15:16" x14ac:dyDescent="0.2">
      <c r="O1119"/>
      <c r="P1119"/>
    </row>
    <row r="1120" spans="15:16" x14ac:dyDescent="0.2">
      <c r="O1120"/>
      <c r="P1120"/>
    </row>
    <row r="1121" spans="15:16" x14ac:dyDescent="0.2">
      <c r="O1121"/>
      <c r="P1121"/>
    </row>
    <row r="1122" spans="15:16" x14ac:dyDescent="0.2">
      <c r="O1122"/>
      <c r="P1122"/>
    </row>
    <row r="1123" spans="15:16" x14ac:dyDescent="0.2">
      <c r="O1123"/>
      <c r="P1123"/>
    </row>
    <row r="1124" spans="15:16" x14ac:dyDescent="0.2">
      <c r="O1124"/>
      <c r="P1124"/>
    </row>
    <row r="1125" spans="15:16" x14ac:dyDescent="0.2">
      <c r="O1125"/>
      <c r="P1125"/>
    </row>
    <row r="1126" spans="15:16" x14ac:dyDescent="0.2">
      <c r="O1126"/>
      <c r="P1126"/>
    </row>
    <row r="1127" spans="15:16" x14ac:dyDescent="0.2">
      <c r="O1127"/>
      <c r="P1127"/>
    </row>
    <row r="1128" spans="15:16" x14ac:dyDescent="0.2">
      <c r="O1128"/>
      <c r="P1128"/>
    </row>
    <row r="1129" spans="15:16" x14ac:dyDescent="0.2">
      <c r="O1129"/>
      <c r="P1129"/>
    </row>
    <row r="1130" spans="15:16" x14ac:dyDescent="0.2">
      <c r="O1130"/>
      <c r="P1130"/>
    </row>
    <row r="1131" spans="15:16" x14ac:dyDescent="0.2">
      <c r="O1131"/>
      <c r="P1131"/>
    </row>
    <row r="1132" spans="15:16" x14ac:dyDescent="0.2">
      <c r="O1132"/>
      <c r="P1132"/>
    </row>
    <row r="1133" spans="15:16" x14ac:dyDescent="0.2">
      <c r="O1133"/>
      <c r="P1133"/>
    </row>
    <row r="1134" spans="15:16" x14ac:dyDescent="0.2">
      <c r="O1134"/>
      <c r="P1134"/>
    </row>
    <row r="1135" spans="15:16" x14ac:dyDescent="0.2">
      <c r="O1135"/>
      <c r="P1135"/>
    </row>
    <row r="1136" spans="15:16" x14ac:dyDescent="0.2">
      <c r="O1136"/>
      <c r="P1136"/>
    </row>
    <row r="1137" spans="15:16" x14ac:dyDescent="0.2">
      <c r="O1137"/>
      <c r="P1137"/>
    </row>
    <row r="1138" spans="15:16" x14ac:dyDescent="0.2">
      <c r="O1138"/>
      <c r="P1138"/>
    </row>
    <row r="1139" spans="15:16" x14ac:dyDescent="0.2">
      <c r="O1139"/>
      <c r="P1139"/>
    </row>
    <row r="1140" spans="15:16" x14ac:dyDescent="0.2">
      <c r="O1140"/>
      <c r="P1140"/>
    </row>
    <row r="1141" spans="15:16" x14ac:dyDescent="0.2">
      <c r="O1141"/>
      <c r="P1141"/>
    </row>
    <row r="1142" spans="15:16" x14ac:dyDescent="0.2">
      <c r="O1142"/>
      <c r="P1142"/>
    </row>
    <row r="1143" spans="15:16" x14ac:dyDescent="0.2">
      <c r="O1143"/>
      <c r="P1143"/>
    </row>
    <row r="1144" spans="15:16" x14ac:dyDescent="0.2">
      <c r="O1144"/>
      <c r="P1144"/>
    </row>
    <row r="1145" spans="15:16" x14ac:dyDescent="0.2">
      <c r="O1145"/>
      <c r="P1145"/>
    </row>
    <row r="1146" spans="15:16" x14ac:dyDescent="0.2">
      <c r="O1146"/>
      <c r="P1146"/>
    </row>
    <row r="1147" spans="15:16" x14ac:dyDescent="0.2">
      <c r="O1147"/>
      <c r="P1147"/>
    </row>
    <row r="1148" spans="15:16" x14ac:dyDescent="0.2">
      <c r="O1148"/>
      <c r="P1148"/>
    </row>
    <row r="1149" spans="15:16" x14ac:dyDescent="0.2">
      <c r="O1149"/>
      <c r="P1149"/>
    </row>
    <row r="1150" spans="15:16" x14ac:dyDescent="0.2">
      <c r="O1150"/>
      <c r="P1150"/>
    </row>
    <row r="1151" spans="15:16" x14ac:dyDescent="0.2">
      <c r="O1151"/>
      <c r="P1151"/>
    </row>
    <row r="1152" spans="15:16" x14ac:dyDescent="0.2">
      <c r="O1152"/>
      <c r="P1152"/>
    </row>
    <row r="1153" spans="15:16" x14ac:dyDescent="0.2">
      <c r="O1153"/>
      <c r="P1153"/>
    </row>
    <row r="1154" spans="15:16" x14ac:dyDescent="0.2">
      <c r="O1154"/>
      <c r="P1154"/>
    </row>
    <row r="1155" spans="15:16" x14ac:dyDescent="0.2">
      <c r="O1155"/>
      <c r="P1155"/>
    </row>
    <row r="1156" spans="15:16" x14ac:dyDescent="0.2">
      <c r="O1156"/>
      <c r="P1156"/>
    </row>
    <row r="1157" spans="15:16" x14ac:dyDescent="0.2">
      <c r="O1157"/>
      <c r="P1157"/>
    </row>
    <row r="1158" spans="15:16" x14ac:dyDescent="0.2">
      <c r="O1158"/>
      <c r="P1158"/>
    </row>
    <row r="1159" spans="15:16" x14ac:dyDescent="0.2">
      <c r="O1159"/>
      <c r="P1159"/>
    </row>
    <row r="1160" spans="15:16" x14ac:dyDescent="0.2">
      <c r="O1160"/>
      <c r="P1160"/>
    </row>
    <row r="1161" spans="15:16" x14ac:dyDescent="0.2">
      <c r="O1161"/>
      <c r="P1161"/>
    </row>
    <row r="1162" spans="15:16" x14ac:dyDescent="0.2">
      <c r="O1162"/>
      <c r="P1162"/>
    </row>
    <row r="1163" spans="15:16" x14ac:dyDescent="0.2">
      <c r="O1163"/>
      <c r="P1163"/>
    </row>
    <row r="1164" spans="15:16" x14ac:dyDescent="0.2">
      <c r="O1164"/>
      <c r="P1164"/>
    </row>
    <row r="1165" spans="15:16" x14ac:dyDescent="0.2">
      <c r="O1165"/>
      <c r="P1165"/>
    </row>
    <row r="1166" spans="15:16" x14ac:dyDescent="0.2">
      <c r="O1166"/>
      <c r="P1166"/>
    </row>
    <row r="1167" spans="15:16" x14ac:dyDescent="0.2">
      <c r="O1167"/>
      <c r="P1167"/>
    </row>
    <row r="1168" spans="15:16" x14ac:dyDescent="0.2">
      <c r="O1168"/>
      <c r="P1168"/>
    </row>
    <row r="1169" spans="15:16" x14ac:dyDescent="0.2">
      <c r="O1169"/>
      <c r="P1169"/>
    </row>
    <row r="1170" spans="15:16" x14ac:dyDescent="0.2">
      <c r="O1170"/>
      <c r="P1170"/>
    </row>
    <row r="1171" spans="15:16" x14ac:dyDescent="0.2">
      <c r="O1171"/>
      <c r="P1171"/>
    </row>
    <row r="1172" spans="15:16" x14ac:dyDescent="0.2">
      <c r="O1172"/>
      <c r="P1172"/>
    </row>
    <row r="1173" spans="15:16" x14ac:dyDescent="0.2">
      <c r="O1173"/>
      <c r="P1173"/>
    </row>
    <row r="1174" spans="15:16" x14ac:dyDescent="0.2">
      <c r="O1174"/>
      <c r="P1174"/>
    </row>
    <row r="1175" spans="15:16" x14ac:dyDescent="0.2">
      <c r="O1175"/>
      <c r="P1175"/>
    </row>
    <row r="1176" spans="15:16" x14ac:dyDescent="0.2">
      <c r="O1176"/>
      <c r="P1176"/>
    </row>
    <row r="1177" spans="15:16" x14ac:dyDescent="0.2">
      <c r="O1177"/>
      <c r="P1177"/>
    </row>
    <row r="1178" spans="15:16" x14ac:dyDescent="0.2">
      <c r="O1178"/>
      <c r="P1178"/>
    </row>
    <row r="1179" spans="15:16" x14ac:dyDescent="0.2">
      <c r="O1179"/>
      <c r="P1179"/>
    </row>
    <row r="1180" spans="15:16" x14ac:dyDescent="0.2">
      <c r="O1180"/>
      <c r="P1180"/>
    </row>
    <row r="1181" spans="15:16" x14ac:dyDescent="0.2">
      <c r="O1181"/>
      <c r="P1181"/>
    </row>
    <row r="1182" spans="15:16" x14ac:dyDescent="0.2">
      <c r="O1182"/>
      <c r="P1182"/>
    </row>
    <row r="1183" spans="15:16" x14ac:dyDescent="0.2">
      <c r="O1183"/>
      <c r="P1183"/>
    </row>
    <row r="1184" spans="15:16" x14ac:dyDescent="0.2">
      <c r="O1184"/>
      <c r="P1184"/>
    </row>
    <row r="1185" spans="15:16" x14ac:dyDescent="0.2">
      <c r="O1185"/>
      <c r="P1185"/>
    </row>
    <row r="1186" spans="15:16" x14ac:dyDescent="0.2">
      <c r="O1186"/>
      <c r="P1186"/>
    </row>
    <row r="1187" spans="15:16" x14ac:dyDescent="0.2">
      <c r="O1187"/>
      <c r="P1187"/>
    </row>
    <row r="1188" spans="15:16" x14ac:dyDescent="0.2">
      <c r="O1188"/>
      <c r="P1188"/>
    </row>
    <row r="1189" spans="15:16" x14ac:dyDescent="0.2">
      <c r="O1189"/>
      <c r="P1189"/>
    </row>
    <row r="1190" spans="15:16" x14ac:dyDescent="0.2">
      <c r="O1190"/>
      <c r="P1190"/>
    </row>
    <row r="1191" spans="15:16" x14ac:dyDescent="0.2">
      <c r="O1191"/>
      <c r="P1191"/>
    </row>
    <row r="1192" spans="15:16" x14ac:dyDescent="0.2">
      <c r="O1192"/>
      <c r="P1192"/>
    </row>
    <row r="1193" spans="15:16" x14ac:dyDescent="0.2">
      <c r="O1193"/>
      <c r="P1193"/>
    </row>
    <row r="1194" spans="15:16" x14ac:dyDescent="0.2">
      <c r="O1194"/>
      <c r="P1194"/>
    </row>
    <row r="1195" spans="15:16" x14ac:dyDescent="0.2">
      <c r="O1195"/>
      <c r="P1195"/>
    </row>
    <row r="1196" spans="15:16" x14ac:dyDescent="0.2">
      <c r="O1196"/>
      <c r="P1196"/>
    </row>
    <row r="1197" spans="15:16" x14ac:dyDescent="0.2">
      <c r="O1197"/>
      <c r="P1197"/>
    </row>
    <row r="1198" spans="15:16" x14ac:dyDescent="0.2">
      <c r="O1198"/>
      <c r="P1198"/>
    </row>
    <row r="1199" spans="15:16" x14ac:dyDescent="0.2">
      <c r="O1199"/>
      <c r="P1199"/>
    </row>
    <row r="1200" spans="15:16" x14ac:dyDescent="0.2">
      <c r="O1200"/>
      <c r="P1200"/>
    </row>
    <row r="1201" spans="15:16" x14ac:dyDescent="0.2">
      <c r="O1201"/>
      <c r="P1201"/>
    </row>
    <row r="1202" spans="15:16" x14ac:dyDescent="0.2">
      <c r="O1202"/>
      <c r="P1202"/>
    </row>
    <row r="1203" spans="15:16" x14ac:dyDescent="0.2">
      <c r="O1203"/>
      <c r="P1203"/>
    </row>
    <row r="1204" spans="15:16" x14ac:dyDescent="0.2">
      <c r="O1204"/>
      <c r="P1204"/>
    </row>
    <row r="1205" spans="15:16" x14ac:dyDescent="0.2">
      <c r="O1205"/>
      <c r="P1205"/>
    </row>
    <row r="1206" spans="15:16" x14ac:dyDescent="0.2">
      <c r="O1206"/>
      <c r="P1206"/>
    </row>
    <row r="1207" spans="15:16" x14ac:dyDescent="0.2">
      <c r="O1207"/>
      <c r="P1207"/>
    </row>
    <row r="1208" spans="15:16" x14ac:dyDescent="0.2">
      <c r="O1208"/>
      <c r="P1208"/>
    </row>
    <row r="1209" spans="15:16" x14ac:dyDescent="0.2">
      <c r="O1209"/>
      <c r="P1209"/>
    </row>
    <row r="1210" spans="15:16" x14ac:dyDescent="0.2">
      <c r="O1210"/>
      <c r="P1210"/>
    </row>
    <row r="1211" spans="15:16" x14ac:dyDescent="0.2">
      <c r="O1211"/>
      <c r="P1211"/>
    </row>
    <row r="1212" spans="15:16" x14ac:dyDescent="0.2">
      <c r="O1212"/>
      <c r="P1212"/>
    </row>
    <row r="1213" spans="15:16" x14ac:dyDescent="0.2">
      <c r="O1213"/>
      <c r="P1213"/>
    </row>
    <row r="1214" spans="15:16" x14ac:dyDescent="0.2">
      <c r="O1214"/>
      <c r="P1214"/>
    </row>
    <row r="1215" spans="15:16" x14ac:dyDescent="0.2">
      <c r="O1215"/>
      <c r="P1215"/>
    </row>
    <row r="1216" spans="15:16" x14ac:dyDescent="0.2">
      <c r="O1216"/>
      <c r="P1216"/>
    </row>
    <row r="1217" spans="15:16" x14ac:dyDescent="0.2">
      <c r="O1217"/>
      <c r="P1217"/>
    </row>
    <row r="1218" spans="15:16" x14ac:dyDescent="0.2">
      <c r="O1218"/>
      <c r="P1218"/>
    </row>
    <row r="1219" spans="15:16" x14ac:dyDescent="0.2">
      <c r="O1219"/>
      <c r="P1219"/>
    </row>
    <row r="1220" spans="15:16" x14ac:dyDescent="0.2">
      <c r="O1220"/>
      <c r="P1220"/>
    </row>
    <row r="1221" spans="15:16" x14ac:dyDescent="0.2">
      <c r="O1221"/>
      <c r="P1221"/>
    </row>
    <row r="1222" spans="15:16" x14ac:dyDescent="0.2">
      <c r="O1222"/>
      <c r="P1222"/>
    </row>
    <row r="1223" spans="15:16" x14ac:dyDescent="0.2">
      <c r="O1223"/>
      <c r="P1223"/>
    </row>
    <row r="1224" spans="15:16" x14ac:dyDescent="0.2">
      <c r="O1224"/>
      <c r="P1224"/>
    </row>
    <row r="1225" spans="15:16" x14ac:dyDescent="0.2">
      <c r="O1225"/>
      <c r="P1225"/>
    </row>
    <row r="1226" spans="15:16" x14ac:dyDescent="0.2">
      <c r="O1226"/>
      <c r="P1226"/>
    </row>
    <row r="1227" spans="15:16" x14ac:dyDescent="0.2">
      <c r="O1227"/>
      <c r="P1227"/>
    </row>
    <row r="1228" spans="15:16" x14ac:dyDescent="0.2">
      <c r="O1228"/>
      <c r="P1228"/>
    </row>
    <row r="1229" spans="15:16" x14ac:dyDescent="0.2">
      <c r="O1229"/>
      <c r="P1229"/>
    </row>
    <row r="1230" spans="15:16" x14ac:dyDescent="0.2">
      <c r="O1230"/>
      <c r="P1230"/>
    </row>
    <row r="1231" spans="15:16" x14ac:dyDescent="0.2">
      <c r="O1231"/>
      <c r="P1231"/>
    </row>
    <row r="1232" spans="15:16" x14ac:dyDescent="0.2">
      <c r="O1232"/>
      <c r="P1232"/>
    </row>
    <row r="1233" spans="15:16" x14ac:dyDescent="0.2">
      <c r="O1233"/>
      <c r="P1233"/>
    </row>
    <row r="1234" spans="15:16" x14ac:dyDescent="0.2">
      <c r="O1234"/>
      <c r="P1234"/>
    </row>
    <row r="1235" spans="15:16" x14ac:dyDescent="0.2">
      <c r="O1235"/>
      <c r="P1235"/>
    </row>
    <row r="1236" spans="15:16" x14ac:dyDescent="0.2">
      <c r="O1236"/>
      <c r="P1236"/>
    </row>
    <row r="1237" spans="15:16" x14ac:dyDescent="0.2">
      <c r="O1237"/>
      <c r="P1237"/>
    </row>
    <row r="1238" spans="15:16" x14ac:dyDescent="0.2">
      <c r="O1238"/>
      <c r="P1238"/>
    </row>
    <row r="1239" spans="15:16" x14ac:dyDescent="0.2">
      <c r="O1239"/>
      <c r="P1239"/>
    </row>
    <row r="1240" spans="15:16" x14ac:dyDescent="0.2">
      <c r="O1240"/>
      <c r="P1240"/>
    </row>
    <row r="1241" spans="15:16" x14ac:dyDescent="0.2">
      <c r="O1241"/>
      <c r="P1241"/>
    </row>
    <row r="1242" spans="15:16" x14ac:dyDescent="0.2">
      <c r="O1242"/>
      <c r="P1242"/>
    </row>
    <row r="1243" spans="15:16" x14ac:dyDescent="0.2">
      <c r="O1243"/>
      <c r="P1243"/>
    </row>
    <row r="1244" spans="15:16" x14ac:dyDescent="0.2">
      <c r="O1244"/>
      <c r="P1244"/>
    </row>
    <row r="1245" spans="15:16" x14ac:dyDescent="0.2">
      <c r="O1245"/>
      <c r="P1245"/>
    </row>
    <row r="1246" spans="15:16" x14ac:dyDescent="0.2">
      <c r="O1246"/>
      <c r="P1246"/>
    </row>
    <row r="1247" spans="15:16" x14ac:dyDescent="0.2">
      <c r="O1247"/>
      <c r="P1247"/>
    </row>
    <row r="1248" spans="15:16" x14ac:dyDescent="0.2">
      <c r="O1248"/>
      <c r="P1248"/>
    </row>
    <row r="1249" spans="15:16" x14ac:dyDescent="0.2">
      <c r="O1249"/>
      <c r="P1249"/>
    </row>
    <row r="1250" spans="15:16" x14ac:dyDescent="0.2">
      <c r="O1250"/>
      <c r="P1250"/>
    </row>
    <row r="1251" spans="15:16" x14ac:dyDescent="0.2">
      <c r="O1251"/>
      <c r="P1251"/>
    </row>
    <row r="1252" spans="15:16" x14ac:dyDescent="0.2">
      <c r="O1252"/>
      <c r="P1252"/>
    </row>
    <row r="1253" spans="15:16" x14ac:dyDescent="0.2">
      <c r="O1253"/>
      <c r="P1253"/>
    </row>
    <row r="1254" spans="15:16" x14ac:dyDescent="0.2">
      <c r="O1254"/>
      <c r="P1254"/>
    </row>
    <row r="1255" spans="15:16" x14ac:dyDescent="0.2">
      <c r="O1255"/>
      <c r="P1255"/>
    </row>
    <row r="1256" spans="15:16" x14ac:dyDescent="0.2">
      <c r="O1256"/>
      <c r="P1256"/>
    </row>
    <row r="1257" spans="15:16" x14ac:dyDescent="0.2">
      <c r="O1257"/>
      <c r="P1257"/>
    </row>
    <row r="1258" spans="15:16" x14ac:dyDescent="0.2">
      <c r="O1258"/>
      <c r="P1258"/>
    </row>
    <row r="1259" spans="15:16" x14ac:dyDescent="0.2">
      <c r="O1259"/>
      <c r="P1259"/>
    </row>
    <row r="1260" spans="15:16" x14ac:dyDescent="0.2">
      <c r="O1260"/>
      <c r="P1260"/>
    </row>
    <row r="1261" spans="15:16" x14ac:dyDescent="0.2">
      <c r="O1261"/>
      <c r="P1261"/>
    </row>
    <row r="1262" spans="15:16" x14ac:dyDescent="0.2">
      <c r="O1262"/>
      <c r="P1262"/>
    </row>
    <row r="1263" spans="15:16" x14ac:dyDescent="0.2">
      <c r="O1263"/>
      <c r="P1263"/>
    </row>
    <row r="1264" spans="15:16" x14ac:dyDescent="0.2">
      <c r="O1264"/>
      <c r="P1264"/>
    </row>
    <row r="1265" spans="15:16" x14ac:dyDescent="0.2">
      <c r="O1265"/>
      <c r="P1265"/>
    </row>
    <row r="1266" spans="15:16" x14ac:dyDescent="0.2">
      <c r="O1266"/>
      <c r="P1266"/>
    </row>
    <row r="1267" spans="15:16" x14ac:dyDescent="0.2">
      <c r="O1267"/>
      <c r="P1267"/>
    </row>
    <row r="1268" spans="15:16" x14ac:dyDescent="0.2">
      <c r="O1268"/>
      <c r="P1268"/>
    </row>
    <row r="1269" spans="15:16" x14ac:dyDescent="0.2">
      <c r="O1269"/>
      <c r="P1269"/>
    </row>
    <row r="1270" spans="15:16" x14ac:dyDescent="0.2">
      <c r="O1270"/>
      <c r="P1270"/>
    </row>
    <row r="1271" spans="15:16" x14ac:dyDescent="0.2">
      <c r="O1271"/>
      <c r="P1271"/>
    </row>
    <row r="1272" spans="15:16" x14ac:dyDescent="0.2">
      <c r="O1272"/>
      <c r="P1272"/>
    </row>
    <row r="1273" spans="15:16" x14ac:dyDescent="0.2">
      <c r="O1273"/>
      <c r="P1273"/>
    </row>
    <row r="1274" spans="15:16" x14ac:dyDescent="0.2">
      <c r="O1274"/>
      <c r="P1274"/>
    </row>
    <row r="1275" spans="15:16" x14ac:dyDescent="0.2">
      <c r="O1275"/>
      <c r="P1275"/>
    </row>
    <row r="1276" spans="15:16" x14ac:dyDescent="0.2">
      <c r="O1276"/>
      <c r="P1276"/>
    </row>
    <row r="1277" spans="15:16" x14ac:dyDescent="0.2">
      <c r="O1277"/>
      <c r="P1277"/>
    </row>
    <row r="1278" spans="15:16" x14ac:dyDescent="0.2">
      <c r="O1278"/>
      <c r="P1278"/>
    </row>
    <row r="1279" spans="15:16" x14ac:dyDescent="0.2">
      <c r="O1279"/>
      <c r="P1279"/>
    </row>
    <row r="1280" spans="15:16" x14ac:dyDescent="0.2">
      <c r="O1280"/>
      <c r="P1280"/>
    </row>
    <row r="1281" spans="15:16" x14ac:dyDescent="0.2">
      <c r="O1281"/>
      <c r="P1281"/>
    </row>
    <row r="1282" spans="15:16" x14ac:dyDescent="0.2">
      <c r="O1282"/>
      <c r="P1282"/>
    </row>
    <row r="1283" spans="15:16" x14ac:dyDescent="0.2">
      <c r="O1283"/>
      <c r="P1283"/>
    </row>
    <row r="1284" spans="15:16" x14ac:dyDescent="0.2">
      <c r="O1284"/>
      <c r="P1284"/>
    </row>
    <row r="1285" spans="15:16" x14ac:dyDescent="0.2">
      <c r="O1285"/>
      <c r="P1285"/>
    </row>
    <row r="1286" spans="15:16" x14ac:dyDescent="0.2">
      <c r="O1286"/>
      <c r="P1286"/>
    </row>
    <row r="1287" spans="15:16" x14ac:dyDescent="0.2">
      <c r="O1287"/>
      <c r="P1287"/>
    </row>
    <row r="1288" spans="15:16" x14ac:dyDescent="0.2">
      <c r="O1288"/>
      <c r="P1288"/>
    </row>
    <row r="1289" spans="15:16" x14ac:dyDescent="0.2">
      <c r="O1289"/>
      <c r="P1289"/>
    </row>
    <row r="1290" spans="15:16" x14ac:dyDescent="0.2">
      <c r="O1290"/>
      <c r="P1290"/>
    </row>
    <row r="1291" spans="15:16" x14ac:dyDescent="0.2">
      <c r="O1291"/>
      <c r="P1291"/>
    </row>
    <row r="1292" spans="15:16" x14ac:dyDescent="0.2">
      <c r="O1292"/>
      <c r="P1292"/>
    </row>
    <row r="1293" spans="15:16" x14ac:dyDescent="0.2">
      <c r="O1293"/>
      <c r="P1293"/>
    </row>
    <row r="1294" spans="15:16" x14ac:dyDescent="0.2">
      <c r="O1294"/>
      <c r="P1294"/>
    </row>
    <row r="1295" spans="15:16" x14ac:dyDescent="0.2">
      <c r="O1295"/>
      <c r="P1295"/>
    </row>
    <row r="1296" spans="15:16" x14ac:dyDescent="0.2">
      <c r="O1296"/>
      <c r="P1296"/>
    </row>
    <row r="1297" spans="15:16" x14ac:dyDescent="0.2">
      <c r="O1297"/>
      <c r="P1297"/>
    </row>
    <row r="1298" spans="15:16" x14ac:dyDescent="0.2">
      <c r="O1298"/>
      <c r="P1298"/>
    </row>
    <row r="1299" spans="15:16" x14ac:dyDescent="0.2">
      <c r="O1299"/>
      <c r="P1299"/>
    </row>
    <row r="1300" spans="15:16" x14ac:dyDescent="0.2">
      <c r="O1300"/>
      <c r="P1300"/>
    </row>
    <row r="1301" spans="15:16" x14ac:dyDescent="0.2">
      <c r="O1301"/>
      <c r="P1301"/>
    </row>
    <row r="1302" spans="15:16" x14ac:dyDescent="0.2">
      <c r="O1302"/>
      <c r="P1302"/>
    </row>
    <row r="1303" spans="15:16" x14ac:dyDescent="0.2">
      <c r="O1303"/>
      <c r="P1303"/>
    </row>
    <row r="1304" spans="15:16" x14ac:dyDescent="0.2">
      <c r="O1304"/>
      <c r="P1304"/>
    </row>
    <row r="1305" spans="15:16" x14ac:dyDescent="0.2">
      <c r="O1305"/>
      <c r="P1305"/>
    </row>
    <row r="1306" spans="15:16" x14ac:dyDescent="0.2">
      <c r="O1306"/>
      <c r="P1306"/>
    </row>
    <row r="1307" spans="15:16" x14ac:dyDescent="0.2">
      <c r="O1307"/>
      <c r="P1307"/>
    </row>
    <row r="1308" spans="15:16" x14ac:dyDescent="0.2">
      <c r="O1308"/>
      <c r="P1308"/>
    </row>
    <row r="1309" spans="15:16" x14ac:dyDescent="0.2">
      <c r="O1309"/>
      <c r="P1309"/>
    </row>
    <row r="1310" spans="15:16" x14ac:dyDescent="0.2">
      <c r="O1310"/>
      <c r="P1310"/>
    </row>
    <row r="1311" spans="15:16" x14ac:dyDescent="0.2">
      <c r="O1311"/>
      <c r="P1311"/>
    </row>
    <row r="1312" spans="15:16" x14ac:dyDescent="0.2">
      <c r="O1312"/>
      <c r="P1312"/>
    </row>
    <row r="1313" spans="15:16" x14ac:dyDescent="0.2">
      <c r="O1313"/>
      <c r="P1313"/>
    </row>
    <row r="1314" spans="15:16" x14ac:dyDescent="0.2">
      <c r="O1314"/>
      <c r="P1314"/>
    </row>
    <row r="1315" spans="15:16" x14ac:dyDescent="0.2">
      <c r="O1315"/>
      <c r="P1315"/>
    </row>
    <row r="1316" spans="15:16" x14ac:dyDescent="0.2">
      <c r="O1316"/>
      <c r="P1316"/>
    </row>
    <row r="1317" spans="15:16" x14ac:dyDescent="0.2">
      <c r="O1317"/>
      <c r="P1317"/>
    </row>
    <row r="1318" spans="15:16" x14ac:dyDescent="0.2">
      <c r="O1318"/>
      <c r="P1318"/>
    </row>
    <row r="1319" spans="15:16" x14ac:dyDescent="0.2">
      <c r="O1319"/>
      <c r="P1319"/>
    </row>
    <row r="1320" spans="15:16" x14ac:dyDescent="0.2">
      <c r="O1320"/>
      <c r="P1320"/>
    </row>
    <row r="1321" spans="15:16" x14ac:dyDescent="0.2">
      <c r="O1321"/>
      <c r="P1321"/>
    </row>
    <row r="1322" spans="15:16" x14ac:dyDescent="0.2">
      <c r="O1322"/>
      <c r="P1322"/>
    </row>
    <row r="1323" spans="15:16" x14ac:dyDescent="0.2">
      <c r="O1323"/>
      <c r="P1323"/>
    </row>
    <row r="1324" spans="15:16" x14ac:dyDescent="0.2">
      <c r="O1324"/>
      <c r="P1324"/>
    </row>
    <row r="1325" spans="15:16" x14ac:dyDescent="0.2">
      <c r="O1325"/>
      <c r="P1325"/>
    </row>
    <row r="1326" spans="15:16" x14ac:dyDescent="0.2">
      <c r="O1326"/>
      <c r="P1326"/>
    </row>
    <row r="1327" spans="15:16" x14ac:dyDescent="0.2">
      <c r="O1327"/>
      <c r="P1327"/>
    </row>
    <row r="1328" spans="15:16" x14ac:dyDescent="0.2">
      <c r="O1328"/>
      <c r="P1328"/>
    </row>
    <row r="1329" spans="15:16" x14ac:dyDescent="0.2">
      <c r="O1329"/>
      <c r="P1329"/>
    </row>
    <row r="1330" spans="15:16" x14ac:dyDescent="0.2">
      <c r="O1330"/>
      <c r="P1330"/>
    </row>
    <row r="1331" spans="15:16" x14ac:dyDescent="0.2">
      <c r="O1331"/>
      <c r="P1331"/>
    </row>
    <row r="1332" spans="15:16" x14ac:dyDescent="0.2">
      <c r="O1332"/>
      <c r="P1332"/>
    </row>
    <row r="1333" spans="15:16" x14ac:dyDescent="0.2">
      <c r="O1333"/>
      <c r="P1333"/>
    </row>
    <row r="1334" spans="15:16" x14ac:dyDescent="0.2">
      <c r="O1334"/>
      <c r="P1334"/>
    </row>
    <row r="1335" spans="15:16" x14ac:dyDescent="0.2">
      <c r="O1335"/>
      <c r="P1335"/>
    </row>
    <row r="1336" spans="15:16" x14ac:dyDescent="0.2">
      <c r="O1336"/>
      <c r="P1336"/>
    </row>
    <row r="1337" spans="15:16" x14ac:dyDescent="0.2">
      <c r="O1337"/>
      <c r="P1337"/>
    </row>
    <row r="1338" spans="15:16" x14ac:dyDescent="0.2">
      <c r="O1338"/>
      <c r="P1338"/>
    </row>
    <row r="1339" spans="15:16" x14ac:dyDescent="0.2">
      <c r="O1339"/>
      <c r="P1339"/>
    </row>
    <row r="1340" spans="15:16" x14ac:dyDescent="0.2">
      <c r="O1340"/>
      <c r="P1340"/>
    </row>
    <row r="1341" spans="15:16" x14ac:dyDescent="0.2">
      <c r="O1341"/>
      <c r="P1341"/>
    </row>
    <row r="1342" spans="15:16" x14ac:dyDescent="0.2">
      <c r="O1342"/>
      <c r="P1342"/>
    </row>
    <row r="1343" spans="15:16" x14ac:dyDescent="0.2">
      <c r="O1343"/>
      <c r="P1343"/>
    </row>
    <row r="1344" spans="15:16" x14ac:dyDescent="0.2">
      <c r="O1344"/>
      <c r="P1344"/>
    </row>
    <row r="1345" spans="15:16" x14ac:dyDescent="0.2">
      <c r="O1345"/>
      <c r="P1345"/>
    </row>
    <row r="1346" spans="15:16" x14ac:dyDescent="0.2">
      <c r="O1346"/>
      <c r="P1346"/>
    </row>
    <row r="1347" spans="15:16" x14ac:dyDescent="0.2">
      <c r="O1347"/>
      <c r="P1347"/>
    </row>
    <row r="1348" spans="15:16" x14ac:dyDescent="0.2">
      <c r="O1348"/>
      <c r="P1348"/>
    </row>
    <row r="1349" spans="15:16" x14ac:dyDescent="0.2">
      <c r="O1349"/>
      <c r="P1349"/>
    </row>
    <row r="1350" spans="15:16" x14ac:dyDescent="0.2">
      <c r="O1350"/>
      <c r="P1350"/>
    </row>
    <row r="1351" spans="15:16" x14ac:dyDescent="0.2">
      <c r="O1351"/>
      <c r="P1351"/>
    </row>
    <row r="1352" spans="15:16" x14ac:dyDescent="0.2">
      <c r="O1352"/>
      <c r="P1352"/>
    </row>
    <row r="1353" spans="15:16" x14ac:dyDescent="0.2">
      <c r="O1353"/>
      <c r="P1353"/>
    </row>
    <row r="1354" spans="15:16" x14ac:dyDescent="0.2">
      <c r="O1354"/>
      <c r="P1354"/>
    </row>
    <row r="1355" spans="15:16" x14ac:dyDescent="0.2">
      <c r="O1355"/>
      <c r="P1355"/>
    </row>
    <row r="1356" spans="15:16" x14ac:dyDescent="0.2">
      <c r="O1356"/>
      <c r="P1356"/>
    </row>
    <row r="1357" spans="15:16" x14ac:dyDescent="0.2">
      <c r="O1357"/>
      <c r="P1357"/>
    </row>
    <row r="1358" spans="15:16" x14ac:dyDescent="0.2">
      <c r="O1358"/>
      <c r="P1358"/>
    </row>
    <row r="1359" spans="15:16" x14ac:dyDescent="0.2">
      <c r="O1359"/>
      <c r="P1359"/>
    </row>
    <row r="1360" spans="15:16" x14ac:dyDescent="0.2">
      <c r="O1360"/>
      <c r="P1360"/>
    </row>
    <row r="1361" spans="15:16" x14ac:dyDescent="0.2">
      <c r="O1361"/>
      <c r="P1361"/>
    </row>
    <row r="1362" spans="15:16" x14ac:dyDescent="0.2">
      <c r="O1362"/>
      <c r="P1362"/>
    </row>
    <row r="1363" spans="15:16" x14ac:dyDescent="0.2">
      <c r="O1363"/>
      <c r="P1363"/>
    </row>
    <row r="1364" spans="15:16" x14ac:dyDescent="0.2">
      <c r="O1364"/>
      <c r="P1364"/>
    </row>
    <row r="1365" spans="15:16" x14ac:dyDescent="0.2">
      <c r="O1365"/>
      <c r="P1365"/>
    </row>
    <row r="1366" spans="15:16" x14ac:dyDescent="0.2">
      <c r="O1366"/>
      <c r="P1366"/>
    </row>
    <row r="1367" spans="15:16" x14ac:dyDescent="0.2">
      <c r="O1367"/>
      <c r="P1367"/>
    </row>
    <row r="1368" spans="15:16" x14ac:dyDescent="0.2">
      <c r="O1368"/>
      <c r="P1368"/>
    </row>
    <row r="1369" spans="15:16" x14ac:dyDescent="0.2">
      <c r="O1369"/>
      <c r="P1369"/>
    </row>
    <row r="1370" spans="15:16" x14ac:dyDescent="0.2">
      <c r="O1370"/>
      <c r="P1370"/>
    </row>
    <row r="1371" spans="15:16" x14ac:dyDescent="0.2">
      <c r="O1371"/>
      <c r="P1371"/>
    </row>
    <row r="1372" spans="15:16" x14ac:dyDescent="0.2">
      <c r="O1372"/>
      <c r="P1372"/>
    </row>
    <row r="1373" spans="15:16" x14ac:dyDescent="0.2">
      <c r="O1373"/>
      <c r="P1373"/>
    </row>
    <row r="1374" spans="15:16" x14ac:dyDescent="0.2">
      <c r="O1374"/>
      <c r="P1374"/>
    </row>
    <row r="1375" spans="15:16" x14ac:dyDescent="0.2">
      <c r="O1375"/>
      <c r="P1375"/>
    </row>
    <row r="1376" spans="15:16" x14ac:dyDescent="0.2">
      <c r="O1376"/>
      <c r="P1376"/>
    </row>
    <row r="1377" spans="15:16" x14ac:dyDescent="0.2">
      <c r="O1377"/>
      <c r="P1377"/>
    </row>
    <row r="1378" spans="15:16" x14ac:dyDescent="0.2">
      <c r="O1378"/>
      <c r="P1378"/>
    </row>
    <row r="1379" spans="15:16" x14ac:dyDescent="0.2">
      <c r="O1379"/>
      <c r="P1379"/>
    </row>
    <row r="1380" spans="15:16" x14ac:dyDescent="0.2">
      <c r="O1380"/>
      <c r="P1380"/>
    </row>
    <row r="1381" spans="15:16" x14ac:dyDescent="0.2">
      <c r="O1381"/>
      <c r="P1381"/>
    </row>
    <row r="1382" spans="15:16" x14ac:dyDescent="0.2">
      <c r="O1382"/>
      <c r="P1382"/>
    </row>
    <row r="1383" spans="15:16" x14ac:dyDescent="0.2">
      <c r="O1383"/>
      <c r="P1383"/>
    </row>
    <row r="1384" spans="15:16" x14ac:dyDescent="0.2">
      <c r="O1384"/>
      <c r="P1384"/>
    </row>
    <row r="1385" spans="15:16" x14ac:dyDescent="0.2">
      <c r="O1385"/>
      <c r="P1385"/>
    </row>
    <row r="1386" spans="15:16" x14ac:dyDescent="0.2">
      <c r="O1386"/>
      <c r="P1386"/>
    </row>
    <row r="1387" spans="15:16" x14ac:dyDescent="0.2">
      <c r="O1387"/>
      <c r="P1387"/>
    </row>
    <row r="1388" spans="15:16" x14ac:dyDescent="0.2">
      <c r="O1388"/>
      <c r="P1388"/>
    </row>
    <row r="1389" spans="15:16" x14ac:dyDescent="0.2">
      <c r="O1389"/>
      <c r="P1389"/>
    </row>
    <row r="1390" spans="15:16" x14ac:dyDescent="0.2">
      <c r="O1390"/>
      <c r="P1390"/>
    </row>
    <row r="1391" spans="15:16" x14ac:dyDescent="0.2">
      <c r="O1391"/>
      <c r="P1391"/>
    </row>
    <row r="1392" spans="15:16" x14ac:dyDescent="0.2">
      <c r="O1392"/>
      <c r="P1392"/>
    </row>
    <row r="1393" spans="15:16" x14ac:dyDescent="0.2">
      <c r="O1393"/>
      <c r="P1393"/>
    </row>
    <row r="1394" spans="15:16" x14ac:dyDescent="0.2">
      <c r="O1394"/>
      <c r="P1394"/>
    </row>
    <row r="1395" spans="15:16" x14ac:dyDescent="0.2">
      <c r="O1395"/>
      <c r="P1395"/>
    </row>
    <row r="1396" spans="15:16" x14ac:dyDescent="0.2">
      <c r="O1396"/>
      <c r="P1396"/>
    </row>
    <row r="1397" spans="15:16" x14ac:dyDescent="0.2">
      <c r="O1397"/>
      <c r="P1397"/>
    </row>
    <row r="1398" spans="15:16" x14ac:dyDescent="0.2">
      <c r="O1398"/>
      <c r="P1398"/>
    </row>
    <row r="1399" spans="15:16" x14ac:dyDescent="0.2">
      <c r="O1399"/>
      <c r="P1399"/>
    </row>
    <row r="1400" spans="15:16" x14ac:dyDescent="0.2">
      <c r="O1400"/>
      <c r="P1400"/>
    </row>
    <row r="1401" spans="15:16" x14ac:dyDescent="0.2">
      <c r="O1401"/>
      <c r="P1401"/>
    </row>
    <row r="1402" spans="15:16" x14ac:dyDescent="0.2">
      <c r="O1402"/>
      <c r="P1402"/>
    </row>
    <row r="1403" spans="15:16" x14ac:dyDescent="0.2">
      <c r="O1403"/>
      <c r="P1403"/>
    </row>
    <row r="1404" spans="15:16" x14ac:dyDescent="0.2">
      <c r="O1404"/>
      <c r="P1404"/>
    </row>
    <row r="1405" spans="15:16" x14ac:dyDescent="0.2">
      <c r="O1405"/>
      <c r="P1405"/>
    </row>
    <row r="1406" spans="15:16" x14ac:dyDescent="0.2">
      <c r="O1406"/>
      <c r="P1406"/>
    </row>
    <row r="1407" spans="15:16" x14ac:dyDescent="0.2">
      <c r="O1407"/>
      <c r="P1407"/>
    </row>
    <row r="1408" spans="15:16" x14ac:dyDescent="0.2">
      <c r="O1408"/>
      <c r="P1408"/>
    </row>
    <row r="1409" spans="15:16" x14ac:dyDescent="0.2">
      <c r="O1409"/>
      <c r="P1409"/>
    </row>
    <row r="1410" spans="15:16" x14ac:dyDescent="0.2">
      <c r="O1410"/>
      <c r="P1410"/>
    </row>
    <row r="1411" spans="15:16" x14ac:dyDescent="0.2">
      <c r="O1411"/>
      <c r="P1411"/>
    </row>
    <row r="1412" spans="15:16" x14ac:dyDescent="0.2">
      <c r="O1412"/>
      <c r="P1412"/>
    </row>
    <row r="1413" spans="15:16" x14ac:dyDescent="0.2">
      <c r="O1413"/>
      <c r="P1413"/>
    </row>
    <row r="1414" spans="15:16" x14ac:dyDescent="0.2">
      <c r="O1414"/>
      <c r="P1414"/>
    </row>
    <row r="1415" spans="15:16" x14ac:dyDescent="0.2">
      <c r="O1415"/>
      <c r="P1415"/>
    </row>
    <row r="1416" spans="15:16" x14ac:dyDescent="0.2">
      <c r="O1416"/>
      <c r="P1416"/>
    </row>
    <row r="1417" spans="15:16" x14ac:dyDescent="0.2">
      <c r="O1417"/>
      <c r="P1417"/>
    </row>
    <row r="1418" spans="15:16" x14ac:dyDescent="0.2">
      <c r="O1418"/>
      <c r="P1418"/>
    </row>
    <row r="1419" spans="15:16" x14ac:dyDescent="0.2">
      <c r="O1419"/>
      <c r="P1419"/>
    </row>
    <row r="1420" spans="15:16" x14ac:dyDescent="0.2">
      <c r="O1420"/>
      <c r="P1420"/>
    </row>
    <row r="1421" spans="15:16" x14ac:dyDescent="0.2">
      <c r="O1421"/>
      <c r="P1421"/>
    </row>
    <row r="1422" spans="15:16" x14ac:dyDescent="0.2">
      <c r="O1422"/>
      <c r="P1422"/>
    </row>
    <row r="1423" spans="15:16" x14ac:dyDescent="0.2">
      <c r="O1423"/>
      <c r="P1423"/>
    </row>
    <row r="1424" spans="15:16" x14ac:dyDescent="0.2">
      <c r="O1424"/>
      <c r="P1424"/>
    </row>
    <row r="1425" spans="15:16" x14ac:dyDescent="0.2">
      <c r="O1425"/>
      <c r="P1425"/>
    </row>
    <row r="1426" spans="15:16" x14ac:dyDescent="0.2">
      <c r="O1426"/>
      <c r="P1426"/>
    </row>
    <row r="1427" spans="15:16" x14ac:dyDescent="0.2">
      <c r="O1427"/>
      <c r="P1427"/>
    </row>
    <row r="1428" spans="15:16" x14ac:dyDescent="0.2">
      <c r="O1428"/>
      <c r="P1428"/>
    </row>
    <row r="1429" spans="15:16" x14ac:dyDescent="0.2">
      <c r="O1429"/>
      <c r="P1429"/>
    </row>
    <row r="1430" spans="15:16" x14ac:dyDescent="0.2">
      <c r="O1430"/>
      <c r="P1430"/>
    </row>
    <row r="1431" spans="15:16" x14ac:dyDescent="0.2">
      <c r="O1431"/>
      <c r="P1431"/>
    </row>
    <row r="1432" spans="15:16" x14ac:dyDescent="0.2">
      <c r="O1432"/>
      <c r="P1432"/>
    </row>
    <row r="1433" spans="15:16" x14ac:dyDescent="0.2">
      <c r="O1433"/>
      <c r="P1433"/>
    </row>
    <row r="1434" spans="15:16" x14ac:dyDescent="0.2">
      <c r="O1434"/>
      <c r="P1434"/>
    </row>
    <row r="1435" spans="15:16" x14ac:dyDescent="0.2">
      <c r="O1435"/>
      <c r="P1435"/>
    </row>
    <row r="1436" spans="15:16" x14ac:dyDescent="0.2">
      <c r="O1436"/>
      <c r="P1436"/>
    </row>
    <row r="1437" spans="15:16" x14ac:dyDescent="0.2">
      <c r="O1437"/>
      <c r="P1437"/>
    </row>
    <row r="1438" spans="15:16" x14ac:dyDescent="0.2">
      <c r="O1438"/>
      <c r="P1438"/>
    </row>
    <row r="1439" spans="15:16" x14ac:dyDescent="0.2">
      <c r="O1439"/>
      <c r="P1439"/>
    </row>
    <row r="1440" spans="15:16" x14ac:dyDescent="0.2">
      <c r="O1440"/>
      <c r="P1440"/>
    </row>
    <row r="1441" spans="15:16" x14ac:dyDescent="0.2">
      <c r="O1441"/>
      <c r="P1441"/>
    </row>
    <row r="1442" spans="15:16" x14ac:dyDescent="0.2">
      <c r="O1442"/>
      <c r="P1442"/>
    </row>
    <row r="1443" spans="15:16" x14ac:dyDescent="0.2">
      <c r="O1443"/>
      <c r="P1443"/>
    </row>
    <row r="1444" spans="15:16" x14ac:dyDescent="0.2">
      <c r="O1444"/>
      <c r="P1444"/>
    </row>
    <row r="1445" spans="15:16" x14ac:dyDescent="0.2">
      <c r="O1445"/>
      <c r="P1445"/>
    </row>
    <row r="1446" spans="15:16" x14ac:dyDescent="0.2">
      <c r="O1446"/>
      <c r="P1446"/>
    </row>
    <row r="1447" spans="15:16" x14ac:dyDescent="0.2">
      <c r="O1447"/>
      <c r="P1447"/>
    </row>
    <row r="1448" spans="15:16" x14ac:dyDescent="0.2">
      <c r="O1448"/>
      <c r="P1448"/>
    </row>
    <row r="1449" spans="15:16" x14ac:dyDescent="0.2">
      <c r="O1449"/>
      <c r="P1449"/>
    </row>
    <row r="1450" spans="15:16" x14ac:dyDescent="0.2">
      <c r="O1450"/>
      <c r="P1450"/>
    </row>
    <row r="1451" spans="15:16" x14ac:dyDescent="0.2">
      <c r="O1451"/>
      <c r="P1451"/>
    </row>
    <row r="1452" spans="15:16" x14ac:dyDescent="0.2">
      <c r="O1452"/>
      <c r="P1452"/>
    </row>
    <row r="1453" spans="15:16" x14ac:dyDescent="0.2">
      <c r="O1453"/>
      <c r="P1453"/>
    </row>
    <row r="1454" spans="15:16" x14ac:dyDescent="0.2">
      <c r="O1454"/>
      <c r="P1454"/>
    </row>
    <row r="1455" spans="15:16" x14ac:dyDescent="0.2">
      <c r="O1455"/>
      <c r="P1455"/>
    </row>
    <row r="1456" spans="15:16" x14ac:dyDescent="0.2">
      <c r="O1456"/>
      <c r="P1456"/>
    </row>
    <row r="1457" spans="15:16" x14ac:dyDescent="0.2">
      <c r="O1457"/>
      <c r="P1457"/>
    </row>
    <row r="1458" spans="15:16" x14ac:dyDescent="0.2">
      <c r="O1458"/>
      <c r="P1458"/>
    </row>
    <row r="1459" spans="15:16" x14ac:dyDescent="0.2">
      <c r="O1459"/>
      <c r="P1459"/>
    </row>
    <row r="1460" spans="15:16" x14ac:dyDescent="0.2">
      <c r="O1460"/>
      <c r="P1460"/>
    </row>
    <row r="1461" spans="15:16" x14ac:dyDescent="0.2">
      <c r="O1461"/>
      <c r="P1461"/>
    </row>
    <row r="1462" spans="15:16" x14ac:dyDescent="0.2">
      <c r="O1462"/>
      <c r="P1462"/>
    </row>
    <row r="1463" spans="15:16" x14ac:dyDescent="0.2">
      <c r="O1463"/>
      <c r="P1463"/>
    </row>
    <row r="1464" spans="15:16" x14ac:dyDescent="0.2">
      <c r="O1464"/>
      <c r="P1464"/>
    </row>
    <row r="1465" spans="15:16" x14ac:dyDescent="0.2">
      <c r="O1465"/>
      <c r="P1465"/>
    </row>
    <row r="1466" spans="15:16" x14ac:dyDescent="0.2">
      <c r="O1466"/>
      <c r="P1466"/>
    </row>
    <row r="1467" spans="15:16" x14ac:dyDescent="0.2">
      <c r="O1467"/>
      <c r="P1467"/>
    </row>
    <row r="1468" spans="15:16" x14ac:dyDescent="0.2">
      <c r="O1468"/>
      <c r="P1468"/>
    </row>
    <row r="1469" spans="15:16" x14ac:dyDescent="0.2">
      <c r="O1469"/>
      <c r="P1469"/>
    </row>
    <row r="1470" spans="15:16" x14ac:dyDescent="0.2">
      <c r="O1470"/>
      <c r="P1470"/>
    </row>
    <row r="1471" spans="15:16" x14ac:dyDescent="0.2">
      <c r="O1471"/>
      <c r="P1471"/>
    </row>
    <row r="1472" spans="15:16" x14ac:dyDescent="0.2">
      <c r="O1472"/>
      <c r="P1472"/>
    </row>
    <row r="1473" spans="15:16" x14ac:dyDescent="0.2">
      <c r="O1473"/>
      <c r="P1473"/>
    </row>
    <row r="1474" spans="15:16" x14ac:dyDescent="0.2">
      <c r="O1474"/>
      <c r="P1474"/>
    </row>
    <row r="1475" spans="15:16" x14ac:dyDescent="0.2">
      <c r="O1475"/>
      <c r="P1475"/>
    </row>
    <row r="1476" spans="15:16" x14ac:dyDescent="0.2">
      <c r="O1476"/>
      <c r="P1476"/>
    </row>
    <row r="1477" spans="15:16" x14ac:dyDescent="0.2">
      <c r="O1477"/>
      <c r="P1477"/>
    </row>
    <row r="1478" spans="15:16" x14ac:dyDescent="0.2">
      <c r="O1478"/>
      <c r="P1478"/>
    </row>
    <row r="1479" spans="15:16" x14ac:dyDescent="0.2">
      <c r="O1479"/>
      <c r="P1479"/>
    </row>
    <row r="1480" spans="15:16" x14ac:dyDescent="0.2">
      <c r="O1480"/>
      <c r="P1480"/>
    </row>
    <row r="1481" spans="15:16" x14ac:dyDescent="0.2">
      <c r="O1481"/>
      <c r="P1481"/>
    </row>
    <row r="1482" spans="15:16" x14ac:dyDescent="0.2">
      <c r="O1482"/>
      <c r="P1482"/>
    </row>
    <row r="1483" spans="15:16" x14ac:dyDescent="0.2">
      <c r="O1483"/>
      <c r="P1483"/>
    </row>
    <row r="1484" spans="15:16" x14ac:dyDescent="0.2">
      <c r="O1484"/>
      <c r="P1484"/>
    </row>
    <row r="1485" spans="15:16" x14ac:dyDescent="0.2">
      <c r="O1485"/>
      <c r="P1485"/>
    </row>
    <row r="1486" spans="15:16" x14ac:dyDescent="0.2">
      <c r="O1486"/>
      <c r="P1486"/>
    </row>
    <row r="1487" spans="15:16" x14ac:dyDescent="0.2">
      <c r="O1487"/>
      <c r="P1487"/>
    </row>
    <row r="1488" spans="15:16" x14ac:dyDescent="0.2">
      <c r="O1488"/>
      <c r="P1488"/>
    </row>
    <row r="1489" spans="15:16" x14ac:dyDescent="0.2">
      <c r="O1489"/>
      <c r="P1489"/>
    </row>
    <row r="1490" spans="15:16" x14ac:dyDescent="0.2">
      <c r="O1490"/>
      <c r="P1490"/>
    </row>
    <row r="1491" spans="15:16" x14ac:dyDescent="0.2">
      <c r="O1491"/>
      <c r="P1491"/>
    </row>
    <row r="1492" spans="15:16" x14ac:dyDescent="0.2">
      <c r="O1492"/>
      <c r="P1492"/>
    </row>
    <row r="1493" spans="15:16" x14ac:dyDescent="0.2">
      <c r="O1493"/>
      <c r="P1493"/>
    </row>
    <row r="1494" spans="15:16" x14ac:dyDescent="0.2">
      <c r="O1494"/>
      <c r="P1494"/>
    </row>
    <row r="1495" spans="15:16" x14ac:dyDescent="0.2">
      <c r="O1495"/>
      <c r="P1495"/>
    </row>
    <row r="1496" spans="15:16" x14ac:dyDescent="0.2">
      <c r="O1496"/>
      <c r="P1496"/>
    </row>
    <row r="1497" spans="15:16" x14ac:dyDescent="0.2">
      <c r="O1497"/>
      <c r="P1497"/>
    </row>
    <row r="1498" spans="15:16" x14ac:dyDescent="0.2">
      <c r="O1498"/>
      <c r="P1498"/>
    </row>
    <row r="1499" spans="15:16" x14ac:dyDescent="0.2">
      <c r="O1499"/>
      <c r="P1499"/>
    </row>
    <row r="1500" spans="15:16" x14ac:dyDescent="0.2">
      <c r="O1500"/>
      <c r="P1500"/>
    </row>
    <row r="1501" spans="15:16" x14ac:dyDescent="0.2">
      <c r="O1501"/>
      <c r="P1501"/>
    </row>
    <row r="1502" spans="15:16" x14ac:dyDescent="0.2">
      <c r="O1502"/>
      <c r="P1502"/>
    </row>
    <row r="1503" spans="15:16" x14ac:dyDescent="0.2">
      <c r="O1503"/>
      <c r="P1503"/>
    </row>
    <row r="1504" spans="15:16" x14ac:dyDescent="0.2">
      <c r="O1504"/>
      <c r="P1504"/>
    </row>
    <row r="1505" spans="15:16" x14ac:dyDescent="0.2">
      <c r="O1505"/>
      <c r="P1505"/>
    </row>
    <row r="1506" spans="15:16" x14ac:dyDescent="0.2">
      <c r="O1506"/>
      <c r="P1506"/>
    </row>
    <row r="1507" spans="15:16" x14ac:dyDescent="0.2">
      <c r="O1507"/>
      <c r="P1507"/>
    </row>
    <row r="1508" spans="15:16" x14ac:dyDescent="0.2">
      <c r="O1508"/>
      <c r="P1508"/>
    </row>
    <row r="1509" spans="15:16" x14ac:dyDescent="0.2">
      <c r="O1509"/>
      <c r="P1509"/>
    </row>
    <row r="1510" spans="15:16" x14ac:dyDescent="0.2">
      <c r="O1510"/>
      <c r="P1510"/>
    </row>
    <row r="1511" spans="15:16" x14ac:dyDescent="0.2">
      <c r="O1511"/>
      <c r="P1511"/>
    </row>
    <row r="1512" spans="15:16" x14ac:dyDescent="0.2">
      <c r="O1512"/>
      <c r="P1512"/>
    </row>
    <row r="1513" spans="15:16" x14ac:dyDescent="0.2">
      <c r="O1513"/>
      <c r="P1513"/>
    </row>
    <row r="1514" spans="15:16" x14ac:dyDescent="0.2">
      <c r="O1514"/>
      <c r="P1514"/>
    </row>
    <row r="1515" spans="15:16" x14ac:dyDescent="0.2">
      <c r="O1515"/>
      <c r="P1515"/>
    </row>
    <row r="1516" spans="15:16" x14ac:dyDescent="0.2">
      <c r="O1516"/>
      <c r="P1516"/>
    </row>
    <row r="1517" spans="15:16" x14ac:dyDescent="0.2">
      <c r="O1517"/>
      <c r="P1517"/>
    </row>
    <row r="1518" spans="15:16" x14ac:dyDescent="0.2">
      <c r="O1518"/>
      <c r="P1518"/>
    </row>
    <row r="1519" spans="15:16" x14ac:dyDescent="0.2">
      <c r="O1519"/>
      <c r="P1519"/>
    </row>
    <row r="1520" spans="15:16" x14ac:dyDescent="0.2">
      <c r="O1520"/>
      <c r="P1520"/>
    </row>
    <row r="1521" spans="15:16" x14ac:dyDescent="0.2">
      <c r="O1521"/>
      <c r="P1521"/>
    </row>
    <row r="1522" spans="15:16" x14ac:dyDescent="0.2">
      <c r="O1522"/>
      <c r="P1522"/>
    </row>
    <row r="1523" spans="15:16" x14ac:dyDescent="0.2">
      <c r="O1523"/>
      <c r="P1523"/>
    </row>
    <row r="1524" spans="15:16" x14ac:dyDescent="0.2">
      <c r="O1524"/>
      <c r="P1524"/>
    </row>
    <row r="1525" spans="15:16" x14ac:dyDescent="0.2">
      <c r="O1525"/>
      <c r="P1525"/>
    </row>
    <row r="1526" spans="15:16" x14ac:dyDescent="0.2">
      <c r="O1526"/>
      <c r="P1526"/>
    </row>
    <row r="1527" spans="15:16" x14ac:dyDescent="0.2">
      <c r="O1527"/>
      <c r="P1527"/>
    </row>
    <row r="1528" spans="15:16" x14ac:dyDescent="0.2">
      <c r="O1528"/>
      <c r="P1528"/>
    </row>
    <row r="1529" spans="15:16" x14ac:dyDescent="0.2">
      <c r="O1529"/>
      <c r="P1529"/>
    </row>
    <row r="1530" spans="15:16" x14ac:dyDescent="0.2">
      <c r="O1530"/>
      <c r="P1530"/>
    </row>
    <row r="1531" spans="15:16" x14ac:dyDescent="0.2">
      <c r="O1531"/>
      <c r="P1531"/>
    </row>
    <row r="1532" spans="15:16" x14ac:dyDescent="0.2">
      <c r="O1532"/>
      <c r="P1532"/>
    </row>
    <row r="1533" spans="15:16" x14ac:dyDescent="0.2">
      <c r="O1533"/>
      <c r="P1533"/>
    </row>
    <row r="1534" spans="15:16" x14ac:dyDescent="0.2">
      <c r="O1534"/>
      <c r="P1534"/>
    </row>
    <row r="1535" spans="15:16" x14ac:dyDescent="0.2">
      <c r="O1535"/>
      <c r="P1535"/>
    </row>
    <row r="1536" spans="15:16" x14ac:dyDescent="0.2">
      <c r="O1536"/>
      <c r="P1536"/>
    </row>
    <row r="1537" spans="15:16" x14ac:dyDescent="0.2">
      <c r="O1537"/>
      <c r="P1537"/>
    </row>
    <row r="1538" spans="15:16" x14ac:dyDescent="0.2">
      <c r="O1538"/>
      <c r="P1538"/>
    </row>
    <row r="1539" spans="15:16" x14ac:dyDescent="0.2">
      <c r="O1539"/>
      <c r="P1539"/>
    </row>
    <row r="1540" spans="15:16" x14ac:dyDescent="0.2">
      <c r="O1540"/>
      <c r="P1540"/>
    </row>
    <row r="1541" spans="15:16" x14ac:dyDescent="0.2">
      <c r="O1541"/>
      <c r="P1541"/>
    </row>
    <row r="1542" spans="15:16" x14ac:dyDescent="0.2">
      <c r="O1542"/>
      <c r="P1542"/>
    </row>
    <row r="1543" spans="15:16" x14ac:dyDescent="0.2">
      <c r="O1543"/>
      <c r="P1543"/>
    </row>
    <row r="1544" spans="15:16" x14ac:dyDescent="0.2">
      <c r="O1544"/>
      <c r="P1544"/>
    </row>
    <row r="1545" spans="15:16" x14ac:dyDescent="0.2">
      <c r="O1545"/>
      <c r="P1545"/>
    </row>
    <row r="1546" spans="15:16" x14ac:dyDescent="0.2">
      <c r="O1546"/>
      <c r="P1546"/>
    </row>
    <row r="1547" spans="15:16" x14ac:dyDescent="0.2">
      <c r="O1547"/>
      <c r="P1547"/>
    </row>
    <row r="1548" spans="15:16" x14ac:dyDescent="0.2">
      <c r="O1548"/>
      <c r="P1548"/>
    </row>
    <row r="1549" spans="15:16" x14ac:dyDescent="0.2">
      <c r="O1549"/>
      <c r="P1549"/>
    </row>
    <row r="1550" spans="15:16" x14ac:dyDescent="0.2">
      <c r="O1550"/>
      <c r="P1550"/>
    </row>
    <row r="1551" spans="15:16" x14ac:dyDescent="0.2">
      <c r="O1551"/>
      <c r="P1551"/>
    </row>
    <row r="1552" spans="15:16" x14ac:dyDescent="0.2">
      <c r="O1552"/>
      <c r="P1552"/>
    </row>
    <row r="1553" spans="15:16" x14ac:dyDescent="0.2">
      <c r="O1553"/>
      <c r="P1553"/>
    </row>
    <row r="1554" spans="15:16" x14ac:dyDescent="0.2">
      <c r="O1554"/>
      <c r="P1554"/>
    </row>
    <row r="1555" spans="15:16" x14ac:dyDescent="0.2">
      <c r="O1555"/>
      <c r="P1555"/>
    </row>
    <row r="1556" spans="15:16" x14ac:dyDescent="0.2">
      <c r="O1556"/>
      <c r="P1556"/>
    </row>
    <row r="1557" spans="15:16" x14ac:dyDescent="0.2">
      <c r="O1557"/>
      <c r="P1557"/>
    </row>
    <row r="1558" spans="15:16" x14ac:dyDescent="0.2">
      <c r="O1558"/>
      <c r="P1558"/>
    </row>
    <row r="1559" spans="15:16" x14ac:dyDescent="0.2">
      <c r="O1559"/>
      <c r="P1559"/>
    </row>
    <row r="1560" spans="15:16" x14ac:dyDescent="0.2">
      <c r="O1560"/>
      <c r="P1560"/>
    </row>
    <row r="1561" spans="15:16" x14ac:dyDescent="0.2">
      <c r="O1561"/>
      <c r="P1561"/>
    </row>
    <row r="1562" spans="15:16" x14ac:dyDescent="0.2">
      <c r="O1562"/>
      <c r="P1562"/>
    </row>
    <row r="1563" spans="15:16" x14ac:dyDescent="0.2">
      <c r="O1563"/>
      <c r="P1563"/>
    </row>
    <row r="1564" spans="15:16" x14ac:dyDescent="0.2">
      <c r="O1564"/>
      <c r="P1564"/>
    </row>
    <row r="1565" spans="15:16" x14ac:dyDescent="0.2">
      <c r="O1565"/>
      <c r="P1565"/>
    </row>
    <row r="1566" spans="15:16" x14ac:dyDescent="0.2">
      <c r="O1566"/>
      <c r="P1566"/>
    </row>
    <row r="1567" spans="15:16" x14ac:dyDescent="0.2">
      <c r="O1567"/>
      <c r="P1567"/>
    </row>
    <row r="1568" spans="15:16" x14ac:dyDescent="0.2">
      <c r="O1568"/>
      <c r="P1568"/>
    </row>
    <row r="1569" spans="15:16" x14ac:dyDescent="0.2">
      <c r="O1569"/>
      <c r="P1569"/>
    </row>
    <row r="1570" spans="15:16" x14ac:dyDescent="0.2">
      <c r="O1570"/>
      <c r="P1570"/>
    </row>
    <row r="1571" spans="15:16" x14ac:dyDescent="0.2">
      <c r="O1571"/>
      <c r="P1571"/>
    </row>
    <row r="1572" spans="15:16" x14ac:dyDescent="0.2">
      <c r="O1572"/>
      <c r="P1572"/>
    </row>
    <row r="1573" spans="15:16" x14ac:dyDescent="0.2">
      <c r="O1573"/>
      <c r="P1573"/>
    </row>
    <row r="1574" spans="15:16" x14ac:dyDescent="0.2">
      <c r="O1574"/>
      <c r="P1574"/>
    </row>
    <row r="1575" spans="15:16" x14ac:dyDescent="0.2">
      <c r="O1575"/>
      <c r="P1575"/>
    </row>
    <row r="1576" spans="15:16" x14ac:dyDescent="0.2">
      <c r="O1576"/>
      <c r="P1576"/>
    </row>
    <row r="1577" spans="15:16" x14ac:dyDescent="0.2">
      <c r="O1577"/>
      <c r="P1577"/>
    </row>
    <row r="1578" spans="15:16" x14ac:dyDescent="0.2">
      <c r="O1578"/>
      <c r="P1578"/>
    </row>
    <row r="1579" spans="15:16" x14ac:dyDescent="0.2">
      <c r="O1579"/>
      <c r="P1579"/>
    </row>
    <row r="1580" spans="15:16" x14ac:dyDescent="0.2">
      <c r="O1580"/>
      <c r="P1580"/>
    </row>
    <row r="1581" spans="15:16" x14ac:dyDescent="0.2">
      <c r="O1581"/>
      <c r="P1581"/>
    </row>
    <row r="1582" spans="15:16" x14ac:dyDescent="0.2">
      <c r="O1582"/>
      <c r="P1582"/>
    </row>
    <row r="1583" spans="15:16" x14ac:dyDescent="0.2">
      <c r="O1583"/>
      <c r="P1583"/>
    </row>
    <row r="1584" spans="15:16" x14ac:dyDescent="0.2">
      <c r="O1584"/>
      <c r="P1584"/>
    </row>
    <row r="1585" spans="15:16" x14ac:dyDescent="0.2">
      <c r="O1585"/>
      <c r="P1585"/>
    </row>
    <row r="1586" spans="15:16" x14ac:dyDescent="0.2">
      <c r="O1586"/>
      <c r="P1586"/>
    </row>
    <row r="1587" spans="15:16" x14ac:dyDescent="0.2">
      <c r="O1587"/>
      <c r="P1587"/>
    </row>
    <row r="1588" spans="15:16" x14ac:dyDescent="0.2">
      <c r="O1588"/>
      <c r="P1588"/>
    </row>
    <row r="1589" spans="15:16" x14ac:dyDescent="0.2">
      <c r="O1589"/>
      <c r="P1589"/>
    </row>
    <row r="1590" spans="15:16" x14ac:dyDescent="0.2">
      <c r="O1590"/>
      <c r="P1590"/>
    </row>
    <row r="1591" spans="15:16" x14ac:dyDescent="0.2">
      <c r="O1591"/>
      <c r="P1591"/>
    </row>
    <row r="1592" spans="15:16" x14ac:dyDescent="0.2">
      <c r="O1592"/>
      <c r="P1592"/>
    </row>
    <row r="1593" spans="15:16" x14ac:dyDescent="0.2">
      <c r="O1593"/>
      <c r="P1593"/>
    </row>
    <row r="1594" spans="15:16" x14ac:dyDescent="0.2">
      <c r="O1594"/>
      <c r="P1594"/>
    </row>
    <row r="1595" spans="15:16" x14ac:dyDescent="0.2">
      <c r="O1595"/>
      <c r="P1595"/>
    </row>
    <row r="1596" spans="15:16" x14ac:dyDescent="0.2">
      <c r="O1596"/>
      <c r="P1596"/>
    </row>
    <row r="1597" spans="15:16" x14ac:dyDescent="0.2">
      <c r="O1597"/>
      <c r="P1597"/>
    </row>
    <row r="1598" spans="15:16" x14ac:dyDescent="0.2">
      <c r="O1598"/>
      <c r="P1598"/>
    </row>
    <row r="1599" spans="15:16" x14ac:dyDescent="0.2">
      <c r="O1599"/>
      <c r="P1599"/>
    </row>
    <row r="1600" spans="15:16" x14ac:dyDescent="0.2">
      <c r="O1600"/>
      <c r="P1600"/>
    </row>
    <row r="1601" spans="15:16" x14ac:dyDescent="0.2">
      <c r="O1601"/>
      <c r="P1601"/>
    </row>
    <row r="1602" spans="15:16" x14ac:dyDescent="0.2">
      <c r="O1602"/>
      <c r="P1602"/>
    </row>
    <row r="1603" spans="15:16" x14ac:dyDescent="0.2">
      <c r="O1603"/>
      <c r="P1603"/>
    </row>
    <row r="1604" spans="15:16" x14ac:dyDescent="0.2">
      <c r="O1604"/>
      <c r="P1604"/>
    </row>
    <row r="1605" spans="15:16" x14ac:dyDescent="0.2">
      <c r="O1605"/>
      <c r="P1605"/>
    </row>
    <row r="1606" spans="15:16" x14ac:dyDescent="0.2">
      <c r="O1606"/>
      <c r="P1606"/>
    </row>
    <row r="1607" spans="15:16" x14ac:dyDescent="0.2">
      <c r="O1607"/>
      <c r="P1607"/>
    </row>
    <row r="1608" spans="15:16" x14ac:dyDescent="0.2">
      <c r="O1608"/>
      <c r="P1608"/>
    </row>
    <row r="1609" spans="15:16" x14ac:dyDescent="0.2">
      <c r="O1609"/>
      <c r="P1609"/>
    </row>
    <row r="1610" spans="15:16" x14ac:dyDescent="0.2">
      <c r="O1610"/>
      <c r="P1610"/>
    </row>
    <row r="1611" spans="15:16" x14ac:dyDescent="0.2">
      <c r="O1611"/>
      <c r="P1611"/>
    </row>
    <row r="1612" spans="15:16" x14ac:dyDescent="0.2">
      <c r="O1612"/>
      <c r="P1612"/>
    </row>
    <row r="1613" spans="15:16" x14ac:dyDescent="0.2">
      <c r="O1613"/>
      <c r="P1613"/>
    </row>
    <row r="1614" spans="15:16" x14ac:dyDescent="0.2">
      <c r="O1614"/>
      <c r="P1614"/>
    </row>
    <row r="1615" spans="15:16" x14ac:dyDescent="0.2">
      <c r="O1615"/>
      <c r="P1615"/>
    </row>
    <row r="1616" spans="15:16" x14ac:dyDescent="0.2">
      <c r="O1616"/>
      <c r="P1616"/>
    </row>
    <row r="1617" spans="15:16" x14ac:dyDescent="0.2">
      <c r="O1617"/>
      <c r="P1617"/>
    </row>
    <row r="1618" spans="15:16" x14ac:dyDescent="0.2">
      <c r="O1618"/>
      <c r="P1618"/>
    </row>
    <row r="1619" spans="15:16" x14ac:dyDescent="0.2">
      <c r="O1619"/>
      <c r="P1619"/>
    </row>
    <row r="1620" spans="15:16" x14ac:dyDescent="0.2">
      <c r="O1620"/>
      <c r="P1620"/>
    </row>
    <row r="1621" spans="15:16" x14ac:dyDescent="0.2">
      <c r="O1621"/>
      <c r="P1621"/>
    </row>
    <row r="1622" spans="15:16" x14ac:dyDescent="0.2">
      <c r="O1622"/>
      <c r="P1622"/>
    </row>
    <row r="1623" spans="15:16" x14ac:dyDescent="0.2">
      <c r="O1623"/>
      <c r="P1623"/>
    </row>
    <row r="1624" spans="15:16" x14ac:dyDescent="0.2">
      <c r="O1624"/>
      <c r="P1624"/>
    </row>
    <row r="1625" spans="15:16" x14ac:dyDescent="0.2">
      <c r="O1625"/>
      <c r="P1625"/>
    </row>
    <row r="1626" spans="15:16" x14ac:dyDescent="0.2">
      <c r="O1626"/>
      <c r="P1626"/>
    </row>
    <row r="1627" spans="15:16" x14ac:dyDescent="0.2">
      <c r="O1627"/>
      <c r="P1627"/>
    </row>
    <row r="1628" spans="15:16" x14ac:dyDescent="0.2">
      <c r="O1628"/>
      <c r="P1628"/>
    </row>
    <row r="1629" spans="15:16" x14ac:dyDescent="0.2">
      <c r="O1629"/>
      <c r="P1629"/>
    </row>
    <row r="1630" spans="15:16" x14ac:dyDescent="0.2">
      <c r="O1630"/>
      <c r="P1630"/>
    </row>
    <row r="1631" spans="15:16" x14ac:dyDescent="0.2">
      <c r="O1631"/>
      <c r="P1631"/>
    </row>
    <row r="1632" spans="15:16" x14ac:dyDescent="0.2">
      <c r="O1632"/>
      <c r="P1632"/>
    </row>
    <row r="1633" spans="15:16" x14ac:dyDescent="0.2">
      <c r="O1633"/>
      <c r="P1633"/>
    </row>
    <row r="1634" spans="15:16" x14ac:dyDescent="0.2">
      <c r="O1634"/>
      <c r="P1634"/>
    </row>
    <row r="1635" spans="15:16" x14ac:dyDescent="0.2">
      <c r="O1635"/>
      <c r="P1635"/>
    </row>
    <row r="1636" spans="15:16" x14ac:dyDescent="0.2">
      <c r="O1636"/>
      <c r="P1636"/>
    </row>
    <row r="1637" spans="15:16" x14ac:dyDescent="0.2">
      <c r="O1637"/>
      <c r="P1637"/>
    </row>
    <row r="1638" spans="15:16" x14ac:dyDescent="0.2">
      <c r="O1638"/>
      <c r="P1638"/>
    </row>
    <row r="1639" spans="15:16" x14ac:dyDescent="0.2">
      <c r="O1639"/>
      <c r="P1639"/>
    </row>
    <row r="1640" spans="15:16" x14ac:dyDescent="0.2">
      <c r="O1640"/>
      <c r="P1640"/>
    </row>
    <row r="1641" spans="15:16" x14ac:dyDescent="0.2">
      <c r="O1641"/>
      <c r="P1641"/>
    </row>
    <row r="1642" spans="15:16" x14ac:dyDescent="0.2">
      <c r="O1642"/>
      <c r="P1642"/>
    </row>
    <row r="1643" spans="15:16" x14ac:dyDescent="0.2">
      <c r="O1643"/>
      <c r="P1643"/>
    </row>
    <row r="1644" spans="15:16" x14ac:dyDescent="0.2">
      <c r="O1644"/>
      <c r="P1644"/>
    </row>
    <row r="1645" spans="15:16" x14ac:dyDescent="0.2">
      <c r="O1645"/>
      <c r="P1645"/>
    </row>
    <row r="1646" spans="15:16" x14ac:dyDescent="0.2">
      <c r="O1646"/>
      <c r="P1646"/>
    </row>
    <row r="1647" spans="15:16" x14ac:dyDescent="0.2">
      <c r="O1647"/>
      <c r="P1647"/>
    </row>
    <row r="1648" spans="15:16" x14ac:dyDescent="0.2">
      <c r="O1648"/>
      <c r="P1648"/>
    </row>
    <row r="1649" spans="15:16" x14ac:dyDescent="0.2">
      <c r="O1649"/>
      <c r="P1649"/>
    </row>
    <row r="1650" spans="15:16" x14ac:dyDescent="0.2">
      <c r="O1650"/>
      <c r="P1650"/>
    </row>
    <row r="1651" spans="15:16" x14ac:dyDescent="0.2">
      <c r="O1651"/>
      <c r="P1651"/>
    </row>
    <row r="1652" spans="15:16" x14ac:dyDescent="0.2">
      <c r="O1652"/>
      <c r="P1652"/>
    </row>
    <row r="1653" spans="15:16" x14ac:dyDescent="0.2">
      <c r="O1653"/>
      <c r="P1653"/>
    </row>
    <row r="1654" spans="15:16" x14ac:dyDescent="0.2">
      <c r="O1654"/>
      <c r="P1654"/>
    </row>
    <row r="1655" spans="15:16" x14ac:dyDescent="0.2">
      <c r="O1655"/>
      <c r="P1655"/>
    </row>
    <row r="1656" spans="15:16" x14ac:dyDescent="0.2">
      <c r="O1656"/>
      <c r="P1656"/>
    </row>
    <row r="1657" spans="15:16" x14ac:dyDescent="0.2">
      <c r="O1657"/>
      <c r="P1657"/>
    </row>
    <row r="1658" spans="15:16" x14ac:dyDescent="0.2">
      <c r="O1658"/>
      <c r="P1658"/>
    </row>
    <row r="1659" spans="15:16" x14ac:dyDescent="0.2">
      <c r="O1659"/>
      <c r="P1659"/>
    </row>
    <row r="1660" spans="15:16" x14ac:dyDescent="0.2">
      <c r="O1660"/>
      <c r="P1660"/>
    </row>
    <row r="1661" spans="15:16" x14ac:dyDescent="0.2">
      <c r="O1661"/>
      <c r="P1661"/>
    </row>
    <row r="1662" spans="15:16" x14ac:dyDescent="0.2">
      <c r="O1662"/>
      <c r="P1662"/>
    </row>
    <row r="1663" spans="15:16" x14ac:dyDescent="0.2">
      <c r="O1663"/>
      <c r="P1663"/>
    </row>
    <row r="1664" spans="15:16" x14ac:dyDescent="0.2">
      <c r="O1664"/>
      <c r="P1664"/>
    </row>
    <row r="1665" spans="15:16" x14ac:dyDescent="0.2">
      <c r="O1665"/>
      <c r="P1665"/>
    </row>
    <row r="1666" spans="15:16" x14ac:dyDescent="0.2">
      <c r="O1666"/>
      <c r="P1666"/>
    </row>
    <row r="1667" spans="15:16" x14ac:dyDescent="0.2">
      <c r="O1667"/>
      <c r="P1667"/>
    </row>
    <row r="1668" spans="15:16" x14ac:dyDescent="0.2">
      <c r="O1668"/>
      <c r="P1668"/>
    </row>
    <row r="1669" spans="15:16" x14ac:dyDescent="0.2">
      <c r="O1669"/>
      <c r="P1669"/>
    </row>
    <row r="1670" spans="15:16" x14ac:dyDescent="0.2">
      <c r="O1670"/>
      <c r="P1670"/>
    </row>
    <row r="1671" spans="15:16" x14ac:dyDescent="0.2">
      <c r="O1671"/>
      <c r="P1671"/>
    </row>
    <row r="1672" spans="15:16" x14ac:dyDescent="0.2">
      <c r="O1672"/>
      <c r="P1672"/>
    </row>
    <row r="1673" spans="15:16" x14ac:dyDescent="0.2">
      <c r="O1673"/>
      <c r="P1673"/>
    </row>
    <row r="1674" spans="15:16" x14ac:dyDescent="0.2">
      <c r="O1674"/>
      <c r="P1674"/>
    </row>
    <row r="1675" spans="15:16" x14ac:dyDescent="0.2">
      <c r="O1675"/>
      <c r="P1675"/>
    </row>
    <row r="1676" spans="15:16" x14ac:dyDescent="0.2">
      <c r="O1676"/>
      <c r="P1676"/>
    </row>
    <row r="1677" spans="15:16" x14ac:dyDescent="0.2">
      <c r="O1677"/>
      <c r="P1677"/>
    </row>
    <row r="1678" spans="15:16" x14ac:dyDescent="0.2">
      <c r="O1678"/>
      <c r="P1678"/>
    </row>
    <row r="1679" spans="15:16" x14ac:dyDescent="0.2">
      <c r="O1679"/>
      <c r="P1679"/>
    </row>
    <row r="1680" spans="15:16" x14ac:dyDescent="0.2">
      <c r="O1680"/>
      <c r="P1680"/>
    </row>
    <row r="1681" spans="15:16" x14ac:dyDescent="0.2">
      <c r="O1681"/>
      <c r="P1681"/>
    </row>
    <row r="1682" spans="15:16" x14ac:dyDescent="0.2">
      <c r="O1682"/>
      <c r="P1682"/>
    </row>
    <row r="1683" spans="15:16" x14ac:dyDescent="0.2">
      <c r="O1683"/>
      <c r="P1683"/>
    </row>
    <row r="1684" spans="15:16" x14ac:dyDescent="0.2">
      <c r="O1684"/>
      <c r="P1684"/>
    </row>
    <row r="1685" spans="15:16" x14ac:dyDescent="0.2">
      <c r="O1685"/>
      <c r="P1685"/>
    </row>
    <row r="1686" spans="15:16" x14ac:dyDescent="0.2">
      <c r="O1686"/>
      <c r="P1686"/>
    </row>
    <row r="1687" spans="15:16" x14ac:dyDescent="0.2">
      <c r="O1687"/>
      <c r="P1687"/>
    </row>
    <row r="1688" spans="15:16" x14ac:dyDescent="0.2">
      <c r="O1688"/>
      <c r="P1688"/>
    </row>
    <row r="1689" spans="15:16" x14ac:dyDescent="0.2">
      <c r="O1689"/>
      <c r="P1689"/>
    </row>
    <row r="1690" spans="15:16" x14ac:dyDescent="0.2">
      <c r="O1690"/>
      <c r="P1690"/>
    </row>
    <row r="1691" spans="15:16" x14ac:dyDescent="0.2">
      <c r="O1691"/>
      <c r="P1691"/>
    </row>
    <row r="1692" spans="15:16" x14ac:dyDescent="0.2">
      <c r="O1692"/>
      <c r="P1692"/>
    </row>
    <row r="1693" spans="15:16" x14ac:dyDescent="0.2">
      <c r="O1693"/>
      <c r="P1693"/>
    </row>
    <row r="1694" spans="15:16" x14ac:dyDescent="0.2">
      <c r="O1694"/>
      <c r="P1694"/>
    </row>
    <row r="1695" spans="15:16" x14ac:dyDescent="0.2">
      <c r="O1695"/>
      <c r="P1695"/>
    </row>
    <row r="1696" spans="15:16" x14ac:dyDescent="0.2">
      <c r="O1696"/>
      <c r="P1696"/>
    </row>
    <row r="1697" spans="15:16" x14ac:dyDescent="0.2">
      <c r="O1697"/>
      <c r="P1697"/>
    </row>
    <row r="1698" spans="15:16" x14ac:dyDescent="0.2">
      <c r="O1698"/>
      <c r="P1698"/>
    </row>
    <row r="1699" spans="15:16" x14ac:dyDescent="0.2">
      <c r="O1699"/>
      <c r="P1699"/>
    </row>
    <row r="1700" spans="15:16" x14ac:dyDescent="0.2">
      <c r="O1700"/>
      <c r="P1700"/>
    </row>
    <row r="1701" spans="15:16" x14ac:dyDescent="0.2">
      <c r="O1701"/>
      <c r="P1701"/>
    </row>
    <row r="1702" spans="15:16" x14ac:dyDescent="0.2">
      <c r="O1702"/>
      <c r="P1702"/>
    </row>
    <row r="1703" spans="15:16" x14ac:dyDescent="0.2">
      <c r="O1703"/>
      <c r="P1703"/>
    </row>
    <row r="1704" spans="15:16" x14ac:dyDescent="0.2">
      <c r="O1704"/>
      <c r="P1704"/>
    </row>
    <row r="1705" spans="15:16" x14ac:dyDescent="0.2">
      <c r="O1705"/>
      <c r="P1705"/>
    </row>
    <row r="1706" spans="15:16" x14ac:dyDescent="0.2">
      <c r="O1706"/>
      <c r="P1706"/>
    </row>
    <row r="1707" spans="15:16" x14ac:dyDescent="0.2">
      <c r="O1707"/>
      <c r="P1707"/>
    </row>
    <row r="1708" spans="15:16" x14ac:dyDescent="0.2">
      <c r="O1708"/>
      <c r="P1708"/>
    </row>
    <row r="1709" spans="15:16" x14ac:dyDescent="0.2">
      <c r="O1709"/>
      <c r="P1709"/>
    </row>
    <row r="1710" spans="15:16" x14ac:dyDescent="0.2">
      <c r="O1710"/>
      <c r="P1710"/>
    </row>
    <row r="1711" spans="15:16" x14ac:dyDescent="0.2">
      <c r="O1711"/>
      <c r="P1711"/>
    </row>
    <row r="1712" spans="15:16" x14ac:dyDescent="0.2">
      <c r="O1712"/>
      <c r="P1712"/>
    </row>
    <row r="1713" spans="15:16" x14ac:dyDescent="0.2">
      <c r="O1713"/>
      <c r="P1713"/>
    </row>
    <row r="1714" spans="15:16" x14ac:dyDescent="0.2">
      <c r="O1714"/>
      <c r="P1714"/>
    </row>
    <row r="1715" spans="15:16" x14ac:dyDescent="0.2">
      <c r="O1715"/>
      <c r="P1715"/>
    </row>
    <row r="1716" spans="15:16" x14ac:dyDescent="0.2">
      <c r="O1716"/>
      <c r="P1716"/>
    </row>
    <row r="1717" spans="15:16" x14ac:dyDescent="0.2">
      <c r="O1717"/>
      <c r="P1717"/>
    </row>
    <row r="1718" spans="15:16" x14ac:dyDescent="0.2">
      <c r="O1718"/>
      <c r="P1718"/>
    </row>
    <row r="1719" spans="15:16" x14ac:dyDescent="0.2">
      <c r="O1719"/>
      <c r="P1719"/>
    </row>
    <row r="1720" spans="15:16" x14ac:dyDescent="0.2">
      <c r="O1720"/>
      <c r="P1720"/>
    </row>
    <row r="1721" spans="15:16" x14ac:dyDescent="0.2">
      <c r="O1721"/>
      <c r="P1721"/>
    </row>
    <row r="1722" spans="15:16" x14ac:dyDescent="0.2">
      <c r="O1722"/>
      <c r="P1722"/>
    </row>
    <row r="1723" spans="15:16" x14ac:dyDescent="0.2">
      <c r="O1723"/>
      <c r="P1723"/>
    </row>
    <row r="1724" spans="15:16" x14ac:dyDescent="0.2">
      <c r="O1724"/>
      <c r="P1724"/>
    </row>
    <row r="1725" spans="15:16" x14ac:dyDescent="0.2">
      <c r="O1725"/>
      <c r="P1725"/>
    </row>
    <row r="1726" spans="15:16" x14ac:dyDescent="0.2">
      <c r="O1726"/>
      <c r="P1726"/>
    </row>
    <row r="1727" spans="15:16" x14ac:dyDescent="0.2">
      <c r="O1727"/>
      <c r="P1727"/>
    </row>
    <row r="1728" spans="15:16" x14ac:dyDescent="0.2">
      <c r="O1728"/>
      <c r="P1728"/>
    </row>
    <row r="1729" spans="15:16" x14ac:dyDescent="0.2">
      <c r="O1729"/>
      <c r="P1729"/>
    </row>
    <row r="1730" spans="15:16" x14ac:dyDescent="0.2">
      <c r="O1730"/>
      <c r="P1730"/>
    </row>
    <row r="1731" spans="15:16" x14ac:dyDescent="0.2">
      <c r="O1731"/>
      <c r="P1731"/>
    </row>
    <row r="1732" spans="15:16" x14ac:dyDescent="0.2">
      <c r="O1732"/>
      <c r="P1732"/>
    </row>
    <row r="1733" spans="15:16" x14ac:dyDescent="0.2">
      <c r="O1733"/>
      <c r="P1733"/>
    </row>
    <row r="1734" spans="15:16" x14ac:dyDescent="0.2">
      <c r="O1734"/>
      <c r="P1734"/>
    </row>
    <row r="1735" spans="15:16" x14ac:dyDescent="0.2">
      <c r="O1735"/>
      <c r="P1735"/>
    </row>
    <row r="1736" spans="15:16" x14ac:dyDescent="0.2">
      <c r="O1736"/>
      <c r="P1736"/>
    </row>
    <row r="1737" spans="15:16" x14ac:dyDescent="0.2">
      <c r="O1737"/>
      <c r="P1737"/>
    </row>
    <row r="1738" spans="15:16" x14ac:dyDescent="0.2">
      <c r="O1738"/>
      <c r="P1738"/>
    </row>
    <row r="1739" spans="15:16" x14ac:dyDescent="0.2">
      <c r="O1739"/>
      <c r="P1739"/>
    </row>
    <row r="1740" spans="15:16" x14ac:dyDescent="0.2">
      <c r="O1740"/>
      <c r="P1740"/>
    </row>
    <row r="1741" spans="15:16" x14ac:dyDescent="0.2">
      <c r="O1741"/>
      <c r="P1741"/>
    </row>
    <row r="1742" spans="15:16" x14ac:dyDescent="0.2">
      <c r="O1742"/>
      <c r="P1742"/>
    </row>
    <row r="1743" spans="15:16" x14ac:dyDescent="0.2">
      <c r="O1743"/>
      <c r="P1743"/>
    </row>
    <row r="1744" spans="15:16" x14ac:dyDescent="0.2">
      <c r="O1744"/>
      <c r="P1744"/>
    </row>
    <row r="1745" spans="15:16" x14ac:dyDescent="0.2">
      <c r="O1745"/>
      <c r="P1745"/>
    </row>
    <row r="1746" spans="15:16" x14ac:dyDescent="0.2">
      <c r="O1746"/>
      <c r="P1746"/>
    </row>
    <row r="1747" spans="15:16" x14ac:dyDescent="0.2">
      <c r="O1747"/>
      <c r="P1747"/>
    </row>
    <row r="1748" spans="15:16" x14ac:dyDescent="0.2">
      <c r="O1748"/>
      <c r="P1748"/>
    </row>
    <row r="1749" spans="15:16" x14ac:dyDescent="0.2">
      <c r="O1749"/>
      <c r="P1749"/>
    </row>
    <row r="1750" spans="15:16" x14ac:dyDescent="0.2">
      <c r="O1750"/>
      <c r="P1750"/>
    </row>
    <row r="1751" spans="15:16" x14ac:dyDescent="0.2">
      <c r="O1751"/>
      <c r="P1751"/>
    </row>
    <row r="1752" spans="15:16" x14ac:dyDescent="0.2">
      <c r="O1752"/>
      <c r="P1752"/>
    </row>
    <row r="1753" spans="15:16" x14ac:dyDescent="0.2">
      <c r="O1753"/>
      <c r="P1753"/>
    </row>
    <row r="1754" spans="15:16" x14ac:dyDescent="0.2">
      <c r="O1754"/>
      <c r="P1754"/>
    </row>
    <row r="1755" spans="15:16" x14ac:dyDescent="0.2">
      <c r="O1755"/>
      <c r="P1755"/>
    </row>
    <row r="1756" spans="15:16" x14ac:dyDescent="0.2">
      <c r="O1756"/>
      <c r="P1756"/>
    </row>
    <row r="1757" spans="15:16" x14ac:dyDescent="0.2">
      <c r="O1757"/>
      <c r="P1757"/>
    </row>
    <row r="1758" spans="15:16" x14ac:dyDescent="0.2">
      <c r="O1758"/>
      <c r="P1758"/>
    </row>
    <row r="1759" spans="15:16" x14ac:dyDescent="0.2">
      <c r="O1759"/>
      <c r="P1759"/>
    </row>
    <row r="1760" spans="15:16" x14ac:dyDescent="0.2">
      <c r="O1760"/>
      <c r="P1760"/>
    </row>
    <row r="1761" spans="15:16" x14ac:dyDescent="0.2">
      <c r="O1761"/>
      <c r="P1761"/>
    </row>
    <row r="1762" spans="15:16" x14ac:dyDescent="0.2">
      <c r="O1762"/>
      <c r="P1762"/>
    </row>
    <row r="1763" spans="15:16" x14ac:dyDescent="0.2">
      <c r="O1763"/>
      <c r="P1763"/>
    </row>
    <row r="1764" spans="15:16" x14ac:dyDescent="0.2">
      <c r="O1764"/>
      <c r="P1764"/>
    </row>
    <row r="1765" spans="15:16" x14ac:dyDescent="0.2">
      <c r="O1765"/>
      <c r="P1765"/>
    </row>
    <row r="1766" spans="15:16" x14ac:dyDescent="0.2">
      <c r="O1766"/>
      <c r="P1766"/>
    </row>
    <row r="1767" spans="15:16" x14ac:dyDescent="0.2">
      <c r="O1767"/>
      <c r="P1767"/>
    </row>
    <row r="1768" spans="15:16" x14ac:dyDescent="0.2">
      <c r="O1768"/>
      <c r="P1768"/>
    </row>
    <row r="1769" spans="15:16" x14ac:dyDescent="0.2">
      <c r="O1769"/>
      <c r="P1769"/>
    </row>
    <row r="1770" spans="15:16" x14ac:dyDescent="0.2">
      <c r="O1770"/>
      <c r="P1770"/>
    </row>
    <row r="1771" spans="15:16" x14ac:dyDescent="0.2">
      <c r="O1771"/>
      <c r="P1771"/>
    </row>
    <row r="1772" spans="15:16" x14ac:dyDescent="0.2">
      <c r="O1772"/>
      <c r="P1772"/>
    </row>
    <row r="1773" spans="15:16" x14ac:dyDescent="0.2">
      <c r="O1773"/>
      <c r="P1773"/>
    </row>
    <row r="1774" spans="15:16" x14ac:dyDescent="0.2">
      <c r="O1774"/>
      <c r="P1774"/>
    </row>
    <row r="1775" spans="15:16" x14ac:dyDescent="0.2">
      <c r="O1775"/>
      <c r="P1775"/>
    </row>
    <row r="1776" spans="15:16" x14ac:dyDescent="0.2">
      <c r="O1776"/>
      <c r="P1776"/>
    </row>
    <row r="1777" spans="15:16" x14ac:dyDescent="0.2">
      <c r="O1777"/>
      <c r="P1777"/>
    </row>
    <row r="1778" spans="15:16" x14ac:dyDescent="0.2">
      <c r="O1778"/>
      <c r="P1778"/>
    </row>
    <row r="1779" spans="15:16" x14ac:dyDescent="0.2">
      <c r="O1779"/>
      <c r="P1779"/>
    </row>
    <row r="1780" spans="15:16" x14ac:dyDescent="0.2">
      <c r="O1780"/>
      <c r="P1780"/>
    </row>
    <row r="1781" spans="15:16" x14ac:dyDescent="0.2">
      <c r="O1781"/>
      <c r="P1781"/>
    </row>
    <row r="1782" spans="15:16" x14ac:dyDescent="0.2">
      <c r="O1782"/>
      <c r="P1782"/>
    </row>
    <row r="1783" spans="15:16" x14ac:dyDescent="0.2">
      <c r="O1783"/>
      <c r="P1783"/>
    </row>
    <row r="1784" spans="15:16" x14ac:dyDescent="0.2">
      <c r="O1784"/>
      <c r="P1784"/>
    </row>
    <row r="1785" spans="15:16" x14ac:dyDescent="0.2">
      <c r="O1785"/>
      <c r="P1785"/>
    </row>
    <row r="1786" spans="15:16" x14ac:dyDescent="0.2">
      <c r="O1786"/>
      <c r="P1786"/>
    </row>
    <row r="1787" spans="15:16" x14ac:dyDescent="0.2">
      <c r="O1787"/>
      <c r="P1787"/>
    </row>
    <row r="1788" spans="15:16" x14ac:dyDescent="0.2">
      <c r="O1788"/>
      <c r="P1788"/>
    </row>
    <row r="1789" spans="15:16" x14ac:dyDescent="0.2">
      <c r="O1789"/>
      <c r="P1789"/>
    </row>
    <row r="1790" spans="15:16" x14ac:dyDescent="0.2">
      <c r="O1790"/>
      <c r="P1790"/>
    </row>
    <row r="1791" spans="15:16" x14ac:dyDescent="0.2">
      <c r="O1791"/>
      <c r="P1791"/>
    </row>
    <row r="1792" spans="15:16" x14ac:dyDescent="0.2">
      <c r="O1792"/>
      <c r="P1792"/>
    </row>
    <row r="1793" spans="15:16" x14ac:dyDescent="0.2">
      <c r="O1793"/>
      <c r="P1793"/>
    </row>
    <row r="1794" spans="15:16" x14ac:dyDescent="0.2">
      <c r="O1794"/>
      <c r="P1794"/>
    </row>
    <row r="1795" spans="15:16" x14ac:dyDescent="0.2">
      <c r="O1795"/>
      <c r="P1795"/>
    </row>
    <row r="1796" spans="15:16" x14ac:dyDescent="0.2">
      <c r="O1796"/>
      <c r="P1796"/>
    </row>
    <row r="1797" spans="15:16" x14ac:dyDescent="0.2">
      <c r="O1797"/>
      <c r="P1797"/>
    </row>
    <row r="1798" spans="15:16" x14ac:dyDescent="0.2">
      <c r="O1798"/>
      <c r="P1798"/>
    </row>
    <row r="1799" spans="15:16" x14ac:dyDescent="0.2">
      <c r="O1799"/>
      <c r="P1799"/>
    </row>
    <row r="1800" spans="15:16" x14ac:dyDescent="0.2">
      <c r="O1800"/>
      <c r="P1800"/>
    </row>
    <row r="1801" spans="15:16" x14ac:dyDescent="0.2">
      <c r="O1801"/>
      <c r="P1801"/>
    </row>
    <row r="1802" spans="15:16" x14ac:dyDescent="0.2">
      <c r="O1802"/>
      <c r="P1802"/>
    </row>
    <row r="1803" spans="15:16" x14ac:dyDescent="0.2">
      <c r="O1803"/>
      <c r="P1803"/>
    </row>
    <row r="1804" spans="15:16" x14ac:dyDescent="0.2">
      <c r="O1804"/>
      <c r="P1804"/>
    </row>
    <row r="1805" spans="15:16" x14ac:dyDescent="0.2">
      <c r="O1805"/>
      <c r="P1805"/>
    </row>
    <row r="1806" spans="15:16" x14ac:dyDescent="0.2">
      <c r="O1806"/>
      <c r="P1806"/>
    </row>
    <row r="1807" spans="15:16" x14ac:dyDescent="0.2">
      <c r="O1807"/>
      <c r="P1807"/>
    </row>
    <row r="1808" spans="15:16" x14ac:dyDescent="0.2">
      <c r="O1808"/>
      <c r="P1808"/>
    </row>
    <row r="1809" spans="15:16" x14ac:dyDescent="0.2">
      <c r="O1809"/>
      <c r="P1809"/>
    </row>
    <row r="1810" spans="15:16" x14ac:dyDescent="0.2">
      <c r="O1810"/>
      <c r="P1810"/>
    </row>
    <row r="1811" spans="15:16" x14ac:dyDescent="0.2">
      <c r="O1811"/>
      <c r="P1811"/>
    </row>
    <row r="1812" spans="15:16" x14ac:dyDescent="0.2">
      <c r="O1812"/>
      <c r="P1812"/>
    </row>
    <row r="1813" spans="15:16" x14ac:dyDescent="0.2">
      <c r="O1813"/>
      <c r="P1813"/>
    </row>
    <row r="1814" spans="15:16" x14ac:dyDescent="0.2">
      <c r="O1814"/>
      <c r="P1814"/>
    </row>
    <row r="1815" spans="15:16" x14ac:dyDescent="0.2">
      <c r="O1815"/>
      <c r="P1815"/>
    </row>
    <row r="1816" spans="15:16" x14ac:dyDescent="0.2">
      <c r="O1816"/>
      <c r="P1816"/>
    </row>
    <row r="1817" spans="15:16" x14ac:dyDescent="0.2">
      <c r="O1817"/>
      <c r="P1817"/>
    </row>
    <row r="1818" spans="15:16" x14ac:dyDescent="0.2">
      <c r="O1818"/>
      <c r="P1818"/>
    </row>
    <row r="1819" spans="15:16" x14ac:dyDescent="0.2">
      <c r="O1819"/>
      <c r="P1819"/>
    </row>
    <row r="1820" spans="15:16" x14ac:dyDescent="0.2">
      <c r="O1820"/>
      <c r="P1820"/>
    </row>
    <row r="1821" spans="15:16" x14ac:dyDescent="0.2">
      <c r="O1821"/>
      <c r="P1821"/>
    </row>
    <row r="1822" spans="15:16" x14ac:dyDescent="0.2">
      <c r="O1822"/>
      <c r="P1822"/>
    </row>
    <row r="1823" spans="15:16" x14ac:dyDescent="0.2">
      <c r="O1823"/>
      <c r="P1823"/>
    </row>
    <row r="1824" spans="15:16" x14ac:dyDescent="0.2">
      <c r="O1824"/>
      <c r="P1824"/>
    </row>
    <row r="1825" spans="15:16" x14ac:dyDescent="0.2">
      <c r="O1825"/>
      <c r="P1825"/>
    </row>
    <row r="1826" spans="15:16" x14ac:dyDescent="0.2">
      <c r="O1826"/>
      <c r="P1826"/>
    </row>
    <row r="1827" spans="15:16" x14ac:dyDescent="0.2">
      <c r="O1827"/>
      <c r="P1827"/>
    </row>
    <row r="1828" spans="15:16" x14ac:dyDescent="0.2">
      <c r="O1828"/>
      <c r="P1828"/>
    </row>
    <row r="1829" spans="15:16" x14ac:dyDescent="0.2">
      <c r="O1829"/>
      <c r="P1829"/>
    </row>
    <row r="1830" spans="15:16" x14ac:dyDescent="0.2">
      <c r="O1830"/>
      <c r="P1830"/>
    </row>
    <row r="1831" spans="15:16" x14ac:dyDescent="0.2">
      <c r="O1831"/>
      <c r="P1831"/>
    </row>
    <row r="1832" spans="15:16" x14ac:dyDescent="0.2">
      <c r="O1832"/>
      <c r="P1832"/>
    </row>
    <row r="1833" spans="15:16" x14ac:dyDescent="0.2">
      <c r="O1833"/>
      <c r="P1833"/>
    </row>
    <row r="1834" spans="15:16" x14ac:dyDescent="0.2">
      <c r="O1834"/>
      <c r="P1834"/>
    </row>
    <row r="1835" spans="15:16" x14ac:dyDescent="0.2">
      <c r="O1835"/>
      <c r="P1835"/>
    </row>
    <row r="1836" spans="15:16" x14ac:dyDescent="0.2">
      <c r="O1836"/>
      <c r="P1836"/>
    </row>
    <row r="1837" spans="15:16" x14ac:dyDescent="0.2">
      <c r="O1837"/>
      <c r="P1837"/>
    </row>
    <row r="1838" spans="15:16" x14ac:dyDescent="0.2">
      <c r="O1838"/>
      <c r="P1838"/>
    </row>
    <row r="1839" spans="15:16" x14ac:dyDescent="0.2">
      <c r="O1839"/>
      <c r="P1839"/>
    </row>
    <row r="1840" spans="15:16" x14ac:dyDescent="0.2">
      <c r="O1840"/>
      <c r="P1840"/>
    </row>
    <row r="1841" spans="15:16" x14ac:dyDescent="0.2">
      <c r="O1841"/>
      <c r="P1841"/>
    </row>
    <row r="1842" spans="15:16" x14ac:dyDescent="0.2">
      <c r="O1842"/>
      <c r="P1842"/>
    </row>
    <row r="1843" spans="15:16" x14ac:dyDescent="0.2">
      <c r="O1843"/>
      <c r="P1843"/>
    </row>
    <row r="1844" spans="15:16" x14ac:dyDescent="0.2">
      <c r="O1844"/>
      <c r="P1844"/>
    </row>
    <row r="1845" spans="15:16" x14ac:dyDescent="0.2">
      <c r="O1845"/>
      <c r="P1845"/>
    </row>
    <row r="1846" spans="15:16" x14ac:dyDescent="0.2">
      <c r="O1846"/>
      <c r="P1846"/>
    </row>
    <row r="1847" spans="15:16" x14ac:dyDescent="0.2">
      <c r="O1847"/>
      <c r="P1847"/>
    </row>
    <row r="1848" spans="15:16" x14ac:dyDescent="0.2">
      <c r="O1848"/>
      <c r="P1848"/>
    </row>
    <row r="1849" spans="15:16" x14ac:dyDescent="0.2">
      <c r="O1849"/>
      <c r="P1849"/>
    </row>
    <row r="1850" spans="15:16" x14ac:dyDescent="0.2">
      <c r="O1850"/>
      <c r="P1850"/>
    </row>
    <row r="1851" spans="15:16" x14ac:dyDescent="0.2">
      <c r="O1851"/>
      <c r="P1851"/>
    </row>
    <row r="1852" spans="15:16" x14ac:dyDescent="0.2">
      <c r="O1852"/>
      <c r="P1852"/>
    </row>
    <row r="1853" spans="15:16" x14ac:dyDescent="0.2">
      <c r="O1853"/>
      <c r="P1853"/>
    </row>
    <row r="1854" spans="15:16" x14ac:dyDescent="0.2">
      <c r="O1854"/>
      <c r="P1854"/>
    </row>
    <row r="1855" spans="15:16" x14ac:dyDescent="0.2">
      <c r="O1855"/>
      <c r="P1855"/>
    </row>
    <row r="1856" spans="15:16" x14ac:dyDescent="0.2">
      <c r="O1856"/>
      <c r="P1856"/>
    </row>
    <row r="1857" spans="15:16" x14ac:dyDescent="0.2">
      <c r="O1857"/>
      <c r="P1857"/>
    </row>
    <row r="1858" spans="15:16" x14ac:dyDescent="0.2">
      <c r="O1858"/>
      <c r="P1858"/>
    </row>
    <row r="1859" spans="15:16" x14ac:dyDescent="0.2">
      <c r="O1859"/>
      <c r="P1859"/>
    </row>
    <row r="1860" spans="15:16" x14ac:dyDescent="0.2">
      <c r="O1860"/>
      <c r="P1860"/>
    </row>
    <row r="1861" spans="15:16" x14ac:dyDescent="0.2">
      <c r="O1861"/>
      <c r="P1861"/>
    </row>
    <row r="1862" spans="15:16" x14ac:dyDescent="0.2">
      <c r="O1862"/>
      <c r="P1862"/>
    </row>
    <row r="1863" spans="15:16" x14ac:dyDescent="0.2">
      <c r="O1863"/>
      <c r="P1863"/>
    </row>
    <row r="1864" spans="15:16" x14ac:dyDescent="0.2">
      <c r="O1864"/>
      <c r="P1864"/>
    </row>
    <row r="1865" spans="15:16" x14ac:dyDescent="0.2">
      <c r="O1865"/>
      <c r="P1865"/>
    </row>
    <row r="1866" spans="15:16" x14ac:dyDescent="0.2">
      <c r="O1866"/>
      <c r="P1866"/>
    </row>
    <row r="1867" spans="15:16" x14ac:dyDescent="0.2">
      <c r="O1867"/>
      <c r="P1867"/>
    </row>
    <row r="1868" spans="15:16" x14ac:dyDescent="0.2">
      <c r="O1868"/>
      <c r="P1868"/>
    </row>
    <row r="1869" spans="15:16" x14ac:dyDescent="0.2">
      <c r="O1869"/>
      <c r="P1869"/>
    </row>
    <row r="1870" spans="15:16" x14ac:dyDescent="0.2">
      <c r="O1870"/>
      <c r="P1870"/>
    </row>
    <row r="1871" spans="15:16" x14ac:dyDescent="0.2">
      <c r="O1871"/>
      <c r="P1871"/>
    </row>
    <row r="1872" spans="15:16" x14ac:dyDescent="0.2">
      <c r="O1872"/>
      <c r="P1872"/>
    </row>
    <row r="1873" spans="15:16" x14ac:dyDescent="0.2">
      <c r="O1873"/>
      <c r="P1873"/>
    </row>
    <row r="1874" spans="15:16" x14ac:dyDescent="0.2">
      <c r="O1874"/>
      <c r="P1874"/>
    </row>
    <row r="1875" spans="15:16" x14ac:dyDescent="0.2">
      <c r="O1875"/>
      <c r="P1875"/>
    </row>
    <row r="1876" spans="15:16" x14ac:dyDescent="0.2">
      <c r="O1876"/>
      <c r="P1876"/>
    </row>
    <row r="1877" spans="15:16" x14ac:dyDescent="0.2">
      <c r="O1877"/>
      <c r="P1877"/>
    </row>
    <row r="1878" spans="15:16" x14ac:dyDescent="0.2">
      <c r="O1878"/>
      <c r="P1878"/>
    </row>
    <row r="1879" spans="15:16" x14ac:dyDescent="0.2">
      <c r="O1879"/>
      <c r="P1879"/>
    </row>
    <row r="1880" spans="15:16" x14ac:dyDescent="0.2">
      <c r="O1880"/>
      <c r="P1880"/>
    </row>
    <row r="1881" spans="15:16" x14ac:dyDescent="0.2">
      <c r="O1881"/>
      <c r="P1881"/>
    </row>
    <row r="1882" spans="15:16" x14ac:dyDescent="0.2">
      <c r="O1882"/>
      <c r="P1882"/>
    </row>
    <row r="1883" spans="15:16" x14ac:dyDescent="0.2">
      <c r="O1883"/>
      <c r="P1883"/>
    </row>
    <row r="1884" spans="15:16" x14ac:dyDescent="0.2">
      <c r="O1884"/>
      <c r="P1884"/>
    </row>
    <row r="1885" spans="15:16" x14ac:dyDescent="0.2">
      <c r="O1885"/>
      <c r="P1885"/>
    </row>
    <row r="1886" spans="15:16" x14ac:dyDescent="0.2">
      <c r="O1886"/>
      <c r="P1886"/>
    </row>
    <row r="1887" spans="15:16" x14ac:dyDescent="0.2">
      <c r="O1887"/>
      <c r="P1887"/>
    </row>
    <row r="1888" spans="15:16" x14ac:dyDescent="0.2">
      <c r="O1888"/>
      <c r="P1888"/>
    </row>
    <row r="1889" spans="15:16" x14ac:dyDescent="0.2">
      <c r="O1889"/>
      <c r="P1889"/>
    </row>
    <row r="1890" spans="15:16" x14ac:dyDescent="0.2">
      <c r="O1890"/>
      <c r="P1890"/>
    </row>
    <row r="1891" spans="15:16" x14ac:dyDescent="0.2">
      <c r="O1891"/>
      <c r="P1891"/>
    </row>
    <row r="1892" spans="15:16" x14ac:dyDescent="0.2">
      <c r="O1892"/>
      <c r="P1892"/>
    </row>
    <row r="1893" spans="15:16" x14ac:dyDescent="0.2">
      <c r="O1893"/>
      <c r="P1893"/>
    </row>
    <row r="1894" spans="15:16" x14ac:dyDescent="0.2">
      <c r="O1894"/>
      <c r="P1894"/>
    </row>
    <row r="1895" spans="15:16" x14ac:dyDescent="0.2">
      <c r="O1895"/>
      <c r="P1895"/>
    </row>
    <row r="1896" spans="15:16" x14ac:dyDescent="0.2">
      <c r="O1896"/>
      <c r="P1896"/>
    </row>
    <row r="1897" spans="15:16" x14ac:dyDescent="0.2">
      <c r="O1897"/>
      <c r="P1897"/>
    </row>
    <row r="1898" spans="15:16" x14ac:dyDescent="0.2">
      <c r="O1898"/>
      <c r="P1898"/>
    </row>
    <row r="1899" spans="15:16" x14ac:dyDescent="0.2">
      <c r="O1899"/>
      <c r="P1899"/>
    </row>
    <row r="1900" spans="15:16" x14ac:dyDescent="0.2">
      <c r="O1900"/>
      <c r="P1900"/>
    </row>
    <row r="1901" spans="15:16" x14ac:dyDescent="0.2">
      <c r="O1901"/>
      <c r="P1901"/>
    </row>
    <row r="1902" spans="15:16" x14ac:dyDescent="0.2">
      <c r="O1902"/>
      <c r="P1902"/>
    </row>
    <row r="1903" spans="15:16" x14ac:dyDescent="0.2">
      <c r="O1903"/>
      <c r="P1903"/>
    </row>
    <row r="1904" spans="15:16" x14ac:dyDescent="0.2">
      <c r="O1904"/>
      <c r="P1904"/>
    </row>
    <row r="1905" spans="15:16" x14ac:dyDescent="0.2">
      <c r="O1905"/>
      <c r="P1905"/>
    </row>
    <row r="1906" spans="15:16" x14ac:dyDescent="0.2">
      <c r="O1906"/>
      <c r="P1906"/>
    </row>
    <row r="1907" spans="15:16" x14ac:dyDescent="0.2">
      <c r="O1907"/>
      <c r="P1907"/>
    </row>
    <row r="1908" spans="15:16" x14ac:dyDescent="0.2">
      <c r="O1908"/>
      <c r="P1908"/>
    </row>
    <row r="1909" spans="15:16" x14ac:dyDescent="0.2">
      <c r="O1909"/>
      <c r="P1909"/>
    </row>
    <row r="1910" spans="15:16" x14ac:dyDescent="0.2">
      <c r="O1910"/>
      <c r="P1910"/>
    </row>
    <row r="1911" spans="15:16" x14ac:dyDescent="0.2">
      <c r="O1911"/>
      <c r="P1911"/>
    </row>
    <row r="1912" spans="15:16" x14ac:dyDescent="0.2">
      <c r="O1912"/>
      <c r="P1912"/>
    </row>
    <row r="1913" spans="15:16" x14ac:dyDescent="0.2">
      <c r="O1913"/>
      <c r="P1913"/>
    </row>
    <row r="1914" spans="15:16" x14ac:dyDescent="0.2">
      <c r="O1914"/>
      <c r="P1914"/>
    </row>
    <row r="1915" spans="15:16" x14ac:dyDescent="0.2">
      <c r="O1915"/>
      <c r="P1915"/>
    </row>
    <row r="1916" spans="15:16" x14ac:dyDescent="0.2">
      <c r="O1916"/>
      <c r="P1916"/>
    </row>
    <row r="1917" spans="15:16" x14ac:dyDescent="0.2">
      <c r="O1917"/>
      <c r="P1917"/>
    </row>
    <row r="1918" spans="15:16" x14ac:dyDescent="0.2">
      <c r="O1918"/>
      <c r="P1918"/>
    </row>
    <row r="1919" spans="15:16" x14ac:dyDescent="0.2">
      <c r="O1919"/>
      <c r="P1919"/>
    </row>
    <row r="1920" spans="15:16" x14ac:dyDescent="0.2">
      <c r="O1920"/>
      <c r="P1920"/>
    </row>
    <row r="1921" spans="15:16" x14ac:dyDescent="0.2">
      <c r="O1921"/>
      <c r="P1921"/>
    </row>
    <row r="1922" spans="15:16" x14ac:dyDescent="0.2">
      <c r="O1922"/>
      <c r="P1922"/>
    </row>
    <row r="1923" spans="15:16" x14ac:dyDescent="0.2">
      <c r="O1923"/>
      <c r="P1923"/>
    </row>
    <row r="1924" spans="15:16" x14ac:dyDescent="0.2">
      <c r="O1924"/>
      <c r="P1924"/>
    </row>
    <row r="1925" spans="15:16" x14ac:dyDescent="0.2">
      <c r="O1925"/>
      <c r="P1925"/>
    </row>
    <row r="1926" spans="15:16" x14ac:dyDescent="0.2">
      <c r="O1926"/>
      <c r="P1926"/>
    </row>
    <row r="1927" spans="15:16" x14ac:dyDescent="0.2">
      <c r="O1927"/>
      <c r="P1927"/>
    </row>
    <row r="1928" spans="15:16" x14ac:dyDescent="0.2">
      <c r="O1928"/>
      <c r="P1928"/>
    </row>
    <row r="1929" spans="15:16" x14ac:dyDescent="0.2">
      <c r="O1929"/>
      <c r="P1929"/>
    </row>
    <row r="1930" spans="15:16" x14ac:dyDescent="0.2">
      <c r="O1930"/>
      <c r="P1930"/>
    </row>
    <row r="1931" spans="15:16" x14ac:dyDescent="0.2">
      <c r="O1931"/>
      <c r="P1931"/>
    </row>
    <row r="1932" spans="15:16" x14ac:dyDescent="0.2">
      <c r="O1932"/>
      <c r="P1932"/>
    </row>
    <row r="1933" spans="15:16" x14ac:dyDescent="0.2">
      <c r="O1933"/>
      <c r="P1933"/>
    </row>
    <row r="1934" spans="15:16" x14ac:dyDescent="0.2">
      <c r="O1934"/>
      <c r="P1934"/>
    </row>
    <row r="1935" spans="15:16" x14ac:dyDescent="0.2">
      <c r="O1935"/>
      <c r="P1935"/>
    </row>
    <row r="1936" spans="15:16" x14ac:dyDescent="0.2">
      <c r="O1936"/>
      <c r="P1936"/>
    </row>
    <row r="1937" spans="15:16" x14ac:dyDescent="0.2">
      <c r="O1937"/>
      <c r="P1937"/>
    </row>
    <row r="1938" spans="15:16" x14ac:dyDescent="0.2">
      <c r="O1938"/>
      <c r="P1938"/>
    </row>
    <row r="1939" spans="15:16" x14ac:dyDescent="0.2">
      <c r="O1939"/>
      <c r="P1939"/>
    </row>
    <row r="1940" spans="15:16" x14ac:dyDescent="0.2">
      <c r="O1940"/>
      <c r="P1940"/>
    </row>
    <row r="1941" spans="15:16" x14ac:dyDescent="0.2">
      <c r="O1941"/>
      <c r="P1941"/>
    </row>
    <row r="1942" spans="15:16" x14ac:dyDescent="0.2">
      <c r="O1942"/>
      <c r="P1942"/>
    </row>
    <row r="1943" spans="15:16" x14ac:dyDescent="0.2">
      <c r="O1943"/>
      <c r="P1943"/>
    </row>
    <row r="1944" spans="15:16" x14ac:dyDescent="0.2">
      <c r="O1944"/>
      <c r="P1944"/>
    </row>
    <row r="1945" spans="15:16" x14ac:dyDescent="0.2">
      <c r="O1945"/>
      <c r="P1945"/>
    </row>
    <row r="1946" spans="15:16" x14ac:dyDescent="0.2">
      <c r="O1946"/>
      <c r="P1946"/>
    </row>
    <row r="1947" spans="15:16" x14ac:dyDescent="0.2">
      <c r="O1947"/>
      <c r="P1947"/>
    </row>
    <row r="1948" spans="15:16" x14ac:dyDescent="0.2">
      <c r="O1948"/>
      <c r="P1948"/>
    </row>
    <row r="1949" spans="15:16" x14ac:dyDescent="0.2">
      <c r="O1949"/>
      <c r="P1949"/>
    </row>
    <row r="1950" spans="15:16" x14ac:dyDescent="0.2">
      <c r="O1950"/>
      <c r="P1950"/>
    </row>
    <row r="1951" spans="15:16" x14ac:dyDescent="0.2">
      <c r="O1951"/>
      <c r="P1951"/>
    </row>
    <row r="1952" spans="15:16" x14ac:dyDescent="0.2">
      <c r="O1952"/>
      <c r="P1952"/>
    </row>
    <row r="1953" spans="15:16" x14ac:dyDescent="0.2">
      <c r="O1953"/>
      <c r="P1953"/>
    </row>
    <row r="1954" spans="15:16" x14ac:dyDescent="0.2">
      <c r="O1954"/>
      <c r="P1954"/>
    </row>
    <row r="1955" spans="15:16" x14ac:dyDescent="0.2">
      <c r="O1955"/>
      <c r="P1955"/>
    </row>
    <row r="1956" spans="15:16" x14ac:dyDescent="0.2">
      <c r="O1956"/>
      <c r="P1956"/>
    </row>
    <row r="1957" spans="15:16" x14ac:dyDescent="0.2">
      <c r="O1957"/>
      <c r="P1957"/>
    </row>
    <row r="1958" spans="15:16" x14ac:dyDescent="0.2">
      <c r="O1958"/>
      <c r="P1958"/>
    </row>
    <row r="1959" spans="15:16" x14ac:dyDescent="0.2">
      <c r="O1959"/>
      <c r="P1959"/>
    </row>
    <row r="1960" spans="15:16" x14ac:dyDescent="0.2">
      <c r="O1960"/>
      <c r="P1960"/>
    </row>
    <row r="1961" spans="15:16" x14ac:dyDescent="0.2">
      <c r="O1961"/>
      <c r="P1961"/>
    </row>
    <row r="1962" spans="15:16" x14ac:dyDescent="0.2">
      <c r="O1962"/>
      <c r="P1962"/>
    </row>
    <row r="1963" spans="15:16" x14ac:dyDescent="0.2">
      <c r="O1963"/>
      <c r="P1963"/>
    </row>
    <row r="1964" spans="15:16" x14ac:dyDescent="0.2">
      <c r="O1964"/>
      <c r="P1964"/>
    </row>
    <row r="1965" spans="15:16" x14ac:dyDescent="0.2">
      <c r="O1965"/>
      <c r="P1965"/>
    </row>
    <row r="1966" spans="15:16" x14ac:dyDescent="0.2">
      <c r="O1966"/>
      <c r="P1966"/>
    </row>
    <row r="1967" spans="15:16" x14ac:dyDescent="0.2">
      <c r="O1967"/>
      <c r="P1967"/>
    </row>
    <row r="1968" spans="15:16" x14ac:dyDescent="0.2">
      <c r="O1968"/>
      <c r="P1968"/>
    </row>
    <row r="1969" spans="15:16" x14ac:dyDescent="0.2">
      <c r="O1969"/>
      <c r="P1969"/>
    </row>
    <row r="1970" spans="15:16" x14ac:dyDescent="0.2">
      <c r="O1970"/>
      <c r="P1970"/>
    </row>
    <row r="1971" spans="15:16" x14ac:dyDescent="0.2">
      <c r="O1971"/>
      <c r="P1971"/>
    </row>
    <row r="1972" spans="15:16" x14ac:dyDescent="0.2">
      <c r="O1972"/>
      <c r="P1972"/>
    </row>
    <row r="1973" spans="15:16" x14ac:dyDescent="0.2">
      <c r="O1973"/>
      <c r="P1973"/>
    </row>
    <row r="1974" spans="15:16" x14ac:dyDescent="0.2">
      <c r="O1974"/>
      <c r="P1974"/>
    </row>
    <row r="1975" spans="15:16" x14ac:dyDescent="0.2">
      <c r="O1975"/>
      <c r="P1975"/>
    </row>
    <row r="1976" spans="15:16" x14ac:dyDescent="0.2">
      <c r="O1976"/>
      <c r="P1976"/>
    </row>
    <row r="1977" spans="15:16" x14ac:dyDescent="0.2">
      <c r="O1977"/>
      <c r="P1977"/>
    </row>
    <row r="1978" spans="15:16" x14ac:dyDescent="0.2">
      <c r="O1978"/>
      <c r="P1978"/>
    </row>
    <row r="1979" spans="15:16" x14ac:dyDescent="0.2">
      <c r="O1979"/>
      <c r="P1979"/>
    </row>
    <row r="1980" spans="15:16" x14ac:dyDescent="0.2">
      <c r="O1980"/>
      <c r="P1980"/>
    </row>
    <row r="1981" spans="15:16" x14ac:dyDescent="0.2">
      <c r="O1981"/>
      <c r="P1981"/>
    </row>
    <row r="1982" spans="15:16" x14ac:dyDescent="0.2">
      <c r="O1982"/>
      <c r="P1982"/>
    </row>
    <row r="1983" spans="15:16" x14ac:dyDescent="0.2">
      <c r="O1983"/>
      <c r="P1983"/>
    </row>
    <row r="1984" spans="15:16" x14ac:dyDescent="0.2">
      <c r="O1984"/>
      <c r="P1984"/>
    </row>
    <row r="1985" spans="15:16" x14ac:dyDescent="0.2">
      <c r="O1985"/>
      <c r="P1985"/>
    </row>
    <row r="1986" spans="15:16" x14ac:dyDescent="0.2">
      <c r="O1986"/>
      <c r="P1986"/>
    </row>
    <row r="1987" spans="15:16" x14ac:dyDescent="0.2">
      <c r="O1987"/>
      <c r="P1987"/>
    </row>
    <row r="1988" spans="15:16" x14ac:dyDescent="0.2">
      <c r="O1988"/>
      <c r="P1988"/>
    </row>
    <row r="1989" spans="15:16" x14ac:dyDescent="0.2">
      <c r="O1989"/>
      <c r="P1989"/>
    </row>
    <row r="1990" spans="15:16" x14ac:dyDescent="0.2">
      <c r="O1990"/>
      <c r="P1990"/>
    </row>
    <row r="1991" spans="15:16" x14ac:dyDescent="0.2">
      <c r="O1991"/>
      <c r="P1991"/>
    </row>
    <row r="1992" spans="15:16" x14ac:dyDescent="0.2">
      <c r="O1992"/>
      <c r="P1992"/>
    </row>
    <row r="1993" spans="15:16" x14ac:dyDescent="0.2">
      <c r="O1993"/>
      <c r="P1993"/>
    </row>
    <row r="1994" spans="15:16" x14ac:dyDescent="0.2">
      <c r="O1994"/>
      <c r="P1994"/>
    </row>
    <row r="1995" spans="15:16" x14ac:dyDescent="0.2">
      <c r="O1995"/>
      <c r="P1995"/>
    </row>
    <row r="1996" spans="15:16" x14ac:dyDescent="0.2">
      <c r="O1996"/>
      <c r="P1996"/>
    </row>
    <row r="1997" spans="15:16" x14ac:dyDescent="0.2">
      <c r="O1997"/>
      <c r="P1997"/>
    </row>
    <row r="1998" spans="15:16" x14ac:dyDescent="0.2">
      <c r="O1998"/>
      <c r="P1998"/>
    </row>
    <row r="1999" spans="15:16" x14ac:dyDescent="0.2">
      <c r="O1999"/>
      <c r="P1999"/>
    </row>
    <row r="2000" spans="15:16" x14ac:dyDescent="0.2">
      <c r="O2000"/>
      <c r="P2000"/>
    </row>
    <row r="2001" spans="15:16" x14ac:dyDescent="0.2">
      <c r="O2001"/>
      <c r="P2001"/>
    </row>
    <row r="2002" spans="15:16" x14ac:dyDescent="0.2">
      <c r="O2002"/>
      <c r="P2002"/>
    </row>
    <row r="2003" spans="15:16" x14ac:dyDescent="0.2">
      <c r="O2003"/>
      <c r="P2003"/>
    </row>
    <row r="2004" spans="15:16" x14ac:dyDescent="0.2">
      <c r="O2004"/>
      <c r="P2004"/>
    </row>
    <row r="2005" spans="15:16" x14ac:dyDescent="0.2">
      <c r="O2005"/>
      <c r="P2005"/>
    </row>
    <row r="2006" spans="15:16" x14ac:dyDescent="0.2">
      <c r="O2006"/>
      <c r="P2006"/>
    </row>
    <row r="2007" spans="15:16" x14ac:dyDescent="0.2">
      <c r="O2007"/>
      <c r="P2007"/>
    </row>
    <row r="2008" spans="15:16" x14ac:dyDescent="0.2">
      <c r="O2008"/>
      <c r="P2008"/>
    </row>
    <row r="2009" spans="15:16" x14ac:dyDescent="0.2">
      <c r="O2009"/>
      <c r="P2009"/>
    </row>
    <row r="2010" spans="15:16" x14ac:dyDescent="0.2">
      <c r="O2010"/>
      <c r="P2010"/>
    </row>
    <row r="2011" spans="15:16" x14ac:dyDescent="0.2">
      <c r="O2011"/>
      <c r="P2011"/>
    </row>
    <row r="2012" spans="15:16" x14ac:dyDescent="0.2">
      <c r="O2012"/>
      <c r="P2012"/>
    </row>
    <row r="2013" spans="15:16" x14ac:dyDescent="0.2">
      <c r="O2013"/>
      <c r="P2013"/>
    </row>
    <row r="2014" spans="15:16" x14ac:dyDescent="0.2">
      <c r="O2014"/>
      <c r="P2014"/>
    </row>
    <row r="2015" spans="15:16" x14ac:dyDescent="0.2">
      <c r="O2015"/>
      <c r="P2015"/>
    </row>
    <row r="2016" spans="15:16" x14ac:dyDescent="0.2">
      <c r="O2016"/>
      <c r="P2016"/>
    </row>
    <row r="2017" spans="15:16" x14ac:dyDescent="0.2">
      <c r="O2017"/>
      <c r="P2017"/>
    </row>
    <row r="2018" spans="15:16" x14ac:dyDescent="0.2">
      <c r="O2018"/>
      <c r="P2018"/>
    </row>
    <row r="2019" spans="15:16" x14ac:dyDescent="0.2">
      <c r="O2019"/>
      <c r="P2019"/>
    </row>
    <row r="2020" spans="15:16" x14ac:dyDescent="0.2">
      <c r="O2020"/>
      <c r="P2020"/>
    </row>
    <row r="2021" spans="15:16" x14ac:dyDescent="0.2">
      <c r="O2021"/>
      <c r="P2021"/>
    </row>
    <row r="2022" spans="15:16" x14ac:dyDescent="0.2">
      <c r="O2022"/>
      <c r="P2022"/>
    </row>
    <row r="2023" spans="15:16" x14ac:dyDescent="0.2">
      <c r="O2023"/>
      <c r="P2023"/>
    </row>
    <row r="2024" spans="15:16" x14ac:dyDescent="0.2">
      <c r="O2024"/>
      <c r="P2024"/>
    </row>
    <row r="2025" spans="15:16" x14ac:dyDescent="0.2">
      <c r="O2025"/>
      <c r="P2025"/>
    </row>
    <row r="2026" spans="15:16" x14ac:dyDescent="0.2">
      <c r="O2026"/>
      <c r="P2026"/>
    </row>
    <row r="2027" spans="15:16" x14ac:dyDescent="0.2">
      <c r="O2027"/>
      <c r="P2027"/>
    </row>
    <row r="2028" spans="15:16" x14ac:dyDescent="0.2">
      <c r="O2028"/>
      <c r="P2028"/>
    </row>
    <row r="2029" spans="15:16" x14ac:dyDescent="0.2">
      <c r="O2029"/>
      <c r="P2029"/>
    </row>
    <row r="2030" spans="15:16" x14ac:dyDescent="0.2">
      <c r="O2030"/>
      <c r="P2030"/>
    </row>
    <row r="2031" spans="15:16" x14ac:dyDescent="0.2">
      <c r="O2031"/>
      <c r="P2031"/>
    </row>
    <row r="2032" spans="15:16" x14ac:dyDescent="0.2">
      <c r="O2032"/>
      <c r="P2032"/>
    </row>
    <row r="2033" spans="15:16" x14ac:dyDescent="0.2">
      <c r="O2033"/>
      <c r="P2033"/>
    </row>
    <row r="2034" spans="15:16" x14ac:dyDescent="0.2">
      <c r="O2034"/>
      <c r="P2034"/>
    </row>
    <row r="2035" spans="15:16" x14ac:dyDescent="0.2">
      <c r="O2035"/>
      <c r="P2035"/>
    </row>
    <row r="2036" spans="15:16" x14ac:dyDescent="0.2">
      <c r="O2036"/>
      <c r="P2036"/>
    </row>
    <row r="2037" spans="15:16" x14ac:dyDescent="0.2">
      <c r="O2037"/>
      <c r="P2037"/>
    </row>
    <row r="2038" spans="15:16" x14ac:dyDescent="0.2">
      <c r="O2038"/>
      <c r="P2038"/>
    </row>
    <row r="2039" spans="15:16" x14ac:dyDescent="0.2">
      <c r="O2039"/>
      <c r="P2039"/>
    </row>
    <row r="2040" spans="15:16" x14ac:dyDescent="0.2">
      <c r="O2040"/>
      <c r="P2040"/>
    </row>
    <row r="2041" spans="15:16" x14ac:dyDescent="0.2">
      <c r="O2041"/>
      <c r="P2041"/>
    </row>
    <row r="2042" spans="15:16" x14ac:dyDescent="0.2">
      <c r="O2042"/>
      <c r="P2042"/>
    </row>
    <row r="2043" spans="15:16" x14ac:dyDescent="0.2">
      <c r="O2043"/>
      <c r="P2043"/>
    </row>
    <row r="2044" spans="15:16" x14ac:dyDescent="0.2">
      <c r="O2044"/>
      <c r="P2044"/>
    </row>
    <row r="2045" spans="15:16" x14ac:dyDescent="0.2">
      <c r="O2045"/>
      <c r="P2045"/>
    </row>
    <row r="2046" spans="15:16" x14ac:dyDescent="0.2">
      <c r="O2046"/>
      <c r="P2046"/>
    </row>
    <row r="2047" spans="15:16" x14ac:dyDescent="0.2">
      <c r="O2047"/>
      <c r="P2047"/>
    </row>
    <row r="2048" spans="15:16" x14ac:dyDescent="0.2">
      <c r="O2048"/>
      <c r="P2048"/>
    </row>
    <row r="2049" spans="15:16" x14ac:dyDescent="0.2">
      <c r="O2049"/>
      <c r="P2049"/>
    </row>
    <row r="2050" spans="15:16" x14ac:dyDescent="0.2">
      <c r="O2050"/>
      <c r="P2050"/>
    </row>
    <row r="2051" spans="15:16" x14ac:dyDescent="0.2">
      <c r="O2051"/>
      <c r="P2051"/>
    </row>
    <row r="2052" spans="15:16" x14ac:dyDescent="0.2">
      <c r="O2052"/>
      <c r="P2052"/>
    </row>
    <row r="2053" spans="15:16" x14ac:dyDescent="0.2">
      <c r="O2053"/>
      <c r="P2053"/>
    </row>
    <row r="2054" spans="15:16" x14ac:dyDescent="0.2">
      <c r="O2054"/>
      <c r="P2054"/>
    </row>
    <row r="2055" spans="15:16" x14ac:dyDescent="0.2">
      <c r="O2055"/>
      <c r="P2055"/>
    </row>
    <row r="2056" spans="15:16" x14ac:dyDescent="0.2">
      <c r="O2056"/>
      <c r="P2056"/>
    </row>
    <row r="2057" spans="15:16" x14ac:dyDescent="0.2">
      <c r="O2057"/>
      <c r="P2057"/>
    </row>
    <row r="2058" spans="15:16" x14ac:dyDescent="0.2">
      <c r="O2058"/>
      <c r="P2058"/>
    </row>
    <row r="2059" spans="15:16" x14ac:dyDescent="0.2">
      <c r="O2059"/>
      <c r="P2059"/>
    </row>
    <row r="2060" spans="15:16" x14ac:dyDescent="0.2">
      <c r="O2060"/>
      <c r="P2060"/>
    </row>
    <row r="2061" spans="15:16" x14ac:dyDescent="0.2">
      <c r="O2061"/>
      <c r="P2061"/>
    </row>
    <row r="2062" spans="15:16" x14ac:dyDescent="0.2">
      <c r="O2062"/>
      <c r="P2062"/>
    </row>
    <row r="2063" spans="15:16" x14ac:dyDescent="0.2">
      <c r="O2063"/>
      <c r="P2063"/>
    </row>
    <row r="2064" spans="15:16" x14ac:dyDescent="0.2">
      <c r="O2064"/>
      <c r="P2064"/>
    </row>
    <row r="2065" spans="15:16" x14ac:dyDescent="0.2">
      <c r="O2065"/>
      <c r="P2065"/>
    </row>
    <row r="2066" spans="15:16" x14ac:dyDescent="0.2">
      <c r="O2066"/>
      <c r="P2066"/>
    </row>
    <row r="2067" spans="15:16" x14ac:dyDescent="0.2">
      <c r="O2067"/>
      <c r="P2067"/>
    </row>
    <row r="2068" spans="15:16" x14ac:dyDescent="0.2">
      <c r="O2068"/>
      <c r="P2068"/>
    </row>
    <row r="2069" spans="15:16" x14ac:dyDescent="0.2">
      <c r="O2069"/>
      <c r="P2069"/>
    </row>
    <row r="2070" spans="15:16" x14ac:dyDescent="0.2">
      <c r="O2070"/>
      <c r="P2070"/>
    </row>
    <row r="2071" spans="15:16" x14ac:dyDescent="0.2">
      <c r="O2071"/>
      <c r="P2071"/>
    </row>
    <row r="2072" spans="15:16" x14ac:dyDescent="0.2">
      <c r="O2072"/>
      <c r="P2072"/>
    </row>
    <row r="2073" spans="15:16" x14ac:dyDescent="0.2">
      <c r="O2073"/>
      <c r="P2073"/>
    </row>
    <row r="2074" spans="15:16" x14ac:dyDescent="0.2">
      <c r="O2074"/>
      <c r="P2074"/>
    </row>
    <row r="2075" spans="15:16" x14ac:dyDescent="0.2">
      <c r="O2075"/>
      <c r="P2075"/>
    </row>
    <row r="2076" spans="15:16" x14ac:dyDescent="0.2">
      <c r="O2076"/>
      <c r="P2076"/>
    </row>
    <row r="2077" spans="15:16" x14ac:dyDescent="0.2">
      <c r="O2077"/>
      <c r="P2077"/>
    </row>
    <row r="2078" spans="15:16" x14ac:dyDescent="0.2">
      <c r="O2078"/>
      <c r="P2078"/>
    </row>
    <row r="2079" spans="15:16" x14ac:dyDescent="0.2">
      <c r="O2079"/>
      <c r="P2079"/>
    </row>
    <row r="2080" spans="15:16" x14ac:dyDescent="0.2">
      <c r="O2080"/>
      <c r="P2080"/>
    </row>
    <row r="2081" spans="15:16" x14ac:dyDescent="0.2">
      <c r="O2081"/>
      <c r="P2081"/>
    </row>
    <row r="2082" spans="15:16" x14ac:dyDescent="0.2">
      <c r="O2082"/>
      <c r="P2082"/>
    </row>
    <row r="2083" spans="15:16" x14ac:dyDescent="0.2">
      <c r="O2083"/>
      <c r="P2083"/>
    </row>
    <row r="2084" spans="15:16" x14ac:dyDescent="0.2">
      <c r="O2084"/>
      <c r="P2084"/>
    </row>
    <row r="2085" spans="15:16" x14ac:dyDescent="0.2">
      <c r="O2085"/>
      <c r="P2085"/>
    </row>
    <row r="2086" spans="15:16" x14ac:dyDescent="0.2">
      <c r="O2086"/>
      <c r="P2086"/>
    </row>
    <row r="2087" spans="15:16" x14ac:dyDescent="0.2">
      <c r="O2087"/>
      <c r="P2087"/>
    </row>
    <row r="2088" spans="15:16" x14ac:dyDescent="0.2">
      <c r="O2088"/>
      <c r="P2088"/>
    </row>
    <row r="2089" spans="15:16" x14ac:dyDescent="0.2">
      <c r="O2089"/>
      <c r="P2089"/>
    </row>
    <row r="2090" spans="15:16" x14ac:dyDescent="0.2">
      <c r="O2090"/>
      <c r="P2090"/>
    </row>
    <row r="2091" spans="15:16" x14ac:dyDescent="0.2">
      <c r="O2091"/>
      <c r="P2091"/>
    </row>
    <row r="2092" spans="15:16" x14ac:dyDescent="0.2">
      <c r="O2092"/>
      <c r="P2092"/>
    </row>
    <row r="2093" spans="15:16" x14ac:dyDescent="0.2">
      <c r="O2093"/>
      <c r="P2093"/>
    </row>
    <row r="2094" spans="15:16" x14ac:dyDescent="0.2">
      <c r="O2094"/>
      <c r="P2094"/>
    </row>
    <row r="2095" spans="15:16" x14ac:dyDescent="0.2">
      <c r="O2095"/>
      <c r="P2095"/>
    </row>
    <row r="2096" spans="15:16" x14ac:dyDescent="0.2">
      <c r="O2096"/>
      <c r="P2096"/>
    </row>
    <row r="2097" spans="15:16" x14ac:dyDescent="0.2">
      <c r="O2097"/>
      <c r="P2097"/>
    </row>
    <row r="2098" spans="15:16" x14ac:dyDescent="0.2">
      <c r="O2098"/>
      <c r="P2098"/>
    </row>
    <row r="2099" spans="15:16" x14ac:dyDescent="0.2">
      <c r="O2099"/>
      <c r="P2099"/>
    </row>
    <row r="2100" spans="15:16" x14ac:dyDescent="0.2">
      <c r="O2100"/>
      <c r="P2100"/>
    </row>
    <row r="2101" spans="15:16" x14ac:dyDescent="0.2">
      <c r="O2101"/>
      <c r="P2101"/>
    </row>
    <row r="2102" spans="15:16" x14ac:dyDescent="0.2">
      <c r="O2102"/>
      <c r="P2102"/>
    </row>
    <row r="2103" spans="15:16" x14ac:dyDescent="0.2">
      <c r="O2103"/>
      <c r="P2103"/>
    </row>
    <row r="2104" spans="15:16" x14ac:dyDescent="0.2">
      <c r="O2104"/>
      <c r="P2104"/>
    </row>
    <row r="2105" spans="15:16" x14ac:dyDescent="0.2">
      <c r="O2105"/>
      <c r="P2105"/>
    </row>
    <row r="2106" spans="15:16" x14ac:dyDescent="0.2">
      <c r="O2106"/>
      <c r="P2106"/>
    </row>
    <row r="2107" spans="15:16" x14ac:dyDescent="0.2">
      <c r="O2107"/>
      <c r="P2107"/>
    </row>
    <row r="2108" spans="15:16" x14ac:dyDescent="0.2">
      <c r="O2108"/>
      <c r="P2108"/>
    </row>
    <row r="2109" spans="15:16" x14ac:dyDescent="0.2">
      <c r="O2109"/>
      <c r="P2109"/>
    </row>
    <row r="2110" spans="15:16" x14ac:dyDescent="0.2">
      <c r="O2110"/>
      <c r="P2110"/>
    </row>
    <row r="2111" spans="15:16" x14ac:dyDescent="0.2">
      <c r="O2111"/>
      <c r="P2111"/>
    </row>
    <row r="2112" spans="15:16" x14ac:dyDescent="0.2">
      <c r="O2112"/>
      <c r="P2112"/>
    </row>
    <row r="2113" spans="15:16" x14ac:dyDescent="0.2">
      <c r="O2113"/>
      <c r="P2113"/>
    </row>
    <row r="2114" spans="15:16" x14ac:dyDescent="0.2">
      <c r="O2114"/>
      <c r="P2114"/>
    </row>
    <row r="2115" spans="15:16" x14ac:dyDescent="0.2">
      <c r="O2115"/>
      <c r="P2115"/>
    </row>
    <row r="2116" spans="15:16" x14ac:dyDescent="0.2">
      <c r="O2116"/>
      <c r="P2116"/>
    </row>
    <row r="2117" spans="15:16" x14ac:dyDescent="0.2">
      <c r="O2117"/>
      <c r="P2117"/>
    </row>
    <row r="2118" spans="15:16" x14ac:dyDescent="0.2">
      <c r="O2118"/>
      <c r="P2118"/>
    </row>
    <row r="2119" spans="15:16" x14ac:dyDescent="0.2">
      <c r="O2119"/>
      <c r="P2119"/>
    </row>
    <row r="2120" spans="15:16" x14ac:dyDescent="0.2">
      <c r="O2120"/>
      <c r="P2120"/>
    </row>
    <row r="2121" spans="15:16" x14ac:dyDescent="0.2">
      <c r="O2121"/>
      <c r="P2121"/>
    </row>
    <row r="2122" spans="15:16" x14ac:dyDescent="0.2">
      <c r="O2122"/>
      <c r="P2122"/>
    </row>
    <row r="2123" spans="15:16" x14ac:dyDescent="0.2">
      <c r="O2123"/>
      <c r="P2123"/>
    </row>
    <row r="2124" spans="15:16" x14ac:dyDescent="0.2">
      <c r="O2124"/>
      <c r="P2124"/>
    </row>
    <row r="2125" spans="15:16" x14ac:dyDescent="0.2">
      <c r="O2125"/>
      <c r="P2125"/>
    </row>
    <row r="2126" spans="15:16" x14ac:dyDescent="0.2">
      <c r="O2126"/>
      <c r="P2126"/>
    </row>
    <row r="2127" spans="15:16" x14ac:dyDescent="0.2">
      <c r="O2127"/>
      <c r="P2127"/>
    </row>
    <row r="2128" spans="15:16" x14ac:dyDescent="0.2">
      <c r="O2128"/>
      <c r="P2128"/>
    </row>
    <row r="2129" spans="15:16" x14ac:dyDescent="0.2">
      <c r="O2129"/>
      <c r="P2129"/>
    </row>
    <row r="2130" spans="15:16" x14ac:dyDescent="0.2">
      <c r="O2130"/>
      <c r="P2130"/>
    </row>
    <row r="2131" spans="15:16" x14ac:dyDescent="0.2">
      <c r="O2131"/>
      <c r="P2131"/>
    </row>
    <row r="2132" spans="15:16" x14ac:dyDescent="0.2">
      <c r="O2132"/>
      <c r="P2132"/>
    </row>
    <row r="2133" spans="15:16" x14ac:dyDescent="0.2">
      <c r="O2133"/>
      <c r="P2133"/>
    </row>
    <row r="2134" spans="15:16" x14ac:dyDescent="0.2">
      <c r="O2134"/>
      <c r="P2134"/>
    </row>
    <row r="2135" spans="15:16" x14ac:dyDescent="0.2">
      <c r="O2135"/>
      <c r="P2135"/>
    </row>
    <row r="2136" spans="15:16" x14ac:dyDescent="0.2">
      <c r="O2136"/>
      <c r="P2136"/>
    </row>
    <row r="2137" spans="15:16" x14ac:dyDescent="0.2">
      <c r="O2137"/>
      <c r="P2137"/>
    </row>
    <row r="2138" spans="15:16" x14ac:dyDescent="0.2">
      <c r="O2138"/>
      <c r="P2138"/>
    </row>
    <row r="2139" spans="15:16" x14ac:dyDescent="0.2">
      <c r="O2139"/>
      <c r="P2139"/>
    </row>
    <row r="2140" spans="15:16" x14ac:dyDescent="0.2">
      <c r="O2140"/>
      <c r="P2140"/>
    </row>
    <row r="2141" spans="15:16" x14ac:dyDescent="0.2">
      <c r="O2141"/>
      <c r="P2141"/>
    </row>
    <row r="2142" spans="15:16" x14ac:dyDescent="0.2">
      <c r="O2142"/>
      <c r="P2142"/>
    </row>
    <row r="2143" spans="15:16" x14ac:dyDescent="0.2">
      <c r="O2143"/>
      <c r="P2143"/>
    </row>
    <row r="2144" spans="15:16" x14ac:dyDescent="0.2">
      <c r="O2144"/>
      <c r="P2144"/>
    </row>
    <row r="2145" spans="15:16" x14ac:dyDescent="0.2">
      <c r="O2145"/>
      <c r="P2145"/>
    </row>
    <row r="2146" spans="15:16" x14ac:dyDescent="0.2">
      <c r="O2146"/>
      <c r="P2146"/>
    </row>
    <row r="2147" spans="15:16" x14ac:dyDescent="0.2">
      <c r="O2147"/>
      <c r="P2147"/>
    </row>
    <row r="2148" spans="15:16" x14ac:dyDescent="0.2">
      <c r="O2148"/>
      <c r="P2148"/>
    </row>
    <row r="2149" spans="15:16" x14ac:dyDescent="0.2">
      <c r="O2149"/>
      <c r="P2149"/>
    </row>
    <row r="2150" spans="15:16" x14ac:dyDescent="0.2">
      <c r="O2150"/>
      <c r="P2150"/>
    </row>
    <row r="2151" spans="15:16" x14ac:dyDescent="0.2">
      <c r="O2151"/>
      <c r="P2151"/>
    </row>
    <row r="2152" spans="15:16" x14ac:dyDescent="0.2">
      <c r="O2152"/>
      <c r="P2152"/>
    </row>
    <row r="2153" spans="15:16" x14ac:dyDescent="0.2">
      <c r="O2153"/>
      <c r="P2153"/>
    </row>
    <row r="2154" spans="15:16" x14ac:dyDescent="0.2">
      <c r="O2154"/>
      <c r="P2154"/>
    </row>
    <row r="2155" spans="15:16" x14ac:dyDescent="0.2">
      <c r="O2155"/>
      <c r="P2155"/>
    </row>
    <row r="2156" spans="15:16" x14ac:dyDescent="0.2">
      <c r="O2156"/>
      <c r="P2156"/>
    </row>
    <row r="2157" spans="15:16" x14ac:dyDescent="0.2">
      <c r="O2157"/>
      <c r="P2157"/>
    </row>
    <row r="2158" spans="15:16" x14ac:dyDescent="0.2">
      <c r="O2158"/>
      <c r="P2158"/>
    </row>
    <row r="2159" spans="15:16" x14ac:dyDescent="0.2">
      <c r="O2159"/>
      <c r="P2159"/>
    </row>
    <row r="2160" spans="15:16" x14ac:dyDescent="0.2">
      <c r="O2160"/>
      <c r="P2160"/>
    </row>
    <row r="2161" spans="15:16" x14ac:dyDescent="0.2">
      <c r="O2161"/>
      <c r="P2161"/>
    </row>
    <row r="2162" spans="15:16" x14ac:dyDescent="0.2">
      <c r="O2162"/>
      <c r="P2162"/>
    </row>
    <row r="2163" spans="15:16" x14ac:dyDescent="0.2">
      <c r="O2163"/>
      <c r="P2163"/>
    </row>
    <row r="2164" spans="15:16" x14ac:dyDescent="0.2">
      <c r="O2164"/>
      <c r="P2164"/>
    </row>
    <row r="2165" spans="15:16" x14ac:dyDescent="0.2">
      <c r="O2165"/>
      <c r="P2165"/>
    </row>
    <row r="2166" spans="15:16" x14ac:dyDescent="0.2">
      <c r="O2166"/>
      <c r="P2166"/>
    </row>
    <row r="2167" spans="15:16" x14ac:dyDescent="0.2">
      <c r="O2167"/>
      <c r="P2167"/>
    </row>
    <row r="2168" spans="15:16" x14ac:dyDescent="0.2">
      <c r="O2168"/>
      <c r="P2168"/>
    </row>
    <row r="2169" spans="15:16" x14ac:dyDescent="0.2">
      <c r="O2169"/>
      <c r="P2169"/>
    </row>
    <row r="2170" spans="15:16" x14ac:dyDescent="0.2">
      <c r="O2170"/>
      <c r="P2170"/>
    </row>
    <row r="2171" spans="15:16" x14ac:dyDescent="0.2">
      <c r="O2171"/>
      <c r="P2171"/>
    </row>
    <row r="2172" spans="15:16" x14ac:dyDescent="0.2">
      <c r="O2172"/>
      <c r="P2172"/>
    </row>
    <row r="2173" spans="15:16" x14ac:dyDescent="0.2">
      <c r="O2173"/>
      <c r="P2173"/>
    </row>
    <row r="2174" spans="15:16" x14ac:dyDescent="0.2">
      <c r="O2174"/>
      <c r="P2174"/>
    </row>
    <row r="2175" spans="15:16" x14ac:dyDescent="0.2">
      <c r="O2175"/>
      <c r="P2175"/>
    </row>
    <row r="2176" spans="15:16" x14ac:dyDescent="0.2">
      <c r="O2176"/>
      <c r="P2176"/>
    </row>
    <row r="2177" spans="15:16" x14ac:dyDescent="0.2">
      <c r="O2177"/>
      <c r="P2177"/>
    </row>
    <row r="2178" spans="15:16" x14ac:dyDescent="0.2">
      <c r="O2178"/>
      <c r="P2178"/>
    </row>
    <row r="2179" spans="15:16" x14ac:dyDescent="0.2">
      <c r="O2179"/>
      <c r="P2179"/>
    </row>
    <row r="2180" spans="15:16" x14ac:dyDescent="0.2">
      <c r="O2180"/>
      <c r="P2180"/>
    </row>
    <row r="2181" spans="15:16" x14ac:dyDescent="0.2">
      <c r="O2181"/>
      <c r="P2181"/>
    </row>
    <row r="2182" spans="15:16" x14ac:dyDescent="0.2">
      <c r="O2182"/>
      <c r="P2182"/>
    </row>
    <row r="2183" spans="15:16" x14ac:dyDescent="0.2">
      <c r="O2183"/>
      <c r="P2183"/>
    </row>
    <row r="2184" spans="15:16" x14ac:dyDescent="0.2">
      <c r="O2184"/>
      <c r="P2184"/>
    </row>
    <row r="2185" spans="15:16" x14ac:dyDescent="0.2">
      <c r="O2185"/>
      <c r="P2185"/>
    </row>
    <row r="2186" spans="15:16" x14ac:dyDescent="0.2">
      <c r="O2186"/>
      <c r="P2186"/>
    </row>
    <row r="2187" spans="15:16" x14ac:dyDescent="0.2">
      <c r="O2187"/>
      <c r="P2187"/>
    </row>
    <row r="2188" spans="15:16" x14ac:dyDescent="0.2">
      <c r="O2188"/>
      <c r="P2188"/>
    </row>
    <row r="2189" spans="15:16" x14ac:dyDescent="0.2">
      <c r="O2189"/>
      <c r="P2189"/>
    </row>
    <row r="2190" spans="15:16" x14ac:dyDescent="0.2">
      <c r="O2190"/>
      <c r="P2190"/>
    </row>
    <row r="2191" spans="15:16" x14ac:dyDescent="0.2">
      <c r="O2191"/>
      <c r="P2191"/>
    </row>
    <row r="2192" spans="15:16" x14ac:dyDescent="0.2">
      <c r="O2192"/>
      <c r="P2192"/>
    </row>
    <row r="2193" spans="15:16" x14ac:dyDescent="0.2">
      <c r="O2193"/>
      <c r="P2193"/>
    </row>
    <row r="2194" spans="15:16" x14ac:dyDescent="0.2">
      <c r="O2194"/>
      <c r="P2194"/>
    </row>
    <row r="2195" spans="15:16" x14ac:dyDescent="0.2">
      <c r="O2195"/>
      <c r="P2195"/>
    </row>
    <row r="2196" spans="15:16" x14ac:dyDescent="0.2">
      <c r="O2196"/>
      <c r="P2196"/>
    </row>
    <row r="2197" spans="15:16" x14ac:dyDescent="0.2">
      <c r="O2197"/>
      <c r="P2197"/>
    </row>
    <row r="2198" spans="15:16" x14ac:dyDescent="0.2">
      <c r="O2198"/>
      <c r="P2198"/>
    </row>
    <row r="2199" spans="15:16" x14ac:dyDescent="0.2">
      <c r="O2199"/>
      <c r="P2199"/>
    </row>
    <row r="2200" spans="15:16" x14ac:dyDescent="0.2">
      <c r="O2200"/>
      <c r="P2200"/>
    </row>
    <row r="2201" spans="15:16" x14ac:dyDescent="0.2">
      <c r="O2201"/>
      <c r="P2201"/>
    </row>
    <row r="2202" spans="15:16" x14ac:dyDescent="0.2">
      <c r="O2202"/>
      <c r="P2202"/>
    </row>
    <row r="2203" spans="15:16" x14ac:dyDescent="0.2">
      <c r="O2203"/>
      <c r="P2203"/>
    </row>
    <row r="2204" spans="15:16" x14ac:dyDescent="0.2">
      <c r="O2204"/>
      <c r="P2204"/>
    </row>
    <row r="2205" spans="15:16" x14ac:dyDescent="0.2">
      <c r="O2205"/>
      <c r="P2205"/>
    </row>
    <row r="2206" spans="15:16" x14ac:dyDescent="0.2">
      <c r="O2206"/>
      <c r="P2206"/>
    </row>
    <row r="2207" spans="15:16" x14ac:dyDescent="0.2">
      <c r="O2207"/>
      <c r="P2207"/>
    </row>
    <row r="2208" spans="15:16" x14ac:dyDescent="0.2">
      <c r="O2208"/>
      <c r="P2208"/>
    </row>
    <row r="2209" spans="15:16" x14ac:dyDescent="0.2">
      <c r="O2209"/>
      <c r="P2209"/>
    </row>
    <row r="2210" spans="15:16" x14ac:dyDescent="0.2">
      <c r="O2210"/>
      <c r="P2210"/>
    </row>
    <row r="2211" spans="15:16" x14ac:dyDescent="0.2">
      <c r="O2211"/>
      <c r="P2211"/>
    </row>
    <row r="2212" spans="15:16" x14ac:dyDescent="0.2">
      <c r="O2212"/>
      <c r="P2212"/>
    </row>
    <row r="2213" spans="15:16" x14ac:dyDescent="0.2">
      <c r="O2213"/>
      <c r="P2213"/>
    </row>
    <row r="2214" spans="15:16" x14ac:dyDescent="0.2">
      <c r="O2214"/>
      <c r="P2214"/>
    </row>
    <row r="2215" spans="15:16" x14ac:dyDescent="0.2">
      <c r="O2215"/>
      <c r="P2215"/>
    </row>
    <row r="2216" spans="15:16" x14ac:dyDescent="0.2">
      <c r="O2216"/>
      <c r="P2216"/>
    </row>
    <row r="2217" spans="15:16" x14ac:dyDescent="0.2">
      <c r="O2217"/>
      <c r="P2217"/>
    </row>
    <row r="2218" spans="15:16" x14ac:dyDescent="0.2">
      <c r="O2218"/>
      <c r="P2218"/>
    </row>
    <row r="2219" spans="15:16" x14ac:dyDescent="0.2">
      <c r="O2219"/>
      <c r="P2219"/>
    </row>
    <row r="2220" spans="15:16" x14ac:dyDescent="0.2">
      <c r="O2220"/>
      <c r="P2220"/>
    </row>
    <row r="2221" spans="15:16" x14ac:dyDescent="0.2">
      <c r="O2221"/>
      <c r="P2221"/>
    </row>
    <row r="2222" spans="15:16" x14ac:dyDescent="0.2">
      <c r="O2222"/>
      <c r="P2222"/>
    </row>
    <row r="2223" spans="15:16" x14ac:dyDescent="0.2">
      <c r="O2223"/>
      <c r="P2223"/>
    </row>
    <row r="2224" spans="15:16" x14ac:dyDescent="0.2">
      <c r="O2224"/>
      <c r="P2224"/>
    </row>
    <row r="2225" spans="15:16" x14ac:dyDescent="0.2">
      <c r="O2225"/>
      <c r="P2225"/>
    </row>
    <row r="2226" spans="15:16" x14ac:dyDescent="0.2">
      <c r="O2226"/>
      <c r="P2226"/>
    </row>
    <row r="2227" spans="15:16" x14ac:dyDescent="0.2">
      <c r="O2227"/>
      <c r="P2227"/>
    </row>
    <row r="2228" spans="15:16" x14ac:dyDescent="0.2">
      <c r="O2228"/>
      <c r="P2228"/>
    </row>
    <row r="2229" spans="15:16" x14ac:dyDescent="0.2">
      <c r="O2229"/>
      <c r="P2229"/>
    </row>
    <row r="2230" spans="15:16" x14ac:dyDescent="0.2">
      <c r="O2230"/>
      <c r="P2230"/>
    </row>
    <row r="2231" spans="15:16" x14ac:dyDescent="0.2">
      <c r="O2231"/>
      <c r="P2231"/>
    </row>
    <row r="2232" spans="15:16" x14ac:dyDescent="0.2">
      <c r="O2232"/>
      <c r="P2232"/>
    </row>
    <row r="2233" spans="15:16" x14ac:dyDescent="0.2">
      <c r="O2233"/>
      <c r="P2233"/>
    </row>
    <row r="2234" spans="15:16" x14ac:dyDescent="0.2">
      <c r="O2234"/>
      <c r="P2234"/>
    </row>
    <row r="2235" spans="15:16" x14ac:dyDescent="0.2">
      <c r="O2235"/>
      <c r="P2235"/>
    </row>
    <row r="2236" spans="15:16" x14ac:dyDescent="0.2">
      <c r="O2236"/>
      <c r="P2236"/>
    </row>
    <row r="2237" spans="15:16" x14ac:dyDescent="0.2">
      <c r="O2237"/>
      <c r="P2237"/>
    </row>
    <row r="2238" spans="15:16" x14ac:dyDescent="0.2">
      <c r="O2238"/>
      <c r="P2238"/>
    </row>
    <row r="2239" spans="15:16" x14ac:dyDescent="0.2">
      <c r="O2239"/>
      <c r="P2239"/>
    </row>
    <row r="2240" spans="15:16" x14ac:dyDescent="0.2">
      <c r="O2240"/>
      <c r="P2240"/>
    </row>
    <row r="2241" spans="15:16" x14ac:dyDescent="0.2">
      <c r="O2241"/>
      <c r="P2241"/>
    </row>
    <row r="2242" spans="15:16" x14ac:dyDescent="0.2">
      <c r="O2242"/>
      <c r="P2242"/>
    </row>
    <row r="2243" spans="15:16" x14ac:dyDescent="0.2">
      <c r="O2243"/>
      <c r="P2243"/>
    </row>
    <row r="2244" spans="15:16" x14ac:dyDescent="0.2">
      <c r="O2244"/>
      <c r="P2244"/>
    </row>
    <row r="2245" spans="15:16" x14ac:dyDescent="0.2">
      <c r="O2245"/>
      <c r="P2245"/>
    </row>
    <row r="2246" spans="15:16" x14ac:dyDescent="0.2">
      <c r="O2246"/>
      <c r="P2246"/>
    </row>
    <row r="2247" spans="15:16" x14ac:dyDescent="0.2">
      <c r="O2247"/>
      <c r="P2247"/>
    </row>
    <row r="2248" spans="15:16" x14ac:dyDescent="0.2">
      <c r="O2248"/>
      <c r="P2248"/>
    </row>
    <row r="2249" spans="15:16" x14ac:dyDescent="0.2">
      <c r="O2249"/>
      <c r="P2249"/>
    </row>
    <row r="2250" spans="15:16" x14ac:dyDescent="0.2">
      <c r="O2250"/>
      <c r="P2250"/>
    </row>
    <row r="2251" spans="15:16" x14ac:dyDescent="0.2">
      <c r="O2251"/>
      <c r="P2251"/>
    </row>
    <row r="2252" spans="15:16" x14ac:dyDescent="0.2">
      <c r="O2252"/>
      <c r="P2252"/>
    </row>
    <row r="2253" spans="15:16" x14ac:dyDescent="0.2">
      <c r="O2253"/>
      <c r="P2253"/>
    </row>
    <row r="2254" spans="15:16" x14ac:dyDescent="0.2">
      <c r="O2254"/>
      <c r="P2254"/>
    </row>
    <row r="2255" spans="15:16" x14ac:dyDescent="0.2">
      <c r="O2255"/>
      <c r="P2255"/>
    </row>
    <row r="2256" spans="15:16" x14ac:dyDescent="0.2">
      <c r="O2256"/>
      <c r="P2256"/>
    </row>
    <row r="2257" spans="15:16" x14ac:dyDescent="0.2">
      <c r="O2257"/>
      <c r="P2257"/>
    </row>
    <row r="2258" spans="15:16" x14ac:dyDescent="0.2">
      <c r="O2258"/>
      <c r="P2258"/>
    </row>
    <row r="2259" spans="15:16" x14ac:dyDescent="0.2">
      <c r="O2259"/>
      <c r="P2259"/>
    </row>
    <row r="2260" spans="15:16" x14ac:dyDescent="0.2">
      <c r="O2260"/>
      <c r="P2260"/>
    </row>
    <row r="2261" spans="15:16" x14ac:dyDescent="0.2">
      <c r="O2261"/>
      <c r="P2261"/>
    </row>
    <row r="2262" spans="15:16" x14ac:dyDescent="0.2">
      <c r="O2262"/>
      <c r="P2262"/>
    </row>
    <row r="2263" spans="15:16" x14ac:dyDescent="0.2">
      <c r="O2263"/>
      <c r="P2263"/>
    </row>
    <row r="2264" spans="15:16" x14ac:dyDescent="0.2">
      <c r="O2264"/>
      <c r="P2264"/>
    </row>
    <row r="2265" spans="15:16" x14ac:dyDescent="0.2">
      <c r="O2265"/>
      <c r="P2265"/>
    </row>
    <row r="2266" spans="15:16" x14ac:dyDescent="0.2">
      <c r="O2266"/>
      <c r="P2266"/>
    </row>
    <row r="2267" spans="15:16" x14ac:dyDescent="0.2">
      <c r="O2267"/>
      <c r="P2267"/>
    </row>
    <row r="2268" spans="15:16" x14ac:dyDescent="0.2">
      <c r="O2268"/>
      <c r="P2268"/>
    </row>
    <row r="2269" spans="15:16" x14ac:dyDescent="0.2">
      <c r="O2269"/>
      <c r="P2269"/>
    </row>
    <row r="2270" spans="15:16" x14ac:dyDescent="0.2">
      <c r="O2270"/>
      <c r="P2270"/>
    </row>
    <row r="2271" spans="15:16" x14ac:dyDescent="0.2">
      <c r="O2271"/>
      <c r="P2271"/>
    </row>
    <row r="2272" spans="15:16" x14ac:dyDescent="0.2">
      <c r="O2272"/>
      <c r="P2272"/>
    </row>
    <row r="2273" spans="15:16" x14ac:dyDescent="0.2">
      <c r="O2273"/>
      <c r="P2273"/>
    </row>
    <row r="2274" spans="15:16" x14ac:dyDescent="0.2">
      <c r="O2274"/>
      <c r="P2274"/>
    </row>
    <row r="2275" spans="15:16" x14ac:dyDescent="0.2">
      <c r="O2275"/>
      <c r="P2275"/>
    </row>
    <row r="2276" spans="15:16" x14ac:dyDescent="0.2">
      <c r="O2276"/>
      <c r="P2276"/>
    </row>
    <row r="2277" spans="15:16" x14ac:dyDescent="0.2">
      <c r="O2277"/>
      <c r="P2277"/>
    </row>
    <row r="2278" spans="15:16" x14ac:dyDescent="0.2">
      <c r="O2278"/>
      <c r="P2278"/>
    </row>
    <row r="2279" spans="15:16" x14ac:dyDescent="0.2">
      <c r="O2279"/>
      <c r="P2279"/>
    </row>
    <row r="2280" spans="15:16" x14ac:dyDescent="0.2">
      <c r="O2280"/>
      <c r="P2280"/>
    </row>
    <row r="2281" spans="15:16" x14ac:dyDescent="0.2">
      <c r="O2281"/>
      <c r="P2281"/>
    </row>
    <row r="2282" spans="15:16" x14ac:dyDescent="0.2">
      <c r="O2282"/>
      <c r="P2282"/>
    </row>
    <row r="2283" spans="15:16" x14ac:dyDescent="0.2">
      <c r="O2283"/>
      <c r="P2283"/>
    </row>
    <row r="2284" spans="15:16" x14ac:dyDescent="0.2">
      <c r="O2284"/>
      <c r="P2284"/>
    </row>
    <row r="2285" spans="15:16" x14ac:dyDescent="0.2">
      <c r="O2285"/>
      <c r="P2285"/>
    </row>
    <row r="2286" spans="15:16" x14ac:dyDescent="0.2">
      <c r="O2286"/>
      <c r="P2286"/>
    </row>
    <row r="2287" spans="15:16" x14ac:dyDescent="0.2">
      <c r="O2287"/>
      <c r="P2287"/>
    </row>
    <row r="2288" spans="15:16" x14ac:dyDescent="0.2">
      <c r="O2288"/>
      <c r="P2288"/>
    </row>
    <row r="2289" spans="15:16" x14ac:dyDescent="0.2">
      <c r="O2289"/>
      <c r="P2289"/>
    </row>
    <row r="2290" spans="15:16" x14ac:dyDescent="0.2">
      <c r="O2290"/>
      <c r="P2290"/>
    </row>
    <row r="2291" spans="15:16" x14ac:dyDescent="0.2">
      <c r="O2291"/>
      <c r="P2291"/>
    </row>
    <row r="2292" spans="15:16" x14ac:dyDescent="0.2">
      <c r="O2292"/>
      <c r="P2292"/>
    </row>
    <row r="2293" spans="15:16" x14ac:dyDescent="0.2">
      <c r="O2293"/>
      <c r="P2293"/>
    </row>
    <row r="2294" spans="15:16" x14ac:dyDescent="0.2">
      <c r="O2294"/>
      <c r="P2294"/>
    </row>
    <row r="2295" spans="15:16" x14ac:dyDescent="0.2">
      <c r="O2295"/>
      <c r="P2295"/>
    </row>
    <row r="2296" spans="15:16" x14ac:dyDescent="0.2">
      <c r="O2296"/>
      <c r="P2296"/>
    </row>
    <row r="2297" spans="15:16" x14ac:dyDescent="0.2">
      <c r="O2297"/>
      <c r="P2297"/>
    </row>
    <row r="2298" spans="15:16" x14ac:dyDescent="0.2">
      <c r="O2298"/>
      <c r="P2298"/>
    </row>
    <row r="2299" spans="15:16" x14ac:dyDescent="0.2">
      <c r="O2299"/>
      <c r="P2299"/>
    </row>
    <row r="2300" spans="15:16" x14ac:dyDescent="0.2">
      <c r="O2300"/>
      <c r="P2300"/>
    </row>
    <row r="2301" spans="15:16" x14ac:dyDescent="0.2">
      <c r="O2301"/>
      <c r="P2301"/>
    </row>
    <row r="2302" spans="15:16" x14ac:dyDescent="0.2">
      <c r="O2302"/>
      <c r="P2302"/>
    </row>
    <row r="2303" spans="15:16" x14ac:dyDescent="0.2">
      <c r="O2303"/>
      <c r="P2303"/>
    </row>
    <row r="2304" spans="15:16" x14ac:dyDescent="0.2">
      <c r="O2304"/>
      <c r="P2304"/>
    </row>
    <row r="2305" spans="15:16" x14ac:dyDescent="0.2">
      <c r="O2305"/>
      <c r="P2305"/>
    </row>
    <row r="2306" spans="15:16" x14ac:dyDescent="0.2">
      <c r="O2306"/>
      <c r="P2306"/>
    </row>
    <row r="2307" spans="15:16" x14ac:dyDescent="0.2">
      <c r="O2307"/>
      <c r="P2307"/>
    </row>
    <row r="2308" spans="15:16" x14ac:dyDescent="0.2">
      <c r="O2308"/>
      <c r="P2308"/>
    </row>
    <row r="2309" spans="15:16" x14ac:dyDescent="0.2">
      <c r="O2309"/>
      <c r="P2309"/>
    </row>
    <row r="2310" spans="15:16" x14ac:dyDescent="0.2">
      <c r="O2310"/>
      <c r="P2310"/>
    </row>
    <row r="2311" spans="15:16" x14ac:dyDescent="0.2">
      <c r="O2311"/>
      <c r="P2311"/>
    </row>
    <row r="2312" spans="15:16" x14ac:dyDescent="0.2">
      <c r="O2312"/>
      <c r="P2312"/>
    </row>
    <row r="2313" spans="15:16" x14ac:dyDescent="0.2">
      <c r="O2313"/>
      <c r="P2313"/>
    </row>
    <row r="2314" spans="15:16" x14ac:dyDescent="0.2">
      <c r="O2314"/>
      <c r="P2314"/>
    </row>
    <row r="2315" spans="15:16" x14ac:dyDescent="0.2">
      <c r="O2315"/>
      <c r="P2315"/>
    </row>
    <row r="2316" spans="15:16" x14ac:dyDescent="0.2">
      <c r="O2316"/>
      <c r="P2316"/>
    </row>
    <row r="2317" spans="15:16" x14ac:dyDescent="0.2">
      <c r="O2317"/>
      <c r="P2317"/>
    </row>
    <row r="2318" spans="15:16" x14ac:dyDescent="0.2">
      <c r="O2318"/>
      <c r="P2318"/>
    </row>
    <row r="2319" spans="15:16" x14ac:dyDescent="0.2">
      <c r="O2319"/>
      <c r="P2319"/>
    </row>
    <row r="2320" spans="15:16" x14ac:dyDescent="0.2">
      <c r="O2320"/>
      <c r="P2320"/>
    </row>
    <row r="2321" spans="15:16" x14ac:dyDescent="0.2">
      <c r="O2321"/>
      <c r="P2321"/>
    </row>
    <row r="2322" spans="15:16" x14ac:dyDescent="0.2">
      <c r="O2322"/>
      <c r="P2322"/>
    </row>
    <row r="2323" spans="15:16" x14ac:dyDescent="0.2">
      <c r="O2323"/>
      <c r="P2323"/>
    </row>
    <row r="2324" spans="15:16" x14ac:dyDescent="0.2">
      <c r="O2324"/>
      <c r="P2324"/>
    </row>
    <row r="2325" spans="15:16" x14ac:dyDescent="0.2">
      <c r="O2325"/>
      <c r="P2325"/>
    </row>
    <row r="2326" spans="15:16" x14ac:dyDescent="0.2">
      <c r="O2326"/>
      <c r="P2326"/>
    </row>
    <row r="2327" spans="15:16" x14ac:dyDescent="0.2">
      <c r="O2327"/>
      <c r="P2327"/>
    </row>
    <row r="2328" spans="15:16" x14ac:dyDescent="0.2">
      <c r="O2328"/>
      <c r="P2328"/>
    </row>
    <row r="2329" spans="15:16" x14ac:dyDescent="0.2">
      <c r="O2329"/>
      <c r="P2329"/>
    </row>
    <row r="2330" spans="15:16" x14ac:dyDescent="0.2">
      <c r="O2330"/>
      <c r="P2330"/>
    </row>
    <row r="2331" spans="15:16" x14ac:dyDescent="0.2">
      <c r="O2331"/>
      <c r="P2331"/>
    </row>
    <row r="2332" spans="15:16" x14ac:dyDescent="0.2">
      <c r="O2332"/>
      <c r="P2332"/>
    </row>
    <row r="2333" spans="15:16" x14ac:dyDescent="0.2">
      <c r="O2333"/>
      <c r="P2333"/>
    </row>
    <row r="2334" spans="15:16" x14ac:dyDescent="0.2">
      <c r="O2334"/>
      <c r="P2334"/>
    </row>
    <row r="2335" spans="15:16" x14ac:dyDescent="0.2">
      <c r="O2335"/>
      <c r="P2335"/>
    </row>
    <row r="2336" spans="15:16" x14ac:dyDescent="0.2">
      <c r="O2336"/>
      <c r="P2336"/>
    </row>
    <row r="2337" spans="15:16" x14ac:dyDescent="0.2">
      <c r="O2337"/>
      <c r="P2337"/>
    </row>
    <row r="2338" spans="15:16" x14ac:dyDescent="0.2">
      <c r="O2338"/>
      <c r="P2338"/>
    </row>
    <row r="2339" spans="15:16" x14ac:dyDescent="0.2">
      <c r="O2339"/>
      <c r="P2339"/>
    </row>
    <row r="2340" spans="15:16" x14ac:dyDescent="0.2">
      <c r="O2340"/>
      <c r="P2340"/>
    </row>
    <row r="2341" spans="15:16" x14ac:dyDescent="0.2">
      <c r="O2341"/>
      <c r="P2341"/>
    </row>
    <row r="2342" spans="15:16" x14ac:dyDescent="0.2">
      <c r="O2342"/>
      <c r="P2342"/>
    </row>
    <row r="2343" spans="15:16" x14ac:dyDescent="0.2">
      <c r="O2343"/>
      <c r="P2343"/>
    </row>
    <row r="2344" spans="15:16" x14ac:dyDescent="0.2">
      <c r="O2344"/>
      <c r="P2344"/>
    </row>
    <row r="2345" spans="15:16" x14ac:dyDescent="0.2">
      <c r="O2345"/>
      <c r="P2345"/>
    </row>
    <row r="2346" spans="15:16" x14ac:dyDescent="0.2">
      <c r="O2346"/>
      <c r="P2346"/>
    </row>
    <row r="2347" spans="15:16" x14ac:dyDescent="0.2">
      <c r="O2347"/>
      <c r="P2347"/>
    </row>
    <row r="2348" spans="15:16" x14ac:dyDescent="0.2">
      <c r="O2348"/>
      <c r="P2348"/>
    </row>
    <row r="2349" spans="15:16" x14ac:dyDescent="0.2">
      <c r="O2349"/>
      <c r="P2349"/>
    </row>
    <row r="2350" spans="15:16" x14ac:dyDescent="0.2">
      <c r="O2350"/>
      <c r="P2350"/>
    </row>
    <row r="2351" spans="15:16" x14ac:dyDescent="0.2">
      <c r="O2351"/>
      <c r="P2351"/>
    </row>
    <row r="2352" spans="15:16" x14ac:dyDescent="0.2">
      <c r="O2352"/>
      <c r="P2352"/>
    </row>
    <row r="2353" spans="15:16" x14ac:dyDescent="0.2">
      <c r="O2353"/>
      <c r="P2353"/>
    </row>
    <row r="2354" spans="15:16" x14ac:dyDescent="0.2">
      <c r="O2354"/>
      <c r="P2354"/>
    </row>
    <row r="2355" spans="15:16" x14ac:dyDescent="0.2">
      <c r="O2355"/>
      <c r="P2355"/>
    </row>
    <row r="2356" spans="15:16" x14ac:dyDescent="0.2">
      <c r="O2356"/>
      <c r="P2356"/>
    </row>
    <row r="2357" spans="15:16" x14ac:dyDescent="0.2">
      <c r="O2357"/>
      <c r="P2357"/>
    </row>
    <row r="2358" spans="15:16" x14ac:dyDescent="0.2">
      <c r="O2358"/>
      <c r="P2358"/>
    </row>
    <row r="2359" spans="15:16" x14ac:dyDescent="0.2">
      <c r="O2359"/>
      <c r="P2359"/>
    </row>
    <row r="2360" spans="15:16" x14ac:dyDescent="0.2">
      <c r="O2360"/>
      <c r="P2360"/>
    </row>
    <row r="2361" spans="15:16" x14ac:dyDescent="0.2">
      <c r="O2361"/>
      <c r="P2361"/>
    </row>
    <row r="2362" spans="15:16" x14ac:dyDescent="0.2">
      <c r="O2362"/>
      <c r="P2362"/>
    </row>
    <row r="2363" spans="15:16" x14ac:dyDescent="0.2">
      <c r="O2363"/>
      <c r="P2363"/>
    </row>
    <row r="2364" spans="15:16" x14ac:dyDescent="0.2">
      <c r="O2364"/>
      <c r="P2364"/>
    </row>
    <row r="2365" spans="15:16" x14ac:dyDescent="0.2">
      <c r="O2365"/>
      <c r="P2365"/>
    </row>
    <row r="2366" spans="15:16" x14ac:dyDescent="0.2">
      <c r="O2366"/>
      <c r="P2366"/>
    </row>
    <row r="2367" spans="15:16" x14ac:dyDescent="0.2">
      <c r="O2367"/>
      <c r="P2367"/>
    </row>
    <row r="2368" spans="15:16" x14ac:dyDescent="0.2">
      <c r="O2368"/>
      <c r="P2368"/>
    </row>
    <row r="2369" spans="15:16" x14ac:dyDescent="0.2">
      <c r="O2369"/>
      <c r="P2369"/>
    </row>
    <row r="2370" spans="15:16" x14ac:dyDescent="0.2">
      <c r="O2370"/>
      <c r="P2370"/>
    </row>
    <row r="2371" spans="15:16" x14ac:dyDescent="0.2">
      <c r="O2371"/>
      <c r="P2371"/>
    </row>
    <row r="2372" spans="15:16" x14ac:dyDescent="0.2">
      <c r="O2372"/>
      <c r="P2372"/>
    </row>
    <row r="2373" spans="15:16" x14ac:dyDescent="0.2">
      <c r="O2373"/>
      <c r="P2373"/>
    </row>
    <row r="2374" spans="15:16" x14ac:dyDescent="0.2">
      <c r="O2374"/>
      <c r="P2374"/>
    </row>
    <row r="2375" spans="15:16" x14ac:dyDescent="0.2">
      <c r="O2375"/>
      <c r="P2375"/>
    </row>
    <row r="2376" spans="15:16" x14ac:dyDescent="0.2">
      <c r="O2376"/>
      <c r="P2376"/>
    </row>
    <row r="2377" spans="15:16" x14ac:dyDescent="0.2">
      <c r="O2377"/>
      <c r="P2377"/>
    </row>
    <row r="2378" spans="15:16" x14ac:dyDescent="0.2">
      <c r="O2378"/>
      <c r="P2378"/>
    </row>
    <row r="2379" spans="15:16" x14ac:dyDescent="0.2">
      <c r="O2379"/>
      <c r="P2379"/>
    </row>
    <row r="2380" spans="15:16" x14ac:dyDescent="0.2">
      <c r="O2380"/>
      <c r="P2380"/>
    </row>
    <row r="2381" spans="15:16" x14ac:dyDescent="0.2">
      <c r="O2381"/>
      <c r="P2381"/>
    </row>
    <row r="2382" spans="15:16" x14ac:dyDescent="0.2">
      <c r="O2382"/>
      <c r="P2382"/>
    </row>
    <row r="2383" spans="15:16" x14ac:dyDescent="0.2">
      <c r="O2383"/>
      <c r="P2383"/>
    </row>
    <row r="2384" spans="15:16" x14ac:dyDescent="0.2">
      <c r="O2384"/>
      <c r="P2384"/>
    </row>
    <row r="2385" spans="15:16" x14ac:dyDescent="0.2">
      <c r="O2385"/>
      <c r="P2385"/>
    </row>
    <row r="2386" spans="15:16" x14ac:dyDescent="0.2">
      <c r="O2386"/>
      <c r="P2386"/>
    </row>
    <row r="2387" spans="15:16" x14ac:dyDescent="0.2">
      <c r="O2387"/>
      <c r="P2387"/>
    </row>
    <row r="2388" spans="15:16" x14ac:dyDescent="0.2">
      <c r="O2388"/>
      <c r="P2388"/>
    </row>
    <row r="2389" spans="15:16" x14ac:dyDescent="0.2">
      <c r="O2389"/>
      <c r="P2389"/>
    </row>
    <row r="2390" spans="15:16" x14ac:dyDescent="0.2">
      <c r="O2390"/>
      <c r="P2390"/>
    </row>
    <row r="2391" spans="15:16" x14ac:dyDescent="0.2">
      <c r="O2391"/>
      <c r="P2391"/>
    </row>
    <row r="2392" spans="15:16" x14ac:dyDescent="0.2">
      <c r="O2392"/>
      <c r="P2392"/>
    </row>
    <row r="2393" spans="15:16" x14ac:dyDescent="0.2">
      <c r="O2393"/>
      <c r="P2393"/>
    </row>
    <row r="2394" spans="15:16" x14ac:dyDescent="0.2">
      <c r="O2394"/>
      <c r="P2394"/>
    </row>
    <row r="2395" spans="15:16" x14ac:dyDescent="0.2">
      <c r="O2395"/>
      <c r="P2395"/>
    </row>
    <row r="2396" spans="15:16" x14ac:dyDescent="0.2">
      <c r="O2396"/>
      <c r="P2396"/>
    </row>
    <row r="2397" spans="15:16" x14ac:dyDescent="0.2">
      <c r="O2397"/>
      <c r="P2397"/>
    </row>
    <row r="2398" spans="15:16" x14ac:dyDescent="0.2">
      <c r="O2398"/>
      <c r="P2398"/>
    </row>
    <row r="2399" spans="15:16" x14ac:dyDescent="0.2">
      <c r="O2399"/>
      <c r="P2399"/>
    </row>
    <row r="2400" spans="15:16" x14ac:dyDescent="0.2">
      <c r="O2400"/>
      <c r="P2400"/>
    </row>
    <row r="2401" spans="15:16" x14ac:dyDescent="0.2">
      <c r="O2401"/>
      <c r="P2401"/>
    </row>
    <row r="2402" spans="15:16" x14ac:dyDescent="0.2">
      <c r="O2402"/>
      <c r="P2402"/>
    </row>
    <row r="2403" spans="15:16" x14ac:dyDescent="0.2">
      <c r="O2403"/>
      <c r="P2403"/>
    </row>
    <row r="2404" spans="15:16" x14ac:dyDescent="0.2">
      <c r="O2404"/>
      <c r="P2404"/>
    </row>
    <row r="2405" spans="15:16" x14ac:dyDescent="0.2">
      <c r="O2405"/>
      <c r="P2405"/>
    </row>
    <row r="2406" spans="15:16" x14ac:dyDescent="0.2">
      <c r="O2406"/>
      <c r="P2406"/>
    </row>
    <row r="2407" spans="15:16" x14ac:dyDescent="0.2">
      <c r="O2407"/>
      <c r="P2407"/>
    </row>
    <row r="2408" spans="15:16" x14ac:dyDescent="0.2">
      <c r="O2408"/>
      <c r="P2408"/>
    </row>
    <row r="2409" spans="15:16" x14ac:dyDescent="0.2">
      <c r="O2409"/>
      <c r="P2409"/>
    </row>
    <row r="2410" spans="15:16" x14ac:dyDescent="0.2">
      <c r="O2410"/>
      <c r="P2410"/>
    </row>
    <row r="2411" spans="15:16" x14ac:dyDescent="0.2">
      <c r="O2411"/>
      <c r="P2411"/>
    </row>
    <row r="2412" spans="15:16" x14ac:dyDescent="0.2">
      <c r="O2412"/>
      <c r="P2412"/>
    </row>
    <row r="2413" spans="15:16" x14ac:dyDescent="0.2">
      <c r="O2413"/>
      <c r="P2413"/>
    </row>
    <row r="2414" spans="15:16" x14ac:dyDescent="0.2">
      <c r="O2414"/>
      <c r="P2414"/>
    </row>
    <row r="2415" spans="15:16" x14ac:dyDescent="0.2">
      <c r="O2415"/>
      <c r="P2415"/>
    </row>
    <row r="2416" spans="15:16" x14ac:dyDescent="0.2">
      <c r="O2416"/>
      <c r="P2416"/>
    </row>
    <row r="2417" spans="15:16" x14ac:dyDescent="0.2">
      <c r="O2417"/>
      <c r="P2417"/>
    </row>
    <row r="2418" spans="15:16" x14ac:dyDescent="0.2">
      <c r="O2418"/>
      <c r="P2418"/>
    </row>
    <row r="2419" spans="15:16" x14ac:dyDescent="0.2">
      <c r="O2419"/>
      <c r="P2419"/>
    </row>
    <row r="2420" spans="15:16" x14ac:dyDescent="0.2">
      <c r="O2420"/>
      <c r="P2420"/>
    </row>
    <row r="2421" spans="15:16" x14ac:dyDescent="0.2">
      <c r="O2421"/>
      <c r="P2421"/>
    </row>
    <row r="2422" spans="15:16" x14ac:dyDescent="0.2">
      <c r="O2422"/>
      <c r="P2422"/>
    </row>
    <row r="2423" spans="15:16" x14ac:dyDescent="0.2">
      <c r="O2423"/>
      <c r="P2423"/>
    </row>
    <row r="2424" spans="15:16" x14ac:dyDescent="0.2">
      <c r="O2424"/>
      <c r="P2424"/>
    </row>
    <row r="2425" spans="15:16" x14ac:dyDescent="0.2">
      <c r="O2425"/>
      <c r="P2425"/>
    </row>
    <row r="2426" spans="15:16" x14ac:dyDescent="0.2">
      <c r="O2426"/>
      <c r="P2426"/>
    </row>
    <row r="2427" spans="15:16" x14ac:dyDescent="0.2">
      <c r="O2427"/>
      <c r="P2427"/>
    </row>
    <row r="2428" spans="15:16" x14ac:dyDescent="0.2">
      <c r="O2428"/>
      <c r="P2428"/>
    </row>
    <row r="2429" spans="15:16" x14ac:dyDescent="0.2">
      <c r="O2429"/>
      <c r="P2429"/>
    </row>
    <row r="2430" spans="15:16" x14ac:dyDescent="0.2">
      <c r="O2430"/>
      <c r="P2430"/>
    </row>
    <row r="2431" spans="15:16" x14ac:dyDescent="0.2">
      <c r="O2431"/>
      <c r="P2431"/>
    </row>
    <row r="2432" spans="15:16" x14ac:dyDescent="0.2">
      <c r="O2432"/>
      <c r="P2432"/>
    </row>
    <row r="2433" spans="15:16" x14ac:dyDescent="0.2">
      <c r="O2433"/>
      <c r="P2433"/>
    </row>
    <row r="2434" spans="15:16" x14ac:dyDescent="0.2">
      <c r="O2434"/>
      <c r="P2434"/>
    </row>
    <row r="2435" spans="15:16" x14ac:dyDescent="0.2">
      <c r="O2435"/>
      <c r="P2435"/>
    </row>
    <row r="2436" spans="15:16" x14ac:dyDescent="0.2">
      <c r="O2436"/>
      <c r="P2436"/>
    </row>
    <row r="2437" spans="15:16" x14ac:dyDescent="0.2">
      <c r="O2437"/>
      <c r="P2437"/>
    </row>
    <row r="2438" spans="15:16" x14ac:dyDescent="0.2">
      <c r="O2438"/>
      <c r="P2438"/>
    </row>
    <row r="2439" spans="15:16" x14ac:dyDescent="0.2">
      <c r="O2439"/>
      <c r="P2439"/>
    </row>
    <row r="2440" spans="15:16" x14ac:dyDescent="0.2">
      <c r="O2440"/>
      <c r="P2440"/>
    </row>
    <row r="2441" spans="15:16" x14ac:dyDescent="0.2">
      <c r="O2441"/>
      <c r="P2441"/>
    </row>
    <row r="2442" spans="15:16" x14ac:dyDescent="0.2">
      <c r="O2442"/>
      <c r="P2442"/>
    </row>
    <row r="2443" spans="15:16" x14ac:dyDescent="0.2">
      <c r="O2443"/>
      <c r="P2443"/>
    </row>
    <row r="2444" spans="15:16" x14ac:dyDescent="0.2">
      <c r="O2444"/>
      <c r="P2444"/>
    </row>
    <row r="2445" spans="15:16" x14ac:dyDescent="0.2">
      <c r="O2445"/>
      <c r="P2445"/>
    </row>
    <row r="2446" spans="15:16" x14ac:dyDescent="0.2">
      <c r="O2446"/>
      <c r="P2446"/>
    </row>
    <row r="2447" spans="15:16" x14ac:dyDescent="0.2">
      <c r="O2447"/>
      <c r="P2447"/>
    </row>
    <row r="2448" spans="15:16" x14ac:dyDescent="0.2">
      <c r="O2448"/>
      <c r="P2448"/>
    </row>
    <row r="2449" spans="15:16" x14ac:dyDescent="0.2">
      <c r="O2449"/>
      <c r="P2449"/>
    </row>
    <row r="2450" spans="15:16" x14ac:dyDescent="0.2">
      <c r="O2450"/>
      <c r="P2450"/>
    </row>
    <row r="2451" spans="15:16" x14ac:dyDescent="0.2">
      <c r="O2451"/>
      <c r="P2451"/>
    </row>
    <row r="2452" spans="15:16" x14ac:dyDescent="0.2">
      <c r="O2452"/>
      <c r="P2452"/>
    </row>
    <row r="2453" spans="15:16" x14ac:dyDescent="0.2">
      <c r="O2453"/>
      <c r="P2453"/>
    </row>
    <row r="2454" spans="15:16" x14ac:dyDescent="0.2">
      <c r="O2454"/>
      <c r="P2454"/>
    </row>
    <row r="2455" spans="15:16" x14ac:dyDescent="0.2">
      <c r="O2455"/>
      <c r="P2455"/>
    </row>
    <row r="2456" spans="15:16" x14ac:dyDescent="0.2">
      <c r="O2456"/>
      <c r="P2456"/>
    </row>
    <row r="2457" spans="15:16" x14ac:dyDescent="0.2">
      <c r="O2457"/>
      <c r="P2457"/>
    </row>
    <row r="2458" spans="15:16" x14ac:dyDescent="0.2">
      <c r="O2458"/>
      <c r="P2458"/>
    </row>
    <row r="2459" spans="15:16" x14ac:dyDescent="0.2">
      <c r="O2459"/>
      <c r="P2459"/>
    </row>
    <row r="2460" spans="15:16" x14ac:dyDescent="0.2">
      <c r="O2460"/>
      <c r="P2460"/>
    </row>
    <row r="2461" spans="15:16" x14ac:dyDescent="0.2">
      <c r="O2461"/>
      <c r="P2461"/>
    </row>
    <row r="2462" spans="15:16" x14ac:dyDescent="0.2">
      <c r="O2462"/>
      <c r="P2462"/>
    </row>
    <row r="2463" spans="15:16" x14ac:dyDescent="0.2">
      <c r="O2463"/>
      <c r="P2463"/>
    </row>
    <row r="2464" spans="15:16" x14ac:dyDescent="0.2">
      <c r="O2464"/>
      <c r="P2464"/>
    </row>
    <row r="2465" spans="15:16" x14ac:dyDescent="0.2">
      <c r="O2465"/>
      <c r="P2465"/>
    </row>
    <row r="2466" spans="15:16" x14ac:dyDescent="0.2">
      <c r="O2466"/>
      <c r="P2466"/>
    </row>
    <row r="2467" spans="15:16" x14ac:dyDescent="0.2">
      <c r="O2467"/>
      <c r="P2467"/>
    </row>
    <row r="2468" spans="15:16" x14ac:dyDescent="0.2">
      <c r="O2468"/>
      <c r="P2468"/>
    </row>
    <row r="2469" spans="15:16" x14ac:dyDescent="0.2">
      <c r="O2469"/>
      <c r="P2469"/>
    </row>
    <row r="2470" spans="15:16" x14ac:dyDescent="0.2">
      <c r="O2470"/>
      <c r="P2470"/>
    </row>
    <row r="2471" spans="15:16" x14ac:dyDescent="0.2">
      <c r="O2471"/>
      <c r="P2471"/>
    </row>
    <row r="2472" spans="15:16" x14ac:dyDescent="0.2">
      <c r="O2472"/>
      <c r="P2472"/>
    </row>
    <row r="2473" spans="15:16" x14ac:dyDescent="0.2">
      <c r="O2473"/>
      <c r="P2473"/>
    </row>
    <row r="2474" spans="15:16" x14ac:dyDescent="0.2">
      <c r="O2474"/>
      <c r="P2474"/>
    </row>
    <row r="2475" spans="15:16" x14ac:dyDescent="0.2">
      <c r="O2475"/>
      <c r="P2475"/>
    </row>
    <row r="2476" spans="15:16" x14ac:dyDescent="0.2">
      <c r="O2476"/>
      <c r="P2476"/>
    </row>
    <row r="2477" spans="15:16" x14ac:dyDescent="0.2">
      <c r="O2477"/>
      <c r="P2477"/>
    </row>
    <row r="2478" spans="15:16" x14ac:dyDescent="0.2">
      <c r="O2478"/>
      <c r="P2478"/>
    </row>
    <row r="2479" spans="15:16" x14ac:dyDescent="0.2">
      <c r="O2479"/>
      <c r="P2479"/>
    </row>
    <row r="2480" spans="15:16" x14ac:dyDescent="0.2">
      <c r="O2480"/>
      <c r="P2480"/>
    </row>
    <row r="2481" spans="15:16" x14ac:dyDescent="0.2">
      <c r="O2481"/>
      <c r="P2481"/>
    </row>
    <row r="2482" spans="15:16" x14ac:dyDescent="0.2">
      <c r="O2482"/>
      <c r="P2482"/>
    </row>
    <row r="2483" spans="15:16" x14ac:dyDescent="0.2">
      <c r="O2483"/>
      <c r="P2483"/>
    </row>
    <row r="2484" spans="15:16" x14ac:dyDescent="0.2">
      <c r="O2484"/>
      <c r="P2484"/>
    </row>
    <row r="2485" spans="15:16" x14ac:dyDescent="0.2">
      <c r="O2485"/>
      <c r="P2485"/>
    </row>
    <row r="2486" spans="15:16" x14ac:dyDescent="0.2">
      <c r="O2486"/>
      <c r="P2486"/>
    </row>
    <row r="2487" spans="15:16" x14ac:dyDescent="0.2">
      <c r="O2487"/>
      <c r="P2487"/>
    </row>
    <row r="2488" spans="15:16" x14ac:dyDescent="0.2">
      <c r="O2488"/>
      <c r="P2488"/>
    </row>
    <row r="2489" spans="15:16" x14ac:dyDescent="0.2">
      <c r="O2489"/>
      <c r="P2489"/>
    </row>
    <row r="2490" spans="15:16" x14ac:dyDescent="0.2">
      <c r="O2490"/>
      <c r="P2490"/>
    </row>
    <row r="2491" spans="15:16" x14ac:dyDescent="0.2">
      <c r="O2491"/>
      <c r="P2491"/>
    </row>
    <row r="2492" spans="15:16" x14ac:dyDescent="0.2">
      <c r="O2492"/>
      <c r="P2492"/>
    </row>
    <row r="2493" spans="15:16" x14ac:dyDescent="0.2">
      <c r="O2493"/>
      <c r="P2493"/>
    </row>
    <row r="2494" spans="15:16" x14ac:dyDescent="0.2">
      <c r="O2494"/>
      <c r="P2494"/>
    </row>
    <row r="2495" spans="15:16" x14ac:dyDescent="0.2">
      <c r="O2495"/>
      <c r="P2495"/>
    </row>
    <row r="2496" spans="15:16" x14ac:dyDescent="0.2">
      <c r="O2496"/>
      <c r="P2496"/>
    </row>
    <row r="2497" spans="15:16" x14ac:dyDescent="0.2">
      <c r="O2497"/>
      <c r="P2497"/>
    </row>
    <row r="2498" spans="15:16" x14ac:dyDescent="0.2">
      <c r="O2498"/>
      <c r="P2498"/>
    </row>
    <row r="2499" spans="15:16" x14ac:dyDescent="0.2">
      <c r="O2499"/>
      <c r="P2499"/>
    </row>
    <row r="2500" spans="15:16" x14ac:dyDescent="0.2">
      <c r="O2500"/>
      <c r="P2500"/>
    </row>
    <row r="2501" spans="15:16" x14ac:dyDescent="0.2">
      <c r="O2501"/>
      <c r="P2501"/>
    </row>
    <row r="2502" spans="15:16" x14ac:dyDescent="0.2">
      <c r="O2502"/>
      <c r="P2502"/>
    </row>
    <row r="2503" spans="15:16" x14ac:dyDescent="0.2">
      <c r="O2503"/>
      <c r="P2503"/>
    </row>
    <row r="2504" spans="15:16" x14ac:dyDescent="0.2">
      <c r="O2504"/>
      <c r="P2504"/>
    </row>
    <row r="2505" spans="15:16" x14ac:dyDescent="0.2">
      <c r="O2505"/>
      <c r="P2505"/>
    </row>
    <row r="2506" spans="15:16" x14ac:dyDescent="0.2">
      <c r="O2506"/>
      <c r="P2506"/>
    </row>
    <row r="2507" spans="15:16" x14ac:dyDescent="0.2">
      <c r="O2507"/>
      <c r="P2507"/>
    </row>
    <row r="2508" spans="15:16" x14ac:dyDescent="0.2">
      <c r="O2508"/>
      <c r="P2508"/>
    </row>
    <row r="2509" spans="15:16" x14ac:dyDescent="0.2">
      <c r="O2509"/>
      <c r="P2509"/>
    </row>
    <row r="2510" spans="15:16" x14ac:dyDescent="0.2">
      <c r="O2510"/>
      <c r="P2510"/>
    </row>
    <row r="2511" spans="15:16" x14ac:dyDescent="0.2">
      <c r="O2511"/>
      <c r="P2511"/>
    </row>
    <row r="2512" spans="15:16" x14ac:dyDescent="0.2">
      <c r="O2512"/>
      <c r="P2512"/>
    </row>
    <row r="2513" spans="15:16" x14ac:dyDescent="0.2">
      <c r="O2513"/>
      <c r="P2513"/>
    </row>
    <row r="2514" spans="15:16" x14ac:dyDescent="0.2">
      <c r="O2514"/>
      <c r="P2514"/>
    </row>
    <row r="2515" spans="15:16" x14ac:dyDescent="0.2">
      <c r="O2515"/>
      <c r="P2515"/>
    </row>
    <row r="2516" spans="15:16" x14ac:dyDescent="0.2">
      <c r="O2516"/>
      <c r="P2516"/>
    </row>
    <row r="2517" spans="15:16" x14ac:dyDescent="0.2">
      <c r="O2517"/>
      <c r="P2517"/>
    </row>
    <row r="2518" spans="15:16" x14ac:dyDescent="0.2">
      <c r="O2518"/>
      <c r="P2518"/>
    </row>
    <row r="2519" spans="15:16" x14ac:dyDescent="0.2">
      <c r="O2519"/>
      <c r="P2519"/>
    </row>
    <row r="2520" spans="15:16" x14ac:dyDescent="0.2">
      <c r="O2520"/>
      <c r="P2520"/>
    </row>
    <row r="2521" spans="15:16" x14ac:dyDescent="0.2">
      <c r="O2521"/>
      <c r="P2521"/>
    </row>
    <row r="2522" spans="15:16" x14ac:dyDescent="0.2">
      <c r="O2522"/>
      <c r="P2522"/>
    </row>
    <row r="2523" spans="15:16" x14ac:dyDescent="0.2">
      <c r="O2523"/>
      <c r="P2523"/>
    </row>
    <row r="2524" spans="15:16" x14ac:dyDescent="0.2">
      <c r="O2524"/>
      <c r="P2524"/>
    </row>
    <row r="2525" spans="15:16" x14ac:dyDescent="0.2">
      <c r="O2525"/>
      <c r="P2525"/>
    </row>
    <row r="2526" spans="15:16" x14ac:dyDescent="0.2">
      <c r="O2526"/>
      <c r="P2526"/>
    </row>
    <row r="2527" spans="15:16" x14ac:dyDescent="0.2">
      <c r="O2527"/>
      <c r="P2527"/>
    </row>
    <row r="2528" spans="15:16" x14ac:dyDescent="0.2">
      <c r="O2528"/>
      <c r="P2528"/>
    </row>
    <row r="2529" spans="15:16" x14ac:dyDescent="0.2">
      <c r="O2529"/>
      <c r="P2529"/>
    </row>
    <row r="2530" spans="15:16" x14ac:dyDescent="0.2">
      <c r="O2530"/>
      <c r="P2530"/>
    </row>
    <row r="2531" spans="15:16" x14ac:dyDescent="0.2">
      <c r="O2531"/>
      <c r="P2531"/>
    </row>
    <row r="2532" spans="15:16" x14ac:dyDescent="0.2">
      <c r="O2532"/>
      <c r="P2532"/>
    </row>
    <row r="2533" spans="15:16" x14ac:dyDescent="0.2">
      <c r="O2533"/>
      <c r="P2533"/>
    </row>
    <row r="2534" spans="15:16" x14ac:dyDescent="0.2">
      <c r="O2534"/>
      <c r="P2534"/>
    </row>
    <row r="2535" spans="15:16" x14ac:dyDescent="0.2">
      <c r="O2535"/>
      <c r="P2535"/>
    </row>
    <row r="2536" spans="15:16" x14ac:dyDescent="0.2">
      <c r="O2536"/>
      <c r="P2536"/>
    </row>
    <row r="2537" spans="15:16" x14ac:dyDescent="0.2">
      <c r="O2537"/>
      <c r="P2537"/>
    </row>
    <row r="2538" spans="15:16" x14ac:dyDescent="0.2">
      <c r="O2538"/>
      <c r="P2538"/>
    </row>
    <row r="2539" spans="15:16" x14ac:dyDescent="0.2">
      <c r="O2539"/>
      <c r="P2539"/>
    </row>
    <row r="2540" spans="15:16" x14ac:dyDescent="0.2">
      <c r="O2540"/>
      <c r="P2540"/>
    </row>
    <row r="2541" spans="15:16" x14ac:dyDescent="0.2">
      <c r="O2541"/>
      <c r="P2541"/>
    </row>
    <row r="2542" spans="15:16" x14ac:dyDescent="0.2">
      <c r="O2542"/>
      <c r="P2542"/>
    </row>
    <row r="2543" spans="15:16" x14ac:dyDescent="0.2">
      <c r="O2543"/>
      <c r="P2543"/>
    </row>
    <row r="2544" spans="15:16" x14ac:dyDescent="0.2">
      <c r="O2544"/>
      <c r="P2544"/>
    </row>
    <row r="2545" spans="15:16" x14ac:dyDescent="0.2">
      <c r="O2545"/>
      <c r="P2545"/>
    </row>
    <row r="2546" spans="15:16" x14ac:dyDescent="0.2">
      <c r="O2546"/>
      <c r="P2546"/>
    </row>
    <row r="2547" spans="15:16" x14ac:dyDescent="0.2">
      <c r="O2547"/>
      <c r="P2547"/>
    </row>
    <row r="2548" spans="15:16" x14ac:dyDescent="0.2">
      <c r="O2548"/>
      <c r="P2548"/>
    </row>
    <row r="2549" spans="15:16" x14ac:dyDescent="0.2">
      <c r="O2549"/>
      <c r="P2549"/>
    </row>
    <row r="2550" spans="15:16" x14ac:dyDescent="0.2">
      <c r="O2550"/>
      <c r="P2550"/>
    </row>
    <row r="2551" spans="15:16" x14ac:dyDescent="0.2">
      <c r="O2551"/>
      <c r="P2551"/>
    </row>
    <row r="2552" spans="15:16" x14ac:dyDescent="0.2">
      <c r="O2552"/>
      <c r="P2552"/>
    </row>
    <row r="2553" spans="15:16" x14ac:dyDescent="0.2">
      <c r="O2553"/>
      <c r="P2553"/>
    </row>
    <row r="2554" spans="15:16" x14ac:dyDescent="0.2">
      <c r="O2554"/>
      <c r="P2554"/>
    </row>
    <row r="2555" spans="15:16" x14ac:dyDescent="0.2">
      <c r="O2555"/>
      <c r="P2555"/>
    </row>
    <row r="2556" spans="15:16" x14ac:dyDescent="0.2">
      <c r="O2556"/>
      <c r="P2556"/>
    </row>
    <row r="2557" spans="15:16" x14ac:dyDescent="0.2">
      <c r="O2557"/>
      <c r="P2557"/>
    </row>
    <row r="2558" spans="15:16" x14ac:dyDescent="0.2">
      <c r="O2558"/>
      <c r="P2558"/>
    </row>
    <row r="2559" spans="15:16" x14ac:dyDescent="0.2">
      <c r="O2559"/>
      <c r="P2559"/>
    </row>
    <row r="2560" spans="15:16" x14ac:dyDescent="0.2">
      <c r="O2560"/>
      <c r="P2560"/>
    </row>
    <row r="2561" spans="15:16" x14ac:dyDescent="0.2">
      <c r="O2561"/>
      <c r="P2561"/>
    </row>
    <row r="2562" spans="15:16" x14ac:dyDescent="0.2">
      <c r="O2562"/>
      <c r="P2562"/>
    </row>
    <row r="2563" spans="15:16" x14ac:dyDescent="0.2">
      <c r="O2563"/>
      <c r="P2563"/>
    </row>
    <row r="2564" spans="15:16" x14ac:dyDescent="0.2">
      <c r="O2564"/>
      <c r="P2564"/>
    </row>
    <row r="2565" spans="15:16" x14ac:dyDescent="0.2">
      <c r="O2565"/>
      <c r="P2565"/>
    </row>
    <row r="2566" spans="15:16" x14ac:dyDescent="0.2">
      <c r="O2566"/>
      <c r="P2566"/>
    </row>
    <row r="2567" spans="15:16" x14ac:dyDescent="0.2">
      <c r="O2567"/>
      <c r="P2567"/>
    </row>
    <row r="2568" spans="15:16" x14ac:dyDescent="0.2">
      <c r="O2568"/>
      <c r="P2568"/>
    </row>
    <row r="2569" spans="15:16" x14ac:dyDescent="0.2">
      <c r="O2569"/>
      <c r="P2569"/>
    </row>
    <row r="2570" spans="15:16" x14ac:dyDescent="0.2">
      <c r="O2570"/>
      <c r="P2570"/>
    </row>
    <row r="2571" spans="15:16" x14ac:dyDescent="0.2">
      <c r="O2571"/>
      <c r="P2571"/>
    </row>
    <row r="2572" spans="15:16" x14ac:dyDescent="0.2">
      <c r="O2572"/>
      <c r="P2572"/>
    </row>
    <row r="2573" spans="15:16" x14ac:dyDescent="0.2">
      <c r="O2573"/>
      <c r="P2573"/>
    </row>
    <row r="2574" spans="15:16" x14ac:dyDescent="0.2">
      <c r="O2574"/>
      <c r="P2574"/>
    </row>
    <row r="2575" spans="15:16" x14ac:dyDescent="0.2">
      <c r="O2575"/>
      <c r="P2575"/>
    </row>
    <row r="2576" spans="15:16" x14ac:dyDescent="0.2">
      <c r="O2576"/>
      <c r="P2576"/>
    </row>
    <row r="2577" spans="15:16" x14ac:dyDescent="0.2">
      <c r="O2577"/>
      <c r="P2577"/>
    </row>
    <row r="2578" spans="15:16" x14ac:dyDescent="0.2">
      <c r="O2578"/>
      <c r="P2578"/>
    </row>
    <row r="2579" spans="15:16" x14ac:dyDescent="0.2">
      <c r="O2579"/>
      <c r="P2579"/>
    </row>
    <row r="2580" spans="15:16" x14ac:dyDescent="0.2">
      <c r="O2580"/>
      <c r="P2580"/>
    </row>
    <row r="2581" spans="15:16" x14ac:dyDescent="0.2">
      <c r="O2581"/>
      <c r="P2581"/>
    </row>
    <row r="2582" spans="15:16" x14ac:dyDescent="0.2">
      <c r="O2582"/>
      <c r="P2582"/>
    </row>
    <row r="2583" spans="15:16" x14ac:dyDescent="0.2">
      <c r="O2583"/>
      <c r="P2583"/>
    </row>
    <row r="2584" spans="15:16" x14ac:dyDescent="0.2">
      <c r="O2584"/>
      <c r="P2584"/>
    </row>
    <row r="2585" spans="15:16" x14ac:dyDescent="0.2">
      <c r="O2585"/>
      <c r="P2585"/>
    </row>
    <row r="2586" spans="15:16" x14ac:dyDescent="0.2">
      <c r="O2586"/>
      <c r="P2586"/>
    </row>
    <row r="2587" spans="15:16" x14ac:dyDescent="0.2">
      <c r="O2587"/>
      <c r="P2587"/>
    </row>
    <row r="2588" spans="15:16" x14ac:dyDescent="0.2">
      <c r="O2588"/>
      <c r="P2588"/>
    </row>
    <row r="2589" spans="15:16" x14ac:dyDescent="0.2">
      <c r="O2589"/>
      <c r="P2589"/>
    </row>
    <row r="2590" spans="15:16" x14ac:dyDescent="0.2">
      <c r="O2590"/>
      <c r="P2590"/>
    </row>
    <row r="2591" spans="15:16" x14ac:dyDescent="0.2">
      <c r="O2591"/>
      <c r="P2591"/>
    </row>
    <row r="2592" spans="15:16" x14ac:dyDescent="0.2">
      <c r="O2592"/>
      <c r="P2592"/>
    </row>
    <row r="2593" spans="15:16" x14ac:dyDescent="0.2">
      <c r="O2593"/>
      <c r="P2593"/>
    </row>
    <row r="2594" spans="15:16" x14ac:dyDescent="0.2">
      <c r="O2594"/>
      <c r="P2594"/>
    </row>
    <row r="2595" spans="15:16" x14ac:dyDescent="0.2">
      <c r="O2595"/>
      <c r="P2595"/>
    </row>
    <row r="2596" spans="15:16" x14ac:dyDescent="0.2">
      <c r="O2596"/>
      <c r="P2596"/>
    </row>
    <row r="2597" spans="15:16" x14ac:dyDescent="0.2">
      <c r="O2597"/>
      <c r="P2597"/>
    </row>
    <row r="2598" spans="15:16" x14ac:dyDescent="0.2">
      <c r="O2598"/>
      <c r="P2598"/>
    </row>
    <row r="2599" spans="15:16" x14ac:dyDescent="0.2">
      <c r="O2599"/>
      <c r="P2599"/>
    </row>
    <row r="2600" spans="15:16" x14ac:dyDescent="0.2">
      <c r="O2600"/>
      <c r="P2600"/>
    </row>
    <row r="2601" spans="15:16" x14ac:dyDescent="0.2">
      <c r="O2601"/>
      <c r="P2601"/>
    </row>
    <row r="2602" spans="15:16" x14ac:dyDescent="0.2">
      <c r="O2602"/>
      <c r="P2602"/>
    </row>
    <row r="2603" spans="15:16" x14ac:dyDescent="0.2">
      <c r="O2603"/>
      <c r="P2603"/>
    </row>
    <row r="2604" spans="15:16" x14ac:dyDescent="0.2">
      <c r="O2604"/>
      <c r="P2604"/>
    </row>
    <row r="2605" spans="15:16" x14ac:dyDescent="0.2">
      <c r="O2605"/>
      <c r="P2605"/>
    </row>
    <row r="2606" spans="15:16" x14ac:dyDescent="0.2">
      <c r="O2606"/>
      <c r="P2606"/>
    </row>
    <row r="2607" spans="15:16" x14ac:dyDescent="0.2">
      <c r="O2607"/>
      <c r="P2607"/>
    </row>
    <row r="2608" spans="15:16" x14ac:dyDescent="0.2">
      <c r="O2608"/>
      <c r="P2608"/>
    </row>
    <row r="2609" spans="15:16" x14ac:dyDescent="0.2">
      <c r="O2609"/>
      <c r="P2609"/>
    </row>
    <row r="2610" spans="15:16" x14ac:dyDescent="0.2">
      <c r="O2610"/>
      <c r="P2610"/>
    </row>
    <row r="2611" spans="15:16" x14ac:dyDescent="0.2">
      <c r="O2611"/>
      <c r="P2611"/>
    </row>
    <row r="2612" spans="15:16" x14ac:dyDescent="0.2">
      <c r="O2612"/>
      <c r="P2612"/>
    </row>
    <row r="2613" spans="15:16" x14ac:dyDescent="0.2">
      <c r="O2613"/>
      <c r="P2613"/>
    </row>
    <row r="2614" spans="15:16" x14ac:dyDescent="0.2">
      <c r="O2614"/>
      <c r="P2614"/>
    </row>
    <row r="2615" spans="15:16" x14ac:dyDescent="0.2">
      <c r="O2615"/>
      <c r="P2615"/>
    </row>
    <row r="2616" spans="15:16" x14ac:dyDescent="0.2">
      <c r="O2616"/>
      <c r="P2616"/>
    </row>
    <row r="2617" spans="15:16" x14ac:dyDescent="0.2">
      <c r="O2617"/>
      <c r="P2617"/>
    </row>
    <row r="2618" spans="15:16" x14ac:dyDescent="0.2">
      <c r="O2618"/>
      <c r="P2618"/>
    </row>
    <row r="2619" spans="15:16" x14ac:dyDescent="0.2">
      <c r="O2619"/>
      <c r="P2619"/>
    </row>
    <row r="2620" spans="15:16" x14ac:dyDescent="0.2">
      <c r="O2620"/>
      <c r="P2620"/>
    </row>
    <row r="2621" spans="15:16" x14ac:dyDescent="0.2">
      <c r="O2621"/>
      <c r="P2621"/>
    </row>
    <row r="2622" spans="15:16" x14ac:dyDescent="0.2">
      <c r="O2622"/>
      <c r="P2622"/>
    </row>
    <row r="2623" spans="15:16" x14ac:dyDescent="0.2">
      <c r="O2623"/>
      <c r="P2623"/>
    </row>
    <row r="2624" spans="15:16" x14ac:dyDescent="0.2">
      <c r="O2624"/>
      <c r="P2624"/>
    </row>
    <row r="2625" spans="15:16" x14ac:dyDescent="0.2">
      <c r="O2625"/>
      <c r="P2625"/>
    </row>
    <row r="2626" spans="15:16" x14ac:dyDescent="0.2">
      <c r="O2626"/>
      <c r="P2626"/>
    </row>
    <row r="2627" spans="15:16" x14ac:dyDescent="0.2">
      <c r="O2627"/>
      <c r="P2627"/>
    </row>
    <row r="2628" spans="15:16" x14ac:dyDescent="0.2">
      <c r="O2628"/>
      <c r="P2628"/>
    </row>
    <row r="2629" spans="15:16" x14ac:dyDescent="0.2">
      <c r="O2629"/>
      <c r="P2629"/>
    </row>
    <row r="2630" spans="15:16" x14ac:dyDescent="0.2">
      <c r="O2630"/>
      <c r="P2630"/>
    </row>
    <row r="2631" spans="15:16" x14ac:dyDescent="0.2">
      <c r="O2631"/>
      <c r="P2631"/>
    </row>
    <row r="2632" spans="15:16" x14ac:dyDescent="0.2">
      <c r="O2632"/>
      <c r="P2632"/>
    </row>
    <row r="2633" spans="15:16" x14ac:dyDescent="0.2">
      <c r="O2633"/>
      <c r="P2633"/>
    </row>
    <row r="2634" spans="15:16" x14ac:dyDescent="0.2">
      <c r="O2634"/>
      <c r="P2634"/>
    </row>
    <row r="2635" spans="15:16" x14ac:dyDescent="0.2">
      <c r="O2635"/>
      <c r="P2635"/>
    </row>
    <row r="2636" spans="15:16" x14ac:dyDescent="0.2">
      <c r="O2636"/>
      <c r="P2636"/>
    </row>
    <row r="2637" spans="15:16" x14ac:dyDescent="0.2">
      <c r="O2637"/>
      <c r="P2637"/>
    </row>
    <row r="2638" spans="15:16" x14ac:dyDescent="0.2">
      <c r="O2638"/>
      <c r="P2638"/>
    </row>
    <row r="2639" spans="15:16" x14ac:dyDescent="0.2">
      <c r="O2639"/>
      <c r="P2639"/>
    </row>
    <row r="2640" spans="15:16" x14ac:dyDescent="0.2">
      <c r="O2640"/>
      <c r="P2640"/>
    </row>
    <row r="2641" spans="15:16" x14ac:dyDescent="0.2">
      <c r="O2641"/>
      <c r="P2641"/>
    </row>
    <row r="2642" spans="15:16" x14ac:dyDescent="0.2">
      <c r="O2642"/>
      <c r="P2642"/>
    </row>
    <row r="2643" spans="15:16" x14ac:dyDescent="0.2">
      <c r="O2643"/>
      <c r="P2643"/>
    </row>
    <row r="2644" spans="15:16" x14ac:dyDescent="0.2">
      <c r="O2644"/>
      <c r="P2644"/>
    </row>
    <row r="2645" spans="15:16" x14ac:dyDescent="0.2">
      <c r="O2645"/>
      <c r="P2645"/>
    </row>
    <row r="2646" spans="15:16" x14ac:dyDescent="0.2">
      <c r="O2646"/>
      <c r="P2646"/>
    </row>
    <row r="2647" spans="15:16" x14ac:dyDescent="0.2">
      <c r="O2647"/>
      <c r="P2647"/>
    </row>
    <row r="2648" spans="15:16" x14ac:dyDescent="0.2">
      <c r="O2648"/>
      <c r="P2648"/>
    </row>
    <row r="2649" spans="15:16" x14ac:dyDescent="0.2">
      <c r="O2649"/>
      <c r="P2649"/>
    </row>
    <row r="2650" spans="15:16" x14ac:dyDescent="0.2">
      <c r="O2650"/>
      <c r="P2650"/>
    </row>
    <row r="2651" spans="15:16" x14ac:dyDescent="0.2">
      <c r="O2651"/>
      <c r="P2651"/>
    </row>
    <row r="2652" spans="15:16" x14ac:dyDescent="0.2">
      <c r="O2652"/>
      <c r="P2652"/>
    </row>
    <row r="2653" spans="15:16" x14ac:dyDescent="0.2">
      <c r="O2653"/>
      <c r="P2653"/>
    </row>
    <row r="2654" spans="15:16" x14ac:dyDescent="0.2">
      <c r="O2654"/>
      <c r="P2654"/>
    </row>
    <row r="2655" spans="15:16" x14ac:dyDescent="0.2">
      <c r="O2655"/>
      <c r="P2655"/>
    </row>
    <row r="2656" spans="15:16" x14ac:dyDescent="0.2">
      <c r="O2656"/>
      <c r="P2656"/>
    </row>
    <row r="2657" spans="15:16" x14ac:dyDescent="0.2">
      <c r="O2657"/>
      <c r="P2657"/>
    </row>
    <row r="2658" spans="15:16" x14ac:dyDescent="0.2">
      <c r="O2658"/>
      <c r="P2658"/>
    </row>
    <row r="2659" spans="15:16" x14ac:dyDescent="0.2">
      <c r="O2659"/>
      <c r="P2659"/>
    </row>
    <row r="2660" spans="15:16" x14ac:dyDescent="0.2">
      <c r="O2660"/>
      <c r="P2660"/>
    </row>
    <row r="2661" spans="15:16" x14ac:dyDescent="0.2">
      <c r="O2661"/>
      <c r="P2661"/>
    </row>
    <row r="2662" spans="15:16" x14ac:dyDescent="0.2">
      <c r="O2662"/>
      <c r="P2662"/>
    </row>
    <row r="2663" spans="15:16" x14ac:dyDescent="0.2">
      <c r="O2663"/>
      <c r="P2663"/>
    </row>
    <row r="2664" spans="15:16" x14ac:dyDescent="0.2">
      <c r="O2664"/>
      <c r="P2664"/>
    </row>
    <row r="2665" spans="15:16" x14ac:dyDescent="0.2">
      <c r="O2665"/>
      <c r="P2665"/>
    </row>
    <row r="2666" spans="15:16" x14ac:dyDescent="0.2">
      <c r="O2666"/>
      <c r="P2666"/>
    </row>
    <row r="2667" spans="15:16" x14ac:dyDescent="0.2">
      <c r="O2667"/>
      <c r="P2667"/>
    </row>
    <row r="2668" spans="15:16" x14ac:dyDescent="0.2">
      <c r="O2668"/>
      <c r="P2668"/>
    </row>
    <row r="2669" spans="15:16" x14ac:dyDescent="0.2">
      <c r="O2669"/>
      <c r="P2669"/>
    </row>
    <row r="2670" spans="15:16" x14ac:dyDescent="0.2">
      <c r="O2670"/>
      <c r="P2670"/>
    </row>
    <row r="2671" spans="15:16" x14ac:dyDescent="0.2">
      <c r="O2671"/>
      <c r="P2671"/>
    </row>
    <row r="2672" spans="15:16" x14ac:dyDescent="0.2">
      <c r="O2672"/>
      <c r="P2672"/>
    </row>
    <row r="2673" spans="15:16" x14ac:dyDescent="0.2">
      <c r="O2673"/>
      <c r="P2673"/>
    </row>
    <row r="2674" spans="15:16" x14ac:dyDescent="0.2">
      <c r="O2674"/>
      <c r="P2674"/>
    </row>
    <row r="2675" spans="15:16" x14ac:dyDescent="0.2">
      <c r="O2675"/>
      <c r="P2675"/>
    </row>
    <row r="2676" spans="15:16" x14ac:dyDescent="0.2">
      <c r="O2676"/>
      <c r="P2676"/>
    </row>
    <row r="2677" spans="15:16" x14ac:dyDescent="0.2">
      <c r="O2677"/>
      <c r="P2677"/>
    </row>
    <row r="2678" spans="15:16" x14ac:dyDescent="0.2">
      <c r="O2678"/>
      <c r="P2678"/>
    </row>
    <row r="2679" spans="15:16" x14ac:dyDescent="0.2">
      <c r="O2679"/>
      <c r="P2679"/>
    </row>
    <row r="2680" spans="15:16" x14ac:dyDescent="0.2">
      <c r="O2680"/>
      <c r="P2680"/>
    </row>
    <row r="2681" spans="15:16" x14ac:dyDescent="0.2">
      <c r="O2681"/>
      <c r="P2681"/>
    </row>
    <row r="2682" spans="15:16" x14ac:dyDescent="0.2">
      <c r="O2682"/>
      <c r="P2682"/>
    </row>
    <row r="2683" spans="15:16" x14ac:dyDescent="0.2">
      <c r="O2683"/>
      <c r="P2683"/>
    </row>
    <row r="2684" spans="15:16" x14ac:dyDescent="0.2">
      <c r="O2684"/>
      <c r="P2684"/>
    </row>
    <row r="2685" spans="15:16" x14ac:dyDescent="0.2">
      <c r="O2685"/>
      <c r="P2685"/>
    </row>
    <row r="2686" spans="15:16" x14ac:dyDescent="0.2">
      <c r="O2686"/>
      <c r="P2686"/>
    </row>
    <row r="2687" spans="15:16" x14ac:dyDescent="0.2">
      <c r="O2687"/>
      <c r="P2687"/>
    </row>
    <row r="2688" spans="15:16" x14ac:dyDescent="0.2">
      <c r="O2688"/>
      <c r="P2688"/>
    </row>
    <row r="2689" spans="15:16" x14ac:dyDescent="0.2">
      <c r="O2689"/>
      <c r="P2689"/>
    </row>
    <row r="2690" spans="15:16" x14ac:dyDescent="0.2">
      <c r="O2690"/>
      <c r="P2690"/>
    </row>
    <row r="2691" spans="15:16" x14ac:dyDescent="0.2">
      <c r="O2691"/>
      <c r="P2691"/>
    </row>
    <row r="2692" spans="15:16" x14ac:dyDescent="0.2">
      <c r="O2692"/>
      <c r="P2692"/>
    </row>
    <row r="2693" spans="15:16" x14ac:dyDescent="0.2">
      <c r="O2693"/>
      <c r="P2693"/>
    </row>
    <row r="2694" spans="15:16" x14ac:dyDescent="0.2">
      <c r="O2694"/>
      <c r="P2694"/>
    </row>
    <row r="2695" spans="15:16" x14ac:dyDescent="0.2">
      <c r="O2695"/>
      <c r="P2695"/>
    </row>
    <row r="2696" spans="15:16" x14ac:dyDescent="0.2">
      <c r="O2696"/>
      <c r="P2696"/>
    </row>
    <row r="2697" spans="15:16" x14ac:dyDescent="0.2">
      <c r="O2697"/>
      <c r="P2697"/>
    </row>
    <row r="2698" spans="15:16" x14ac:dyDescent="0.2">
      <c r="O2698"/>
      <c r="P2698"/>
    </row>
    <row r="2699" spans="15:16" x14ac:dyDescent="0.2">
      <c r="O2699"/>
      <c r="P2699"/>
    </row>
    <row r="2700" spans="15:16" x14ac:dyDescent="0.2">
      <c r="O2700"/>
      <c r="P2700"/>
    </row>
    <row r="2701" spans="15:16" x14ac:dyDescent="0.2">
      <c r="O2701"/>
      <c r="P2701"/>
    </row>
    <row r="2702" spans="15:16" x14ac:dyDescent="0.2">
      <c r="O2702"/>
      <c r="P2702"/>
    </row>
    <row r="2703" spans="15:16" x14ac:dyDescent="0.2">
      <c r="O2703"/>
      <c r="P2703"/>
    </row>
    <row r="2704" spans="15:16" x14ac:dyDescent="0.2">
      <c r="O2704"/>
      <c r="P2704"/>
    </row>
    <row r="2705" spans="15:16" x14ac:dyDescent="0.2">
      <c r="O2705"/>
      <c r="P2705"/>
    </row>
    <row r="2706" spans="15:16" x14ac:dyDescent="0.2">
      <c r="O2706"/>
      <c r="P2706"/>
    </row>
    <row r="2707" spans="15:16" x14ac:dyDescent="0.2">
      <c r="O2707"/>
      <c r="P2707"/>
    </row>
    <row r="2708" spans="15:16" x14ac:dyDescent="0.2">
      <c r="O2708"/>
      <c r="P2708"/>
    </row>
    <row r="2709" spans="15:16" x14ac:dyDescent="0.2">
      <c r="O2709"/>
      <c r="P2709"/>
    </row>
    <row r="2710" spans="15:16" x14ac:dyDescent="0.2">
      <c r="O2710"/>
      <c r="P2710"/>
    </row>
    <row r="2711" spans="15:16" x14ac:dyDescent="0.2">
      <c r="O2711"/>
      <c r="P2711"/>
    </row>
    <row r="2712" spans="15:16" x14ac:dyDescent="0.2">
      <c r="O2712"/>
      <c r="P2712"/>
    </row>
    <row r="2713" spans="15:16" x14ac:dyDescent="0.2">
      <c r="O2713"/>
      <c r="P2713"/>
    </row>
    <row r="2714" spans="15:16" x14ac:dyDescent="0.2">
      <c r="O2714"/>
      <c r="P2714"/>
    </row>
    <row r="2715" spans="15:16" x14ac:dyDescent="0.2">
      <c r="O2715"/>
      <c r="P2715"/>
    </row>
    <row r="2716" spans="15:16" x14ac:dyDescent="0.2">
      <c r="O2716"/>
      <c r="P2716"/>
    </row>
    <row r="2717" spans="15:16" x14ac:dyDescent="0.2">
      <c r="O2717"/>
      <c r="P2717"/>
    </row>
    <row r="2718" spans="15:16" x14ac:dyDescent="0.2">
      <c r="O2718"/>
      <c r="P2718"/>
    </row>
    <row r="2719" spans="15:16" x14ac:dyDescent="0.2">
      <c r="O2719"/>
      <c r="P2719"/>
    </row>
    <row r="2720" spans="15:16" x14ac:dyDescent="0.2">
      <c r="O2720"/>
      <c r="P2720"/>
    </row>
    <row r="2721" spans="15:16" x14ac:dyDescent="0.2">
      <c r="O2721"/>
      <c r="P2721"/>
    </row>
    <row r="2722" spans="15:16" x14ac:dyDescent="0.2">
      <c r="O2722"/>
      <c r="P2722"/>
    </row>
    <row r="2723" spans="15:16" x14ac:dyDescent="0.2">
      <c r="O2723"/>
      <c r="P2723"/>
    </row>
    <row r="2724" spans="15:16" x14ac:dyDescent="0.2">
      <c r="O2724"/>
      <c r="P2724"/>
    </row>
    <row r="2725" spans="15:16" x14ac:dyDescent="0.2">
      <c r="O2725"/>
      <c r="P2725"/>
    </row>
    <row r="2726" spans="15:16" x14ac:dyDescent="0.2">
      <c r="O2726"/>
      <c r="P2726"/>
    </row>
    <row r="2727" spans="15:16" x14ac:dyDescent="0.2">
      <c r="O2727"/>
      <c r="P2727"/>
    </row>
    <row r="2728" spans="15:16" x14ac:dyDescent="0.2">
      <c r="O2728"/>
      <c r="P2728"/>
    </row>
    <row r="2729" spans="15:16" x14ac:dyDescent="0.2">
      <c r="O2729"/>
      <c r="P2729"/>
    </row>
    <row r="2730" spans="15:16" x14ac:dyDescent="0.2">
      <c r="O2730"/>
      <c r="P2730"/>
    </row>
    <row r="2731" spans="15:16" x14ac:dyDescent="0.2">
      <c r="O2731"/>
      <c r="P2731"/>
    </row>
    <row r="2732" spans="15:16" x14ac:dyDescent="0.2">
      <c r="O2732"/>
      <c r="P2732"/>
    </row>
    <row r="2733" spans="15:16" x14ac:dyDescent="0.2">
      <c r="O2733"/>
      <c r="P2733"/>
    </row>
    <row r="2734" spans="15:16" x14ac:dyDescent="0.2">
      <c r="O2734"/>
      <c r="P2734"/>
    </row>
    <row r="2735" spans="15:16" x14ac:dyDescent="0.2">
      <c r="O2735"/>
      <c r="P2735"/>
    </row>
    <row r="2736" spans="15:16" x14ac:dyDescent="0.2">
      <c r="O2736"/>
      <c r="P2736"/>
    </row>
    <row r="2737" spans="15:16" x14ac:dyDescent="0.2">
      <c r="O2737"/>
      <c r="P2737"/>
    </row>
    <row r="2738" spans="15:16" x14ac:dyDescent="0.2">
      <c r="O2738"/>
      <c r="P2738"/>
    </row>
    <row r="2739" spans="15:16" x14ac:dyDescent="0.2">
      <c r="O2739"/>
      <c r="P2739"/>
    </row>
    <row r="2740" spans="15:16" x14ac:dyDescent="0.2">
      <c r="O2740"/>
      <c r="P2740"/>
    </row>
    <row r="2741" spans="15:16" x14ac:dyDescent="0.2">
      <c r="O2741"/>
      <c r="P2741"/>
    </row>
    <row r="2742" spans="15:16" x14ac:dyDescent="0.2">
      <c r="O2742"/>
      <c r="P2742"/>
    </row>
    <row r="2743" spans="15:16" x14ac:dyDescent="0.2">
      <c r="O2743"/>
      <c r="P2743"/>
    </row>
    <row r="2744" spans="15:16" x14ac:dyDescent="0.2">
      <c r="O2744"/>
      <c r="P2744"/>
    </row>
    <row r="2745" spans="15:16" x14ac:dyDescent="0.2">
      <c r="O2745"/>
      <c r="P2745"/>
    </row>
    <row r="2746" spans="15:16" x14ac:dyDescent="0.2">
      <c r="O2746"/>
      <c r="P2746"/>
    </row>
    <row r="2747" spans="15:16" x14ac:dyDescent="0.2">
      <c r="O2747"/>
      <c r="P2747"/>
    </row>
    <row r="2748" spans="15:16" x14ac:dyDescent="0.2">
      <c r="O2748"/>
      <c r="P2748"/>
    </row>
    <row r="2749" spans="15:16" x14ac:dyDescent="0.2">
      <c r="O2749"/>
      <c r="P2749"/>
    </row>
    <row r="2750" spans="15:16" x14ac:dyDescent="0.2">
      <c r="O2750"/>
      <c r="P2750"/>
    </row>
    <row r="2751" spans="15:16" x14ac:dyDescent="0.2">
      <c r="O2751"/>
      <c r="P2751"/>
    </row>
    <row r="2752" spans="15:16" x14ac:dyDescent="0.2">
      <c r="O2752"/>
      <c r="P2752"/>
    </row>
    <row r="2753" spans="15:16" x14ac:dyDescent="0.2">
      <c r="O2753"/>
      <c r="P2753"/>
    </row>
    <row r="2754" spans="15:16" x14ac:dyDescent="0.2">
      <c r="O2754"/>
      <c r="P2754"/>
    </row>
    <row r="2755" spans="15:16" x14ac:dyDescent="0.2">
      <c r="O2755"/>
      <c r="P2755"/>
    </row>
    <row r="2756" spans="15:16" x14ac:dyDescent="0.2">
      <c r="O2756"/>
      <c r="P2756"/>
    </row>
    <row r="2757" spans="15:16" x14ac:dyDescent="0.2">
      <c r="O2757"/>
      <c r="P2757"/>
    </row>
    <row r="2758" spans="15:16" x14ac:dyDescent="0.2">
      <c r="O2758"/>
      <c r="P2758"/>
    </row>
    <row r="2759" spans="15:16" x14ac:dyDescent="0.2">
      <c r="O2759"/>
      <c r="P2759"/>
    </row>
    <row r="2760" spans="15:16" x14ac:dyDescent="0.2">
      <c r="O2760"/>
      <c r="P2760"/>
    </row>
    <row r="2761" spans="15:16" x14ac:dyDescent="0.2">
      <c r="O2761"/>
      <c r="P2761"/>
    </row>
    <row r="2762" spans="15:16" x14ac:dyDescent="0.2">
      <c r="O2762"/>
      <c r="P2762"/>
    </row>
    <row r="2763" spans="15:16" x14ac:dyDescent="0.2">
      <c r="O2763"/>
      <c r="P2763"/>
    </row>
    <row r="2764" spans="15:16" x14ac:dyDescent="0.2">
      <c r="O2764"/>
      <c r="P2764"/>
    </row>
    <row r="2765" spans="15:16" x14ac:dyDescent="0.2">
      <c r="O2765"/>
      <c r="P2765"/>
    </row>
    <row r="2766" spans="15:16" x14ac:dyDescent="0.2">
      <c r="O2766"/>
      <c r="P2766"/>
    </row>
    <row r="2767" spans="15:16" x14ac:dyDescent="0.2">
      <c r="O2767"/>
      <c r="P2767"/>
    </row>
    <row r="2768" spans="15:16" x14ac:dyDescent="0.2">
      <c r="O2768"/>
      <c r="P2768"/>
    </row>
    <row r="2769" spans="15:16" x14ac:dyDescent="0.2">
      <c r="O2769"/>
      <c r="P2769"/>
    </row>
    <row r="2770" spans="15:16" x14ac:dyDescent="0.2">
      <c r="O2770"/>
      <c r="P2770"/>
    </row>
    <row r="2771" spans="15:16" x14ac:dyDescent="0.2">
      <c r="O2771"/>
      <c r="P2771"/>
    </row>
    <row r="2772" spans="15:16" x14ac:dyDescent="0.2">
      <c r="O2772"/>
      <c r="P2772"/>
    </row>
    <row r="2773" spans="15:16" x14ac:dyDescent="0.2">
      <c r="O2773"/>
      <c r="P2773"/>
    </row>
    <row r="2774" spans="15:16" x14ac:dyDescent="0.2">
      <c r="O2774"/>
      <c r="P2774"/>
    </row>
    <row r="2775" spans="15:16" x14ac:dyDescent="0.2">
      <c r="O2775"/>
      <c r="P2775"/>
    </row>
    <row r="2776" spans="15:16" x14ac:dyDescent="0.2">
      <c r="O2776"/>
      <c r="P2776"/>
    </row>
    <row r="2777" spans="15:16" x14ac:dyDescent="0.2">
      <c r="O2777"/>
      <c r="P2777"/>
    </row>
    <row r="2778" spans="15:16" x14ac:dyDescent="0.2">
      <c r="O2778"/>
      <c r="P2778"/>
    </row>
    <row r="2779" spans="15:16" x14ac:dyDescent="0.2">
      <c r="O2779"/>
      <c r="P2779"/>
    </row>
    <row r="2780" spans="15:16" x14ac:dyDescent="0.2">
      <c r="O2780"/>
      <c r="P2780"/>
    </row>
    <row r="2781" spans="15:16" x14ac:dyDescent="0.2">
      <c r="O2781"/>
      <c r="P2781"/>
    </row>
    <row r="2782" spans="15:16" x14ac:dyDescent="0.2">
      <c r="O2782"/>
      <c r="P2782"/>
    </row>
    <row r="2783" spans="15:16" x14ac:dyDescent="0.2">
      <c r="O2783"/>
      <c r="P2783"/>
    </row>
    <row r="2784" spans="15:16" x14ac:dyDescent="0.2">
      <c r="O2784"/>
      <c r="P2784"/>
    </row>
    <row r="2785" spans="15:16" x14ac:dyDescent="0.2">
      <c r="O2785"/>
      <c r="P2785"/>
    </row>
    <row r="2786" spans="15:16" x14ac:dyDescent="0.2">
      <c r="O2786"/>
      <c r="P2786"/>
    </row>
    <row r="2787" spans="15:16" x14ac:dyDescent="0.2">
      <c r="O2787"/>
      <c r="P2787"/>
    </row>
    <row r="2788" spans="15:16" x14ac:dyDescent="0.2">
      <c r="O2788"/>
      <c r="P2788"/>
    </row>
    <row r="2789" spans="15:16" x14ac:dyDescent="0.2">
      <c r="O2789"/>
      <c r="P2789"/>
    </row>
    <row r="2790" spans="15:16" x14ac:dyDescent="0.2">
      <c r="O2790"/>
      <c r="P2790"/>
    </row>
    <row r="2791" spans="15:16" x14ac:dyDescent="0.2">
      <c r="O2791"/>
      <c r="P2791"/>
    </row>
    <row r="2792" spans="15:16" x14ac:dyDescent="0.2">
      <c r="O2792"/>
      <c r="P2792"/>
    </row>
    <row r="2793" spans="15:16" x14ac:dyDescent="0.2">
      <c r="O2793"/>
      <c r="P2793"/>
    </row>
    <row r="2794" spans="15:16" x14ac:dyDescent="0.2">
      <c r="O2794"/>
      <c r="P2794"/>
    </row>
    <row r="2795" spans="15:16" x14ac:dyDescent="0.2">
      <c r="O2795"/>
      <c r="P2795"/>
    </row>
    <row r="2796" spans="15:16" x14ac:dyDescent="0.2">
      <c r="O2796"/>
      <c r="P2796"/>
    </row>
    <row r="2797" spans="15:16" x14ac:dyDescent="0.2">
      <c r="O2797"/>
      <c r="P2797"/>
    </row>
    <row r="2798" spans="15:16" x14ac:dyDescent="0.2">
      <c r="O2798"/>
      <c r="P2798"/>
    </row>
    <row r="2799" spans="15:16" x14ac:dyDescent="0.2">
      <c r="O2799"/>
      <c r="P2799"/>
    </row>
    <row r="2800" spans="15:16" x14ac:dyDescent="0.2">
      <c r="O2800"/>
      <c r="P2800"/>
    </row>
    <row r="2801" spans="15:16" x14ac:dyDescent="0.2">
      <c r="O2801"/>
      <c r="P2801"/>
    </row>
    <row r="2802" spans="15:16" x14ac:dyDescent="0.2">
      <c r="O2802"/>
      <c r="P2802"/>
    </row>
    <row r="2803" spans="15:16" x14ac:dyDescent="0.2">
      <c r="O2803"/>
      <c r="P2803"/>
    </row>
    <row r="2804" spans="15:16" x14ac:dyDescent="0.2">
      <c r="O2804"/>
      <c r="P2804"/>
    </row>
    <row r="2805" spans="15:16" x14ac:dyDescent="0.2">
      <c r="O2805"/>
      <c r="P2805"/>
    </row>
    <row r="2806" spans="15:16" x14ac:dyDescent="0.2">
      <c r="O2806"/>
      <c r="P2806"/>
    </row>
    <row r="2807" spans="15:16" x14ac:dyDescent="0.2">
      <c r="O2807"/>
      <c r="P2807"/>
    </row>
    <row r="2808" spans="15:16" x14ac:dyDescent="0.2">
      <c r="O2808"/>
      <c r="P2808"/>
    </row>
    <row r="2809" spans="15:16" x14ac:dyDescent="0.2">
      <c r="O2809"/>
      <c r="P2809"/>
    </row>
    <row r="2810" spans="15:16" x14ac:dyDescent="0.2">
      <c r="O2810"/>
      <c r="P2810"/>
    </row>
    <row r="2811" spans="15:16" x14ac:dyDescent="0.2">
      <c r="O2811"/>
      <c r="P2811"/>
    </row>
    <row r="2812" spans="15:16" x14ac:dyDescent="0.2">
      <c r="O2812"/>
      <c r="P2812"/>
    </row>
    <row r="2813" spans="15:16" x14ac:dyDescent="0.2">
      <c r="O2813"/>
      <c r="P2813"/>
    </row>
    <row r="2814" spans="15:16" x14ac:dyDescent="0.2">
      <c r="O2814"/>
      <c r="P2814"/>
    </row>
    <row r="2815" spans="15:16" x14ac:dyDescent="0.2">
      <c r="O2815"/>
      <c r="P2815"/>
    </row>
    <row r="2816" spans="15:16" x14ac:dyDescent="0.2">
      <c r="O2816"/>
      <c r="P2816"/>
    </row>
    <row r="2817" spans="15:16" x14ac:dyDescent="0.2">
      <c r="O2817"/>
      <c r="P2817"/>
    </row>
    <row r="2818" spans="15:16" x14ac:dyDescent="0.2">
      <c r="O2818"/>
      <c r="P2818"/>
    </row>
    <row r="2819" spans="15:16" x14ac:dyDescent="0.2">
      <c r="O2819"/>
      <c r="P2819"/>
    </row>
    <row r="2820" spans="15:16" x14ac:dyDescent="0.2">
      <c r="O2820"/>
      <c r="P2820"/>
    </row>
    <row r="2821" spans="15:16" x14ac:dyDescent="0.2">
      <c r="O2821"/>
      <c r="P2821"/>
    </row>
    <row r="2822" spans="15:16" x14ac:dyDescent="0.2">
      <c r="O2822"/>
      <c r="P2822"/>
    </row>
    <row r="2823" spans="15:16" x14ac:dyDescent="0.2">
      <c r="O2823"/>
      <c r="P2823"/>
    </row>
    <row r="2824" spans="15:16" x14ac:dyDescent="0.2">
      <c r="O2824"/>
      <c r="P2824"/>
    </row>
    <row r="2825" spans="15:16" x14ac:dyDescent="0.2">
      <c r="O2825"/>
      <c r="P2825"/>
    </row>
    <row r="2826" spans="15:16" x14ac:dyDescent="0.2">
      <c r="O2826"/>
      <c r="P2826"/>
    </row>
    <row r="2827" spans="15:16" x14ac:dyDescent="0.2">
      <c r="O2827"/>
      <c r="P2827"/>
    </row>
    <row r="2828" spans="15:16" x14ac:dyDescent="0.2">
      <c r="O2828"/>
      <c r="P2828"/>
    </row>
    <row r="2829" spans="15:16" x14ac:dyDescent="0.2">
      <c r="O2829"/>
      <c r="P2829"/>
    </row>
    <row r="2830" spans="15:16" x14ac:dyDescent="0.2">
      <c r="O2830"/>
      <c r="P2830"/>
    </row>
    <row r="2831" spans="15:16" x14ac:dyDescent="0.2">
      <c r="O2831"/>
      <c r="P2831"/>
    </row>
    <row r="2832" spans="15:16" x14ac:dyDescent="0.2">
      <c r="O2832"/>
      <c r="P2832"/>
    </row>
    <row r="2833" spans="15:16" x14ac:dyDescent="0.2">
      <c r="O2833"/>
      <c r="P2833"/>
    </row>
    <row r="2834" spans="15:16" x14ac:dyDescent="0.2">
      <c r="O2834"/>
      <c r="P2834"/>
    </row>
    <row r="2835" spans="15:16" x14ac:dyDescent="0.2">
      <c r="O2835"/>
      <c r="P2835"/>
    </row>
    <row r="2836" spans="15:16" x14ac:dyDescent="0.2">
      <c r="O2836"/>
      <c r="P2836"/>
    </row>
    <row r="2837" spans="15:16" x14ac:dyDescent="0.2">
      <c r="O2837"/>
      <c r="P2837"/>
    </row>
    <row r="2838" spans="15:16" x14ac:dyDescent="0.2">
      <c r="O2838"/>
      <c r="P2838"/>
    </row>
    <row r="2839" spans="15:16" x14ac:dyDescent="0.2">
      <c r="O2839"/>
      <c r="P2839"/>
    </row>
    <row r="2840" spans="15:16" x14ac:dyDescent="0.2">
      <c r="O2840"/>
      <c r="P2840"/>
    </row>
    <row r="2841" spans="15:16" x14ac:dyDescent="0.2">
      <c r="O2841"/>
      <c r="P2841"/>
    </row>
    <row r="2842" spans="15:16" x14ac:dyDescent="0.2">
      <c r="O2842"/>
      <c r="P2842"/>
    </row>
    <row r="2843" spans="15:16" x14ac:dyDescent="0.2">
      <c r="O2843"/>
      <c r="P2843"/>
    </row>
    <row r="2844" spans="15:16" x14ac:dyDescent="0.2">
      <c r="O2844"/>
      <c r="P2844"/>
    </row>
    <row r="2845" spans="15:16" x14ac:dyDescent="0.2">
      <c r="O2845"/>
      <c r="P2845"/>
    </row>
    <row r="2846" spans="15:16" x14ac:dyDescent="0.2">
      <c r="O2846"/>
      <c r="P2846"/>
    </row>
    <row r="2847" spans="15:16" x14ac:dyDescent="0.2">
      <c r="O2847"/>
      <c r="P2847"/>
    </row>
    <row r="2848" spans="15:16" x14ac:dyDescent="0.2">
      <c r="O2848"/>
      <c r="P2848"/>
    </row>
    <row r="2849" spans="15:16" x14ac:dyDescent="0.2">
      <c r="O2849"/>
      <c r="P2849"/>
    </row>
    <row r="2850" spans="15:16" x14ac:dyDescent="0.2">
      <c r="O2850"/>
      <c r="P2850"/>
    </row>
    <row r="2851" spans="15:16" x14ac:dyDescent="0.2">
      <c r="O2851"/>
      <c r="P2851"/>
    </row>
    <row r="2852" spans="15:16" x14ac:dyDescent="0.2">
      <c r="O2852"/>
      <c r="P2852"/>
    </row>
    <row r="2853" spans="15:16" x14ac:dyDescent="0.2">
      <c r="O2853"/>
      <c r="P2853"/>
    </row>
    <row r="2854" spans="15:16" x14ac:dyDescent="0.2">
      <c r="O2854"/>
      <c r="P2854"/>
    </row>
    <row r="2855" spans="15:16" x14ac:dyDescent="0.2">
      <c r="O2855"/>
      <c r="P2855"/>
    </row>
    <row r="2856" spans="15:16" x14ac:dyDescent="0.2">
      <c r="O2856"/>
      <c r="P2856"/>
    </row>
    <row r="2857" spans="15:16" x14ac:dyDescent="0.2">
      <c r="O2857"/>
      <c r="P2857"/>
    </row>
    <row r="2858" spans="15:16" x14ac:dyDescent="0.2">
      <c r="O2858"/>
      <c r="P2858"/>
    </row>
    <row r="2859" spans="15:16" x14ac:dyDescent="0.2">
      <c r="O2859"/>
      <c r="P2859"/>
    </row>
    <row r="2860" spans="15:16" x14ac:dyDescent="0.2">
      <c r="O2860"/>
      <c r="P2860"/>
    </row>
    <row r="2861" spans="15:16" x14ac:dyDescent="0.2">
      <c r="O2861"/>
      <c r="P2861"/>
    </row>
    <row r="2862" spans="15:16" x14ac:dyDescent="0.2">
      <c r="O2862"/>
      <c r="P2862"/>
    </row>
    <row r="2863" spans="15:16" x14ac:dyDescent="0.2">
      <c r="O2863"/>
      <c r="P2863"/>
    </row>
    <row r="2864" spans="15:16" x14ac:dyDescent="0.2">
      <c r="O2864"/>
      <c r="P2864"/>
    </row>
    <row r="2865" spans="15:16" x14ac:dyDescent="0.2">
      <c r="O2865"/>
      <c r="P2865"/>
    </row>
    <row r="2866" spans="15:16" x14ac:dyDescent="0.2">
      <c r="O2866"/>
      <c r="P2866"/>
    </row>
    <row r="2867" spans="15:16" x14ac:dyDescent="0.2">
      <c r="O2867"/>
      <c r="P2867"/>
    </row>
    <row r="2868" spans="15:16" x14ac:dyDescent="0.2">
      <c r="O2868"/>
      <c r="P2868"/>
    </row>
    <row r="2869" spans="15:16" x14ac:dyDescent="0.2">
      <c r="O2869"/>
      <c r="P2869"/>
    </row>
    <row r="2870" spans="15:16" x14ac:dyDescent="0.2">
      <c r="O2870"/>
      <c r="P2870"/>
    </row>
    <row r="2871" spans="15:16" x14ac:dyDescent="0.2">
      <c r="O2871"/>
      <c r="P2871"/>
    </row>
    <row r="2872" spans="15:16" x14ac:dyDescent="0.2">
      <c r="O2872"/>
      <c r="P2872"/>
    </row>
    <row r="2873" spans="15:16" x14ac:dyDescent="0.2">
      <c r="O2873"/>
      <c r="P2873"/>
    </row>
    <row r="2874" spans="15:16" x14ac:dyDescent="0.2">
      <c r="O2874"/>
      <c r="P2874"/>
    </row>
    <row r="2875" spans="15:16" x14ac:dyDescent="0.2">
      <c r="O2875"/>
      <c r="P2875"/>
    </row>
    <row r="2876" spans="15:16" x14ac:dyDescent="0.2">
      <c r="O2876"/>
      <c r="P2876"/>
    </row>
    <row r="2877" spans="15:16" x14ac:dyDescent="0.2">
      <c r="O2877"/>
      <c r="P2877"/>
    </row>
    <row r="2878" spans="15:16" x14ac:dyDescent="0.2">
      <c r="O2878"/>
      <c r="P2878"/>
    </row>
    <row r="2879" spans="15:16" x14ac:dyDescent="0.2">
      <c r="O2879"/>
      <c r="P2879"/>
    </row>
    <row r="2880" spans="15:16" x14ac:dyDescent="0.2">
      <c r="O2880"/>
      <c r="P2880"/>
    </row>
    <row r="2881" spans="15:16" x14ac:dyDescent="0.2">
      <c r="O2881"/>
      <c r="P2881"/>
    </row>
    <row r="2882" spans="15:16" x14ac:dyDescent="0.2">
      <c r="O2882"/>
      <c r="P2882"/>
    </row>
    <row r="2883" spans="15:16" x14ac:dyDescent="0.2">
      <c r="O2883"/>
      <c r="P2883"/>
    </row>
    <row r="2884" spans="15:16" x14ac:dyDescent="0.2">
      <c r="O2884"/>
      <c r="P2884"/>
    </row>
    <row r="2885" spans="15:16" x14ac:dyDescent="0.2">
      <c r="O2885"/>
      <c r="P2885"/>
    </row>
    <row r="2886" spans="15:16" x14ac:dyDescent="0.2">
      <c r="O2886"/>
      <c r="P2886"/>
    </row>
    <row r="2887" spans="15:16" x14ac:dyDescent="0.2">
      <c r="O2887"/>
      <c r="P2887"/>
    </row>
    <row r="2888" spans="15:16" x14ac:dyDescent="0.2">
      <c r="O2888"/>
      <c r="P2888"/>
    </row>
    <row r="2889" spans="15:16" x14ac:dyDescent="0.2">
      <c r="O2889"/>
      <c r="P2889"/>
    </row>
    <row r="2890" spans="15:16" x14ac:dyDescent="0.2">
      <c r="O2890"/>
      <c r="P2890"/>
    </row>
    <row r="2891" spans="15:16" x14ac:dyDescent="0.2">
      <c r="O2891"/>
      <c r="P2891"/>
    </row>
    <row r="2892" spans="15:16" x14ac:dyDescent="0.2">
      <c r="O2892"/>
      <c r="P2892"/>
    </row>
    <row r="2893" spans="15:16" x14ac:dyDescent="0.2">
      <c r="O2893"/>
      <c r="P2893"/>
    </row>
    <row r="2894" spans="15:16" x14ac:dyDescent="0.2">
      <c r="O2894"/>
      <c r="P2894"/>
    </row>
    <row r="2895" spans="15:16" x14ac:dyDescent="0.2">
      <c r="O2895"/>
      <c r="P2895"/>
    </row>
    <row r="2896" spans="15:16" x14ac:dyDescent="0.2">
      <c r="O2896"/>
      <c r="P2896"/>
    </row>
    <row r="2897" spans="15:16" x14ac:dyDescent="0.2">
      <c r="O2897"/>
      <c r="P2897"/>
    </row>
    <row r="2898" spans="15:16" x14ac:dyDescent="0.2">
      <c r="O2898"/>
      <c r="P2898"/>
    </row>
    <row r="2899" spans="15:16" x14ac:dyDescent="0.2">
      <c r="O2899"/>
      <c r="P2899"/>
    </row>
    <row r="2900" spans="15:16" x14ac:dyDescent="0.2">
      <c r="O2900"/>
      <c r="P2900"/>
    </row>
    <row r="2901" spans="15:16" x14ac:dyDescent="0.2">
      <c r="O2901"/>
      <c r="P2901"/>
    </row>
    <row r="2902" spans="15:16" x14ac:dyDescent="0.2">
      <c r="O2902"/>
      <c r="P2902"/>
    </row>
    <row r="2903" spans="15:16" x14ac:dyDescent="0.2">
      <c r="O2903"/>
      <c r="P2903"/>
    </row>
    <row r="2904" spans="15:16" x14ac:dyDescent="0.2">
      <c r="O2904"/>
      <c r="P2904"/>
    </row>
    <row r="2905" spans="15:16" x14ac:dyDescent="0.2">
      <c r="O2905"/>
      <c r="P2905"/>
    </row>
    <row r="2906" spans="15:16" x14ac:dyDescent="0.2">
      <c r="O2906"/>
      <c r="P2906"/>
    </row>
    <row r="2907" spans="15:16" x14ac:dyDescent="0.2">
      <c r="O2907"/>
      <c r="P2907"/>
    </row>
    <row r="2908" spans="15:16" x14ac:dyDescent="0.2">
      <c r="O2908"/>
      <c r="P2908"/>
    </row>
    <row r="2909" spans="15:16" x14ac:dyDescent="0.2">
      <c r="O2909"/>
      <c r="P2909"/>
    </row>
    <row r="2910" spans="15:16" x14ac:dyDescent="0.2">
      <c r="O2910"/>
      <c r="P2910"/>
    </row>
    <row r="2911" spans="15:16" x14ac:dyDescent="0.2">
      <c r="O2911"/>
      <c r="P2911"/>
    </row>
    <row r="2912" spans="15:16" x14ac:dyDescent="0.2">
      <c r="O2912"/>
      <c r="P2912"/>
    </row>
    <row r="2913" spans="15:16" x14ac:dyDescent="0.2">
      <c r="O2913"/>
      <c r="P2913"/>
    </row>
    <row r="2914" spans="15:16" x14ac:dyDescent="0.2">
      <c r="O2914"/>
      <c r="P2914"/>
    </row>
    <row r="2915" spans="15:16" x14ac:dyDescent="0.2">
      <c r="O2915"/>
      <c r="P2915"/>
    </row>
    <row r="2916" spans="15:16" x14ac:dyDescent="0.2">
      <c r="O2916"/>
      <c r="P2916"/>
    </row>
    <row r="2917" spans="15:16" x14ac:dyDescent="0.2">
      <c r="O2917"/>
      <c r="P2917"/>
    </row>
    <row r="2918" spans="15:16" x14ac:dyDescent="0.2">
      <c r="O2918"/>
      <c r="P2918"/>
    </row>
    <row r="2919" spans="15:16" x14ac:dyDescent="0.2">
      <c r="O2919"/>
      <c r="P2919"/>
    </row>
    <row r="2920" spans="15:16" x14ac:dyDescent="0.2">
      <c r="O2920"/>
      <c r="P2920"/>
    </row>
    <row r="2921" spans="15:16" x14ac:dyDescent="0.2">
      <c r="O2921"/>
      <c r="P2921"/>
    </row>
    <row r="2922" spans="15:16" x14ac:dyDescent="0.2">
      <c r="O2922"/>
      <c r="P2922"/>
    </row>
    <row r="2923" spans="15:16" x14ac:dyDescent="0.2">
      <c r="O2923"/>
      <c r="P2923"/>
    </row>
    <row r="2924" spans="15:16" x14ac:dyDescent="0.2">
      <c r="O2924"/>
      <c r="P2924"/>
    </row>
    <row r="2925" spans="15:16" x14ac:dyDescent="0.2">
      <c r="O2925"/>
      <c r="P2925"/>
    </row>
    <row r="2926" spans="15:16" x14ac:dyDescent="0.2">
      <c r="O2926"/>
      <c r="P2926"/>
    </row>
    <row r="2927" spans="15:16" x14ac:dyDescent="0.2">
      <c r="O2927"/>
      <c r="P2927"/>
    </row>
    <row r="2928" spans="15:16" x14ac:dyDescent="0.2">
      <c r="O2928"/>
      <c r="P2928"/>
    </row>
    <row r="2929" spans="15:16" x14ac:dyDescent="0.2">
      <c r="O2929"/>
      <c r="P2929"/>
    </row>
    <row r="2930" spans="15:16" x14ac:dyDescent="0.2">
      <c r="O2930"/>
      <c r="P2930"/>
    </row>
    <row r="2931" spans="15:16" x14ac:dyDescent="0.2">
      <c r="O2931"/>
      <c r="P2931"/>
    </row>
    <row r="2932" spans="15:16" x14ac:dyDescent="0.2">
      <c r="O2932"/>
      <c r="P2932"/>
    </row>
    <row r="2933" spans="15:16" x14ac:dyDescent="0.2">
      <c r="O2933"/>
      <c r="P2933"/>
    </row>
    <row r="2934" spans="15:16" x14ac:dyDescent="0.2">
      <c r="O2934"/>
      <c r="P2934"/>
    </row>
    <row r="2935" spans="15:16" x14ac:dyDescent="0.2">
      <c r="O2935"/>
      <c r="P2935"/>
    </row>
    <row r="2936" spans="15:16" x14ac:dyDescent="0.2">
      <c r="O2936"/>
      <c r="P2936"/>
    </row>
    <row r="2937" spans="15:16" x14ac:dyDescent="0.2">
      <c r="O2937"/>
      <c r="P2937"/>
    </row>
    <row r="2938" spans="15:16" x14ac:dyDescent="0.2">
      <c r="O2938"/>
      <c r="P2938"/>
    </row>
    <row r="2939" spans="15:16" x14ac:dyDescent="0.2">
      <c r="O2939"/>
      <c r="P2939"/>
    </row>
    <row r="2940" spans="15:16" x14ac:dyDescent="0.2">
      <c r="O2940"/>
      <c r="P2940"/>
    </row>
    <row r="2941" spans="15:16" x14ac:dyDescent="0.2">
      <c r="O2941"/>
      <c r="P2941"/>
    </row>
    <row r="2942" spans="15:16" x14ac:dyDescent="0.2">
      <c r="O2942"/>
      <c r="P2942"/>
    </row>
    <row r="2943" spans="15:16" x14ac:dyDescent="0.2">
      <c r="O2943"/>
      <c r="P2943"/>
    </row>
    <row r="2944" spans="15:16" x14ac:dyDescent="0.2">
      <c r="O2944"/>
      <c r="P2944"/>
    </row>
    <row r="2945" spans="15:16" x14ac:dyDescent="0.2">
      <c r="O2945"/>
      <c r="P2945"/>
    </row>
    <row r="2946" spans="15:16" x14ac:dyDescent="0.2">
      <c r="O2946"/>
      <c r="P2946"/>
    </row>
    <row r="2947" spans="15:16" x14ac:dyDescent="0.2">
      <c r="O2947"/>
      <c r="P2947"/>
    </row>
    <row r="2948" spans="15:16" x14ac:dyDescent="0.2">
      <c r="O2948"/>
      <c r="P2948"/>
    </row>
    <row r="2949" spans="15:16" x14ac:dyDescent="0.2">
      <c r="O2949"/>
      <c r="P2949"/>
    </row>
    <row r="2950" spans="15:16" x14ac:dyDescent="0.2">
      <c r="O2950"/>
      <c r="P2950"/>
    </row>
    <row r="2951" spans="15:16" x14ac:dyDescent="0.2">
      <c r="O2951"/>
      <c r="P2951"/>
    </row>
    <row r="2952" spans="15:16" x14ac:dyDescent="0.2">
      <c r="O2952"/>
      <c r="P2952"/>
    </row>
    <row r="2953" spans="15:16" x14ac:dyDescent="0.2">
      <c r="O2953"/>
      <c r="P2953"/>
    </row>
    <row r="2954" spans="15:16" x14ac:dyDescent="0.2">
      <c r="O2954"/>
      <c r="P2954"/>
    </row>
    <row r="2955" spans="15:16" x14ac:dyDescent="0.2">
      <c r="O2955"/>
      <c r="P2955"/>
    </row>
    <row r="2956" spans="15:16" x14ac:dyDescent="0.2">
      <c r="O2956"/>
      <c r="P2956"/>
    </row>
    <row r="2957" spans="15:16" x14ac:dyDescent="0.2">
      <c r="O2957"/>
      <c r="P2957"/>
    </row>
    <row r="2958" spans="15:16" x14ac:dyDescent="0.2">
      <c r="O2958"/>
      <c r="P2958"/>
    </row>
    <row r="2959" spans="15:16" x14ac:dyDescent="0.2">
      <c r="O2959"/>
      <c r="P2959"/>
    </row>
    <row r="2960" spans="15:16" x14ac:dyDescent="0.2">
      <c r="O2960"/>
      <c r="P2960"/>
    </row>
    <row r="2961" spans="15:16" x14ac:dyDescent="0.2">
      <c r="O2961"/>
      <c r="P2961"/>
    </row>
    <row r="2962" spans="15:16" x14ac:dyDescent="0.2">
      <c r="O2962"/>
      <c r="P2962"/>
    </row>
    <row r="2963" spans="15:16" x14ac:dyDescent="0.2">
      <c r="O2963"/>
      <c r="P2963"/>
    </row>
    <row r="2964" spans="15:16" x14ac:dyDescent="0.2">
      <c r="O2964"/>
      <c r="P2964"/>
    </row>
    <row r="2965" spans="15:16" x14ac:dyDescent="0.2">
      <c r="O2965"/>
      <c r="P2965"/>
    </row>
    <row r="2966" spans="15:16" x14ac:dyDescent="0.2">
      <c r="O2966"/>
      <c r="P2966"/>
    </row>
    <row r="2967" spans="15:16" x14ac:dyDescent="0.2">
      <c r="O2967"/>
      <c r="P2967"/>
    </row>
    <row r="2968" spans="15:16" x14ac:dyDescent="0.2">
      <c r="O2968"/>
      <c r="P2968"/>
    </row>
    <row r="2969" spans="15:16" x14ac:dyDescent="0.2">
      <c r="O2969"/>
      <c r="P2969"/>
    </row>
    <row r="2970" spans="15:16" x14ac:dyDescent="0.2">
      <c r="O2970"/>
      <c r="P2970"/>
    </row>
    <row r="2971" spans="15:16" x14ac:dyDescent="0.2">
      <c r="O2971"/>
      <c r="P2971"/>
    </row>
    <row r="2972" spans="15:16" x14ac:dyDescent="0.2">
      <c r="O2972"/>
      <c r="P2972"/>
    </row>
    <row r="2973" spans="15:16" x14ac:dyDescent="0.2">
      <c r="O2973"/>
      <c r="P2973"/>
    </row>
    <row r="2974" spans="15:16" x14ac:dyDescent="0.2">
      <c r="O2974"/>
      <c r="P2974"/>
    </row>
    <row r="2975" spans="15:16" x14ac:dyDescent="0.2">
      <c r="O2975"/>
      <c r="P2975"/>
    </row>
    <row r="2976" spans="15:16" x14ac:dyDescent="0.2">
      <c r="O2976"/>
      <c r="P2976"/>
    </row>
    <row r="2977" spans="15:16" x14ac:dyDescent="0.2">
      <c r="O2977"/>
      <c r="P2977"/>
    </row>
    <row r="2978" spans="15:16" x14ac:dyDescent="0.2">
      <c r="O2978"/>
      <c r="P2978"/>
    </row>
    <row r="2979" spans="15:16" x14ac:dyDescent="0.2">
      <c r="O2979"/>
      <c r="P2979"/>
    </row>
    <row r="2980" spans="15:16" x14ac:dyDescent="0.2">
      <c r="O2980"/>
      <c r="P2980"/>
    </row>
    <row r="2981" spans="15:16" x14ac:dyDescent="0.2">
      <c r="O2981"/>
      <c r="P2981"/>
    </row>
    <row r="2982" spans="15:16" x14ac:dyDescent="0.2">
      <c r="O2982"/>
      <c r="P2982"/>
    </row>
    <row r="2983" spans="15:16" x14ac:dyDescent="0.2">
      <c r="O2983"/>
      <c r="P2983"/>
    </row>
    <row r="2984" spans="15:16" x14ac:dyDescent="0.2">
      <c r="O2984"/>
      <c r="P2984"/>
    </row>
    <row r="2985" spans="15:16" x14ac:dyDescent="0.2">
      <c r="O2985"/>
      <c r="P2985"/>
    </row>
    <row r="2986" spans="15:16" x14ac:dyDescent="0.2">
      <c r="O2986"/>
      <c r="P2986"/>
    </row>
    <row r="2987" spans="15:16" x14ac:dyDescent="0.2">
      <c r="O2987"/>
      <c r="P2987"/>
    </row>
    <row r="2988" spans="15:16" x14ac:dyDescent="0.2">
      <c r="O2988"/>
      <c r="P2988"/>
    </row>
    <row r="2989" spans="15:16" x14ac:dyDescent="0.2">
      <c r="O2989"/>
      <c r="P2989"/>
    </row>
    <row r="2990" spans="15:16" x14ac:dyDescent="0.2">
      <c r="O2990"/>
      <c r="P2990"/>
    </row>
    <row r="2991" spans="15:16" x14ac:dyDescent="0.2">
      <c r="O2991"/>
      <c r="P2991"/>
    </row>
    <row r="2992" spans="15:16" x14ac:dyDescent="0.2">
      <c r="O2992"/>
      <c r="P2992"/>
    </row>
    <row r="2993" spans="15:16" x14ac:dyDescent="0.2">
      <c r="O2993"/>
      <c r="P2993"/>
    </row>
    <row r="2994" spans="15:16" x14ac:dyDescent="0.2">
      <c r="O2994"/>
      <c r="P2994"/>
    </row>
    <row r="2995" spans="15:16" x14ac:dyDescent="0.2">
      <c r="O2995"/>
      <c r="P2995"/>
    </row>
    <row r="2996" spans="15:16" x14ac:dyDescent="0.2">
      <c r="O2996"/>
      <c r="P2996"/>
    </row>
    <row r="2997" spans="15:16" x14ac:dyDescent="0.2">
      <c r="O2997"/>
      <c r="P2997"/>
    </row>
    <row r="2998" spans="15:16" x14ac:dyDescent="0.2">
      <c r="O2998"/>
      <c r="P2998"/>
    </row>
    <row r="2999" spans="15:16" x14ac:dyDescent="0.2">
      <c r="O2999"/>
      <c r="P2999"/>
    </row>
    <row r="3000" spans="15:16" x14ac:dyDescent="0.2">
      <c r="O3000"/>
      <c r="P3000"/>
    </row>
    <row r="3001" spans="15:16" x14ac:dyDescent="0.2">
      <c r="O3001"/>
      <c r="P3001"/>
    </row>
    <row r="3002" spans="15:16" x14ac:dyDescent="0.2">
      <c r="O3002"/>
      <c r="P3002"/>
    </row>
    <row r="3003" spans="15:16" x14ac:dyDescent="0.2">
      <c r="O3003"/>
      <c r="P3003"/>
    </row>
    <row r="3004" spans="15:16" x14ac:dyDescent="0.2">
      <c r="O3004"/>
      <c r="P3004"/>
    </row>
    <row r="3005" spans="15:16" x14ac:dyDescent="0.2">
      <c r="O3005"/>
      <c r="P3005"/>
    </row>
    <row r="3006" spans="15:16" x14ac:dyDescent="0.2">
      <c r="O3006"/>
      <c r="P3006"/>
    </row>
    <row r="3007" spans="15:16" x14ac:dyDescent="0.2">
      <c r="O3007"/>
      <c r="P3007"/>
    </row>
    <row r="3008" spans="15:16" x14ac:dyDescent="0.2">
      <c r="O3008"/>
      <c r="P3008"/>
    </row>
    <row r="3009" spans="15:16" x14ac:dyDescent="0.2">
      <c r="O3009"/>
      <c r="P3009"/>
    </row>
    <row r="3010" spans="15:16" x14ac:dyDescent="0.2">
      <c r="O3010"/>
      <c r="P3010"/>
    </row>
    <row r="3011" spans="15:16" x14ac:dyDescent="0.2">
      <c r="O3011"/>
      <c r="P3011"/>
    </row>
    <row r="3012" spans="15:16" x14ac:dyDescent="0.2">
      <c r="O3012"/>
      <c r="P3012"/>
    </row>
    <row r="3013" spans="15:16" x14ac:dyDescent="0.2">
      <c r="O3013"/>
      <c r="P3013"/>
    </row>
    <row r="3014" spans="15:16" x14ac:dyDescent="0.2">
      <c r="O3014"/>
      <c r="P3014"/>
    </row>
    <row r="3015" spans="15:16" x14ac:dyDescent="0.2">
      <c r="O3015"/>
      <c r="P3015"/>
    </row>
    <row r="3016" spans="15:16" x14ac:dyDescent="0.2">
      <c r="O3016"/>
      <c r="P3016"/>
    </row>
    <row r="3017" spans="15:16" x14ac:dyDescent="0.2">
      <c r="O3017"/>
      <c r="P3017"/>
    </row>
    <row r="3018" spans="15:16" x14ac:dyDescent="0.2">
      <c r="O3018"/>
      <c r="P3018"/>
    </row>
    <row r="3019" spans="15:16" x14ac:dyDescent="0.2">
      <c r="O3019"/>
      <c r="P3019"/>
    </row>
    <row r="3020" spans="15:16" x14ac:dyDescent="0.2">
      <c r="O3020"/>
      <c r="P3020"/>
    </row>
    <row r="3021" spans="15:16" x14ac:dyDescent="0.2">
      <c r="O3021"/>
      <c r="P3021"/>
    </row>
    <row r="3022" spans="15:16" x14ac:dyDescent="0.2">
      <c r="O3022"/>
      <c r="P3022"/>
    </row>
    <row r="3023" spans="15:16" x14ac:dyDescent="0.2">
      <c r="O3023"/>
      <c r="P3023"/>
    </row>
    <row r="3024" spans="15:16" x14ac:dyDescent="0.2">
      <c r="O3024"/>
      <c r="P3024"/>
    </row>
    <row r="3025" spans="15:16" x14ac:dyDescent="0.2">
      <c r="O3025"/>
      <c r="P3025"/>
    </row>
    <row r="3026" spans="15:16" x14ac:dyDescent="0.2">
      <c r="O3026"/>
      <c r="P3026"/>
    </row>
    <row r="3027" spans="15:16" x14ac:dyDescent="0.2">
      <c r="O3027"/>
      <c r="P3027"/>
    </row>
    <row r="3028" spans="15:16" x14ac:dyDescent="0.2">
      <c r="O3028"/>
      <c r="P3028"/>
    </row>
    <row r="3029" spans="15:16" x14ac:dyDescent="0.2">
      <c r="O3029"/>
      <c r="P3029"/>
    </row>
    <row r="3030" spans="15:16" x14ac:dyDescent="0.2">
      <c r="O3030"/>
      <c r="P3030"/>
    </row>
    <row r="3031" spans="15:16" x14ac:dyDescent="0.2">
      <c r="O3031"/>
      <c r="P3031"/>
    </row>
    <row r="3032" spans="15:16" x14ac:dyDescent="0.2">
      <c r="O3032"/>
      <c r="P3032"/>
    </row>
    <row r="3033" spans="15:16" x14ac:dyDescent="0.2">
      <c r="O3033"/>
      <c r="P3033"/>
    </row>
    <row r="3034" spans="15:16" x14ac:dyDescent="0.2">
      <c r="O3034"/>
      <c r="P3034"/>
    </row>
    <row r="3035" spans="15:16" x14ac:dyDescent="0.2">
      <c r="O3035"/>
      <c r="P3035"/>
    </row>
    <row r="3036" spans="15:16" x14ac:dyDescent="0.2">
      <c r="O3036"/>
      <c r="P3036"/>
    </row>
    <row r="3037" spans="15:16" x14ac:dyDescent="0.2">
      <c r="O3037"/>
      <c r="P3037"/>
    </row>
    <row r="3038" spans="15:16" x14ac:dyDescent="0.2">
      <c r="O3038"/>
      <c r="P3038"/>
    </row>
    <row r="3039" spans="15:16" x14ac:dyDescent="0.2">
      <c r="O3039"/>
      <c r="P3039"/>
    </row>
    <row r="3040" spans="15:16" x14ac:dyDescent="0.2">
      <c r="O3040"/>
      <c r="P3040"/>
    </row>
    <row r="3041" spans="15:16" x14ac:dyDescent="0.2">
      <c r="O3041"/>
      <c r="P3041"/>
    </row>
    <row r="3042" spans="15:16" x14ac:dyDescent="0.2">
      <c r="O3042"/>
      <c r="P3042"/>
    </row>
    <row r="3043" spans="15:16" x14ac:dyDescent="0.2">
      <c r="O3043"/>
      <c r="P3043"/>
    </row>
    <row r="3044" spans="15:16" x14ac:dyDescent="0.2">
      <c r="O3044"/>
      <c r="P3044"/>
    </row>
    <row r="3045" spans="15:16" x14ac:dyDescent="0.2">
      <c r="O3045"/>
      <c r="P3045"/>
    </row>
    <row r="3046" spans="15:16" x14ac:dyDescent="0.2">
      <c r="O3046"/>
      <c r="P3046"/>
    </row>
    <row r="3047" spans="15:16" x14ac:dyDescent="0.2">
      <c r="O3047"/>
      <c r="P3047"/>
    </row>
    <row r="3048" spans="15:16" x14ac:dyDescent="0.2">
      <c r="O3048"/>
      <c r="P3048"/>
    </row>
    <row r="3049" spans="15:16" x14ac:dyDescent="0.2">
      <c r="O3049"/>
      <c r="P3049"/>
    </row>
    <row r="3050" spans="15:16" x14ac:dyDescent="0.2">
      <c r="O3050"/>
      <c r="P3050"/>
    </row>
    <row r="3051" spans="15:16" x14ac:dyDescent="0.2">
      <c r="O3051"/>
      <c r="P3051"/>
    </row>
    <row r="3052" spans="15:16" x14ac:dyDescent="0.2">
      <c r="O3052"/>
      <c r="P3052"/>
    </row>
    <row r="3053" spans="15:16" x14ac:dyDescent="0.2">
      <c r="O3053"/>
      <c r="P3053"/>
    </row>
    <row r="3054" spans="15:16" x14ac:dyDescent="0.2">
      <c r="O3054"/>
      <c r="P3054"/>
    </row>
    <row r="3055" spans="15:16" x14ac:dyDescent="0.2">
      <c r="O3055"/>
      <c r="P3055"/>
    </row>
    <row r="3056" spans="15:16" x14ac:dyDescent="0.2">
      <c r="O3056"/>
      <c r="P3056"/>
    </row>
    <row r="3057" spans="15:16" x14ac:dyDescent="0.2">
      <c r="O3057"/>
      <c r="P3057"/>
    </row>
    <row r="3058" spans="15:16" x14ac:dyDescent="0.2">
      <c r="O3058"/>
      <c r="P3058"/>
    </row>
    <row r="3059" spans="15:16" x14ac:dyDescent="0.2">
      <c r="O3059"/>
      <c r="P3059"/>
    </row>
    <row r="3060" spans="15:16" x14ac:dyDescent="0.2">
      <c r="O3060"/>
      <c r="P3060"/>
    </row>
    <row r="3061" spans="15:16" x14ac:dyDescent="0.2">
      <c r="O3061"/>
      <c r="P3061"/>
    </row>
    <row r="3062" spans="15:16" x14ac:dyDescent="0.2">
      <c r="O3062"/>
      <c r="P3062"/>
    </row>
    <row r="3063" spans="15:16" x14ac:dyDescent="0.2">
      <c r="O3063"/>
      <c r="P3063"/>
    </row>
    <row r="3064" spans="15:16" x14ac:dyDescent="0.2">
      <c r="O3064"/>
      <c r="P3064"/>
    </row>
    <row r="3065" spans="15:16" x14ac:dyDescent="0.2">
      <c r="O3065"/>
      <c r="P3065"/>
    </row>
    <row r="3066" spans="15:16" x14ac:dyDescent="0.2">
      <c r="O3066"/>
      <c r="P3066"/>
    </row>
    <row r="3067" spans="15:16" x14ac:dyDescent="0.2">
      <c r="O3067"/>
      <c r="P3067"/>
    </row>
    <row r="3068" spans="15:16" x14ac:dyDescent="0.2">
      <c r="O3068"/>
      <c r="P3068"/>
    </row>
    <row r="3069" spans="15:16" x14ac:dyDescent="0.2">
      <c r="O3069"/>
      <c r="P3069"/>
    </row>
    <row r="3070" spans="15:16" x14ac:dyDescent="0.2">
      <c r="O3070"/>
      <c r="P3070"/>
    </row>
    <row r="3071" spans="15:16" x14ac:dyDescent="0.2">
      <c r="O3071"/>
      <c r="P3071"/>
    </row>
    <row r="3072" spans="15:16" x14ac:dyDescent="0.2">
      <c r="O3072"/>
      <c r="P3072"/>
    </row>
    <row r="3073" spans="15:16" x14ac:dyDescent="0.2">
      <c r="O3073"/>
      <c r="P3073"/>
    </row>
    <row r="3074" spans="15:16" x14ac:dyDescent="0.2">
      <c r="O3074"/>
      <c r="P3074"/>
    </row>
    <row r="3075" spans="15:16" x14ac:dyDescent="0.2">
      <c r="O3075"/>
      <c r="P3075"/>
    </row>
    <row r="3076" spans="15:16" x14ac:dyDescent="0.2">
      <c r="O3076"/>
      <c r="P3076"/>
    </row>
    <row r="3077" spans="15:16" x14ac:dyDescent="0.2">
      <c r="O3077"/>
      <c r="P3077"/>
    </row>
    <row r="3078" spans="15:16" x14ac:dyDescent="0.2">
      <c r="O3078"/>
      <c r="P3078"/>
    </row>
    <row r="3079" spans="15:16" x14ac:dyDescent="0.2">
      <c r="O3079"/>
      <c r="P3079"/>
    </row>
    <row r="3080" spans="15:16" x14ac:dyDescent="0.2">
      <c r="O3080"/>
      <c r="P3080"/>
    </row>
    <row r="3081" spans="15:16" x14ac:dyDescent="0.2">
      <c r="O3081"/>
      <c r="P3081"/>
    </row>
    <row r="3082" spans="15:16" x14ac:dyDescent="0.2">
      <c r="O3082"/>
      <c r="P3082"/>
    </row>
    <row r="3083" spans="15:16" x14ac:dyDescent="0.2">
      <c r="O3083"/>
      <c r="P3083"/>
    </row>
    <row r="3084" spans="15:16" x14ac:dyDescent="0.2">
      <c r="O3084"/>
      <c r="P3084"/>
    </row>
    <row r="3085" spans="15:16" x14ac:dyDescent="0.2">
      <c r="O3085"/>
      <c r="P3085"/>
    </row>
    <row r="3086" spans="15:16" x14ac:dyDescent="0.2">
      <c r="O3086"/>
      <c r="P3086"/>
    </row>
    <row r="3087" spans="15:16" x14ac:dyDescent="0.2">
      <c r="O3087"/>
      <c r="P3087"/>
    </row>
    <row r="3088" spans="15:16" x14ac:dyDescent="0.2">
      <c r="O3088"/>
      <c r="P3088"/>
    </row>
    <row r="3089" spans="15:16" x14ac:dyDescent="0.2">
      <c r="O3089"/>
      <c r="P3089"/>
    </row>
    <row r="3090" spans="15:16" x14ac:dyDescent="0.2">
      <c r="O3090"/>
      <c r="P3090"/>
    </row>
    <row r="3091" spans="15:16" x14ac:dyDescent="0.2">
      <c r="O3091"/>
      <c r="P3091"/>
    </row>
    <row r="3092" spans="15:16" x14ac:dyDescent="0.2">
      <c r="O3092"/>
      <c r="P3092"/>
    </row>
    <row r="3093" spans="15:16" x14ac:dyDescent="0.2">
      <c r="O3093"/>
      <c r="P3093"/>
    </row>
    <row r="3094" spans="15:16" x14ac:dyDescent="0.2">
      <c r="O3094"/>
      <c r="P3094"/>
    </row>
    <row r="3095" spans="15:16" x14ac:dyDescent="0.2">
      <c r="O3095"/>
      <c r="P3095"/>
    </row>
    <row r="3096" spans="15:16" x14ac:dyDescent="0.2">
      <c r="O3096"/>
      <c r="P3096"/>
    </row>
    <row r="3097" spans="15:16" x14ac:dyDescent="0.2">
      <c r="O3097"/>
      <c r="P3097"/>
    </row>
    <row r="3098" spans="15:16" x14ac:dyDescent="0.2">
      <c r="O3098"/>
      <c r="P3098"/>
    </row>
    <row r="3099" spans="15:16" x14ac:dyDescent="0.2">
      <c r="O3099"/>
      <c r="P3099"/>
    </row>
    <row r="3100" spans="15:16" x14ac:dyDescent="0.2">
      <c r="O3100"/>
      <c r="P3100"/>
    </row>
    <row r="3101" spans="15:16" x14ac:dyDescent="0.2">
      <c r="O3101"/>
      <c r="P3101"/>
    </row>
    <row r="3102" spans="15:16" x14ac:dyDescent="0.2">
      <c r="O3102"/>
      <c r="P3102"/>
    </row>
    <row r="3103" spans="15:16" x14ac:dyDescent="0.2">
      <c r="O3103"/>
      <c r="P3103"/>
    </row>
    <row r="3104" spans="15:16" x14ac:dyDescent="0.2">
      <c r="O3104"/>
      <c r="P3104"/>
    </row>
    <row r="3105" spans="15:16" x14ac:dyDescent="0.2">
      <c r="O3105"/>
      <c r="P3105"/>
    </row>
    <row r="3106" spans="15:16" x14ac:dyDescent="0.2">
      <c r="O3106"/>
      <c r="P3106"/>
    </row>
    <row r="3107" spans="15:16" x14ac:dyDescent="0.2">
      <c r="O3107"/>
      <c r="P3107"/>
    </row>
    <row r="3108" spans="15:16" x14ac:dyDescent="0.2">
      <c r="O3108"/>
      <c r="P3108"/>
    </row>
    <row r="3109" spans="15:16" x14ac:dyDescent="0.2">
      <c r="O3109"/>
      <c r="P3109"/>
    </row>
    <row r="3110" spans="15:16" x14ac:dyDescent="0.2">
      <c r="O3110"/>
      <c r="P3110"/>
    </row>
    <row r="3111" spans="15:16" x14ac:dyDescent="0.2">
      <c r="O3111"/>
      <c r="P3111"/>
    </row>
    <row r="3112" spans="15:16" x14ac:dyDescent="0.2">
      <c r="O3112"/>
      <c r="P3112"/>
    </row>
    <row r="3113" spans="15:16" x14ac:dyDescent="0.2">
      <c r="O3113"/>
      <c r="P3113"/>
    </row>
    <row r="3114" spans="15:16" x14ac:dyDescent="0.2">
      <c r="O3114"/>
      <c r="P3114"/>
    </row>
    <row r="3115" spans="15:16" x14ac:dyDescent="0.2">
      <c r="O3115"/>
      <c r="P3115"/>
    </row>
    <row r="3116" spans="15:16" x14ac:dyDescent="0.2">
      <c r="O3116"/>
      <c r="P3116"/>
    </row>
    <row r="3117" spans="15:16" x14ac:dyDescent="0.2">
      <c r="O3117"/>
      <c r="P3117"/>
    </row>
    <row r="3118" spans="15:16" x14ac:dyDescent="0.2">
      <c r="O3118"/>
      <c r="P3118"/>
    </row>
    <row r="3119" spans="15:16" x14ac:dyDescent="0.2">
      <c r="O3119"/>
      <c r="P3119"/>
    </row>
    <row r="3120" spans="15:16" x14ac:dyDescent="0.2">
      <c r="O3120"/>
      <c r="P3120"/>
    </row>
    <row r="3121" spans="15:16" x14ac:dyDescent="0.2">
      <c r="O3121"/>
      <c r="P3121"/>
    </row>
    <row r="3122" spans="15:16" x14ac:dyDescent="0.2">
      <c r="O3122"/>
      <c r="P3122"/>
    </row>
    <row r="3123" spans="15:16" x14ac:dyDescent="0.2">
      <c r="O3123"/>
      <c r="P3123"/>
    </row>
    <row r="3124" spans="15:16" x14ac:dyDescent="0.2">
      <c r="O3124"/>
      <c r="P3124"/>
    </row>
    <row r="3125" spans="15:16" x14ac:dyDescent="0.2">
      <c r="O3125"/>
      <c r="P3125"/>
    </row>
    <row r="3126" spans="15:16" x14ac:dyDescent="0.2">
      <c r="O3126"/>
      <c r="P3126"/>
    </row>
    <row r="3127" spans="15:16" x14ac:dyDescent="0.2">
      <c r="O3127"/>
      <c r="P3127"/>
    </row>
    <row r="3128" spans="15:16" x14ac:dyDescent="0.2">
      <c r="O3128"/>
      <c r="P3128"/>
    </row>
    <row r="3129" spans="15:16" x14ac:dyDescent="0.2">
      <c r="O3129"/>
      <c r="P3129"/>
    </row>
    <row r="3130" spans="15:16" x14ac:dyDescent="0.2">
      <c r="O3130"/>
      <c r="P3130"/>
    </row>
    <row r="3131" spans="15:16" x14ac:dyDescent="0.2">
      <c r="O3131"/>
      <c r="P3131"/>
    </row>
    <row r="3132" spans="15:16" x14ac:dyDescent="0.2">
      <c r="O3132"/>
      <c r="P3132"/>
    </row>
    <row r="3133" spans="15:16" x14ac:dyDescent="0.2">
      <c r="O3133"/>
      <c r="P3133"/>
    </row>
    <row r="3134" spans="15:16" x14ac:dyDescent="0.2">
      <c r="O3134"/>
      <c r="P3134"/>
    </row>
    <row r="3135" spans="15:16" x14ac:dyDescent="0.2">
      <c r="O3135"/>
      <c r="P3135"/>
    </row>
    <row r="3136" spans="15:16" x14ac:dyDescent="0.2">
      <c r="O3136"/>
      <c r="P3136"/>
    </row>
    <row r="3137" spans="15:16" x14ac:dyDescent="0.2">
      <c r="O3137"/>
      <c r="P3137"/>
    </row>
    <row r="3138" spans="15:16" x14ac:dyDescent="0.2">
      <c r="O3138"/>
      <c r="P3138"/>
    </row>
    <row r="3139" spans="15:16" x14ac:dyDescent="0.2">
      <c r="O3139"/>
      <c r="P3139"/>
    </row>
    <row r="3140" spans="15:16" x14ac:dyDescent="0.2">
      <c r="O3140"/>
      <c r="P3140"/>
    </row>
    <row r="3141" spans="15:16" x14ac:dyDescent="0.2">
      <c r="O3141"/>
      <c r="P3141"/>
    </row>
    <row r="3142" spans="15:16" x14ac:dyDescent="0.2">
      <c r="O3142"/>
      <c r="P3142"/>
    </row>
    <row r="3143" spans="15:16" x14ac:dyDescent="0.2">
      <c r="O3143"/>
      <c r="P3143"/>
    </row>
    <row r="3144" spans="15:16" x14ac:dyDescent="0.2">
      <c r="O3144"/>
      <c r="P3144"/>
    </row>
    <row r="3145" spans="15:16" x14ac:dyDescent="0.2">
      <c r="O3145"/>
      <c r="P3145"/>
    </row>
    <row r="3146" spans="15:16" x14ac:dyDescent="0.2">
      <c r="O3146"/>
      <c r="P3146"/>
    </row>
    <row r="3147" spans="15:16" x14ac:dyDescent="0.2">
      <c r="O3147"/>
      <c r="P3147"/>
    </row>
    <row r="3148" spans="15:16" x14ac:dyDescent="0.2">
      <c r="O3148"/>
      <c r="P3148"/>
    </row>
    <row r="3149" spans="15:16" x14ac:dyDescent="0.2">
      <c r="O3149"/>
      <c r="P3149"/>
    </row>
    <row r="3150" spans="15:16" x14ac:dyDescent="0.2">
      <c r="O3150"/>
      <c r="P3150"/>
    </row>
    <row r="3151" spans="15:16" x14ac:dyDescent="0.2">
      <c r="O3151"/>
      <c r="P3151"/>
    </row>
    <row r="3152" spans="15:16" x14ac:dyDescent="0.2">
      <c r="O3152"/>
      <c r="P3152"/>
    </row>
    <row r="3153" spans="15:16" x14ac:dyDescent="0.2">
      <c r="O3153"/>
      <c r="P3153"/>
    </row>
    <row r="3154" spans="15:16" x14ac:dyDescent="0.2">
      <c r="O3154"/>
      <c r="P3154"/>
    </row>
    <row r="3155" spans="15:16" x14ac:dyDescent="0.2">
      <c r="O3155"/>
      <c r="P3155"/>
    </row>
    <row r="3156" spans="15:16" x14ac:dyDescent="0.2">
      <c r="O3156"/>
      <c r="P3156"/>
    </row>
    <row r="3157" spans="15:16" x14ac:dyDescent="0.2">
      <c r="O3157"/>
      <c r="P3157"/>
    </row>
    <row r="3158" spans="15:16" x14ac:dyDescent="0.2">
      <c r="O3158"/>
      <c r="P3158"/>
    </row>
    <row r="3159" spans="15:16" x14ac:dyDescent="0.2">
      <c r="O3159"/>
      <c r="P3159"/>
    </row>
    <row r="3160" spans="15:16" x14ac:dyDescent="0.2">
      <c r="O3160"/>
      <c r="P3160"/>
    </row>
    <row r="3161" spans="15:16" x14ac:dyDescent="0.2">
      <c r="O3161"/>
      <c r="P3161"/>
    </row>
    <row r="3162" spans="15:16" x14ac:dyDescent="0.2">
      <c r="O3162"/>
      <c r="P3162"/>
    </row>
    <row r="3163" spans="15:16" x14ac:dyDescent="0.2">
      <c r="O3163"/>
      <c r="P3163"/>
    </row>
    <row r="3164" spans="15:16" x14ac:dyDescent="0.2">
      <c r="O3164"/>
      <c r="P3164"/>
    </row>
    <row r="3165" spans="15:16" x14ac:dyDescent="0.2">
      <c r="O3165"/>
      <c r="P3165"/>
    </row>
    <row r="3166" spans="15:16" x14ac:dyDescent="0.2">
      <c r="O3166"/>
      <c r="P3166"/>
    </row>
    <row r="3167" spans="15:16" x14ac:dyDescent="0.2">
      <c r="O3167"/>
      <c r="P3167"/>
    </row>
    <row r="3168" spans="15:16" x14ac:dyDescent="0.2">
      <c r="O3168"/>
      <c r="P3168"/>
    </row>
    <row r="3169" spans="15:16" x14ac:dyDescent="0.2">
      <c r="O3169"/>
      <c r="P3169"/>
    </row>
    <row r="3170" spans="15:16" x14ac:dyDescent="0.2">
      <c r="O3170"/>
      <c r="P3170"/>
    </row>
    <row r="3171" spans="15:16" x14ac:dyDescent="0.2">
      <c r="O3171"/>
      <c r="P3171"/>
    </row>
    <row r="3172" spans="15:16" x14ac:dyDescent="0.2">
      <c r="O3172"/>
      <c r="P3172"/>
    </row>
    <row r="3173" spans="15:16" x14ac:dyDescent="0.2">
      <c r="O3173"/>
      <c r="P3173"/>
    </row>
    <row r="3174" spans="15:16" x14ac:dyDescent="0.2">
      <c r="O3174"/>
      <c r="P3174"/>
    </row>
    <row r="3175" spans="15:16" x14ac:dyDescent="0.2">
      <c r="O3175"/>
      <c r="P3175"/>
    </row>
    <row r="3176" spans="15:16" x14ac:dyDescent="0.2">
      <c r="O3176"/>
      <c r="P3176"/>
    </row>
    <row r="3177" spans="15:16" x14ac:dyDescent="0.2">
      <c r="O3177"/>
      <c r="P3177"/>
    </row>
    <row r="3178" spans="15:16" x14ac:dyDescent="0.2">
      <c r="O3178"/>
      <c r="P3178"/>
    </row>
    <row r="3179" spans="15:16" x14ac:dyDescent="0.2">
      <c r="O3179"/>
      <c r="P3179"/>
    </row>
    <row r="3180" spans="15:16" x14ac:dyDescent="0.2">
      <c r="O3180"/>
      <c r="P3180"/>
    </row>
    <row r="3181" spans="15:16" x14ac:dyDescent="0.2">
      <c r="O3181"/>
      <c r="P3181"/>
    </row>
    <row r="3182" spans="15:16" x14ac:dyDescent="0.2">
      <c r="O3182"/>
      <c r="P3182"/>
    </row>
    <row r="3183" spans="15:16" x14ac:dyDescent="0.2">
      <c r="O3183"/>
      <c r="P3183"/>
    </row>
    <row r="3184" spans="15:16" x14ac:dyDescent="0.2">
      <c r="O3184"/>
      <c r="P3184"/>
    </row>
    <row r="3185" spans="15:16" x14ac:dyDescent="0.2">
      <c r="O3185"/>
      <c r="P3185"/>
    </row>
    <row r="3186" spans="15:16" x14ac:dyDescent="0.2">
      <c r="O3186"/>
      <c r="P3186"/>
    </row>
    <row r="3187" spans="15:16" x14ac:dyDescent="0.2">
      <c r="O3187"/>
      <c r="P3187"/>
    </row>
    <row r="3188" spans="15:16" x14ac:dyDescent="0.2">
      <c r="O3188"/>
      <c r="P3188"/>
    </row>
    <row r="3189" spans="15:16" x14ac:dyDescent="0.2">
      <c r="O3189"/>
      <c r="P3189"/>
    </row>
    <row r="3190" spans="15:16" x14ac:dyDescent="0.2">
      <c r="O3190"/>
      <c r="P3190"/>
    </row>
    <row r="3191" spans="15:16" x14ac:dyDescent="0.2">
      <c r="O3191"/>
      <c r="P3191"/>
    </row>
    <row r="3192" spans="15:16" x14ac:dyDescent="0.2">
      <c r="O3192"/>
      <c r="P3192"/>
    </row>
    <row r="3193" spans="15:16" x14ac:dyDescent="0.2">
      <c r="O3193"/>
      <c r="P3193"/>
    </row>
    <row r="3194" spans="15:16" x14ac:dyDescent="0.2">
      <c r="O3194"/>
      <c r="P3194"/>
    </row>
    <row r="3195" spans="15:16" x14ac:dyDescent="0.2">
      <c r="O3195"/>
      <c r="P3195"/>
    </row>
    <row r="3196" spans="15:16" x14ac:dyDescent="0.2">
      <c r="O3196"/>
      <c r="P3196"/>
    </row>
    <row r="3197" spans="15:16" x14ac:dyDescent="0.2">
      <c r="O3197"/>
      <c r="P3197"/>
    </row>
    <row r="3198" spans="15:16" x14ac:dyDescent="0.2">
      <c r="O3198"/>
      <c r="P3198"/>
    </row>
    <row r="3199" spans="15:16" x14ac:dyDescent="0.2">
      <c r="O3199"/>
      <c r="P3199"/>
    </row>
    <row r="3200" spans="15:16" x14ac:dyDescent="0.2">
      <c r="O3200"/>
      <c r="P3200"/>
    </row>
    <row r="3201" spans="15:16" x14ac:dyDescent="0.2">
      <c r="O3201"/>
      <c r="P3201"/>
    </row>
    <row r="3202" spans="15:16" x14ac:dyDescent="0.2">
      <c r="O3202"/>
      <c r="P3202"/>
    </row>
    <row r="3203" spans="15:16" x14ac:dyDescent="0.2">
      <c r="O3203"/>
      <c r="P3203"/>
    </row>
    <row r="3204" spans="15:16" x14ac:dyDescent="0.2">
      <c r="O3204"/>
      <c r="P3204"/>
    </row>
    <row r="3205" spans="15:16" x14ac:dyDescent="0.2">
      <c r="O3205"/>
      <c r="P3205"/>
    </row>
    <row r="3206" spans="15:16" x14ac:dyDescent="0.2">
      <c r="O3206"/>
      <c r="P3206"/>
    </row>
    <row r="3207" spans="15:16" x14ac:dyDescent="0.2">
      <c r="O3207"/>
      <c r="P3207"/>
    </row>
    <row r="3208" spans="15:16" x14ac:dyDescent="0.2">
      <c r="O3208"/>
      <c r="P3208"/>
    </row>
    <row r="3209" spans="15:16" x14ac:dyDescent="0.2">
      <c r="O3209"/>
      <c r="P3209"/>
    </row>
    <row r="3210" spans="15:16" x14ac:dyDescent="0.2">
      <c r="O3210"/>
      <c r="P3210"/>
    </row>
    <row r="3211" spans="15:16" x14ac:dyDescent="0.2">
      <c r="O3211"/>
      <c r="P3211"/>
    </row>
    <row r="3212" spans="15:16" x14ac:dyDescent="0.2">
      <c r="O3212"/>
      <c r="P3212"/>
    </row>
    <row r="3213" spans="15:16" x14ac:dyDescent="0.2">
      <c r="O3213"/>
      <c r="P3213"/>
    </row>
    <row r="3214" spans="15:16" x14ac:dyDescent="0.2">
      <c r="O3214"/>
      <c r="P3214"/>
    </row>
    <row r="3215" spans="15:16" x14ac:dyDescent="0.2">
      <c r="O3215"/>
      <c r="P3215"/>
    </row>
    <row r="3216" spans="15:16" x14ac:dyDescent="0.2">
      <c r="O3216"/>
      <c r="P3216"/>
    </row>
    <row r="3217" spans="15:16" x14ac:dyDescent="0.2">
      <c r="O3217"/>
      <c r="P3217"/>
    </row>
    <row r="3218" spans="15:16" x14ac:dyDescent="0.2">
      <c r="O3218"/>
      <c r="P3218"/>
    </row>
    <row r="3219" spans="15:16" x14ac:dyDescent="0.2">
      <c r="O3219"/>
      <c r="P3219"/>
    </row>
    <row r="3220" spans="15:16" x14ac:dyDescent="0.2">
      <c r="O3220"/>
      <c r="P3220"/>
    </row>
    <row r="3221" spans="15:16" x14ac:dyDescent="0.2">
      <c r="O3221"/>
      <c r="P3221"/>
    </row>
    <row r="3222" spans="15:16" x14ac:dyDescent="0.2">
      <c r="O3222"/>
      <c r="P3222"/>
    </row>
    <row r="3223" spans="15:16" x14ac:dyDescent="0.2">
      <c r="O3223"/>
      <c r="P3223"/>
    </row>
    <row r="3224" spans="15:16" x14ac:dyDescent="0.2">
      <c r="O3224"/>
      <c r="P3224"/>
    </row>
    <row r="3225" spans="15:16" x14ac:dyDescent="0.2">
      <c r="O3225"/>
      <c r="P3225"/>
    </row>
    <row r="3226" spans="15:16" x14ac:dyDescent="0.2">
      <c r="O3226"/>
      <c r="P3226"/>
    </row>
    <row r="3227" spans="15:16" x14ac:dyDescent="0.2">
      <c r="O3227"/>
      <c r="P3227"/>
    </row>
    <row r="3228" spans="15:16" x14ac:dyDescent="0.2">
      <c r="O3228"/>
      <c r="P3228"/>
    </row>
    <row r="3229" spans="15:16" x14ac:dyDescent="0.2">
      <c r="O3229"/>
      <c r="P3229"/>
    </row>
    <row r="3230" spans="15:16" x14ac:dyDescent="0.2">
      <c r="O3230"/>
      <c r="P3230"/>
    </row>
    <row r="3231" spans="15:16" x14ac:dyDescent="0.2">
      <c r="O3231"/>
      <c r="P3231"/>
    </row>
    <row r="3232" spans="15:16" x14ac:dyDescent="0.2">
      <c r="O3232"/>
      <c r="P3232"/>
    </row>
    <row r="3233" spans="15:16" x14ac:dyDescent="0.2">
      <c r="O3233"/>
      <c r="P3233"/>
    </row>
    <row r="3234" spans="15:16" x14ac:dyDescent="0.2">
      <c r="O3234"/>
      <c r="P3234"/>
    </row>
    <row r="3235" spans="15:16" x14ac:dyDescent="0.2">
      <c r="O3235"/>
      <c r="P3235"/>
    </row>
    <row r="3236" spans="15:16" x14ac:dyDescent="0.2">
      <c r="O3236"/>
      <c r="P3236"/>
    </row>
    <row r="3237" spans="15:16" x14ac:dyDescent="0.2">
      <c r="O3237"/>
      <c r="P3237"/>
    </row>
    <row r="3238" spans="15:16" x14ac:dyDescent="0.2">
      <c r="O3238"/>
      <c r="P3238"/>
    </row>
    <row r="3239" spans="15:16" x14ac:dyDescent="0.2">
      <c r="O3239"/>
      <c r="P3239"/>
    </row>
    <row r="3240" spans="15:16" x14ac:dyDescent="0.2">
      <c r="O3240"/>
      <c r="P3240"/>
    </row>
    <row r="3241" spans="15:16" x14ac:dyDescent="0.2">
      <c r="O3241"/>
      <c r="P3241"/>
    </row>
    <row r="3242" spans="15:16" x14ac:dyDescent="0.2">
      <c r="O3242"/>
      <c r="P3242"/>
    </row>
    <row r="3243" spans="15:16" x14ac:dyDescent="0.2">
      <c r="O3243"/>
      <c r="P3243"/>
    </row>
    <row r="3244" spans="15:16" x14ac:dyDescent="0.2">
      <c r="O3244"/>
      <c r="P3244"/>
    </row>
    <row r="3245" spans="15:16" x14ac:dyDescent="0.2">
      <c r="O3245"/>
      <c r="P3245"/>
    </row>
    <row r="3246" spans="15:16" x14ac:dyDescent="0.2">
      <c r="O3246"/>
      <c r="P3246"/>
    </row>
    <row r="3247" spans="15:16" x14ac:dyDescent="0.2">
      <c r="O3247"/>
      <c r="P3247"/>
    </row>
    <row r="3248" spans="15:16" x14ac:dyDescent="0.2">
      <c r="O3248"/>
      <c r="P3248"/>
    </row>
    <row r="3249" spans="15:16" x14ac:dyDescent="0.2">
      <c r="O3249"/>
      <c r="P3249"/>
    </row>
    <row r="3250" spans="15:16" x14ac:dyDescent="0.2">
      <c r="O3250"/>
      <c r="P3250"/>
    </row>
    <row r="3251" spans="15:16" x14ac:dyDescent="0.2">
      <c r="O3251"/>
      <c r="P3251"/>
    </row>
    <row r="3252" spans="15:16" x14ac:dyDescent="0.2">
      <c r="O3252"/>
      <c r="P3252"/>
    </row>
    <row r="3253" spans="15:16" x14ac:dyDescent="0.2">
      <c r="O3253"/>
      <c r="P3253"/>
    </row>
    <row r="3254" spans="15:16" x14ac:dyDescent="0.2">
      <c r="O3254"/>
      <c r="P3254"/>
    </row>
    <row r="3255" spans="15:16" x14ac:dyDescent="0.2">
      <c r="O3255"/>
      <c r="P3255"/>
    </row>
    <row r="3256" spans="15:16" x14ac:dyDescent="0.2">
      <c r="O3256"/>
      <c r="P3256"/>
    </row>
    <row r="3257" spans="15:16" x14ac:dyDescent="0.2">
      <c r="O3257"/>
      <c r="P3257"/>
    </row>
    <row r="3258" spans="15:16" x14ac:dyDescent="0.2">
      <c r="O3258"/>
      <c r="P3258"/>
    </row>
    <row r="3259" spans="15:16" x14ac:dyDescent="0.2">
      <c r="O3259"/>
      <c r="P3259"/>
    </row>
    <row r="3260" spans="15:16" x14ac:dyDescent="0.2">
      <c r="O3260"/>
      <c r="P3260"/>
    </row>
    <row r="3261" spans="15:16" x14ac:dyDescent="0.2">
      <c r="O3261"/>
      <c r="P3261"/>
    </row>
    <row r="3262" spans="15:16" x14ac:dyDescent="0.2">
      <c r="O3262"/>
      <c r="P3262"/>
    </row>
    <row r="3263" spans="15:16" x14ac:dyDescent="0.2">
      <c r="O3263"/>
      <c r="P3263"/>
    </row>
    <row r="3264" spans="15:16" x14ac:dyDescent="0.2">
      <c r="O3264"/>
      <c r="P3264"/>
    </row>
    <row r="3265" spans="15:16" x14ac:dyDescent="0.2">
      <c r="O3265"/>
      <c r="P3265"/>
    </row>
    <row r="3266" spans="15:16" x14ac:dyDescent="0.2">
      <c r="O3266"/>
      <c r="P3266"/>
    </row>
    <row r="3267" spans="15:16" x14ac:dyDescent="0.2">
      <c r="O3267"/>
      <c r="P3267"/>
    </row>
    <row r="3268" spans="15:16" x14ac:dyDescent="0.2">
      <c r="O3268"/>
      <c r="P3268"/>
    </row>
    <row r="3269" spans="15:16" x14ac:dyDescent="0.2">
      <c r="O3269"/>
      <c r="P3269"/>
    </row>
    <row r="3270" spans="15:16" x14ac:dyDescent="0.2">
      <c r="O3270"/>
      <c r="P3270"/>
    </row>
    <row r="3271" spans="15:16" x14ac:dyDescent="0.2">
      <c r="O3271"/>
      <c r="P3271"/>
    </row>
    <row r="3272" spans="15:16" x14ac:dyDescent="0.2">
      <c r="O3272"/>
      <c r="P3272"/>
    </row>
    <row r="3273" spans="15:16" x14ac:dyDescent="0.2">
      <c r="O3273"/>
      <c r="P3273"/>
    </row>
    <row r="3274" spans="15:16" x14ac:dyDescent="0.2">
      <c r="O3274"/>
      <c r="P3274"/>
    </row>
    <row r="3275" spans="15:16" x14ac:dyDescent="0.2">
      <c r="O3275"/>
      <c r="P3275"/>
    </row>
    <row r="3276" spans="15:16" x14ac:dyDescent="0.2">
      <c r="O3276"/>
      <c r="P3276"/>
    </row>
    <row r="3277" spans="15:16" x14ac:dyDescent="0.2">
      <c r="O3277"/>
      <c r="P3277"/>
    </row>
    <row r="3278" spans="15:16" x14ac:dyDescent="0.2">
      <c r="O3278"/>
      <c r="P3278"/>
    </row>
    <row r="3279" spans="15:16" x14ac:dyDescent="0.2">
      <c r="O3279"/>
      <c r="P3279"/>
    </row>
    <row r="3280" spans="15:16" x14ac:dyDescent="0.2">
      <c r="O3280"/>
      <c r="P3280"/>
    </row>
    <row r="3281" spans="15:16" x14ac:dyDescent="0.2">
      <c r="O3281"/>
      <c r="P3281"/>
    </row>
    <row r="3282" spans="15:16" x14ac:dyDescent="0.2">
      <c r="O3282"/>
      <c r="P3282"/>
    </row>
    <row r="3283" spans="15:16" x14ac:dyDescent="0.2">
      <c r="O3283"/>
      <c r="P3283"/>
    </row>
    <row r="3284" spans="15:16" x14ac:dyDescent="0.2">
      <c r="O3284"/>
      <c r="P3284"/>
    </row>
    <row r="3285" spans="15:16" x14ac:dyDescent="0.2">
      <c r="O3285"/>
      <c r="P3285"/>
    </row>
    <row r="3286" spans="15:16" x14ac:dyDescent="0.2">
      <c r="O3286"/>
      <c r="P3286"/>
    </row>
    <row r="3287" spans="15:16" x14ac:dyDescent="0.2">
      <c r="O3287"/>
      <c r="P3287"/>
    </row>
    <row r="3288" spans="15:16" x14ac:dyDescent="0.2">
      <c r="O3288"/>
      <c r="P3288"/>
    </row>
    <row r="3289" spans="15:16" x14ac:dyDescent="0.2">
      <c r="O3289"/>
      <c r="P3289"/>
    </row>
    <row r="3290" spans="15:16" x14ac:dyDescent="0.2">
      <c r="O3290"/>
      <c r="P3290"/>
    </row>
    <row r="3291" spans="15:16" x14ac:dyDescent="0.2">
      <c r="O3291"/>
      <c r="P3291"/>
    </row>
    <row r="3292" spans="15:16" x14ac:dyDescent="0.2">
      <c r="O3292"/>
      <c r="P3292"/>
    </row>
    <row r="3293" spans="15:16" x14ac:dyDescent="0.2">
      <c r="O3293"/>
      <c r="P3293"/>
    </row>
    <row r="3294" spans="15:16" x14ac:dyDescent="0.2">
      <c r="O3294"/>
      <c r="P3294"/>
    </row>
    <row r="3295" spans="15:16" x14ac:dyDescent="0.2">
      <c r="O3295"/>
      <c r="P3295"/>
    </row>
    <row r="3296" spans="15:16" x14ac:dyDescent="0.2">
      <c r="O3296"/>
      <c r="P3296"/>
    </row>
    <row r="3297" spans="15:16" x14ac:dyDescent="0.2">
      <c r="O3297"/>
      <c r="P3297"/>
    </row>
    <row r="3298" spans="15:16" x14ac:dyDescent="0.2">
      <c r="O3298"/>
      <c r="P3298"/>
    </row>
    <row r="3299" spans="15:16" x14ac:dyDescent="0.2">
      <c r="O3299"/>
      <c r="P3299"/>
    </row>
    <row r="3300" spans="15:16" x14ac:dyDescent="0.2">
      <c r="O3300"/>
      <c r="P3300"/>
    </row>
    <row r="3301" spans="15:16" x14ac:dyDescent="0.2">
      <c r="O3301"/>
      <c r="P3301"/>
    </row>
    <row r="3302" spans="15:16" x14ac:dyDescent="0.2">
      <c r="O3302"/>
      <c r="P3302"/>
    </row>
    <row r="3303" spans="15:16" x14ac:dyDescent="0.2">
      <c r="O3303"/>
      <c r="P3303"/>
    </row>
    <row r="3304" spans="15:16" x14ac:dyDescent="0.2">
      <c r="O3304"/>
      <c r="P3304"/>
    </row>
    <row r="3305" spans="15:16" x14ac:dyDescent="0.2">
      <c r="O3305"/>
      <c r="P3305"/>
    </row>
    <row r="3306" spans="15:16" x14ac:dyDescent="0.2">
      <c r="O3306"/>
      <c r="P3306"/>
    </row>
    <row r="3307" spans="15:16" x14ac:dyDescent="0.2">
      <c r="O3307"/>
      <c r="P3307"/>
    </row>
    <row r="3308" spans="15:16" x14ac:dyDescent="0.2">
      <c r="O3308"/>
      <c r="P3308"/>
    </row>
    <row r="3309" spans="15:16" x14ac:dyDescent="0.2">
      <c r="O3309"/>
      <c r="P3309"/>
    </row>
    <row r="3310" spans="15:16" x14ac:dyDescent="0.2">
      <c r="O3310"/>
      <c r="P3310"/>
    </row>
    <row r="3311" spans="15:16" x14ac:dyDescent="0.2">
      <c r="O3311"/>
      <c r="P3311"/>
    </row>
    <row r="3312" spans="15:16" x14ac:dyDescent="0.2">
      <c r="O3312"/>
      <c r="P3312"/>
    </row>
    <row r="3313" spans="15:16" x14ac:dyDescent="0.2">
      <c r="O3313"/>
      <c r="P3313"/>
    </row>
    <row r="3314" spans="15:16" x14ac:dyDescent="0.2">
      <c r="O3314"/>
      <c r="P3314"/>
    </row>
    <row r="3315" spans="15:16" x14ac:dyDescent="0.2">
      <c r="O3315"/>
      <c r="P3315"/>
    </row>
    <row r="3316" spans="15:16" x14ac:dyDescent="0.2">
      <c r="O3316"/>
      <c r="P3316"/>
    </row>
    <row r="3317" spans="15:16" x14ac:dyDescent="0.2">
      <c r="O3317"/>
      <c r="P3317"/>
    </row>
    <row r="3318" spans="15:16" x14ac:dyDescent="0.2">
      <c r="O3318"/>
      <c r="P3318"/>
    </row>
    <row r="3319" spans="15:16" x14ac:dyDescent="0.2">
      <c r="O3319"/>
      <c r="P3319"/>
    </row>
    <row r="3320" spans="15:16" x14ac:dyDescent="0.2">
      <c r="O3320"/>
      <c r="P3320"/>
    </row>
    <row r="3321" spans="15:16" x14ac:dyDescent="0.2">
      <c r="O3321"/>
      <c r="P3321"/>
    </row>
    <row r="3322" spans="15:16" x14ac:dyDescent="0.2">
      <c r="O3322"/>
      <c r="P3322"/>
    </row>
    <row r="3323" spans="15:16" x14ac:dyDescent="0.2">
      <c r="O3323"/>
      <c r="P3323"/>
    </row>
    <row r="3324" spans="15:16" x14ac:dyDescent="0.2">
      <c r="O3324"/>
      <c r="P3324"/>
    </row>
    <row r="3325" spans="15:16" x14ac:dyDescent="0.2">
      <c r="O3325"/>
      <c r="P3325"/>
    </row>
    <row r="3326" spans="15:16" x14ac:dyDescent="0.2">
      <c r="O3326"/>
      <c r="P3326"/>
    </row>
    <row r="3327" spans="15:16" x14ac:dyDescent="0.2">
      <c r="O3327"/>
      <c r="P3327"/>
    </row>
    <row r="3328" spans="15:16" x14ac:dyDescent="0.2">
      <c r="O3328"/>
      <c r="P3328"/>
    </row>
    <row r="3329" spans="15:16" x14ac:dyDescent="0.2">
      <c r="O3329"/>
      <c r="P3329"/>
    </row>
    <row r="3330" spans="15:16" x14ac:dyDescent="0.2">
      <c r="O3330"/>
      <c r="P3330"/>
    </row>
    <row r="3331" spans="15:16" x14ac:dyDescent="0.2">
      <c r="O3331"/>
      <c r="P3331"/>
    </row>
    <row r="3332" spans="15:16" x14ac:dyDescent="0.2">
      <c r="O3332"/>
      <c r="P3332"/>
    </row>
    <row r="3333" spans="15:16" x14ac:dyDescent="0.2">
      <c r="O3333"/>
      <c r="P3333"/>
    </row>
    <row r="3334" spans="15:16" x14ac:dyDescent="0.2">
      <c r="O3334"/>
      <c r="P3334"/>
    </row>
    <row r="3335" spans="15:16" x14ac:dyDescent="0.2">
      <c r="O3335"/>
      <c r="P3335"/>
    </row>
    <row r="3336" spans="15:16" x14ac:dyDescent="0.2">
      <c r="O3336"/>
      <c r="P3336"/>
    </row>
    <row r="3337" spans="15:16" x14ac:dyDescent="0.2">
      <c r="O3337"/>
      <c r="P3337"/>
    </row>
    <row r="3338" spans="15:16" x14ac:dyDescent="0.2">
      <c r="O3338"/>
      <c r="P3338"/>
    </row>
    <row r="3339" spans="15:16" x14ac:dyDescent="0.2">
      <c r="O3339"/>
      <c r="P3339"/>
    </row>
    <row r="3340" spans="15:16" x14ac:dyDescent="0.2">
      <c r="O3340"/>
      <c r="P3340"/>
    </row>
    <row r="3341" spans="15:16" x14ac:dyDescent="0.2">
      <c r="O3341"/>
      <c r="P3341"/>
    </row>
    <row r="3342" spans="15:16" x14ac:dyDescent="0.2">
      <c r="O3342"/>
      <c r="P3342"/>
    </row>
    <row r="3343" spans="15:16" x14ac:dyDescent="0.2">
      <c r="O3343"/>
      <c r="P3343"/>
    </row>
    <row r="3344" spans="15:16" x14ac:dyDescent="0.2">
      <c r="O3344"/>
      <c r="P3344"/>
    </row>
    <row r="3345" spans="15:16" x14ac:dyDescent="0.2">
      <c r="O3345"/>
      <c r="P3345"/>
    </row>
    <row r="3346" spans="15:16" x14ac:dyDescent="0.2">
      <c r="O3346"/>
      <c r="P3346"/>
    </row>
    <row r="3347" spans="15:16" x14ac:dyDescent="0.2">
      <c r="O3347"/>
      <c r="P3347"/>
    </row>
    <row r="3348" spans="15:16" x14ac:dyDescent="0.2">
      <c r="O3348"/>
      <c r="P3348"/>
    </row>
    <row r="3349" spans="15:16" x14ac:dyDescent="0.2">
      <c r="O3349"/>
      <c r="P3349"/>
    </row>
    <row r="3350" spans="15:16" x14ac:dyDescent="0.2">
      <c r="O3350"/>
      <c r="P3350"/>
    </row>
    <row r="3351" spans="15:16" x14ac:dyDescent="0.2">
      <c r="O3351"/>
      <c r="P3351"/>
    </row>
    <row r="3352" spans="15:16" x14ac:dyDescent="0.2">
      <c r="O3352"/>
      <c r="P3352"/>
    </row>
    <row r="3353" spans="15:16" x14ac:dyDescent="0.2">
      <c r="O3353"/>
      <c r="P3353"/>
    </row>
    <row r="3354" spans="15:16" x14ac:dyDescent="0.2">
      <c r="O3354"/>
      <c r="P3354"/>
    </row>
    <row r="3355" spans="15:16" x14ac:dyDescent="0.2">
      <c r="O3355"/>
      <c r="P3355"/>
    </row>
    <row r="3356" spans="15:16" x14ac:dyDescent="0.2">
      <c r="O3356"/>
      <c r="P3356"/>
    </row>
    <row r="3357" spans="15:16" x14ac:dyDescent="0.2">
      <c r="O3357"/>
      <c r="P3357"/>
    </row>
    <row r="3358" spans="15:16" x14ac:dyDescent="0.2">
      <c r="O3358"/>
      <c r="P3358"/>
    </row>
    <row r="3359" spans="15:16" x14ac:dyDescent="0.2">
      <c r="O3359"/>
      <c r="P3359"/>
    </row>
    <row r="3360" spans="15:16" x14ac:dyDescent="0.2">
      <c r="O3360"/>
      <c r="P3360"/>
    </row>
    <row r="3361" spans="15:16" x14ac:dyDescent="0.2">
      <c r="O3361"/>
      <c r="P3361"/>
    </row>
    <row r="3362" spans="15:16" x14ac:dyDescent="0.2">
      <c r="O3362"/>
      <c r="P3362"/>
    </row>
    <row r="3363" spans="15:16" x14ac:dyDescent="0.2">
      <c r="O3363"/>
      <c r="P3363"/>
    </row>
    <row r="3364" spans="15:16" x14ac:dyDescent="0.2">
      <c r="O3364"/>
      <c r="P3364"/>
    </row>
    <row r="3365" spans="15:16" x14ac:dyDescent="0.2">
      <c r="O3365"/>
      <c r="P3365"/>
    </row>
    <row r="3366" spans="15:16" x14ac:dyDescent="0.2">
      <c r="O3366"/>
      <c r="P3366"/>
    </row>
    <row r="3367" spans="15:16" x14ac:dyDescent="0.2">
      <c r="O3367"/>
      <c r="P3367"/>
    </row>
    <row r="3368" spans="15:16" x14ac:dyDescent="0.2">
      <c r="O3368"/>
      <c r="P3368"/>
    </row>
    <row r="3369" spans="15:16" x14ac:dyDescent="0.2">
      <c r="O3369"/>
      <c r="P3369"/>
    </row>
    <row r="3370" spans="15:16" x14ac:dyDescent="0.2">
      <c r="O3370"/>
      <c r="P3370"/>
    </row>
    <row r="3371" spans="15:16" x14ac:dyDescent="0.2">
      <c r="O3371"/>
      <c r="P3371"/>
    </row>
    <row r="3372" spans="15:16" x14ac:dyDescent="0.2">
      <c r="O3372"/>
      <c r="P3372"/>
    </row>
    <row r="3373" spans="15:16" x14ac:dyDescent="0.2">
      <c r="O3373"/>
      <c r="P3373"/>
    </row>
    <row r="3374" spans="15:16" x14ac:dyDescent="0.2">
      <c r="O3374"/>
      <c r="P3374"/>
    </row>
    <row r="3375" spans="15:16" x14ac:dyDescent="0.2">
      <c r="O3375"/>
      <c r="P3375"/>
    </row>
    <row r="3376" spans="15:16" x14ac:dyDescent="0.2">
      <c r="O3376"/>
      <c r="P3376"/>
    </row>
    <row r="3377" spans="15:16" x14ac:dyDescent="0.2">
      <c r="O3377"/>
      <c r="P3377"/>
    </row>
    <row r="3378" spans="15:16" x14ac:dyDescent="0.2">
      <c r="O3378"/>
      <c r="P3378"/>
    </row>
    <row r="3379" spans="15:16" x14ac:dyDescent="0.2">
      <c r="O3379"/>
      <c r="P3379"/>
    </row>
    <row r="3380" spans="15:16" x14ac:dyDescent="0.2">
      <c r="O3380"/>
      <c r="P3380"/>
    </row>
    <row r="3381" spans="15:16" x14ac:dyDescent="0.2">
      <c r="O3381"/>
      <c r="P3381"/>
    </row>
    <row r="3382" spans="15:16" x14ac:dyDescent="0.2">
      <c r="O3382"/>
      <c r="P3382"/>
    </row>
    <row r="3383" spans="15:16" x14ac:dyDescent="0.2">
      <c r="O3383"/>
      <c r="P3383"/>
    </row>
    <row r="3384" spans="15:16" x14ac:dyDescent="0.2">
      <c r="O3384"/>
      <c r="P3384"/>
    </row>
    <row r="3385" spans="15:16" x14ac:dyDescent="0.2">
      <c r="O3385"/>
      <c r="P3385"/>
    </row>
    <row r="3386" spans="15:16" x14ac:dyDescent="0.2">
      <c r="O3386"/>
      <c r="P3386"/>
    </row>
    <row r="3387" spans="15:16" x14ac:dyDescent="0.2">
      <c r="O3387"/>
      <c r="P3387"/>
    </row>
    <row r="3388" spans="15:16" x14ac:dyDescent="0.2">
      <c r="O3388"/>
      <c r="P3388"/>
    </row>
    <row r="3389" spans="15:16" x14ac:dyDescent="0.2">
      <c r="O3389"/>
      <c r="P3389"/>
    </row>
    <row r="3390" spans="15:16" x14ac:dyDescent="0.2">
      <c r="O3390"/>
      <c r="P3390"/>
    </row>
    <row r="3391" spans="15:16" x14ac:dyDescent="0.2">
      <c r="O3391"/>
      <c r="P3391"/>
    </row>
    <row r="3392" spans="15:16" x14ac:dyDescent="0.2">
      <c r="O3392"/>
      <c r="P3392"/>
    </row>
    <row r="3393" spans="15:16" x14ac:dyDescent="0.2">
      <c r="O3393"/>
      <c r="P3393"/>
    </row>
    <row r="3394" spans="15:16" x14ac:dyDescent="0.2">
      <c r="O3394"/>
      <c r="P3394"/>
    </row>
    <row r="3395" spans="15:16" x14ac:dyDescent="0.2">
      <c r="O3395"/>
      <c r="P3395"/>
    </row>
    <row r="3396" spans="15:16" x14ac:dyDescent="0.2">
      <c r="O3396"/>
      <c r="P3396"/>
    </row>
    <row r="3397" spans="15:16" x14ac:dyDescent="0.2">
      <c r="O3397"/>
      <c r="P3397"/>
    </row>
    <row r="3398" spans="15:16" x14ac:dyDescent="0.2">
      <c r="O3398"/>
      <c r="P3398"/>
    </row>
    <row r="3399" spans="15:16" x14ac:dyDescent="0.2">
      <c r="O3399"/>
      <c r="P3399"/>
    </row>
    <row r="3400" spans="15:16" x14ac:dyDescent="0.2">
      <c r="O3400"/>
      <c r="P3400"/>
    </row>
    <row r="3401" spans="15:16" x14ac:dyDescent="0.2">
      <c r="O3401"/>
      <c r="P3401"/>
    </row>
    <row r="3402" spans="15:16" x14ac:dyDescent="0.2">
      <c r="O3402"/>
      <c r="P3402"/>
    </row>
    <row r="3403" spans="15:16" x14ac:dyDescent="0.2">
      <c r="O3403"/>
      <c r="P3403"/>
    </row>
    <row r="3404" spans="15:16" x14ac:dyDescent="0.2">
      <c r="O3404"/>
      <c r="P3404"/>
    </row>
    <row r="3405" spans="15:16" x14ac:dyDescent="0.2">
      <c r="O3405"/>
      <c r="P3405"/>
    </row>
    <row r="3406" spans="15:16" x14ac:dyDescent="0.2">
      <c r="O3406"/>
      <c r="P3406"/>
    </row>
    <row r="3407" spans="15:16" x14ac:dyDescent="0.2">
      <c r="O3407"/>
      <c r="P3407"/>
    </row>
    <row r="3408" spans="15:16" x14ac:dyDescent="0.2">
      <c r="O3408"/>
      <c r="P3408"/>
    </row>
    <row r="3409" spans="15:16" x14ac:dyDescent="0.2">
      <c r="O3409"/>
      <c r="P3409"/>
    </row>
    <row r="3410" spans="15:16" x14ac:dyDescent="0.2">
      <c r="O3410"/>
      <c r="P3410"/>
    </row>
    <row r="3411" spans="15:16" x14ac:dyDescent="0.2">
      <c r="O3411"/>
      <c r="P3411"/>
    </row>
    <row r="3412" spans="15:16" x14ac:dyDescent="0.2">
      <c r="O3412"/>
      <c r="P3412"/>
    </row>
    <row r="3413" spans="15:16" x14ac:dyDescent="0.2">
      <c r="O3413"/>
      <c r="P3413"/>
    </row>
    <row r="3414" spans="15:16" x14ac:dyDescent="0.2">
      <c r="O3414"/>
      <c r="P3414"/>
    </row>
    <row r="3415" spans="15:16" x14ac:dyDescent="0.2">
      <c r="O3415"/>
      <c r="P3415"/>
    </row>
    <row r="3416" spans="15:16" x14ac:dyDescent="0.2">
      <c r="O3416"/>
      <c r="P3416"/>
    </row>
    <row r="3417" spans="15:16" x14ac:dyDescent="0.2">
      <c r="O3417"/>
      <c r="P3417"/>
    </row>
    <row r="3418" spans="15:16" x14ac:dyDescent="0.2">
      <c r="O3418"/>
      <c r="P3418"/>
    </row>
    <row r="3419" spans="15:16" x14ac:dyDescent="0.2">
      <c r="O3419"/>
      <c r="P3419"/>
    </row>
    <row r="3420" spans="15:16" x14ac:dyDescent="0.2">
      <c r="O3420"/>
      <c r="P3420"/>
    </row>
    <row r="3421" spans="15:16" x14ac:dyDescent="0.2">
      <c r="O3421"/>
      <c r="P3421"/>
    </row>
    <row r="3422" spans="15:16" x14ac:dyDescent="0.2">
      <c r="O3422"/>
      <c r="P3422"/>
    </row>
    <row r="3423" spans="15:16" x14ac:dyDescent="0.2">
      <c r="O3423"/>
      <c r="P3423"/>
    </row>
    <row r="3424" spans="15:16" x14ac:dyDescent="0.2">
      <c r="O3424"/>
      <c r="P3424"/>
    </row>
    <row r="3425" spans="15:16" x14ac:dyDescent="0.2">
      <c r="O3425"/>
      <c r="P3425"/>
    </row>
    <row r="3426" spans="15:16" x14ac:dyDescent="0.2">
      <c r="O3426"/>
      <c r="P3426"/>
    </row>
    <row r="3427" spans="15:16" x14ac:dyDescent="0.2">
      <c r="O3427"/>
      <c r="P3427"/>
    </row>
    <row r="3428" spans="15:16" x14ac:dyDescent="0.2">
      <c r="O3428"/>
      <c r="P3428"/>
    </row>
    <row r="3429" spans="15:16" x14ac:dyDescent="0.2">
      <c r="O3429"/>
      <c r="P3429"/>
    </row>
    <row r="3430" spans="15:16" x14ac:dyDescent="0.2">
      <c r="O3430"/>
      <c r="P3430"/>
    </row>
    <row r="3431" spans="15:16" x14ac:dyDescent="0.2">
      <c r="O3431"/>
      <c r="P3431"/>
    </row>
    <row r="3432" spans="15:16" x14ac:dyDescent="0.2">
      <c r="O3432"/>
      <c r="P3432"/>
    </row>
    <row r="3433" spans="15:16" x14ac:dyDescent="0.2">
      <c r="O3433"/>
      <c r="P3433"/>
    </row>
    <row r="3434" spans="15:16" x14ac:dyDescent="0.2">
      <c r="O3434"/>
      <c r="P3434"/>
    </row>
    <row r="3435" spans="15:16" x14ac:dyDescent="0.2">
      <c r="O3435"/>
      <c r="P3435"/>
    </row>
    <row r="3436" spans="15:16" x14ac:dyDescent="0.2">
      <c r="O3436"/>
      <c r="P3436"/>
    </row>
    <row r="3437" spans="15:16" x14ac:dyDescent="0.2">
      <c r="O3437"/>
      <c r="P3437"/>
    </row>
    <row r="3438" spans="15:16" x14ac:dyDescent="0.2">
      <c r="O3438"/>
      <c r="P3438"/>
    </row>
    <row r="3439" spans="15:16" x14ac:dyDescent="0.2">
      <c r="O3439"/>
      <c r="P3439"/>
    </row>
    <row r="3440" spans="15:16" x14ac:dyDescent="0.2">
      <c r="O3440"/>
      <c r="P3440"/>
    </row>
    <row r="3441" spans="15:16" x14ac:dyDescent="0.2">
      <c r="O3441"/>
      <c r="P3441"/>
    </row>
    <row r="3442" spans="15:16" x14ac:dyDescent="0.2">
      <c r="O3442"/>
      <c r="P3442"/>
    </row>
    <row r="3443" spans="15:16" x14ac:dyDescent="0.2">
      <c r="O3443"/>
      <c r="P3443"/>
    </row>
    <row r="3444" spans="15:16" x14ac:dyDescent="0.2">
      <c r="O3444"/>
      <c r="P3444"/>
    </row>
    <row r="3445" spans="15:16" x14ac:dyDescent="0.2">
      <c r="O3445"/>
      <c r="P3445"/>
    </row>
    <row r="3446" spans="15:16" x14ac:dyDescent="0.2">
      <c r="O3446"/>
      <c r="P3446"/>
    </row>
    <row r="3447" spans="15:16" x14ac:dyDescent="0.2">
      <c r="O3447"/>
      <c r="P3447"/>
    </row>
    <row r="3448" spans="15:16" x14ac:dyDescent="0.2">
      <c r="O3448"/>
      <c r="P3448"/>
    </row>
    <row r="3449" spans="15:16" x14ac:dyDescent="0.2">
      <c r="O3449"/>
      <c r="P3449"/>
    </row>
    <row r="3450" spans="15:16" x14ac:dyDescent="0.2">
      <c r="O3450"/>
      <c r="P3450"/>
    </row>
    <row r="3451" spans="15:16" x14ac:dyDescent="0.2">
      <c r="O3451"/>
      <c r="P3451"/>
    </row>
    <row r="3452" spans="15:16" x14ac:dyDescent="0.2">
      <c r="O3452"/>
      <c r="P3452"/>
    </row>
    <row r="3453" spans="15:16" x14ac:dyDescent="0.2">
      <c r="O3453"/>
      <c r="P3453"/>
    </row>
    <row r="3454" spans="15:16" x14ac:dyDescent="0.2">
      <c r="O3454"/>
      <c r="P3454"/>
    </row>
    <row r="3455" spans="15:16" x14ac:dyDescent="0.2">
      <c r="O3455"/>
      <c r="P3455"/>
    </row>
    <row r="3456" spans="15:16" x14ac:dyDescent="0.2">
      <c r="O3456"/>
      <c r="P3456"/>
    </row>
    <row r="3457" spans="15:16" x14ac:dyDescent="0.2">
      <c r="O3457"/>
      <c r="P3457"/>
    </row>
    <row r="3458" spans="15:16" x14ac:dyDescent="0.2">
      <c r="O3458"/>
      <c r="P3458"/>
    </row>
    <row r="3459" spans="15:16" x14ac:dyDescent="0.2">
      <c r="O3459"/>
      <c r="P3459"/>
    </row>
    <row r="3460" spans="15:16" x14ac:dyDescent="0.2">
      <c r="O3460"/>
      <c r="P3460"/>
    </row>
    <row r="3461" spans="15:16" x14ac:dyDescent="0.2">
      <c r="O3461"/>
      <c r="P3461"/>
    </row>
    <row r="3462" spans="15:16" x14ac:dyDescent="0.2">
      <c r="O3462"/>
      <c r="P3462"/>
    </row>
    <row r="3463" spans="15:16" x14ac:dyDescent="0.2">
      <c r="O3463"/>
      <c r="P3463"/>
    </row>
    <row r="3464" spans="15:16" x14ac:dyDescent="0.2">
      <c r="O3464"/>
      <c r="P3464"/>
    </row>
    <row r="3465" spans="15:16" x14ac:dyDescent="0.2">
      <c r="O3465"/>
      <c r="P3465"/>
    </row>
    <row r="3466" spans="15:16" x14ac:dyDescent="0.2">
      <c r="O3466"/>
      <c r="P3466"/>
    </row>
    <row r="3467" spans="15:16" x14ac:dyDescent="0.2">
      <c r="O3467"/>
      <c r="P3467"/>
    </row>
    <row r="3468" spans="15:16" x14ac:dyDescent="0.2">
      <c r="O3468"/>
      <c r="P3468"/>
    </row>
    <row r="3469" spans="15:16" x14ac:dyDescent="0.2">
      <c r="O3469"/>
      <c r="P3469"/>
    </row>
    <row r="3470" spans="15:16" x14ac:dyDescent="0.2">
      <c r="O3470"/>
      <c r="P3470"/>
    </row>
    <row r="3471" spans="15:16" x14ac:dyDescent="0.2">
      <c r="O3471"/>
      <c r="P3471"/>
    </row>
    <row r="3472" spans="15:16" x14ac:dyDescent="0.2">
      <c r="O3472"/>
      <c r="P3472"/>
    </row>
    <row r="3473" spans="15:16" x14ac:dyDescent="0.2">
      <c r="O3473"/>
      <c r="P3473"/>
    </row>
    <row r="3474" spans="15:16" x14ac:dyDescent="0.2">
      <c r="O3474"/>
      <c r="P3474"/>
    </row>
    <row r="3475" spans="15:16" x14ac:dyDescent="0.2">
      <c r="O3475"/>
      <c r="P3475"/>
    </row>
    <row r="3476" spans="15:16" x14ac:dyDescent="0.2">
      <c r="O3476"/>
      <c r="P3476"/>
    </row>
    <row r="3477" spans="15:16" x14ac:dyDescent="0.2">
      <c r="O3477"/>
      <c r="P3477"/>
    </row>
    <row r="3478" spans="15:16" x14ac:dyDescent="0.2">
      <c r="O3478"/>
      <c r="P3478"/>
    </row>
    <row r="3479" spans="15:16" x14ac:dyDescent="0.2">
      <c r="O3479"/>
      <c r="P3479"/>
    </row>
    <row r="3480" spans="15:16" x14ac:dyDescent="0.2">
      <c r="O3480"/>
      <c r="P3480"/>
    </row>
    <row r="3481" spans="15:16" x14ac:dyDescent="0.2">
      <c r="O3481"/>
      <c r="P3481"/>
    </row>
    <row r="3482" spans="15:16" x14ac:dyDescent="0.2">
      <c r="O3482"/>
      <c r="P3482"/>
    </row>
    <row r="3483" spans="15:16" x14ac:dyDescent="0.2">
      <c r="O3483"/>
      <c r="P3483"/>
    </row>
    <row r="3484" spans="15:16" x14ac:dyDescent="0.2">
      <c r="O3484"/>
      <c r="P3484"/>
    </row>
    <row r="3485" spans="15:16" x14ac:dyDescent="0.2">
      <c r="O3485"/>
      <c r="P3485"/>
    </row>
    <row r="3486" spans="15:16" x14ac:dyDescent="0.2">
      <c r="O3486"/>
      <c r="P3486"/>
    </row>
    <row r="3487" spans="15:16" x14ac:dyDescent="0.2">
      <c r="O3487"/>
      <c r="P3487"/>
    </row>
    <row r="3488" spans="15:16" x14ac:dyDescent="0.2">
      <c r="O3488"/>
      <c r="P3488"/>
    </row>
    <row r="3489" spans="15:16" x14ac:dyDescent="0.2">
      <c r="O3489"/>
      <c r="P3489"/>
    </row>
    <row r="3490" spans="15:16" x14ac:dyDescent="0.2">
      <c r="O3490"/>
      <c r="P3490"/>
    </row>
    <row r="3491" spans="15:16" x14ac:dyDescent="0.2">
      <c r="O3491"/>
      <c r="P3491"/>
    </row>
    <row r="3492" spans="15:16" x14ac:dyDescent="0.2">
      <c r="O3492"/>
      <c r="P3492"/>
    </row>
    <row r="3493" spans="15:16" x14ac:dyDescent="0.2">
      <c r="O3493"/>
      <c r="P3493"/>
    </row>
    <row r="3494" spans="15:16" x14ac:dyDescent="0.2">
      <c r="O3494"/>
      <c r="P3494"/>
    </row>
    <row r="3495" spans="15:16" x14ac:dyDescent="0.2">
      <c r="O3495"/>
      <c r="P3495"/>
    </row>
    <row r="3496" spans="15:16" x14ac:dyDescent="0.2">
      <c r="O3496"/>
      <c r="P3496"/>
    </row>
    <row r="3497" spans="15:16" x14ac:dyDescent="0.2">
      <c r="O3497"/>
      <c r="P3497"/>
    </row>
    <row r="3498" spans="15:16" x14ac:dyDescent="0.2">
      <c r="O3498"/>
      <c r="P3498"/>
    </row>
    <row r="3499" spans="15:16" x14ac:dyDescent="0.2">
      <c r="O3499"/>
      <c r="P3499"/>
    </row>
    <row r="3500" spans="15:16" x14ac:dyDescent="0.2">
      <c r="O3500"/>
      <c r="P3500"/>
    </row>
    <row r="3501" spans="15:16" x14ac:dyDescent="0.2">
      <c r="O3501"/>
      <c r="P3501"/>
    </row>
    <row r="3502" spans="15:16" x14ac:dyDescent="0.2">
      <c r="O3502"/>
      <c r="P3502"/>
    </row>
    <row r="3503" spans="15:16" x14ac:dyDescent="0.2">
      <c r="O3503"/>
      <c r="P3503"/>
    </row>
    <row r="3504" spans="15:16" x14ac:dyDescent="0.2">
      <c r="O3504"/>
      <c r="P3504"/>
    </row>
    <row r="3505" spans="15:16" x14ac:dyDescent="0.2">
      <c r="O3505"/>
      <c r="P3505"/>
    </row>
    <row r="3506" spans="15:16" x14ac:dyDescent="0.2">
      <c r="O3506"/>
      <c r="P3506"/>
    </row>
    <row r="3507" spans="15:16" x14ac:dyDescent="0.2">
      <c r="O3507"/>
      <c r="P3507"/>
    </row>
    <row r="3508" spans="15:16" x14ac:dyDescent="0.2">
      <c r="O3508"/>
      <c r="P3508"/>
    </row>
    <row r="3509" spans="15:16" x14ac:dyDescent="0.2">
      <c r="O3509"/>
      <c r="P3509"/>
    </row>
    <row r="3510" spans="15:16" x14ac:dyDescent="0.2">
      <c r="O3510"/>
      <c r="P3510"/>
    </row>
    <row r="3511" spans="15:16" x14ac:dyDescent="0.2">
      <c r="O3511"/>
      <c r="P3511"/>
    </row>
    <row r="3512" spans="15:16" x14ac:dyDescent="0.2">
      <c r="O3512"/>
      <c r="P3512"/>
    </row>
    <row r="3513" spans="15:16" x14ac:dyDescent="0.2">
      <c r="O3513"/>
      <c r="P3513"/>
    </row>
    <row r="3514" spans="15:16" x14ac:dyDescent="0.2">
      <c r="O3514"/>
      <c r="P3514"/>
    </row>
    <row r="3515" spans="15:16" x14ac:dyDescent="0.2">
      <c r="O3515"/>
      <c r="P3515"/>
    </row>
    <row r="3516" spans="15:16" x14ac:dyDescent="0.2">
      <c r="O3516"/>
      <c r="P3516"/>
    </row>
    <row r="3517" spans="15:16" x14ac:dyDescent="0.2">
      <c r="O3517"/>
      <c r="P3517"/>
    </row>
    <row r="3518" spans="15:16" x14ac:dyDescent="0.2">
      <c r="O3518"/>
      <c r="P3518"/>
    </row>
    <row r="3519" spans="15:16" x14ac:dyDescent="0.2">
      <c r="O3519"/>
      <c r="P3519"/>
    </row>
    <row r="3520" spans="15:16" x14ac:dyDescent="0.2">
      <c r="O3520"/>
      <c r="P3520"/>
    </row>
    <row r="3521" spans="15:16" x14ac:dyDescent="0.2">
      <c r="O3521"/>
      <c r="P3521"/>
    </row>
    <row r="3522" spans="15:16" x14ac:dyDescent="0.2">
      <c r="O3522"/>
      <c r="P3522"/>
    </row>
    <row r="3523" spans="15:16" x14ac:dyDescent="0.2">
      <c r="O3523"/>
      <c r="P3523"/>
    </row>
    <row r="3524" spans="15:16" x14ac:dyDescent="0.2">
      <c r="O3524"/>
      <c r="P3524"/>
    </row>
    <row r="3525" spans="15:16" x14ac:dyDescent="0.2">
      <c r="O3525"/>
      <c r="P3525"/>
    </row>
    <row r="3526" spans="15:16" x14ac:dyDescent="0.2">
      <c r="O3526"/>
      <c r="P3526"/>
    </row>
    <row r="3527" spans="15:16" x14ac:dyDescent="0.2">
      <c r="O3527"/>
      <c r="P3527"/>
    </row>
    <row r="3528" spans="15:16" x14ac:dyDescent="0.2">
      <c r="O3528"/>
      <c r="P3528"/>
    </row>
    <row r="3529" spans="15:16" x14ac:dyDescent="0.2">
      <c r="O3529"/>
      <c r="P3529"/>
    </row>
    <row r="3530" spans="15:16" x14ac:dyDescent="0.2">
      <c r="O3530"/>
      <c r="P3530"/>
    </row>
    <row r="3531" spans="15:16" x14ac:dyDescent="0.2">
      <c r="O3531"/>
      <c r="P3531"/>
    </row>
    <row r="3532" spans="15:16" x14ac:dyDescent="0.2">
      <c r="O3532"/>
      <c r="P3532"/>
    </row>
    <row r="3533" spans="15:16" x14ac:dyDescent="0.2">
      <c r="O3533"/>
      <c r="P3533"/>
    </row>
    <row r="3534" spans="15:16" x14ac:dyDescent="0.2">
      <c r="O3534"/>
      <c r="P3534"/>
    </row>
    <row r="3535" spans="15:16" x14ac:dyDescent="0.2">
      <c r="O3535"/>
      <c r="P3535"/>
    </row>
    <row r="3536" spans="15:16" x14ac:dyDescent="0.2">
      <c r="O3536"/>
      <c r="P3536"/>
    </row>
    <row r="3537" spans="15:16" x14ac:dyDescent="0.2">
      <c r="O3537"/>
      <c r="P3537"/>
    </row>
    <row r="3538" spans="15:16" x14ac:dyDescent="0.2">
      <c r="O3538"/>
      <c r="P3538"/>
    </row>
    <row r="3539" spans="15:16" x14ac:dyDescent="0.2">
      <c r="O3539"/>
      <c r="P3539"/>
    </row>
    <row r="3540" spans="15:16" x14ac:dyDescent="0.2">
      <c r="O3540"/>
      <c r="P3540"/>
    </row>
    <row r="3541" spans="15:16" x14ac:dyDescent="0.2">
      <c r="O3541"/>
      <c r="P3541"/>
    </row>
    <row r="3542" spans="15:16" x14ac:dyDescent="0.2">
      <c r="O3542"/>
      <c r="P3542"/>
    </row>
    <row r="3543" spans="15:16" x14ac:dyDescent="0.2">
      <c r="O3543"/>
      <c r="P3543"/>
    </row>
    <row r="3544" spans="15:16" x14ac:dyDescent="0.2">
      <c r="O3544"/>
      <c r="P3544"/>
    </row>
    <row r="3545" spans="15:16" x14ac:dyDescent="0.2">
      <c r="O3545"/>
      <c r="P3545"/>
    </row>
    <row r="3546" spans="15:16" x14ac:dyDescent="0.2">
      <c r="O3546"/>
      <c r="P3546"/>
    </row>
    <row r="3547" spans="15:16" x14ac:dyDescent="0.2">
      <c r="O3547"/>
      <c r="P3547"/>
    </row>
    <row r="3548" spans="15:16" x14ac:dyDescent="0.2">
      <c r="O3548"/>
      <c r="P3548"/>
    </row>
    <row r="3549" spans="15:16" x14ac:dyDescent="0.2">
      <c r="O3549"/>
      <c r="P3549"/>
    </row>
    <row r="3550" spans="15:16" x14ac:dyDescent="0.2">
      <c r="O3550"/>
      <c r="P3550"/>
    </row>
    <row r="3551" spans="15:16" x14ac:dyDescent="0.2">
      <c r="O3551"/>
      <c r="P3551"/>
    </row>
    <row r="3552" spans="15:16" x14ac:dyDescent="0.2">
      <c r="O3552"/>
      <c r="P3552"/>
    </row>
    <row r="3553" spans="15:16" x14ac:dyDescent="0.2">
      <c r="O3553"/>
      <c r="P3553"/>
    </row>
    <row r="3554" spans="15:16" x14ac:dyDescent="0.2">
      <c r="O3554"/>
      <c r="P3554"/>
    </row>
    <row r="3555" spans="15:16" x14ac:dyDescent="0.2">
      <c r="O3555"/>
      <c r="P3555"/>
    </row>
    <row r="3556" spans="15:16" x14ac:dyDescent="0.2">
      <c r="O3556"/>
      <c r="P3556"/>
    </row>
    <row r="3557" spans="15:16" x14ac:dyDescent="0.2">
      <c r="O3557"/>
      <c r="P3557"/>
    </row>
    <row r="3558" spans="15:16" x14ac:dyDescent="0.2">
      <c r="O3558"/>
      <c r="P3558"/>
    </row>
    <row r="3559" spans="15:16" x14ac:dyDescent="0.2">
      <c r="O3559"/>
      <c r="P3559"/>
    </row>
    <row r="3560" spans="15:16" x14ac:dyDescent="0.2">
      <c r="O3560"/>
      <c r="P3560"/>
    </row>
    <row r="3561" spans="15:16" x14ac:dyDescent="0.2">
      <c r="O3561"/>
      <c r="P3561"/>
    </row>
    <row r="3562" spans="15:16" x14ac:dyDescent="0.2">
      <c r="O3562"/>
      <c r="P3562"/>
    </row>
    <row r="3563" spans="15:16" x14ac:dyDescent="0.2">
      <c r="O3563"/>
      <c r="P3563"/>
    </row>
    <row r="3564" spans="15:16" x14ac:dyDescent="0.2">
      <c r="O3564"/>
      <c r="P3564"/>
    </row>
    <row r="3565" spans="15:16" x14ac:dyDescent="0.2">
      <c r="O3565"/>
      <c r="P3565"/>
    </row>
    <row r="3566" spans="15:16" x14ac:dyDescent="0.2">
      <c r="O3566"/>
      <c r="P3566"/>
    </row>
    <row r="3567" spans="15:16" x14ac:dyDescent="0.2">
      <c r="O3567"/>
      <c r="P3567"/>
    </row>
    <row r="3568" spans="15:16" x14ac:dyDescent="0.2">
      <c r="O3568"/>
      <c r="P3568"/>
    </row>
    <row r="3569" spans="15:16" x14ac:dyDescent="0.2">
      <c r="O3569"/>
      <c r="P3569"/>
    </row>
    <row r="3570" spans="15:16" x14ac:dyDescent="0.2">
      <c r="O3570"/>
      <c r="P3570"/>
    </row>
    <row r="3571" spans="15:16" x14ac:dyDescent="0.2">
      <c r="O3571"/>
      <c r="P3571"/>
    </row>
    <row r="3572" spans="15:16" x14ac:dyDescent="0.2">
      <c r="O3572"/>
      <c r="P3572"/>
    </row>
    <row r="3573" spans="15:16" x14ac:dyDescent="0.2">
      <c r="O3573"/>
      <c r="P3573"/>
    </row>
    <row r="3574" spans="15:16" x14ac:dyDescent="0.2">
      <c r="O3574"/>
      <c r="P3574"/>
    </row>
    <row r="3575" spans="15:16" x14ac:dyDescent="0.2">
      <c r="O3575"/>
      <c r="P3575"/>
    </row>
    <row r="3576" spans="15:16" x14ac:dyDescent="0.2">
      <c r="O3576"/>
      <c r="P3576"/>
    </row>
    <row r="3577" spans="15:16" x14ac:dyDescent="0.2">
      <c r="O3577"/>
      <c r="P3577"/>
    </row>
    <row r="3578" spans="15:16" x14ac:dyDescent="0.2">
      <c r="O3578"/>
      <c r="P3578"/>
    </row>
    <row r="3579" spans="15:16" x14ac:dyDescent="0.2">
      <c r="O3579"/>
      <c r="P3579"/>
    </row>
    <row r="3580" spans="15:16" x14ac:dyDescent="0.2">
      <c r="O3580"/>
      <c r="P3580"/>
    </row>
    <row r="3581" spans="15:16" x14ac:dyDescent="0.2">
      <c r="O3581"/>
      <c r="P3581"/>
    </row>
    <row r="3582" spans="15:16" x14ac:dyDescent="0.2">
      <c r="O3582"/>
      <c r="P3582"/>
    </row>
    <row r="3583" spans="15:16" x14ac:dyDescent="0.2">
      <c r="O3583"/>
      <c r="P3583"/>
    </row>
    <row r="3584" spans="15:16" x14ac:dyDescent="0.2">
      <c r="O3584"/>
      <c r="P3584"/>
    </row>
    <row r="3585" spans="15:16" x14ac:dyDescent="0.2">
      <c r="O3585"/>
      <c r="P3585"/>
    </row>
    <row r="3586" spans="15:16" x14ac:dyDescent="0.2">
      <c r="O3586"/>
      <c r="P3586"/>
    </row>
    <row r="3587" spans="15:16" x14ac:dyDescent="0.2">
      <c r="O3587"/>
      <c r="P3587"/>
    </row>
    <row r="3588" spans="15:16" x14ac:dyDescent="0.2">
      <c r="O3588"/>
      <c r="P3588"/>
    </row>
    <row r="3589" spans="15:16" x14ac:dyDescent="0.2">
      <c r="O3589"/>
      <c r="P3589"/>
    </row>
    <row r="3590" spans="15:16" x14ac:dyDescent="0.2">
      <c r="O3590"/>
      <c r="P3590"/>
    </row>
    <row r="3591" spans="15:16" x14ac:dyDescent="0.2">
      <c r="O3591"/>
      <c r="P3591"/>
    </row>
    <row r="3592" spans="15:16" x14ac:dyDescent="0.2">
      <c r="O3592"/>
      <c r="P3592"/>
    </row>
    <row r="3593" spans="15:16" x14ac:dyDescent="0.2">
      <c r="O3593"/>
      <c r="P3593"/>
    </row>
    <row r="3594" spans="15:16" x14ac:dyDescent="0.2">
      <c r="O3594"/>
      <c r="P3594"/>
    </row>
    <row r="3595" spans="15:16" x14ac:dyDescent="0.2">
      <c r="O3595"/>
      <c r="P3595"/>
    </row>
    <row r="3596" spans="15:16" x14ac:dyDescent="0.2">
      <c r="O3596"/>
      <c r="P3596"/>
    </row>
    <row r="3597" spans="15:16" x14ac:dyDescent="0.2">
      <c r="O3597"/>
      <c r="P3597"/>
    </row>
    <row r="3598" spans="15:16" x14ac:dyDescent="0.2">
      <c r="O3598"/>
      <c r="P3598"/>
    </row>
    <row r="3599" spans="15:16" x14ac:dyDescent="0.2">
      <c r="O3599"/>
      <c r="P3599"/>
    </row>
    <row r="3600" spans="15:16" x14ac:dyDescent="0.2">
      <c r="O3600"/>
      <c r="P3600"/>
    </row>
    <row r="3601" spans="15:16" x14ac:dyDescent="0.2">
      <c r="O3601"/>
      <c r="P3601"/>
    </row>
    <row r="3602" spans="15:16" x14ac:dyDescent="0.2">
      <c r="O3602"/>
      <c r="P3602"/>
    </row>
    <row r="3603" spans="15:16" x14ac:dyDescent="0.2">
      <c r="O3603"/>
      <c r="P3603"/>
    </row>
    <row r="3604" spans="15:16" x14ac:dyDescent="0.2">
      <c r="O3604"/>
      <c r="P3604"/>
    </row>
    <row r="3605" spans="15:16" x14ac:dyDescent="0.2">
      <c r="O3605"/>
      <c r="P3605"/>
    </row>
    <row r="3606" spans="15:16" x14ac:dyDescent="0.2">
      <c r="O3606"/>
      <c r="P3606"/>
    </row>
    <row r="3607" spans="15:16" x14ac:dyDescent="0.2">
      <c r="O3607"/>
      <c r="P3607"/>
    </row>
    <row r="3608" spans="15:16" x14ac:dyDescent="0.2">
      <c r="O3608"/>
      <c r="P3608"/>
    </row>
    <row r="3609" spans="15:16" x14ac:dyDescent="0.2">
      <c r="O3609"/>
      <c r="P3609"/>
    </row>
    <row r="3610" spans="15:16" x14ac:dyDescent="0.2">
      <c r="O3610"/>
      <c r="P3610"/>
    </row>
    <row r="3611" spans="15:16" x14ac:dyDescent="0.2">
      <c r="O3611"/>
      <c r="P3611"/>
    </row>
    <row r="3612" spans="15:16" x14ac:dyDescent="0.2">
      <c r="O3612"/>
      <c r="P3612"/>
    </row>
    <row r="3613" spans="15:16" x14ac:dyDescent="0.2">
      <c r="O3613"/>
      <c r="P3613"/>
    </row>
    <row r="3614" spans="15:16" x14ac:dyDescent="0.2">
      <c r="O3614"/>
      <c r="P3614"/>
    </row>
    <row r="3615" spans="15:16" x14ac:dyDescent="0.2">
      <c r="O3615"/>
      <c r="P3615"/>
    </row>
    <row r="3616" spans="15:16" x14ac:dyDescent="0.2">
      <c r="O3616"/>
      <c r="P3616"/>
    </row>
    <row r="3617" spans="15:16" x14ac:dyDescent="0.2">
      <c r="O3617"/>
      <c r="P3617"/>
    </row>
    <row r="3618" spans="15:16" x14ac:dyDescent="0.2">
      <c r="O3618"/>
      <c r="P3618"/>
    </row>
    <row r="3619" spans="15:16" x14ac:dyDescent="0.2">
      <c r="O3619"/>
      <c r="P3619"/>
    </row>
    <row r="3620" spans="15:16" x14ac:dyDescent="0.2">
      <c r="O3620"/>
      <c r="P3620"/>
    </row>
    <row r="3621" spans="15:16" x14ac:dyDescent="0.2">
      <c r="O3621"/>
      <c r="P3621"/>
    </row>
    <row r="3622" spans="15:16" x14ac:dyDescent="0.2">
      <c r="O3622"/>
      <c r="P3622"/>
    </row>
    <row r="3623" spans="15:16" x14ac:dyDescent="0.2">
      <c r="O3623"/>
      <c r="P3623"/>
    </row>
    <row r="3624" spans="15:16" x14ac:dyDescent="0.2">
      <c r="O3624"/>
      <c r="P3624"/>
    </row>
    <row r="3625" spans="15:16" x14ac:dyDescent="0.2">
      <c r="O3625"/>
      <c r="P3625"/>
    </row>
    <row r="3626" spans="15:16" x14ac:dyDescent="0.2">
      <c r="O3626"/>
      <c r="P3626"/>
    </row>
    <row r="3627" spans="15:16" x14ac:dyDescent="0.2">
      <c r="O3627"/>
      <c r="P3627"/>
    </row>
    <row r="3628" spans="15:16" x14ac:dyDescent="0.2">
      <c r="O3628"/>
      <c r="P3628"/>
    </row>
    <row r="3629" spans="15:16" x14ac:dyDescent="0.2">
      <c r="O3629"/>
      <c r="P3629"/>
    </row>
    <row r="3630" spans="15:16" x14ac:dyDescent="0.2">
      <c r="O3630"/>
      <c r="P3630"/>
    </row>
    <row r="3631" spans="15:16" x14ac:dyDescent="0.2">
      <c r="O3631"/>
      <c r="P3631"/>
    </row>
    <row r="3632" spans="15:16" x14ac:dyDescent="0.2">
      <c r="O3632"/>
      <c r="P3632"/>
    </row>
    <row r="3633" spans="15:16" x14ac:dyDescent="0.2">
      <c r="O3633"/>
      <c r="P3633"/>
    </row>
    <row r="3634" spans="15:16" x14ac:dyDescent="0.2">
      <c r="O3634"/>
      <c r="P3634"/>
    </row>
    <row r="3635" spans="15:16" x14ac:dyDescent="0.2">
      <c r="O3635"/>
      <c r="P3635"/>
    </row>
    <row r="3636" spans="15:16" x14ac:dyDescent="0.2">
      <c r="O3636"/>
      <c r="P3636"/>
    </row>
    <row r="3637" spans="15:16" x14ac:dyDescent="0.2">
      <c r="O3637"/>
      <c r="P3637"/>
    </row>
    <row r="3638" spans="15:16" x14ac:dyDescent="0.2">
      <c r="O3638"/>
      <c r="P3638"/>
    </row>
    <row r="3639" spans="15:16" x14ac:dyDescent="0.2">
      <c r="O3639"/>
      <c r="P3639"/>
    </row>
    <row r="3640" spans="15:16" x14ac:dyDescent="0.2">
      <c r="O3640"/>
      <c r="P3640"/>
    </row>
    <row r="3641" spans="15:16" x14ac:dyDescent="0.2">
      <c r="O3641"/>
      <c r="P3641"/>
    </row>
    <row r="3642" spans="15:16" x14ac:dyDescent="0.2">
      <c r="O3642"/>
      <c r="P3642"/>
    </row>
    <row r="3643" spans="15:16" x14ac:dyDescent="0.2">
      <c r="O3643"/>
      <c r="P3643"/>
    </row>
    <row r="3644" spans="15:16" x14ac:dyDescent="0.2">
      <c r="O3644"/>
      <c r="P3644"/>
    </row>
    <row r="3645" spans="15:16" x14ac:dyDescent="0.2">
      <c r="O3645"/>
      <c r="P3645"/>
    </row>
    <row r="3646" spans="15:16" x14ac:dyDescent="0.2">
      <c r="O3646"/>
      <c r="P3646"/>
    </row>
    <row r="3647" spans="15:16" x14ac:dyDescent="0.2">
      <c r="O3647"/>
      <c r="P3647"/>
    </row>
    <row r="3648" spans="15:16" x14ac:dyDescent="0.2">
      <c r="O3648"/>
      <c r="P3648"/>
    </row>
    <row r="3649" spans="15:16" x14ac:dyDescent="0.2">
      <c r="O3649"/>
      <c r="P3649"/>
    </row>
    <row r="3650" spans="15:16" x14ac:dyDescent="0.2">
      <c r="O3650"/>
      <c r="P3650"/>
    </row>
    <row r="3651" spans="15:16" x14ac:dyDescent="0.2">
      <c r="O3651"/>
      <c r="P3651"/>
    </row>
    <row r="3652" spans="15:16" x14ac:dyDescent="0.2">
      <c r="O3652"/>
      <c r="P3652"/>
    </row>
    <row r="3653" spans="15:16" x14ac:dyDescent="0.2">
      <c r="O3653"/>
      <c r="P3653"/>
    </row>
    <row r="3654" spans="15:16" x14ac:dyDescent="0.2">
      <c r="O3654"/>
      <c r="P3654"/>
    </row>
    <row r="3655" spans="15:16" x14ac:dyDescent="0.2">
      <c r="O3655"/>
      <c r="P3655"/>
    </row>
    <row r="3656" spans="15:16" x14ac:dyDescent="0.2">
      <c r="O3656"/>
      <c r="P3656"/>
    </row>
    <row r="3657" spans="15:16" x14ac:dyDescent="0.2">
      <c r="O3657"/>
      <c r="P3657"/>
    </row>
    <row r="3658" spans="15:16" x14ac:dyDescent="0.2">
      <c r="O3658"/>
      <c r="P3658"/>
    </row>
    <row r="3659" spans="15:16" x14ac:dyDescent="0.2">
      <c r="O3659"/>
      <c r="P3659"/>
    </row>
    <row r="3660" spans="15:16" x14ac:dyDescent="0.2">
      <c r="O3660"/>
      <c r="P3660"/>
    </row>
    <row r="3661" spans="15:16" x14ac:dyDescent="0.2">
      <c r="O3661"/>
      <c r="P3661"/>
    </row>
    <row r="3662" spans="15:16" x14ac:dyDescent="0.2">
      <c r="O3662"/>
      <c r="P3662"/>
    </row>
    <row r="3663" spans="15:16" x14ac:dyDescent="0.2">
      <c r="O3663"/>
      <c r="P3663"/>
    </row>
    <row r="3664" spans="15:16" x14ac:dyDescent="0.2">
      <c r="O3664"/>
      <c r="P3664"/>
    </row>
    <row r="3665" spans="15:16" x14ac:dyDescent="0.2">
      <c r="O3665"/>
      <c r="P3665"/>
    </row>
    <row r="3666" spans="15:16" x14ac:dyDescent="0.2">
      <c r="O3666"/>
      <c r="P3666"/>
    </row>
    <row r="3667" spans="15:16" x14ac:dyDescent="0.2">
      <c r="O3667"/>
      <c r="P3667"/>
    </row>
    <row r="3668" spans="15:16" x14ac:dyDescent="0.2">
      <c r="O3668"/>
      <c r="P3668"/>
    </row>
    <row r="3669" spans="15:16" x14ac:dyDescent="0.2">
      <c r="O3669"/>
      <c r="P3669"/>
    </row>
    <row r="3670" spans="15:16" x14ac:dyDescent="0.2">
      <c r="O3670"/>
      <c r="P3670"/>
    </row>
    <row r="3671" spans="15:16" x14ac:dyDescent="0.2">
      <c r="O3671"/>
      <c r="P3671"/>
    </row>
    <row r="3672" spans="15:16" x14ac:dyDescent="0.2">
      <c r="O3672"/>
      <c r="P3672"/>
    </row>
    <row r="3673" spans="15:16" x14ac:dyDescent="0.2">
      <c r="O3673"/>
      <c r="P3673"/>
    </row>
    <row r="3674" spans="15:16" x14ac:dyDescent="0.2">
      <c r="O3674"/>
      <c r="P3674"/>
    </row>
    <row r="3675" spans="15:16" x14ac:dyDescent="0.2">
      <c r="O3675"/>
      <c r="P3675"/>
    </row>
    <row r="3676" spans="15:16" x14ac:dyDescent="0.2">
      <c r="O3676"/>
      <c r="P3676"/>
    </row>
    <row r="3677" spans="15:16" x14ac:dyDescent="0.2">
      <c r="O3677"/>
      <c r="P3677"/>
    </row>
    <row r="3678" spans="15:16" x14ac:dyDescent="0.2">
      <c r="O3678"/>
      <c r="P3678"/>
    </row>
    <row r="3679" spans="15:16" x14ac:dyDescent="0.2">
      <c r="O3679"/>
      <c r="P3679"/>
    </row>
    <row r="3680" spans="15:16" x14ac:dyDescent="0.2">
      <c r="O3680"/>
      <c r="P3680"/>
    </row>
    <row r="3681" spans="15:16" x14ac:dyDescent="0.2">
      <c r="O3681"/>
      <c r="P3681"/>
    </row>
    <row r="3682" spans="15:16" x14ac:dyDescent="0.2">
      <c r="O3682"/>
      <c r="P3682"/>
    </row>
    <row r="3683" spans="15:16" x14ac:dyDescent="0.2">
      <c r="O3683"/>
      <c r="P3683"/>
    </row>
    <row r="3684" spans="15:16" x14ac:dyDescent="0.2">
      <c r="O3684"/>
      <c r="P3684"/>
    </row>
    <row r="3685" spans="15:16" x14ac:dyDescent="0.2">
      <c r="O3685"/>
      <c r="P3685"/>
    </row>
    <row r="3686" spans="15:16" x14ac:dyDescent="0.2">
      <c r="O3686"/>
      <c r="P3686"/>
    </row>
    <row r="3687" spans="15:16" x14ac:dyDescent="0.2">
      <c r="O3687"/>
      <c r="P3687"/>
    </row>
    <row r="3688" spans="15:16" x14ac:dyDescent="0.2">
      <c r="O3688"/>
      <c r="P3688"/>
    </row>
    <row r="3689" spans="15:16" x14ac:dyDescent="0.2">
      <c r="O3689"/>
      <c r="P3689"/>
    </row>
    <row r="3690" spans="15:16" x14ac:dyDescent="0.2">
      <c r="O3690"/>
      <c r="P3690"/>
    </row>
    <row r="3691" spans="15:16" x14ac:dyDescent="0.2">
      <c r="O3691"/>
      <c r="P3691"/>
    </row>
    <row r="3692" spans="15:16" x14ac:dyDescent="0.2">
      <c r="O3692"/>
      <c r="P3692"/>
    </row>
    <row r="3693" spans="15:16" x14ac:dyDescent="0.2">
      <c r="O3693"/>
      <c r="P3693"/>
    </row>
    <row r="3694" spans="15:16" x14ac:dyDescent="0.2">
      <c r="O3694"/>
      <c r="P3694"/>
    </row>
    <row r="3695" spans="15:16" x14ac:dyDescent="0.2">
      <c r="O3695"/>
      <c r="P3695"/>
    </row>
    <row r="3696" spans="15:16" x14ac:dyDescent="0.2">
      <c r="O3696"/>
      <c r="P3696"/>
    </row>
    <row r="3697" spans="15:16" x14ac:dyDescent="0.2">
      <c r="O3697"/>
      <c r="P3697"/>
    </row>
    <row r="3698" spans="15:16" x14ac:dyDescent="0.2">
      <c r="O3698"/>
      <c r="P3698"/>
    </row>
    <row r="3699" spans="15:16" x14ac:dyDescent="0.2">
      <c r="O3699"/>
      <c r="P3699"/>
    </row>
    <row r="3700" spans="15:16" x14ac:dyDescent="0.2">
      <c r="O3700"/>
      <c r="P3700"/>
    </row>
    <row r="3701" spans="15:16" x14ac:dyDescent="0.2">
      <c r="O3701"/>
      <c r="P3701"/>
    </row>
    <row r="3702" spans="15:16" x14ac:dyDescent="0.2">
      <c r="O3702"/>
      <c r="P3702"/>
    </row>
    <row r="3703" spans="15:16" x14ac:dyDescent="0.2">
      <c r="O3703"/>
      <c r="P3703"/>
    </row>
    <row r="3704" spans="15:16" x14ac:dyDescent="0.2">
      <c r="O3704"/>
      <c r="P3704"/>
    </row>
    <row r="3705" spans="15:16" x14ac:dyDescent="0.2">
      <c r="O3705"/>
      <c r="P3705"/>
    </row>
    <row r="3706" spans="15:16" x14ac:dyDescent="0.2">
      <c r="O3706"/>
      <c r="P3706"/>
    </row>
    <row r="3707" spans="15:16" x14ac:dyDescent="0.2">
      <c r="O3707"/>
      <c r="P3707"/>
    </row>
    <row r="3708" spans="15:16" x14ac:dyDescent="0.2">
      <c r="O3708"/>
      <c r="P3708"/>
    </row>
    <row r="3709" spans="15:16" x14ac:dyDescent="0.2">
      <c r="O3709"/>
      <c r="P3709"/>
    </row>
    <row r="3710" spans="15:16" x14ac:dyDescent="0.2">
      <c r="O3710"/>
      <c r="P3710"/>
    </row>
    <row r="3711" spans="15:16" x14ac:dyDescent="0.2">
      <c r="O3711"/>
      <c r="P3711"/>
    </row>
    <row r="3712" spans="15:16" x14ac:dyDescent="0.2">
      <c r="O3712"/>
      <c r="P3712"/>
    </row>
    <row r="3713" spans="15:16" x14ac:dyDescent="0.2">
      <c r="O3713"/>
      <c r="P3713"/>
    </row>
    <row r="3714" spans="15:16" x14ac:dyDescent="0.2">
      <c r="O3714"/>
      <c r="P3714"/>
    </row>
    <row r="3715" spans="15:16" x14ac:dyDescent="0.2">
      <c r="O3715"/>
      <c r="P3715"/>
    </row>
    <row r="3716" spans="15:16" x14ac:dyDescent="0.2">
      <c r="O3716"/>
      <c r="P3716"/>
    </row>
    <row r="3717" spans="15:16" x14ac:dyDescent="0.2">
      <c r="O3717"/>
      <c r="P3717"/>
    </row>
    <row r="3718" spans="15:16" x14ac:dyDescent="0.2">
      <c r="O3718"/>
      <c r="P3718"/>
    </row>
    <row r="3719" spans="15:16" x14ac:dyDescent="0.2">
      <c r="O3719"/>
      <c r="P3719"/>
    </row>
    <row r="3720" spans="15:16" x14ac:dyDescent="0.2">
      <c r="O3720"/>
      <c r="P3720"/>
    </row>
    <row r="3721" spans="15:16" x14ac:dyDescent="0.2">
      <c r="O3721"/>
      <c r="P3721"/>
    </row>
    <row r="3722" spans="15:16" x14ac:dyDescent="0.2">
      <c r="O3722"/>
      <c r="P3722"/>
    </row>
    <row r="3723" spans="15:16" x14ac:dyDescent="0.2">
      <c r="O3723"/>
      <c r="P3723"/>
    </row>
    <row r="3724" spans="15:16" x14ac:dyDescent="0.2">
      <c r="O3724"/>
      <c r="P3724"/>
    </row>
    <row r="3725" spans="15:16" x14ac:dyDescent="0.2">
      <c r="O3725"/>
      <c r="P3725"/>
    </row>
    <row r="3726" spans="15:16" x14ac:dyDescent="0.2">
      <c r="O3726"/>
      <c r="P3726"/>
    </row>
    <row r="3727" spans="15:16" x14ac:dyDescent="0.2">
      <c r="O3727"/>
      <c r="P3727"/>
    </row>
    <row r="3728" spans="15:16" x14ac:dyDescent="0.2">
      <c r="O3728"/>
      <c r="P3728"/>
    </row>
    <row r="3729" spans="15:16" x14ac:dyDescent="0.2">
      <c r="O3729"/>
      <c r="P3729"/>
    </row>
    <row r="3730" spans="15:16" x14ac:dyDescent="0.2">
      <c r="O3730"/>
      <c r="P3730"/>
    </row>
    <row r="3731" spans="15:16" x14ac:dyDescent="0.2">
      <c r="O3731"/>
      <c r="P3731"/>
    </row>
    <row r="3732" spans="15:16" x14ac:dyDescent="0.2">
      <c r="O3732"/>
      <c r="P3732"/>
    </row>
    <row r="3733" spans="15:16" x14ac:dyDescent="0.2">
      <c r="O3733"/>
      <c r="P3733"/>
    </row>
    <row r="3734" spans="15:16" x14ac:dyDescent="0.2">
      <c r="O3734"/>
      <c r="P3734"/>
    </row>
    <row r="3735" spans="15:16" x14ac:dyDescent="0.2">
      <c r="O3735"/>
      <c r="P3735"/>
    </row>
    <row r="3736" spans="15:16" x14ac:dyDescent="0.2">
      <c r="O3736"/>
      <c r="P3736"/>
    </row>
    <row r="3737" spans="15:16" x14ac:dyDescent="0.2">
      <c r="O3737"/>
      <c r="P3737"/>
    </row>
    <row r="3738" spans="15:16" x14ac:dyDescent="0.2">
      <c r="O3738"/>
      <c r="P3738"/>
    </row>
    <row r="3739" spans="15:16" x14ac:dyDescent="0.2">
      <c r="O3739"/>
      <c r="P3739"/>
    </row>
    <row r="3740" spans="15:16" x14ac:dyDescent="0.2">
      <c r="O3740"/>
      <c r="P3740"/>
    </row>
    <row r="3741" spans="15:16" x14ac:dyDescent="0.2">
      <c r="O3741"/>
      <c r="P3741"/>
    </row>
    <row r="3742" spans="15:16" x14ac:dyDescent="0.2">
      <c r="O3742"/>
      <c r="P3742"/>
    </row>
    <row r="3743" spans="15:16" x14ac:dyDescent="0.2">
      <c r="O3743"/>
      <c r="P3743"/>
    </row>
    <row r="3744" spans="15:16" x14ac:dyDescent="0.2">
      <c r="O3744"/>
      <c r="P3744"/>
    </row>
    <row r="3745" spans="15:16" x14ac:dyDescent="0.2">
      <c r="O3745"/>
      <c r="P3745"/>
    </row>
    <row r="3746" spans="15:16" x14ac:dyDescent="0.2">
      <c r="O3746"/>
      <c r="P3746"/>
    </row>
    <row r="3747" spans="15:16" x14ac:dyDescent="0.2">
      <c r="O3747"/>
      <c r="P3747"/>
    </row>
    <row r="3748" spans="15:16" x14ac:dyDescent="0.2">
      <c r="O3748"/>
      <c r="P3748"/>
    </row>
    <row r="3749" spans="15:16" x14ac:dyDescent="0.2">
      <c r="O3749"/>
      <c r="P3749"/>
    </row>
    <row r="3750" spans="15:16" x14ac:dyDescent="0.2">
      <c r="O3750"/>
      <c r="P3750"/>
    </row>
    <row r="3751" spans="15:16" x14ac:dyDescent="0.2">
      <c r="O3751"/>
      <c r="P3751"/>
    </row>
    <row r="3752" spans="15:16" x14ac:dyDescent="0.2">
      <c r="O3752"/>
      <c r="P3752"/>
    </row>
    <row r="3753" spans="15:16" x14ac:dyDescent="0.2">
      <c r="O3753"/>
      <c r="P3753"/>
    </row>
    <row r="3754" spans="15:16" x14ac:dyDescent="0.2">
      <c r="O3754"/>
      <c r="P3754"/>
    </row>
    <row r="3755" spans="15:16" x14ac:dyDescent="0.2">
      <c r="O3755"/>
      <c r="P3755"/>
    </row>
    <row r="3756" spans="15:16" x14ac:dyDescent="0.2">
      <c r="O3756"/>
      <c r="P3756"/>
    </row>
    <row r="3757" spans="15:16" x14ac:dyDescent="0.2">
      <c r="O3757"/>
      <c r="P3757"/>
    </row>
    <row r="3758" spans="15:16" x14ac:dyDescent="0.2">
      <c r="O3758"/>
      <c r="P3758"/>
    </row>
    <row r="3759" spans="15:16" x14ac:dyDescent="0.2">
      <c r="O3759"/>
      <c r="P3759"/>
    </row>
    <row r="3760" spans="15:16" x14ac:dyDescent="0.2">
      <c r="O3760"/>
      <c r="P3760"/>
    </row>
    <row r="3761" spans="15:16" x14ac:dyDescent="0.2">
      <c r="O3761"/>
      <c r="P3761"/>
    </row>
    <row r="3762" spans="15:16" x14ac:dyDescent="0.2">
      <c r="O3762"/>
      <c r="P3762"/>
    </row>
    <row r="3763" spans="15:16" x14ac:dyDescent="0.2">
      <c r="O3763"/>
      <c r="P3763"/>
    </row>
    <row r="3764" spans="15:16" x14ac:dyDescent="0.2">
      <c r="O3764"/>
      <c r="P3764"/>
    </row>
    <row r="3765" spans="15:16" x14ac:dyDescent="0.2">
      <c r="O3765"/>
      <c r="P3765"/>
    </row>
    <row r="3766" spans="15:16" x14ac:dyDescent="0.2">
      <c r="O3766"/>
      <c r="P3766"/>
    </row>
    <row r="3767" spans="15:16" x14ac:dyDescent="0.2">
      <c r="O3767"/>
      <c r="P3767"/>
    </row>
    <row r="3768" spans="15:16" x14ac:dyDescent="0.2">
      <c r="O3768"/>
      <c r="P3768"/>
    </row>
    <row r="3769" spans="15:16" x14ac:dyDescent="0.2">
      <c r="O3769"/>
      <c r="P3769"/>
    </row>
    <row r="3770" spans="15:16" x14ac:dyDescent="0.2">
      <c r="O3770"/>
      <c r="P3770"/>
    </row>
    <row r="3771" spans="15:16" x14ac:dyDescent="0.2">
      <c r="O3771"/>
      <c r="P3771"/>
    </row>
    <row r="3772" spans="15:16" x14ac:dyDescent="0.2">
      <c r="O3772"/>
      <c r="P3772"/>
    </row>
    <row r="3773" spans="15:16" x14ac:dyDescent="0.2">
      <c r="O3773"/>
      <c r="P3773"/>
    </row>
    <row r="3774" spans="15:16" x14ac:dyDescent="0.2">
      <c r="O3774"/>
      <c r="P3774"/>
    </row>
    <row r="3775" spans="15:16" x14ac:dyDescent="0.2">
      <c r="O3775"/>
      <c r="P3775"/>
    </row>
    <row r="3776" spans="15:16" x14ac:dyDescent="0.2">
      <c r="O3776"/>
      <c r="P3776"/>
    </row>
    <row r="3777" spans="15:16" x14ac:dyDescent="0.2">
      <c r="O3777"/>
      <c r="P3777"/>
    </row>
    <row r="3778" spans="15:16" x14ac:dyDescent="0.2">
      <c r="O3778"/>
      <c r="P3778"/>
    </row>
    <row r="3779" spans="15:16" x14ac:dyDescent="0.2">
      <c r="O3779"/>
      <c r="P3779"/>
    </row>
    <row r="3780" spans="15:16" x14ac:dyDescent="0.2">
      <c r="O3780"/>
      <c r="P3780"/>
    </row>
    <row r="3781" spans="15:16" x14ac:dyDescent="0.2">
      <c r="O3781"/>
      <c r="P3781"/>
    </row>
    <row r="3782" spans="15:16" x14ac:dyDescent="0.2">
      <c r="O3782"/>
      <c r="P3782"/>
    </row>
    <row r="3783" spans="15:16" x14ac:dyDescent="0.2">
      <c r="O3783"/>
      <c r="P3783"/>
    </row>
    <row r="3784" spans="15:16" x14ac:dyDescent="0.2">
      <c r="O3784"/>
      <c r="P3784"/>
    </row>
    <row r="3785" spans="15:16" x14ac:dyDescent="0.2">
      <c r="O3785"/>
      <c r="P3785"/>
    </row>
    <row r="3786" spans="15:16" x14ac:dyDescent="0.2">
      <c r="O3786"/>
      <c r="P3786"/>
    </row>
    <row r="3787" spans="15:16" x14ac:dyDescent="0.2">
      <c r="O3787"/>
      <c r="P3787"/>
    </row>
    <row r="3788" spans="15:16" x14ac:dyDescent="0.2">
      <c r="O3788"/>
      <c r="P3788"/>
    </row>
    <row r="3789" spans="15:16" x14ac:dyDescent="0.2">
      <c r="O3789"/>
      <c r="P3789"/>
    </row>
    <row r="3790" spans="15:16" x14ac:dyDescent="0.2">
      <c r="O3790"/>
      <c r="P3790"/>
    </row>
    <row r="3791" spans="15:16" x14ac:dyDescent="0.2">
      <c r="O3791"/>
      <c r="P3791"/>
    </row>
    <row r="3792" spans="15:16" x14ac:dyDescent="0.2">
      <c r="O3792"/>
      <c r="P3792"/>
    </row>
    <row r="3793" spans="15:16" x14ac:dyDescent="0.2">
      <c r="O3793"/>
      <c r="P3793"/>
    </row>
    <row r="3794" spans="15:16" x14ac:dyDescent="0.2">
      <c r="O3794"/>
      <c r="P3794"/>
    </row>
    <row r="3795" spans="15:16" x14ac:dyDescent="0.2">
      <c r="O3795"/>
      <c r="P3795"/>
    </row>
    <row r="3796" spans="15:16" x14ac:dyDescent="0.2">
      <c r="O3796"/>
      <c r="P3796"/>
    </row>
    <row r="3797" spans="15:16" x14ac:dyDescent="0.2">
      <c r="O3797"/>
      <c r="P3797"/>
    </row>
    <row r="3798" spans="15:16" x14ac:dyDescent="0.2">
      <c r="O3798"/>
      <c r="P3798"/>
    </row>
    <row r="3799" spans="15:16" x14ac:dyDescent="0.2">
      <c r="O3799"/>
      <c r="P3799"/>
    </row>
    <row r="3800" spans="15:16" x14ac:dyDescent="0.2">
      <c r="O3800"/>
      <c r="P3800"/>
    </row>
    <row r="3801" spans="15:16" x14ac:dyDescent="0.2">
      <c r="O3801"/>
      <c r="P3801"/>
    </row>
    <row r="3802" spans="15:16" x14ac:dyDescent="0.2">
      <c r="O3802"/>
      <c r="P3802"/>
    </row>
    <row r="3803" spans="15:16" x14ac:dyDescent="0.2">
      <c r="O3803"/>
      <c r="P3803"/>
    </row>
    <row r="3804" spans="15:16" x14ac:dyDescent="0.2">
      <c r="O3804"/>
      <c r="P3804"/>
    </row>
    <row r="3805" spans="15:16" x14ac:dyDescent="0.2">
      <c r="O3805"/>
      <c r="P3805"/>
    </row>
    <row r="3806" spans="15:16" x14ac:dyDescent="0.2">
      <c r="O3806"/>
      <c r="P3806"/>
    </row>
    <row r="3807" spans="15:16" x14ac:dyDescent="0.2">
      <c r="O3807"/>
      <c r="P3807"/>
    </row>
    <row r="3808" spans="15:16" x14ac:dyDescent="0.2">
      <c r="O3808"/>
      <c r="P3808"/>
    </row>
    <row r="3809" spans="15:16" x14ac:dyDescent="0.2">
      <c r="O3809"/>
      <c r="P3809"/>
    </row>
    <row r="3810" spans="15:16" x14ac:dyDescent="0.2">
      <c r="O3810"/>
      <c r="P3810"/>
    </row>
    <row r="3811" spans="15:16" x14ac:dyDescent="0.2">
      <c r="O3811"/>
      <c r="P3811"/>
    </row>
    <row r="3812" spans="15:16" x14ac:dyDescent="0.2">
      <c r="O3812"/>
      <c r="P3812"/>
    </row>
    <row r="3813" spans="15:16" x14ac:dyDescent="0.2">
      <c r="O3813"/>
      <c r="P3813"/>
    </row>
    <row r="3814" spans="15:16" x14ac:dyDescent="0.2">
      <c r="O3814"/>
      <c r="P3814"/>
    </row>
    <row r="3815" spans="15:16" x14ac:dyDescent="0.2">
      <c r="O3815"/>
      <c r="P3815"/>
    </row>
    <row r="3816" spans="15:16" x14ac:dyDescent="0.2">
      <c r="O3816"/>
      <c r="P3816"/>
    </row>
    <row r="3817" spans="15:16" x14ac:dyDescent="0.2">
      <c r="O3817"/>
      <c r="P3817"/>
    </row>
    <row r="3818" spans="15:16" x14ac:dyDescent="0.2">
      <c r="O3818"/>
      <c r="P3818"/>
    </row>
    <row r="3819" spans="15:16" x14ac:dyDescent="0.2">
      <c r="O3819"/>
      <c r="P3819"/>
    </row>
    <row r="3820" spans="15:16" x14ac:dyDescent="0.2">
      <c r="O3820"/>
      <c r="P3820"/>
    </row>
    <row r="3821" spans="15:16" x14ac:dyDescent="0.2">
      <c r="O3821"/>
      <c r="P3821"/>
    </row>
    <row r="3822" spans="15:16" x14ac:dyDescent="0.2">
      <c r="O3822"/>
      <c r="P3822"/>
    </row>
    <row r="3823" spans="15:16" x14ac:dyDescent="0.2">
      <c r="O3823"/>
      <c r="P3823"/>
    </row>
    <row r="3824" spans="15:16" x14ac:dyDescent="0.2">
      <c r="O3824"/>
      <c r="P3824"/>
    </row>
    <row r="3825" spans="15:16" x14ac:dyDescent="0.2">
      <c r="O3825"/>
      <c r="P3825"/>
    </row>
    <row r="3826" spans="15:16" x14ac:dyDescent="0.2">
      <c r="O3826"/>
      <c r="P3826"/>
    </row>
    <row r="3827" spans="15:16" x14ac:dyDescent="0.2">
      <c r="O3827"/>
      <c r="P3827"/>
    </row>
    <row r="3828" spans="15:16" x14ac:dyDescent="0.2">
      <c r="O3828"/>
      <c r="P3828"/>
    </row>
    <row r="3829" spans="15:16" x14ac:dyDescent="0.2">
      <c r="O3829"/>
      <c r="P3829"/>
    </row>
    <row r="3830" spans="15:16" x14ac:dyDescent="0.2">
      <c r="O3830"/>
      <c r="P3830"/>
    </row>
    <row r="3831" spans="15:16" x14ac:dyDescent="0.2">
      <c r="O3831"/>
      <c r="P3831"/>
    </row>
    <row r="3832" spans="15:16" x14ac:dyDescent="0.2">
      <c r="O3832"/>
      <c r="P3832"/>
    </row>
    <row r="3833" spans="15:16" x14ac:dyDescent="0.2">
      <c r="O3833"/>
      <c r="P3833"/>
    </row>
    <row r="3834" spans="15:16" x14ac:dyDescent="0.2">
      <c r="O3834"/>
      <c r="P3834"/>
    </row>
    <row r="3835" spans="15:16" x14ac:dyDescent="0.2">
      <c r="O3835"/>
      <c r="P3835"/>
    </row>
    <row r="3836" spans="15:16" x14ac:dyDescent="0.2">
      <c r="O3836"/>
      <c r="P3836"/>
    </row>
    <row r="3837" spans="15:16" x14ac:dyDescent="0.2">
      <c r="O3837"/>
      <c r="P3837"/>
    </row>
    <row r="3838" spans="15:16" x14ac:dyDescent="0.2">
      <c r="O3838"/>
      <c r="P3838"/>
    </row>
    <row r="3839" spans="15:16" x14ac:dyDescent="0.2">
      <c r="O3839"/>
      <c r="P3839"/>
    </row>
    <row r="3840" spans="15:16" x14ac:dyDescent="0.2">
      <c r="O3840"/>
      <c r="P3840"/>
    </row>
    <row r="3841" spans="15:16" x14ac:dyDescent="0.2">
      <c r="O3841"/>
      <c r="P3841"/>
    </row>
    <row r="3842" spans="15:16" x14ac:dyDescent="0.2">
      <c r="O3842"/>
      <c r="P3842"/>
    </row>
    <row r="3843" spans="15:16" x14ac:dyDescent="0.2">
      <c r="O3843"/>
      <c r="P3843"/>
    </row>
    <row r="3844" spans="15:16" x14ac:dyDescent="0.2">
      <c r="O3844"/>
      <c r="P3844"/>
    </row>
    <row r="3845" spans="15:16" x14ac:dyDescent="0.2">
      <c r="O3845"/>
      <c r="P3845"/>
    </row>
    <row r="3846" spans="15:16" x14ac:dyDescent="0.2">
      <c r="O3846"/>
      <c r="P3846"/>
    </row>
    <row r="3847" spans="15:16" x14ac:dyDescent="0.2">
      <c r="O3847"/>
      <c r="P3847"/>
    </row>
    <row r="3848" spans="15:16" x14ac:dyDescent="0.2">
      <c r="O3848"/>
      <c r="P3848"/>
    </row>
    <row r="3849" spans="15:16" x14ac:dyDescent="0.2">
      <c r="O3849"/>
      <c r="P3849"/>
    </row>
    <row r="3850" spans="15:16" x14ac:dyDescent="0.2">
      <c r="O3850"/>
      <c r="P3850"/>
    </row>
    <row r="3851" spans="15:16" x14ac:dyDescent="0.2">
      <c r="O3851"/>
      <c r="P3851"/>
    </row>
    <row r="3852" spans="15:16" x14ac:dyDescent="0.2">
      <c r="O3852"/>
      <c r="P3852"/>
    </row>
    <row r="3853" spans="15:16" x14ac:dyDescent="0.2">
      <c r="O3853"/>
      <c r="P3853"/>
    </row>
    <row r="3854" spans="15:16" x14ac:dyDescent="0.2">
      <c r="O3854"/>
      <c r="P3854"/>
    </row>
    <row r="3855" spans="15:16" x14ac:dyDescent="0.2">
      <c r="O3855"/>
      <c r="P3855"/>
    </row>
    <row r="3856" spans="15:16" x14ac:dyDescent="0.2">
      <c r="O3856"/>
      <c r="P3856"/>
    </row>
    <row r="3857" spans="15:16" x14ac:dyDescent="0.2">
      <c r="O3857"/>
      <c r="P3857"/>
    </row>
    <row r="3858" spans="15:16" x14ac:dyDescent="0.2">
      <c r="O3858"/>
      <c r="P3858"/>
    </row>
    <row r="3859" spans="15:16" x14ac:dyDescent="0.2">
      <c r="O3859"/>
      <c r="P3859"/>
    </row>
    <row r="3860" spans="15:16" x14ac:dyDescent="0.2">
      <c r="O3860"/>
      <c r="P3860"/>
    </row>
    <row r="3861" spans="15:16" x14ac:dyDescent="0.2">
      <c r="O3861"/>
      <c r="P3861"/>
    </row>
    <row r="3862" spans="15:16" x14ac:dyDescent="0.2">
      <c r="O3862"/>
      <c r="P3862"/>
    </row>
    <row r="3863" spans="15:16" x14ac:dyDescent="0.2">
      <c r="O3863"/>
      <c r="P3863"/>
    </row>
    <row r="3864" spans="15:16" x14ac:dyDescent="0.2">
      <c r="O3864"/>
      <c r="P3864"/>
    </row>
    <row r="3865" spans="15:16" x14ac:dyDescent="0.2">
      <c r="O3865"/>
      <c r="P3865"/>
    </row>
    <row r="3866" spans="15:16" x14ac:dyDescent="0.2">
      <c r="O3866"/>
      <c r="P3866"/>
    </row>
    <row r="3867" spans="15:16" x14ac:dyDescent="0.2">
      <c r="O3867"/>
      <c r="P3867"/>
    </row>
    <row r="3868" spans="15:16" x14ac:dyDescent="0.2">
      <c r="O3868"/>
      <c r="P3868"/>
    </row>
    <row r="3869" spans="15:16" x14ac:dyDescent="0.2">
      <c r="O3869"/>
      <c r="P3869"/>
    </row>
    <row r="3870" spans="15:16" x14ac:dyDescent="0.2">
      <c r="O3870"/>
      <c r="P3870"/>
    </row>
    <row r="3871" spans="15:16" x14ac:dyDescent="0.2">
      <c r="O3871"/>
      <c r="P3871"/>
    </row>
    <row r="3872" spans="15:16" x14ac:dyDescent="0.2">
      <c r="O3872"/>
      <c r="P3872"/>
    </row>
    <row r="3873" spans="15:16" x14ac:dyDescent="0.2">
      <c r="O3873"/>
      <c r="P3873"/>
    </row>
    <row r="3874" spans="15:16" x14ac:dyDescent="0.2">
      <c r="O3874"/>
      <c r="P3874"/>
    </row>
    <row r="3875" spans="15:16" x14ac:dyDescent="0.2">
      <c r="O3875"/>
      <c r="P3875"/>
    </row>
    <row r="3876" spans="15:16" x14ac:dyDescent="0.2">
      <c r="O3876"/>
      <c r="P3876"/>
    </row>
    <row r="3877" spans="15:16" x14ac:dyDescent="0.2">
      <c r="O3877"/>
      <c r="P3877"/>
    </row>
    <row r="3878" spans="15:16" x14ac:dyDescent="0.2">
      <c r="O3878"/>
      <c r="P3878"/>
    </row>
    <row r="3879" spans="15:16" x14ac:dyDescent="0.2">
      <c r="O3879"/>
      <c r="P3879"/>
    </row>
    <row r="3880" spans="15:16" x14ac:dyDescent="0.2">
      <c r="O3880"/>
      <c r="P3880"/>
    </row>
    <row r="3881" spans="15:16" x14ac:dyDescent="0.2">
      <c r="O3881"/>
      <c r="P3881"/>
    </row>
    <row r="3882" spans="15:16" x14ac:dyDescent="0.2">
      <c r="O3882"/>
      <c r="P3882"/>
    </row>
    <row r="3883" spans="15:16" x14ac:dyDescent="0.2">
      <c r="O3883"/>
      <c r="P3883"/>
    </row>
    <row r="3884" spans="15:16" x14ac:dyDescent="0.2">
      <c r="O3884"/>
      <c r="P3884"/>
    </row>
    <row r="3885" spans="15:16" x14ac:dyDescent="0.2">
      <c r="O3885"/>
      <c r="P3885"/>
    </row>
    <row r="3886" spans="15:16" x14ac:dyDescent="0.2">
      <c r="O3886"/>
      <c r="P3886"/>
    </row>
    <row r="3887" spans="15:16" x14ac:dyDescent="0.2">
      <c r="O3887"/>
      <c r="P3887"/>
    </row>
    <row r="3888" spans="15:16" x14ac:dyDescent="0.2">
      <c r="O3888"/>
      <c r="P3888"/>
    </row>
    <row r="3889" spans="15:16" x14ac:dyDescent="0.2">
      <c r="O3889"/>
      <c r="P3889"/>
    </row>
    <row r="3890" spans="15:16" x14ac:dyDescent="0.2">
      <c r="O3890"/>
      <c r="P3890"/>
    </row>
    <row r="3891" spans="15:16" x14ac:dyDescent="0.2">
      <c r="O3891"/>
      <c r="P3891"/>
    </row>
    <row r="3892" spans="15:16" x14ac:dyDescent="0.2">
      <c r="O3892"/>
      <c r="P3892"/>
    </row>
    <row r="3893" spans="15:16" x14ac:dyDescent="0.2">
      <c r="O3893"/>
      <c r="P3893"/>
    </row>
    <row r="3894" spans="15:16" x14ac:dyDescent="0.2">
      <c r="O3894"/>
      <c r="P3894"/>
    </row>
    <row r="3895" spans="15:16" x14ac:dyDescent="0.2">
      <c r="O3895"/>
      <c r="P3895"/>
    </row>
    <row r="3896" spans="15:16" x14ac:dyDescent="0.2">
      <c r="O3896"/>
      <c r="P3896"/>
    </row>
    <row r="3897" spans="15:16" x14ac:dyDescent="0.2">
      <c r="O3897"/>
      <c r="P3897"/>
    </row>
    <row r="3898" spans="15:16" x14ac:dyDescent="0.2">
      <c r="O3898"/>
      <c r="P3898"/>
    </row>
    <row r="3899" spans="15:16" x14ac:dyDescent="0.2">
      <c r="O3899"/>
      <c r="P3899"/>
    </row>
    <row r="3900" spans="15:16" x14ac:dyDescent="0.2">
      <c r="O3900"/>
      <c r="P3900"/>
    </row>
    <row r="3901" spans="15:16" x14ac:dyDescent="0.2">
      <c r="O3901"/>
      <c r="P3901"/>
    </row>
    <row r="3902" spans="15:16" x14ac:dyDescent="0.2">
      <c r="O3902"/>
      <c r="P3902"/>
    </row>
    <row r="3903" spans="15:16" x14ac:dyDescent="0.2">
      <c r="O3903"/>
      <c r="P3903"/>
    </row>
    <row r="3904" spans="15:16" x14ac:dyDescent="0.2">
      <c r="O3904"/>
      <c r="P3904"/>
    </row>
    <row r="3905" spans="15:16" x14ac:dyDescent="0.2">
      <c r="O3905"/>
      <c r="P3905"/>
    </row>
    <row r="3906" spans="15:16" x14ac:dyDescent="0.2">
      <c r="O3906"/>
      <c r="P3906"/>
    </row>
    <row r="3907" spans="15:16" x14ac:dyDescent="0.2">
      <c r="O3907"/>
      <c r="P3907"/>
    </row>
    <row r="3908" spans="15:16" x14ac:dyDescent="0.2">
      <c r="O3908"/>
      <c r="P3908"/>
    </row>
    <row r="3909" spans="15:16" x14ac:dyDescent="0.2">
      <c r="O3909"/>
      <c r="P3909"/>
    </row>
    <row r="3910" spans="15:16" x14ac:dyDescent="0.2">
      <c r="O3910"/>
      <c r="P3910"/>
    </row>
    <row r="3911" spans="15:16" x14ac:dyDescent="0.2">
      <c r="O3911"/>
      <c r="P3911"/>
    </row>
    <row r="3912" spans="15:16" x14ac:dyDescent="0.2">
      <c r="O3912"/>
      <c r="P3912"/>
    </row>
    <row r="3913" spans="15:16" x14ac:dyDescent="0.2">
      <c r="O3913"/>
      <c r="P3913"/>
    </row>
    <row r="3914" spans="15:16" x14ac:dyDescent="0.2">
      <c r="O3914"/>
      <c r="P3914"/>
    </row>
    <row r="3915" spans="15:16" x14ac:dyDescent="0.2">
      <c r="O3915"/>
      <c r="P3915"/>
    </row>
    <row r="3916" spans="15:16" x14ac:dyDescent="0.2">
      <c r="O3916"/>
      <c r="P3916"/>
    </row>
    <row r="3917" spans="15:16" x14ac:dyDescent="0.2">
      <c r="O3917"/>
      <c r="P3917"/>
    </row>
    <row r="3918" spans="15:16" x14ac:dyDescent="0.2">
      <c r="O3918"/>
      <c r="P3918"/>
    </row>
    <row r="3919" spans="15:16" x14ac:dyDescent="0.2">
      <c r="O3919"/>
      <c r="P3919"/>
    </row>
    <row r="3920" spans="15:16" x14ac:dyDescent="0.2">
      <c r="O3920"/>
      <c r="P3920"/>
    </row>
    <row r="3921" spans="15:16" x14ac:dyDescent="0.2">
      <c r="O3921"/>
      <c r="P3921"/>
    </row>
    <row r="3922" spans="15:16" x14ac:dyDescent="0.2">
      <c r="O3922"/>
      <c r="P3922"/>
    </row>
    <row r="3923" spans="15:16" x14ac:dyDescent="0.2">
      <c r="O3923"/>
      <c r="P3923"/>
    </row>
    <row r="3924" spans="15:16" x14ac:dyDescent="0.2">
      <c r="O3924"/>
      <c r="P3924"/>
    </row>
    <row r="3925" spans="15:16" x14ac:dyDescent="0.2">
      <c r="O3925"/>
      <c r="P3925"/>
    </row>
    <row r="3926" spans="15:16" x14ac:dyDescent="0.2">
      <c r="O3926"/>
      <c r="P3926"/>
    </row>
    <row r="3927" spans="15:16" x14ac:dyDescent="0.2">
      <c r="O3927"/>
      <c r="P3927"/>
    </row>
    <row r="3928" spans="15:16" x14ac:dyDescent="0.2">
      <c r="O3928"/>
      <c r="P3928"/>
    </row>
    <row r="3929" spans="15:16" x14ac:dyDescent="0.2">
      <c r="O3929"/>
      <c r="P3929"/>
    </row>
    <row r="3930" spans="15:16" x14ac:dyDescent="0.2">
      <c r="O3930"/>
      <c r="P3930"/>
    </row>
    <row r="3931" spans="15:16" x14ac:dyDescent="0.2">
      <c r="O3931"/>
      <c r="P3931"/>
    </row>
    <row r="3932" spans="15:16" x14ac:dyDescent="0.2">
      <c r="O3932"/>
      <c r="P3932"/>
    </row>
    <row r="3933" spans="15:16" x14ac:dyDescent="0.2">
      <c r="O3933"/>
      <c r="P3933"/>
    </row>
    <row r="3934" spans="15:16" x14ac:dyDescent="0.2">
      <c r="O3934"/>
      <c r="P3934"/>
    </row>
    <row r="3935" spans="15:16" x14ac:dyDescent="0.2">
      <c r="O3935"/>
      <c r="P3935"/>
    </row>
    <row r="3936" spans="15:16" x14ac:dyDescent="0.2">
      <c r="O3936"/>
      <c r="P3936"/>
    </row>
    <row r="3937" spans="15:16" x14ac:dyDescent="0.2">
      <c r="O3937"/>
      <c r="P3937"/>
    </row>
    <row r="3938" spans="15:16" x14ac:dyDescent="0.2">
      <c r="O3938"/>
      <c r="P3938"/>
    </row>
    <row r="3939" spans="15:16" x14ac:dyDescent="0.2">
      <c r="O3939"/>
      <c r="P3939"/>
    </row>
    <row r="3940" spans="15:16" x14ac:dyDescent="0.2">
      <c r="O3940"/>
      <c r="P3940"/>
    </row>
    <row r="3941" spans="15:16" x14ac:dyDescent="0.2">
      <c r="O3941"/>
      <c r="P3941"/>
    </row>
    <row r="3942" spans="15:16" x14ac:dyDescent="0.2">
      <c r="O3942"/>
      <c r="P3942"/>
    </row>
    <row r="3943" spans="15:16" x14ac:dyDescent="0.2">
      <c r="O3943"/>
      <c r="P3943"/>
    </row>
    <row r="3944" spans="15:16" x14ac:dyDescent="0.2">
      <c r="O3944"/>
      <c r="P3944"/>
    </row>
    <row r="3945" spans="15:16" x14ac:dyDescent="0.2">
      <c r="O3945"/>
      <c r="P3945"/>
    </row>
    <row r="3946" spans="15:16" x14ac:dyDescent="0.2">
      <c r="O3946"/>
      <c r="P3946"/>
    </row>
    <row r="3947" spans="15:16" x14ac:dyDescent="0.2">
      <c r="O3947"/>
      <c r="P3947"/>
    </row>
    <row r="3948" spans="15:16" x14ac:dyDescent="0.2">
      <c r="O3948"/>
      <c r="P3948"/>
    </row>
    <row r="3949" spans="15:16" x14ac:dyDescent="0.2">
      <c r="O3949"/>
      <c r="P3949"/>
    </row>
    <row r="3950" spans="15:16" x14ac:dyDescent="0.2">
      <c r="O3950"/>
      <c r="P3950"/>
    </row>
    <row r="3951" spans="15:16" x14ac:dyDescent="0.2">
      <c r="O3951"/>
      <c r="P3951"/>
    </row>
    <row r="3952" spans="15:16" x14ac:dyDescent="0.2">
      <c r="O3952"/>
      <c r="P3952"/>
    </row>
    <row r="3953" spans="15:16" x14ac:dyDescent="0.2">
      <c r="O3953"/>
      <c r="P3953"/>
    </row>
    <row r="3954" spans="15:16" x14ac:dyDescent="0.2">
      <c r="O3954"/>
      <c r="P3954"/>
    </row>
    <row r="3955" spans="15:16" x14ac:dyDescent="0.2">
      <c r="O3955"/>
      <c r="P3955"/>
    </row>
    <row r="3956" spans="15:16" x14ac:dyDescent="0.2">
      <c r="O3956"/>
      <c r="P3956"/>
    </row>
    <row r="3957" spans="15:16" x14ac:dyDescent="0.2">
      <c r="O3957"/>
      <c r="P3957"/>
    </row>
    <row r="3958" spans="15:16" x14ac:dyDescent="0.2">
      <c r="O3958"/>
      <c r="P3958"/>
    </row>
    <row r="3959" spans="15:16" x14ac:dyDescent="0.2">
      <c r="O3959"/>
      <c r="P3959"/>
    </row>
    <row r="3960" spans="15:16" x14ac:dyDescent="0.2">
      <c r="O3960"/>
      <c r="P3960"/>
    </row>
    <row r="3961" spans="15:16" x14ac:dyDescent="0.2">
      <c r="O3961"/>
      <c r="P3961"/>
    </row>
    <row r="3962" spans="15:16" x14ac:dyDescent="0.2">
      <c r="O3962"/>
      <c r="P3962"/>
    </row>
    <row r="3963" spans="15:16" x14ac:dyDescent="0.2">
      <c r="O3963"/>
      <c r="P3963"/>
    </row>
    <row r="3964" spans="15:16" x14ac:dyDescent="0.2">
      <c r="O3964"/>
      <c r="P3964"/>
    </row>
    <row r="3965" spans="15:16" x14ac:dyDescent="0.2">
      <c r="O3965"/>
      <c r="P3965"/>
    </row>
    <row r="3966" spans="15:16" x14ac:dyDescent="0.2">
      <c r="O3966"/>
      <c r="P3966"/>
    </row>
    <row r="3967" spans="15:16" x14ac:dyDescent="0.2">
      <c r="O3967"/>
      <c r="P3967"/>
    </row>
    <row r="3968" spans="15:16" x14ac:dyDescent="0.2">
      <c r="O3968"/>
      <c r="P3968"/>
    </row>
    <row r="3969" spans="15:16" x14ac:dyDescent="0.2">
      <c r="O3969"/>
      <c r="P3969"/>
    </row>
    <row r="3970" spans="15:16" x14ac:dyDescent="0.2">
      <c r="O3970"/>
      <c r="P3970"/>
    </row>
    <row r="3971" spans="15:16" x14ac:dyDescent="0.2">
      <c r="O3971"/>
      <c r="P3971"/>
    </row>
    <row r="3972" spans="15:16" x14ac:dyDescent="0.2">
      <c r="O3972"/>
      <c r="P3972"/>
    </row>
    <row r="3973" spans="15:16" x14ac:dyDescent="0.2">
      <c r="O3973"/>
      <c r="P3973"/>
    </row>
    <row r="3974" spans="15:16" x14ac:dyDescent="0.2">
      <c r="O3974"/>
      <c r="P3974"/>
    </row>
    <row r="3975" spans="15:16" x14ac:dyDescent="0.2">
      <c r="O3975"/>
      <c r="P3975"/>
    </row>
    <row r="3976" spans="15:16" x14ac:dyDescent="0.2">
      <c r="O3976"/>
      <c r="P3976"/>
    </row>
    <row r="3977" spans="15:16" x14ac:dyDescent="0.2">
      <c r="O3977"/>
      <c r="P3977"/>
    </row>
    <row r="3978" spans="15:16" x14ac:dyDescent="0.2">
      <c r="O3978"/>
      <c r="P3978"/>
    </row>
    <row r="3979" spans="15:16" x14ac:dyDescent="0.2">
      <c r="O3979"/>
      <c r="P3979"/>
    </row>
    <row r="3980" spans="15:16" x14ac:dyDescent="0.2">
      <c r="O3980"/>
      <c r="P3980"/>
    </row>
    <row r="3981" spans="15:16" x14ac:dyDescent="0.2">
      <c r="O3981"/>
      <c r="P3981"/>
    </row>
    <row r="3982" spans="15:16" x14ac:dyDescent="0.2">
      <c r="O3982"/>
      <c r="P3982"/>
    </row>
    <row r="3983" spans="15:16" x14ac:dyDescent="0.2">
      <c r="O3983"/>
      <c r="P3983"/>
    </row>
    <row r="3984" spans="15:16" x14ac:dyDescent="0.2">
      <c r="O3984"/>
      <c r="P3984"/>
    </row>
    <row r="3985" spans="15:16" x14ac:dyDescent="0.2">
      <c r="O3985"/>
      <c r="P3985"/>
    </row>
    <row r="3986" spans="15:16" x14ac:dyDescent="0.2">
      <c r="O3986"/>
      <c r="P3986"/>
    </row>
    <row r="3987" spans="15:16" x14ac:dyDescent="0.2">
      <c r="O3987"/>
      <c r="P3987"/>
    </row>
    <row r="3988" spans="15:16" x14ac:dyDescent="0.2">
      <c r="O3988"/>
      <c r="P3988"/>
    </row>
    <row r="3989" spans="15:16" x14ac:dyDescent="0.2">
      <c r="O3989"/>
      <c r="P3989"/>
    </row>
    <row r="3990" spans="15:16" x14ac:dyDescent="0.2">
      <c r="O3990"/>
      <c r="P3990"/>
    </row>
    <row r="3991" spans="15:16" x14ac:dyDescent="0.2">
      <c r="O3991"/>
      <c r="P3991"/>
    </row>
    <row r="3992" spans="15:16" x14ac:dyDescent="0.2">
      <c r="O3992"/>
      <c r="P3992"/>
    </row>
    <row r="3993" spans="15:16" x14ac:dyDescent="0.2">
      <c r="O3993"/>
      <c r="P3993"/>
    </row>
    <row r="3994" spans="15:16" x14ac:dyDescent="0.2">
      <c r="O3994"/>
      <c r="P3994"/>
    </row>
    <row r="3995" spans="15:16" x14ac:dyDescent="0.2">
      <c r="O3995"/>
      <c r="P3995"/>
    </row>
    <row r="3996" spans="15:16" x14ac:dyDescent="0.2">
      <c r="O3996"/>
      <c r="P3996"/>
    </row>
    <row r="3997" spans="15:16" x14ac:dyDescent="0.2">
      <c r="O3997"/>
      <c r="P3997"/>
    </row>
    <row r="3998" spans="15:16" x14ac:dyDescent="0.2">
      <c r="O3998"/>
      <c r="P3998"/>
    </row>
    <row r="3999" spans="15:16" x14ac:dyDescent="0.2">
      <c r="O3999"/>
      <c r="P3999"/>
    </row>
    <row r="4000" spans="15:16" x14ac:dyDescent="0.2">
      <c r="O4000"/>
      <c r="P4000"/>
    </row>
    <row r="4001" spans="15:16" x14ac:dyDescent="0.2">
      <c r="O4001"/>
      <c r="P4001"/>
    </row>
    <row r="4002" spans="15:16" x14ac:dyDescent="0.2">
      <c r="O4002"/>
      <c r="P4002"/>
    </row>
    <row r="4003" spans="15:16" x14ac:dyDescent="0.2">
      <c r="O4003"/>
      <c r="P4003"/>
    </row>
    <row r="4004" spans="15:16" x14ac:dyDescent="0.2">
      <c r="O4004"/>
      <c r="P4004"/>
    </row>
    <row r="4005" spans="15:16" x14ac:dyDescent="0.2">
      <c r="O4005"/>
      <c r="P4005"/>
    </row>
    <row r="4006" spans="15:16" x14ac:dyDescent="0.2">
      <c r="O4006"/>
      <c r="P4006"/>
    </row>
    <row r="4007" spans="15:16" x14ac:dyDescent="0.2">
      <c r="O4007"/>
      <c r="P4007"/>
    </row>
    <row r="4008" spans="15:16" x14ac:dyDescent="0.2">
      <c r="O4008"/>
      <c r="P4008"/>
    </row>
    <row r="4009" spans="15:16" x14ac:dyDescent="0.2">
      <c r="O4009"/>
      <c r="P4009"/>
    </row>
    <row r="4010" spans="15:16" x14ac:dyDescent="0.2">
      <c r="O4010"/>
      <c r="P4010"/>
    </row>
    <row r="4011" spans="15:16" x14ac:dyDescent="0.2">
      <c r="O4011"/>
      <c r="P4011"/>
    </row>
    <row r="4012" spans="15:16" x14ac:dyDescent="0.2">
      <c r="O4012"/>
      <c r="P4012"/>
    </row>
    <row r="4013" spans="15:16" x14ac:dyDescent="0.2">
      <c r="O4013"/>
      <c r="P4013"/>
    </row>
    <row r="4014" spans="15:16" x14ac:dyDescent="0.2">
      <c r="O4014"/>
      <c r="P4014"/>
    </row>
    <row r="4015" spans="15:16" x14ac:dyDescent="0.2">
      <c r="O4015"/>
      <c r="P4015"/>
    </row>
    <row r="4016" spans="15:16" x14ac:dyDescent="0.2">
      <c r="O4016"/>
      <c r="P4016"/>
    </row>
    <row r="4017" spans="15:16" x14ac:dyDescent="0.2">
      <c r="O4017"/>
      <c r="P4017"/>
    </row>
    <row r="4018" spans="15:16" x14ac:dyDescent="0.2">
      <c r="O4018"/>
      <c r="P4018"/>
    </row>
    <row r="4019" spans="15:16" x14ac:dyDescent="0.2">
      <c r="O4019"/>
      <c r="P4019"/>
    </row>
    <row r="4020" spans="15:16" x14ac:dyDescent="0.2">
      <c r="O4020"/>
      <c r="P4020"/>
    </row>
    <row r="4021" spans="15:16" x14ac:dyDescent="0.2">
      <c r="O4021"/>
      <c r="P4021"/>
    </row>
    <row r="4022" spans="15:16" x14ac:dyDescent="0.2">
      <c r="O4022"/>
      <c r="P4022"/>
    </row>
    <row r="4023" spans="15:16" x14ac:dyDescent="0.2">
      <c r="O4023"/>
      <c r="P4023"/>
    </row>
    <row r="4024" spans="15:16" x14ac:dyDescent="0.2">
      <c r="O4024"/>
      <c r="P4024"/>
    </row>
    <row r="4025" spans="15:16" x14ac:dyDescent="0.2">
      <c r="O4025"/>
      <c r="P4025"/>
    </row>
    <row r="4026" spans="15:16" x14ac:dyDescent="0.2">
      <c r="O4026"/>
      <c r="P4026"/>
    </row>
    <row r="4027" spans="15:16" x14ac:dyDescent="0.2">
      <c r="O4027"/>
      <c r="P4027"/>
    </row>
    <row r="4028" spans="15:16" x14ac:dyDescent="0.2">
      <c r="O4028"/>
      <c r="P4028"/>
    </row>
    <row r="4029" spans="15:16" x14ac:dyDescent="0.2">
      <c r="O4029"/>
      <c r="P4029"/>
    </row>
    <row r="4030" spans="15:16" x14ac:dyDescent="0.2">
      <c r="O4030"/>
      <c r="P4030"/>
    </row>
    <row r="4031" spans="15:16" x14ac:dyDescent="0.2">
      <c r="O4031"/>
      <c r="P4031"/>
    </row>
    <row r="4032" spans="15:16" x14ac:dyDescent="0.2">
      <c r="O4032"/>
      <c r="P4032"/>
    </row>
    <row r="4033" spans="15:16" x14ac:dyDescent="0.2">
      <c r="O4033"/>
      <c r="P4033"/>
    </row>
    <row r="4034" spans="15:16" x14ac:dyDescent="0.2">
      <c r="O4034"/>
      <c r="P4034"/>
    </row>
    <row r="4035" spans="15:16" x14ac:dyDescent="0.2">
      <c r="O4035"/>
      <c r="P4035"/>
    </row>
    <row r="4036" spans="15:16" x14ac:dyDescent="0.2">
      <c r="O4036"/>
      <c r="P4036"/>
    </row>
    <row r="4037" spans="15:16" x14ac:dyDescent="0.2">
      <c r="O4037"/>
      <c r="P4037"/>
    </row>
    <row r="4038" spans="15:16" x14ac:dyDescent="0.2">
      <c r="O4038"/>
      <c r="P4038"/>
    </row>
    <row r="4039" spans="15:16" x14ac:dyDescent="0.2">
      <c r="O4039"/>
      <c r="P4039"/>
    </row>
    <row r="4040" spans="15:16" x14ac:dyDescent="0.2">
      <c r="O4040"/>
      <c r="P4040"/>
    </row>
    <row r="4041" spans="15:16" x14ac:dyDescent="0.2">
      <c r="O4041"/>
      <c r="P4041"/>
    </row>
    <row r="4042" spans="15:16" x14ac:dyDescent="0.2">
      <c r="O4042"/>
      <c r="P4042"/>
    </row>
    <row r="4043" spans="15:16" x14ac:dyDescent="0.2">
      <c r="O4043"/>
      <c r="P4043"/>
    </row>
    <row r="4044" spans="15:16" x14ac:dyDescent="0.2">
      <c r="O4044"/>
      <c r="P4044"/>
    </row>
    <row r="4045" spans="15:16" x14ac:dyDescent="0.2">
      <c r="O4045"/>
      <c r="P4045"/>
    </row>
    <row r="4046" spans="15:16" x14ac:dyDescent="0.2">
      <c r="O4046"/>
      <c r="P4046"/>
    </row>
    <row r="4047" spans="15:16" x14ac:dyDescent="0.2">
      <c r="O4047"/>
      <c r="P4047"/>
    </row>
    <row r="4048" spans="15:16" x14ac:dyDescent="0.2">
      <c r="O4048"/>
      <c r="P4048"/>
    </row>
    <row r="4049" spans="15:16" x14ac:dyDescent="0.2">
      <c r="O4049"/>
      <c r="P4049"/>
    </row>
    <row r="4050" spans="15:16" x14ac:dyDescent="0.2">
      <c r="O4050"/>
      <c r="P4050"/>
    </row>
    <row r="4051" spans="15:16" x14ac:dyDescent="0.2">
      <c r="O4051"/>
      <c r="P4051"/>
    </row>
    <row r="4052" spans="15:16" x14ac:dyDescent="0.2">
      <c r="O4052"/>
      <c r="P4052"/>
    </row>
    <row r="4053" spans="15:16" x14ac:dyDescent="0.2">
      <c r="O4053"/>
      <c r="P4053"/>
    </row>
    <row r="4054" spans="15:16" x14ac:dyDescent="0.2">
      <c r="O4054"/>
      <c r="P4054"/>
    </row>
    <row r="4055" spans="15:16" x14ac:dyDescent="0.2">
      <c r="O4055"/>
      <c r="P4055"/>
    </row>
    <row r="4056" spans="15:16" x14ac:dyDescent="0.2">
      <c r="O4056"/>
      <c r="P4056"/>
    </row>
    <row r="4057" spans="15:16" x14ac:dyDescent="0.2">
      <c r="O4057"/>
      <c r="P4057"/>
    </row>
    <row r="4058" spans="15:16" x14ac:dyDescent="0.2">
      <c r="O4058"/>
      <c r="P4058"/>
    </row>
    <row r="4059" spans="15:16" x14ac:dyDescent="0.2">
      <c r="O4059"/>
      <c r="P4059"/>
    </row>
    <row r="4060" spans="15:16" x14ac:dyDescent="0.2">
      <c r="O4060"/>
      <c r="P4060"/>
    </row>
    <row r="4061" spans="15:16" x14ac:dyDescent="0.2">
      <c r="O4061"/>
      <c r="P4061"/>
    </row>
    <row r="4062" spans="15:16" x14ac:dyDescent="0.2">
      <c r="O4062"/>
      <c r="P4062"/>
    </row>
    <row r="4063" spans="15:16" x14ac:dyDescent="0.2">
      <c r="O4063"/>
      <c r="P4063"/>
    </row>
    <row r="4064" spans="15:16" x14ac:dyDescent="0.2">
      <c r="O4064"/>
      <c r="P4064"/>
    </row>
    <row r="4065" spans="15:16" x14ac:dyDescent="0.2">
      <c r="O4065"/>
      <c r="P4065"/>
    </row>
    <row r="4066" spans="15:16" x14ac:dyDescent="0.2">
      <c r="O4066"/>
      <c r="P4066"/>
    </row>
    <row r="4067" spans="15:16" x14ac:dyDescent="0.2">
      <c r="O4067"/>
      <c r="P4067"/>
    </row>
    <row r="4068" spans="15:16" x14ac:dyDescent="0.2">
      <c r="O4068"/>
      <c r="P4068"/>
    </row>
    <row r="4069" spans="15:16" x14ac:dyDescent="0.2">
      <c r="O4069"/>
      <c r="P4069"/>
    </row>
    <row r="4070" spans="15:16" x14ac:dyDescent="0.2">
      <c r="O4070"/>
      <c r="P4070"/>
    </row>
    <row r="4071" spans="15:16" x14ac:dyDescent="0.2">
      <c r="O4071"/>
      <c r="P4071"/>
    </row>
    <row r="4072" spans="15:16" x14ac:dyDescent="0.2">
      <c r="O4072"/>
      <c r="P4072"/>
    </row>
    <row r="4073" spans="15:16" x14ac:dyDescent="0.2">
      <c r="O4073"/>
      <c r="P4073"/>
    </row>
    <row r="4074" spans="15:16" x14ac:dyDescent="0.2">
      <c r="O4074"/>
      <c r="P4074"/>
    </row>
    <row r="4075" spans="15:16" x14ac:dyDescent="0.2">
      <c r="O4075"/>
      <c r="P4075"/>
    </row>
    <row r="4076" spans="15:16" x14ac:dyDescent="0.2">
      <c r="O4076"/>
      <c r="P4076"/>
    </row>
    <row r="4077" spans="15:16" x14ac:dyDescent="0.2">
      <c r="O4077"/>
      <c r="P4077"/>
    </row>
    <row r="4078" spans="15:16" x14ac:dyDescent="0.2">
      <c r="O4078"/>
      <c r="P4078"/>
    </row>
    <row r="4079" spans="15:16" x14ac:dyDescent="0.2">
      <c r="O4079"/>
      <c r="P4079"/>
    </row>
    <row r="4080" spans="15:16" x14ac:dyDescent="0.2">
      <c r="O4080"/>
      <c r="P4080"/>
    </row>
    <row r="4081" spans="15:16" x14ac:dyDescent="0.2">
      <c r="O4081"/>
      <c r="P4081"/>
    </row>
    <row r="4082" spans="15:16" x14ac:dyDescent="0.2">
      <c r="O4082"/>
      <c r="P4082"/>
    </row>
    <row r="4083" spans="15:16" x14ac:dyDescent="0.2">
      <c r="O4083"/>
      <c r="P4083"/>
    </row>
    <row r="4084" spans="15:16" x14ac:dyDescent="0.2">
      <c r="O4084"/>
      <c r="P4084"/>
    </row>
    <row r="4085" spans="15:16" x14ac:dyDescent="0.2">
      <c r="O4085"/>
      <c r="P4085"/>
    </row>
    <row r="4086" spans="15:16" x14ac:dyDescent="0.2">
      <c r="O4086"/>
      <c r="P4086"/>
    </row>
    <row r="4087" spans="15:16" x14ac:dyDescent="0.2">
      <c r="O4087"/>
      <c r="P4087"/>
    </row>
    <row r="4088" spans="15:16" x14ac:dyDescent="0.2">
      <c r="O4088"/>
      <c r="P4088"/>
    </row>
    <row r="4089" spans="15:16" x14ac:dyDescent="0.2">
      <c r="O4089"/>
      <c r="P4089"/>
    </row>
    <row r="4090" spans="15:16" x14ac:dyDescent="0.2">
      <c r="O4090"/>
      <c r="P4090"/>
    </row>
    <row r="4091" spans="15:16" x14ac:dyDescent="0.2">
      <c r="O4091"/>
      <c r="P4091"/>
    </row>
    <row r="4092" spans="15:16" x14ac:dyDescent="0.2">
      <c r="O4092"/>
      <c r="P4092"/>
    </row>
    <row r="4093" spans="15:16" x14ac:dyDescent="0.2">
      <c r="O4093"/>
      <c r="P4093"/>
    </row>
    <row r="4094" spans="15:16" x14ac:dyDescent="0.2">
      <c r="O4094"/>
      <c r="P4094"/>
    </row>
    <row r="4095" spans="15:16" x14ac:dyDescent="0.2">
      <c r="O4095"/>
      <c r="P4095"/>
    </row>
    <row r="4096" spans="15:16" x14ac:dyDescent="0.2">
      <c r="O4096"/>
      <c r="P4096"/>
    </row>
    <row r="4097" spans="15:16" x14ac:dyDescent="0.2">
      <c r="O4097"/>
      <c r="P4097"/>
    </row>
    <row r="4098" spans="15:16" x14ac:dyDescent="0.2">
      <c r="O4098"/>
      <c r="P4098"/>
    </row>
    <row r="4099" spans="15:16" x14ac:dyDescent="0.2">
      <c r="O4099"/>
      <c r="P4099"/>
    </row>
    <row r="4100" spans="15:16" x14ac:dyDescent="0.2">
      <c r="O4100"/>
      <c r="P4100"/>
    </row>
    <row r="4101" spans="15:16" x14ac:dyDescent="0.2">
      <c r="O4101"/>
      <c r="P4101"/>
    </row>
    <row r="4102" spans="15:16" x14ac:dyDescent="0.2">
      <c r="O4102"/>
      <c r="P4102"/>
    </row>
    <row r="4103" spans="15:16" x14ac:dyDescent="0.2">
      <c r="O4103"/>
      <c r="P4103"/>
    </row>
    <row r="4104" spans="15:16" x14ac:dyDescent="0.2">
      <c r="O4104"/>
      <c r="P4104"/>
    </row>
    <row r="4105" spans="15:16" x14ac:dyDescent="0.2">
      <c r="O4105"/>
      <c r="P4105"/>
    </row>
    <row r="4106" spans="15:16" x14ac:dyDescent="0.2">
      <c r="O4106"/>
      <c r="P4106"/>
    </row>
    <row r="4107" spans="15:16" x14ac:dyDescent="0.2">
      <c r="O4107"/>
      <c r="P4107"/>
    </row>
    <row r="4108" spans="15:16" x14ac:dyDescent="0.2">
      <c r="O4108"/>
      <c r="P4108"/>
    </row>
    <row r="4109" spans="15:16" x14ac:dyDescent="0.2">
      <c r="O4109"/>
      <c r="P4109"/>
    </row>
    <row r="4110" spans="15:16" x14ac:dyDescent="0.2">
      <c r="O4110"/>
      <c r="P4110"/>
    </row>
    <row r="4111" spans="15:16" x14ac:dyDescent="0.2">
      <c r="O4111"/>
      <c r="P4111"/>
    </row>
    <row r="4112" spans="15:16" x14ac:dyDescent="0.2">
      <c r="O4112"/>
      <c r="P4112"/>
    </row>
    <row r="4113" spans="15:16" x14ac:dyDescent="0.2">
      <c r="O4113"/>
      <c r="P4113"/>
    </row>
    <row r="4114" spans="15:16" x14ac:dyDescent="0.2">
      <c r="O4114"/>
      <c r="P4114"/>
    </row>
    <row r="4115" spans="15:16" x14ac:dyDescent="0.2">
      <c r="O4115"/>
      <c r="P4115"/>
    </row>
    <row r="4116" spans="15:16" x14ac:dyDescent="0.2">
      <c r="O4116"/>
      <c r="P4116"/>
    </row>
    <row r="4117" spans="15:16" x14ac:dyDescent="0.2">
      <c r="O4117"/>
      <c r="P4117"/>
    </row>
    <row r="4118" spans="15:16" x14ac:dyDescent="0.2">
      <c r="O4118"/>
      <c r="P4118"/>
    </row>
    <row r="4119" spans="15:16" x14ac:dyDescent="0.2">
      <c r="O4119"/>
      <c r="P4119"/>
    </row>
    <row r="4120" spans="15:16" x14ac:dyDescent="0.2">
      <c r="O4120"/>
      <c r="P4120"/>
    </row>
    <row r="4121" spans="15:16" x14ac:dyDescent="0.2">
      <c r="O4121"/>
      <c r="P4121"/>
    </row>
    <row r="4122" spans="15:16" x14ac:dyDescent="0.2">
      <c r="O4122"/>
      <c r="P4122"/>
    </row>
    <row r="4123" spans="15:16" x14ac:dyDescent="0.2">
      <c r="O4123"/>
      <c r="P4123"/>
    </row>
    <row r="4124" spans="15:16" x14ac:dyDescent="0.2">
      <c r="O4124"/>
      <c r="P4124"/>
    </row>
    <row r="4125" spans="15:16" x14ac:dyDescent="0.2">
      <c r="O4125"/>
      <c r="P4125"/>
    </row>
    <row r="4126" spans="15:16" x14ac:dyDescent="0.2">
      <c r="O4126"/>
      <c r="P4126"/>
    </row>
    <row r="4127" spans="15:16" x14ac:dyDescent="0.2">
      <c r="O4127"/>
      <c r="P4127"/>
    </row>
    <row r="4128" spans="15:16" x14ac:dyDescent="0.2">
      <c r="O4128"/>
      <c r="P4128"/>
    </row>
    <row r="4129" spans="15:16" x14ac:dyDescent="0.2">
      <c r="O4129"/>
      <c r="P4129"/>
    </row>
    <row r="4130" spans="15:16" x14ac:dyDescent="0.2">
      <c r="O4130"/>
      <c r="P4130"/>
    </row>
    <row r="4131" spans="15:16" x14ac:dyDescent="0.2">
      <c r="O4131"/>
      <c r="P4131"/>
    </row>
    <row r="4132" spans="15:16" x14ac:dyDescent="0.2">
      <c r="O4132"/>
      <c r="P4132"/>
    </row>
    <row r="4133" spans="15:16" x14ac:dyDescent="0.2">
      <c r="O4133"/>
      <c r="P4133"/>
    </row>
    <row r="4134" spans="15:16" x14ac:dyDescent="0.2">
      <c r="O4134"/>
      <c r="P4134"/>
    </row>
    <row r="4135" spans="15:16" x14ac:dyDescent="0.2">
      <c r="O4135"/>
      <c r="P4135"/>
    </row>
    <row r="4136" spans="15:16" x14ac:dyDescent="0.2">
      <c r="O4136"/>
      <c r="P4136"/>
    </row>
    <row r="4137" spans="15:16" x14ac:dyDescent="0.2">
      <c r="O4137"/>
      <c r="P4137"/>
    </row>
    <row r="4138" spans="15:16" x14ac:dyDescent="0.2">
      <c r="O4138"/>
      <c r="P4138"/>
    </row>
    <row r="4139" spans="15:16" x14ac:dyDescent="0.2">
      <c r="O4139"/>
      <c r="P4139"/>
    </row>
    <row r="4140" spans="15:16" x14ac:dyDescent="0.2">
      <c r="O4140"/>
      <c r="P4140"/>
    </row>
    <row r="4141" spans="15:16" x14ac:dyDescent="0.2">
      <c r="O4141"/>
      <c r="P4141"/>
    </row>
    <row r="4142" spans="15:16" x14ac:dyDescent="0.2">
      <c r="O4142"/>
      <c r="P4142"/>
    </row>
    <row r="4143" spans="15:16" x14ac:dyDescent="0.2">
      <c r="O4143"/>
      <c r="P4143"/>
    </row>
    <row r="4144" spans="15:16" x14ac:dyDescent="0.2">
      <c r="O4144"/>
      <c r="P4144"/>
    </row>
    <row r="4145" spans="15:16" x14ac:dyDescent="0.2">
      <c r="O4145"/>
      <c r="P4145"/>
    </row>
    <row r="4146" spans="15:16" x14ac:dyDescent="0.2">
      <c r="O4146"/>
      <c r="P4146"/>
    </row>
    <row r="4147" spans="15:16" x14ac:dyDescent="0.2">
      <c r="O4147"/>
      <c r="P4147"/>
    </row>
    <row r="4148" spans="15:16" x14ac:dyDescent="0.2">
      <c r="O4148"/>
      <c r="P4148"/>
    </row>
    <row r="4149" spans="15:16" x14ac:dyDescent="0.2">
      <c r="O4149"/>
      <c r="P4149"/>
    </row>
    <row r="4150" spans="15:16" x14ac:dyDescent="0.2">
      <c r="O4150"/>
      <c r="P4150"/>
    </row>
    <row r="4151" spans="15:16" x14ac:dyDescent="0.2">
      <c r="O4151"/>
      <c r="P4151"/>
    </row>
    <row r="4152" spans="15:16" x14ac:dyDescent="0.2">
      <c r="O4152"/>
      <c r="P4152"/>
    </row>
    <row r="4153" spans="15:16" x14ac:dyDescent="0.2">
      <c r="O4153"/>
      <c r="P4153"/>
    </row>
    <row r="4154" spans="15:16" x14ac:dyDescent="0.2">
      <c r="O4154"/>
      <c r="P4154"/>
    </row>
    <row r="4155" spans="15:16" x14ac:dyDescent="0.2">
      <c r="O4155"/>
      <c r="P4155"/>
    </row>
    <row r="4156" spans="15:16" x14ac:dyDescent="0.2">
      <c r="O4156"/>
      <c r="P4156"/>
    </row>
    <row r="4157" spans="15:16" x14ac:dyDescent="0.2">
      <c r="O4157"/>
      <c r="P4157"/>
    </row>
    <row r="4158" spans="15:16" x14ac:dyDescent="0.2">
      <c r="O4158"/>
      <c r="P4158"/>
    </row>
    <row r="4159" spans="15:16" x14ac:dyDescent="0.2">
      <c r="O4159"/>
      <c r="P4159"/>
    </row>
    <row r="4160" spans="15:16" x14ac:dyDescent="0.2">
      <c r="O4160"/>
      <c r="P4160"/>
    </row>
    <row r="4161" spans="15:16" x14ac:dyDescent="0.2">
      <c r="O4161"/>
      <c r="P4161"/>
    </row>
    <row r="4162" spans="15:16" x14ac:dyDescent="0.2">
      <c r="O4162"/>
      <c r="P4162"/>
    </row>
    <row r="4163" spans="15:16" x14ac:dyDescent="0.2">
      <c r="O4163"/>
      <c r="P4163"/>
    </row>
    <row r="4164" spans="15:16" x14ac:dyDescent="0.2">
      <c r="O4164"/>
      <c r="P4164"/>
    </row>
    <row r="4165" spans="15:16" x14ac:dyDescent="0.2">
      <c r="O4165"/>
      <c r="P4165"/>
    </row>
    <row r="4166" spans="15:16" x14ac:dyDescent="0.2">
      <c r="O4166"/>
      <c r="P4166"/>
    </row>
    <row r="4167" spans="15:16" x14ac:dyDescent="0.2">
      <c r="O4167"/>
      <c r="P4167"/>
    </row>
    <row r="4168" spans="15:16" x14ac:dyDescent="0.2">
      <c r="O4168"/>
      <c r="P4168"/>
    </row>
    <row r="4169" spans="15:16" x14ac:dyDescent="0.2">
      <c r="O4169"/>
      <c r="P4169"/>
    </row>
    <row r="4170" spans="15:16" x14ac:dyDescent="0.2">
      <c r="O4170"/>
      <c r="P4170"/>
    </row>
    <row r="4171" spans="15:16" x14ac:dyDescent="0.2">
      <c r="O4171"/>
      <c r="P4171"/>
    </row>
    <row r="4172" spans="15:16" x14ac:dyDescent="0.2">
      <c r="O4172"/>
      <c r="P4172"/>
    </row>
    <row r="4173" spans="15:16" x14ac:dyDescent="0.2">
      <c r="O4173"/>
      <c r="P4173"/>
    </row>
    <row r="4174" spans="15:16" x14ac:dyDescent="0.2">
      <c r="O4174"/>
      <c r="P4174"/>
    </row>
    <row r="4175" spans="15:16" x14ac:dyDescent="0.2">
      <c r="O4175"/>
      <c r="P4175"/>
    </row>
    <row r="4176" spans="15:16" x14ac:dyDescent="0.2">
      <c r="O4176"/>
      <c r="P4176"/>
    </row>
    <row r="4177" spans="15:16" x14ac:dyDescent="0.2">
      <c r="O4177"/>
      <c r="P4177"/>
    </row>
    <row r="4178" spans="15:16" x14ac:dyDescent="0.2">
      <c r="O4178"/>
      <c r="P4178"/>
    </row>
    <row r="4179" spans="15:16" x14ac:dyDescent="0.2">
      <c r="O4179"/>
      <c r="P4179"/>
    </row>
    <row r="4180" spans="15:16" x14ac:dyDescent="0.2">
      <c r="O4180"/>
      <c r="P4180"/>
    </row>
    <row r="4181" spans="15:16" x14ac:dyDescent="0.2">
      <c r="O4181"/>
      <c r="P4181"/>
    </row>
    <row r="4182" spans="15:16" x14ac:dyDescent="0.2">
      <c r="O4182"/>
      <c r="P4182"/>
    </row>
    <row r="4183" spans="15:16" x14ac:dyDescent="0.2">
      <c r="O4183"/>
      <c r="P4183"/>
    </row>
    <row r="4184" spans="15:16" x14ac:dyDescent="0.2">
      <c r="O4184"/>
      <c r="P4184"/>
    </row>
    <row r="4185" spans="15:16" x14ac:dyDescent="0.2">
      <c r="O4185"/>
      <c r="P4185"/>
    </row>
    <row r="4186" spans="15:16" x14ac:dyDescent="0.2">
      <c r="O4186"/>
      <c r="P4186"/>
    </row>
    <row r="4187" spans="15:16" x14ac:dyDescent="0.2">
      <c r="O4187"/>
      <c r="P4187"/>
    </row>
    <row r="4188" spans="15:16" x14ac:dyDescent="0.2">
      <c r="O4188"/>
      <c r="P4188"/>
    </row>
    <row r="4189" spans="15:16" x14ac:dyDescent="0.2">
      <c r="O4189"/>
      <c r="P4189"/>
    </row>
    <row r="4190" spans="15:16" x14ac:dyDescent="0.2">
      <c r="O4190"/>
      <c r="P4190"/>
    </row>
    <row r="4191" spans="15:16" x14ac:dyDescent="0.2">
      <c r="O4191"/>
      <c r="P4191"/>
    </row>
    <row r="4192" spans="15:16" x14ac:dyDescent="0.2">
      <c r="O4192"/>
      <c r="P4192"/>
    </row>
    <row r="4193" spans="15:16" x14ac:dyDescent="0.2">
      <c r="O4193"/>
      <c r="P4193"/>
    </row>
    <row r="4194" spans="15:16" x14ac:dyDescent="0.2">
      <c r="O4194"/>
      <c r="P4194"/>
    </row>
    <row r="4195" spans="15:16" x14ac:dyDescent="0.2">
      <c r="O4195"/>
      <c r="P4195"/>
    </row>
    <row r="4196" spans="15:16" x14ac:dyDescent="0.2">
      <c r="O4196"/>
      <c r="P4196"/>
    </row>
    <row r="4197" spans="15:16" x14ac:dyDescent="0.2">
      <c r="O4197"/>
      <c r="P4197"/>
    </row>
    <row r="4198" spans="15:16" x14ac:dyDescent="0.2">
      <c r="O4198"/>
      <c r="P4198"/>
    </row>
    <row r="4199" spans="15:16" x14ac:dyDescent="0.2">
      <c r="O4199"/>
      <c r="P4199"/>
    </row>
    <row r="4200" spans="15:16" x14ac:dyDescent="0.2">
      <c r="O4200"/>
      <c r="P4200"/>
    </row>
    <row r="4201" spans="15:16" x14ac:dyDescent="0.2">
      <c r="O4201"/>
      <c r="P4201"/>
    </row>
    <row r="4202" spans="15:16" x14ac:dyDescent="0.2">
      <c r="O4202"/>
      <c r="P4202"/>
    </row>
    <row r="4203" spans="15:16" x14ac:dyDescent="0.2">
      <c r="O4203"/>
      <c r="P4203"/>
    </row>
    <row r="4204" spans="15:16" x14ac:dyDescent="0.2">
      <c r="O4204"/>
      <c r="P4204"/>
    </row>
    <row r="4205" spans="15:16" x14ac:dyDescent="0.2">
      <c r="O4205"/>
      <c r="P4205"/>
    </row>
    <row r="4206" spans="15:16" x14ac:dyDescent="0.2">
      <c r="O4206"/>
      <c r="P4206"/>
    </row>
    <row r="4207" spans="15:16" x14ac:dyDescent="0.2">
      <c r="O4207"/>
      <c r="P4207"/>
    </row>
    <row r="4208" spans="15:16" x14ac:dyDescent="0.2">
      <c r="O4208"/>
      <c r="P4208"/>
    </row>
    <row r="4209" spans="15:16" x14ac:dyDescent="0.2">
      <c r="O4209"/>
      <c r="P4209"/>
    </row>
    <row r="4210" spans="15:16" x14ac:dyDescent="0.2">
      <c r="O4210"/>
      <c r="P4210"/>
    </row>
    <row r="4211" spans="15:16" x14ac:dyDescent="0.2">
      <c r="O4211"/>
      <c r="P4211"/>
    </row>
    <row r="4212" spans="15:16" x14ac:dyDescent="0.2">
      <c r="O4212"/>
      <c r="P4212"/>
    </row>
    <row r="4213" spans="15:16" x14ac:dyDescent="0.2">
      <c r="O4213"/>
      <c r="P4213"/>
    </row>
    <row r="4214" spans="15:16" x14ac:dyDescent="0.2">
      <c r="O4214"/>
      <c r="P4214"/>
    </row>
    <row r="4215" spans="15:16" x14ac:dyDescent="0.2">
      <c r="O4215"/>
      <c r="P4215"/>
    </row>
    <row r="4216" spans="15:16" x14ac:dyDescent="0.2">
      <c r="O4216"/>
      <c r="P4216"/>
    </row>
    <row r="4217" spans="15:16" x14ac:dyDescent="0.2">
      <c r="O4217"/>
      <c r="P4217"/>
    </row>
    <row r="4218" spans="15:16" x14ac:dyDescent="0.2">
      <c r="O4218"/>
      <c r="P4218"/>
    </row>
    <row r="4219" spans="15:16" x14ac:dyDescent="0.2">
      <c r="O4219"/>
      <c r="P4219"/>
    </row>
    <row r="4220" spans="15:16" x14ac:dyDescent="0.2">
      <c r="O4220"/>
      <c r="P4220"/>
    </row>
    <row r="4221" spans="15:16" x14ac:dyDescent="0.2">
      <c r="O4221"/>
      <c r="P4221"/>
    </row>
    <row r="4222" spans="15:16" x14ac:dyDescent="0.2">
      <c r="O4222"/>
      <c r="P4222"/>
    </row>
    <row r="4223" spans="15:16" x14ac:dyDescent="0.2">
      <c r="O4223"/>
      <c r="P4223"/>
    </row>
    <row r="4224" spans="15:16" x14ac:dyDescent="0.2">
      <c r="O4224"/>
      <c r="P4224"/>
    </row>
    <row r="4225" spans="15:16" x14ac:dyDescent="0.2">
      <c r="O4225"/>
      <c r="P4225"/>
    </row>
    <row r="4226" spans="15:16" x14ac:dyDescent="0.2">
      <c r="O4226"/>
      <c r="P4226"/>
    </row>
    <row r="4227" spans="15:16" x14ac:dyDescent="0.2">
      <c r="O4227"/>
      <c r="P4227"/>
    </row>
    <row r="4228" spans="15:16" x14ac:dyDescent="0.2">
      <c r="O4228"/>
      <c r="P4228"/>
    </row>
    <row r="4229" spans="15:16" x14ac:dyDescent="0.2">
      <c r="O4229"/>
      <c r="P4229"/>
    </row>
    <row r="4230" spans="15:16" x14ac:dyDescent="0.2">
      <c r="O4230"/>
      <c r="P4230"/>
    </row>
    <row r="4231" spans="15:16" x14ac:dyDescent="0.2">
      <c r="O4231"/>
      <c r="P4231"/>
    </row>
    <row r="4232" spans="15:16" x14ac:dyDescent="0.2">
      <c r="O4232"/>
      <c r="P4232"/>
    </row>
    <row r="4233" spans="15:16" x14ac:dyDescent="0.2">
      <c r="O4233"/>
      <c r="P4233"/>
    </row>
    <row r="4234" spans="15:16" x14ac:dyDescent="0.2">
      <c r="O4234"/>
      <c r="P4234"/>
    </row>
    <row r="4235" spans="15:16" x14ac:dyDescent="0.2">
      <c r="O4235"/>
      <c r="P4235"/>
    </row>
    <row r="4236" spans="15:16" x14ac:dyDescent="0.2">
      <c r="O4236"/>
      <c r="P4236"/>
    </row>
    <row r="4237" spans="15:16" x14ac:dyDescent="0.2">
      <c r="O4237"/>
      <c r="P4237"/>
    </row>
    <row r="4238" spans="15:16" x14ac:dyDescent="0.2">
      <c r="O4238"/>
      <c r="P4238"/>
    </row>
    <row r="4239" spans="15:16" x14ac:dyDescent="0.2">
      <c r="O4239"/>
      <c r="P4239"/>
    </row>
    <row r="4240" spans="15:16" x14ac:dyDescent="0.2">
      <c r="O4240"/>
      <c r="P4240"/>
    </row>
    <row r="4241" spans="15:16" x14ac:dyDescent="0.2">
      <c r="O4241"/>
      <c r="P4241"/>
    </row>
    <row r="4242" spans="15:16" x14ac:dyDescent="0.2">
      <c r="O4242"/>
      <c r="P4242"/>
    </row>
    <row r="4243" spans="15:16" x14ac:dyDescent="0.2">
      <c r="O4243"/>
      <c r="P4243"/>
    </row>
    <row r="4244" spans="15:16" x14ac:dyDescent="0.2">
      <c r="O4244"/>
      <c r="P4244"/>
    </row>
    <row r="4245" spans="15:16" x14ac:dyDescent="0.2">
      <c r="O4245"/>
      <c r="P4245"/>
    </row>
    <row r="4246" spans="15:16" x14ac:dyDescent="0.2">
      <c r="O4246"/>
      <c r="P4246"/>
    </row>
    <row r="4247" spans="15:16" x14ac:dyDescent="0.2">
      <c r="O4247"/>
      <c r="P4247"/>
    </row>
    <row r="4248" spans="15:16" x14ac:dyDescent="0.2">
      <c r="O4248"/>
      <c r="P4248"/>
    </row>
    <row r="4249" spans="15:16" x14ac:dyDescent="0.2">
      <c r="O4249"/>
      <c r="P4249"/>
    </row>
    <row r="4250" spans="15:16" x14ac:dyDescent="0.2">
      <c r="O4250"/>
      <c r="P4250"/>
    </row>
    <row r="4251" spans="15:16" x14ac:dyDescent="0.2">
      <c r="O4251"/>
      <c r="P4251"/>
    </row>
    <row r="4252" spans="15:16" x14ac:dyDescent="0.2">
      <c r="O4252"/>
      <c r="P4252"/>
    </row>
    <row r="4253" spans="15:16" x14ac:dyDescent="0.2">
      <c r="O4253"/>
      <c r="P4253"/>
    </row>
    <row r="4254" spans="15:16" x14ac:dyDescent="0.2">
      <c r="O4254"/>
      <c r="P4254"/>
    </row>
    <row r="4255" spans="15:16" x14ac:dyDescent="0.2">
      <c r="O4255"/>
      <c r="P4255"/>
    </row>
    <row r="4256" spans="15:16" x14ac:dyDescent="0.2">
      <c r="O4256"/>
      <c r="P4256"/>
    </row>
    <row r="4257" spans="15:16" x14ac:dyDescent="0.2">
      <c r="O4257"/>
      <c r="P4257"/>
    </row>
    <row r="4258" spans="15:16" x14ac:dyDescent="0.2">
      <c r="O4258"/>
      <c r="P4258"/>
    </row>
    <row r="4259" spans="15:16" x14ac:dyDescent="0.2">
      <c r="O4259"/>
      <c r="P4259"/>
    </row>
    <row r="4260" spans="15:16" x14ac:dyDescent="0.2">
      <c r="O4260"/>
      <c r="P4260"/>
    </row>
    <row r="4261" spans="15:16" x14ac:dyDescent="0.2">
      <c r="O4261"/>
      <c r="P4261"/>
    </row>
    <row r="4262" spans="15:16" x14ac:dyDescent="0.2">
      <c r="O4262"/>
      <c r="P4262"/>
    </row>
    <row r="4263" spans="15:16" x14ac:dyDescent="0.2">
      <c r="O4263"/>
      <c r="P4263"/>
    </row>
    <row r="4264" spans="15:16" x14ac:dyDescent="0.2">
      <c r="O4264"/>
      <c r="P4264"/>
    </row>
    <row r="4265" spans="15:16" x14ac:dyDescent="0.2">
      <c r="O4265"/>
      <c r="P4265"/>
    </row>
    <row r="4266" spans="15:16" x14ac:dyDescent="0.2">
      <c r="O4266"/>
      <c r="P4266"/>
    </row>
    <row r="4267" spans="15:16" x14ac:dyDescent="0.2">
      <c r="O4267"/>
      <c r="P4267"/>
    </row>
    <row r="4268" spans="15:16" x14ac:dyDescent="0.2">
      <c r="O4268"/>
      <c r="P4268"/>
    </row>
    <row r="4269" spans="15:16" x14ac:dyDescent="0.2">
      <c r="O4269"/>
      <c r="P4269"/>
    </row>
    <row r="4270" spans="15:16" x14ac:dyDescent="0.2">
      <c r="O4270"/>
      <c r="P4270"/>
    </row>
    <row r="4271" spans="15:16" x14ac:dyDescent="0.2">
      <c r="O4271"/>
      <c r="P4271"/>
    </row>
    <row r="4272" spans="15:16" x14ac:dyDescent="0.2">
      <c r="O4272"/>
      <c r="P4272"/>
    </row>
    <row r="4273" spans="15:16" x14ac:dyDescent="0.2">
      <c r="O4273"/>
      <c r="P4273"/>
    </row>
    <row r="4274" spans="15:16" x14ac:dyDescent="0.2">
      <c r="O4274"/>
      <c r="P4274"/>
    </row>
    <row r="4275" spans="15:16" x14ac:dyDescent="0.2">
      <c r="O4275"/>
      <c r="P4275"/>
    </row>
    <row r="4276" spans="15:16" x14ac:dyDescent="0.2">
      <c r="O4276"/>
      <c r="P4276"/>
    </row>
    <row r="4277" spans="15:16" x14ac:dyDescent="0.2">
      <c r="O4277"/>
      <c r="P4277"/>
    </row>
    <row r="4278" spans="15:16" x14ac:dyDescent="0.2">
      <c r="O4278"/>
      <c r="P4278"/>
    </row>
    <row r="4279" spans="15:16" x14ac:dyDescent="0.2">
      <c r="O4279"/>
      <c r="P4279"/>
    </row>
    <row r="4280" spans="15:16" x14ac:dyDescent="0.2">
      <c r="O4280"/>
      <c r="P4280"/>
    </row>
    <row r="4281" spans="15:16" x14ac:dyDescent="0.2">
      <c r="O4281"/>
      <c r="P4281"/>
    </row>
    <row r="4282" spans="15:16" x14ac:dyDescent="0.2">
      <c r="O4282"/>
      <c r="P4282"/>
    </row>
    <row r="4283" spans="15:16" x14ac:dyDescent="0.2">
      <c r="O4283"/>
      <c r="P4283"/>
    </row>
    <row r="4284" spans="15:16" x14ac:dyDescent="0.2">
      <c r="O4284"/>
      <c r="P4284"/>
    </row>
    <row r="4285" spans="15:16" x14ac:dyDescent="0.2">
      <c r="O4285"/>
      <c r="P4285"/>
    </row>
    <row r="4286" spans="15:16" x14ac:dyDescent="0.2">
      <c r="O4286"/>
      <c r="P4286"/>
    </row>
    <row r="4287" spans="15:16" x14ac:dyDescent="0.2">
      <c r="O4287"/>
      <c r="P4287"/>
    </row>
    <row r="4288" spans="15:16" x14ac:dyDescent="0.2">
      <c r="O4288"/>
      <c r="P4288"/>
    </row>
    <row r="4289" spans="15:16" x14ac:dyDescent="0.2">
      <c r="O4289"/>
      <c r="P4289"/>
    </row>
    <row r="4290" spans="15:16" x14ac:dyDescent="0.2">
      <c r="O4290"/>
      <c r="P4290"/>
    </row>
    <row r="4291" spans="15:16" x14ac:dyDescent="0.2">
      <c r="O4291"/>
      <c r="P4291"/>
    </row>
    <row r="4292" spans="15:16" x14ac:dyDescent="0.2">
      <c r="O4292"/>
      <c r="P4292"/>
    </row>
    <row r="4293" spans="15:16" x14ac:dyDescent="0.2">
      <c r="O4293"/>
      <c r="P4293"/>
    </row>
    <row r="4294" spans="15:16" x14ac:dyDescent="0.2">
      <c r="O4294"/>
      <c r="P4294"/>
    </row>
    <row r="4295" spans="15:16" x14ac:dyDescent="0.2">
      <c r="O4295"/>
      <c r="P4295"/>
    </row>
    <row r="4296" spans="15:16" x14ac:dyDescent="0.2">
      <c r="O4296"/>
      <c r="P4296"/>
    </row>
    <row r="4297" spans="15:16" x14ac:dyDescent="0.2">
      <c r="O4297"/>
      <c r="P4297"/>
    </row>
    <row r="4298" spans="15:16" x14ac:dyDescent="0.2">
      <c r="O4298"/>
      <c r="P4298"/>
    </row>
    <row r="4299" spans="15:16" x14ac:dyDescent="0.2">
      <c r="O4299"/>
      <c r="P4299"/>
    </row>
    <row r="4300" spans="15:16" x14ac:dyDescent="0.2">
      <c r="O4300"/>
      <c r="P4300"/>
    </row>
    <row r="4301" spans="15:16" x14ac:dyDescent="0.2">
      <c r="O4301"/>
      <c r="P4301"/>
    </row>
    <row r="4302" spans="15:16" x14ac:dyDescent="0.2">
      <c r="O4302"/>
      <c r="P4302"/>
    </row>
    <row r="4303" spans="15:16" x14ac:dyDescent="0.2">
      <c r="O4303"/>
      <c r="P4303"/>
    </row>
    <row r="4304" spans="15:16" x14ac:dyDescent="0.2">
      <c r="O4304"/>
      <c r="P4304"/>
    </row>
    <row r="4305" spans="15:16" x14ac:dyDescent="0.2">
      <c r="O4305"/>
      <c r="P4305"/>
    </row>
    <row r="4306" spans="15:16" x14ac:dyDescent="0.2">
      <c r="O4306"/>
      <c r="P4306"/>
    </row>
    <row r="4307" spans="15:16" x14ac:dyDescent="0.2">
      <c r="O4307"/>
      <c r="P4307"/>
    </row>
    <row r="4308" spans="15:16" x14ac:dyDescent="0.2">
      <c r="O4308"/>
      <c r="P4308"/>
    </row>
    <row r="4309" spans="15:16" x14ac:dyDescent="0.2">
      <c r="O4309"/>
      <c r="P4309"/>
    </row>
    <row r="4310" spans="15:16" x14ac:dyDescent="0.2">
      <c r="O4310"/>
      <c r="P4310"/>
    </row>
    <row r="4311" spans="15:16" x14ac:dyDescent="0.2">
      <c r="O4311"/>
      <c r="P4311"/>
    </row>
    <row r="4312" spans="15:16" x14ac:dyDescent="0.2">
      <c r="O4312"/>
      <c r="P4312"/>
    </row>
    <row r="4313" spans="15:16" x14ac:dyDescent="0.2">
      <c r="O4313"/>
      <c r="P4313"/>
    </row>
    <row r="4314" spans="15:16" x14ac:dyDescent="0.2">
      <c r="O4314"/>
      <c r="P4314"/>
    </row>
    <row r="4315" spans="15:16" x14ac:dyDescent="0.2">
      <c r="O4315"/>
      <c r="P4315"/>
    </row>
    <row r="4316" spans="15:16" x14ac:dyDescent="0.2">
      <c r="O4316"/>
      <c r="P4316"/>
    </row>
    <row r="4317" spans="15:16" x14ac:dyDescent="0.2">
      <c r="O4317"/>
      <c r="P4317"/>
    </row>
    <row r="4318" spans="15:16" x14ac:dyDescent="0.2">
      <c r="O4318"/>
      <c r="P4318"/>
    </row>
    <row r="4319" spans="15:16" x14ac:dyDescent="0.2">
      <c r="O4319"/>
      <c r="P4319"/>
    </row>
    <row r="4320" spans="15:16" x14ac:dyDescent="0.2">
      <c r="O4320"/>
      <c r="P4320"/>
    </row>
    <row r="4321" spans="15:16" x14ac:dyDescent="0.2">
      <c r="O4321"/>
      <c r="P4321"/>
    </row>
    <row r="4322" spans="15:16" x14ac:dyDescent="0.2">
      <c r="O4322"/>
      <c r="P4322"/>
    </row>
    <row r="4323" spans="15:16" x14ac:dyDescent="0.2">
      <c r="O4323"/>
      <c r="P4323"/>
    </row>
    <row r="4324" spans="15:16" x14ac:dyDescent="0.2">
      <c r="O4324"/>
      <c r="P4324"/>
    </row>
    <row r="4325" spans="15:16" x14ac:dyDescent="0.2">
      <c r="O4325"/>
      <c r="P4325"/>
    </row>
    <row r="4326" spans="15:16" x14ac:dyDescent="0.2">
      <c r="O4326"/>
      <c r="P4326"/>
    </row>
    <row r="4327" spans="15:16" x14ac:dyDescent="0.2">
      <c r="O4327"/>
      <c r="P4327"/>
    </row>
    <row r="4328" spans="15:16" x14ac:dyDescent="0.2">
      <c r="O4328"/>
      <c r="P4328"/>
    </row>
    <row r="4329" spans="15:16" x14ac:dyDescent="0.2">
      <c r="O4329"/>
      <c r="P4329"/>
    </row>
    <row r="4330" spans="15:16" x14ac:dyDescent="0.2">
      <c r="O4330"/>
      <c r="P4330"/>
    </row>
    <row r="4331" spans="15:16" x14ac:dyDescent="0.2">
      <c r="O4331"/>
      <c r="P4331"/>
    </row>
    <row r="4332" spans="15:16" x14ac:dyDescent="0.2">
      <c r="O4332"/>
      <c r="P4332"/>
    </row>
    <row r="4333" spans="15:16" x14ac:dyDescent="0.2">
      <c r="O4333"/>
      <c r="P4333"/>
    </row>
    <row r="4334" spans="15:16" x14ac:dyDescent="0.2">
      <c r="O4334"/>
      <c r="P4334"/>
    </row>
    <row r="4335" spans="15:16" x14ac:dyDescent="0.2">
      <c r="O4335"/>
      <c r="P4335"/>
    </row>
    <row r="4336" spans="15:16" x14ac:dyDescent="0.2">
      <c r="O4336"/>
      <c r="P4336"/>
    </row>
    <row r="4337" spans="15:16" x14ac:dyDescent="0.2">
      <c r="O4337"/>
      <c r="P4337"/>
    </row>
    <row r="4338" spans="15:16" x14ac:dyDescent="0.2">
      <c r="O4338"/>
      <c r="P4338"/>
    </row>
    <row r="4339" spans="15:16" x14ac:dyDescent="0.2">
      <c r="O4339"/>
      <c r="P4339"/>
    </row>
    <row r="4340" spans="15:16" x14ac:dyDescent="0.2">
      <c r="O4340"/>
      <c r="P4340"/>
    </row>
    <row r="4341" spans="15:16" x14ac:dyDescent="0.2">
      <c r="O4341"/>
      <c r="P4341"/>
    </row>
    <row r="4342" spans="15:16" x14ac:dyDescent="0.2">
      <c r="O4342"/>
      <c r="P4342"/>
    </row>
    <row r="4343" spans="15:16" x14ac:dyDescent="0.2">
      <c r="O4343"/>
      <c r="P4343"/>
    </row>
    <row r="4344" spans="15:16" x14ac:dyDescent="0.2">
      <c r="O4344"/>
      <c r="P4344"/>
    </row>
    <row r="4345" spans="15:16" x14ac:dyDescent="0.2">
      <c r="O4345"/>
      <c r="P4345"/>
    </row>
    <row r="4346" spans="15:16" x14ac:dyDescent="0.2">
      <c r="O4346"/>
      <c r="P4346"/>
    </row>
    <row r="4347" spans="15:16" x14ac:dyDescent="0.2">
      <c r="O4347"/>
      <c r="P4347"/>
    </row>
    <row r="4348" spans="15:16" x14ac:dyDescent="0.2">
      <c r="O4348"/>
      <c r="P4348"/>
    </row>
    <row r="4349" spans="15:16" x14ac:dyDescent="0.2">
      <c r="O4349"/>
      <c r="P4349"/>
    </row>
    <row r="4350" spans="15:16" x14ac:dyDescent="0.2">
      <c r="O4350"/>
      <c r="P4350"/>
    </row>
    <row r="4351" spans="15:16" x14ac:dyDescent="0.2">
      <c r="O4351"/>
      <c r="P4351"/>
    </row>
    <row r="4352" spans="15:16" x14ac:dyDescent="0.2">
      <c r="O4352"/>
      <c r="P4352"/>
    </row>
    <row r="4353" spans="15:16" x14ac:dyDescent="0.2">
      <c r="O4353"/>
      <c r="P4353"/>
    </row>
    <row r="4354" spans="15:16" x14ac:dyDescent="0.2">
      <c r="O4354"/>
      <c r="P4354"/>
    </row>
    <row r="4355" spans="15:16" x14ac:dyDescent="0.2">
      <c r="O4355"/>
      <c r="P4355"/>
    </row>
    <row r="4356" spans="15:16" x14ac:dyDescent="0.2">
      <c r="O4356"/>
      <c r="P4356"/>
    </row>
    <row r="4357" spans="15:16" x14ac:dyDescent="0.2">
      <c r="O4357"/>
      <c r="P4357"/>
    </row>
    <row r="4358" spans="15:16" x14ac:dyDescent="0.2">
      <c r="O4358"/>
      <c r="P4358"/>
    </row>
    <row r="4359" spans="15:16" x14ac:dyDescent="0.2">
      <c r="O4359"/>
      <c r="P4359"/>
    </row>
    <row r="4360" spans="15:16" x14ac:dyDescent="0.2">
      <c r="O4360"/>
      <c r="P4360"/>
    </row>
    <row r="4361" spans="15:16" x14ac:dyDescent="0.2">
      <c r="O4361"/>
      <c r="P4361"/>
    </row>
    <row r="4362" spans="15:16" x14ac:dyDescent="0.2">
      <c r="O4362"/>
      <c r="P4362"/>
    </row>
    <row r="4363" spans="15:16" x14ac:dyDescent="0.2">
      <c r="O4363"/>
      <c r="P4363"/>
    </row>
    <row r="4364" spans="15:16" x14ac:dyDescent="0.2">
      <c r="O4364"/>
      <c r="P4364"/>
    </row>
    <row r="4365" spans="15:16" x14ac:dyDescent="0.2">
      <c r="O4365"/>
      <c r="P4365"/>
    </row>
    <row r="4366" spans="15:16" x14ac:dyDescent="0.2">
      <c r="O4366"/>
      <c r="P4366"/>
    </row>
    <row r="4367" spans="15:16" x14ac:dyDescent="0.2">
      <c r="O4367"/>
      <c r="P4367"/>
    </row>
    <row r="4368" spans="15:16" x14ac:dyDescent="0.2">
      <c r="O4368"/>
      <c r="P4368"/>
    </row>
    <row r="4369" spans="15:16" x14ac:dyDescent="0.2">
      <c r="O4369"/>
      <c r="P4369"/>
    </row>
    <row r="4370" spans="15:16" x14ac:dyDescent="0.2">
      <c r="O4370"/>
      <c r="P4370"/>
    </row>
    <row r="4371" spans="15:16" x14ac:dyDescent="0.2">
      <c r="O4371"/>
      <c r="P4371"/>
    </row>
    <row r="4372" spans="15:16" x14ac:dyDescent="0.2">
      <c r="O4372"/>
      <c r="P4372"/>
    </row>
    <row r="4373" spans="15:16" x14ac:dyDescent="0.2">
      <c r="O4373"/>
      <c r="P4373"/>
    </row>
    <row r="4374" spans="15:16" x14ac:dyDescent="0.2">
      <c r="O4374"/>
      <c r="P4374"/>
    </row>
    <row r="4375" spans="15:16" x14ac:dyDescent="0.2">
      <c r="O4375"/>
      <c r="P4375"/>
    </row>
    <row r="4376" spans="15:16" x14ac:dyDescent="0.2">
      <c r="O4376"/>
      <c r="P4376"/>
    </row>
    <row r="4377" spans="15:16" x14ac:dyDescent="0.2">
      <c r="O4377"/>
      <c r="P4377"/>
    </row>
    <row r="4378" spans="15:16" x14ac:dyDescent="0.2">
      <c r="O4378"/>
      <c r="P4378"/>
    </row>
    <row r="4379" spans="15:16" x14ac:dyDescent="0.2">
      <c r="O4379"/>
      <c r="P4379"/>
    </row>
    <row r="4380" spans="15:16" x14ac:dyDescent="0.2">
      <c r="O4380"/>
      <c r="P4380"/>
    </row>
    <row r="4381" spans="15:16" x14ac:dyDescent="0.2">
      <c r="O4381"/>
      <c r="P4381"/>
    </row>
    <row r="4382" spans="15:16" x14ac:dyDescent="0.2">
      <c r="O4382"/>
      <c r="P4382"/>
    </row>
    <row r="4383" spans="15:16" x14ac:dyDescent="0.2">
      <c r="O4383"/>
      <c r="P4383"/>
    </row>
    <row r="4384" spans="15:16" x14ac:dyDescent="0.2">
      <c r="O4384"/>
      <c r="P4384"/>
    </row>
    <row r="4385" spans="15:16" x14ac:dyDescent="0.2">
      <c r="O4385"/>
      <c r="P4385"/>
    </row>
    <row r="4386" spans="15:16" x14ac:dyDescent="0.2">
      <c r="O4386"/>
      <c r="P4386"/>
    </row>
    <row r="4387" spans="15:16" x14ac:dyDescent="0.2">
      <c r="O4387"/>
      <c r="P4387"/>
    </row>
    <row r="4388" spans="15:16" x14ac:dyDescent="0.2">
      <c r="O4388"/>
      <c r="P4388"/>
    </row>
    <row r="4389" spans="15:16" x14ac:dyDescent="0.2">
      <c r="O4389"/>
      <c r="P4389"/>
    </row>
    <row r="4390" spans="15:16" x14ac:dyDescent="0.2">
      <c r="O4390"/>
      <c r="P4390"/>
    </row>
    <row r="4391" spans="15:16" x14ac:dyDescent="0.2">
      <c r="O4391"/>
      <c r="P4391"/>
    </row>
    <row r="4392" spans="15:16" x14ac:dyDescent="0.2">
      <c r="O4392"/>
      <c r="P4392"/>
    </row>
    <row r="4393" spans="15:16" x14ac:dyDescent="0.2">
      <c r="O4393"/>
      <c r="P4393"/>
    </row>
    <row r="4394" spans="15:16" x14ac:dyDescent="0.2">
      <c r="O4394"/>
      <c r="P4394"/>
    </row>
    <row r="4395" spans="15:16" x14ac:dyDescent="0.2">
      <c r="O4395"/>
      <c r="P4395"/>
    </row>
    <row r="4396" spans="15:16" x14ac:dyDescent="0.2">
      <c r="O4396"/>
      <c r="P4396"/>
    </row>
    <row r="4397" spans="15:16" x14ac:dyDescent="0.2">
      <c r="O4397"/>
      <c r="P4397"/>
    </row>
    <row r="4398" spans="15:16" x14ac:dyDescent="0.2">
      <c r="O4398"/>
      <c r="P4398"/>
    </row>
    <row r="4399" spans="15:16" x14ac:dyDescent="0.2">
      <c r="O4399"/>
      <c r="P4399"/>
    </row>
    <row r="4400" spans="15:16" x14ac:dyDescent="0.2">
      <c r="O4400"/>
      <c r="P4400"/>
    </row>
    <row r="4401" spans="15:16" x14ac:dyDescent="0.2">
      <c r="O4401"/>
      <c r="P4401"/>
    </row>
    <row r="4402" spans="15:16" x14ac:dyDescent="0.2">
      <c r="O4402"/>
      <c r="P4402"/>
    </row>
    <row r="4403" spans="15:16" x14ac:dyDescent="0.2">
      <c r="O4403"/>
      <c r="P4403"/>
    </row>
    <row r="4404" spans="15:16" x14ac:dyDescent="0.2">
      <c r="O4404"/>
      <c r="P4404"/>
    </row>
    <row r="4405" spans="15:16" x14ac:dyDescent="0.2">
      <c r="O4405"/>
      <c r="P4405"/>
    </row>
    <row r="4406" spans="15:16" x14ac:dyDescent="0.2">
      <c r="O4406"/>
      <c r="P4406"/>
    </row>
    <row r="4407" spans="15:16" x14ac:dyDescent="0.2">
      <c r="O4407"/>
      <c r="P4407"/>
    </row>
    <row r="4408" spans="15:16" x14ac:dyDescent="0.2">
      <c r="O4408"/>
      <c r="P4408"/>
    </row>
    <row r="4409" spans="15:16" x14ac:dyDescent="0.2">
      <c r="O4409"/>
      <c r="P4409"/>
    </row>
    <row r="4410" spans="15:16" x14ac:dyDescent="0.2">
      <c r="O4410"/>
      <c r="P4410"/>
    </row>
    <row r="4411" spans="15:16" x14ac:dyDescent="0.2">
      <c r="O4411"/>
      <c r="P4411"/>
    </row>
    <row r="4412" spans="15:16" x14ac:dyDescent="0.2">
      <c r="O4412"/>
      <c r="P4412"/>
    </row>
    <row r="4413" spans="15:16" x14ac:dyDescent="0.2">
      <c r="O4413"/>
      <c r="P4413"/>
    </row>
    <row r="4414" spans="15:16" x14ac:dyDescent="0.2">
      <c r="O4414"/>
      <c r="P4414"/>
    </row>
    <row r="4415" spans="15:16" x14ac:dyDescent="0.2">
      <c r="O4415"/>
      <c r="P4415"/>
    </row>
    <row r="4416" spans="15:16" x14ac:dyDescent="0.2">
      <c r="O4416"/>
      <c r="P4416"/>
    </row>
    <row r="4417" spans="15:16" x14ac:dyDescent="0.2">
      <c r="O4417"/>
      <c r="P4417"/>
    </row>
    <row r="4418" spans="15:16" x14ac:dyDescent="0.2">
      <c r="O4418"/>
      <c r="P4418"/>
    </row>
    <row r="4419" spans="15:16" x14ac:dyDescent="0.2">
      <c r="O4419"/>
      <c r="P4419"/>
    </row>
    <row r="4420" spans="15:16" x14ac:dyDescent="0.2">
      <c r="O4420"/>
      <c r="P4420"/>
    </row>
    <row r="4421" spans="15:16" x14ac:dyDescent="0.2">
      <c r="O4421"/>
      <c r="P4421"/>
    </row>
    <row r="4422" spans="15:16" x14ac:dyDescent="0.2">
      <c r="O4422"/>
      <c r="P4422"/>
    </row>
    <row r="4423" spans="15:16" x14ac:dyDescent="0.2">
      <c r="O4423"/>
      <c r="P4423"/>
    </row>
    <row r="4424" spans="15:16" x14ac:dyDescent="0.2">
      <c r="O4424"/>
      <c r="P4424"/>
    </row>
    <row r="4425" spans="15:16" x14ac:dyDescent="0.2">
      <c r="O4425"/>
      <c r="P4425"/>
    </row>
    <row r="4426" spans="15:16" x14ac:dyDescent="0.2">
      <c r="O4426"/>
      <c r="P4426"/>
    </row>
    <row r="4427" spans="15:16" x14ac:dyDescent="0.2">
      <c r="O4427"/>
      <c r="P4427"/>
    </row>
    <row r="4428" spans="15:16" x14ac:dyDescent="0.2">
      <c r="O4428"/>
      <c r="P4428"/>
    </row>
    <row r="4429" spans="15:16" x14ac:dyDescent="0.2">
      <c r="O4429"/>
      <c r="P4429"/>
    </row>
    <row r="4430" spans="15:16" x14ac:dyDescent="0.2">
      <c r="O4430"/>
      <c r="P4430"/>
    </row>
    <row r="4431" spans="15:16" x14ac:dyDescent="0.2">
      <c r="O4431"/>
      <c r="P4431"/>
    </row>
    <row r="4432" spans="15:16" x14ac:dyDescent="0.2">
      <c r="O4432"/>
      <c r="P4432"/>
    </row>
    <row r="4433" spans="15:16" x14ac:dyDescent="0.2">
      <c r="O4433"/>
      <c r="P4433"/>
    </row>
    <row r="4434" spans="15:16" x14ac:dyDescent="0.2">
      <c r="O4434"/>
      <c r="P4434"/>
    </row>
    <row r="4435" spans="15:16" x14ac:dyDescent="0.2">
      <c r="O4435"/>
      <c r="P4435"/>
    </row>
    <row r="4436" spans="15:16" x14ac:dyDescent="0.2">
      <c r="O4436"/>
      <c r="P4436"/>
    </row>
    <row r="4437" spans="15:16" x14ac:dyDescent="0.2">
      <c r="O4437"/>
      <c r="P4437"/>
    </row>
    <row r="4438" spans="15:16" x14ac:dyDescent="0.2">
      <c r="O4438"/>
      <c r="P4438"/>
    </row>
    <row r="4439" spans="15:16" x14ac:dyDescent="0.2">
      <c r="O4439"/>
      <c r="P4439"/>
    </row>
    <row r="4440" spans="15:16" x14ac:dyDescent="0.2">
      <c r="O4440"/>
      <c r="P4440"/>
    </row>
    <row r="4441" spans="15:16" x14ac:dyDescent="0.2">
      <c r="O4441"/>
      <c r="P4441"/>
    </row>
    <row r="4442" spans="15:16" x14ac:dyDescent="0.2">
      <c r="O4442"/>
      <c r="P4442"/>
    </row>
    <row r="4443" spans="15:16" x14ac:dyDescent="0.2">
      <c r="O4443"/>
      <c r="P4443"/>
    </row>
    <row r="4444" spans="15:16" x14ac:dyDescent="0.2">
      <c r="O4444"/>
      <c r="P4444"/>
    </row>
    <row r="4445" spans="15:16" x14ac:dyDescent="0.2">
      <c r="O4445"/>
      <c r="P4445"/>
    </row>
    <row r="4446" spans="15:16" x14ac:dyDescent="0.2">
      <c r="O4446"/>
      <c r="P4446"/>
    </row>
    <row r="4447" spans="15:16" x14ac:dyDescent="0.2">
      <c r="O4447"/>
      <c r="P4447"/>
    </row>
    <row r="4448" spans="15:16" x14ac:dyDescent="0.2">
      <c r="O4448"/>
      <c r="P4448"/>
    </row>
    <row r="4449" spans="15:16" x14ac:dyDescent="0.2">
      <c r="O4449"/>
      <c r="P4449"/>
    </row>
    <row r="4450" spans="15:16" x14ac:dyDescent="0.2">
      <c r="O4450"/>
      <c r="P4450"/>
    </row>
    <row r="4451" spans="15:16" x14ac:dyDescent="0.2">
      <c r="O4451"/>
      <c r="P4451"/>
    </row>
    <row r="4452" spans="15:16" x14ac:dyDescent="0.2">
      <c r="O4452"/>
      <c r="P4452"/>
    </row>
    <row r="4453" spans="15:16" x14ac:dyDescent="0.2">
      <c r="O4453"/>
      <c r="P4453"/>
    </row>
    <row r="4454" spans="15:16" x14ac:dyDescent="0.2">
      <c r="O4454"/>
      <c r="P4454"/>
    </row>
    <row r="4455" spans="15:16" x14ac:dyDescent="0.2">
      <c r="O4455"/>
      <c r="P4455"/>
    </row>
    <row r="4456" spans="15:16" x14ac:dyDescent="0.2">
      <c r="O4456"/>
      <c r="P4456"/>
    </row>
    <row r="4457" spans="15:16" x14ac:dyDescent="0.2">
      <c r="O4457"/>
      <c r="P4457"/>
    </row>
    <row r="4458" spans="15:16" x14ac:dyDescent="0.2">
      <c r="O4458"/>
      <c r="P4458"/>
    </row>
    <row r="4459" spans="15:16" x14ac:dyDescent="0.2">
      <c r="O4459"/>
      <c r="P4459"/>
    </row>
    <row r="4460" spans="15:16" x14ac:dyDescent="0.2">
      <c r="O4460"/>
      <c r="P4460"/>
    </row>
    <row r="4461" spans="15:16" x14ac:dyDescent="0.2">
      <c r="O4461"/>
      <c r="P4461"/>
    </row>
    <row r="4462" spans="15:16" x14ac:dyDescent="0.2">
      <c r="O4462"/>
      <c r="P4462"/>
    </row>
    <row r="4463" spans="15:16" x14ac:dyDescent="0.2">
      <c r="O4463"/>
      <c r="P4463"/>
    </row>
    <row r="4464" spans="15:16" x14ac:dyDescent="0.2">
      <c r="O4464"/>
      <c r="P4464"/>
    </row>
    <row r="4465" spans="15:16" x14ac:dyDescent="0.2">
      <c r="O4465"/>
      <c r="P4465"/>
    </row>
    <row r="4466" spans="15:16" x14ac:dyDescent="0.2">
      <c r="O4466"/>
      <c r="P4466"/>
    </row>
    <row r="4467" spans="15:16" x14ac:dyDescent="0.2">
      <c r="O4467"/>
      <c r="P4467"/>
    </row>
    <row r="4468" spans="15:16" x14ac:dyDescent="0.2">
      <c r="O4468"/>
      <c r="P4468"/>
    </row>
    <row r="4469" spans="15:16" x14ac:dyDescent="0.2">
      <c r="O4469"/>
      <c r="P4469"/>
    </row>
    <row r="4470" spans="15:16" x14ac:dyDescent="0.2">
      <c r="O4470"/>
      <c r="P4470"/>
    </row>
    <row r="4471" spans="15:16" x14ac:dyDescent="0.2">
      <c r="O4471"/>
      <c r="P4471"/>
    </row>
    <row r="4472" spans="15:16" x14ac:dyDescent="0.2">
      <c r="O4472"/>
      <c r="P4472"/>
    </row>
    <row r="4473" spans="15:16" x14ac:dyDescent="0.2">
      <c r="O4473"/>
      <c r="P4473"/>
    </row>
    <row r="4474" spans="15:16" x14ac:dyDescent="0.2">
      <c r="O4474"/>
      <c r="P4474"/>
    </row>
    <row r="4475" spans="15:16" x14ac:dyDescent="0.2">
      <c r="O4475"/>
      <c r="P4475"/>
    </row>
    <row r="4476" spans="15:16" x14ac:dyDescent="0.2">
      <c r="O4476"/>
      <c r="P4476"/>
    </row>
    <row r="4477" spans="15:16" x14ac:dyDescent="0.2">
      <c r="O4477"/>
      <c r="P4477"/>
    </row>
    <row r="4478" spans="15:16" x14ac:dyDescent="0.2">
      <c r="O4478"/>
      <c r="P4478"/>
    </row>
    <row r="4479" spans="15:16" x14ac:dyDescent="0.2">
      <c r="O4479"/>
      <c r="P4479"/>
    </row>
    <row r="4480" spans="15:16" x14ac:dyDescent="0.2">
      <c r="O4480"/>
      <c r="P4480"/>
    </row>
    <row r="4481" spans="15:16" x14ac:dyDescent="0.2">
      <c r="O4481"/>
      <c r="P4481"/>
    </row>
    <row r="4482" spans="15:16" x14ac:dyDescent="0.2">
      <c r="O4482"/>
      <c r="P4482"/>
    </row>
    <row r="4483" spans="15:16" x14ac:dyDescent="0.2">
      <c r="O4483"/>
      <c r="P4483"/>
    </row>
    <row r="4484" spans="15:16" x14ac:dyDescent="0.2">
      <c r="O4484"/>
      <c r="P4484"/>
    </row>
    <row r="4485" spans="15:16" x14ac:dyDescent="0.2">
      <c r="O4485"/>
      <c r="P4485"/>
    </row>
    <row r="4486" spans="15:16" x14ac:dyDescent="0.2">
      <c r="O4486"/>
      <c r="P4486"/>
    </row>
    <row r="4487" spans="15:16" x14ac:dyDescent="0.2">
      <c r="O4487"/>
      <c r="P4487"/>
    </row>
    <row r="4488" spans="15:16" x14ac:dyDescent="0.2">
      <c r="O4488"/>
      <c r="P4488"/>
    </row>
    <row r="4489" spans="15:16" x14ac:dyDescent="0.2">
      <c r="O4489"/>
      <c r="P4489"/>
    </row>
    <row r="4490" spans="15:16" x14ac:dyDescent="0.2">
      <c r="O4490"/>
      <c r="P4490"/>
    </row>
    <row r="4491" spans="15:16" x14ac:dyDescent="0.2">
      <c r="O4491"/>
      <c r="P4491"/>
    </row>
    <row r="4492" spans="15:16" x14ac:dyDescent="0.2">
      <c r="O4492"/>
      <c r="P4492"/>
    </row>
    <row r="4493" spans="15:16" x14ac:dyDescent="0.2">
      <c r="O4493"/>
      <c r="P4493"/>
    </row>
    <row r="4494" spans="15:16" x14ac:dyDescent="0.2">
      <c r="O4494"/>
      <c r="P4494"/>
    </row>
    <row r="4495" spans="15:16" x14ac:dyDescent="0.2">
      <c r="O4495"/>
      <c r="P4495"/>
    </row>
    <row r="4496" spans="15:16" x14ac:dyDescent="0.2">
      <c r="O4496"/>
      <c r="P4496"/>
    </row>
    <row r="4497" spans="15:16" x14ac:dyDescent="0.2">
      <c r="O4497"/>
      <c r="P4497"/>
    </row>
    <row r="4498" spans="15:16" x14ac:dyDescent="0.2">
      <c r="O4498"/>
      <c r="P4498"/>
    </row>
    <row r="4499" spans="15:16" x14ac:dyDescent="0.2">
      <c r="O4499"/>
      <c r="P4499"/>
    </row>
    <row r="4500" spans="15:16" x14ac:dyDescent="0.2">
      <c r="O4500"/>
      <c r="P4500"/>
    </row>
    <row r="4501" spans="15:16" x14ac:dyDescent="0.2">
      <c r="O4501"/>
      <c r="P4501"/>
    </row>
    <row r="4502" spans="15:16" x14ac:dyDescent="0.2">
      <c r="O4502"/>
      <c r="P4502"/>
    </row>
    <row r="4503" spans="15:16" x14ac:dyDescent="0.2">
      <c r="O4503"/>
      <c r="P4503"/>
    </row>
    <row r="4504" spans="15:16" x14ac:dyDescent="0.2">
      <c r="O4504"/>
      <c r="P4504"/>
    </row>
    <row r="4505" spans="15:16" x14ac:dyDescent="0.2">
      <c r="O4505"/>
      <c r="P4505"/>
    </row>
    <row r="4506" spans="15:16" x14ac:dyDescent="0.2">
      <c r="O4506"/>
      <c r="P4506"/>
    </row>
    <row r="4507" spans="15:16" x14ac:dyDescent="0.2">
      <c r="O4507"/>
      <c r="P4507"/>
    </row>
    <row r="4508" spans="15:16" x14ac:dyDescent="0.2">
      <c r="O4508"/>
      <c r="P4508"/>
    </row>
    <row r="4509" spans="15:16" x14ac:dyDescent="0.2">
      <c r="O4509"/>
      <c r="P4509"/>
    </row>
    <row r="4510" spans="15:16" x14ac:dyDescent="0.2">
      <c r="O4510"/>
      <c r="P4510"/>
    </row>
    <row r="4511" spans="15:16" x14ac:dyDescent="0.2">
      <c r="O4511"/>
      <c r="P4511"/>
    </row>
    <row r="4512" spans="15:16" x14ac:dyDescent="0.2">
      <c r="O4512"/>
      <c r="P4512"/>
    </row>
    <row r="4513" spans="15:16" x14ac:dyDescent="0.2">
      <c r="O4513"/>
      <c r="P4513"/>
    </row>
    <row r="4514" spans="15:16" x14ac:dyDescent="0.2">
      <c r="O4514"/>
      <c r="P4514"/>
    </row>
    <row r="4515" spans="15:16" x14ac:dyDescent="0.2">
      <c r="O4515"/>
      <c r="P4515"/>
    </row>
    <row r="4516" spans="15:16" x14ac:dyDescent="0.2">
      <c r="O4516"/>
      <c r="P4516"/>
    </row>
    <row r="4517" spans="15:16" x14ac:dyDescent="0.2">
      <c r="O4517"/>
      <c r="P4517"/>
    </row>
    <row r="4518" spans="15:16" x14ac:dyDescent="0.2">
      <c r="O4518"/>
      <c r="P4518"/>
    </row>
    <row r="4519" spans="15:16" x14ac:dyDescent="0.2">
      <c r="O4519"/>
      <c r="P4519"/>
    </row>
    <row r="4520" spans="15:16" x14ac:dyDescent="0.2">
      <c r="O4520"/>
      <c r="P4520"/>
    </row>
    <row r="4521" spans="15:16" x14ac:dyDescent="0.2">
      <c r="O4521"/>
      <c r="P4521"/>
    </row>
    <row r="4522" spans="15:16" x14ac:dyDescent="0.2">
      <c r="O4522"/>
      <c r="P4522"/>
    </row>
    <row r="4523" spans="15:16" x14ac:dyDescent="0.2">
      <c r="O4523"/>
      <c r="P4523"/>
    </row>
    <row r="4524" spans="15:16" x14ac:dyDescent="0.2">
      <c r="O4524"/>
      <c r="P4524"/>
    </row>
    <row r="4525" spans="15:16" x14ac:dyDescent="0.2">
      <c r="O4525"/>
      <c r="P4525"/>
    </row>
    <row r="4526" spans="15:16" x14ac:dyDescent="0.2">
      <c r="O4526"/>
      <c r="P4526"/>
    </row>
    <row r="4527" spans="15:16" x14ac:dyDescent="0.2">
      <c r="O4527"/>
      <c r="P4527"/>
    </row>
    <row r="4528" spans="15:16" x14ac:dyDescent="0.2">
      <c r="O4528"/>
      <c r="P4528"/>
    </row>
    <row r="4529" spans="15:16" x14ac:dyDescent="0.2">
      <c r="O4529"/>
      <c r="P4529"/>
    </row>
    <row r="4530" spans="15:16" x14ac:dyDescent="0.2">
      <c r="O4530"/>
      <c r="P4530"/>
    </row>
    <row r="4531" spans="15:16" x14ac:dyDescent="0.2">
      <c r="O4531"/>
      <c r="P4531"/>
    </row>
    <row r="4532" spans="15:16" x14ac:dyDescent="0.2">
      <c r="O4532"/>
      <c r="P4532"/>
    </row>
    <row r="4533" spans="15:16" x14ac:dyDescent="0.2">
      <c r="O4533"/>
      <c r="P4533"/>
    </row>
    <row r="4534" spans="15:16" x14ac:dyDescent="0.2">
      <c r="O4534"/>
      <c r="P4534"/>
    </row>
    <row r="4535" spans="15:16" x14ac:dyDescent="0.2">
      <c r="O4535"/>
      <c r="P4535"/>
    </row>
    <row r="4536" spans="15:16" x14ac:dyDescent="0.2">
      <c r="O4536"/>
      <c r="P4536"/>
    </row>
    <row r="4537" spans="15:16" x14ac:dyDescent="0.2">
      <c r="O4537"/>
      <c r="P4537"/>
    </row>
    <row r="4538" spans="15:16" x14ac:dyDescent="0.2">
      <c r="O4538"/>
      <c r="P4538"/>
    </row>
    <row r="4539" spans="15:16" x14ac:dyDescent="0.2">
      <c r="O4539"/>
      <c r="P4539"/>
    </row>
    <row r="4540" spans="15:16" x14ac:dyDescent="0.2">
      <c r="O4540"/>
      <c r="P4540"/>
    </row>
    <row r="4541" spans="15:16" x14ac:dyDescent="0.2">
      <c r="O4541"/>
      <c r="P4541"/>
    </row>
    <row r="4542" spans="15:16" x14ac:dyDescent="0.2">
      <c r="O4542"/>
      <c r="P4542"/>
    </row>
    <row r="4543" spans="15:16" x14ac:dyDescent="0.2">
      <c r="O4543"/>
      <c r="P4543"/>
    </row>
    <row r="4544" spans="15:16" x14ac:dyDescent="0.2">
      <c r="O4544"/>
      <c r="P4544"/>
    </row>
    <row r="4545" spans="15:16" x14ac:dyDescent="0.2">
      <c r="O4545"/>
      <c r="P4545"/>
    </row>
    <row r="4546" spans="15:16" x14ac:dyDescent="0.2">
      <c r="O4546"/>
      <c r="P4546"/>
    </row>
    <row r="4547" spans="15:16" x14ac:dyDescent="0.2">
      <c r="O4547"/>
      <c r="P4547"/>
    </row>
    <row r="4548" spans="15:16" x14ac:dyDescent="0.2">
      <c r="O4548"/>
      <c r="P4548"/>
    </row>
    <row r="4549" spans="15:16" x14ac:dyDescent="0.2">
      <c r="O4549"/>
      <c r="P4549"/>
    </row>
    <row r="4550" spans="15:16" x14ac:dyDescent="0.2">
      <c r="O4550"/>
      <c r="P4550"/>
    </row>
    <row r="4551" spans="15:16" x14ac:dyDescent="0.2">
      <c r="O4551"/>
      <c r="P4551"/>
    </row>
    <row r="4552" spans="15:16" x14ac:dyDescent="0.2">
      <c r="O4552"/>
      <c r="P4552"/>
    </row>
    <row r="4553" spans="15:16" x14ac:dyDescent="0.2">
      <c r="O4553"/>
      <c r="P4553"/>
    </row>
    <row r="4554" spans="15:16" x14ac:dyDescent="0.2">
      <c r="O4554"/>
      <c r="P4554"/>
    </row>
    <row r="4555" spans="15:16" x14ac:dyDescent="0.2">
      <c r="O4555"/>
      <c r="P4555"/>
    </row>
    <row r="4556" spans="15:16" x14ac:dyDescent="0.2">
      <c r="O4556"/>
      <c r="P4556"/>
    </row>
    <row r="4557" spans="15:16" x14ac:dyDescent="0.2">
      <c r="O4557"/>
      <c r="P4557"/>
    </row>
    <row r="4558" spans="15:16" x14ac:dyDescent="0.2">
      <c r="O4558"/>
      <c r="P4558"/>
    </row>
    <row r="4559" spans="15:16" x14ac:dyDescent="0.2">
      <c r="O4559"/>
      <c r="P4559"/>
    </row>
    <row r="4560" spans="15:16" x14ac:dyDescent="0.2">
      <c r="O4560"/>
      <c r="P4560"/>
    </row>
    <row r="4561" spans="15:16" x14ac:dyDescent="0.2">
      <c r="O4561"/>
      <c r="P4561"/>
    </row>
    <row r="4562" spans="15:16" x14ac:dyDescent="0.2">
      <c r="O4562"/>
      <c r="P4562"/>
    </row>
    <row r="4563" spans="15:16" x14ac:dyDescent="0.2">
      <c r="O4563"/>
      <c r="P4563"/>
    </row>
    <row r="4564" spans="15:16" x14ac:dyDescent="0.2">
      <c r="O4564"/>
      <c r="P4564"/>
    </row>
    <row r="4565" spans="15:16" x14ac:dyDescent="0.2">
      <c r="O4565"/>
      <c r="P4565"/>
    </row>
    <row r="4566" spans="15:16" x14ac:dyDescent="0.2">
      <c r="O4566"/>
      <c r="P4566"/>
    </row>
    <row r="4567" spans="15:16" x14ac:dyDescent="0.2">
      <c r="O4567"/>
      <c r="P4567"/>
    </row>
    <row r="4568" spans="15:16" x14ac:dyDescent="0.2">
      <c r="O4568"/>
      <c r="P4568"/>
    </row>
    <row r="4569" spans="15:16" x14ac:dyDescent="0.2">
      <c r="O4569"/>
      <c r="P4569"/>
    </row>
    <row r="4570" spans="15:16" x14ac:dyDescent="0.2">
      <c r="O4570"/>
      <c r="P4570"/>
    </row>
    <row r="4571" spans="15:16" x14ac:dyDescent="0.2">
      <c r="O4571"/>
      <c r="P4571"/>
    </row>
    <row r="4572" spans="15:16" x14ac:dyDescent="0.2">
      <c r="O4572"/>
      <c r="P4572"/>
    </row>
    <row r="4573" spans="15:16" x14ac:dyDescent="0.2">
      <c r="O4573"/>
      <c r="P4573"/>
    </row>
    <row r="4574" spans="15:16" x14ac:dyDescent="0.2">
      <c r="O4574"/>
      <c r="P4574"/>
    </row>
    <row r="4575" spans="15:16" x14ac:dyDescent="0.2">
      <c r="O4575"/>
      <c r="P4575"/>
    </row>
    <row r="4576" spans="15:16" x14ac:dyDescent="0.2">
      <c r="O4576"/>
      <c r="P4576"/>
    </row>
    <row r="4577" spans="15:16" x14ac:dyDescent="0.2">
      <c r="O4577"/>
      <c r="P4577"/>
    </row>
    <row r="4578" spans="15:16" x14ac:dyDescent="0.2">
      <c r="O4578"/>
      <c r="P4578"/>
    </row>
    <row r="4579" spans="15:16" x14ac:dyDescent="0.2">
      <c r="O4579"/>
      <c r="P4579"/>
    </row>
    <row r="4580" spans="15:16" x14ac:dyDescent="0.2">
      <c r="O4580"/>
      <c r="P4580"/>
    </row>
    <row r="4581" spans="15:16" x14ac:dyDescent="0.2">
      <c r="O4581"/>
      <c r="P4581"/>
    </row>
    <row r="4582" spans="15:16" x14ac:dyDescent="0.2">
      <c r="O4582"/>
      <c r="P4582"/>
    </row>
    <row r="4583" spans="15:16" x14ac:dyDescent="0.2">
      <c r="O4583"/>
      <c r="P4583"/>
    </row>
    <row r="4584" spans="15:16" x14ac:dyDescent="0.2">
      <c r="O4584"/>
      <c r="P4584"/>
    </row>
    <row r="4585" spans="15:16" x14ac:dyDescent="0.2">
      <c r="O4585"/>
      <c r="P4585"/>
    </row>
    <row r="4586" spans="15:16" x14ac:dyDescent="0.2">
      <c r="O4586"/>
      <c r="P4586"/>
    </row>
    <row r="4587" spans="15:16" x14ac:dyDescent="0.2">
      <c r="O4587"/>
      <c r="P4587"/>
    </row>
    <row r="4588" spans="15:16" x14ac:dyDescent="0.2">
      <c r="O4588"/>
      <c r="P4588"/>
    </row>
    <row r="4589" spans="15:16" x14ac:dyDescent="0.2">
      <c r="O4589"/>
      <c r="P4589"/>
    </row>
    <row r="4590" spans="15:16" x14ac:dyDescent="0.2">
      <c r="O4590"/>
      <c r="P4590"/>
    </row>
    <row r="4591" spans="15:16" x14ac:dyDescent="0.2">
      <c r="O4591"/>
      <c r="P4591"/>
    </row>
    <row r="4592" spans="15:16" x14ac:dyDescent="0.2">
      <c r="O4592"/>
      <c r="P4592"/>
    </row>
    <row r="4593" spans="15:16" x14ac:dyDescent="0.2">
      <c r="O4593"/>
      <c r="P4593"/>
    </row>
    <row r="4594" spans="15:16" x14ac:dyDescent="0.2">
      <c r="O4594"/>
      <c r="P4594"/>
    </row>
    <row r="4595" spans="15:16" x14ac:dyDescent="0.2">
      <c r="O4595"/>
      <c r="P4595"/>
    </row>
    <row r="4596" spans="15:16" x14ac:dyDescent="0.2">
      <c r="O4596"/>
      <c r="P4596"/>
    </row>
    <row r="4597" spans="15:16" x14ac:dyDescent="0.2">
      <c r="O4597"/>
      <c r="P4597"/>
    </row>
    <row r="4598" spans="15:16" x14ac:dyDescent="0.2">
      <c r="O4598"/>
      <c r="P4598"/>
    </row>
    <row r="4599" spans="15:16" x14ac:dyDescent="0.2">
      <c r="O4599"/>
      <c r="P4599"/>
    </row>
    <row r="4600" spans="15:16" x14ac:dyDescent="0.2">
      <c r="O4600"/>
      <c r="P4600"/>
    </row>
    <row r="4601" spans="15:16" x14ac:dyDescent="0.2">
      <c r="O4601"/>
      <c r="P4601"/>
    </row>
    <row r="4602" spans="15:16" x14ac:dyDescent="0.2">
      <c r="O4602"/>
      <c r="P4602"/>
    </row>
    <row r="4603" spans="15:16" x14ac:dyDescent="0.2">
      <c r="O4603"/>
      <c r="P4603"/>
    </row>
    <row r="4604" spans="15:16" x14ac:dyDescent="0.2">
      <c r="O4604"/>
      <c r="P4604"/>
    </row>
    <row r="4605" spans="15:16" x14ac:dyDescent="0.2">
      <c r="O4605"/>
      <c r="P4605"/>
    </row>
    <row r="4606" spans="15:16" x14ac:dyDescent="0.2">
      <c r="O4606"/>
      <c r="P4606"/>
    </row>
    <row r="4607" spans="15:16" x14ac:dyDescent="0.2">
      <c r="O4607"/>
      <c r="P4607"/>
    </row>
    <row r="4608" spans="15:16" x14ac:dyDescent="0.2">
      <c r="O4608"/>
      <c r="P4608"/>
    </row>
    <row r="4609" spans="15:16" x14ac:dyDescent="0.2">
      <c r="O4609"/>
      <c r="P4609"/>
    </row>
    <row r="4610" spans="15:16" x14ac:dyDescent="0.2">
      <c r="O4610"/>
      <c r="P4610"/>
    </row>
    <row r="4611" spans="15:16" x14ac:dyDescent="0.2">
      <c r="O4611"/>
      <c r="P4611"/>
    </row>
    <row r="4612" spans="15:16" x14ac:dyDescent="0.2">
      <c r="O4612"/>
      <c r="P4612"/>
    </row>
    <row r="4613" spans="15:16" x14ac:dyDescent="0.2">
      <c r="O4613"/>
      <c r="P4613"/>
    </row>
    <row r="4614" spans="15:16" x14ac:dyDescent="0.2">
      <c r="O4614"/>
      <c r="P4614"/>
    </row>
    <row r="4615" spans="15:16" x14ac:dyDescent="0.2">
      <c r="O4615"/>
      <c r="P4615"/>
    </row>
    <row r="4616" spans="15:16" x14ac:dyDescent="0.2">
      <c r="O4616"/>
      <c r="P4616"/>
    </row>
    <row r="4617" spans="15:16" x14ac:dyDescent="0.2">
      <c r="O4617"/>
      <c r="P4617"/>
    </row>
    <row r="4618" spans="15:16" x14ac:dyDescent="0.2">
      <c r="O4618"/>
      <c r="P4618"/>
    </row>
    <row r="4619" spans="15:16" x14ac:dyDescent="0.2">
      <c r="O4619"/>
      <c r="P4619"/>
    </row>
    <row r="4620" spans="15:16" x14ac:dyDescent="0.2">
      <c r="O4620"/>
      <c r="P4620"/>
    </row>
    <row r="4621" spans="15:16" x14ac:dyDescent="0.2">
      <c r="O4621"/>
      <c r="P4621"/>
    </row>
    <row r="4622" spans="15:16" x14ac:dyDescent="0.2">
      <c r="O4622"/>
      <c r="P4622"/>
    </row>
    <row r="4623" spans="15:16" x14ac:dyDescent="0.2">
      <c r="O4623"/>
      <c r="P4623"/>
    </row>
    <row r="4624" spans="15:16" x14ac:dyDescent="0.2">
      <c r="O4624"/>
      <c r="P4624"/>
    </row>
    <row r="4625" spans="15:16" x14ac:dyDescent="0.2">
      <c r="O4625"/>
      <c r="P4625"/>
    </row>
    <row r="4626" spans="15:16" x14ac:dyDescent="0.2">
      <c r="O4626"/>
      <c r="P4626"/>
    </row>
    <row r="4627" spans="15:16" x14ac:dyDescent="0.2">
      <c r="O4627"/>
      <c r="P4627"/>
    </row>
    <row r="4628" spans="15:16" x14ac:dyDescent="0.2">
      <c r="O4628"/>
      <c r="P4628"/>
    </row>
    <row r="4629" spans="15:16" x14ac:dyDescent="0.2">
      <c r="O4629"/>
      <c r="P4629"/>
    </row>
    <row r="4630" spans="15:16" x14ac:dyDescent="0.2">
      <c r="O4630"/>
      <c r="P4630"/>
    </row>
    <row r="4631" spans="15:16" x14ac:dyDescent="0.2">
      <c r="O4631"/>
      <c r="P4631"/>
    </row>
    <row r="4632" spans="15:16" x14ac:dyDescent="0.2">
      <c r="O4632"/>
      <c r="P4632"/>
    </row>
    <row r="4633" spans="15:16" x14ac:dyDescent="0.2">
      <c r="O4633"/>
      <c r="P4633"/>
    </row>
    <row r="4634" spans="15:16" x14ac:dyDescent="0.2">
      <c r="O4634"/>
      <c r="P4634"/>
    </row>
    <row r="4635" spans="15:16" x14ac:dyDescent="0.2">
      <c r="O4635"/>
      <c r="P4635"/>
    </row>
    <row r="4636" spans="15:16" x14ac:dyDescent="0.2">
      <c r="O4636"/>
      <c r="P4636"/>
    </row>
    <row r="4637" spans="15:16" x14ac:dyDescent="0.2">
      <c r="O4637"/>
      <c r="P4637"/>
    </row>
    <row r="4638" spans="15:16" x14ac:dyDescent="0.2">
      <c r="O4638"/>
      <c r="P4638"/>
    </row>
    <row r="4639" spans="15:16" x14ac:dyDescent="0.2">
      <c r="O4639"/>
      <c r="P4639"/>
    </row>
    <row r="4640" spans="15:16" x14ac:dyDescent="0.2">
      <c r="O4640"/>
      <c r="P4640"/>
    </row>
    <row r="4641" spans="15:16" x14ac:dyDescent="0.2">
      <c r="O4641"/>
      <c r="P4641"/>
    </row>
    <row r="4642" spans="15:16" x14ac:dyDescent="0.2">
      <c r="O4642"/>
      <c r="P4642"/>
    </row>
    <row r="4643" spans="15:16" x14ac:dyDescent="0.2">
      <c r="O4643"/>
      <c r="P4643"/>
    </row>
    <row r="4644" spans="15:16" x14ac:dyDescent="0.2">
      <c r="O4644"/>
      <c r="P4644"/>
    </row>
    <row r="4645" spans="15:16" x14ac:dyDescent="0.2">
      <c r="O4645"/>
      <c r="P4645"/>
    </row>
    <row r="4646" spans="15:16" x14ac:dyDescent="0.2">
      <c r="O4646"/>
      <c r="P4646"/>
    </row>
    <row r="4647" spans="15:16" x14ac:dyDescent="0.2">
      <c r="O4647"/>
      <c r="P4647"/>
    </row>
    <row r="4648" spans="15:16" x14ac:dyDescent="0.2">
      <c r="O4648"/>
      <c r="P4648"/>
    </row>
    <row r="4649" spans="15:16" x14ac:dyDescent="0.2">
      <c r="O4649"/>
      <c r="P4649"/>
    </row>
    <row r="4650" spans="15:16" x14ac:dyDescent="0.2">
      <c r="O4650"/>
      <c r="P4650"/>
    </row>
    <row r="4651" spans="15:16" x14ac:dyDescent="0.2">
      <c r="O4651"/>
      <c r="P4651"/>
    </row>
    <row r="4652" spans="15:16" x14ac:dyDescent="0.2">
      <c r="O4652"/>
      <c r="P4652"/>
    </row>
    <row r="4653" spans="15:16" x14ac:dyDescent="0.2">
      <c r="O4653"/>
      <c r="P4653"/>
    </row>
    <row r="4654" spans="15:16" x14ac:dyDescent="0.2">
      <c r="O4654"/>
      <c r="P4654"/>
    </row>
    <row r="4655" spans="15:16" x14ac:dyDescent="0.2">
      <c r="O4655"/>
      <c r="P4655"/>
    </row>
    <row r="4656" spans="15:16" x14ac:dyDescent="0.2">
      <c r="O4656"/>
      <c r="P4656"/>
    </row>
    <row r="4657" spans="15:16" x14ac:dyDescent="0.2">
      <c r="O4657"/>
      <c r="P4657"/>
    </row>
    <row r="4658" spans="15:16" x14ac:dyDescent="0.2">
      <c r="O4658"/>
      <c r="P4658"/>
    </row>
    <row r="4659" spans="15:16" x14ac:dyDescent="0.2">
      <c r="O4659"/>
      <c r="P4659"/>
    </row>
    <row r="4660" spans="15:16" x14ac:dyDescent="0.2">
      <c r="O4660"/>
      <c r="P4660"/>
    </row>
    <row r="4661" spans="15:16" x14ac:dyDescent="0.2">
      <c r="O4661"/>
      <c r="P4661"/>
    </row>
    <row r="4662" spans="15:16" x14ac:dyDescent="0.2">
      <c r="O4662"/>
      <c r="P4662"/>
    </row>
    <row r="4663" spans="15:16" x14ac:dyDescent="0.2">
      <c r="O4663"/>
      <c r="P4663"/>
    </row>
    <row r="4664" spans="15:16" x14ac:dyDescent="0.2">
      <c r="O4664"/>
      <c r="P4664"/>
    </row>
    <row r="4665" spans="15:16" x14ac:dyDescent="0.2">
      <c r="O4665"/>
      <c r="P4665"/>
    </row>
    <row r="4666" spans="15:16" x14ac:dyDescent="0.2">
      <c r="O4666"/>
      <c r="P4666"/>
    </row>
    <row r="4667" spans="15:16" x14ac:dyDescent="0.2">
      <c r="O4667"/>
      <c r="P4667"/>
    </row>
    <row r="4668" spans="15:16" x14ac:dyDescent="0.2">
      <c r="O4668"/>
      <c r="P4668"/>
    </row>
    <row r="4669" spans="15:16" x14ac:dyDescent="0.2">
      <c r="O4669"/>
      <c r="P4669"/>
    </row>
    <row r="4670" spans="15:16" x14ac:dyDescent="0.2">
      <c r="O4670"/>
      <c r="P4670"/>
    </row>
    <row r="4671" spans="15:16" x14ac:dyDescent="0.2">
      <c r="O4671"/>
      <c r="P4671"/>
    </row>
    <row r="4672" spans="15:16" x14ac:dyDescent="0.2">
      <c r="O4672"/>
      <c r="P4672"/>
    </row>
    <row r="4673" spans="15:16" x14ac:dyDescent="0.2">
      <c r="O4673"/>
      <c r="P4673"/>
    </row>
    <row r="4674" spans="15:16" x14ac:dyDescent="0.2">
      <c r="O4674"/>
      <c r="P4674"/>
    </row>
    <row r="4675" spans="15:16" x14ac:dyDescent="0.2">
      <c r="O4675"/>
      <c r="P4675"/>
    </row>
    <row r="4676" spans="15:16" x14ac:dyDescent="0.2">
      <c r="O4676"/>
      <c r="P4676"/>
    </row>
    <row r="4677" spans="15:16" x14ac:dyDescent="0.2">
      <c r="O4677"/>
      <c r="P4677"/>
    </row>
    <row r="4678" spans="15:16" x14ac:dyDescent="0.2">
      <c r="O4678"/>
      <c r="P4678"/>
    </row>
    <row r="4679" spans="15:16" x14ac:dyDescent="0.2">
      <c r="O4679"/>
      <c r="P4679"/>
    </row>
    <row r="4680" spans="15:16" x14ac:dyDescent="0.2">
      <c r="O4680"/>
      <c r="P4680"/>
    </row>
    <row r="4681" spans="15:16" x14ac:dyDescent="0.2">
      <c r="O4681"/>
      <c r="P4681"/>
    </row>
    <row r="4682" spans="15:16" x14ac:dyDescent="0.2">
      <c r="O4682"/>
      <c r="P4682"/>
    </row>
    <row r="4683" spans="15:16" x14ac:dyDescent="0.2">
      <c r="O4683"/>
      <c r="P4683"/>
    </row>
    <row r="4684" spans="15:16" x14ac:dyDescent="0.2">
      <c r="O4684"/>
      <c r="P4684"/>
    </row>
    <row r="4685" spans="15:16" x14ac:dyDescent="0.2">
      <c r="O4685"/>
      <c r="P4685"/>
    </row>
    <row r="4686" spans="15:16" x14ac:dyDescent="0.2">
      <c r="O4686"/>
      <c r="P4686"/>
    </row>
    <row r="4687" spans="15:16" x14ac:dyDescent="0.2">
      <c r="O4687"/>
      <c r="P4687"/>
    </row>
    <row r="4688" spans="15:16" x14ac:dyDescent="0.2">
      <c r="O4688"/>
      <c r="P4688"/>
    </row>
    <row r="4689" spans="15:16" x14ac:dyDescent="0.2">
      <c r="O4689"/>
      <c r="P4689"/>
    </row>
    <row r="4690" spans="15:16" x14ac:dyDescent="0.2">
      <c r="O4690"/>
      <c r="P4690"/>
    </row>
    <row r="4691" spans="15:16" x14ac:dyDescent="0.2">
      <c r="O4691"/>
      <c r="P4691"/>
    </row>
    <row r="4692" spans="15:16" x14ac:dyDescent="0.2">
      <c r="O4692"/>
      <c r="P4692"/>
    </row>
    <row r="4693" spans="15:16" x14ac:dyDescent="0.2">
      <c r="O4693"/>
      <c r="P4693"/>
    </row>
    <row r="4694" spans="15:16" x14ac:dyDescent="0.2">
      <c r="O4694"/>
      <c r="P4694"/>
    </row>
    <row r="4695" spans="15:16" x14ac:dyDescent="0.2">
      <c r="O4695"/>
      <c r="P4695"/>
    </row>
    <row r="4696" spans="15:16" x14ac:dyDescent="0.2">
      <c r="O4696"/>
      <c r="P4696"/>
    </row>
    <row r="4697" spans="15:16" x14ac:dyDescent="0.2">
      <c r="O4697"/>
      <c r="P4697"/>
    </row>
    <row r="4698" spans="15:16" x14ac:dyDescent="0.2">
      <c r="O4698"/>
      <c r="P4698"/>
    </row>
    <row r="4699" spans="15:16" x14ac:dyDescent="0.2">
      <c r="O4699"/>
      <c r="P4699"/>
    </row>
    <row r="4700" spans="15:16" x14ac:dyDescent="0.2">
      <c r="O4700"/>
      <c r="P4700"/>
    </row>
    <row r="4701" spans="15:16" x14ac:dyDescent="0.2">
      <c r="O4701"/>
      <c r="P4701"/>
    </row>
    <row r="4702" spans="15:16" x14ac:dyDescent="0.2">
      <c r="O4702"/>
      <c r="P4702"/>
    </row>
    <row r="4703" spans="15:16" x14ac:dyDescent="0.2">
      <c r="O4703"/>
      <c r="P4703"/>
    </row>
    <row r="4704" spans="15:16" x14ac:dyDescent="0.2">
      <c r="O4704"/>
      <c r="P4704"/>
    </row>
    <row r="4705" spans="15:16" x14ac:dyDescent="0.2">
      <c r="O4705"/>
      <c r="P4705"/>
    </row>
    <row r="4706" spans="15:16" x14ac:dyDescent="0.2">
      <c r="O4706"/>
      <c r="P4706"/>
    </row>
    <row r="4707" spans="15:16" x14ac:dyDescent="0.2">
      <c r="O4707"/>
      <c r="P4707"/>
    </row>
    <row r="4708" spans="15:16" x14ac:dyDescent="0.2">
      <c r="O4708"/>
      <c r="P4708"/>
    </row>
    <row r="4709" spans="15:16" x14ac:dyDescent="0.2">
      <c r="O4709"/>
      <c r="P4709"/>
    </row>
    <row r="4710" spans="15:16" x14ac:dyDescent="0.2">
      <c r="O4710"/>
      <c r="P4710"/>
    </row>
    <row r="4711" spans="15:16" x14ac:dyDescent="0.2">
      <c r="O4711"/>
      <c r="P4711"/>
    </row>
    <row r="4712" spans="15:16" x14ac:dyDescent="0.2">
      <c r="O4712"/>
      <c r="P4712"/>
    </row>
    <row r="4713" spans="15:16" x14ac:dyDescent="0.2">
      <c r="O4713"/>
      <c r="P4713"/>
    </row>
    <row r="4714" spans="15:16" x14ac:dyDescent="0.2">
      <c r="O4714"/>
      <c r="P4714"/>
    </row>
    <row r="4715" spans="15:16" x14ac:dyDescent="0.2">
      <c r="O4715"/>
      <c r="P4715"/>
    </row>
    <row r="4716" spans="15:16" x14ac:dyDescent="0.2">
      <c r="O4716"/>
      <c r="P4716"/>
    </row>
    <row r="4717" spans="15:16" x14ac:dyDescent="0.2">
      <c r="O4717"/>
      <c r="P4717"/>
    </row>
    <row r="4718" spans="15:16" x14ac:dyDescent="0.2">
      <c r="O4718"/>
      <c r="P4718"/>
    </row>
    <row r="4719" spans="15:16" x14ac:dyDescent="0.2">
      <c r="O4719"/>
      <c r="P4719"/>
    </row>
    <row r="4720" spans="15:16" x14ac:dyDescent="0.2">
      <c r="O4720"/>
      <c r="P4720"/>
    </row>
    <row r="4721" spans="15:16" x14ac:dyDescent="0.2">
      <c r="O4721"/>
      <c r="P4721"/>
    </row>
    <row r="4722" spans="15:16" x14ac:dyDescent="0.2">
      <c r="O4722"/>
      <c r="P4722"/>
    </row>
    <row r="4723" spans="15:16" x14ac:dyDescent="0.2">
      <c r="O4723"/>
      <c r="P4723"/>
    </row>
    <row r="4724" spans="15:16" x14ac:dyDescent="0.2">
      <c r="O4724"/>
      <c r="P4724"/>
    </row>
    <row r="4725" spans="15:16" x14ac:dyDescent="0.2">
      <c r="O4725"/>
      <c r="P4725"/>
    </row>
    <row r="4726" spans="15:16" x14ac:dyDescent="0.2">
      <c r="O4726"/>
      <c r="P4726"/>
    </row>
    <row r="4727" spans="15:16" x14ac:dyDescent="0.2">
      <c r="O4727"/>
      <c r="P4727"/>
    </row>
    <row r="4728" spans="15:16" x14ac:dyDescent="0.2">
      <c r="O4728"/>
      <c r="P4728"/>
    </row>
    <row r="4729" spans="15:16" x14ac:dyDescent="0.2">
      <c r="O4729"/>
      <c r="P4729"/>
    </row>
    <row r="4730" spans="15:16" x14ac:dyDescent="0.2">
      <c r="O4730"/>
      <c r="P4730"/>
    </row>
    <row r="4731" spans="15:16" x14ac:dyDescent="0.2">
      <c r="O4731"/>
      <c r="P4731"/>
    </row>
    <row r="4732" spans="15:16" x14ac:dyDescent="0.2">
      <c r="O4732"/>
      <c r="P4732"/>
    </row>
    <row r="4733" spans="15:16" x14ac:dyDescent="0.2">
      <c r="O4733"/>
      <c r="P4733"/>
    </row>
    <row r="4734" spans="15:16" x14ac:dyDescent="0.2">
      <c r="O4734"/>
      <c r="P4734"/>
    </row>
    <row r="4735" spans="15:16" x14ac:dyDescent="0.2">
      <c r="O4735"/>
      <c r="P4735"/>
    </row>
    <row r="4736" spans="15:16" x14ac:dyDescent="0.2">
      <c r="O4736"/>
      <c r="P4736"/>
    </row>
    <row r="4737" spans="15:16" x14ac:dyDescent="0.2">
      <c r="O4737"/>
      <c r="P4737"/>
    </row>
    <row r="4738" spans="15:16" x14ac:dyDescent="0.2">
      <c r="O4738"/>
      <c r="P4738"/>
    </row>
    <row r="4739" spans="15:16" x14ac:dyDescent="0.2">
      <c r="O4739"/>
      <c r="P4739"/>
    </row>
    <row r="4740" spans="15:16" x14ac:dyDescent="0.2">
      <c r="O4740"/>
      <c r="P4740"/>
    </row>
    <row r="4741" spans="15:16" x14ac:dyDescent="0.2">
      <c r="O4741"/>
      <c r="P4741"/>
    </row>
    <row r="4742" spans="15:16" x14ac:dyDescent="0.2">
      <c r="O4742"/>
      <c r="P4742"/>
    </row>
    <row r="4743" spans="15:16" x14ac:dyDescent="0.2">
      <c r="O4743"/>
      <c r="P4743"/>
    </row>
    <row r="4744" spans="15:16" x14ac:dyDescent="0.2">
      <c r="O4744"/>
      <c r="P4744"/>
    </row>
    <row r="4745" spans="15:16" x14ac:dyDescent="0.2">
      <c r="O4745"/>
      <c r="P4745"/>
    </row>
    <row r="4746" spans="15:16" x14ac:dyDescent="0.2">
      <c r="O4746"/>
      <c r="P4746"/>
    </row>
    <row r="4747" spans="15:16" x14ac:dyDescent="0.2">
      <c r="O4747"/>
      <c r="P4747"/>
    </row>
    <row r="4748" spans="15:16" x14ac:dyDescent="0.2">
      <c r="O4748"/>
      <c r="P4748"/>
    </row>
    <row r="4749" spans="15:16" x14ac:dyDescent="0.2">
      <c r="O4749"/>
      <c r="P4749"/>
    </row>
    <row r="4750" spans="15:16" x14ac:dyDescent="0.2">
      <c r="O4750"/>
      <c r="P4750"/>
    </row>
    <row r="4751" spans="15:16" x14ac:dyDescent="0.2">
      <c r="O4751"/>
      <c r="P4751"/>
    </row>
    <row r="4752" spans="15:16" x14ac:dyDescent="0.2">
      <c r="O4752"/>
      <c r="P4752"/>
    </row>
    <row r="4753" spans="15:16" x14ac:dyDescent="0.2">
      <c r="O4753"/>
      <c r="P4753"/>
    </row>
    <row r="4754" spans="15:16" x14ac:dyDescent="0.2">
      <c r="O4754"/>
      <c r="P4754"/>
    </row>
    <row r="4755" spans="15:16" x14ac:dyDescent="0.2">
      <c r="O4755"/>
      <c r="P4755"/>
    </row>
    <row r="4756" spans="15:16" x14ac:dyDescent="0.2">
      <c r="O4756"/>
      <c r="P4756"/>
    </row>
    <row r="4757" spans="15:16" x14ac:dyDescent="0.2">
      <c r="O4757"/>
      <c r="P4757"/>
    </row>
    <row r="4758" spans="15:16" x14ac:dyDescent="0.2">
      <c r="O4758"/>
      <c r="P4758"/>
    </row>
    <row r="4759" spans="15:16" x14ac:dyDescent="0.2">
      <c r="O4759"/>
      <c r="P4759"/>
    </row>
    <row r="4760" spans="15:16" x14ac:dyDescent="0.2">
      <c r="O4760"/>
      <c r="P4760"/>
    </row>
    <row r="4761" spans="15:16" x14ac:dyDescent="0.2">
      <c r="O4761"/>
      <c r="P4761"/>
    </row>
    <row r="4762" spans="15:16" x14ac:dyDescent="0.2">
      <c r="O4762"/>
      <c r="P4762"/>
    </row>
    <row r="4763" spans="15:16" x14ac:dyDescent="0.2">
      <c r="O4763"/>
      <c r="P4763"/>
    </row>
    <row r="4764" spans="15:16" x14ac:dyDescent="0.2">
      <c r="O4764"/>
      <c r="P4764"/>
    </row>
    <row r="4765" spans="15:16" x14ac:dyDescent="0.2">
      <c r="O4765"/>
      <c r="P4765"/>
    </row>
    <row r="4766" spans="15:16" x14ac:dyDescent="0.2">
      <c r="O4766"/>
      <c r="P4766"/>
    </row>
    <row r="4767" spans="15:16" x14ac:dyDescent="0.2">
      <c r="O4767"/>
      <c r="P4767"/>
    </row>
    <row r="4768" spans="15:16" x14ac:dyDescent="0.2">
      <c r="O4768"/>
      <c r="P4768"/>
    </row>
    <row r="4769" spans="15:16" x14ac:dyDescent="0.2">
      <c r="O4769"/>
      <c r="P4769"/>
    </row>
    <row r="4770" spans="15:16" x14ac:dyDescent="0.2">
      <c r="O4770"/>
      <c r="P4770"/>
    </row>
    <row r="4771" spans="15:16" x14ac:dyDescent="0.2">
      <c r="O4771"/>
      <c r="P4771"/>
    </row>
    <row r="4772" spans="15:16" x14ac:dyDescent="0.2">
      <c r="O4772"/>
      <c r="P4772"/>
    </row>
    <row r="4773" spans="15:16" x14ac:dyDescent="0.2">
      <c r="O4773"/>
      <c r="P4773"/>
    </row>
    <row r="4774" spans="15:16" x14ac:dyDescent="0.2">
      <c r="O4774"/>
      <c r="P4774"/>
    </row>
    <row r="4775" spans="15:16" x14ac:dyDescent="0.2">
      <c r="O4775"/>
      <c r="P4775"/>
    </row>
    <row r="4776" spans="15:16" x14ac:dyDescent="0.2">
      <c r="O4776"/>
      <c r="P4776"/>
    </row>
    <row r="4777" spans="15:16" x14ac:dyDescent="0.2">
      <c r="O4777"/>
      <c r="P4777"/>
    </row>
    <row r="4778" spans="15:16" x14ac:dyDescent="0.2">
      <c r="O4778"/>
      <c r="P4778"/>
    </row>
    <row r="4779" spans="15:16" x14ac:dyDescent="0.2">
      <c r="O4779"/>
      <c r="P4779"/>
    </row>
    <row r="4780" spans="15:16" x14ac:dyDescent="0.2">
      <c r="O4780"/>
      <c r="P4780"/>
    </row>
    <row r="4781" spans="15:16" x14ac:dyDescent="0.2">
      <c r="O4781"/>
      <c r="P4781"/>
    </row>
    <row r="4782" spans="15:16" x14ac:dyDescent="0.2">
      <c r="O4782"/>
      <c r="P4782"/>
    </row>
    <row r="4783" spans="15:16" x14ac:dyDescent="0.2">
      <c r="O4783"/>
      <c r="P4783"/>
    </row>
    <row r="4784" spans="15:16" x14ac:dyDescent="0.2">
      <c r="O4784"/>
      <c r="P4784"/>
    </row>
    <row r="4785" spans="15:16" x14ac:dyDescent="0.2">
      <c r="O4785"/>
      <c r="P4785"/>
    </row>
    <row r="4786" spans="15:16" x14ac:dyDescent="0.2">
      <c r="O4786"/>
      <c r="P4786"/>
    </row>
    <row r="4787" spans="15:16" x14ac:dyDescent="0.2">
      <c r="O4787"/>
      <c r="P4787"/>
    </row>
    <row r="4788" spans="15:16" x14ac:dyDescent="0.2">
      <c r="O4788"/>
      <c r="P4788"/>
    </row>
    <row r="4789" spans="15:16" x14ac:dyDescent="0.2">
      <c r="O4789"/>
      <c r="P4789"/>
    </row>
    <row r="4790" spans="15:16" x14ac:dyDescent="0.2">
      <c r="O4790"/>
      <c r="P4790"/>
    </row>
    <row r="4791" spans="15:16" x14ac:dyDescent="0.2">
      <c r="O4791"/>
      <c r="P4791"/>
    </row>
    <row r="4792" spans="15:16" x14ac:dyDescent="0.2">
      <c r="O4792"/>
      <c r="P4792"/>
    </row>
    <row r="4793" spans="15:16" x14ac:dyDescent="0.2">
      <c r="O4793"/>
      <c r="P4793"/>
    </row>
    <row r="4794" spans="15:16" x14ac:dyDescent="0.2">
      <c r="O4794"/>
      <c r="P4794"/>
    </row>
    <row r="4795" spans="15:16" x14ac:dyDescent="0.2">
      <c r="O4795"/>
      <c r="P4795"/>
    </row>
    <row r="4796" spans="15:16" x14ac:dyDescent="0.2">
      <c r="O4796"/>
      <c r="P4796"/>
    </row>
    <row r="4797" spans="15:16" x14ac:dyDescent="0.2">
      <c r="O4797"/>
      <c r="P4797"/>
    </row>
    <row r="4798" spans="15:16" x14ac:dyDescent="0.2">
      <c r="O4798"/>
      <c r="P4798"/>
    </row>
    <row r="4799" spans="15:16" x14ac:dyDescent="0.2">
      <c r="O4799"/>
      <c r="P4799"/>
    </row>
    <row r="4800" spans="15:16" x14ac:dyDescent="0.2">
      <c r="O4800"/>
      <c r="P4800"/>
    </row>
    <row r="4801" spans="15:16" x14ac:dyDescent="0.2">
      <c r="O4801"/>
      <c r="P4801"/>
    </row>
    <row r="4802" spans="15:16" x14ac:dyDescent="0.2">
      <c r="O4802"/>
      <c r="P4802"/>
    </row>
    <row r="4803" spans="15:16" x14ac:dyDescent="0.2">
      <c r="O4803"/>
      <c r="P4803"/>
    </row>
    <row r="4804" spans="15:16" x14ac:dyDescent="0.2">
      <c r="O4804"/>
      <c r="P4804"/>
    </row>
    <row r="4805" spans="15:16" x14ac:dyDescent="0.2">
      <c r="O4805"/>
      <c r="P4805"/>
    </row>
    <row r="4806" spans="15:16" x14ac:dyDescent="0.2">
      <c r="O4806"/>
      <c r="P4806"/>
    </row>
    <row r="4807" spans="15:16" x14ac:dyDescent="0.2">
      <c r="O4807"/>
      <c r="P4807"/>
    </row>
    <row r="4808" spans="15:16" x14ac:dyDescent="0.2">
      <c r="O4808"/>
      <c r="P4808"/>
    </row>
    <row r="4809" spans="15:16" x14ac:dyDescent="0.2">
      <c r="O4809"/>
      <c r="P4809"/>
    </row>
    <row r="4810" spans="15:16" x14ac:dyDescent="0.2">
      <c r="O4810"/>
      <c r="P4810"/>
    </row>
    <row r="4811" spans="15:16" x14ac:dyDescent="0.2">
      <c r="O4811"/>
      <c r="P4811"/>
    </row>
    <row r="4812" spans="15:16" x14ac:dyDescent="0.2">
      <c r="O4812"/>
      <c r="P4812"/>
    </row>
    <row r="4813" spans="15:16" x14ac:dyDescent="0.2">
      <c r="O4813"/>
      <c r="P4813"/>
    </row>
    <row r="4814" spans="15:16" x14ac:dyDescent="0.2">
      <c r="O4814"/>
      <c r="P4814"/>
    </row>
    <row r="4815" spans="15:16" x14ac:dyDescent="0.2">
      <c r="O4815"/>
      <c r="P4815"/>
    </row>
    <row r="4816" spans="15:16" x14ac:dyDescent="0.2">
      <c r="O4816"/>
      <c r="P4816"/>
    </row>
    <row r="4817" spans="15:16" x14ac:dyDescent="0.2">
      <c r="O4817"/>
      <c r="P4817"/>
    </row>
    <row r="4818" spans="15:16" x14ac:dyDescent="0.2">
      <c r="O4818"/>
      <c r="P4818"/>
    </row>
    <row r="4819" spans="15:16" x14ac:dyDescent="0.2">
      <c r="O4819"/>
      <c r="P4819"/>
    </row>
    <row r="4820" spans="15:16" x14ac:dyDescent="0.2">
      <c r="O4820"/>
      <c r="P4820"/>
    </row>
    <row r="4821" spans="15:16" x14ac:dyDescent="0.2">
      <c r="O4821"/>
      <c r="P4821"/>
    </row>
    <row r="4822" spans="15:16" x14ac:dyDescent="0.2">
      <c r="O4822"/>
      <c r="P4822"/>
    </row>
    <row r="4823" spans="15:16" x14ac:dyDescent="0.2">
      <c r="O4823"/>
      <c r="P4823"/>
    </row>
    <row r="4824" spans="15:16" x14ac:dyDescent="0.2">
      <c r="O4824"/>
      <c r="P4824"/>
    </row>
    <row r="4825" spans="15:16" x14ac:dyDescent="0.2">
      <c r="O4825"/>
      <c r="P4825"/>
    </row>
    <row r="4826" spans="15:16" x14ac:dyDescent="0.2">
      <c r="O4826"/>
      <c r="P4826"/>
    </row>
    <row r="4827" spans="15:16" x14ac:dyDescent="0.2">
      <c r="O4827"/>
      <c r="P4827"/>
    </row>
    <row r="4828" spans="15:16" x14ac:dyDescent="0.2">
      <c r="O4828"/>
      <c r="P4828"/>
    </row>
    <row r="4829" spans="15:16" x14ac:dyDescent="0.2">
      <c r="O4829"/>
      <c r="P4829"/>
    </row>
    <row r="4830" spans="15:16" x14ac:dyDescent="0.2">
      <c r="O4830"/>
      <c r="P4830"/>
    </row>
    <row r="4831" spans="15:16" x14ac:dyDescent="0.2">
      <c r="O4831"/>
      <c r="P4831"/>
    </row>
    <row r="4832" spans="15:16" x14ac:dyDescent="0.2">
      <c r="O4832"/>
      <c r="P4832"/>
    </row>
    <row r="4833" spans="15:16" x14ac:dyDescent="0.2">
      <c r="O4833"/>
      <c r="P4833"/>
    </row>
    <row r="4834" spans="15:16" x14ac:dyDescent="0.2">
      <c r="O4834"/>
      <c r="P4834"/>
    </row>
    <row r="4835" spans="15:16" x14ac:dyDescent="0.2">
      <c r="O4835"/>
      <c r="P4835"/>
    </row>
    <row r="4836" spans="15:16" x14ac:dyDescent="0.2">
      <c r="O4836"/>
      <c r="P4836"/>
    </row>
    <row r="4837" spans="15:16" x14ac:dyDescent="0.2">
      <c r="O4837"/>
      <c r="P4837"/>
    </row>
    <row r="4838" spans="15:16" x14ac:dyDescent="0.2">
      <c r="O4838"/>
      <c r="P4838"/>
    </row>
    <row r="4839" spans="15:16" x14ac:dyDescent="0.2">
      <c r="O4839"/>
      <c r="P4839"/>
    </row>
    <row r="4840" spans="15:16" x14ac:dyDescent="0.2">
      <c r="O4840"/>
      <c r="P4840"/>
    </row>
    <row r="4841" spans="15:16" x14ac:dyDescent="0.2">
      <c r="O4841"/>
      <c r="P4841"/>
    </row>
    <row r="4842" spans="15:16" x14ac:dyDescent="0.2">
      <c r="O4842"/>
      <c r="P4842"/>
    </row>
    <row r="4843" spans="15:16" x14ac:dyDescent="0.2">
      <c r="O4843"/>
      <c r="P4843"/>
    </row>
    <row r="4844" spans="15:16" x14ac:dyDescent="0.2">
      <c r="O4844"/>
      <c r="P4844"/>
    </row>
    <row r="4845" spans="15:16" x14ac:dyDescent="0.2">
      <c r="O4845"/>
      <c r="P4845"/>
    </row>
    <row r="4846" spans="15:16" x14ac:dyDescent="0.2">
      <c r="O4846"/>
      <c r="P4846"/>
    </row>
    <row r="4847" spans="15:16" x14ac:dyDescent="0.2">
      <c r="O4847"/>
      <c r="P4847"/>
    </row>
    <row r="4848" spans="15:16" x14ac:dyDescent="0.2">
      <c r="O4848"/>
      <c r="P4848"/>
    </row>
    <row r="4849" spans="15:16" x14ac:dyDescent="0.2">
      <c r="O4849"/>
      <c r="P4849"/>
    </row>
    <row r="4850" spans="15:16" x14ac:dyDescent="0.2">
      <c r="O4850"/>
      <c r="P4850"/>
    </row>
    <row r="4851" spans="15:16" x14ac:dyDescent="0.2">
      <c r="O4851"/>
      <c r="P4851"/>
    </row>
    <row r="4852" spans="15:16" x14ac:dyDescent="0.2">
      <c r="O4852"/>
      <c r="P4852"/>
    </row>
    <row r="4853" spans="15:16" x14ac:dyDescent="0.2">
      <c r="O4853"/>
      <c r="P4853"/>
    </row>
    <row r="4854" spans="15:16" x14ac:dyDescent="0.2">
      <c r="O4854"/>
      <c r="P4854"/>
    </row>
    <row r="4855" spans="15:16" x14ac:dyDescent="0.2">
      <c r="O4855"/>
      <c r="P4855"/>
    </row>
    <row r="4856" spans="15:16" x14ac:dyDescent="0.2">
      <c r="O4856"/>
      <c r="P4856"/>
    </row>
    <row r="4857" spans="15:16" x14ac:dyDescent="0.2">
      <c r="O4857"/>
      <c r="P4857"/>
    </row>
    <row r="4858" spans="15:16" x14ac:dyDescent="0.2">
      <c r="O4858"/>
      <c r="P4858"/>
    </row>
    <row r="4859" spans="15:16" x14ac:dyDescent="0.2">
      <c r="O4859"/>
      <c r="P4859"/>
    </row>
    <row r="4860" spans="15:16" x14ac:dyDescent="0.2">
      <c r="O4860"/>
      <c r="P4860"/>
    </row>
    <row r="4861" spans="15:16" x14ac:dyDescent="0.2">
      <c r="O4861"/>
      <c r="P4861"/>
    </row>
    <row r="4862" spans="15:16" x14ac:dyDescent="0.2">
      <c r="O4862"/>
      <c r="P4862"/>
    </row>
    <row r="4863" spans="15:16" x14ac:dyDescent="0.2">
      <c r="O4863"/>
      <c r="P4863"/>
    </row>
    <row r="4864" spans="15:16" x14ac:dyDescent="0.2">
      <c r="O4864"/>
      <c r="P4864"/>
    </row>
    <row r="4865" spans="15:16" x14ac:dyDescent="0.2">
      <c r="O4865"/>
      <c r="P4865"/>
    </row>
    <row r="4866" spans="15:16" x14ac:dyDescent="0.2">
      <c r="O4866"/>
      <c r="P4866"/>
    </row>
    <row r="4867" spans="15:16" x14ac:dyDescent="0.2">
      <c r="O4867"/>
      <c r="P4867"/>
    </row>
    <row r="4868" spans="15:16" x14ac:dyDescent="0.2">
      <c r="O4868"/>
      <c r="P4868"/>
    </row>
    <row r="4869" spans="15:16" x14ac:dyDescent="0.2">
      <c r="O4869"/>
      <c r="P4869"/>
    </row>
    <row r="4870" spans="15:16" x14ac:dyDescent="0.2">
      <c r="O4870"/>
      <c r="P4870"/>
    </row>
    <row r="4871" spans="15:16" x14ac:dyDescent="0.2">
      <c r="O4871"/>
      <c r="P4871"/>
    </row>
    <row r="4872" spans="15:16" x14ac:dyDescent="0.2">
      <c r="O4872"/>
      <c r="P4872"/>
    </row>
    <row r="4873" spans="15:16" x14ac:dyDescent="0.2">
      <c r="O4873"/>
      <c r="P4873"/>
    </row>
    <row r="4874" spans="15:16" x14ac:dyDescent="0.2">
      <c r="O4874"/>
      <c r="P4874"/>
    </row>
    <row r="4875" spans="15:16" x14ac:dyDescent="0.2">
      <c r="O4875"/>
      <c r="P4875"/>
    </row>
    <row r="4876" spans="15:16" x14ac:dyDescent="0.2">
      <c r="O4876"/>
      <c r="P4876"/>
    </row>
    <row r="4877" spans="15:16" x14ac:dyDescent="0.2">
      <c r="O4877"/>
      <c r="P4877"/>
    </row>
    <row r="4878" spans="15:16" x14ac:dyDescent="0.2">
      <c r="O4878"/>
      <c r="P4878"/>
    </row>
    <row r="4879" spans="15:16" x14ac:dyDescent="0.2">
      <c r="O4879"/>
      <c r="P4879"/>
    </row>
    <row r="4880" spans="15:16" x14ac:dyDescent="0.2">
      <c r="O4880"/>
      <c r="P4880"/>
    </row>
    <row r="4881" spans="15:16" x14ac:dyDescent="0.2">
      <c r="O4881"/>
      <c r="P4881"/>
    </row>
    <row r="4882" spans="15:16" x14ac:dyDescent="0.2">
      <c r="O4882"/>
      <c r="P4882"/>
    </row>
    <row r="4883" spans="15:16" x14ac:dyDescent="0.2">
      <c r="O4883"/>
      <c r="P4883"/>
    </row>
    <row r="4884" spans="15:16" x14ac:dyDescent="0.2">
      <c r="O4884"/>
      <c r="P4884"/>
    </row>
    <row r="4885" spans="15:16" x14ac:dyDescent="0.2">
      <c r="O4885"/>
      <c r="P4885"/>
    </row>
    <row r="4886" spans="15:16" x14ac:dyDescent="0.2">
      <c r="O4886"/>
      <c r="P4886"/>
    </row>
    <row r="4887" spans="15:16" x14ac:dyDescent="0.2">
      <c r="O4887"/>
      <c r="P4887"/>
    </row>
    <row r="4888" spans="15:16" x14ac:dyDescent="0.2">
      <c r="O4888"/>
      <c r="P4888"/>
    </row>
    <row r="4889" spans="15:16" x14ac:dyDescent="0.2">
      <c r="O4889"/>
      <c r="P4889"/>
    </row>
    <row r="4890" spans="15:16" x14ac:dyDescent="0.2">
      <c r="O4890"/>
      <c r="P4890"/>
    </row>
    <row r="4891" spans="15:16" x14ac:dyDescent="0.2">
      <c r="O4891"/>
      <c r="P4891"/>
    </row>
    <row r="4892" spans="15:16" x14ac:dyDescent="0.2">
      <c r="O4892"/>
      <c r="P4892"/>
    </row>
    <row r="4893" spans="15:16" x14ac:dyDescent="0.2">
      <c r="O4893"/>
      <c r="P4893"/>
    </row>
    <row r="4894" spans="15:16" x14ac:dyDescent="0.2">
      <c r="O4894"/>
      <c r="P4894"/>
    </row>
    <row r="4895" spans="15:16" x14ac:dyDescent="0.2">
      <c r="O4895"/>
      <c r="P4895"/>
    </row>
    <row r="4896" spans="15:16" x14ac:dyDescent="0.2">
      <c r="O4896"/>
      <c r="P4896"/>
    </row>
    <row r="4897" spans="15:16" x14ac:dyDescent="0.2">
      <c r="O4897"/>
      <c r="P4897"/>
    </row>
    <row r="4898" spans="15:16" x14ac:dyDescent="0.2">
      <c r="O4898"/>
      <c r="P4898"/>
    </row>
    <row r="4899" spans="15:16" x14ac:dyDescent="0.2">
      <c r="O4899"/>
      <c r="P4899"/>
    </row>
    <row r="4900" spans="15:16" x14ac:dyDescent="0.2">
      <c r="O4900"/>
      <c r="P4900"/>
    </row>
    <row r="4901" spans="15:16" x14ac:dyDescent="0.2">
      <c r="O4901"/>
      <c r="P4901"/>
    </row>
    <row r="4902" spans="15:16" x14ac:dyDescent="0.2">
      <c r="O4902"/>
      <c r="P4902"/>
    </row>
    <row r="4903" spans="15:16" x14ac:dyDescent="0.2">
      <c r="O4903"/>
      <c r="P4903"/>
    </row>
    <row r="4904" spans="15:16" x14ac:dyDescent="0.2">
      <c r="O4904"/>
      <c r="P4904"/>
    </row>
    <row r="4905" spans="15:16" x14ac:dyDescent="0.2">
      <c r="O4905"/>
      <c r="P4905"/>
    </row>
    <row r="4906" spans="15:16" x14ac:dyDescent="0.2">
      <c r="O4906"/>
      <c r="P4906"/>
    </row>
    <row r="4907" spans="15:16" x14ac:dyDescent="0.2">
      <c r="O4907"/>
      <c r="P4907"/>
    </row>
    <row r="4908" spans="15:16" x14ac:dyDescent="0.2">
      <c r="O4908"/>
      <c r="P4908"/>
    </row>
    <row r="4909" spans="15:16" x14ac:dyDescent="0.2">
      <c r="O4909"/>
      <c r="P4909"/>
    </row>
    <row r="4910" spans="15:16" x14ac:dyDescent="0.2">
      <c r="O4910"/>
      <c r="P4910"/>
    </row>
    <row r="4911" spans="15:16" x14ac:dyDescent="0.2">
      <c r="O4911"/>
      <c r="P4911"/>
    </row>
    <row r="4912" spans="15:16" x14ac:dyDescent="0.2">
      <c r="O4912"/>
      <c r="P4912"/>
    </row>
    <row r="4913" spans="15:16" x14ac:dyDescent="0.2">
      <c r="O4913"/>
      <c r="P4913"/>
    </row>
    <row r="4914" spans="15:16" x14ac:dyDescent="0.2">
      <c r="O4914"/>
      <c r="P4914"/>
    </row>
    <row r="4915" spans="15:16" x14ac:dyDescent="0.2">
      <c r="O4915"/>
      <c r="P4915"/>
    </row>
    <row r="4916" spans="15:16" x14ac:dyDescent="0.2">
      <c r="O4916"/>
      <c r="P4916"/>
    </row>
    <row r="4917" spans="15:16" x14ac:dyDescent="0.2">
      <c r="O4917"/>
      <c r="P4917"/>
    </row>
    <row r="4918" spans="15:16" x14ac:dyDescent="0.2">
      <c r="O4918"/>
      <c r="P4918"/>
    </row>
    <row r="4919" spans="15:16" x14ac:dyDescent="0.2">
      <c r="O4919"/>
      <c r="P4919"/>
    </row>
    <row r="4920" spans="15:16" x14ac:dyDescent="0.2">
      <c r="O4920"/>
      <c r="P4920"/>
    </row>
    <row r="4921" spans="15:16" x14ac:dyDescent="0.2">
      <c r="O4921"/>
      <c r="P4921"/>
    </row>
    <row r="4922" spans="15:16" x14ac:dyDescent="0.2">
      <c r="O4922"/>
      <c r="P4922"/>
    </row>
    <row r="4923" spans="15:16" x14ac:dyDescent="0.2">
      <c r="O4923"/>
      <c r="P4923"/>
    </row>
    <row r="4924" spans="15:16" x14ac:dyDescent="0.2">
      <c r="O4924"/>
      <c r="P4924"/>
    </row>
    <row r="4925" spans="15:16" x14ac:dyDescent="0.2">
      <c r="O4925"/>
      <c r="P4925"/>
    </row>
    <row r="4926" spans="15:16" x14ac:dyDescent="0.2">
      <c r="O4926"/>
      <c r="P4926"/>
    </row>
    <row r="4927" spans="15:16" x14ac:dyDescent="0.2">
      <c r="O4927"/>
      <c r="P4927"/>
    </row>
    <row r="4928" spans="15:16" x14ac:dyDescent="0.2">
      <c r="O4928"/>
      <c r="P4928"/>
    </row>
    <row r="4929" spans="15:16" x14ac:dyDescent="0.2">
      <c r="O4929"/>
      <c r="P4929"/>
    </row>
    <row r="4930" spans="15:16" x14ac:dyDescent="0.2">
      <c r="O4930"/>
      <c r="P4930"/>
    </row>
    <row r="4931" spans="15:16" x14ac:dyDescent="0.2">
      <c r="O4931"/>
      <c r="P4931"/>
    </row>
    <row r="4932" spans="15:16" x14ac:dyDescent="0.2">
      <c r="O4932"/>
      <c r="P4932"/>
    </row>
    <row r="4933" spans="15:16" x14ac:dyDescent="0.2">
      <c r="O4933"/>
      <c r="P4933"/>
    </row>
    <row r="4934" spans="15:16" x14ac:dyDescent="0.2">
      <c r="O4934"/>
      <c r="P4934"/>
    </row>
    <row r="4935" spans="15:16" x14ac:dyDescent="0.2">
      <c r="O4935"/>
      <c r="P4935"/>
    </row>
    <row r="4936" spans="15:16" x14ac:dyDescent="0.2">
      <c r="O4936"/>
      <c r="P4936"/>
    </row>
    <row r="4937" spans="15:16" x14ac:dyDescent="0.2">
      <c r="O4937"/>
      <c r="P4937"/>
    </row>
    <row r="4938" spans="15:16" x14ac:dyDescent="0.2">
      <c r="O4938"/>
      <c r="P4938"/>
    </row>
    <row r="4939" spans="15:16" x14ac:dyDescent="0.2">
      <c r="O4939"/>
      <c r="P4939"/>
    </row>
    <row r="4940" spans="15:16" x14ac:dyDescent="0.2">
      <c r="O4940"/>
      <c r="P4940"/>
    </row>
    <row r="4941" spans="15:16" x14ac:dyDescent="0.2">
      <c r="O4941"/>
      <c r="P4941"/>
    </row>
    <row r="4942" spans="15:16" x14ac:dyDescent="0.2">
      <c r="O4942"/>
      <c r="P4942"/>
    </row>
    <row r="4943" spans="15:16" x14ac:dyDescent="0.2">
      <c r="O4943"/>
      <c r="P4943"/>
    </row>
    <row r="4944" spans="15:16" x14ac:dyDescent="0.2">
      <c r="O4944"/>
      <c r="P4944"/>
    </row>
    <row r="4945" spans="15:16" x14ac:dyDescent="0.2">
      <c r="O4945"/>
      <c r="P4945"/>
    </row>
    <row r="4946" spans="15:16" x14ac:dyDescent="0.2">
      <c r="O4946"/>
      <c r="P4946"/>
    </row>
    <row r="4947" spans="15:16" x14ac:dyDescent="0.2">
      <c r="O4947"/>
      <c r="P4947"/>
    </row>
    <row r="4948" spans="15:16" x14ac:dyDescent="0.2">
      <c r="O4948"/>
      <c r="P4948"/>
    </row>
    <row r="4949" spans="15:16" x14ac:dyDescent="0.2">
      <c r="O4949"/>
      <c r="P4949"/>
    </row>
    <row r="4950" spans="15:16" x14ac:dyDescent="0.2">
      <c r="O4950"/>
      <c r="P4950"/>
    </row>
    <row r="4951" spans="15:16" x14ac:dyDescent="0.2">
      <c r="O4951"/>
      <c r="P4951"/>
    </row>
    <row r="4952" spans="15:16" x14ac:dyDescent="0.2">
      <c r="O4952"/>
      <c r="P4952"/>
    </row>
    <row r="4953" spans="15:16" x14ac:dyDescent="0.2">
      <c r="O4953"/>
      <c r="P4953"/>
    </row>
    <row r="4954" spans="15:16" x14ac:dyDescent="0.2">
      <c r="O4954"/>
      <c r="P4954"/>
    </row>
    <row r="4955" spans="15:16" x14ac:dyDescent="0.2">
      <c r="O4955"/>
      <c r="P4955"/>
    </row>
    <row r="4956" spans="15:16" x14ac:dyDescent="0.2">
      <c r="O4956"/>
      <c r="P4956"/>
    </row>
    <row r="4957" spans="15:16" x14ac:dyDescent="0.2">
      <c r="O4957"/>
      <c r="P4957"/>
    </row>
    <row r="4958" spans="15:16" x14ac:dyDescent="0.2">
      <c r="O4958"/>
      <c r="P4958"/>
    </row>
    <row r="4959" spans="15:16" x14ac:dyDescent="0.2">
      <c r="O4959"/>
      <c r="P4959"/>
    </row>
    <row r="4960" spans="15:16" x14ac:dyDescent="0.2">
      <c r="O4960"/>
      <c r="P4960"/>
    </row>
    <row r="4961" spans="15:16" x14ac:dyDescent="0.2">
      <c r="O4961"/>
      <c r="P4961"/>
    </row>
    <row r="4962" spans="15:16" x14ac:dyDescent="0.2">
      <c r="O4962"/>
      <c r="P4962"/>
    </row>
    <row r="4963" spans="15:16" x14ac:dyDescent="0.2">
      <c r="O4963"/>
      <c r="P4963"/>
    </row>
    <row r="4964" spans="15:16" x14ac:dyDescent="0.2">
      <c r="O4964"/>
      <c r="P4964"/>
    </row>
    <row r="4965" spans="15:16" x14ac:dyDescent="0.2">
      <c r="O4965"/>
      <c r="P4965"/>
    </row>
    <row r="4966" spans="15:16" x14ac:dyDescent="0.2">
      <c r="O4966"/>
      <c r="P4966"/>
    </row>
    <row r="4967" spans="15:16" x14ac:dyDescent="0.2">
      <c r="O4967"/>
      <c r="P4967"/>
    </row>
    <row r="4968" spans="15:16" x14ac:dyDescent="0.2">
      <c r="O4968"/>
      <c r="P4968"/>
    </row>
    <row r="4969" spans="15:16" x14ac:dyDescent="0.2">
      <c r="O4969"/>
      <c r="P4969"/>
    </row>
    <row r="4970" spans="15:16" x14ac:dyDescent="0.2">
      <c r="O4970"/>
      <c r="P4970"/>
    </row>
    <row r="4971" spans="15:16" x14ac:dyDescent="0.2">
      <c r="O4971"/>
      <c r="P4971"/>
    </row>
    <row r="4972" spans="15:16" x14ac:dyDescent="0.2">
      <c r="O4972"/>
      <c r="P4972"/>
    </row>
    <row r="4973" spans="15:16" x14ac:dyDescent="0.2">
      <c r="O4973"/>
      <c r="P4973"/>
    </row>
    <row r="4974" spans="15:16" x14ac:dyDescent="0.2">
      <c r="O4974"/>
      <c r="P4974"/>
    </row>
    <row r="4975" spans="15:16" x14ac:dyDescent="0.2">
      <c r="O4975"/>
      <c r="P4975"/>
    </row>
    <row r="4976" spans="15:16" x14ac:dyDescent="0.2">
      <c r="O4976"/>
      <c r="P4976"/>
    </row>
    <row r="4977" spans="15:16" x14ac:dyDescent="0.2">
      <c r="O4977"/>
      <c r="P4977"/>
    </row>
    <row r="4978" spans="15:16" x14ac:dyDescent="0.2">
      <c r="O4978"/>
      <c r="P4978"/>
    </row>
    <row r="4979" spans="15:16" x14ac:dyDescent="0.2">
      <c r="O4979"/>
      <c r="P4979"/>
    </row>
    <row r="4980" spans="15:16" x14ac:dyDescent="0.2">
      <c r="O4980"/>
      <c r="P4980"/>
    </row>
    <row r="4981" spans="15:16" x14ac:dyDescent="0.2">
      <c r="O4981"/>
      <c r="P4981"/>
    </row>
    <row r="4982" spans="15:16" x14ac:dyDescent="0.2">
      <c r="O4982"/>
      <c r="P4982"/>
    </row>
    <row r="4983" spans="15:16" x14ac:dyDescent="0.2">
      <c r="O4983"/>
      <c r="P4983"/>
    </row>
    <row r="4984" spans="15:16" x14ac:dyDescent="0.2">
      <c r="O4984"/>
      <c r="P4984"/>
    </row>
    <row r="4985" spans="15:16" x14ac:dyDescent="0.2">
      <c r="O4985"/>
      <c r="P4985"/>
    </row>
    <row r="4986" spans="15:16" x14ac:dyDescent="0.2">
      <c r="O4986"/>
      <c r="P4986"/>
    </row>
    <row r="4987" spans="15:16" x14ac:dyDescent="0.2">
      <c r="O4987"/>
      <c r="P4987"/>
    </row>
    <row r="4988" spans="15:16" x14ac:dyDescent="0.2">
      <c r="O4988"/>
      <c r="P4988"/>
    </row>
    <row r="4989" spans="15:16" x14ac:dyDescent="0.2">
      <c r="O4989"/>
      <c r="P4989"/>
    </row>
    <row r="4990" spans="15:16" x14ac:dyDescent="0.2">
      <c r="O4990"/>
      <c r="P4990"/>
    </row>
    <row r="4991" spans="15:16" x14ac:dyDescent="0.2">
      <c r="O4991"/>
      <c r="P4991"/>
    </row>
    <row r="4992" spans="15:16" x14ac:dyDescent="0.2">
      <c r="O4992"/>
      <c r="P4992"/>
    </row>
    <row r="4993" spans="15:16" x14ac:dyDescent="0.2">
      <c r="O4993"/>
      <c r="P4993"/>
    </row>
    <row r="4994" spans="15:16" x14ac:dyDescent="0.2">
      <c r="O4994"/>
      <c r="P4994"/>
    </row>
    <row r="4995" spans="15:16" x14ac:dyDescent="0.2">
      <c r="O4995"/>
      <c r="P4995"/>
    </row>
    <row r="4996" spans="15:16" x14ac:dyDescent="0.2">
      <c r="O4996"/>
      <c r="P4996"/>
    </row>
    <row r="4997" spans="15:16" x14ac:dyDescent="0.2">
      <c r="O4997"/>
      <c r="P4997"/>
    </row>
    <row r="4998" spans="15:16" x14ac:dyDescent="0.2">
      <c r="O4998"/>
      <c r="P4998"/>
    </row>
    <row r="4999" spans="15:16" x14ac:dyDescent="0.2">
      <c r="O4999"/>
      <c r="P4999"/>
    </row>
    <row r="5000" spans="15:16" x14ac:dyDescent="0.2">
      <c r="O5000"/>
      <c r="P5000"/>
    </row>
    <row r="5001" spans="15:16" x14ac:dyDescent="0.2">
      <c r="O5001"/>
      <c r="P5001"/>
    </row>
    <row r="5002" spans="15:16" x14ac:dyDescent="0.2">
      <c r="O5002"/>
      <c r="P5002"/>
    </row>
    <row r="5003" spans="15:16" x14ac:dyDescent="0.2">
      <c r="O5003"/>
      <c r="P5003"/>
    </row>
    <row r="5004" spans="15:16" x14ac:dyDescent="0.2">
      <c r="O5004"/>
      <c r="P5004"/>
    </row>
    <row r="5005" spans="15:16" x14ac:dyDescent="0.2">
      <c r="O5005"/>
      <c r="P5005"/>
    </row>
    <row r="5006" spans="15:16" x14ac:dyDescent="0.2">
      <c r="O5006"/>
      <c r="P5006"/>
    </row>
    <row r="5007" spans="15:16" x14ac:dyDescent="0.2">
      <c r="O5007"/>
      <c r="P5007"/>
    </row>
    <row r="5008" spans="15:16" x14ac:dyDescent="0.2">
      <c r="O5008"/>
      <c r="P5008"/>
    </row>
    <row r="5009" spans="15:16" x14ac:dyDescent="0.2">
      <c r="O5009"/>
      <c r="P5009"/>
    </row>
    <row r="5010" spans="15:16" x14ac:dyDescent="0.2">
      <c r="O5010"/>
      <c r="P5010"/>
    </row>
    <row r="5011" spans="15:16" x14ac:dyDescent="0.2">
      <c r="O5011"/>
      <c r="P5011"/>
    </row>
    <row r="5012" spans="15:16" x14ac:dyDescent="0.2">
      <c r="O5012"/>
      <c r="P5012"/>
    </row>
    <row r="5013" spans="15:16" x14ac:dyDescent="0.2">
      <c r="O5013"/>
      <c r="P5013"/>
    </row>
    <row r="5014" spans="15:16" x14ac:dyDescent="0.2">
      <c r="O5014"/>
      <c r="P5014"/>
    </row>
    <row r="5015" spans="15:16" x14ac:dyDescent="0.2">
      <c r="O5015"/>
      <c r="P5015"/>
    </row>
    <row r="5016" spans="15:16" x14ac:dyDescent="0.2">
      <c r="O5016"/>
      <c r="P5016"/>
    </row>
    <row r="5017" spans="15:16" x14ac:dyDescent="0.2">
      <c r="O5017"/>
      <c r="P5017"/>
    </row>
    <row r="5018" spans="15:16" x14ac:dyDescent="0.2">
      <c r="O5018"/>
      <c r="P5018"/>
    </row>
    <row r="5019" spans="15:16" x14ac:dyDescent="0.2">
      <c r="O5019"/>
      <c r="P5019"/>
    </row>
    <row r="5020" spans="15:16" x14ac:dyDescent="0.2">
      <c r="O5020"/>
      <c r="P5020"/>
    </row>
    <row r="5021" spans="15:16" x14ac:dyDescent="0.2">
      <c r="O5021"/>
      <c r="P5021"/>
    </row>
    <row r="5022" spans="15:16" x14ac:dyDescent="0.2">
      <c r="O5022"/>
      <c r="P5022"/>
    </row>
    <row r="5023" spans="15:16" x14ac:dyDescent="0.2">
      <c r="O5023"/>
      <c r="P5023"/>
    </row>
    <row r="5024" spans="15:16" x14ac:dyDescent="0.2">
      <c r="O5024"/>
      <c r="P5024"/>
    </row>
    <row r="5025" spans="15:16" x14ac:dyDescent="0.2">
      <c r="O5025"/>
      <c r="P5025"/>
    </row>
    <row r="5026" spans="15:16" x14ac:dyDescent="0.2">
      <c r="O5026"/>
      <c r="P5026"/>
    </row>
    <row r="5027" spans="15:16" x14ac:dyDescent="0.2">
      <c r="O5027"/>
      <c r="P5027"/>
    </row>
    <row r="5028" spans="15:16" x14ac:dyDescent="0.2">
      <c r="O5028"/>
      <c r="P5028"/>
    </row>
    <row r="5029" spans="15:16" x14ac:dyDescent="0.2">
      <c r="O5029"/>
      <c r="P5029"/>
    </row>
    <row r="5030" spans="15:16" x14ac:dyDescent="0.2">
      <c r="O5030"/>
      <c r="P5030"/>
    </row>
    <row r="5031" spans="15:16" x14ac:dyDescent="0.2">
      <c r="O5031"/>
      <c r="P5031"/>
    </row>
    <row r="5032" spans="15:16" x14ac:dyDescent="0.2">
      <c r="O5032"/>
      <c r="P5032"/>
    </row>
    <row r="5033" spans="15:16" x14ac:dyDescent="0.2">
      <c r="O5033"/>
      <c r="P5033"/>
    </row>
    <row r="5034" spans="15:16" x14ac:dyDescent="0.2">
      <c r="O5034"/>
      <c r="P5034"/>
    </row>
    <row r="5035" spans="15:16" x14ac:dyDescent="0.2">
      <c r="O5035"/>
      <c r="P5035"/>
    </row>
    <row r="5036" spans="15:16" x14ac:dyDescent="0.2">
      <c r="O5036"/>
      <c r="P5036"/>
    </row>
    <row r="5037" spans="15:16" x14ac:dyDescent="0.2">
      <c r="O5037"/>
      <c r="P5037"/>
    </row>
    <row r="5038" spans="15:16" x14ac:dyDescent="0.2">
      <c r="O5038"/>
      <c r="P5038"/>
    </row>
    <row r="5039" spans="15:16" x14ac:dyDescent="0.2">
      <c r="O5039"/>
      <c r="P5039"/>
    </row>
    <row r="5040" spans="15:16" x14ac:dyDescent="0.2">
      <c r="O5040"/>
      <c r="P5040"/>
    </row>
    <row r="5041" spans="15:16" x14ac:dyDescent="0.2">
      <c r="O5041"/>
      <c r="P5041"/>
    </row>
    <row r="5042" spans="15:16" x14ac:dyDescent="0.2">
      <c r="O5042"/>
      <c r="P5042"/>
    </row>
    <row r="5043" spans="15:16" x14ac:dyDescent="0.2">
      <c r="O5043"/>
      <c r="P5043"/>
    </row>
    <row r="5044" spans="15:16" x14ac:dyDescent="0.2">
      <c r="O5044"/>
      <c r="P5044"/>
    </row>
    <row r="5045" spans="15:16" x14ac:dyDescent="0.2">
      <c r="O5045"/>
      <c r="P5045"/>
    </row>
    <row r="5046" spans="15:16" x14ac:dyDescent="0.2">
      <c r="O5046"/>
      <c r="P5046"/>
    </row>
    <row r="5047" spans="15:16" x14ac:dyDescent="0.2">
      <c r="O5047"/>
      <c r="P5047"/>
    </row>
    <row r="5048" spans="15:16" x14ac:dyDescent="0.2">
      <c r="O5048"/>
      <c r="P5048"/>
    </row>
    <row r="5049" spans="15:16" x14ac:dyDescent="0.2">
      <c r="O5049"/>
      <c r="P5049"/>
    </row>
    <row r="5050" spans="15:16" x14ac:dyDescent="0.2">
      <c r="O5050"/>
      <c r="P5050"/>
    </row>
    <row r="5051" spans="15:16" x14ac:dyDescent="0.2">
      <c r="O5051"/>
      <c r="P5051"/>
    </row>
    <row r="5052" spans="15:16" x14ac:dyDescent="0.2">
      <c r="O5052"/>
      <c r="P5052"/>
    </row>
    <row r="5053" spans="15:16" x14ac:dyDescent="0.2">
      <c r="O5053"/>
      <c r="P5053"/>
    </row>
    <row r="5054" spans="15:16" x14ac:dyDescent="0.2">
      <c r="O5054"/>
      <c r="P5054"/>
    </row>
    <row r="5055" spans="15:16" x14ac:dyDescent="0.2">
      <c r="O5055"/>
      <c r="P5055"/>
    </row>
    <row r="5056" spans="15:16" x14ac:dyDescent="0.2">
      <c r="O5056"/>
      <c r="P5056"/>
    </row>
    <row r="5057" spans="15:16" x14ac:dyDescent="0.2">
      <c r="O5057"/>
      <c r="P5057"/>
    </row>
    <row r="5058" spans="15:16" x14ac:dyDescent="0.2">
      <c r="O5058"/>
      <c r="P5058"/>
    </row>
    <row r="5059" spans="15:16" x14ac:dyDescent="0.2">
      <c r="O5059"/>
      <c r="P5059"/>
    </row>
    <row r="5060" spans="15:16" x14ac:dyDescent="0.2">
      <c r="O5060"/>
      <c r="P5060"/>
    </row>
    <row r="5061" spans="15:16" x14ac:dyDescent="0.2">
      <c r="O5061"/>
      <c r="P5061"/>
    </row>
    <row r="5062" spans="15:16" x14ac:dyDescent="0.2">
      <c r="O5062"/>
      <c r="P5062"/>
    </row>
    <row r="5063" spans="15:16" x14ac:dyDescent="0.2">
      <c r="O5063"/>
      <c r="P5063"/>
    </row>
    <row r="5064" spans="15:16" x14ac:dyDescent="0.2">
      <c r="O5064"/>
      <c r="P5064"/>
    </row>
    <row r="5065" spans="15:16" x14ac:dyDescent="0.2">
      <c r="O5065"/>
      <c r="P5065"/>
    </row>
    <row r="5066" spans="15:16" x14ac:dyDescent="0.2">
      <c r="O5066"/>
      <c r="P5066"/>
    </row>
    <row r="5067" spans="15:16" x14ac:dyDescent="0.2">
      <c r="O5067"/>
      <c r="P5067"/>
    </row>
    <row r="5068" spans="15:16" x14ac:dyDescent="0.2">
      <c r="O5068"/>
      <c r="P5068"/>
    </row>
    <row r="5069" spans="15:16" x14ac:dyDescent="0.2">
      <c r="O5069"/>
      <c r="P5069"/>
    </row>
    <row r="5070" spans="15:16" x14ac:dyDescent="0.2">
      <c r="O5070"/>
      <c r="P5070"/>
    </row>
    <row r="5071" spans="15:16" x14ac:dyDescent="0.2">
      <c r="O5071"/>
      <c r="P5071"/>
    </row>
    <row r="5072" spans="15:16" x14ac:dyDescent="0.2">
      <c r="O5072"/>
      <c r="P5072"/>
    </row>
    <row r="5073" spans="15:16" x14ac:dyDescent="0.2">
      <c r="O5073"/>
      <c r="P5073"/>
    </row>
    <row r="5074" spans="15:16" x14ac:dyDescent="0.2">
      <c r="O5074"/>
      <c r="P5074"/>
    </row>
    <row r="5075" spans="15:16" x14ac:dyDescent="0.2">
      <c r="O5075"/>
      <c r="P5075"/>
    </row>
    <row r="5076" spans="15:16" x14ac:dyDescent="0.2">
      <c r="O5076"/>
      <c r="P5076"/>
    </row>
    <row r="5077" spans="15:16" x14ac:dyDescent="0.2">
      <c r="O5077"/>
      <c r="P5077"/>
    </row>
    <row r="5078" spans="15:16" x14ac:dyDescent="0.2">
      <c r="O5078"/>
      <c r="P5078"/>
    </row>
    <row r="5079" spans="15:16" x14ac:dyDescent="0.2">
      <c r="O5079"/>
      <c r="P5079"/>
    </row>
    <row r="5080" spans="15:16" x14ac:dyDescent="0.2">
      <c r="O5080"/>
      <c r="P5080"/>
    </row>
    <row r="5081" spans="15:16" x14ac:dyDescent="0.2">
      <c r="O5081"/>
      <c r="P5081"/>
    </row>
    <row r="5082" spans="15:16" x14ac:dyDescent="0.2">
      <c r="O5082"/>
      <c r="P5082"/>
    </row>
    <row r="5083" spans="15:16" x14ac:dyDescent="0.2">
      <c r="O5083"/>
      <c r="P5083"/>
    </row>
    <row r="5084" spans="15:16" x14ac:dyDescent="0.2">
      <c r="O5084"/>
      <c r="P5084"/>
    </row>
    <row r="5085" spans="15:16" x14ac:dyDescent="0.2">
      <c r="O5085"/>
      <c r="P5085"/>
    </row>
    <row r="5086" spans="15:16" x14ac:dyDescent="0.2">
      <c r="O5086"/>
      <c r="P5086"/>
    </row>
    <row r="5087" spans="15:16" x14ac:dyDescent="0.2">
      <c r="O5087"/>
      <c r="P5087"/>
    </row>
    <row r="5088" spans="15:16" x14ac:dyDescent="0.2">
      <c r="O5088"/>
      <c r="P5088"/>
    </row>
    <row r="5089" spans="15:16" x14ac:dyDescent="0.2">
      <c r="O5089"/>
      <c r="P5089"/>
    </row>
    <row r="5090" spans="15:16" x14ac:dyDescent="0.2">
      <c r="O5090"/>
      <c r="P5090"/>
    </row>
    <row r="5091" spans="15:16" x14ac:dyDescent="0.2">
      <c r="O5091"/>
      <c r="P5091"/>
    </row>
    <row r="5092" spans="15:16" x14ac:dyDescent="0.2">
      <c r="O5092"/>
      <c r="P5092"/>
    </row>
    <row r="5093" spans="15:16" x14ac:dyDescent="0.2">
      <c r="O5093"/>
      <c r="P5093"/>
    </row>
    <row r="5094" spans="15:16" x14ac:dyDescent="0.2">
      <c r="O5094"/>
      <c r="P5094"/>
    </row>
    <row r="5095" spans="15:16" x14ac:dyDescent="0.2">
      <c r="O5095"/>
      <c r="P5095"/>
    </row>
    <row r="5096" spans="15:16" x14ac:dyDescent="0.2">
      <c r="O5096"/>
      <c r="P5096"/>
    </row>
    <row r="5097" spans="15:16" x14ac:dyDescent="0.2">
      <c r="O5097"/>
      <c r="P5097"/>
    </row>
    <row r="5098" spans="15:16" x14ac:dyDescent="0.2">
      <c r="O5098"/>
      <c r="P5098"/>
    </row>
    <row r="5099" spans="15:16" x14ac:dyDescent="0.2">
      <c r="O5099"/>
      <c r="P5099"/>
    </row>
    <row r="5100" spans="15:16" x14ac:dyDescent="0.2">
      <c r="O5100"/>
      <c r="P5100"/>
    </row>
    <row r="5101" spans="15:16" x14ac:dyDescent="0.2">
      <c r="O5101"/>
      <c r="P5101"/>
    </row>
    <row r="5102" spans="15:16" x14ac:dyDescent="0.2">
      <c r="O5102"/>
      <c r="P5102"/>
    </row>
    <row r="5103" spans="15:16" x14ac:dyDescent="0.2">
      <c r="O5103"/>
      <c r="P5103"/>
    </row>
    <row r="5104" spans="15:16" x14ac:dyDescent="0.2">
      <c r="O5104"/>
      <c r="P5104"/>
    </row>
    <row r="5105" spans="15:16" x14ac:dyDescent="0.2">
      <c r="O5105"/>
      <c r="P5105"/>
    </row>
    <row r="5106" spans="15:16" x14ac:dyDescent="0.2">
      <c r="O5106"/>
      <c r="P5106"/>
    </row>
    <row r="5107" spans="15:16" x14ac:dyDescent="0.2">
      <c r="O5107"/>
      <c r="P5107"/>
    </row>
    <row r="5108" spans="15:16" x14ac:dyDescent="0.2">
      <c r="O5108"/>
      <c r="P5108"/>
    </row>
    <row r="5109" spans="15:16" x14ac:dyDescent="0.2">
      <c r="O5109"/>
      <c r="P5109"/>
    </row>
    <row r="5110" spans="15:16" x14ac:dyDescent="0.2">
      <c r="O5110"/>
      <c r="P5110"/>
    </row>
    <row r="5111" spans="15:16" x14ac:dyDescent="0.2">
      <c r="O5111"/>
      <c r="P5111"/>
    </row>
    <row r="5112" spans="15:16" x14ac:dyDescent="0.2">
      <c r="O5112"/>
      <c r="P5112"/>
    </row>
    <row r="5113" spans="15:16" x14ac:dyDescent="0.2">
      <c r="O5113"/>
      <c r="P5113"/>
    </row>
    <row r="5114" spans="15:16" x14ac:dyDescent="0.2">
      <c r="O5114"/>
      <c r="P5114"/>
    </row>
    <row r="5115" spans="15:16" x14ac:dyDescent="0.2">
      <c r="O5115"/>
      <c r="P5115"/>
    </row>
    <row r="5116" spans="15:16" x14ac:dyDescent="0.2">
      <c r="O5116"/>
      <c r="P5116"/>
    </row>
    <row r="5117" spans="15:16" x14ac:dyDescent="0.2">
      <c r="O5117"/>
      <c r="P5117"/>
    </row>
    <row r="5118" spans="15:16" x14ac:dyDescent="0.2">
      <c r="O5118"/>
      <c r="P5118"/>
    </row>
    <row r="5119" spans="15:16" x14ac:dyDescent="0.2">
      <c r="O5119"/>
      <c r="P5119"/>
    </row>
    <row r="5120" spans="15:16" x14ac:dyDescent="0.2">
      <c r="O5120"/>
      <c r="P5120"/>
    </row>
    <row r="5121" spans="15:16" x14ac:dyDescent="0.2">
      <c r="O5121"/>
      <c r="P5121"/>
    </row>
    <row r="5122" spans="15:16" x14ac:dyDescent="0.2">
      <c r="O5122"/>
      <c r="P5122"/>
    </row>
    <row r="5123" spans="15:16" x14ac:dyDescent="0.2">
      <c r="O5123"/>
      <c r="P5123"/>
    </row>
    <row r="5124" spans="15:16" x14ac:dyDescent="0.2">
      <c r="O5124"/>
      <c r="P5124"/>
    </row>
    <row r="5125" spans="15:16" x14ac:dyDescent="0.2">
      <c r="O5125"/>
      <c r="P5125"/>
    </row>
    <row r="5126" spans="15:16" x14ac:dyDescent="0.2">
      <c r="O5126"/>
      <c r="P5126"/>
    </row>
    <row r="5127" spans="15:16" x14ac:dyDescent="0.2">
      <c r="O5127"/>
      <c r="P5127"/>
    </row>
    <row r="5128" spans="15:16" x14ac:dyDescent="0.2">
      <c r="O5128"/>
      <c r="P5128"/>
    </row>
    <row r="5129" spans="15:16" x14ac:dyDescent="0.2">
      <c r="O5129"/>
      <c r="P5129"/>
    </row>
    <row r="5130" spans="15:16" x14ac:dyDescent="0.2">
      <c r="O5130"/>
      <c r="P5130"/>
    </row>
    <row r="5131" spans="15:16" x14ac:dyDescent="0.2">
      <c r="O5131"/>
      <c r="P5131"/>
    </row>
    <row r="5132" spans="15:16" x14ac:dyDescent="0.2">
      <c r="O5132"/>
      <c r="P5132"/>
    </row>
    <row r="5133" spans="15:16" x14ac:dyDescent="0.2">
      <c r="O5133"/>
      <c r="P5133"/>
    </row>
    <row r="5134" spans="15:16" x14ac:dyDescent="0.2">
      <c r="O5134"/>
      <c r="P5134"/>
    </row>
    <row r="5135" spans="15:16" x14ac:dyDescent="0.2">
      <c r="O5135"/>
      <c r="P5135"/>
    </row>
    <row r="5136" spans="15:16" x14ac:dyDescent="0.2">
      <c r="O5136"/>
      <c r="P5136"/>
    </row>
    <row r="5137" spans="15:16" x14ac:dyDescent="0.2">
      <c r="O5137"/>
      <c r="P5137"/>
    </row>
    <row r="5138" spans="15:16" x14ac:dyDescent="0.2">
      <c r="O5138"/>
      <c r="P5138"/>
    </row>
    <row r="5139" spans="15:16" x14ac:dyDescent="0.2">
      <c r="O5139"/>
      <c r="P5139"/>
    </row>
    <row r="5140" spans="15:16" x14ac:dyDescent="0.2">
      <c r="O5140"/>
      <c r="P5140"/>
    </row>
    <row r="5141" spans="15:16" x14ac:dyDescent="0.2">
      <c r="O5141"/>
      <c r="P5141"/>
    </row>
    <row r="5142" spans="15:16" x14ac:dyDescent="0.2">
      <c r="O5142"/>
      <c r="P5142"/>
    </row>
    <row r="5143" spans="15:16" x14ac:dyDescent="0.2">
      <c r="O5143"/>
      <c r="P5143"/>
    </row>
    <row r="5144" spans="15:16" x14ac:dyDescent="0.2">
      <c r="O5144"/>
      <c r="P5144"/>
    </row>
    <row r="5145" spans="15:16" x14ac:dyDescent="0.2">
      <c r="O5145"/>
      <c r="P5145"/>
    </row>
    <row r="5146" spans="15:16" x14ac:dyDescent="0.2">
      <c r="O5146"/>
      <c r="P5146"/>
    </row>
    <row r="5147" spans="15:16" x14ac:dyDescent="0.2">
      <c r="O5147"/>
      <c r="P5147"/>
    </row>
    <row r="5148" spans="15:16" x14ac:dyDescent="0.2">
      <c r="O5148"/>
      <c r="P5148"/>
    </row>
    <row r="5149" spans="15:16" x14ac:dyDescent="0.2">
      <c r="O5149"/>
      <c r="P5149"/>
    </row>
    <row r="5150" spans="15:16" x14ac:dyDescent="0.2">
      <c r="O5150"/>
      <c r="P5150"/>
    </row>
    <row r="5151" spans="15:16" x14ac:dyDescent="0.2">
      <c r="O5151"/>
      <c r="P5151"/>
    </row>
    <row r="5152" spans="15:16" x14ac:dyDescent="0.2">
      <c r="O5152"/>
      <c r="P5152"/>
    </row>
    <row r="5153" spans="15:16" x14ac:dyDescent="0.2">
      <c r="O5153"/>
      <c r="P5153"/>
    </row>
    <row r="5154" spans="15:16" x14ac:dyDescent="0.2">
      <c r="O5154"/>
      <c r="P5154"/>
    </row>
    <row r="5155" spans="15:16" x14ac:dyDescent="0.2">
      <c r="O5155"/>
      <c r="P5155"/>
    </row>
    <row r="5156" spans="15:16" x14ac:dyDescent="0.2">
      <c r="O5156"/>
      <c r="P5156"/>
    </row>
    <row r="5157" spans="15:16" x14ac:dyDescent="0.2">
      <c r="O5157"/>
      <c r="P5157"/>
    </row>
    <row r="5158" spans="15:16" x14ac:dyDescent="0.2">
      <c r="O5158"/>
      <c r="P5158"/>
    </row>
    <row r="5159" spans="15:16" x14ac:dyDescent="0.2">
      <c r="O5159"/>
      <c r="P5159"/>
    </row>
    <row r="5160" spans="15:16" x14ac:dyDescent="0.2">
      <c r="O5160"/>
      <c r="P5160"/>
    </row>
    <row r="5161" spans="15:16" x14ac:dyDescent="0.2">
      <c r="O5161"/>
      <c r="P5161"/>
    </row>
    <row r="5162" spans="15:16" x14ac:dyDescent="0.2">
      <c r="O5162"/>
      <c r="P5162"/>
    </row>
    <row r="5163" spans="15:16" x14ac:dyDescent="0.2">
      <c r="O5163"/>
      <c r="P5163"/>
    </row>
    <row r="5164" spans="15:16" x14ac:dyDescent="0.2">
      <c r="O5164"/>
      <c r="P5164"/>
    </row>
    <row r="5165" spans="15:16" x14ac:dyDescent="0.2">
      <c r="O5165"/>
      <c r="P5165"/>
    </row>
    <row r="5166" spans="15:16" x14ac:dyDescent="0.2">
      <c r="O5166"/>
      <c r="P5166"/>
    </row>
    <row r="5167" spans="15:16" x14ac:dyDescent="0.2">
      <c r="O5167"/>
      <c r="P5167"/>
    </row>
    <row r="5168" spans="15:16" x14ac:dyDescent="0.2">
      <c r="O5168"/>
      <c r="P5168"/>
    </row>
    <row r="5169" spans="15:16" x14ac:dyDescent="0.2">
      <c r="O5169"/>
      <c r="P5169"/>
    </row>
    <row r="5170" spans="15:16" x14ac:dyDescent="0.2">
      <c r="O5170"/>
      <c r="P5170"/>
    </row>
    <row r="5171" spans="15:16" x14ac:dyDescent="0.2">
      <c r="O5171"/>
      <c r="P5171"/>
    </row>
    <row r="5172" spans="15:16" x14ac:dyDescent="0.2">
      <c r="O5172"/>
      <c r="P5172"/>
    </row>
    <row r="5173" spans="15:16" x14ac:dyDescent="0.2">
      <c r="O5173"/>
      <c r="P5173"/>
    </row>
    <row r="5174" spans="15:16" x14ac:dyDescent="0.2">
      <c r="O5174"/>
      <c r="P5174"/>
    </row>
    <row r="5175" spans="15:16" x14ac:dyDescent="0.2">
      <c r="O5175"/>
      <c r="P5175"/>
    </row>
    <row r="5176" spans="15:16" x14ac:dyDescent="0.2">
      <c r="O5176"/>
      <c r="P5176"/>
    </row>
    <row r="5177" spans="15:16" x14ac:dyDescent="0.2">
      <c r="O5177"/>
      <c r="P5177"/>
    </row>
    <row r="5178" spans="15:16" x14ac:dyDescent="0.2">
      <c r="O5178"/>
      <c r="P5178"/>
    </row>
    <row r="5179" spans="15:16" x14ac:dyDescent="0.2">
      <c r="O5179"/>
      <c r="P5179"/>
    </row>
    <row r="5180" spans="15:16" x14ac:dyDescent="0.2">
      <c r="O5180"/>
      <c r="P5180"/>
    </row>
    <row r="5181" spans="15:16" x14ac:dyDescent="0.2">
      <c r="O5181"/>
      <c r="P5181"/>
    </row>
    <row r="5182" spans="15:16" x14ac:dyDescent="0.2">
      <c r="O5182"/>
      <c r="P5182"/>
    </row>
    <row r="5183" spans="15:16" x14ac:dyDescent="0.2">
      <c r="O5183"/>
      <c r="P5183"/>
    </row>
    <row r="5184" spans="15:16" x14ac:dyDescent="0.2">
      <c r="O5184"/>
      <c r="P5184"/>
    </row>
    <row r="5185" spans="15:16" x14ac:dyDescent="0.2">
      <c r="O5185"/>
      <c r="P5185"/>
    </row>
    <row r="5186" spans="15:16" x14ac:dyDescent="0.2">
      <c r="O5186"/>
      <c r="P5186"/>
    </row>
    <row r="5187" spans="15:16" x14ac:dyDescent="0.2">
      <c r="O5187"/>
      <c r="P5187"/>
    </row>
    <row r="5188" spans="15:16" x14ac:dyDescent="0.2">
      <c r="O5188"/>
      <c r="P5188"/>
    </row>
    <row r="5189" spans="15:16" x14ac:dyDescent="0.2">
      <c r="O5189"/>
      <c r="P5189"/>
    </row>
    <row r="5190" spans="15:16" x14ac:dyDescent="0.2">
      <c r="O5190"/>
      <c r="P5190"/>
    </row>
    <row r="5191" spans="15:16" x14ac:dyDescent="0.2">
      <c r="O5191"/>
      <c r="P5191"/>
    </row>
    <row r="5192" spans="15:16" x14ac:dyDescent="0.2">
      <c r="O5192"/>
      <c r="P5192"/>
    </row>
    <row r="5193" spans="15:16" x14ac:dyDescent="0.2">
      <c r="O5193"/>
      <c r="P5193"/>
    </row>
    <row r="5194" spans="15:16" x14ac:dyDescent="0.2">
      <c r="O5194"/>
      <c r="P5194"/>
    </row>
    <row r="5195" spans="15:16" x14ac:dyDescent="0.2">
      <c r="O5195"/>
      <c r="P5195"/>
    </row>
    <row r="5196" spans="15:16" x14ac:dyDescent="0.2">
      <c r="O5196"/>
      <c r="P5196"/>
    </row>
    <row r="5197" spans="15:16" x14ac:dyDescent="0.2">
      <c r="O5197"/>
      <c r="P5197"/>
    </row>
    <row r="5198" spans="15:16" x14ac:dyDescent="0.2">
      <c r="O5198"/>
      <c r="P5198"/>
    </row>
    <row r="5199" spans="15:16" x14ac:dyDescent="0.2">
      <c r="O5199"/>
      <c r="P5199"/>
    </row>
    <row r="5200" spans="15:16" x14ac:dyDescent="0.2">
      <c r="O5200"/>
      <c r="P5200"/>
    </row>
    <row r="5201" spans="15:16" x14ac:dyDescent="0.2">
      <c r="O5201"/>
      <c r="P5201"/>
    </row>
    <row r="5202" spans="15:16" x14ac:dyDescent="0.2">
      <c r="O5202"/>
      <c r="P5202"/>
    </row>
    <row r="5203" spans="15:16" x14ac:dyDescent="0.2">
      <c r="O5203"/>
      <c r="P5203"/>
    </row>
    <row r="5204" spans="15:16" x14ac:dyDescent="0.2">
      <c r="O5204"/>
      <c r="P5204"/>
    </row>
    <row r="5205" spans="15:16" x14ac:dyDescent="0.2">
      <c r="O5205"/>
      <c r="P5205"/>
    </row>
    <row r="5206" spans="15:16" x14ac:dyDescent="0.2">
      <c r="O5206"/>
      <c r="P5206"/>
    </row>
    <row r="5207" spans="15:16" x14ac:dyDescent="0.2">
      <c r="O5207"/>
      <c r="P5207"/>
    </row>
    <row r="5208" spans="15:16" x14ac:dyDescent="0.2">
      <c r="O5208"/>
      <c r="P5208"/>
    </row>
    <row r="5209" spans="15:16" x14ac:dyDescent="0.2">
      <c r="O5209"/>
      <c r="P5209"/>
    </row>
    <row r="5210" spans="15:16" x14ac:dyDescent="0.2">
      <c r="O5210"/>
      <c r="P5210"/>
    </row>
    <row r="5211" spans="15:16" x14ac:dyDescent="0.2">
      <c r="O5211"/>
      <c r="P5211"/>
    </row>
    <row r="5212" spans="15:16" x14ac:dyDescent="0.2">
      <c r="O5212"/>
      <c r="P5212"/>
    </row>
    <row r="5213" spans="15:16" x14ac:dyDescent="0.2">
      <c r="O5213"/>
      <c r="P5213"/>
    </row>
    <row r="5214" spans="15:16" x14ac:dyDescent="0.2">
      <c r="O5214"/>
      <c r="P5214"/>
    </row>
    <row r="5215" spans="15:16" x14ac:dyDescent="0.2">
      <c r="O5215"/>
      <c r="P5215"/>
    </row>
    <row r="5216" spans="15:16" x14ac:dyDescent="0.2">
      <c r="O5216"/>
      <c r="P5216"/>
    </row>
    <row r="5217" spans="15:16" x14ac:dyDescent="0.2">
      <c r="O5217"/>
      <c r="P5217"/>
    </row>
    <row r="5218" spans="15:16" x14ac:dyDescent="0.2">
      <c r="O5218"/>
      <c r="P5218"/>
    </row>
    <row r="5219" spans="15:16" x14ac:dyDescent="0.2">
      <c r="O5219"/>
      <c r="P5219"/>
    </row>
    <row r="5220" spans="15:16" x14ac:dyDescent="0.2">
      <c r="O5220"/>
      <c r="P5220"/>
    </row>
    <row r="5221" spans="15:16" x14ac:dyDescent="0.2">
      <c r="O5221"/>
      <c r="P5221"/>
    </row>
    <row r="5222" spans="15:16" x14ac:dyDescent="0.2">
      <c r="O5222"/>
      <c r="P5222"/>
    </row>
    <row r="5223" spans="15:16" x14ac:dyDescent="0.2">
      <c r="O5223"/>
      <c r="P5223"/>
    </row>
    <row r="5224" spans="15:16" x14ac:dyDescent="0.2">
      <c r="O5224"/>
      <c r="P5224"/>
    </row>
    <row r="5225" spans="15:16" x14ac:dyDescent="0.2">
      <c r="O5225"/>
      <c r="P5225"/>
    </row>
    <row r="5226" spans="15:16" x14ac:dyDescent="0.2">
      <c r="O5226"/>
      <c r="P5226"/>
    </row>
    <row r="5227" spans="15:16" x14ac:dyDescent="0.2">
      <c r="O5227"/>
      <c r="P5227"/>
    </row>
    <row r="5228" spans="15:16" x14ac:dyDescent="0.2">
      <c r="O5228"/>
      <c r="P5228"/>
    </row>
    <row r="5229" spans="15:16" x14ac:dyDescent="0.2">
      <c r="O5229"/>
      <c r="P5229"/>
    </row>
    <row r="5230" spans="15:16" x14ac:dyDescent="0.2">
      <c r="O5230"/>
      <c r="P5230"/>
    </row>
    <row r="5231" spans="15:16" x14ac:dyDescent="0.2">
      <c r="O5231"/>
      <c r="P5231"/>
    </row>
    <row r="5232" spans="15:16" x14ac:dyDescent="0.2">
      <c r="O5232"/>
      <c r="P5232"/>
    </row>
    <row r="5233" spans="15:16" x14ac:dyDescent="0.2">
      <c r="O5233"/>
      <c r="P5233"/>
    </row>
    <row r="5234" spans="15:16" x14ac:dyDescent="0.2">
      <c r="O5234"/>
      <c r="P5234"/>
    </row>
    <row r="5235" spans="15:16" x14ac:dyDescent="0.2">
      <c r="O5235"/>
      <c r="P5235"/>
    </row>
    <row r="5236" spans="15:16" x14ac:dyDescent="0.2">
      <c r="O5236"/>
      <c r="P5236"/>
    </row>
    <row r="5237" spans="15:16" x14ac:dyDescent="0.2">
      <c r="O5237"/>
      <c r="P5237"/>
    </row>
    <row r="5238" spans="15:16" x14ac:dyDescent="0.2">
      <c r="O5238"/>
      <c r="P5238"/>
    </row>
    <row r="5239" spans="15:16" x14ac:dyDescent="0.2">
      <c r="O5239"/>
      <c r="P5239"/>
    </row>
    <row r="5240" spans="15:16" x14ac:dyDescent="0.2">
      <c r="O5240"/>
      <c r="P5240"/>
    </row>
    <row r="5241" spans="15:16" x14ac:dyDescent="0.2">
      <c r="O5241"/>
      <c r="P5241"/>
    </row>
    <row r="5242" spans="15:16" x14ac:dyDescent="0.2">
      <c r="O5242"/>
      <c r="P5242"/>
    </row>
    <row r="5243" spans="15:16" x14ac:dyDescent="0.2">
      <c r="O5243"/>
      <c r="P5243"/>
    </row>
    <row r="5244" spans="15:16" x14ac:dyDescent="0.2">
      <c r="O5244"/>
      <c r="P5244"/>
    </row>
    <row r="5245" spans="15:16" x14ac:dyDescent="0.2">
      <c r="O5245"/>
      <c r="P5245"/>
    </row>
    <row r="5246" spans="15:16" x14ac:dyDescent="0.2">
      <c r="O5246"/>
      <c r="P5246"/>
    </row>
    <row r="5247" spans="15:16" x14ac:dyDescent="0.2">
      <c r="O5247"/>
      <c r="P5247"/>
    </row>
    <row r="5248" spans="15:16" x14ac:dyDescent="0.2">
      <c r="O5248"/>
      <c r="P5248"/>
    </row>
    <row r="5249" spans="15:16" x14ac:dyDescent="0.2">
      <c r="O5249"/>
      <c r="P5249"/>
    </row>
    <row r="5250" spans="15:16" x14ac:dyDescent="0.2">
      <c r="O5250"/>
      <c r="P5250"/>
    </row>
    <row r="5251" spans="15:16" x14ac:dyDescent="0.2">
      <c r="O5251"/>
      <c r="P5251"/>
    </row>
    <row r="5252" spans="15:16" x14ac:dyDescent="0.2">
      <c r="O5252"/>
      <c r="P5252"/>
    </row>
    <row r="5253" spans="15:16" x14ac:dyDescent="0.2">
      <c r="O5253"/>
      <c r="P5253"/>
    </row>
    <row r="5254" spans="15:16" x14ac:dyDescent="0.2">
      <c r="O5254"/>
      <c r="P5254"/>
    </row>
    <row r="5255" spans="15:16" x14ac:dyDescent="0.2">
      <c r="O5255"/>
      <c r="P5255"/>
    </row>
    <row r="5256" spans="15:16" x14ac:dyDescent="0.2">
      <c r="O5256"/>
      <c r="P5256"/>
    </row>
    <row r="5257" spans="15:16" x14ac:dyDescent="0.2">
      <c r="O5257"/>
      <c r="P5257"/>
    </row>
    <row r="5258" spans="15:16" x14ac:dyDescent="0.2">
      <c r="O5258"/>
      <c r="P5258"/>
    </row>
    <row r="5259" spans="15:16" x14ac:dyDescent="0.2">
      <c r="O5259"/>
      <c r="P5259"/>
    </row>
    <row r="5260" spans="15:16" x14ac:dyDescent="0.2">
      <c r="O5260"/>
      <c r="P5260"/>
    </row>
    <row r="5261" spans="15:16" x14ac:dyDescent="0.2">
      <c r="O5261"/>
      <c r="P5261"/>
    </row>
    <row r="5262" spans="15:16" x14ac:dyDescent="0.2">
      <c r="O5262"/>
      <c r="P5262"/>
    </row>
    <row r="5263" spans="15:16" x14ac:dyDescent="0.2">
      <c r="O5263"/>
      <c r="P5263"/>
    </row>
    <row r="5264" spans="15:16" x14ac:dyDescent="0.2">
      <c r="O5264"/>
      <c r="P5264"/>
    </row>
    <row r="5265" spans="15:16" x14ac:dyDescent="0.2">
      <c r="O5265"/>
      <c r="P5265"/>
    </row>
    <row r="5266" spans="15:16" x14ac:dyDescent="0.2">
      <c r="O5266"/>
      <c r="P5266"/>
    </row>
    <row r="5267" spans="15:16" x14ac:dyDescent="0.2">
      <c r="O5267"/>
      <c r="P5267"/>
    </row>
    <row r="5268" spans="15:16" x14ac:dyDescent="0.2">
      <c r="O5268"/>
      <c r="P5268"/>
    </row>
    <row r="5269" spans="15:16" x14ac:dyDescent="0.2">
      <c r="O5269"/>
      <c r="P5269"/>
    </row>
    <row r="5270" spans="15:16" x14ac:dyDescent="0.2">
      <c r="O5270"/>
      <c r="P5270"/>
    </row>
    <row r="5271" spans="15:16" x14ac:dyDescent="0.2">
      <c r="O5271"/>
      <c r="P5271"/>
    </row>
    <row r="5272" spans="15:16" x14ac:dyDescent="0.2">
      <c r="O5272"/>
      <c r="P5272"/>
    </row>
    <row r="5273" spans="15:16" x14ac:dyDescent="0.2">
      <c r="O5273"/>
      <c r="P5273"/>
    </row>
    <row r="5274" spans="15:16" x14ac:dyDescent="0.2">
      <c r="O5274"/>
      <c r="P5274"/>
    </row>
    <row r="5275" spans="15:16" x14ac:dyDescent="0.2">
      <c r="O5275"/>
      <c r="P5275"/>
    </row>
    <row r="5276" spans="15:16" x14ac:dyDescent="0.2">
      <c r="O5276"/>
      <c r="P5276"/>
    </row>
    <row r="5277" spans="15:16" x14ac:dyDescent="0.2">
      <c r="O5277"/>
      <c r="P5277"/>
    </row>
    <row r="5278" spans="15:16" x14ac:dyDescent="0.2">
      <c r="O5278"/>
      <c r="P5278"/>
    </row>
    <row r="5279" spans="15:16" x14ac:dyDescent="0.2">
      <c r="O5279"/>
      <c r="P5279"/>
    </row>
    <row r="5280" spans="15:16" x14ac:dyDescent="0.2">
      <c r="O5280"/>
      <c r="P5280"/>
    </row>
    <row r="5281" spans="15:16" x14ac:dyDescent="0.2">
      <c r="O5281"/>
      <c r="P5281"/>
    </row>
    <row r="5282" spans="15:16" x14ac:dyDescent="0.2">
      <c r="O5282"/>
      <c r="P5282"/>
    </row>
    <row r="5283" spans="15:16" x14ac:dyDescent="0.2">
      <c r="O5283"/>
      <c r="P5283"/>
    </row>
    <row r="5284" spans="15:16" x14ac:dyDescent="0.2">
      <c r="O5284"/>
      <c r="P5284"/>
    </row>
    <row r="5285" spans="15:16" x14ac:dyDescent="0.2">
      <c r="O5285"/>
      <c r="P5285"/>
    </row>
    <row r="5286" spans="15:16" x14ac:dyDescent="0.2">
      <c r="O5286"/>
      <c r="P5286"/>
    </row>
    <row r="5287" spans="15:16" x14ac:dyDescent="0.2">
      <c r="O5287"/>
      <c r="P5287"/>
    </row>
    <row r="5288" spans="15:16" x14ac:dyDescent="0.2">
      <c r="O5288"/>
      <c r="P5288"/>
    </row>
    <row r="5289" spans="15:16" x14ac:dyDescent="0.2">
      <c r="O5289"/>
      <c r="P5289"/>
    </row>
    <row r="5290" spans="15:16" x14ac:dyDescent="0.2">
      <c r="O5290"/>
      <c r="P5290"/>
    </row>
    <row r="5291" spans="15:16" x14ac:dyDescent="0.2">
      <c r="O5291"/>
      <c r="P5291"/>
    </row>
    <row r="5292" spans="15:16" x14ac:dyDescent="0.2">
      <c r="O5292"/>
      <c r="P5292"/>
    </row>
    <row r="5293" spans="15:16" x14ac:dyDescent="0.2">
      <c r="O5293"/>
      <c r="P5293"/>
    </row>
    <row r="5294" spans="15:16" x14ac:dyDescent="0.2">
      <c r="O5294"/>
      <c r="P5294"/>
    </row>
    <row r="5295" spans="15:16" x14ac:dyDescent="0.2">
      <c r="O5295"/>
      <c r="P5295"/>
    </row>
    <row r="5296" spans="15:16" x14ac:dyDescent="0.2">
      <c r="O5296"/>
      <c r="P5296"/>
    </row>
    <row r="5297" spans="15:16" x14ac:dyDescent="0.2">
      <c r="O5297"/>
      <c r="P5297"/>
    </row>
    <row r="5298" spans="15:16" x14ac:dyDescent="0.2">
      <c r="O5298"/>
      <c r="P5298"/>
    </row>
    <row r="5299" spans="15:16" x14ac:dyDescent="0.2">
      <c r="O5299"/>
      <c r="P5299"/>
    </row>
    <row r="5300" spans="15:16" x14ac:dyDescent="0.2">
      <c r="O5300"/>
      <c r="P5300"/>
    </row>
    <row r="5301" spans="15:16" x14ac:dyDescent="0.2">
      <c r="O5301"/>
      <c r="P5301"/>
    </row>
    <row r="5302" spans="15:16" x14ac:dyDescent="0.2">
      <c r="O5302"/>
      <c r="P5302"/>
    </row>
    <row r="5303" spans="15:16" x14ac:dyDescent="0.2">
      <c r="O5303"/>
      <c r="P5303"/>
    </row>
    <row r="5304" spans="15:16" x14ac:dyDescent="0.2">
      <c r="O5304"/>
      <c r="P5304"/>
    </row>
    <row r="5305" spans="15:16" x14ac:dyDescent="0.2">
      <c r="O5305"/>
      <c r="P5305"/>
    </row>
    <row r="5306" spans="15:16" x14ac:dyDescent="0.2">
      <c r="O5306"/>
      <c r="P5306"/>
    </row>
    <row r="5307" spans="15:16" x14ac:dyDescent="0.2">
      <c r="O5307"/>
      <c r="P5307"/>
    </row>
    <row r="5308" spans="15:16" x14ac:dyDescent="0.2">
      <c r="O5308"/>
      <c r="P5308"/>
    </row>
    <row r="5309" spans="15:16" x14ac:dyDescent="0.2">
      <c r="O5309"/>
      <c r="P5309"/>
    </row>
    <row r="5310" spans="15:16" x14ac:dyDescent="0.2">
      <c r="O5310"/>
      <c r="P5310"/>
    </row>
    <row r="5311" spans="15:16" x14ac:dyDescent="0.2">
      <c r="O5311"/>
      <c r="P5311"/>
    </row>
    <row r="5312" spans="15:16" x14ac:dyDescent="0.2">
      <c r="O5312"/>
      <c r="P5312"/>
    </row>
    <row r="5313" spans="15:16" x14ac:dyDescent="0.2">
      <c r="O5313"/>
      <c r="P5313"/>
    </row>
    <row r="5314" spans="15:16" x14ac:dyDescent="0.2">
      <c r="O5314"/>
      <c r="P5314"/>
    </row>
    <row r="5315" spans="15:16" x14ac:dyDescent="0.2">
      <c r="O5315"/>
      <c r="P5315"/>
    </row>
    <row r="5316" spans="15:16" x14ac:dyDescent="0.2">
      <c r="O5316"/>
      <c r="P5316"/>
    </row>
    <row r="5317" spans="15:16" x14ac:dyDescent="0.2">
      <c r="O5317"/>
      <c r="P5317"/>
    </row>
    <row r="5318" spans="15:16" x14ac:dyDescent="0.2">
      <c r="O5318"/>
      <c r="P5318"/>
    </row>
    <row r="5319" spans="15:16" x14ac:dyDescent="0.2">
      <c r="O5319"/>
      <c r="P5319"/>
    </row>
    <row r="5320" spans="15:16" x14ac:dyDescent="0.2">
      <c r="O5320"/>
      <c r="P5320"/>
    </row>
    <row r="5321" spans="15:16" x14ac:dyDescent="0.2">
      <c r="O5321"/>
      <c r="P5321"/>
    </row>
    <row r="5322" spans="15:16" x14ac:dyDescent="0.2">
      <c r="O5322"/>
      <c r="P5322"/>
    </row>
    <row r="5323" spans="15:16" x14ac:dyDescent="0.2">
      <c r="O5323"/>
      <c r="P5323"/>
    </row>
    <row r="5324" spans="15:16" x14ac:dyDescent="0.2">
      <c r="O5324"/>
      <c r="P5324"/>
    </row>
    <row r="5325" spans="15:16" x14ac:dyDescent="0.2">
      <c r="O5325"/>
      <c r="P5325"/>
    </row>
    <row r="5326" spans="15:16" x14ac:dyDescent="0.2">
      <c r="O5326"/>
      <c r="P5326"/>
    </row>
    <row r="5327" spans="15:16" x14ac:dyDescent="0.2">
      <c r="O5327"/>
      <c r="P5327"/>
    </row>
    <row r="5328" spans="15:16" x14ac:dyDescent="0.2">
      <c r="O5328"/>
      <c r="P5328"/>
    </row>
    <row r="5329" spans="15:16" x14ac:dyDescent="0.2">
      <c r="O5329"/>
      <c r="P5329"/>
    </row>
    <row r="5330" spans="15:16" x14ac:dyDescent="0.2">
      <c r="O5330"/>
      <c r="P5330"/>
    </row>
    <row r="5331" spans="15:16" x14ac:dyDescent="0.2">
      <c r="O5331"/>
      <c r="P5331"/>
    </row>
    <row r="5332" spans="15:16" x14ac:dyDescent="0.2">
      <c r="O5332"/>
      <c r="P5332"/>
    </row>
    <row r="5333" spans="15:16" x14ac:dyDescent="0.2">
      <c r="O5333"/>
      <c r="P5333"/>
    </row>
    <row r="5334" spans="15:16" x14ac:dyDescent="0.2">
      <c r="O5334"/>
      <c r="P5334"/>
    </row>
    <row r="5335" spans="15:16" x14ac:dyDescent="0.2">
      <c r="O5335"/>
      <c r="P5335"/>
    </row>
    <row r="5336" spans="15:16" x14ac:dyDescent="0.2">
      <c r="O5336"/>
      <c r="P5336"/>
    </row>
    <row r="5337" spans="15:16" x14ac:dyDescent="0.2">
      <c r="O5337"/>
      <c r="P5337"/>
    </row>
    <row r="5338" spans="15:16" x14ac:dyDescent="0.2">
      <c r="O5338"/>
      <c r="P5338"/>
    </row>
    <row r="5339" spans="15:16" x14ac:dyDescent="0.2">
      <c r="O5339"/>
      <c r="P5339"/>
    </row>
    <row r="5340" spans="15:16" x14ac:dyDescent="0.2">
      <c r="O5340"/>
      <c r="P5340"/>
    </row>
    <row r="5341" spans="15:16" x14ac:dyDescent="0.2">
      <c r="O5341"/>
      <c r="P5341"/>
    </row>
    <row r="5342" spans="15:16" x14ac:dyDescent="0.2">
      <c r="O5342"/>
      <c r="P5342"/>
    </row>
    <row r="5343" spans="15:16" x14ac:dyDescent="0.2">
      <c r="O5343"/>
      <c r="P5343"/>
    </row>
    <row r="5344" spans="15:16" x14ac:dyDescent="0.2">
      <c r="O5344"/>
      <c r="P5344"/>
    </row>
    <row r="5345" spans="15:16" x14ac:dyDescent="0.2">
      <c r="O5345"/>
      <c r="P5345"/>
    </row>
    <row r="5346" spans="15:16" x14ac:dyDescent="0.2">
      <c r="O5346"/>
      <c r="P5346"/>
    </row>
    <row r="5347" spans="15:16" x14ac:dyDescent="0.2">
      <c r="O5347"/>
      <c r="P5347"/>
    </row>
    <row r="5348" spans="15:16" x14ac:dyDescent="0.2">
      <c r="O5348"/>
      <c r="P5348"/>
    </row>
    <row r="5349" spans="15:16" x14ac:dyDescent="0.2">
      <c r="O5349"/>
      <c r="P5349"/>
    </row>
    <row r="5350" spans="15:16" x14ac:dyDescent="0.2">
      <c r="O5350"/>
      <c r="P5350"/>
    </row>
    <row r="5351" spans="15:16" x14ac:dyDescent="0.2">
      <c r="O5351"/>
      <c r="P5351"/>
    </row>
    <row r="5352" spans="15:16" x14ac:dyDescent="0.2">
      <c r="O5352"/>
      <c r="P5352"/>
    </row>
    <row r="5353" spans="15:16" x14ac:dyDescent="0.2">
      <c r="O5353"/>
      <c r="P5353"/>
    </row>
    <row r="5354" spans="15:16" x14ac:dyDescent="0.2">
      <c r="O5354"/>
      <c r="P5354"/>
    </row>
    <row r="5355" spans="15:16" x14ac:dyDescent="0.2">
      <c r="O5355"/>
      <c r="P5355"/>
    </row>
    <row r="5356" spans="15:16" x14ac:dyDescent="0.2">
      <c r="O5356"/>
      <c r="P5356"/>
    </row>
    <row r="5357" spans="15:16" x14ac:dyDescent="0.2">
      <c r="O5357"/>
      <c r="P5357"/>
    </row>
    <row r="5358" spans="15:16" x14ac:dyDescent="0.2">
      <c r="O5358"/>
      <c r="P5358"/>
    </row>
    <row r="5359" spans="15:16" x14ac:dyDescent="0.2">
      <c r="O5359"/>
      <c r="P5359"/>
    </row>
    <row r="5360" spans="15:16" x14ac:dyDescent="0.2">
      <c r="O5360"/>
      <c r="P5360"/>
    </row>
    <row r="5361" spans="15:16" x14ac:dyDescent="0.2">
      <c r="O5361"/>
      <c r="P5361"/>
    </row>
    <row r="5362" spans="15:16" x14ac:dyDescent="0.2">
      <c r="O5362"/>
      <c r="P5362"/>
    </row>
    <row r="5363" spans="15:16" x14ac:dyDescent="0.2">
      <c r="O5363"/>
      <c r="P5363"/>
    </row>
    <row r="5364" spans="15:16" x14ac:dyDescent="0.2">
      <c r="O5364"/>
      <c r="P5364"/>
    </row>
    <row r="5365" spans="15:16" x14ac:dyDescent="0.2">
      <c r="O5365"/>
      <c r="P5365"/>
    </row>
    <row r="5366" spans="15:16" x14ac:dyDescent="0.2">
      <c r="O5366"/>
      <c r="P5366"/>
    </row>
    <row r="5367" spans="15:16" x14ac:dyDescent="0.2">
      <c r="O5367"/>
      <c r="P5367"/>
    </row>
    <row r="5368" spans="15:16" x14ac:dyDescent="0.2">
      <c r="O5368"/>
      <c r="P5368"/>
    </row>
    <row r="5369" spans="15:16" x14ac:dyDescent="0.2">
      <c r="O5369"/>
      <c r="P5369"/>
    </row>
    <row r="5370" spans="15:16" x14ac:dyDescent="0.2">
      <c r="O5370"/>
      <c r="P5370"/>
    </row>
    <row r="5371" spans="15:16" x14ac:dyDescent="0.2">
      <c r="O5371"/>
      <c r="P5371"/>
    </row>
    <row r="5372" spans="15:16" x14ac:dyDescent="0.2">
      <c r="O5372"/>
      <c r="P5372"/>
    </row>
    <row r="5373" spans="15:16" x14ac:dyDescent="0.2">
      <c r="O5373"/>
      <c r="P5373"/>
    </row>
    <row r="5374" spans="15:16" x14ac:dyDescent="0.2">
      <c r="O5374"/>
      <c r="P5374"/>
    </row>
    <row r="5375" spans="15:16" x14ac:dyDescent="0.2">
      <c r="O5375"/>
      <c r="P5375"/>
    </row>
    <row r="5376" spans="15:16" x14ac:dyDescent="0.2">
      <c r="O5376"/>
      <c r="P5376"/>
    </row>
    <row r="5377" spans="15:16" x14ac:dyDescent="0.2">
      <c r="O5377"/>
      <c r="P5377"/>
    </row>
    <row r="5378" spans="15:16" x14ac:dyDescent="0.2">
      <c r="O5378"/>
      <c r="P5378"/>
    </row>
    <row r="5379" spans="15:16" x14ac:dyDescent="0.2">
      <c r="O5379"/>
      <c r="P5379"/>
    </row>
    <row r="5380" spans="15:16" x14ac:dyDescent="0.2">
      <c r="O5380"/>
      <c r="P5380"/>
    </row>
    <row r="5381" spans="15:16" x14ac:dyDescent="0.2">
      <c r="O5381"/>
      <c r="P5381"/>
    </row>
    <row r="5382" spans="15:16" x14ac:dyDescent="0.2">
      <c r="O5382"/>
      <c r="P5382"/>
    </row>
    <row r="5383" spans="15:16" x14ac:dyDescent="0.2">
      <c r="O5383"/>
      <c r="P5383"/>
    </row>
    <row r="5384" spans="15:16" x14ac:dyDescent="0.2">
      <c r="O5384"/>
      <c r="P5384"/>
    </row>
    <row r="5385" spans="15:16" x14ac:dyDescent="0.2">
      <c r="O5385"/>
      <c r="P5385"/>
    </row>
    <row r="5386" spans="15:16" x14ac:dyDescent="0.2">
      <c r="O5386"/>
      <c r="P5386"/>
    </row>
    <row r="5387" spans="15:16" x14ac:dyDescent="0.2">
      <c r="O5387"/>
      <c r="P5387"/>
    </row>
    <row r="5388" spans="15:16" x14ac:dyDescent="0.2">
      <c r="O5388"/>
      <c r="P5388"/>
    </row>
    <row r="5389" spans="15:16" x14ac:dyDescent="0.2">
      <c r="O5389"/>
      <c r="P5389"/>
    </row>
    <row r="5390" spans="15:16" x14ac:dyDescent="0.2">
      <c r="O5390"/>
      <c r="P5390"/>
    </row>
    <row r="5391" spans="15:16" x14ac:dyDescent="0.2">
      <c r="O5391"/>
      <c r="P5391"/>
    </row>
    <row r="5392" spans="15:16" x14ac:dyDescent="0.2">
      <c r="O5392"/>
      <c r="P5392"/>
    </row>
    <row r="5393" spans="15:16" x14ac:dyDescent="0.2">
      <c r="O5393"/>
      <c r="P5393"/>
    </row>
    <row r="5394" spans="15:16" x14ac:dyDescent="0.2">
      <c r="O5394"/>
      <c r="P5394"/>
    </row>
    <row r="5395" spans="15:16" x14ac:dyDescent="0.2">
      <c r="O5395"/>
      <c r="P5395"/>
    </row>
    <row r="5396" spans="15:16" x14ac:dyDescent="0.2">
      <c r="O5396"/>
      <c r="P5396"/>
    </row>
    <row r="5397" spans="15:16" x14ac:dyDescent="0.2">
      <c r="O5397"/>
      <c r="P5397"/>
    </row>
    <row r="5398" spans="15:16" x14ac:dyDescent="0.2">
      <c r="O5398"/>
      <c r="P5398"/>
    </row>
    <row r="5399" spans="15:16" x14ac:dyDescent="0.2">
      <c r="O5399"/>
      <c r="P5399"/>
    </row>
    <row r="5400" spans="15:16" x14ac:dyDescent="0.2">
      <c r="O5400"/>
      <c r="P5400"/>
    </row>
    <row r="5401" spans="15:16" x14ac:dyDescent="0.2">
      <c r="O5401"/>
      <c r="P5401"/>
    </row>
    <row r="5402" spans="15:16" x14ac:dyDescent="0.2">
      <c r="O5402"/>
      <c r="P5402"/>
    </row>
    <row r="5403" spans="15:16" x14ac:dyDescent="0.2">
      <c r="O5403"/>
      <c r="P5403"/>
    </row>
    <row r="5404" spans="15:16" x14ac:dyDescent="0.2">
      <c r="O5404"/>
      <c r="P5404"/>
    </row>
    <row r="5405" spans="15:16" x14ac:dyDescent="0.2">
      <c r="O5405"/>
      <c r="P5405"/>
    </row>
    <row r="5406" spans="15:16" x14ac:dyDescent="0.2">
      <c r="O5406"/>
      <c r="P5406"/>
    </row>
    <row r="5407" spans="15:16" x14ac:dyDescent="0.2">
      <c r="O5407"/>
      <c r="P5407"/>
    </row>
    <row r="5408" spans="15:16" x14ac:dyDescent="0.2">
      <c r="O5408"/>
      <c r="P5408"/>
    </row>
    <row r="5409" spans="15:16" x14ac:dyDescent="0.2">
      <c r="O5409"/>
      <c r="P5409"/>
    </row>
    <row r="5410" spans="15:16" x14ac:dyDescent="0.2">
      <c r="O5410"/>
      <c r="P5410"/>
    </row>
    <row r="5411" spans="15:16" x14ac:dyDescent="0.2">
      <c r="O5411"/>
      <c r="P5411"/>
    </row>
    <row r="5412" spans="15:16" x14ac:dyDescent="0.2">
      <c r="O5412"/>
      <c r="P5412"/>
    </row>
    <row r="5413" spans="15:16" x14ac:dyDescent="0.2">
      <c r="O5413"/>
      <c r="P5413"/>
    </row>
    <row r="5414" spans="15:16" x14ac:dyDescent="0.2">
      <c r="O5414"/>
      <c r="P5414"/>
    </row>
    <row r="5415" spans="15:16" x14ac:dyDescent="0.2">
      <c r="O5415"/>
      <c r="P5415"/>
    </row>
    <row r="5416" spans="15:16" x14ac:dyDescent="0.2">
      <c r="O5416"/>
      <c r="P5416"/>
    </row>
    <row r="5417" spans="15:16" x14ac:dyDescent="0.2">
      <c r="O5417"/>
      <c r="P5417"/>
    </row>
    <row r="5418" spans="15:16" x14ac:dyDescent="0.2">
      <c r="O5418"/>
      <c r="P5418"/>
    </row>
    <row r="5419" spans="15:16" x14ac:dyDescent="0.2">
      <c r="O5419"/>
      <c r="P5419"/>
    </row>
    <row r="5420" spans="15:16" x14ac:dyDescent="0.2">
      <c r="O5420"/>
      <c r="P5420"/>
    </row>
    <row r="5421" spans="15:16" x14ac:dyDescent="0.2">
      <c r="O5421"/>
      <c r="P5421"/>
    </row>
    <row r="5422" spans="15:16" x14ac:dyDescent="0.2">
      <c r="O5422"/>
      <c r="P5422"/>
    </row>
    <row r="5423" spans="15:16" x14ac:dyDescent="0.2">
      <c r="O5423"/>
      <c r="P5423"/>
    </row>
    <row r="5424" spans="15:16" x14ac:dyDescent="0.2">
      <c r="O5424"/>
      <c r="P5424"/>
    </row>
    <row r="5425" spans="15:16" x14ac:dyDescent="0.2">
      <c r="O5425"/>
      <c r="P5425"/>
    </row>
    <row r="5426" spans="15:16" x14ac:dyDescent="0.2">
      <c r="O5426"/>
      <c r="P5426"/>
    </row>
    <row r="5427" spans="15:16" x14ac:dyDescent="0.2">
      <c r="O5427"/>
      <c r="P5427"/>
    </row>
    <row r="5428" spans="15:16" x14ac:dyDescent="0.2">
      <c r="O5428"/>
      <c r="P5428"/>
    </row>
    <row r="5429" spans="15:16" x14ac:dyDescent="0.2">
      <c r="O5429"/>
      <c r="P5429"/>
    </row>
    <row r="5430" spans="15:16" x14ac:dyDescent="0.2">
      <c r="O5430"/>
      <c r="P5430"/>
    </row>
    <row r="5431" spans="15:16" x14ac:dyDescent="0.2">
      <c r="O5431"/>
      <c r="P5431"/>
    </row>
    <row r="5432" spans="15:16" x14ac:dyDescent="0.2">
      <c r="O5432"/>
      <c r="P5432"/>
    </row>
    <row r="5433" spans="15:16" x14ac:dyDescent="0.2">
      <c r="O5433"/>
      <c r="P5433"/>
    </row>
    <row r="5434" spans="15:16" x14ac:dyDescent="0.2">
      <c r="O5434"/>
      <c r="P5434"/>
    </row>
    <row r="5435" spans="15:16" x14ac:dyDescent="0.2">
      <c r="O5435"/>
      <c r="P5435"/>
    </row>
    <row r="5436" spans="15:16" x14ac:dyDescent="0.2">
      <c r="O5436"/>
      <c r="P5436"/>
    </row>
    <row r="5437" spans="15:16" x14ac:dyDescent="0.2">
      <c r="O5437"/>
      <c r="P5437"/>
    </row>
    <row r="5438" spans="15:16" x14ac:dyDescent="0.2">
      <c r="O5438"/>
      <c r="P5438"/>
    </row>
    <row r="5439" spans="15:16" x14ac:dyDescent="0.2">
      <c r="O5439"/>
      <c r="P5439"/>
    </row>
    <row r="5440" spans="15:16" x14ac:dyDescent="0.2">
      <c r="O5440"/>
      <c r="P5440"/>
    </row>
    <row r="5441" spans="15:16" x14ac:dyDescent="0.2">
      <c r="O5441"/>
      <c r="P5441"/>
    </row>
    <row r="5442" spans="15:16" x14ac:dyDescent="0.2">
      <c r="O5442"/>
      <c r="P5442"/>
    </row>
    <row r="5443" spans="15:16" x14ac:dyDescent="0.2">
      <c r="O5443"/>
      <c r="P5443"/>
    </row>
    <row r="5444" spans="15:16" x14ac:dyDescent="0.2">
      <c r="O5444"/>
      <c r="P5444"/>
    </row>
    <row r="5445" spans="15:16" x14ac:dyDescent="0.2">
      <c r="O5445"/>
      <c r="P5445"/>
    </row>
    <row r="5446" spans="15:16" x14ac:dyDescent="0.2">
      <c r="O5446"/>
      <c r="P5446"/>
    </row>
    <row r="5447" spans="15:16" x14ac:dyDescent="0.2">
      <c r="O5447"/>
      <c r="P5447"/>
    </row>
    <row r="5448" spans="15:16" x14ac:dyDescent="0.2">
      <c r="O5448"/>
      <c r="P5448"/>
    </row>
    <row r="5449" spans="15:16" x14ac:dyDescent="0.2">
      <c r="O5449"/>
      <c r="P5449"/>
    </row>
    <row r="5450" spans="15:16" x14ac:dyDescent="0.2">
      <c r="O5450"/>
      <c r="P5450"/>
    </row>
    <row r="5451" spans="15:16" x14ac:dyDescent="0.2">
      <c r="O5451"/>
      <c r="P5451"/>
    </row>
    <row r="5452" spans="15:16" x14ac:dyDescent="0.2">
      <c r="O5452"/>
      <c r="P5452"/>
    </row>
    <row r="5453" spans="15:16" x14ac:dyDescent="0.2">
      <c r="O5453"/>
      <c r="P5453"/>
    </row>
    <row r="5454" spans="15:16" x14ac:dyDescent="0.2">
      <c r="O5454"/>
      <c r="P5454"/>
    </row>
    <row r="5455" spans="15:16" x14ac:dyDescent="0.2">
      <c r="O5455"/>
      <c r="P5455"/>
    </row>
    <row r="5456" spans="15:16" x14ac:dyDescent="0.2">
      <c r="O5456"/>
      <c r="P5456"/>
    </row>
    <row r="5457" spans="15:16" x14ac:dyDescent="0.2">
      <c r="O5457"/>
      <c r="P5457"/>
    </row>
    <row r="5458" spans="15:16" x14ac:dyDescent="0.2">
      <c r="O5458"/>
      <c r="P5458"/>
    </row>
    <row r="5459" spans="15:16" x14ac:dyDescent="0.2">
      <c r="O5459"/>
      <c r="P5459"/>
    </row>
    <row r="5460" spans="15:16" x14ac:dyDescent="0.2">
      <c r="O5460"/>
      <c r="P5460"/>
    </row>
    <row r="5461" spans="15:16" x14ac:dyDescent="0.2">
      <c r="O5461"/>
      <c r="P5461"/>
    </row>
    <row r="5462" spans="15:16" x14ac:dyDescent="0.2">
      <c r="O5462"/>
      <c r="P5462"/>
    </row>
    <row r="5463" spans="15:16" x14ac:dyDescent="0.2">
      <c r="O5463"/>
      <c r="P5463"/>
    </row>
    <row r="5464" spans="15:16" x14ac:dyDescent="0.2">
      <c r="O5464"/>
      <c r="P5464"/>
    </row>
    <row r="5465" spans="15:16" x14ac:dyDescent="0.2">
      <c r="O5465"/>
      <c r="P5465"/>
    </row>
    <row r="5466" spans="15:16" x14ac:dyDescent="0.2">
      <c r="O5466"/>
      <c r="P5466"/>
    </row>
    <row r="5467" spans="15:16" x14ac:dyDescent="0.2">
      <c r="O5467"/>
      <c r="P5467"/>
    </row>
    <row r="5468" spans="15:16" x14ac:dyDescent="0.2">
      <c r="O5468"/>
      <c r="P5468"/>
    </row>
    <row r="5469" spans="15:16" x14ac:dyDescent="0.2">
      <c r="O5469"/>
      <c r="P5469"/>
    </row>
    <row r="5470" spans="15:16" x14ac:dyDescent="0.2">
      <c r="O5470"/>
      <c r="P5470"/>
    </row>
    <row r="5471" spans="15:16" x14ac:dyDescent="0.2">
      <c r="O5471"/>
      <c r="P5471"/>
    </row>
    <row r="5472" spans="15:16" x14ac:dyDescent="0.2">
      <c r="O5472"/>
      <c r="P5472"/>
    </row>
    <row r="5473" spans="15:16" x14ac:dyDescent="0.2">
      <c r="O5473"/>
      <c r="P5473"/>
    </row>
    <row r="5474" spans="15:16" x14ac:dyDescent="0.2">
      <c r="O5474"/>
      <c r="P5474"/>
    </row>
    <row r="5475" spans="15:16" x14ac:dyDescent="0.2">
      <c r="O5475"/>
      <c r="P5475"/>
    </row>
    <row r="5476" spans="15:16" x14ac:dyDescent="0.2">
      <c r="O5476"/>
      <c r="P5476"/>
    </row>
    <row r="5477" spans="15:16" x14ac:dyDescent="0.2">
      <c r="O5477"/>
      <c r="P5477"/>
    </row>
    <row r="5478" spans="15:16" x14ac:dyDescent="0.2">
      <c r="O5478"/>
      <c r="P5478"/>
    </row>
    <row r="5479" spans="15:16" x14ac:dyDescent="0.2">
      <c r="O5479"/>
      <c r="P5479"/>
    </row>
    <row r="5480" spans="15:16" x14ac:dyDescent="0.2">
      <c r="O5480"/>
      <c r="P5480"/>
    </row>
    <row r="5481" spans="15:16" x14ac:dyDescent="0.2">
      <c r="O5481"/>
      <c r="P5481"/>
    </row>
    <row r="5482" spans="15:16" x14ac:dyDescent="0.2">
      <c r="O5482"/>
      <c r="P5482"/>
    </row>
    <row r="5483" spans="15:16" x14ac:dyDescent="0.2">
      <c r="O5483"/>
      <c r="P5483"/>
    </row>
    <row r="5484" spans="15:16" x14ac:dyDescent="0.2">
      <c r="O5484"/>
      <c r="P5484"/>
    </row>
    <row r="5485" spans="15:16" x14ac:dyDescent="0.2">
      <c r="O5485"/>
      <c r="P5485"/>
    </row>
    <row r="5486" spans="15:16" x14ac:dyDescent="0.2">
      <c r="O5486"/>
      <c r="P5486"/>
    </row>
    <row r="5487" spans="15:16" x14ac:dyDescent="0.2">
      <c r="O5487"/>
      <c r="P5487"/>
    </row>
    <row r="5488" spans="15:16" x14ac:dyDescent="0.2">
      <c r="O5488"/>
      <c r="P5488"/>
    </row>
    <row r="5489" spans="15:16" x14ac:dyDescent="0.2">
      <c r="O5489"/>
      <c r="P5489"/>
    </row>
    <row r="5490" spans="15:16" x14ac:dyDescent="0.2">
      <c r="O5490"/>
      <c r="P5490"/>
    </row>
    <row r="5491" spans="15:16" x14ac:dyDescent="0.2">
      <c r="O5491"/>
      <c r="P5491"/>
    </row>
    <row r="5492" spans="15:16" x14ac:dyDescent="0.2">
      <c r="O5492"/>
      <c r="P5492"/>
    </row>
    <row r="5493" spans="15:16" x14ac:dyDescent="0.2">
      <c r="O5493"/>
      <c r="P5493"/>
    </row>
    <row r="5494" spans="15:16" x14ac:dyDescent="0.2">
      <c r="O5494"/>
      <c r="P5494"/>
    </row>
    <row r="5495" spans="15:16" x14ac:dyDescent="0.2">
      <c r="O5495"/>
      <c r="P5495"/>
    </row>
    <row r="5496" spans="15:16" x14ac:dyDescent="0.2">
      <c r="O5496"/>
      <c r="P5496"/>
    </row>
    <row r="5497" spans="15:16" x14ac:dyDescent="0.2">
      <c r="O5497"/>
      <c r="P5497"/>
    </row>
    <row r="5498" spans="15:16" x14ac:dyDescent="0.2">
      <c r="O5498"/>
      <c r="P5498"/>
    </row>
    <row r="5499" spans="15:16" x14ac:dyDescent="0.2">
      <c r="O5499"/>
      <c r="P5499"/>
    </row>
    <row r="5500" spans="15:16" x14ac:dyDescent="0.2">
      <c r="O5500"/>
      <c r="P5500"/>
    </row>
    <row r="5501" spans="15:16" x14ac:dyDescent="0.2">
      <c r="O5501"/>
      <c r="P5501"/>
    </row>
    <row r="5502" spans="15:16" x14ac:dyDescent="0.2">
      <c r="O5502"/>
      <c r="P5502"/>
    </row>
    <row r="5503" spans="15:16" x14ac:dyDescent="0.2">
      <c r="O5503"/>
      <c r="P5503"/>
    </row>
    <row r="5504" spans="15:16" x14ac:dyDescent="0.2">
      <c r="O5504"/>
      <c r="P5504"/>
    </row>
    <row r="5505" spans="15:16" x14ac:dyDescent="0.2">
      <c r="O5505"/>
      <c r="P5505"/>
    </row>
    <row r="5506" spans="15:16" x14ac:dyDescent="0.2">
      <c r="O5506"/>
      <c r="P5506"/>
    </row>
    <row r="5507" spans="15:16" x14ac:dyDescent="0.2">
      <c r="O5507"/>
      <c r="P5507"/>
    </row>
    <row r="5508" spans="15:16" x14ac:dyDescent="0.2">
      <c r="O5508"/>
      <c r="P5508"/>
    </row>
    <row r="5509" spans="15:16" x14ac:dyDescent="0.2">
      <c r="O5509"/>
      <c r="P5509"/>
    </row>
    <row r="5510" spans="15:16" x14ac:dyDescent="0.2">
      <c r="O5510"/>
      <c r="P5510"/>
    </row>
    <row r="5511" spans="15:16" x14ac:dyDescent="0.2">
      <c r="O5511"/>
      <c r="P5511"/>
    </row>
    <row r="5512" spans="15:16" x14ac:dyDescent="0.2">
      <c r="O5512"/>
      <c r="P5512"/>
    </row>
    <row r="5513" spans="15:16" x14ac:dyDescent="0.2">
      <c r="O5513"/>
      <c r="P5513"/>
    </row>
    <row r="5514" spans="15:16" x14ac:dyDescent="0.2">
      <c r="O5514"/>
      <c r="P5514"/>
    </row>
    <row r="5515" spans="15:16" x14ac:dyDescent="0.2">
      <c r="O5515"/>
      <c r="P5515"/>
    </row>
    <row r="5516" spans="15:16" x14ac:dyDescent="0.2">
      <c r="O5516"/>
      <c r="P5516"/>
    </row>
    <row r="5517" spans="15:16" x14ac:dyDescent="0.2">
      <c r="O5517"/>
      <c r="P5517"/>
    </row>
    <row r="5518" spans="15:16" x14ac:dyDescent="0.2">
      <c r="O5518"/>
      <c r="P5518"/>
    </row>
    <row r="5519" spans="15:16" x14ac:dyDescent="0.2">
      <c r="O5519"/>
      <c r="P5519"/>
    </row>
    <row r="5520" spans="15:16" x14ac:dyDescent="0.2">
      <c r="O5520"/>
      <c r="P5520"/>
    </row>
    <row r="5521" spans="15:16" x14ac:dyDescent="0.2">
      <c r="O5521"/>
      <c r="P5521"/>
    </row>
    <row r="5522" spans="15:16" x14ac:dyDescent="0.2">
      <c r="O5522"/>
      <c r="P5522"/>
    </row>
    <row r="5523" spans="15:16" x14ac:dyDescent="0.2">
      <c r="O5523"/>
      <c r="P5523"/>
    </row>
    <row r="5524" spans="15:16" x14ac:dyDescent="0.2">
      <c r="O5524"/>
      <c r="P5524"/>
    </row>
    <row r="5525" spans="15:16" x14ac:dyDescent="0.2">
      <c r="O5525"/>
      <c r="P5525"/>
    </row>
    <row r="5526" spans="15:16" x14ac:dyDescent="0.2">
      <c r="O5526"/>
      <c r="P5526"/>
    </row>
    <row r="5527" spans="15:16" x14ac:dyDescent="0.2">
      <c r="O5527"/>
      <c r="P5527"/>
    </row>
    <row r="5528" spans="15:16" x14ac:dyDescent="0.2">
      <c r="O5528"/>
      <c r="P5528"/>
    </row>
    <row r="5529" spans="15:16" x14ac:dyDescent="0.2">
      <c r="O5529"/>
      <c r="P5529"/>
    </row>
    <row r="5530" spans="15:16" x14ac:dyDescent="0.2">
      <c r="O5530"/>
      <c r="P5530"/>
    </row>
    <row r="5531" spans="15:16" x14ac:dyDescent="0.2">
      <c r="O5531"/>
      <c r="P5531"/>
    </row>
    <row r="5532" spans="15:16" x14ac:dyDescent="0.2">
      <c r="O5532"/>
      <c r="P5532"/>
    </row>
    <row r="5533" spans="15:16" x14ac:dyDescent="0.2">
      <c r="O5533"/>
      <c r="P5533"/>
    </row>
    <row r="5534" spans="15:16" x14ac:dyDescent="0.2">
      <c r="O5534"/>
      <c r="P5534"/>
    </row>
    <row r="5535" spans="15:16" x14ac:dyDescent="0.2">
      <c r="O5535"/>
      <c r="P5535"/>
    </row>
    <row r="5536" spans="15:16" x14ac:dyDescent="0.2">
      <c r="O5536"/>
      <c r="P5536"/>
    </row>
    <row r="5537" spans="15:16" x14ac:dyDescent="0.2">
      <c r="O5537"/>
      <c r="P5537"/>
    </row>
    <row r="5538" spans="15:16" x14ac:dyDescent="0.2">
      <c r="O5538"/>
      <c r="P5538"/>
    </row>
    <row r="5539" spans="15:16" x14ac:dyDescent="0.2">
      <c r="O5539"/>
      <c r="P5539"/>
    </row>
    <row r="5540" spans="15:16" x14ac:dyDescent="0.2">
      <c r="O5540"/>
      <c r="P5540"/>
    </row>
    <row r="5541" spans="15:16" x14ac:dyDescent="0.2">
      <c r="O5541"/>
      <c r="P5541"/>
    </row>
    <row r="5542" spans="15:16" x14ac:dyDescent="0.2">
      <c r="O5542"/>
      <c r="P5542"/>
    </row>
    <row r="5543" spans="15:16" x14ac:dyDescent="0.2">
      <c r="O5543"/>
      <c r="P5543"/>
    </row>
    <row r="5544" spans="15:16" x14ac:dyDescent="0.2">
      <c r="O5544"/>
      <c r="P5544"/>
    </row>
    <row r="5545" spans="15:16" x14ac:dyDescent="0.2">
      <c r="O5545"/>
      <c r="P5545"/>
    </row>
    <row r="5546" spans="15:16" x14ac:dyDescent="0.2">
      <c r="O5546"/>
      <c r="P5546"/>
    </row>
    <row r="5547" spans="15:16" x14ac:dyDescent="0.2">
      <c r="O5547"/>
      <c r="P5547"/>
    </row>
    <row r="5548" spans="15:16" x14ac:dyDescent="0.2">
      <c r="O5548"/>
      <c r="P5548"/>
    </row>
    <row r="5549" spans="15:16" x14ac:dyDescent="0.2">
      <c r="O5549"/>
      <c r="P5549"/>
    </row>
    <row r="5550" spans="15:16" x14ac:dyDescent="0.2">
      <c r="O5550"/>
      <c r="P5550"/>
    </row>
    <row r="5551" spans="15:16" x14ac:dyDescent="0.2">
      <c r="O5551"/>
      <c r="P5551"/>
    </row>
    <row r="5552" spans="15:16" x14ac:dyDescent="0.2">
      <c r="O5552"/>
      <c r="P5552"/>
    </row>
    <row r="5553" spans="15:16" x14ac:dyDescent="0.2">
      <c r="O5553"/>
      <c r="P5553"/>
    </row>
    <row r="5554" spans="15:16" x14ac:dyDescent="0.2">
      <c r="O5554"/>
      <c r="P5554"/>
    </row>
    <row r="5555" spans="15:16" x14ac:dyDescent="0.2">
      <c r="O5555"/>
      <c r="P5555"/>
    </row>
    <row r="5556" spans="15:16" x14ac:dyDescent="0.2">
      <c r="O5556"/>
      <c r="P5556"/>
    </row>
    <row r="5557" spans="15:16" x14ac:dyDescent="0.2">
      <c r="O5557"/>
      <c r="P5557"/>
    </row>
    <row r="5558" spans="15:16" x14ac:dyDescent="0.2">
      <c r="O5558"/>
      <c r="P5558"/>
    </row>
    <row r="5559" spans="15:16" x14ac:dyDescent="0.2">
      <c r="O5559"/>
      <c r="P5559"/>
    </row>
    <row r="5560" spans="15:16" x14ac:dyDescent="0.2">
      <c r="O5560"/>
      <c r="P5560"/>
    </row>
    <row r="5561" spans="15:16" x14ac:dyDescent="0.2">
      <c r="O5561"/>
      <c r="P5561"/>
    </row>
    <row r="5562" spans="15:16" x14ac:dyDescent="0.2">
      <c r="O5562"/>
      <c r="P5562"/>
    </row>
    <row r="5563" spans="15:16" x14ac:dyDescent="0.2">
      <c r="O5563"/>
      <c r="P5563"/>
    </row>
    <row r="5564" spans="15:16" x14ac:dyDescent="0.2">
      <c r="O5564"/>
      <c r="P5564"/>
    </row>
    <row r="5565" spans="15:16" x14ac:dyDescent="0.2">
      <c r="O5565"/>
      <c r="P5565"/>
    </row>
    <row r="5566" spans="15:16" x14ac:dyDescent="0.2">
      <c r="O5566"/>
      <c r="P5566"/>
    </row>
    <row r="5567" spans="15:16" x14ac:dyDescent="0.2">
      <c r="O5567"/>
      <c r="P5567"/>
    </row>
    <row r="5568" spans="15:16" x14ac:dyDescent="0.2">
      <c r="O5568"/>
      <c r="P5568"/>
    </row>
    <row r="5569" spans="15:16" x14ac:dyDescent="0.2">
      <c r="O5569"/>
      <c r="P5569"/>
    </row>
    <row r="5570" spans="15:16" x14ac:dyDescent="0.2">
      <c r="O5570"/>
      <c r="P5570"/>
    </row>
    <row r="5571" spans="15:16" x14ac:dyDescent="0.2">
      <c r="O5571"/>
      <c r="P5571"/>
    </row>
    <row r="5572" spans="15:16" x14ac:dyDescent="0.2">
      <c r="O5572"/>
      <c r="P5572"/>
    </row>
    <row r="5573" spans="15:16" x14ac:dyDescent="0.2">
      <c r="O5573"/>
      <c r="P5573"/>
    </row>
    <row r="5574" spans="15:16" x14ac:dyDescent="0.2">
      <c r="O5574"/>
      <c r="P5574"/>
    </row>
    <row r="5575" spans="15:16" x14ac:dyDescent="0.2">
      <c r="O5575"/>
      <c r="P5575"/>
    </row>
    <row r="5576" spans="15:16" x14ac:dyDescent="0.2">
      <c r="O5576"/>
      <c r="P5576"/>
    </row>
    <row r="5577" spans="15:16" x14ac:dyDescent="0.2">
      <c r="O5577"/>
      <c r="P5577"/>
    </row>
    <row r="5578" spans="15:16" x14ac:dyDescent="0.2">
      <c r="O5578"/>
      <c r="P5578"/>
    </row>
    <row r="5579" spans="15:16" x14ac:dyDescent="0.2">
      <c r="O5579"/>
      <c r="P5579"/>
    </row>
    <row r="5580" spans="15:16" x14ac:dyDescent="0.2">
      <c r="O5580"/>
      <c r="P5580"/>
    </row>
    <row r="5581" spans="15:16" x14ac:dyDescent="0.2">
      <c r="O5581"/>
      <c r="P5581"/>
    </row>
    <row r="5582" spans="15:16" x14ac:dyDescent="0.2">
      <c r="O5582"/>
      <c r="P5582"/>
    </row>
    <row r="5583" spans="15:16" x14ac:dyDescent="0.2">
      <c r="O5583"/>
      <c r="P5583"/>
    </row>
    <row r="5584" spans="15:16" x14ac:dyDescent="0.2">
      <c r="O5584"/>
      <c r="P5584"/>
    </row>
    <row r="5585" spans="15:16" x14ac:dyDescent="0.2">
      <c r="O5585"/>
      <c r="P5585"/>
    </row>
    <row r="5586" spans="15:16" x14ac:dyDescent="0.2">
      <c r="O5586"/>
      <c r="P5586"/>
    </row>
    <row r="5587" spans="15:16" x14ac:dyDescent="0.2">
      <c r="O5587"/>
      <c r="P5587"/>
    </row>
    <row r="5588" spans="15:16" x14ac:dyDescent="0.2">
      <c r="O5588"/>
      <c r="P5588"/>
    </row>
    <row r="5589" spans="15:16" x14ac:dyDescent="0.2">
      <c r="O5589"/>
      <c r="P5589"/>
    </row>
    <row r="5590" spans="15:16" x14ac:dyDescent="0.2">
      <c r="O5590"/>
      <c r="P5590"/>
    </row>
    <row r="5591" spans="15:16" x14ac:dyDescent="0.2">
      <c r="O5591"/>
      <c r="P5591"/>
    </row>
    <row r="5592" spans="15:16" x14ac:dyDescent="0.2">
      <c r="O5592"/>
      <c r="P5592"/>
    </row>
    <row r="5593" spans="15:16" x14ac:dyDescent="0.2">
      <c r="O5593"/>
      <c r="P5593"/>
    </row>
    <row r="5594" spans="15:16" x14ac:dyDescent="0.2">
      <c r="O5594"/>
      <c r="P5594"/>
    </row>
    <row r="5595" spans="15:16" x14ac:dyDescent="0.2">
      <c r="O5595"/>
      <c r="P5595"/>
    </row>
    <row r="5596" spans="15:16" x14ac:dyDescent="0.2">
      <c r="O5596"/>
      <c r="P5596"/>
    </row>
    <row r="5597" spans="15:16" x14ac:dyDescent="0.2">
      <c r="O5597"/>
      <c r="P5597"/>
    </row>
    <row r="5598" spans="15:16" x14ac:dyDescent="0.2">
      <c r="O5598"/>
      <c r="P5598"/>
    </row>
    <row r="5599" spans="15:16" x14ac:dyDescent="0.2">
      <c r="O5599"/>
      <c r="P5599"/>
    </row>
    <row r="5600" spans="15:16" x14ac:dyDescent="0.2">
      <c r="O5600"/>
      <c r="P5600"/>
    </row>
    <row r="5601" spans="15:16" x14ac:dyDescent="0.2">
      <c r="O5601"/>
      <c r="P5601"/>
    </row>
    <row r="5602" spans="15:16" x14ac:dyDescent="0.2">
      <c r="O5602"/>
      <c r="P5602"/>
    </row>
    <row r="5603" spans="15:16" x14ac:dyDescent="0.2">
      <c r="O5603"/>
      <c r="P5603"/>
    </row>
    <row r="5604" spans="15:16" x14ac:dyDescent="0.2">
      <c r="O5604"/>
      <c r="P5604"/>
    </row>
    <row r="5605" spans="15:16" x14ac:dyDescent="0.2">
      <c r="O5605"/>
      <c r="P5605"/>
    </row>
    <row r="5606" spans="15:16" x14ac:dyDescent="0.2">
      <c r="O5606"/>
      <c r="P5606"/>
    </row>
    <row r="5607" spans="15:16" x14ac:dyDescent="0.2">
      <c r="O5607"/>
      <c r="P5607"/>
    </row>
    <row r="5608" spans="15:16" x14ac:dyDescent="0.2">
      <c r="O5608"/>
      <c r="P5608"/>
    </row>
    <row r="5609" spans="15:16" x14ac:dyDescent="0.2">
      <c r="O5609"/>
      <c r="P5609"/>
    </row>
    <row r="5610" spans="15:16" x14ac:dyDescent="0.2">
      <c r="O5610"/>
      <c r="P5610"/>
    </row>
    <row r="5611" spans="15:16" x14ac:dyDescent="0.2">
      <c r="O5611"/>
      <c r="P5611"/>
    </row>
    <row r="5612" spans="15:16" x14ac:dyDescent="0.2">
      <c r="O5612"/>
      <c r="P5612"/>
    </row>
    <row r="5613" spans="15:16" x14ac:dyDescent="0.2">
      <c r="O5613"/>
      <c r="P5613"/>
    </row>
    <row r="5614" spans="15:16" x14ac:dyDescent="0.2">
      <c r="O5614"/>
      <c r="P5614"/>
    </row>
    <row r="5615" spans="15:16" x14ac:dyDescent="0.2">
      <c r="O5615"/>
      <c r="P5615"/>
    </row>
    <row r="5616" spans="15:16" x14ac:dyDescent="0.2">
      <c r="O5616"/>
      <c r="P5616"/>
    </row>
    <row r="5617" spans="15:16" x14ac:dyDescent="0.2">
      <c r="O5617"/>
      <c r="P5617"/>
    </row>
    <row r="5618" spans="15:16" x14ac:dyDescent="0.2">
      <c r="O5618"/>
      <c r="P5618"/>
    </row>
    <row r="5619" spans="15:16" x14ac:dyDescent="0.2">
      <c r="O5619"/>
      <c r="P5619"/>
    </row>
    <row r="5620" spans="15:16" x14ac:dyDescent="0.2">
      <c r="O5620"/>
      <c r="P5620"/>
    </row>
    <row r="5621" spans="15:16" x14ac:dyDescent="0.2">
      <c r="O5621"/>
      <c r="P5621"/>
    </row>
    <row r="5622" spans="15:16" x14ac:dyDescent="0.2">
      <c r="O5622"/>
      <c r="P5622"/>
    </row>
    <row r="5623" spans="15:16" x14ac:dyDescent="0.2">
      <c r="O5623"/>
      <c r="P5623"/>
    </row>
    <row r="5624" spans="15:16" x14ac:dyDescent="0.2">
      <c r="O5624"/>
      <c r="P5624"/>
    </row>
    <row r="5625" spans="15:16" x14ac:dyDescent="0.2">
      <c r="O5625"/>
      <c r="P5625"/>
    </row>
    <row r="5626" spans="15:16" x14ac:dyDescent="0.2">
      <c r="O5626"/>
      <c r="P5626"/>
    </row>
    <row r="5627" spans="15:16" x14ac:dyDescent="0.2">
      <c r="O5627"/>
      <c r="P5627"/>
    </row>
    <row r="5628" spans="15:16" x14ac:dyDescent="0.2">
      <c r="O5628"/>
      <c r="P5628"/>
    </row>
    <row r="5629" spans="15:16" x14ac:dyDescent="0.2">
      <c r="O5629"/>
      <c r="P5629"/>
    </row>
    <row r="5630" spans="15:16" x14ac:dyDescent="0.2">
      <c r="O5630"/>
      <c r="P5630"/>
    </row>
    <row r="5631" spans="15:16" x14ac:dyDescent="0.2">
      <c r="O5631"/>
      <c r="P5631"/>
    </row>
    <row r="5632" spans="15:16" x14ac:dyDescent="0.2">
      <c r="O5632"/>
      <c r="P5632"/>
    </row>
    <row r="5633" spans="15:16" x14ac:dyDescent="0.2">
      <c r="O5633"/>
      <c r="P5633"/>
    </row>
    <row r="5634" spans="15:16" x14ac:dyDescent="0.2">
      <c r="O5634"/>
      <c r="P5634"/>
    </row>
    <row r="5635" spans="15:16" x14ac:dyDescent="0.2">
      <c r="O5635"/>
      <c r="P5635"/>
    </row>
    <row r="5636" spans="15:16" x14ac:dyDescent="0.2">
      <c r="O5636"/>
      <c r="P5636"/>
    </row>
    <row r="5637" spans="15:16" x14ac:dyDescent="0.2">
      <c r="O5637"/>
      <c r="P5637"/>
    </row>
    <row r="5638" spans="15:16" x14ac:dyDescent="0.2">
      <c r="O5638"/>
      <c r="P5638"/>
    </row>
    <row r="5639" spans="15:16" x14ac:dyDescent="0.2">
      <c r="O5639"/>
      <c r="P5639"/>
    </row>
    <row r="5640" spans="15:16" x14ac:dyDescent="0.2">
      <c r="O5640"/>
      <c r="P5640"/>
    </row>
    <row r="5641" spans="15:16" x14ac:dyDescent="0.2">
      <c r="O5641"/>
      <c r="P5641"/>
    </row>
    <row r="5642" spans="15:16" x14ac:dyDescent="0.2">
      <c r="O5642"/>
      <c r="P5642"/>
    </row>
    <row r="5643" spans="15:16" x14ac:dyDescent="0.2">
      <c r="O5643"/>
      <c r="P5643"/>
    </row>
    <row r="5644" spans="15:16" x14ac:dyDescent="0.2">
      <c r="O5644"/>
      <c r="P5644"/>
    </row>
    <row r="5645" spans="15:16" x14ac:dyDescent="0.2">
      <c r="O5645"/>
      <c r="P5645"/>
    </row>
    <row r="5646" spans="15:16" x14ac:dyDescent="0.2">
      <c r="O5646"/>
      <c r="P5646"/>
    </row>
    <row r="5647" spans="15:16" x14ac:dyDescent="0.2">
      <c r="O5647"/>
      <c r="P5647"/>
    </row>
    <row r="5648" spans="15:16" x14ac:dyDescent="0.2">
      <c r="O5648"/>
      <c r="P5648"/>
    </row>
    <row r="5649" spans="15:16" x14ac:dyDescent="0.2">
      <c r="O5649"/>
      <c r="P5649"/>
    </row>
    <row r="5650" spans="15:16" x14ac:dyDescent="0.2">
      <c r="O5650"/>
      <c r="P5650"/>
    </row>
    <row r="5651" spans="15:16" x14ac:dyDescent="0.2">
      <c r="O5651"/>
      <c r="P5651"/>
    </row>
    <row r="5652" spans="15:16" x14ac:dyDescent="0.2">
      <c r="O5652"/>
      <c r="P5652"/>
    </row>
    <row r="5653" spans="15:16" x14ac:dyDescent="0.2">
      <c r="O5653"/>
      <c r="P5653"/>
    </row>
    <row r="5654" spans="15:16" x14ac:dyDescent="0.2">
      <c r="O5654"/>
      <c r="P5654"/>
    </row>
    <row r="5655" spans="15:16" x14ac:dyDescent="0.2">
      <c r="O5655"/>
      <c r="P5655"/>
    </row>
    <row r="5656" spans="15:16" x14ac:dyDescent="0.2">
      <c r="O5656"/>
      <c r="P5656"/>
    </row>
    <row r="5657" spans="15:16" x14ac:dyDescent="0.2">
      <c r="O5657"/>
      <c r="P5657"/>
    </row>
    <row r="5658" spans="15:16" x14ac:dyDescent="0.2">
      <c r="O5658"/>
      <c r="P5658"/>
    </row>
    <row r="5659" spans="15:16" x14ac:dyDescent="0.2">
      <c r="O5659"/>
      <c r="P5659"/>
    </row>
    <row r="5660" spans="15:16" x14ac:dyDescent="0.2">
      <c r="O5660"/>
      <c r="P5660"/>
    </row>
    <row r="5661" spans="15:16" x14ac:dyDescent="0.2">
      <c r="O5661"/>
      <c r="P5661"/>
    </row>
    <row r="5662" spans="15:16" x14ac:dyDescent="0.2">
      <c r="O5662"/>
      <c r="P5662"/>
    </row>
    <row r="5663" spans="15:16" x14ac:dyDescent="0.2">
      <c r="O5663"/>
      <c r="P5663"/>
    </row>
    <row r="5664" spans="15:16" x14ac:dyDescent="0.2">
      <c r="O5664"/>
      <c r="P5664"/>
    </row>
    <row r="5665" spans="15:16" x14ac:dyDescent="0.2">
      <c r="O5665"/>
      <c r="P5665"/>
    </row>
    <row r="5666" spans="15:16" x14ac:dyDescent="0.2">
      <c r="O5666"/>
      <c r="P5666"/>
    </row>
    <row r="5667" spans="15:16" x14ac:dyDescent="0.2">
      <c r="O5667"/>
      <c r="P5667"/>
    </row>
    <row r="5668" spans="15:16" x14ac:dyDescent="0.2">
      <c r="O5668"/>
      <c r="P5668"/>
    </row>
    <row r="5669" spans="15:16" x14ac:dyDescent="0.2">
      <c r="O5669"/>
      <c r="P5669"/>
    </row>
    <row r="5670" spans="15:16" x14ac:dyDescent="0.2">
      <c r="O5670"/>
      <c r="P5670"/>
    </row>
    <row r="5671" spans="15:16" x14ac:dyDescent="0.2">
      <c r="O5671"/>
      <c r="P5671"/>
    </row>
    <row r="5672" spans="15:16" x14ac:dyDescent="0.2">
      <c r="O5672"/>
      <c r="P5672"/>
    </row>
    <row r="5673" spans="15:16" x14ac:dyDescent="0.2">
      <c r="O5673"/>
      <c r="P5673"/>
    </row>
    <row r="5674" spans="15:16" x14ac:dyDescent="0.2">
      <c r="O5674"/>
      <c r="P5674"/>
    </row>
    <row r="5675" spans="15:16" x14ac:dyDescent="0.2">
      <c r="O5675"/>
      <c r="P5675"/>
    </row>
    <row r="5676" spans="15:16" x14ac:dyDescent="0.2">
      <c r="O5676"/>
      <c r="P5676"/>
    </row>
    <row r="5677" spans="15:16" x14ac:dyDescent="0.2">
      <c r="O5677"/>
      <c r="P5677"/>
    </row>
    <row r="5678" spans="15:16" x14ac:dyDescent="0.2">
      <c r="O5678"/>
      <c r="P5678"/>
    </row>
    <row r="5679" spans="15:16" x14ac:dyDescent="0.2">
      <c r="O5679"/>
      <c r="P5679"/>
    </row>
    <row r="5680" spans="15:16" x14ac:dyDescent="0.2">
      <c r="O5680"/>
      <c r="P5680"/>
    </row>
    <row r="5681" spans="15:16" x14ac:dyDescent="0.2">
      <c r="O5681"/>
      <c r="P5681"/>
    </row>
    <row r="5682" spans="15:16" x14ac:dyDescent="0.2">
      <c r="O5682"/>
      <c r="P5682"/>
    </row>
    <row r="5683" spans="15:16" x14ac:dyDescent="0.2">
      <c r="O5683"/>
      <c r="P5683"/>
    </row>
    <row r="5684" spans="15:16" x14ac:dyDescent="0.2">
      <c r="O5684"/>
      <c r="P5684"/>
    </row>
    <row r="5685" spans="15:16" x14ac:dyDescent="0.2">
      <c r="O5685"/>
      <c r="P5685"/>
    </row>
    <row r="5686" spans="15:16" x14ac:dyDescent="0.2">
      <c r="O5686"/>
      <c r="P5686"/>
    </row>
    <row r="5687" spans="15:16" x14ac:dyDescent="0.2">
      <c r="O5687"/>
      <c r="P5687"/>
    </row>
    <row r="5688" spans="15:16" x14ac:dyDescent="0.2">
      <c r="O5688"/>
      <c r="P5688"/>
    </row>
    <row r="5689" spans="15:16" x14ac:dyDescent="0.2">
      <c r="O5689"/>
      <c r="P5689"/>
    </row>
    <row r="5690" spans="15:16" x14ac:dyDescent="0.2">
      <c r="O5690"/>
      <c r="P5690"/>
    </row>
    <row r="5691" spans="15:16" x14ac:dyDescent="0.2">
      <c r="O5691"/>
      <c r="P5691"/>
    </row>
    <row r="5692" spans="15:16" x14ac:dyDescent="0.2">
      <c r="O5692"/>
      <c r="P5692"/>
    </row>
    <row r="5693" spans="15:16" x14ac:dyDescent="0.2">
      <c r="O5693"/>
      <c r="P5693"/>
    </row>
    <row r="5694" spans="15:16" x14ac:dyDescent="0.2">
      <c r="O5694"/>
      <c r="P5694"/>
    </row>
    <row r="5695" spans="15:16" x14ac:dyDescent="0.2">
      <c r="O5695"/>
      <c r="P5695"/>
    </row>
    <row r="5696" spans="15:16" x14ac:dyDescent="0.2">
      <c r="O5696"/>
      <c r="P5696"/>
    </row>
    <row r="5697" spans="15:16" x14ac:dyDescent="0.2">
      <c r="O5697"/>
      <c r="P5697"/>
    </row>
    <row r="5698" spans="15:16" x14ac:dyDescent="0.2">
      <c r="O5698"/>
      <c r="P5698"/>
    </row>
    <row r="5699" spans="15:16" x14ac:dyDescent="0.2">
      <c r="O5699"/>
      <c r="P5699"/>
    </row>
    <row r="5700" spans="15:16" x14ac:dyDescent="0.2">
      <c r="O5700"/>
      <c r="P5700"/>
    </row>
    <row r="5701" spans="15:16" x14ac:dyDescent="0.2">
      <c r="O5701"/>
      <c r="P5701"/>
    </row>
    <row r="5702" spans="15:16" x14ac:dyDescent="0.2">
      <c r="O5702"/>
      <c r="P5702"/>
    </row>
    <row r="5703" spans="15:16" x14ac:dyDescent="0.2">
      <c r="O5703"/>
      <c r="P5703"/>
    </row>
    <row r="5704" spans="15:16" x14ac:dyDescent="0.2">
      <c r="O5704"/>
      <c r="P5704"/>
    </row>
    <row r="5705" spans="15:16" x14ac:dyDescent="0.2">
      <c r="O5705"/>
      <c r="P5705"/>
    </row>
    <row r="5706" spans="15:16" x14ac:dyDescent="0.2">
      <c r="O5706"/>
      <c r="P5706"/>
    </row>
    <row r="5707" spans="15:16" x14ac:dyDescent="0.2">
      <c r="O5707"/>
      <c r="P5707"/>
    </row>
    <row r="5708" spans="15:16" x14ac:dyDescent="0.2">
      <c r="O5708"/>
      <c r="P5708"/>
    </row>
    <row r="5709" spans="15:16" x14ac:dyDescent="0.2">
      <c r="O5709"/>
      <c r="P5709"/>
    </row>
    <row r="5710" spans="15:16" x14ac:dyDescent="0.2">
      <c r="O5710"/>
      <c r="P5710"/>
    </row>
    <row r="5711" spans="15:16" x14ac:dyDescent="0.2">
      <c r="O5711"/>
      <c r="P5711"/>
    </row>
    <row r="5712" spans="15:16" x14ac:dyDescent="0.2">
      <c r="O5712"/>
      <c r="P5712"/>
    </row>
    <row r="5713" spans="15:16" x14ac:dyDescent="0.2">
      <c r="O5713"/>
      <c r="P5713"/>
    </row>
    <row r="5714" spans="15:16" x14ac:dyDescent="0.2">
      <c r="O5714"/>
      <c r="P5714"/>
    </row>
    <row r="5715" spans="15:16" x14ac:dyDescent="0.2">
      <c r="O5715"/>
      <c r="P5715"/>
    </row>
    <row r="5716" spans="15:16" x14ac:dyDescent="0.2">
      <c r="O5716"/>
      <c r="P5716"/>
    </row>
    <row r="5717" spans="15:16" x14ac:dyDescent="0.2">
      <c r="O5717"/>
      <c r="P5717"/>
    </row>
    <row r="5718" spans="15:16" x14ac:dyDescent="0.2">
      <c r="O5718"/>
      <c r="P5718"/>
    </row>
    <row r="5719" spans="15:16" x14ac:dyDescent="0.2">
      <c r="O5719"/>
      <c r="P5719"/>
    </row>
    <row r="5720" spans="15:16" x14ac:dyDescent="0.2">
      <c r="O5720"/>
      <c r="P5720"/>
    </row>
    <row r="5721" spans="15:16" x14ac:dyDescent="0.2">
      <c r="O5721"/>
      <c r="P5721"/>
    </row>
    <row r="5722" spans="15:16" x14ac:dyDescent="0.2">
      <c r="O5722"/>
      <c r="P5722"/>
    </row>
    <row r="5723" spans="15:16" x14ac:dyDescent="0.2">
      <c r="O5723"/>
      <c r="P5723"/>
    </row>
    <row r="5724" spans="15:16" x14ac:dyDescent="0.2">
      <c r="O5724"/>
      <c r="P5724"/>
    </row>
    <row r="5725" spans="15:16" x14ac:dyDescent="0.2">
      <c r="O5725"/>
      <c r="P5725"/>
    </row>
    <row r="5726" spans="15:16" x14ac:dyDescent="0.2">
      <c r="O5726"/>
      <c r="P5726"/>
    </row>
    <row r="5727" spans="15:16" x14ac:dyDescent="0.2">
      <c r="O5727"/>
      <c r="P5727"/>
    </row>
    <row r="5728" spans="15:16" x14ac:dyDescent="0.2">
      <c r="O5728"/>
      <c r="P5728"/>
    </row>
    <row r="5729" spans="15:16" x14ac:dyDescent="0.2">
      <c r="O5729"/>
      <c r="P5729"/>
    </row>
    <row r="5730" spans="15:16" x14ac:dyDescent="0.2">
      <c r="O5730"/>
      <c r="P5730"/>
    </row>
    <row r="5731" spans="15:16" x14ac:dyDescent="0.2">
      <c r="O5731"/>
      <c r="P5731"/>
    </row>
    <row r="5732" spans="15:16" x14ac:dyDescent="0.2">
      <c r="O5732"/>
      <c r="P5732"/>
    </row>
    <row r="5733" spans="15:16" x14ac:dyDescent="0.2">
      <c r="O5733"/>
      <c r="P5733"/>
    </row>
    <row r="5734" spans="15:16" x14ac:dyDescent="0.2">
      <c r="O5734"/>
      <c r="P5734"/>
    </row>
    <row r="5735" spans="15:16" x14ac:dyDescent="0.2">
      <c r="O5735"/>
      <c r="P5735"/>
    </row>
    <row r="5736" spans="15:16" x14ac:dyDescent="0.2">
      <c r="O5736"/>
      <c r="P5736"/>
    </row>
    <row r="5737" spans="15:16" x14ac:dyDescent="0.2">
      <c r="O5737"/>
      <c r="P5737"/>
    </row>
    <row r="5738" spans="15:16" x14ac:dyDescent="0.2">
      <c r="O5738"/>
      <c r="P5738"/>
    </row>
    <row r="5739" spans="15:16" x14ac:dyDescent="0.2">
      <c r="O5739"/>
      <c r="P5739"/>
    </row>
    <row r="5740" spans="15:16" x14ac:dyDescent="0.2">
      <c r="O5740"/>
      <c r="P5740"/>
    </row>
    <row r="5741" spans="15:16" x14ac:dyDescent="0.2">
      <c r="O5741"/>
      <c r="P5741"/>
    </row>
    <row r="5742" spans="15:16" x14ac:dyDescent="0.2">
      <c r="O5742"/>
      <c r="P5742"/>
    </row>
    <row r="5743" spans="15:16" x14ac:dyDescent="0.2">
      <c r="O5743"/>
      <c r="P5743"/>
    </row>
    <row r="5744" spans="15:16" x14ac:dyDescent="0.2">
      <c r="O5744"/>
      <c r="P5744"/>
    </row>
    <row r="5745" spans="15:16" x14ac:dyDescent="0.2">
      <c r="O5745"/>
      <c r="P5745"/>
    </row>
    <row r="5746" spans="15:16" x14ac:dyDescent="0.2">
      <c r="O5746"/>
      <c r="P5746"/>
    </row>
    <row r="5747" spans="15:16" x14ac:dyDescent="0.2">
      <c r="O5747"/>
      <c r="P5747"/>
    </row>
    <row r="5748" spans="15:16" x14ac:dyDescent="0.2">
      <c r="O5748"/>
      <c r="P5748"/>
    </row>
    <row r="5749" spans="15:16" x14ac:dyDescent="0.2">
      <c r="O5749"/>
      <c r="P5749"/>
    </row>
    <row r="5750" spans="15:16" x14ac:dyDescent="0.2">
      <c r="O5750"/>
      <c r="P5750"/>
    </row>
    <row r="5751" spans="15:16" x14ac:dyDescent="0.2">
      <c r="O5751"/>
      <c r="P5751"/>
    </row>
    <row r="5752" spans="15:16" x14ac:dyDescent="0.2">
      <c r="O5752"/>
      <c r="P5752"/>
    </row>
    <row r="5753" spans="15:16" x14ac:dyDescent="0.2">
      <c r="O5753"/>
      <c r="P5753"/>
    </row>
    <row r="5754" spans="15:16" x14ac:dyDescent="0.2">
      <c r="O5754"/>
      <c r="P5754"/>
    </row>
    <row r="5755" spans="15:16" x14ac:dyDescent="0.2">
      <c r="O5755"/>
      <c r="P5755"/>
    </row>
    <row r="5756" spans="15:16" x14ac:dyDescent="0.2">
      <c r="O5756"/>
      <c r="P5756"/>
    </row>
    <row r="5757" spans="15:16" x14ac:dyDescent="0.2">
      <c r="O5757"/>
      <c r="P5757"/>
    </row>
    <row r="5758" spans="15:16" x14ac:dyDescent="0.2">
      <c r="O5758"/>
      <c r="P5758"/>
    </row>
    <row r="5759" spans="15:16" x14ac:dyDescent="0.2">
      <c r="O5759"/>
      <c r="P5759"/>
    </row>
    <row r="5760" spans="15:16" x14ac:dyDescent="0.2">
      <c r="O5760"/>
      <c r="P5760"/>
    </row>
    <row r="5761" spans="15:16" x14ac:dyDescent="0.2">
      <c r="O5761"/>
      <c r="P5761"/>
    </row>
    <row r="5762" spans="15:16" x14ac:dyDescent="0.2">
      <c r="O5762"/>
      <c r="P5762"/>
    </row>
    <row r="5763" spans="15:16" x14ac:dyDescent="0.2">
      <c r="O5763"/>
      <c r="P5763"/>
    </row>
    <row r="5764" spans="15:16" x14ac:dyDescent="0.2">
      <c r="O5764"/>
      <c r="P5764"/>
    </row>
    <row r="5765" spans="15:16" x14ac:dyDescent="0.2">
      <c r="O5765"/>
      <c r="P5765"/>
    </row>
    <row r="5766" spans="15:16" x14ac:dyDescent="0.2">
      <c r="O5766"/>
      <c r="P5766"/>
    </row>
    <row r="5767" spans="15:16" x14ac:dyDescent="0.2">
      <c r="O5767"/>
      <c r="P5767"/>
    </row>
    <row r="5768" spans="15:16" x14ac:dyDescent="0.2">
      <c r="O5768"/>
      <c r="P5768"/>
    </row>
    <row r="5769" spans="15:16" x14ac:dyDescent="0.2">
      <c r="O5769"/>
      <c r="P5769"/>
    </row>
    <row r="5770" spans="15:16" x14ac:dyDescent="0.2">
      <c r="O5770"/>
      <c r="P5770"/>
    </row>
    <row r="5771" spans="15:16" x14ac:dyDescent="0.2">
      <c r="O5771"/>
      <c r="P5771"/>
    </row>
    <row r="5772" spans="15:16" x14ac:dyDescent="0.2">
      <c r="O5772"/>
      <c r="P5772"/>
    </row>
    <row r="5773" spans="15:16" x14ac:dyDescent="0.2">
      <c r="O5773"/>
      <c r="P5773"/>
    </row>
    <row r="5774" spans="15:16" x14ac:dyDescent="0.2">
      <c r="O5774"/>
      <c r="P5774"/>
    </row>
    <row r="5775" spans="15:16" x14ac:dyDescent="0.2">
      <c r="O5775"/>
      <c r="P5775"/>
    </row>
    <row r="5776" spans="15:16" x14ac:dyDescent="0.2">
      <c r="O5776"/>
      <c r="P5776"/>
    </row>
    <row r="5777" spans="15:16" x14ac:dyDescent="0.2">
      <c r="O5777"/>
      <c r="P5777"/>
    </row>
    <row r="5778" spans="15:16" x14ac:dyDescent="0.2">
      <c r="O5778"/>
      <c r="P5778"/>
    </row>
    <row r="5779" spans="15:16" x14ac:dyDescent="0.2">
      <c r="O5779"/>
      <c r="P5779"/>
    </row>
    <row r="5780" spans="15:16" x14ac:dyDescent="0.2">
      <c r="O5780"/>
      <c r="P5780"/>
    </row>
    <row r="5781" spans="15:16" x14ac:dyDescent="0.2">
      <c r="O5781"/>
      <c r="P5781"/>
    </row>
    <row r="5782" spans="15:16" x14ac:dyDescent="0.2">
      <c r="O5782"/>
      <c r="P5782"/>
    </row>
    <row r="5783" spans="15:16" x14ac:dyDescent="0.2">
      <c r="O5783"/>
      <c r="P5783"/>
    </row>
    <row r="5784" spans="15:16" x14ac:dyDescent="0.2">
      <c r="O5784"/>
      <c r="P5784"/>
    </row>
    <row r="5785" spans="15:16" x14ac:dyDescent="0.2">
      <c r="O5785"/>
      <c r="P5785"/>
    </row>
    <row r="5786" spans="15:16" x14ac:dyDescent="0.2">
      <c r="O5786"/>
      <c r="P5786"/>
    </row>
    <row r="5787" spans="15:16" x14ac:dyDescent="0.2">
      <c r="O5787"/>
      <c r="P5787"/>
    </row>
    <row r="5788" spans="15:16" x14ac:dyDescent="0.2">
      <c r="O5788"/>
      <c r="P5788"/>
    </row>
    <row r="5789" spans="15:16" x14ac:dyDescent="0.2">
      <c r="O5789"/>
      <c r="P5789"/>
    </row>
    <row r="5790" spans="15:16" x14ac:dyDescent="0.2">
      <c r="O5790"/>
      <c r="P5790"/>
    </row>
    <row r="5791" spans="15:16" x14ac:dyDescent="0.2">
      <c r="O5791"/>
      <c r="P5791"/>
    </row>
    <row r="5792" spans="15:16" x14ac:dyDescent="0.2">
      <c r="O5792"/>
      <c r="P5792"/>
    </row>
    <row r="5793" spans="15:16" x14ac:dyDescent="0.2">
      <c r="O5793"/>
      <c r="P5793"/>
    </row>
    <row r="5794" spans="15:16" x14ac:dyDescent="0.2">
      <c r="O5794"/>
      <c r="P5794"/>
    </row>
    <row r="5795" spans="15:16" x14ac:dyDescent="0.2">
      <c r="O5795"/>
      <c r="P5795"/>
    </row>
    <row r="5796" spans="15:16" x14ac:dyDescent="0.2">
      <c r="O5796"/>
      <c r="P5796"/>
    </row>
    <row r="5797" spans="15:16" x14ac:dyDescent="0.2">
      <c r="O5797"/>
      <c r="P5797"/>
    </row>
    <row r="5798" spans="15:16" x14ac:dyDescent="0.2">
      <c r="O5798"/>
      <c r="P5798"/>
    </row>
    <row r="5799" spans="15:16" x14ac:dyDescent="0.2">
      <c r="O5799"/>
      <c r="P5799"/>
    </row>
    <row r="5800" spans="15:16" x14ac:dyDescent="0.2">
      <c r="O5800"/>
      <c r="P5800"/>
    </row>
    <row r="5801" spans="15:16" x14ac:dyDescent="0.2">
      <c r="O5801"/>
      <c r="P5801"/>
    </row>
    <row r="5802" spans="15:16" x14ac:dyDescent="0.2">
      <c r="O5802"/>
      <c r="P5802"/>
    </row>
    <row r="5803" spans="15:16" x14ac:dyDescent="0.2">
      <c r="O5803"/>
      <c r="P5803"/>
    </row>
    <row r="5804" spans="15:16" x14ac:dyDescent="0.2">
      <c r="O5804"/>
      <c r="P5804"/>
    </row>
    <row r="5805" spans="15:16" x14ac:dyDescent="0.2">
      <c r="O5805"/>
      <c r="P5805"/>
    </row>
    <row r="5806" spans="15:16" x14ac:dyDescent="0.2">
      <c r="O5806"/>
      <c r="P5806"/>
    </row>
    <row r="5807" spans="15:16" x14ac:dyDescent="0.2">
      <c r="O5807"/>
      <c r="P5807"/>
    </row>
    <row r="5808" spans="15:16" x14ac:dyDescent="0.2">
      <c r="O5808"/>
      <c r="P5808"/>
    </row>
    <row r="5809" spans="15:16" x14ac:dyDescent="0.2">
      <c r="O5809"/>
      <c r="P5809"/>
    </row>
    <row r="5810" spans="15:16" x14ac:dyDescent="0.2">
      <c r="O5810"/>
      <c r="P5810"/>
    </row>
    <row r="5811" spans="15:16" x14ac:dyDescent="0.2">
      <c r="O5811"/>
      <c r="P5811"/>
    </row>
    <row r="5812" spans="15:16" x14ac:dyDescent="0.2">
      <c r="O5812"/>
      <c r="P5812"/>
    </row>
    <row r="5813" spans="15:16" x14ac:dyDescent="0.2">
      <c r="O5813"/>
      <c r="P5813"/>
    </row>
    <row r="5814" spans="15:16" x14ac:dyDescent="0.2">
      <c r="O5814"/>
      <c r="P5814"/>
    </row>
    <row r="5815" spans="15:16" x14ac:dyDescent="0.2">
      <c r="O5815"/>
      <c r="P5815"/>
    </row>
    <row r="5816" spans="15:16" x14ac:dyDescent="0.2">
      <c r="O5816"/>
      <c r="P5816"/>
    </row>
    <row r="5817" spans="15:16" x14ac:dyDescent="0.2">
      <c r="O5817"/>
      <c r="P5817"/>
    </row>
    <row r="5818" spans="15:16" x14ac:dyDescent="0.2">
      <c r="O5818"/>
      <c r="P5818"/>
    </row>
    <row r="5819" spans="15:16" x14ac:dyDescent="0.2">
      <c r="O5819"/>
      <c r="P5819"/>
    </row>
    <row r="5820" spans="15:16" x14ac:dyDescent="0.2">
      <c r="O5820"/>
      <c r="P5820"/>
    </row>
    <row r="5821" spans="15:16" x14ac:dyDescent="0.2">
      <c r="O5821"/>
      <c r="P5821"/>
    </row>
    <row r="5822" spans="15:16" x14ac:dyDescent="0.2">
      <c r="O5822"/>
      <c r="P5822"/>
    </row>
    <row r="5823" spans="15:16" x14ac:dyDescent="0.2">
      <c r="O5823"/>
      <c r="P5823"/>
    </row>
    <row r="5824" spans="15:16" x14ac:dyDescent="0.2">
      <c r="O5824"/>
      <c r="P5824"/>
    </row>
    <row r="5825" spans="15:16" x14ac:dyDescent="0.2">
      <c r="O5825"/>
      <c r="P5825"/>
    </row>
    <row r="5826" spans="15:16" x14ac:dyDescent="0.2">
      <c r="O5826"/>
      <c r="P5826"/>
    </row>
    <row r="5827" spans="15:16" x14ac:dyDescent="0.2">
      <c r="O5827"/>
      <c r="P5827"/>
    </row>
    <row r="5828" spans="15:16" x14ac:dyDescent="0.2">
      <c r="O5828"/>
      <c r="P5828"/>
    </row>
    <row r="5829" spans="15:16" x14ac:dyDescent="0.2">
      <c r="O5829"/>
      <c r="P5829"/>
    </row>
    <row r="5830" spans="15:16" x14ac:dyDescent="0.2">
      <c r="O5830"/>
      <c r="P5830"/>
    </row>
    <row r="5831" spans="15:16" x14ac:dyDescent="0.2">
      <c r="O5831"/>
      <c r="P5831"/>
    </row>
    <row r="5832" spans="15:16" x14ac:dyDescent="0.2">
      <c r="O5832"/>
      <c r="P5832"/>
    </row>
    <row r="5833" spans="15:16" x14ac:dyDescent="0.2">
      <c r="O5833"/>
      <c r="P5833"/>
    </row>
    <row r="5834" spans="15:16" x14ac:dyDescent="0.2">
      <c r="O5834"/>
      <c r="P5834"/>
    </row>
    <row r="5835" spans="15:16" x14ac:dyDescent="0.2">
      <c r="O5835"/>
      <c r="P5835"/>
    </row>
    <row r="5836" spans="15:16" x14ac:dyDescent="0.2">
      <c r="O5836"/>
      <c r="P5836"/>
    </row>
    <row r="5837" spans="15:16" x14ac:dyDescent="0.2">
      <c r="O5837"/>
      <c r="P5837"/>
    </row>
    <row r="5838" spans="15:16" x14ac:dyDescent="0.2">
      <c r="O5838"/>
      <c r="P5838"/>
    </row>
    <row r="5839" spans="15:16" x14ac:dyDescent="0.2">
      <c r="O5839"/>
      <c r="P5839"/>
    </row>
    <row r="5840" spans="15:16" x14ac:dyDescent="0.2">
      <c r="O5840"/>
      <c r="P5840"/>
    </row>
    <row r="5841" spans="15:16" x14ac:dyDescent="0.2">
      <c r="O5841"/>
      <c r="P5841"/>
    </row>
    <row r="5842" spans="15:16" x14ac:dyDescent="0.2">
      <c r="O5842"/>
      <c r="P5842"/>
    </row>
    <row r="5843" spans="15:16" x14ac:dyDescent="0.2">
      <c r="O5843"/>
      <c r="P5843"/>
    </row>
    <row r="5844" spans="15:16" x14ac:dyDescent="0.2">
      <c r="O5844"/>
      <c r="P5844"/>
    </row>
    <row r="5845" spans="15:16" x14ac:dyDescent="0.2">
      <c r="O5845"/>
      <c r="P5845"/>
    </row>
    <row r="5846" spans="15:16" x14ac:dyDescent="0.2">
      <c r="O5846"/>
      <c r="P5846"/>
    </row>
    <row r="5847" spans="15:16" x14ac:dyDescent="0.2">
      <c r="O5847"/>
      <c r="P5847"/>
    </row>
    <row r="5848" spans="15:16" x14ac:dyDescent="0.2">
      <c r="O5848"/>
      <c r="P5848"/>
    </row>
    <row r="5849" spans="15:16" x14ac:dyDescent="0.2">
      <c r="O5849"/>
      <c r="P5849"/>
    </row>
    <row r="5850" spans="15:16" x14ac:dyDescent="0.2">
      <c r="O5850"/>
      <c r="P5850"/>
    </row>
    <row r="5851" spans="15:16" x14ac:dyDescent="0.2">
      <c r="O5851"/>
      <c r="P5851"/>
    </row>
    <row r="5852" spans="15:16" x14ac:dyDescent="0.2">
      <c r="O5852"/>
      <c r="P5852"/>
    </row>
    <row r="5853" spans="15:16" x14ac:dyDescent="0.2">
      <c r="O5853"/>
      <c r="P5853"/>
    </row>
    <row r="5854" spans="15:16" x14ac:dyDescent="0.2">
      <c r="O5854"/>
      <c r="P5854"/>
    </row>
    <row r="5855" spans="15:16" x14ac:dyDescent="0.2">
      <c r="O5855"/>
      <c r="P5855"/>
    </row>
    <row r="5856" spans="15:16" x14ac:dyDescent="0.2">
      <c r="O5856"/>
      <c r="P5856"/>
    </row>
    <row r="5857" spans="15:16" x14ac:dyDescent="0.2">
      <c r="O5857"/>
      <c r="P5857"/>
    </row>
    <row r="5858" spans="15:16" x14ac:dyDescent="0.2">
      <c r="O5858"/>
      <c r="P5858"/>
    </row>
    <row r="5859" spans="15:16" x14ac:dyDescent="0.2">
      <c r="O5859"/>
      <c r="P5859"/>
    </row>
    <row r="5860" spans="15:16" x14ac:dyDescent="0.2">
      <c r="O5860"/>
      <c r="P5860"/>
    </row>
    <row r="5861" spans="15:16" x14ac:dyDescent="0.2">
      <c r="O5861"/>
      <c r="P5861"/>
    </row>
    <row r="5862" spans="15:16" x14ac:dyDescent="0.2">
      <c r="O5862"/>
      <c r="P5862"/>
    </row>
    <row r="5863" spans="15:16" x14ac:dyDescent="0.2">
      <c r="O5863"/>
      <c r="P5863"/>
    </row>
    <row r="5864" spans="15:16" x14ac:dyDescent="0.2">
      <c r="O5864"/>
      <c r="P5864"/>
    </row>
    <row r="5865" spans="15:16" x14ac:dyDescent="0.2">
      <c r="O5865"/>
      <c r="P5865"/>
    </row>
    <row r="5866" spans="15:16" x14ac:dyDescent="0.2">
      <c r="O5866"/>
      <c r="P5866"/>
    </row>
    <row r="5867" spans="15:16" x14ac:dyDescent="0.2">
      <c r="O5867"/>
      <c r="P5867"/>
    </row>
    <row r="5868" spans="15:16" x14ac:dyDescent="0.2">
      <c r="O5868"/>
      <c r="P5868"/>
    </row>
    <row r="5869" spans="15:16" x14ac:dyDescent="0.2">
      <c r="O5869"/>
      <c r="P5869"/>
    </row>
    <row r="5870" spans="15:16" x14ac:dyDescent="0.2">
      <c r="O5870"/>
      <c r="P5870"/>
    </row>
    <row r="5871" spans="15:16" x14ac:dyDescent="0.2">
      <c r="O5871"/>
      <c r="P5871"/>
    </row>
    <row r="5872" spans="15:16" x14ac:dyDescent="0.2">
      <c r="O5872"/>
      <c r="P5872"/>
    </row>
    <row r="5873" spans="15:16" x14ac:dyDescent="0.2">
      <c r="O5873"/>
      <c r="P5873"/>
    </row>
    <row r="5874" spans="15:16" x14ac:dyDescent="0.2">
      <c r="O5874"/>
      <c r="P5874"/>
    </row>
    <row r="5875" spans="15:16" x14ac:dyDescent="0.2">
      <c r="O5875"/>
      <c r="P5875"/>
    </row>
    <row r="5876" spans="15:16" x14ac:dyDescent="0.2">
      <c r="O5876"/>
      <c r="P5876"/>
    </row>
    <row r="5877" spans="15:16" x14ac:dyDescent="0.2">
      <c r="O5877"/>
      <c r="P5877"/>
    </row>
    <row r="5878" spans="15:16" x14ac:dyDescent="0.2">
      <c r="O5878"/>
      <c r="P5878"/>
    </row>
    <row r="5879" spans="15:16" x14ac:dyDescent="0.2">
      <c r="O5879"/>
      <c r="P5879"/>
    </row>
    <row r="5880" spans="15:16" x14ac:dyDescent="0.2">
      <c r="O5880"/>
      <c r="P5880"/>
    </row>
    <row r="5881" spans="15:16" x14ac:dyDescent="0.2">
      <c r="O5881"/>
      <c r="P5881"/>
    </row>
    <row r="5882" spans="15:16" x14ac:dyDescent="0.2">
      <c r="O5882"/>
      <c r="P5882"/>
    </row>
    <row r="5883" spans="15:16" x14ac:dyDescent="0.2">
      <c r="O5883"/>
      <c r="P5883"/>
    </row>
    <row r="5884" spans="15:16" x14ac:dyDescent="0.2">
      <c r="O5884"/>
      <c r="P5884"/>
    </row>
    <row r="5885" spans="15:16" x14ac:dyDescent="0.2">
      <c r="O5885"/>
      <c r="P5885"/>
    </row>
    <row r="5886" spans="15:16" x14ac:dyDescent="0.2">
      <c r="O5886"/>
      <c r="P5886"/>
    </row>
    <row r="5887" spans="15:16" x14ac:dyDescent="0.2">
      <c r="O5887"/>
      <c r="P5887"/>
    </row>
    <row r="5888" spans="15:16" x14ac:dyDescent="0.2">
      <c r="O5888"/>
      <c r="P5888"/>
    </row>
    <row r="5889" spans="15:16" x14ac:dyDescent="0.2">
      <c r="O5889"/>
      <c r="P5889"/>
    </row>
    <row r="5890" spans="15:16" x14ac:dyDescent="0.2">
      <c r="O5890"/>
      <c r="P5890"/>
    </row>
    <row r="5891" spans="15:16" x14ac:dyDescent="0.2">
      <c r="O5891"/>
      <c r="P5891"/>
    </row>
    <row r="5892" spans="15:16" x14ac:dyDescent="0.2">
      <c r="O5892"/>
      <c r="P5892"/>
    </row>
    <row r="5893" spans="15:16" x14ac:dyDescent="0.2">
      <c r="O5893"/>
      <c r="P5893"/>
    </row>
    <row r="5894" spans="15:16" x14ac:dyDescent="0.2">
      <c r="O5894"/>
      <c r="P5894"/>
    </row>
    <row r="5895" spans="15:16" x14ac:dyDescent="0.2">
      <c r="O5895"/>
      <c r="P5895"/>
    </row>
    <row r="5896" spans="15:16" x14ac:dyDescent="0.2">
      <c r="O5896"/>
      <c r="P5896"/>
    </row>
    <row r="5897" spans="15:16" x14ac:dyDescent="0.2">
      <c r="O5897"/>
      <c r="P5897"/>
    </row>
    <row r="5898" spans="15:16" x14ac:dyDescent="0.2">
      <c r="O5898"/>
      <c r="P5898"/>
    </row>
    <row r="5899" spans="15:16" x14ac:dyDescent="0.2">
      <c r="O5899"/>
      <c r="P5899"/>
    </row>
    <row r="5900" spans="15:16" x14ac:dyDescent="0.2">
      <c r="O5900"/>
      <c r="P5900"/>
    </row>
    <row r="5901" spans="15:16" x14ac:dyDescent="0.2">
      <c r="O5901"/>
      <c r="P5901"/>
    </row>
    <row r="5902" spans="15:16" x14ac:dyDescent="0.2">
      <c r="O5902"/>
      <c r="P5902"/>
    </row>
    <row r="5903" spans="15:16" x14ac:dyDescent="0.2">
      <c r="O5903"/>
      <c r="P5903"/>
    </row>
    <row r="5904" spans="15:16" x14ac:dyDescent="0.2">
      <c r="O5904"/>
      <c r="P5904"/>
    </row>
    <row r="5905" spans="15:16" x14ac:dyDescent="0.2">
      <c r="O5905"/>
      <c r="P5905"/>
    </row>
    <row r="5906" spans="15:16" x14ac:dyDescent="0.2">
      <c r="O5906"/>
      <c r="P5906"/>
    </row>
    <row r="5907" spans="15:16" x14ac:dyDescent="0.2">
      <c r="O5907"/>
      <c r="P5907"/>
    </row>
    <row r="5908" spans="15:16" x14ac:dyDescent="0.2">
      <c r="O5908"/>
      <c r="P5908"/>
    </row>
    <row r="5909" spans="15:16" x14ac:dyDescent="0.2">
      <c r="O5909"/>
      <c r="P5909"/>
    </row>
    <row r="5910" spans="15:16" x14ac:dyDescent="0.2">
      <c r="O5910"/>
      <c r="P5910"/>
    </row>
    <row r="5911" spans="15:16" x14ac:dyDescent="0.2">
      <c r="O5911"/>
      <c r="P5911"/>
    </row>
    <row r="5912" spans="15:16" x14ac:dyDescent="0.2">
      <c r="O5912"/>
      <c r="P5912"/>
    </row>
    <row r="5913" spans="15:16" x14ac:dyDescent="0.2">
      <c r="O5913"/>
      <c r="P5913"/>
    </row>
    <row r="5914" spans="15:16" x14ac:dyDescent="0.2">
      <c r="O5914"/>
      <c r="P5914"/>
    </row>
    <row r="5915" spans="15:16" x14ac:dyDescent="0.2">
      <c r="O5915"/>
      <c r="P5915"/>
    </row>
    <row r="5916" spans="15:16" x14ac:dyDescent="0.2">
      <c r="O5916"/>
      <c r="P5916"/>
    </row>
    <row r="5917" spans="15:16" x14ac:dyDescent="0.2">
      <c r="O5917"/>
      <c r="P5917"/>
    </row>
    <row r="5918" spans="15:16" x14ac:dyDescent="0.2">
      <c r="O5918"/>
      <c r="P5918"/>
    </row>
    <row r="5919" spans="15:16" x14ac:dyDescent="0.2">
      <c r="O5919"/>
      <c r="P5919"/>
    </row>
    <row r="5920" spans="15:16" x14ac:dyDescent="0.2">
      <c r="O5920"/>
      <c r="P5920"/>
    </row>
    <row r="5921" spans="15:16" x14ac:dyDescent="0.2">
      <c r="O5921"/>
      <c r="P5921"/>
    </row>
    <row r="5922" spans="15:16" x14ac:dyDescent="0.2">
      <c r="O5922"/>
      <c r="P5922"/>
    </row>
    <row r="5923" spans="15:16" x14ac:dyDescent="0.2">
      <c r="O5923"/>
      <c r="P5923"/>
    </row>
    <row r="5924" spans="15:16" x14ac:dyDescent="0.2">
      <c r="O5924"/>
      <c r="P5924"/>
    </row>
    <row r="5925" spans="15:16" x14ac:dyDescent="0.2">
      <c r="O5925"/>
      <c r="P5925"/>
    </row>
    <row r="5926" spans="15:16" x14ac:dyDescent="0.2">
      <c r="O5926"/>
      <c r="P5926"/>
    </row>
    <row r="5927" spans="15:16" x14ac:dyDescent="0.2">
      <c r="O5927"/>
      <c r="P5927"/>
    </row>
    <row r="5928" spans="15:16" x14ac:dyDescent="0.2">
      <c r="O5928"/>
      <c r="P5928"/>
    </row>
    <row r="5929" spans="15:16" x14ac:dyDescent="0.2">
      <c r="O5929"/>
      <c r="P5929"/>
    </row>
    <row r="5930" spans="15:16" x14ac:dyDescent="0.2">
      <c r="O5930"/>
      <c r="P5930"/>
    </row>
    <row r="5931" spans="15:16" x14ac:dyDescent="0.2">
      <c r="O5931"/>
      <c r="P5931"/>
    </row>
    <row r="5932" spans="15:16" x14ac:dyDescent="0.2">
      <c r="O5932"/>
      <c r="P5932"/>
    </row>
    <row r="5933" spans="15:16" x14ac:dyDescent="0.2">
      <c r="O5933"/>
      <c r="P5933"/>
    </row>
    <row r="5934" spans="15:16" x14ac:dyDescent="0.2">
      <c r="O5934"/>
      <c r="P5934"/>
    </row>
    <row r="5935" spans="15:16" x14ac:dyDescent="0.2">
      <c r="O5935"/>
      <c r="P5935"/>
    </row>
    <row r="5936" spans="15:16" x14ac:dyDescent="0.2">
      <c r="O5936"/>
      <c r="P5936"/>
    </row>
    <row r="5937" spans="15:16" x14ac:dyDescent="0.2">
      <c r="O5937"/>
      <c r="P5937"/>
    </row>
    <row r="5938" spans="15:16" x14ac:dyDescent="0.2">
      <c r="O5938"/>
      <c r="P5938"/>
    </row>
    <row r="5939" spans="15:16" x14ac:dyDescent="0.2">
      <c r="O5939"/>
      <c r="P5939"/>
    </row>
    <row r="5940" spans="15:16" x14ac:dyDescent="0.2">
      <c r="O5940"/>
      <c r="P5940"/>
    </row>
    <row r="5941" spans="15:16" x14ac:dyDescent="0.2">
      <c r="O5941"/>
      <c r="P5941"/>
    </row>
    <row r="5942" spans="15:16" x14ac:dyDescent="0.2">
      <c r="O5942"/>
      <c r="P5942"/>
    </row>
    <row r="5943" spans="15:16" x14ac:dyDescent="0.2">
      <c r="O5943"/>
      <c r="P5943"/>
    </row>
    <row r="5944" spans="15:16" x14ac:dyDescent="0.2">
      <c r="O5944"/>
      <c r="P5944"/>
    </row>
    <row r="5945" spans="15:16" x14ac:dyDescent="0.2">
      <c r="O5945"/>
      <c r="P5945"/>
    </row>
    <row r="5946" spans="15:16" x14ac:dyDescent="0.2">
      <c r="O5946"/>
      <c r="P5946"/>
    </row>
    <row r="5947" spans="15:16" x14ac:dyDescent="0.2">
      <c r="O5947"/>
      <c r="P5947"/>
    </row>
    <row r="5948" spans="15:16" x14ac:dyDescent="0.2">
      <c r="O5948"/>
      <c r="P5948"/>
    </row>
    <row r="5949" spans="15:16" x14ac:dyDescent="0.2">
      <c r="O5949"/>
      <c r="P5949"/>
    </row>
    <row r="5950" spans="15:16" x14ac:dyDescent="0.2">
      <c r="O5950"/>
      <c r="P5950"/>
    </row>
    <row r="5951" spans="15:16" x14ac:dyDescent="0.2">
      <c r="O5951"/>
      <c r="P5951"/>
    </row>
    <row r="5952" spans="15:16" x14ac:dyDescent="0.2">
      <c r="O5952"/>
      <c r="P5952"/>
    </row>
    <row r="5953" spans="15:16" x14ac:dyDescent="0.2">
      <c r="O5953"/>
      <c r="P5953"/>
    </row>
    <row r="5954" spans="15:16" x14ac:dyDescent="0.2">
      <c r="O5954"/>
      <c r="P5954"/>
    </row>
    <row r="5955" spans="15:16" x14ac:dyDescent="0.2">
      <c r="O5955"/>
      <c r="P5955"/>
    </row>
    <row r="5956" spans="15:16" x14ac:dyDescent="0.2">
      <c r="O5956"/>
      <c r="P5956"/>
    </row>
    <row r="5957" spans="15:16" x14ac:dyDescent="0.2">
      <c r="O5957"/>
      <c r="P5957"/>
    </row>
    <row r="5958" spans="15:16" x14ac:dyDescent="0.2">
      <c r="O5958"/>
      <c r="P5958"/>
    </row>
    <row r="5959" spans="15:16" x14ac:dyDescent="0.2">
      <c r="O5959"/>
      <c r="P5959"/>
    </row>
    <row r="5960" spans="15:16" x14ac:dyDescent="0.2">
      <c r="O5960"/>
      <c r="P5960"/>
    </row>
    <row r="5961" spans="15:16" x14ac:dyDescent="0.2">
      <c r="O5961"/>
      <c r="P5961"/>
    </row>
    <row r="5962" spans="15:16" x14ac:dyDescent="0.2">
      <c r="O5962"/>
      <c r="P5962"/>
    </row>
    <row r="5963" spans="15:16" x14ac:dyDescent="0.2">
      <c r="O5963"/>
      <c r="P5963"/>
    </row>
    <row r="5964" spans="15:16" x14ac:dyDescent="0.2">
      <c r="O5964"/>
      <c r="P5964"/>
    </row>
    <row r="5965" spans="15:16" x14ac:dyDescent="0.2">
      <c r="O5965"/>
      <c r="P5965"/>
    </row>
    <row r="5966" spans="15:16" x14ac:dyDescent="0.2">
      <c r="O5966"/>
      <c r="P5966"/>
    </row>
    <row r="5967" spans="15:16" x14ac:dyDescent="0.2">
      <c r="O5967"/>
      <c r="P5967"/>
    </row>
    <row r="5968" spans="15:16" x14ac:dyDescent="0.2">
      <c r="O5968"/>
      <c r="P5968"/>
    </row>
    <row r="5969" spans="15:16" x14ac:dyDescent="0.2">
      <c r="O5969"/>
      <c r="P5969"/>
    </row>
    <row r="5970" spans="15:16" x14ac:dyDescent="0.2">
      <c r="O5970"/>
      <c r="P5970"/>
    </row>
    <row r="5971" spans="15:16" x14ac:dyDescent="0.2">
      <c r="O5971"/>
      <c r="P5971"/>
    </row>
    <row r="5972" spans="15:16" x14ac:dyDescent="0.2">
      <c r="O5972"/>
      <c r="P5972"/>
    </row>
    <row r="5973" spans="15:16" x14ac:dyDescent="0.2">
      <c r="O5973"/>
      <c r="P5973"/>
    </row>
    <row r="5974" spans="15:16" x14ac:dyDescent="0.2">
      <c r="O5974"/>
      <c r="P5974"/>
    </row>
    <row r="5975" spans="15:16" x14ac:dyDescent="0.2">
      <c r="O5975"/>
      <c r="P5975"/>
    </row>
    <row r="5976" spans="15:16" x14ac:dyDescent="0.2">
      <c r="O5976"/>
      <c r="P5976"/>
    </row>
    <row r="5977" spans="15:16" x14ac:dyDescent="0.2">
      <c r="O5977"/>
      <c r="P5977"/>
    </row>
    <row r="5978" spans="15:16" x14ac:dyDescent="0.2">
      <c r="O5978"/>
      <c r="P5978"/>
    </row>
    <row r="5979" spans="15:16" x14ac:dyDescent="0.2">
      <c r="O5979"/>
      <c r="P5979"/>
    </row>
    <row r="5980" spans="15:16" x14ac:dyDescent="0.2">
      <c r="O5980"/>
      <c r="P5980"/>
    </row>
    <row r="5981" spans="15:16" x14ac:dyDescent="0.2">
      <c r="O5981"/>
      <c r="P5981"/>
    </row>
    <row r="5982" spans="15:16" x14ac:dyDescent="0.2">
      <c r="O5982"/>
      <c r="P5982"/>
    </row>
    <row r="5983" spans="15:16" x14ac:dyDescent="0.2">
      <c r="O5983"/>
      <c r="P5983"/>
    </row>
    <row r="5984" spans="15:16" x14ac:dyDescent="0.2">
      <c r="O5984"/>
      <c r="P5984"/>
    </row>
    <row r="5985" spans="15:16" x14ac:dyDescent="0.2">
      <c r="O5985"/>
      <c r="P5985"/>
    </row>
    <row r="5986" spans="15:16" x14ac:dyDescent="0.2">
      <c r="O5986"/>
      <c r="P5986"/>
    </row>
    <row r="5987" spans="15:16" x14ac:dyDescent="0.2">
      <c r="O5987"/>
      <c r="P5987"/>
    </row>
    <row r="5988" spans="15:16" x14ac:dyDescent="0.2">
      <c r="O5988"/>
      <c r="P5988"/>
    </row>
    <row r="5989" spans="15:16" x14ac:dyDescent="0.2">
      <c r="O5989"/>
      <c r="P5989"/>
    </row>
    <row r="5990" spans="15:16" x14ac:dyDescent="0.2">
      <c r="O5990"/>
      <c r="P5990"/>
    </row>
    <row r="5991" spans="15:16" x14ac:dyDescent="0.2">
      <c r="O5991"/>
      <c r="P5991"/>
    </row>
    <row r="5992" spans="15:16" x14ac:dyDescent="0.2">
      <c r="O5992"/>
      <c r="P5992"/>
    </row>
    <row r="5993" spans="15:16" x14ac:dyDescent="0.2">
      <c r="O5993"/>
      <c r="P5993"/>
    </row>
    <row r="5994" spans="15:16" x14ac:dyDescent="0.2">
      <c r="O5994"/>
      <c r="P5994"/>
    </row>
    <row r="5995" spans="15:16" x14ac:dyDescent="0.2">
      <c r="O5995"/>
      <c r="P5995"/>
    </row>
    <row r="5996" spans="15:16" x14ac:dyDescent="0.2">
      <c r="O5996"/>
      <c r="P5996"/>
    </row>
    <row r="5997" spans="15:16" x14ac:dyDescent="0.2">
      <c r="O5997"/>
      <c r="P5997"/>
    </row>
    <row r="5998" spans="15:16" x14ac:dyDescent="0.2">
      <c r="O5998"/>
      <c r="P5998"/>
    </row>
    <row r="5999" spans="15:16" x14ac:dyDescent="0.2">
      <c r="O5999"/>
      <c r="P5999"/>
    </row>
    <row r="6000" spans="15:16" x14ac:dyDescent="0.2">
      <c r="O6000"/>
      <c r="P6000"/>
    </row>
    <row r="6001" spans="15:16" x14ac:dyDescent="0.2">
      <c r="O6001"/>
      <c r="P6001"/>
    </row>
    <row r="6002" spans="15:16" x14ac:dyDescent="0.2">
      <c r="O6002"/>
      <c r="P6002"/>
    </row>
    <row r="6003" spans="15:16" x14ac:dyDescent="0.2">
      <c r="O6003"/>
      <c r="P6003"/>
    </row>
    <row r="6004" spans="15:16" x14ac:dyDescent="0.2">
      <c r="O6004"/>
      <c r="P6004"/>
    </row>
    <row r="6005" spans="15:16" x14ac:dyDescent="0.2">
      <c r="O6005"/>
      <c r="P6005"/>
    </row>
    <row r="6006" spans="15:16" x14ac:dyDescent="0.2">
      <c r="O6006"/>
      <c r="P6006"/>
    </row>
    <row r="6007" spans="15:16" x14ac:dyDescent="0.2">
      <c r="O6007"/>
      <c r="P6007"/>
    </row>
    <row r="6008" spans="15:16" x14ac:dyDescent="0.2">
      <c r="O6008"/>
      <c r="P6008"/>
    </row>
    <row r="6009" spans="15:16" x14ac:dyDescent="0.2">
      <c r="O6009"/>
      <c r="P6009"/>
    </row>
    <row r="6010" spans="15:16" x14ac:dyDescent="0.2">
      <c r="O6010"/>
      <c r="P6010"/>
    </row>
    <row r="6011" spans="15:16" x14ac:dyDescent="0.2">
      <c r="O6011"/>
      <c r="P6011"/>
    </row>
    <row r="6012" spans="15:16" x14ac:dyDescent="0.2">
      <c r="O6012"/>
      <c r="P6012"/>
    </row>
    <row r="6013" spans="15:16" x14ac:dyDescent="0.2">
      <c r="O6013"/>
      <c r="P6013"/>
    </row>
    <row r="6014" spans="15:16" x14ac:dyDescent="0.2">
      <c r="O6014"/>
      <c r="P6014"/>
    </row>
    <row r="6015" spans="15:16" x14ac:dyDescent="0.2">
      <c r="O6015"/>
      <c r="P6015"/>
    </row>
    <row r="6016" spans="15:16" x14ac:dyDescent="0.2">
      <c r="O6016"/>
      <c r="P6016"/>
    </row>
    <row r="6017" spans="15:16" x14ac:dyDescent="0.2">
      <c r="O6017"/>
      <c r="P6017"/>
    </row>
    <row r="6018" spans="15:16" x14ac:dyDescent="0.2">
      <c r="O6018"/>
      <c r="P6018"/>
    </row>
    <row r="6019" spans="15:16" x14ac:dyDescent="0.2">
      <c r="O6019"/>
      <c r="P6019"/>
    </row>
    <row r="6020" spans="15:16" x14ac:dyDescent="0.2">
      <c r="O6020"/>
      <c r="P6020"/>
    </row>
    <row r="6021" spans="15:16" x14ac:dyDescent="0.2">
      <c r="O6021"/>
      <c r="P6021"/>
    </row>
    <row r="6022" spans="15:16" x14ac:dyDescent="0.2">
      <c r="O6022"/>
      <c r="P6022"/>
    </row>
    <row r="6023" spans="15:16" x14ac:dyDescent="0.2">
      <c r="O6023"/>
      <c r="P6023"/>
    </row>
    <row r="6024" spans="15:16" x14ac:dyDescent="0.2">
      <c r="O6024"/>
      <c r="P6024"/>
    </row>
    <row r="6025" spans="15:16" x14ac:dyDescent="0.2">
      <c r="O6025"/>
      <c r="P6025"/>
    </row>
    <row r="6026" spans="15:16" x14ac:dyDescent="0.2">
      <c r="O6026"/>
      <c r="P6026"/>
    </row>
    <row r="6027" spans="15:16" x14ac:dyDescent="0.2">
      <c r="O6027"/>
      <c r="P6027"/>
    </row>
    <row r="6028" spans="15:16" x14ac:dyDescent="0.2">
      <c r="O6028"/>
      <c r="P6028"/>
    </row>
    <row r="6029" spans="15:16" x14ac:dyDescent="0.2">
      <c r="O6029"/>
      <c r="P6029"/>
    </row>
    <row r="6030" spans="15:16" x14ac:dyDescent="0.2">
      <c r="O6030"/>
      <c r="P6030"/>
    </row>
    <row r="6031" spans="15:16" x14ac:dyDescent="0.2">
      <c r="O6031"/>
      <c r="P6031"/>
    </row>
    <row r="6032" spans="15:16" x14ac:dyDescent="0.2">
      <c r="O6032"/>
      <c r="P6032"/>
    </row>
    <row r="6033" spans="15:16" x14ac:dyDescent="0.2">
      <c r="O6033"/>
      <c r="P6033"/>
    </row>
    <row r="6034" spans="15:16" x14ac:dyDescent="0.2">
      <c r="O6034"/>
      <c r="P6034"/>
    </row>
    <row r="6035" spans="15:16" x14ac:dyDescent="0.2">
      <c r="O6035"/>
      <c r="P6035"/>
    </row>
    <row r="6036" spans="15:16" x14ac:dyDescent="0.2">
      <c r="O6036"/>
      <c r="P6036"/>
    </row>
    <row r="6037" spans="15:16" x14ac:dyDescent="0.2">
      <c r="O6037"/>
      <c r="P6037"/>
    </row>
    <row r="6038" spans="15:16" x14ac:dyDescent="0.2">
      <c r="O6038"/>
      <c r="P6038"/>
    </row>
    <row r="6039" spans="15:16" x14ac:dyDescent="0.2">
      <c r="O6039"/>
      <c r="P6039"/>
    </row>
    <row r="6040" spans="15:16" x14ac:dyDescent="0.2">
      <c r="O6040"/>
      <c r="P6040"/>
    </row>
    <row r="6041" spans="15:16" x14ac:dyDescent="0.2">
      <c r="O6041"/>
      <c r="P6041"/>
    </row>
    <row r="6042" spans="15:16" x14ac:dyDescent="0.2">
      <c r="O6042"/>
      <c r="P6042"/>
    </row>
    <row r="6043" spans="15:16" x14ac:dyDescent="0.2">
      <c r="O6043"/>
      <c r="P6043"/>
    </row>
    <row r="6044" spans="15:16" x14ac:dyDescent="0.2">
      <c r="O6044"/>
      <c r="P6044"/>
    </row>
    <row r="6045" spans="15:16" x14ac:dyDescent="0.2">
      <c r="O6045"/>
      <c r="P6045"/>
    </row>
    <row r="6046" spans="15:16" x14ac:dyDescent="0.2">
      <c r="O6046"/>
      <c r="P6046"/>
    </row>
    <row r="6047" spans="15:16" x14ac:dyDescent="0.2">
      <c r="O6047"/>
      <c r="P6047"/>
    </row>
    <row r="6048" spans="15:16" x14ac:dyDescent="0.2">
      <c r="O6048"/>
      <c r="P6048"/>
    </row>
    <row r="6049" spans="15:16" x14ac:dyDescent="0.2">
      <c r="O6049"/>
      <c r="P6049"/>
    </row>
    <row r="6050" spans="15:16" x14ac:dyDescent="0.2">
      <c r="O6050"/>
      <c r="P6050"/>
    </row>
    <row r="6051" spans="15:16" x14ac:dyDescent="0.2">
      <c r="O6051"/>
      <c r="P6051"/>
    </row>
    <row r="6052" spans="15:16" x14ac:dyDescent="0.2">
      <c r="O6052"/>
      <c r="P6052"/>
    </row>
    <row r="6053" spans="15:16" x14ac:dyDescent="0.2">
      <c r="O6053"/>
      <c r="P6053"/>
    </row>
    <row r="6054" spans="15:16" x14ac:dyDescent="0.2">
      <c r="O6054"/>
      <c r="P6054"/>
    </row>
    <row r="6055" spans="15:16" x14ac:dyDescent="0.2">
      <c r="O6055"/>
      <c r="P6055"/>
    </row>
    <row r="6056" spans="15:16" x14ac:dyDescent="0.2">
      <c r="O6056"/>
      <c r="P6056"/>
    </row>
    <row r="6057" spans="15:16" x14ac:dyDescent="0.2">
      <c r="O6057"/>
      <c r="P6057"/>
    </row>
    <row r="6058" spans="15:16" x14ac:dyDescent="0.2">
      <c r="O6058"/>
      <c r="P6058"/>
    </row>
    <row r="6059" spans="15:16" x14ac:dyDescent="0.2">
      <c r="O6059"/>
      <c r="P6059"/>
    </row>
    <row r="6060" spans="15:16" x14ac:dyDescent="0.2">
      <c r="O6060"/>
      <c r="P6060"/>
    </row>
    <row r="6061" spans="15:16" x14ac:dyDescent="0.2">
      <c r="O6061"/>
      <c r="P6061"/>
    </row>
    <row r="6062" spans="15:16" x14ac:dyDescent="0.2">
      <c r="O6062"/>
      <c r="P6062"/>
    </row>
    <row r="6063" spans="15:16" x14ac:dyDescent="0.2">
      <c r="O6063"/>
      <c r="P6063"/>
    </row>
    <row r="6064" spans="15:16" x14ac:dyDescent="0.2">
      <c r="O6064"/>
      <c r="P6064"/>
    </row>
    <row r="6065" spans="15:16" x14ac:dyDescent="0.2">
      <c r="O6065"/>
      <c r="P6065"/>
    </row>
    <row r="6066" spans="15:16" x14ac:dyDescent="0.2">
      <c r="O6066"/>
      <c r="P6066"/>
    </row>
    <row r="6067" spans="15:16" x14ac:dyDescent="0.2">
      <c r="O6067"/>
      <c r="P6067"/>
    </row>
    <row r="6068" spans="15:16" x14ac:dyDescent="0.2">
      <c r="O6068"/>
      <c r="P6068"/>
    </row>
    <row r="6069" spans="15:16" x14ac:dyDescent="0.2">
      <c r="O6069"/>
      <c r="P6069"/>
    </row>
    <row r="6070" spans="15:16" x14ac:dyDescent="0.2">
      <c r="O6070"/>
      <c r="P6070"/>
    </row>
    <row r="6071" spans="15:16" x14ac:dyDescent="0.2">
      <c r="O6071"/>
      <c r="P6071"/>
    </row>
    <row r="6072" spans="15:16" x14ac:dyDescent="0.2">
      <c r="O6072"/>
      <c r="P6072"/>
    </row>
    <row r="6073" spans="15:16" x14ac:dyDescent="0.2">
      <c r="O6073"/>
      <c r="P6073"/>
    </row>
    <row r="6074" spans="15:16" x14ac:dyDescent="0.2">
      <c r="O6074"/>
      <c r="P6074"/>
    </row>
    <row r="6075" spans="15:16" x14ac:dyDescent="0.2">
      <c r="O6075"/>
      <c r="P6075"/>
    </row>
    <row r="6076" spans="15:16" x14ac:dyDescent="0.2">
      <c r="O6076"/>
      <c r="P6076"/>
    </row>
    <row r="6077" spans="15:16" x14ac:dyDescent="0.2">
      <c r="O6077"/>
      <c r="P6077"/>
    </row>
    <row r="6078" spans="15:16" x14ac:dyDescent="0.2">
      <c r="O6078"/>
      <c r="P6078"/>
    </row>
    <row r="6079" spans="15:16" x14ac:dyDescent="0.2">
      <c r="O6079"/>
      <c r="P6079"/>
    </row>
    <row r="6080" spans="15:16" x14ac:dyDescent="0.2">
      <c r="O6080"/>
      <c r="P6080"/>
    </row>
    <row r="6081" spans="15:16" x14ac:dyDescent="0.2">
      <c r="O6081"/>
      <c r="P6081"/>
    </row>
    <row r="6082" spans="15:16" x14ac:dyDescent="0.2">
      <c r="O6082"/>
      <c r="P6082"/>
    </row>
    <row r="6083" spans="15:16" x14ac:dyDescent="0.2">
      <c r="O6083"/>
      <c r="P6083"/>
    </row>
    <row r="6084" spans="15:16" x14ac:dyDescent="0.2">
      <c r="O6084"/>
      <c r="P6084"/>
    </row>
    <row r="6085" spans="15:16" x14ac:dyDescent="0.2">
      <c r="O6085"/>
      <c r="P6085"/>
    </row>
    <row r="6086" spans="15:16" x14ac:dyDescent="0.2">
      <c r="O6086"/>
      <c r="P6086"/>
    </row>
    <row r="6087" spans="15:16" x14ac:dyDescent="0.2">
      <c r="O6087"/>
      <c r="P6087"/>
    </row>
    <row r="6088" spans="15:16" x14ac:dyDescent="0.2">
      <c r="O6088"/>
      <c r="P6088"/>
    </row>
    <row r="6089" spans="15:16" x14ac:dyDescent="0.2">
      <c r="O6089"/>
      <c r="P6089"/>
    </row>
    <row r="6090" spans="15:16" x14ac:dyDescent="0.2">
      <c r="O6090"/>
      <c r="P6090"/>
    </row>
    <row r="6091" spans="15:16" x14ac:dyDescent="0.2">
      <c r="O6091"/>
      <c r="P6091"/>
    </row>
    <row r="6092" spans="15:16" x14ac:dyDescent="0.2">
      <c r="O6092"/>
      <c r="P6092"/>
    </row>
    <row r="6093" spans="15:16" x14ac:dyDescent="0.2">
      <c r="O6093"/>
      <c r="P6093"/>
    </row>
    <row r="6094" spans="15:16" x14ac:dyDescent="0.2">
      <c r="O6094"/>
      <c r="P6094"/>
    </row>
    <row r="6095" spans="15:16" x14ac:dyDescent="0.2">
      <c r="O6095"/>
      <c r="P6095"/>
    </row>
    <row r="6096" spans="15:16" x14ac:dyDescent="0.2">
      <c r="O6096"/>
      <c r="P6096"/>
    </row>
    <row r="6097" spans="15:16" x14ac:dyDescent="0.2">
      <c r="O6097"/>
      <c r="P6097"/>
    </row>
    <row r="6098" spans="15:16" x14ac:dyDescent="0.2">
      <c r="O6098"/>
      <c r="P6098"/>
    </row>
    <row r="6099" spans="15:16" x14ac:dyDescent="0.2">
      <c r="O6099"/>
      <c r="P6099"/>
    </row>
    <row r="6100" spans="15:16" x14ac:dyDescent="0.2">
      <c r="O6100"/>
      <c r="P6100"/>
    </row>
    <row r="6101" spans="15:16" x14ac:dyDescent="0.2">
      <c r="O6101"/>
      <c r="P6101"/>
    </row>
    <row r="6102" spans="15:16" x14ac:dyDescent="0.2">
      <c r="O6102"/>
      <c r="P6102"/>
    </row>
    <row r="6103" spans="15:16" x14ac:dyDescent="0.2">
      <c r="O6103"/>
      <c r="P6103"/>
    </row>
    <row r="6104" spans="15:16" x14ac:dyDescent="0.2">
      <c r="O6104"/>
      <c r="P6104"/>
    </row>
    <row r="6105" spans="15:16" x14ac:dyDescent="0.2">
      <c r="O6105"/>
      <c r="P6105"/>
    </row>
    <row r="6106" spans="15:16" x14ac:dyDescent="0.2">
      <c r="O6106"/>
      <c r="P6106"/>
    </row>
    <row r="6107" spans="15:16" x14ac:dyDescent="0.2">
      <c r="O6107"/>
      <c r="P6107"/>
    </row>
    <row r="6108" spans="15:16" x14ac:dyDescent="0.2">
      <c r="O6108"/>
      <c r="P6108"/>
    </row>
    <row r="6109" spans="15:16" x14ac:dyDescent="0.2">
      <c r="O6109"/>
      <c r="P6109"/>
    </row>
    <row r="6110" spans="15:16" x14ac:dyDescent="0.2">
      <c r="O6110"/>
      <c r="P6110"/>
    </row>
    <row r="6111" spans="15:16" x14ac:dyDescent="0.2">
      <c r="O6111"/>
      <c r="P6111"/>
    </row>
    <row r="6112" spans="15:16" x14ac:dyDescent="0.2">
      <c r="O6112"/>
      <c r="P6112"/>
    </row>
    <row r="6113" spans="15:16" x14ac:dyDescent="0.2">
      <c r="O6113"/>
      <c r="P6113"/>
    </row>
    <row r="6114" spans="15:16" x14ac:dyDescent="0.2">
      <c r="O6114"/>
      <c r="P6114"/>
    </row>
    <row r="6115" spans="15:16" x14ac:dyDescent="0.2">
      <c r="O6115"/>
      <c r="P6115"/>
    </row>
    <row r="6116" spans="15:16" x14ac:dyDescent="0.2">
      <c r="O6116"/>
      <c r="P6116"/>
    </row>
    <row r="6117" spans="15:16" x14ac:dyDescent="0.2">
      <c r="O6117"/>
      <c r="P6117"/>
    </row>
    <row r="6118" spans="15:16" x14ac:dyDescent="0.2">
      <c r="O6118"/>
      <c r="P6118"/>
    </row>
    <row r="6119" spans="15:16" x14ac:dyDescent="0.2">
      <c r="O6119"/>
      <c r="P6119"/>
    </row>
    <row r="6120" spans="15:16" x14ac:dyDescent="0.2">
      <c r="O6120"/>
      <c r="P6120"/>
    </row>
    <row r="6121" spans="15:16" x14ac:dyDescent="0.2">
      <c r="O6121"/>
      <c r="P6121"/>
    </row>
    <row r="6122" spans="15:16" x14ac:dyDescent="0.2">
      <c r="O6122"/>
      <c r="P6122"/>
    </row>
    <row r="6123" spans="15:16" x14ac:dyDescent="0.2">
      <c r="O6123"/>
      <c r="P6123"/>
    </row>
    <row r="6124" spans="15:16" x14ac:dyDescent="0.2">
      <c r="O6124"/>
      <c r="P6124"/>
    </row>
    <row r="6125" spans="15:16" x14ac:dyDescent="0.2">
      <c r="O6125"/>
      <c r="P6125"/>
    </row>
    <row r="6126" spans="15:16" x14ac:dyDescent="0.2">
      <c r="O6126"/>
      <c r="P6126"/>
    </row>
    <row r="6127" spans="15:16" x14ac:dyDescent="0.2">
      <c r="O6127"/>
      <c r="P6127"/>
    </row>
    <row r="6128" spans="15:16" x14ac:dyDescent="0.2">
      <c r="O6128"/>
      <c r="P6128"/>
    </row>
    <row r="6129" spans="15:16" x14ac:dyDescent="0.2">
      <c r="O6129"/>
      <c r="P6129"/>
    </row>
    <row r="6130" spans="15:16" x14ac:dyDescent="0.2">
      <c r="O6130"/>
      <c r="P6130"/>
    </row>
    <row r="6131" spans="15:16" x14ac:dyDescent="0.2">
      <c r="O6131"/>
      <c r="P6131"/>
    </row>
    <row r="6132" spans="15:16" x14ac:dyDescent="0.2">
      <c r="O6132"/>
      <c r="P6132"/>
    </row>
    <row r="6133" spans="15:16" x14ac:dyDescent="0.2">
      <c r="O6133"/>
      <c r="P6133"/>
    </row>
    <row r="6134" spans="15:16" x14ac:dyDescent="0.2">
      <c r="O6134"/>
      <c r="P6134"/>
    </row>
    <row r="6135" spans="15:16" x14ac:dyDescent="0.2">
      <c r="O6135"/>
      <c r="P6135"/>
    </row>
    <row r="6136" spans="15:16" x14ac:dyDescent="0.2">
      <c r="O6136"/>
      <c r="P6136"/>
    </row>
    <row r="6137" spans="15:16" x14ac:dyDescent="0.2">
      <c r="O6137"/>
      <c r="P6137"/>
    </row>
    <row r="6138" spans="15:16" x14ac:dyDescent="0.2">
      <c r="O6138"/>
      <c r="P6138"/>
    </row>
    <row r="6139" spans="15:16" x14ac:dyDescent="0.2">
      <c r="O6139"/>
      <c r="P6139"/>
    </row>
    <row r="6140" spans="15:16" x14ac:dyDescent="0.2">
      <c r="O6140"/>
      <c r="P6140"/>
    </row>
    <row r="6141" spans="15:16" x14ac:dyDescent="0.2">
      <c r="O6141"/>
      <c r="P6141"/>
    </row>
    <row r="6142" spans="15:16" x14ac:dyDescent="0.2">
      <c r="O6142"/>
      <c r="P6142"/>
    </row>
    <row r="6143" spans="15:16" x14ac:dyDescent="0.2">
      <c r="O6143"/>
      <c r="P6143"/>
    </row>
    <row r="6144" spans="15:16" x14ac:dyDescent="0.2">
      <c r="O6144"/>
      <c r="P6144"/>
    </row>
    <row r="6145" spans="15:16" x14ac:dyDescent="0.2">
      <c r="O6145"/>
      <c r="P6145"/>
    </row>
    <row r="6146" spans="15:16" x14ac:dyDescent="0.2">
      <c r="O6146"/>
      <c r="P6146"/>
    </row>
    <row r="6147" spans="15:16" x14ac:dyDescent="0.2">
      <c r="O6147"/>
      <c r="P6147"/>
    </row>
    <row r="6148" spans="15:16" x14ac:dyDescent="0.2">
      <c r="O6148"/>
      <c r="P6148"/>
    </row>
    <row r="6149" spans="15:16" x14ac:dyDescent="0.2">
      <c r="O6149"/>
      <c r="P6149"/>
    </row>
    <row r="6150" spans="15:16" x14ac:dyDescent="0.2">
      <c r="O6150"/>
      <c r="P6150"/>
    </row>
    <row r="6151" spans="15:16" x14ac:dyDescent="0.2">
      <c r="O6151"/>
      <c r="P6151"/>
    </row>
    <row r="6152" spans="15:16" x14ac:dyDescent="0.2">
      <c r="O6152"/>
      <c r="P6152"/>
    </row>
    <row r="6153" spans="15:16" x14ac:dyDescent="0.2">
      <c r="O6153"/>
      <c r="P6153"/>
    </row>
    <row r="6154" spans="15:16" x14ac:dyDescent="0.2">
      <c r="O6154"/>
      <c r="P6154"/>
    </row>
    <row r="6155" spans="15:16" x14ac:dyDescent="0.2">
      <c r="O6155"/>
      <c r="P6155"/>
    </row>
    <row r="6156" spans="15:16" x14ac:dyDescent="0.2">
      <c r="O6156"/>
      <c r="P6156"/>
    </row>
    <row r="6157" spans="15:16" x14ac:dyDescent="0.2">
      <c r="O6157"/>
      <c r="P6157"/>
    </row>
    <row r="6158" spans="15:16" x14ac:dyDescent="0.2">
      <c r="O6158"/>
      <c r="P6158"/>
    </row>
    <row r="6159" spans="15:16" x14ac:dyDescent="0.2">
      <c r="O6159"/>
      <c r="P6159"/>
    </row>
    <row r="6160" spans="15:16" x14ac:dyDescent="0.2">
      <c r="O6160"/>
      <c r="P6160"/>
    </row>
    <row r="6161" spans="15:16" x14ac:dyDescent="0.2">
      <c r="O6161"/>
      <c r="P6161"/>
    </row>
    <row r="6162" spans="15:16" x14ac:dyDescent="0.2">
      <c r="O6162"/>
      <c r="P6162"/>
    </row>
    <row r="6163" spans="15:16" x14ac:dyDescent="0.2">
      <c r="O6163"/>
      <c r="P6163"/>
    </row>
    <row r="6164" spans="15:16" x14ac:dyDescent="0.2">
      <c r="O6164"/>
      <c r="P6164"/>
    </row>
    <row r="6165" spans="15:16" x14ac:dyDescent="0.2">
      <c r="O6165"/>
      <c r="P6165"/>
    </row>
    <row r="6166" spans="15:16" x14ac:dyDescent="0.2">
      <c r="O6166"/>
      <c r="P6166"/>
    </row>
    <row r="6167" spans="15:16" x14ac:dyDescent="0.2">
      <c r="O6167"/>
      <c r="P6167"/>
    </row>
    <row r="6168" spans="15:16" x14ac:dyDescent="0.2">
      <c r="O6168"/>
      <c r="P6168"/>
    </row>
    <row r="6169" spans="15:16" x14ac:dyDescent="0.2">
      <c r="O6169"/>
      <c r="P6169"/>
    </row>
    <row r="6170" spans="15:16" x14ac:dyDescent="0.2">
      <c r="O6170"/>
      <c r="P6170"/>
    </row>
    <row r="6171" spans="15:16" x14ac:dyDescent="0.2">
      <c r="O6171"/>
      <c r="P6171"/>
    </row>
    <row r="6172" spans="15:16" x14ac:dyDescent="0.2">
      <c r="O6172"/>
      <c r="P6172"/>
    </row>
    <row r="6173" spans="15:16" x14ac:dyDescent="0.2">
      <c r="O6173"/>
      <c r="P6173"/>
    </row>
    <row r="6174" spans="15:16" x14ac:dyDescent="0.2">
      <c r="O6174"/>
      <c r="P6174"/>
    </row>
    <row r="6175" spans="15:16" x14ac:dyDescent="0.2">
      <c r="O6175"/>
      <c r="P6175"/>
    </row>
    <row r="6176" spans="15:16" x14ac:dyDescent="0.2">
      <c r="O6176"/>
      <c r="P6176"/>
    </row>
    <row r="6177" spans="15:16" x14ac:dyDescent="0.2">
      <c r="O6177"/>
      <c r="P6177"/>
    </row>
    <row r="6178" spans="15:16" x14ac:dyDescent="0.2">
      <c r="O6178"/>
      <c r="P6178"/>
    </row>
    <row r="6179" spans="15:16" x14ac:dyDescent="0.2">
      <c r="O6179"/>
      <c r="P6179"/>
    </row>
    <row r="6180" spans="15:16" x14ac:dyDescent="0.2">
      <c r="O6180"/>
      <c r="P6180"/>
    </row>
    <row r="6181" spans="15:16" x14ac:dyDescent="0.2">
      <c r="O6181"/>
      <c r="P6181"/>
    </row>
    <row r="6182" spans="15:16" x14ac:dyDescent="0.2">
      <c r="O6182"/>
      <c r="P6182"/>
    </row>
    <row r="6183" spans="15:16" x14ac:dyDescent="0.2">
      <c r="O6183"/>
      <c r="P6183"/>
    </row>
    <row r="6184" spans="15:16" x14ac:dyDescent="0.2">
      <c r="O6184"/>
      <c r="P6184"/>
    </row>
    <row r="6185" spans="15:16" x14ac:dyDescent="0.2">
      <c r="O6185"/>
      <c r="P6185"/>
    </row>
    <row r="6186" spans="15:16" x14ac:dyDescent="0.2">
      <c r="O6186"/>
      <c r="P6186"/>
    </row>
    <row r="6187" spans="15:16" x14ac:dyDescent="0.2">
      <c r="O6187"/>
      <c r="P6187"/>
    </row>
    <row r="6188" spans="15:16" x14ac:dyDescent="0.2">
      <c r="O6188"/>
      <c r="P6188"/>
    </row>
    <row r="6189" spans="15:16" x14ac:dyDescent="0.2">
      <c r="O6189"/>
      <c r="P6189"/>
    </row>
    <row r="6190" spans="15:16" x14ac:dyDescent="0.2">
      <c r="O6190"/>
      <c r="P6190"/>
    </row>
    <row r="6191" spans="15:16" x14ac:dyDescent="0.2">
      <c r="O6191"/>
      <c r="P6191"/>
    </row>
    <row r="6192" spans="15:16" x14ac:dyDescent="0.2">
      <c r="O6192"/>
      <c r="P6192"/>
    </row>
    <row r="6193" spans="15:16" x14ac:dyDescent="0.2">
      <c r="O6193"/>
      <c r="P6193"/>
    </row>
    <row r="6194" spans="15:16" x14ac:dyDescent="0.2">
      <c r="O6194"/>
      <c r="P6194"/>
    </row>
    <row r="6195" spans="15:16" x14ac:dyDescent="0.2">
      <c r="O6195"/>
      <c r="P6195"/>
    </row>
    <row r="6196" spans="15:16" x14ac:dyDescent="0.2">
      <c r="O6196"/>
      <c r="P6196"/>
    </row>
    <row r="6197" spans="15:16" x14ac:dyDescent="0.2">
      <c r="O6197"/>
      <c r="P6197"/>
    </row>
    <row r="6198" spans="15:16" x14ac:dyDescent="0.2">
      <c r="O6198"/>
      <c r="P6198"/>
    </row>
    <row r="6199" spans="15:16" x14ac:dyDescent="0.2">
      <c r="O6199"/>
      <c r="P6199"/>
    </row>
    <row r="6200" spans="15:16" x14ac:dyDescent="0.2">
      <c r="O6200"/>
      <c r="P6200"/>
    </row>
    <row r="6201" spans="15:16" x14ac:dyDescent="0.2">
      <c r="O6201"/>
      <c r="P6201"/>
    </row>
    <row r="6202" spans="15:16" x14ac:dyDescent="0.2">
      <c r="O6202"/>
      <c r="P6202"/>
    </row>
    <row r="6203" spans="15:16" x14ac:dyDescent="0.2">
      <c r="O6203"/>
      <c r="P6203"/>
    </row>
    <row r="6204" spans="15:16" x14ac:dyDescent="0.2">
      <c r="O6204"/>
      <c r="P6204"/>
    </row>
    <row r="6205" spans="15:16" x14ac:dyDescent="0.2">
      <c r="O6205"/>
      <c r="P6205"/>
    </row>
    <row r="6206" spans="15:16" x14ac:dyDescent="0.2">
      <c r="O6206"/>
      <c r="P6206"/>
    </row>
    <row r="6207" spans="15:16" x14ac:dyDescent="0.2">
      <c r="O6207"/>
      <c r="P6207"/>
    </row>
    <row r="6208" spans="15:16" x14ac:dyDescent="0.2">
      <c r="O6208"/>
      <c r="P6208"/>
    </row>
    <row r="6209" spans="15:16" x14ac:dyDescent="0.2">
      <c r="O6209"/>
      <c r="P6209"/>
    </row>
    <row r="6210" spans="15:16" x14ac:dyDescent="0.2">
      <c r="O6210"/>
      <c r="P6210"/>
    </row>
    <row r="6211" spans="15:16" x14ac:dyDescent="0.2">
      <c r="O6211"/>
      <c r="P6211"/>
    </row>
    <row r="6212" spans="15:16" x14ac:dyDescent="0.2">
      <c r="O6212"/>
      <c r="P6212"/>
    </row>
    <row r="6213" spans="15:16" x14ac:dyDescent="0.2">
      <c r="O6213"/>
      <c r="P6213"/>
    </row>
    <row r="6214" spans="15:16" x14ac:dyDescent="0.2">
      <c r="O6214"/>
      <c r="P6214"/>
    </row>
    <row r="6215" spans="15:16" x14ac:dyDescent="0.2">
      <c r="O6215"/>
      <c r="P6215"/>
    </row>
    <row r="6216" spans="15:16" x14ac:dyDescent="0.2">
      <c r="O6216"/>
      <c r="P6216"/>
    </row>
    <row r="6217" spans="15:16" x14ac:dyDescent="0.2">
      <c r="O6217"/>
      <c r="P6217"/>
    </row>
    <row r="6218" spans="15:16" x14ac:dyDescent="0.2">
      <c r="O6218"/>
      <c r="P6218"/>
    </row>
    <row r="6219" spans="15:16" x14ac:dyDescent="0.2">
      <c r="O6219"/>
      <c r="P6219"/>
    </row>
    <row r="6220" spans="15:16" x14ac:dyDescent="0.2">
      <c r="O6220"/>
      <c r="P6220"/>
    </row>
    <row r="6221" spans="15:16" x14ac:dyDescent="0.2">
      <c r="O6221"/>
      <c r="P6221"/>
    </row>
    <row r="6222" spans="15:16" x14ac:dyDescent="0.2">
      <c r="O6222"/>
      <c r="P6222"/>
    </row>
    <row r="6223" spans="15:16" x14ac:dyDescent="0.2">
      <c r="O6223"/>
      <c r="P6223"/>
    </row>
    <row r="6224" spans="15:16" x14ac:dyDescent="0.2">
      <c r="O6224"/>
      <c r="P6224"/>
    </row>
    <row r="6225" spans="15:16" x14ac:dyDescent="0.2">
      <c r="O6225"/>
      <c r="P6225"/>
    </row>
    <row r="6226" spans="15:16" x14ac:dyDescent="0.2">
      <c r="O6226"/>
      <c r="P6226"/>
    </row>
    <row r="6227" spans="15:16" x14ac:dyDescent="0.2">
      <c r="O6227"/>
      <c r="P6227"/>
    </row>
    <row r="6228" spans="15:16" x14ac:dyDescent="0.2">
      <c r="O6228"/>
      <c r="P6228"/>
    </row>
    <row r="6229" spans="15:16" x14ac:dyDescent="0.2">
      <c r="O6229"/>
      <c r="P6229"/>
    </row>
    <row r="6230" spans="15:16" x14ac:dyDescent="0.2">
      <c r="O6230"/>
      <c r="P6230"/>
    </row>
    <row r="6231" spans="15:16" x14ac:dyDescent="0.2">
      <c r="O6231"/>
      <c r="P6231"/>
    </row>
    <row r="6232" spans="15:16" x14ac:dyDescent="0.2">
      <c r="O6232"/>
      <c r="P6232"/>
    </row>
    <row r="6233" spans="15:16" x14ac:dyDescent="0.2">
      <c r="O6233"/>
      <c r="P6233"/>
    </row>
    <row r="6234" spans="15:16" x14ac:dyDescent="0.2">
      <c r="O6234"/>
      <c r="P6234"/>
    </row>
    <row r="6235" spans="15:16" x14ac:dyDescent="0.2">
      <c r="O6235"/>
      <c r="P6235"/>
    </row>
    <row r="6236" spans="15:16" x14ac:dyDescent="0.2">
      <c r="O6236"/>
      <c r="P6236"/>
    </row>
    <row r="6237" spans="15:16" x14ac:dyDescent="0.2">
      <c r="O6237"/>
      <c r="P6237"/>
    </row>
    <row r="6238" spans="15:16" x14ac:dyDescent="0.2">
      <c r="O6238"/>
      <c r="P6238"/>
    </row>
    <row r="6239" spans="15:16" x14ac:dyDescent="0.2">
      <c r="O6239"/>
      <c r="P6239"/>
    </row>
    <row r="6240" spans="15:16" x14ac:dyDescent="0.2">
      <c r="O6240"/>
      <c r="P6240"/>
    </row>
    <row r="6241" spans="15:16" x14ac:dyDescent="0.2">
      <c r="O6241"/>
      <c r="P6241"/>
    </row>
    <row r="6242" spans="15:16" x14ac:dyDescent="0.2">
      <c r="O6242"/>
      <c r="P6242"/>
    </row>
    <row r="6243" spans="15:16" x14ac:dyDescent="0.2">
      <c r="O6243"/>
      <c r="P6243"/>
    </row>
    <row r="6244" spans="15:16" x14ac:dyDescent="0.2">
      <c r="O6244"/>
      <c r="P6244"/>
    </row>
    <row r="6245" spans="15:16" x14ac:dyDescent="0.2">
      <c r="O6245"/>
      <c r="P6245"/>
    </row>
    <row r="6246" spans="15:16" x14ac:dyDescent="0.2">
      <c r="O6246"/>
      <c r="P6246"/>
    </row>
    <row r="6247" spans="15:16" x14ac:dyDescent="0.2">
      <c r="O6247"/>
      <c r="P6247"/>
    </row>
    <row r="6248" spans="15:16" x14ac:dyDescent="0.2">
      <c r="O6248"/>
      <c r="P6248"/>
    </row>
    <row r="6249" spans="15:16" x14ac:dyDescent="0.2">
      <c r="O6249"/>
      <c r="P6249"/>
    </row>
    <row r="6250" spans="15:16" x14ac:dyDescent="0.2">
      <c r="O6250"/>
      <c r="P6250"/>
    </row>
    <row r="6251" spans="15:16" x14ac:dyDescent="0.2">
      <c r="O6251"/>
      <c r="P6251"/>
    </row>
    <row r="6252" spans="15:16" x14ac:dyDescent="0.2">
      <c r="O6252"/>
      <c r="P6252"/>
    </row>
    <row r="6253" spans="15:16" x14ac:dyDescent="0.2">
      <c r="O6253"/>
      <c r="P6253"/>
    </row>
    <row r="6254" spans="15:16" x14ac:dyDescent="0.2">
      <c r="O6254"/>
      <c r="P6254"/>
    </row>
    <row r="6255" spans="15:16" x14ac:dyDescent="0.2">
      <c r="O6255"/>
      <c r="P6255"/>
    </row>
    <row r="6256" spans="15:16" x14ac:dyDescent="0.2">
      <c r="O6256"/>
      <c r="P6256"/>
    </row>
    <row r="6257" spans="15:16" x14ac:dyDescent="0.2">
      <c r="O6257"/>
      <c r="P6257"/>
    </row>
    <row r="6258" spans="15:16" x14ac:dyDescent="0.2">
      <c r="O6258"/>
      <c r="P6258"/>
    </row>
    <row r="6259" spans="15:16" x14ac:dyDescent="0.2">
      <c r="O6259"/>
      <c r="P6259"/>
    </row>
    <row r="6260" spans="15:16" x14ac:dyDescent="0.2">
      <c r="O6260"/>
      <c r="P6260"/>
    </row>
    <row r="6261" spans="15:16" x14ac:dyDescent="0.2">
      <c r="O6261"/>
      <c r="P6261"/>
    </row>
    <row r="6262" spans="15:16" x14ac:dyDescent="0.2">
      <c r="O6262"/>
      <c r="P6262"/>
    </row>
    <row r="6263" spans="15:16" x14ac:dyDescent="0.2">
      <c r="O6263"/>
      <c r="P6263"/>
    </row>
    <row r="6264" spans="15:16" x14ac:dyDescent="0.2">
      <c r="O6264"/>
      <c r="P6264"/>
    </row>
    <row r="6265" spans="15:16" x14ac:dyDescent="0.2">
      <c r="O6265"/>
      <c r="P6265"/>
    </row>
    <row r="6266" spans="15:16" x14ac:dyDescent="0.2">
      <c r="O6266"/>
      <c r="P6266"/>
    </row>
    <row r="6267" spans="15:16" x14ac:dyDescent="0.2">
      <c r="O6267"/>
      <c r="P6267"/>
    </row>
    <row r="6268" spans="15:16" x14ac:dyDescent="0.2">
      <c r="O6268"/>
      <c r="P6268"/>
    </row>
    <row r="6269" spans="15:16" x14ac:dyDescent="0.2">
      <c r="O6269"/>
      <c r="P6269"/>
    </row>
    <row r="6270" spans="15:16" x14ac:dyDescent="0.2">
      <c r="O6270"/>
      <c r="P6270"/>
    </row>
    <row r="6271" spans="15:16" x14ac:dyDescent="0.2">
      <c r="O6271"/>
      <c r="P6271"/>
    </row>
    <row r="6272" spans="15:16" x14ac:dyDescent="0.2">
      <c r="O6272"/>
      <c r="P6272"/>
    </row>
    <row r="6273" spans="15:16" x14ac:dyDescent="0.2">
      <c r="O6273"/>
      <c r="P6273"/>
    </row>
    <row r="6274" spans="15:16" x14ac:dyDescent="0.2">
      <c r="O6274"/>
      <c r="P6274"/>
    </row>
    <row r="6275" spans="15:16" x14ac:dyDescent="0.2">
      <c r="O6275"/>
      <c r="P6275"/>
    </row>
    <row r="6276" spans="15:16" x14ac:dyDescent="0.2">
      <c r="O6276"/>
      <c r="P6276"/>
    </row>
    <row r="6277" spans="15:16" x14ac:dyDescent="0.2">
      <c r="O6277"/>
      <c r="P6277"/>
    </row>
    <row r="6278" spans="15:16" x14ac:dyDescent="0.2">
      <c r="O6278"/>
      <c r="P6278"/>
    </row>
    <row r="6279" spans="15:16" x14ac:dyDescent="0.2">
      <c r="O6279"/>
      <c r="P6279"/>
    </row>
    <row r="6280" spans="15:16" x14ac:dyDescent="0.2">
      <c r="O6280"/>
      <c r="P6280"/>
    </row>
    <row r="6281" spans="15:16" x14ac:dyDescent="0.2">
      <c r="O6281"/>
      <c r="P6281"/>
    </row>
    <row r="6282" spans="15:16" x14ac:dyDescent="0.2">
      <c r="O6282"/>
      <c r="P6282"/>
    </row>
    <row r="6283" spans="15:16" x14ac:dyDescent="0.2">
      <c r="O6283"/>
      <c r="P6283"/>
    </row>
    <row r="6284" spans="15:16" x14ac:dyDescent="0.2">
      <c r="O6284"/>
      <c r="P6284"/>
    </row>
    <row r="6285" spans="15:16" x14ac:dyDescent="0.2">
      <c r="O6285"/>
      <c r="P6285"/>
    </row>
    <row r="6286" spans="15:16" x14ac:dyDescent="0.2">
      <c r="O6286"/>
      <c r="P6286"/>
    </row>
    <row r="6287" spans="15:16" x14ac:dyDescent="0.2">
      <c r="O6287"/>
      <c r="P6287"/>
    </row>
    <row r="6288" spans="15:16" x14ac:dyDescent="0.2">
      <c r="O6288"/>
      <c r="P6288"/>
    </row>
    <row r="6289" spans="15:16" x14ac:dyDescent="0.2">
      <c r="O6289"/>
      <c r="P6289"/>
    </row>
    <row r="6290" spans="15:16" x14ac:dyDescent="0.2">
      <c r="O6290"/>
      <c r="P6290"/>
    </row>
    <row r="6291" spans="15:16" x14ac:dyDescent="0.2">
      <c r="O6291"/>
      <c r="P6291"/>
    </row>
    <row r="6292" spans="15:16" x14ac:dyDescent="0.2">
      <c r="O6292"/>
      <c r="P6292"/>
    </row>
    <row r="6293" spans="15:16" x14ac:dyDescent="0.2">
      <c r="O6293"/>
      <c r="P6293"/>
    </row>
    <row r="6294" spans="15:16" x14ac:dyDescent="0.2">
      <c r="O6294"/>
      <c r="P6294"/>
    </row>
    <row r="6295" spans="15:16" x14ac:dyDescent="0.2">
      <c r="O6295"/>
      <c r="P6295"/>
    </row>
    <row r="6296" spans="15:16" x14ac:dyDescent="0.2">
      <c r="O6296"/>
      <c r="P6296"/>
    </row>
    <row r="6297" spans="15:16" x14ac:dyDescent="0.2">
      <c r="O6297"/>
      <c r="P6297"/>
    </row>
    <row r="6298" spans="15:16" x14ac:dyDescent="0.2">
      <c r="O6298"/>
      <c r="P6298"/>
    </row>
    <row r="6299" spans="15:16" x14ac:dyDescent="0.2">
      <c r="O6299"/>
      <c r="P6299"/>
    </row>
    <row r="6300" spans="15:16" x14ac:dyDescent="0.2">
      <c r="O6300"/>
      <c r="P6300"/>
    </row>
    <row r="6301" spans="15:16" x14ac:dyDescent="0.2">
      <c r="O6301"/>
      <c r="P6301"/>
    </row>
    <row r="6302" spans="15:16" x14ac:dyDescent="0.2">
      <c r="O6302"/>
      <c r="P6302"/>
    </row>
    <row r="6303" spans="15:16" x14ac:dyDescent="0.2">
      <c r="O6303"/>
      <c r="P6303"/>
    </row>
    <row r="6304" spans="15:16" x14ac:dyDescent="0.2">
      <c r="O6304"/>
      <c r="P6304"/>
    </row>
    <row r="6305" spans="15:16" x14ac:dyDescent="0.2">
      <c r="O6305"/>
      <c r="P6305"/>
    </row>
    <row r="6306" spans="15:16" x14ac:dyDescent="0.2">
      <c r="O6306"/>
      <c r="P6306"/>
    </row>
    <row r="6307" spans="15:16" x14ac:dyDescent="0.2">
      <c r="O6307"/>
      <c r="P6307"/>
    </row>
    <row r="6308" spans="15:16" x14ac:dyDescent="0.2">
      <c r="O6308"/>
      <c r="P6308"/>
    </row>
    <row r="6309" spans="15:16" x14ac:dyDescent="0.2">
      <c r="O6309"/>
      <c r="P6309"/>
    </row>
    <row r="6310" spans="15:16" x14ac:dyDescent="0.2">
      <c r="O6310"/>
      <c r="P6310"/>
    </row>
    <row r="6311" spans="15:16" x14ac:dyDescent="0.2">
      <c r="O6311"/>
      <c r="P6311"/>
    </row>
    <row r="6312" spans="15:16" x14ac:dyDescent="0.2">
      <c r="O6312"/>
      <c r="P6312"/>
    </row>
    <row r="6313" spans="15:16" x14ac:dyDescent="0.2">
      <c r="O6313"/>
      <c r="P6313"/>
    </row>
    <row r="6314" spans="15:16" x14ac:dyDescent="0.2">
      <c r="O6314"/>
      <c r="P6314"/>
    </row>
    <row r="6315" spans="15:16" x14ac:dyDescent="0.2">
      <c r="O6315"/>
      <c r="P6315"/>
    </row>
    <row r="6316" spans="15:16" x14ac:dyDescent="0.2">
      <c r="O6316"/>
      <c r="P6316"/>
    </row>
    <row r="6317" spans="15:16" x14ac:dyDescent="0.2">
      <c r="O6317"/>
      <c r="P6317"/>
    </row>
    <row r="6318" spans="15:16" x14ac:dyDescent="0.2">
      <c r="O6318"/>
      <c r="P6318"/>
    </row>
    <row r="6319" spans="15:16" x14ac:dyDescent="0.2">
      <c r="O6319"/>
      <c r="P6319"/>
    </row>
    <row r="6320" spans="15:16" x14ac:dyDescent="0.2">
      <c r="O6320"/>
      <c r="P6320"/>
    </row>
    <row r="6321" spans="15:16" x14ac:dyDescent="0.2">
      <c r="O6321"/>
      <c r="P6321"/>
    </row>
    <row r="6322" spans="15:16" x14ac:dyDescent="0.2">
      <c r="O6322"/>
      <c r="P6322"/>
    </row>
    <row r="6323" spans="15:16" x14ac:dyDescent="0.2">
      <c r="O6323"/>
      <c r="P6323"/>
    </row>
    <row r="6324" spans="15:16" x14ac:dyDescent="0.2">
      <c r="O6324"/>
      <c r="P6324"/>
    </row>
    <row r="6325" spans="15:16" x14ac:dyDescent="0.2">
      <c r="O6325"/>
      <c r="P6325"/>
    </row>
    <row r="6326" spans="15:16" x14ac:dyDescent="0.2">
      <c r="O6326"/>
      <c r="P6326"/>
    </row>
    <row r="6327" spans="15:16" x14ac:dyDescent="0.2">
      <c r="O6327"/>
      <c r="P6327"/>
    </row>
    <row r="6328" spans="15:16" x14ac:dyDescent="0.2">
      <c r="O6328"/>
      <c r="P6328"/>
    </row>
    <row r="6329" spans="15:16" x14ac:dyDescent="0.2">
      <c r="O6329"/>
      <c r="P6329"/>
    </row>
    <row r="6330" spans="15:16" x14ac:dyDescent="0.2">
      <c r="O6330"/>
      <c r="P6330"/>
    </row>
    <row r="6331" spans="15:16" x14ac:dyDescent="0.2">
      <c r="O6331"/>
      <c r="P6331"/>
    </row>
    <row r="6332" spans="15:16" x14ac:dyDescent="0.2">
      <c r="O6332"/>
      <c r="P6332"/>
    </row>
    <row r="6333" spans="15:16" x14ac:dyDescent="0.2">
      <c r="O6333"/>
      <c r="P6333"/>
    </row>
    <row r="6334" spans="15:16" x14ac:dyDescent="0.2">
      <c r="O6334"/>
      <c r="P6334"/>
    </row>
    <row r="6335" spans="15:16" x14ac:dyDescent="0.2">
      <c r="O6335"/>
      <c r="P6335"/>
    </row>
    <row r="6336" spans="15:16" x14ac:dyDescent="0.2">
      <c r="O6336"/>
      <c r="P6336"/>
    </row>
    <row r="6337" spans="15:16" x14ac:dyDescent="0.2">
      <c r="O6337"/>
      <c r="P6337"/>
    </row>
    <row r="6338" spans="15:16" x14ac:dyDescent="0.2">
      <c r="O6338"/>
      <c r="P6338"/>
    </row>
    <row r="6339" spans="15:16" x14ac:dyDescent="0.2">
      <c r="O6339"/>
      <c r="P6339"/>
    </row>
    <row r="6340" spans="15:16" x14ac:dyDescent="0.2">
      <c r="O6340"/>
      <c r="P6340"/>
    </row>
    <row r="6341" spans="15:16" x14ac:dyDescent="0.2">
      <c r="O6341"/>
      <c r="P6341"/>
    </row>
    <row r="6342" spans="15:16" x14ac:dyDescent="0.2">
      <c r="O6342"/>
      <c r="P6342"/>
    </row>
    <row r="6343" spans="15:16" x14ac:dyDescent="0.2">
      <c r="O6343"/>
      <c r="P6343"/>
    </row>
    <row r="6344" spans="15:16" x14ac:dyDescent="0.2">
      <c r="O6344"/>
      <c r="P6344"/>
    </row>
    <row r="6345" spans="15:16" x14ac:dyDescent="0.2">
      <c r="O6345"/>
      <c r="P6345"/>
    </row>
    <row r="6346" spans="15:16" x14ac:dyDescent="0.2">
      <c r="O6346"/>
      <c r="P6346"/>
    </row>
    <row r="6347" spans="15:16" x14ac:dyDescent="0.2">
      <c r="O6347"/>
      <c r="P6347"/>
    </row>
    <row r="6348" spans="15:16" x14ac:dyDescent="0.2">
      <c r="O6348"/>
      <c r="P6348"/>
    </row>
    <row r="6349" spans="15:16" x14ac:dyDescent="0.2">
      <c r="O6349"/>
      <c r="P6349"/>
    </row>
    <row r="6350" spans="15:16" x14ac:dyDescent="0.2">
      <c r="O6350"/>
      <c r="P6350"/>
    </row>
    <row r="6351" spans="15:16" x14ac:dyDescent="0.2">
      <c r="O6351"/>
      <c r="P6351"/>
    </row>
    <row r="6352" spans="15:16" x14ac:dyDescent="0.2">
      <c r="O6352"/>
      <c r="P6352"/>
    </row>
    <row r="6353" spans="15:16" x14ac:dyDescent="0.2">
      <c r="O6353"/>
      <c r="P6353"/>
    </row>
    <row r="6354" spans="15:16" x14ac:dyDescent="0.2">
      <c r="O6354"/>
      <c r="P6354"/>
    </row>
    <row r="6355" spans="15:16" x14ac:dyDescent="0.2">
      <c r="O6355"/>
      <c r="P6355"/>
    </row>
    <row r="6356" spans="15:16" x14ac:dyDescent="0.2">
      <c r="O6356"/>
      <c r="P6356"/>
    </row>
    <row r="6357" spans="15:16" x14ac:dyDescent="0.2">
      <c r="O6357"/>
      <c r="P6357"/>
    </row>
    <row r="6358" spans="15:16" x14ac:dyDescent="0.2">
      <c r="O6358"/>
      <c r="P6358"/>
    </row>
    <row r="6359" spans="15:16" x14ac:dyDescent="0.2">
      <c r="O6359"/>
      <c r="P6359"/>
    </row>
    <row r="6360" spans="15:16" x14ac:dyDescent="0.2">
      <c r="O6360"/>
      <c r="P6360"/>
    </row>
    <row r="6361" spans="15:16" x14ac:dyDescent="0.2">
      <c r="O6361"/>
      <c r="P6361"/>
    </row>
    <row r="6362" spans="15:16" x14ac:dyDescent="0.2">
      <c r="O6362"/>
      <c r="P6362"/>
    </row>
    <row r="6363" spans="15:16" x14ac:dyDescent="0.2">
      <c r="O6363"/>
      <c r="P6363"/>
    </row>
    <row r="6364" spans="15:16" x14ac:dyDescent="0.2">
      <c r="O6364"/>
      <c r="P6364"/>
    </row>
    <row r="6365" spans="15:16" x14ac:dyDescent="0.2">
      <c r="O6365"/>
      <c r="P6365"/>
    </row>
    <row r="6366" spans="15:16" x14ac:dyDescent="0.2">
      <c r="O6366"/>
      <c r="P6366"/>
    </row>
    <row r="6367" spans="15:16" x14ac:dyDescent="0.2">
      <c r="O6367"/>
      <c r="P6367"/>
    </row>
    <row r="6368" spans="15:16" x14ac:dyDescent="0.2">
      <c r="O6368"/>
      <c r="P6368"/>
    </row>
    <row r="6369" spans="15:16" x14ac:dyDescent="0.2">
      <c r="O6369"/>
      <c r="P6369"/>
    </row>
    <row r="6370" spans="15:16" x14ac:dyDescent="0.2">
      <c r="O6370"/>
      <c r="P6370"/>
    </row>
    <row r="6371" spans="15:16" x14ac:dyDescent="0.2">
      <c r="O6371"/>
      <c r="P6371"/>
    </row>
    <row r="6372" spans="15:16" x14ac:dyDescent="0.2">
      <c r="O6372"/>
      <c r="P6372"/>
    </row>
    <row r="6373" spans="15:16" x14ac:dyDescent="0.2">
      <c r="O6373"/>
      <c r="P6373"/>
    </row>
    <row r="6374" spans="15:16" x14ac:dyDescent="0.2">
      <c r="O6374"/>
      <c r="P6374"/>
    </row>
    <row r="6375" spans="15:16" x14ac:dyDescent="0.2">
      <c r="O6375"/>
      <c r="P6375"/>
    </row>
    <row r="6376" spans="15:16" x14ac:dyDescent="0.2">
      <c r="O6376"/>
      <c r="P6376"/>
    </row>
    <row r="6377" spans="15:16" x14ac:dyDescent="0.2">
      <c r="O6377"/>
      <c r="P6377"/>
    </row>
    <row r="6378" spans="15:16" x14ac:dyDescent="0.2">
      <c r="O6378"/>
      <c r="P6378"/>
    </row>
    <row r="6379" spans="15:16" x14ac:dyDescent="0.2">
      <c r="O6379"/>
      <c r="P6379"/>
    </row>
    <row r="6380" spans="15:16" x14ac:dyDescent="0.2">
      <c r="O6380"/>
      <c r="P6380"/>
    </row>
    <row r="6381" spans="15:16" x14ac:dyDescent="0.2">
      <c r="O6381"/>
      <c r="P6381"/>
    </row>
    <row r="6382" spans="15:16" x14ac:dyDescent="0.2">
      <c r="O6382"/>
      <c r="P6382"/>
    </row>
    <row r="6383" spans="15:16" x14ac:dyDescent="0.2">
      <c r="O6383"/>
      <c r="P6383"/>
    </row>
    <row r="6384" spans="15:16" x14ac:dyDescent="0.2">
      <c r="O6384"/>
      <c r="P6384"/>
    </row>
    <row r="6385" spans="15:16" x14ac:dyDescent="0.2">
      <c r="O6385"/>
      <c r="P6385"/>
    </row>
    <row r="6386" spans="15:16" x14ac:dyDescent="0.2">
      <c r="O6386"/>
      <c r="P6386"/>
    </row>
    <row r="6387" spans="15:16" x14ac:dyDescent="0.2">
      <c r="O6387"/>
      <c r="P6387"/>
    </row>
    <row r="6388" spans="15:16" x14ac:dyDescent="0.2">
      <c r="O6388"/>
      <c r="P6388"/>
    </row>
    <row r="6389" spans="15:16" x14ac:dyDescent="0.2">
      <c r="O6389"/>
      <c r="P6389"/>
    </row>
    <row r="6390" spans="15:16" x14ac:dyDescent="0.2">
      <c r="O6390"/>
      <c r="P6390"/>
    </row>
    <row r="6391" spans="15:16" x14ac:dyDescent="0.2">
      <c r="O6391"/>
      <c r="P6391"/>
    </row>
    <row r="6392" spans="15:16" x14ac:dyDescent="0.2">
      <c r="O6392"/>
      <c r="P6392"/>
    </row>
    <row r="6393" spans="15:16" x14ac:dyDescent="0.2">
      <c r="O6393"/>
      <c r="P6393"/>
    </row>
    <row r="6394" spans="15:16" x14ac:dyDescent="0.2">
      <c r="O6394"/>
      <c r="P6394"/>
    </row>
    <row r="6395" spans="15:16" x14ac:dyDescent="0.2">
      <c r="O6395"/>
      <c r="P6395"/>
    </row>
    <row r="6396" spans="15:16" x14ac:dyDescent="0.2">
      <c r="O6396"/>
      <c r="P6396"/>
    </row>
    <row r="6397" spans="15:16" x14ac:dyDescent="0.2">
      <c r="O6397"/>
      <c r="P6397"/>
    </row>
    <row r="6398" spans="15:16" x14ac:dyDescent="0.2">
      <c r="O6398"/>
      <c r="P6398"/>
    </row>
    <row r="6399" spans="15:16" x14ac:dyDescent="0.2">
      <c r="O6399"/>
      <c r="P6399"/>
    </row>
    <row r="6400" spans="15:16" x14ac:dyDescent="0.2">
      <c r="O6400"/>
      <c r="P6400"/>
    </row>
    <row r="6401" spans="15:16" x14ac:dyDescent="0.2">
      <c r="O6401"/>
      <c r="P6401"/>
    </row>
    <row r="6402" spans="15:16" x14ac:dyDescent="0.2">
      <c r="O6402"/>
      <c r="P6402"/>
    </row>
    <row r="6403" spans="15:16" x14ac:dyDescent="0.2">
      <c r="O6403"/>
      <c r="P6403"/>
    </row>
    <row r="6404" spans="15:16" x14ac:dyDescent="0.2">
      <c r="O6404"/>
      <c r="P6404"/>
    </row>
    <row r="6405" spans="15:16" x14ac:dyDescent="0.2">
      <c r="O6405"/>
      <c r="P6405"/>
    </row>
    <row r="6406" spans="15:16" x14ac:dyDescent="0.2">
      <c r="O6406"/>
      <c r="P6406"/>
    </row>
    <row r="6407" spans="15:16" x14ac:dyDescent="0.2">
      <c r="O6407"/>
      <c r="P6407"/>
    </row>
    <row r="6408" spans="15:16" x14ac:dyDescent="0.2">
      <c r="O6408"/>
      <c r="P6408"/>
    </row>
    <row r="6409" spans="15:16" x14ac:dyDescent="0.2">
      <c r="O6409"/>
      <c r="P6409"/>
    </row>
    <row r="6410" spans="15:16" x14ac:dyDescent="0.2">
      <c r="O6410"/>
      <c r="P6410"/>
    </row>
    <row r="6411" spans="15:16" x14ac:dyDescent="0.2">
      <c r="O6411"/>
      <c r="P6411"/>
    </row>
    <row r="6412" spans="15:16" x14ac:dyDescent="0.2">
      <c r="O6412"/>
      <c r="P6412"/>
    </row>
    <row r="6413" spans="15:16" x14ac:dyDescent="0.2">
      <c r="O6413"/>
      <c r="P6413"/>
    </row>
    <row r="6414" spans="15:16" x14ac:dyDescent="0.2">
      <c r="O6414"/>
      <c r="P6414"/>
    </row>
    <row r="6415" spans="15:16" x14ac:dyDescent="0.2">
      <c r="O6415"/>
      <c r="P6415"/>
    </row>
    <row r="6416" spans="15:16" x14ac:dyDescent="0.2">
      <c r="O6416"/>
      <c r="P6416"/>
    </row>
    <row r="6417" spans="15:16" x14ac:dyDescent="0.2">
      <c r="O6417"/>
      <c r="P6417"/>
    </row>
    <row r="6418" spans="15:16" x14ac:dyDescent="0.2">
      <c r="O6418"/>
      <c r="P6418"/>
    </row>
    <row r="6419" spans="15:16" x14ac:dyDescent="0.2">
      <c r="O6419"/>
      <c r="P6419"/>
    </row>
    <row r="6420" spans="15:16" x14ac:dyDescent="0.2">
      <c r="O6420"/>
      <c r="P6420"/>
    </row>
    <row r="6421" spans="15:16" x14ac:dyDescent="0.2">
      <c r="O6421"/>
      <c r="P6421"/>
    </row>
    <row r="6422" spans="15:16" x14ac:dyDescent="0.2">
      <c r="O6422"/>
      <c r="P6422"/>
    </row>
    <row r="6423" spans="15:16" x14ac:dyDescent="0.2">
      <c r="O6423"/>
      <c r="P6423"/>
    </row>
    <row r="6424" spans="15:16" x14ac:dyDescent="0.2">
      <c r="O6424"/>
      <c r="P6424"/>
    </row>
    <row r="6425" spans="15:16" x14ac:dyDescent="0.2">
      <c r="O6425"/>
      <c r="P6425"/>
    </row>
    <row r="6426" spans="15:16" x14ac:dyDescent="0.2">
      <c r="O6426"/>
      <c r="P6426"/>
    </row>
    <row r="6427" spans="15:16" x14ac:dyDescent="0.2">
      <c r="O6427"/>
      <c r="P6427"/>
    </row>
    <row r="6428" spans="15:16" x14ac:dyDescent="0.2">
      <c r="O6428"/>
      <c r="P6428"/>
    </row>
    <row r="6429" spans="15:16" x14ac:dyDescent="0.2">
      <c r="O6429"/>
      <c r="P6429"/>
    </row>
    <row r="6430" spans="15:16" x14ac:dyDescent="0.2">
      <c r="O6430"/>
      <c r="P6430"/>
    </row>
    <row r="6431" spans="15:16" x14ac:dyDescent="0.2">
      <c r="O6431"/>
      <c r="P6431"/>
    </row>
    <row r="6432" spans="15:16" x14ac:dyDescent="0.2">
      <c r="O6432"/>
      <c r="P6432"/>
    </row>
    <row r="6433" spans="15:16" x14ac:dyDescent="0.2">
      <c r="O6433"/>
      <c r="P6433"/>
    </row>
    <row r="6434" spans="15:16" x14ac:dyDescent="0.2">
      <c r="O6434"/>
      <c r="P6434"/>
    </row>
    <row r="6435" spans="15:16" x14ac:dyDescent="0.2">
      <c r="O6435"/>
      <c r="P6435"/>
    </row>
    <row r="6436" spans="15:16" x14ac:dyDescent="0.2">
      <c r="O6436"/>
      <c r="P6436"/>
    </row>
    <row r="6437" spans="15:16" x14ac:dyDescent="0.2">
      <c r="O6437"/>
      <c r="P6437"/>
    </row>
    <row r="6438" spans="15:16" x14ac:dyDescent="0.2">
      <c r="O6438"/>
      <c r="P6438"/>
    </row>
    <row r="6439" spans="15:16" x14ac:dyDescent="0.2">
      <c r="O6439"/>
      <c r="P6439"/>
    </row>
    <row r="6440" spans="15:16" x14ac:dyDescent="0.2">
      <c r="O6440"/>
      <c r="P6440"/>
    </row>
    <row r="6441" spans="15:16" x14ac:dyDescent="0.2">
      <c r="O6441"/>
      <c r="P6441"/>
    </row>
    <row r="6442" spans="15:16" x14ac:dyDescent="0.2">
      <c r="O6442"/>
      <c r="P6442"/>
    </row>
    <row r="6443" spans="15:16" x14ac:dyDescent="0.2">
      <c r="O6443"/>
      <c r="P6443"/>
    </row>
    <row r="6444" spans="15:16" x14ac:dyDescent="0.2">
      <c r="O6444"/>
      <c r="P6444"/>
    </row>
    <row r="6445" spans="15:16" x14ac:dyDescent="0.2">
      <c r="O6445"/>
      <c r="P6445"/>
    </row>
    <row r="6446" spans="15:16" x14ac:dyDescent="0.2">
      <c r="O6446"/>
      <c r="P6446"/>
    </row>
    <row r="6447" spans="15:16" x14ac:dyDescent="0.2">
      <c r="O6447"/>
      <c r="P6447"/>
    </row>
    <row r="6448" spans="15:16" x14ac:dyDescent="0.2">
      <c r="O6448"/>
      <c r="P6448"/>
    </row>
    <row r="6449" spans="15:16" x14ac:dyDescent="0.2">
      <c r="O6449"/>
      <c r="P6449"/>
    </row>
    <row r="6450" spans="15:16" x14ac:dyDescent="0.2">
      <c r="O6450"/>
      <c r="P6450"/>
    </row>
    <row r="6451" spans="15:16" x14ac:dyDescent="0.2">
      <c r="O6451"/>
      <c r="P6451"/>
    </row>
    <row r="6452" spans="15:16" x14ac:dyDescent="0.2">
      <c r="O6452"/>
      <c r="P6452"/>
    </row>
    <row r="6453" spans="15:16" x14ac:dyDescent="0.2">
      <c r="O6453"/>
      <c r="P6453"/>
    </row>
    <row r="6454" spans="15:16" x14ac:dyDescent="0.2">
      <c r="O6454"/>
      <c r="P6454"/>
    </row>
    <row r="6455" spans="15:16" x14ac:dyDescent="0.2">
      <c r="O6455"/>
      <c r="P6455"/>
    </row>
    <row r="6456" spans="15:16" x14ac:dyDescent="0.2">
      <c r="O6456"/>
      <c r="P6456"/>
    </row>
    <row r="6457" spans="15:16" x14ac:dyDescent="0.2">
      <c r="O6457"/>
      <c r="P6457"/>
    </row>
    <row r="6458" spans="15:16" x14ac:dyDescent="0.2">
      <c r="O6458"/>
      <c r="P6458"/>
    </row>
    <row r="6459" spans="15:16" x14ac:dyDescent="0.2">
      <c r="O6459"/>
      <c r="P6459"/>
    </row>
    <row r="6460" spans="15:16" x14ac:dyDescent="0.2">
      <c r="O6460"/>
      <c r="P6460"/>
    </row>
    <row r="6461" spans="15:16" x14ac:dyDescent="0.2">
      <c r="O6461"/>
      <c r="P6461"/>
    </row>
    <row r="6462" spans="15:16" x14ac:dyDescent="0.2">
      <c r="O6462"/>
      <c r="P6462"/>
    </row>
    <row r="6463" spans="15:16" x14ac:dyDescent="0.2">
      <c r="O6463"/>
      <c r="P6463"/>
    </row>
    <row r="6464" spans="15:16" x14ac:dyDescent="0.2">
      <c r="O6464"/>
      <c r="P6464"/>
    </row>
    <row r="6465" spans="15:16" x14ac:dyDescent="0.2">
      <c r="O6465"/>
      <c r="P6465"/>
    </row>
    <row r="6466" spans="15:16" x14ac:dyDescent="0.2">
      <c r="O6466"/>
      <c r="P6466"/>
    </row>
    <row r="6467" spans="15:16" x14ac:dyDescent="0.2">
      <c r="O6467"/>
      <c r="P6467"/>
    </row>
    <row r="6468" spans="15:16" x14ac:dyDescent="0.2">
      <c r="O6468"/>
      <c r="P6468"/>
    </row>
    <row r="6469" spans="15:16" x14ac:dyDescent="0.2">
      <c r="O6469"/>
      <c r="P6469"/>
    </row>
    <row r="6470" spans="15:16" x14ac:dyDescent="0.2">
      <c r="O6470"/>
      <c r="P6470"/>
    </row>
    <row r="6471" spans="15:16" x14ac:dyDescent="0.2">
      <c r="O6471"/>
      <c r="P6471"/>
    </row>
    <row r="6472" spans="15:16" x14ac:dyDescent="0.2">
      <c r="O6472"/>
      <c r="P6472"/>
    </row>
    <row r="6473" spans="15:16" x14ac:dyDescent="0.2">
      <c r="O6473"/>
      <c r="P6473"/>
    </row>
    <row r="6474" spans="15:16" x14ac:dyDescent="0.2">
      <c r="O6474"/>
      <c r="P6474"/>
    </row>
    <row r="6475" spans="15:16" x14ac:dyDescent="0.2">
      <c r="O6475"/>
      <c r="P6475"/>
    </row>
    <row r="6476" spans="15:16" x14ac:dyDescent="0.2">
      <c r="O6476"/>
      <c r="P6476"/>
    </row>
    <row r="6477" spans="15:16" x14ac:dyDescent="0.2">
      <c r="O6477"/>
      <c r="P6477"/>
    </row>
    <row r="6478" spans="15:16" x14ac:dyDescent="0.2">
      <c r="O6478"/>
      <c r="P6478"/>
    </row>
    <row r="6479" spans="15:16" x14ac:dyDescent="0.2">
      <c r="O6479"/>
      <c r="P6479"/>
    </row>
    <row r="6480" spans="15:16" x14ac:dyDescent="0.2">
      <c r="O6480"/>
      <c r="P6480"/>
    </row>
    <row r="6481" spans="15:16" x14ac:dyDescent="0.2">
      <c r="O6481"/>
      <c r="P6481"/>
    </row>
    <row r="6482" spans="15:16" x14ac:dyDescent="0.2">
      <c r="O6482"/>
      <c r="P6482"/>
    </row>
    <row r="6483" spans="15:16" x14ac:dyDescent="0.2">
      <c r="O6483"/>
      <c r="P6483"/>
    </row>
    <row r="6484" spans="15:16" x14ac:dyDescent="0.2">
      <c r="O6484"/>
      <c r="P6484"/>
    </row>
    <row r="6485" spans="15:16" x14ac:dyDescent="0.2">
      <c r="O6485"/>
      <c r="P6485"/>
    </row>
    <row r="6486" spans="15:16" x14ac:dyDescent="0.2">
      <c r="O6486"/>
      <c r="P6486"/>
    </row>
    <row r="6487" spans="15:16" x14ac:dyDescent="0.2">
      <c r="O6487"/>
      <c r="P6487"/>
    </row>
    <row r="6488" spans="15:16" x14ac:dyDescent="0.2">
      <c r="O6488"/>
      <c r="P6488"/>
    </row>
    <row r="6489" spans="15:16" x14ac:dyDescent="0.2">
      <c r="O6489"/>
      <c r="P6489"/>
    </row>
    <row r="6490" spans="15:16" x14ac:dyDescent="0.2">
      <c r="O6490"/>
      <c r="P6490"/>
    </row>
    <row r="6491" spans="15:16" x14ac:dyDescent="0.2">
      <c r="O6491"/>
      <c r="P6491"/>
    </row>
    <row r="6492" spans="15:16" x14ac:dyDescent="0.2">
      <c r="O6492"/>
      <c r="P6492"/>
    </row>
    <row r="6493" spans="15:16" x14ac:dyDescent="0.2">
      <c r="O6493"/>
      <c r="P6493"/>
    </row>
    <row r="6494" spans="15:16" x14ac:dyDescent="0.2">
      <c r="O6494"/>
      <c r="P6494"/>
    </row>
    <row r="6495" spans="15:16" x14ac:dyDescent="0.2">
      <c r="O6495"/>
      <c r="P6495"/>
    </row>
    <row r="6496" spans="15:16" x14ac:dyDescent="0.2">
      <c r="O6496"/>
      <c r="P6496"/>
    </row>
    <row r="6497" spans="15:16" x14ac:dyDescent="0.2">
      <c r="O6497"/>
      <c r="P6497"/>
    </row>
    <row r="6498" spans="15:16" x14ac:dyDescent="0.2">
      <c r="O6498"/>
      <c r="P6498"/>
    </row>
    <row r="6499" spans="15:16" x14ac:dyDescent="0.2">
      <c r="O6499"/>
      <c r="P6499"/>
    </row>
    <row r="6500" spans="15:16" x14ac:dyDescent="0.2">
      <c r="O6500"/>
      <c r="P6500"/>
    </row>
    <row r="6501" spans="15:16" x14ac:dyDescent="0.2">
      <c r="O6501"/>
      <c r="P6501"/>
    </row>
    <row r="6502" spans="15:16" x14ac:dyDescent="0.2">
      <c r="O6502"/>
      <c r="P6502"/>
    </row>
    <row r="6503" spans="15:16" x14ac:dyDescent="0.2">
      <c r="O6503"/>
      <c r="P6503"/>
    </row>
    <row r="6504" spans="15:16" x14ac:dyDescent="0.2">
      <c r="O6504"/>
      <c r="P6504"/>
    </row>
    <row r="6505" spans="15:16" x14ac:dyDescent="0.2">
      <c r="O6505"/>
      <c r="P6505"/>
    </row>
    <row r="6506" spans="15:16" x14ac:dyDescent="0.2">
      <c r="O6506"/>
      <c r="P6506"/>
    </row>
    <row r="6507" spans="15:16" x14ac:dyDescent="0.2">
      <c r="O6507"/>
      <c r="P6507"/>
    </row>
    <row r="6508" spans="15:16" x14ac:dyDescent="0.2">
      <c r="O6508"/>
      <c r="P6508"/>
    </row>
    <row r="6509" spans="15:16" x14ac:dyDescent="0.2">
      <c r="O6509"/>
      <c r="P6509"/>
    </row>
    <row r="6510" spans="15:16" x14ac:dyDescent="0.2">
      <c r="O6510"/>
      <c r="P6510"/>
    </row>
    <row r="6511" spans="15:16" x14ac:dyDescent="0.2">
      <c r="O6511"/>
      <c r="P6511"/>
    </row>
    <row r="6512" spans="15:16" x14ac:dyDescent="0.2">
      <c r="O6512"/>
      <c r="P6512"/>
    </row>
    <row r="6513" spans="15:16" x14ac:dyDescent="0.2">
      <c r="O6513"/>
      <c r="P6513"/>
    </row>
    <row r="6514" spans="15:16" x14ac:dyDescent="0.2">
      <c r="O6514"/>
      <c r="P6514"/>
    </row>
    <row r="6515" spans="15:16" x14ac:dyDescent="0.2">
      <c r="O6515"/>
      <c r="P6515"/>
    </row>
    <row r="6516" spans="15:16" x14ac:dyDescent="0.2">
      <c r="O6516"/>
      <c r="P6516"/>
    </row>
    <row r="6517" spans="15:16" x14ac:dyDescent="0.2">
      <c r="O6517"/>
      <c r="P6517"/>
    </row>
    <row r="6518" spans="15:16" x14ac:dyDescent="0.2">
      <c r="O6518"/>
      <c r="P6518"/>
    </row>
    <row r="6519" spans="15:16" x14ac:dyDescent="0.2">
      <c r="O6519"/>
      <c r="P6519"/>
    </row>
    <row r="6520" spans="15:16" x14ac:dyDescent="0.2">
      <c r="O6520"/>
      <c r="P6520"/>
    </row>
    <row r="6521" spans="15:16" x14ac:dyDescent="0.2">
      <c r="O6521"/>
      <c r="P6521"/>
    </row>
    <row r="6522" spans="15:16" x14ac:dyDescent="0.2">
      <c r="O6522"/>
      <c r="P6522"/>
    </row>
    <row r="6523" spans="15:16" x14ac:dyDescent="0.2">
      <c r="O6523"/>
      <c r="P6523"/>
    </row>
    <row r="6524" spans="15:16" x14ac:dyDescent="0.2">
      <c r="O6524"/>
      <c r="P6524"/>
    </row>
    <row r="6525" spans="15:16" x14ac:dyDescent="0.2">
      <c r="O6525"/>
      <c r="P6525"/>
    </row>
    <row r="6526" spans="15:16" x14ac:dyDescent="0.2">
      <c r="O6526"/>
      <c r="P6526"/>
    </row>
    <row r="6527" spans="15:16" x14ac:dyDescent="0.2">
      <c r="O6527"/>
      <c r="P6527"/>
    </row>
    <row r="6528" spans="15:16" x14ac:dyDescent="0.2">
      <c r="O6528"/>
      <c r="P6528"/>
    </row>
    <row r="6529" spans="15:16" x14ac:dyDescent="0.2">
      <c r="O6529"/>
      <c r="P6529"/>
    </row>
    <row r="6530" spans="15:16" x14ac:dyDescent="0.2">
      <c r="O6530"/>
      <c r="P6530"/>
    </row>
    <row r="6531" spans="15:16" x14ac:dyDescent="0.2">
      <c r="O6531"/>
      <c r="P6531"/>
    </row>
    <row r="6532" spans="15:16" x14ac:dyDescent="0.2">
      <c r="O6532"/>
      <c r="P6532"/>
    </row>
    <row r="6533" spans="15:16" x14ac:dyDescent="0.2">
      <c r="O6533"/>
      <c r="P6533"/>
    </row>
    <row r="6534" spans="15:16" x14ac:dyDescent="0.2">
      <c r="O6534"/>
      <c r="P6534"/>
    </row>
    <row r="6535" spans="15:16" x14ac:dyDescent="0.2">
      <c r="O6535"/>
      <c r="P6535"/>
    </row>
    <row r="6536" spans="15:16" x14ac:dyDescent="0.2">
      <c r="O6536"/>
      <c r="P6536"/>
    </row>
    <row r="6537" spans="15:16" x14ac:dyDescent="0.2">
      <c r="O6537"/>
      <c r="P6537"/>
    </row>
    <row r="6538" spans="15:16" x14ac:dyDescent="0.2">
      <c r="O6538"/>
      <c r="P6538"/>
    </row>
    <row r="6539" spans="15:16" x14ac:dyDescent="0.2">
      <c r="O6539"/>
      <c r="P6539"/>
    </row>
    <row r="6540" spans="15:16" x14ac:dyDescent="0.2">
      <c r="O6540"/>
      <c r="P6540"/>
    </row>
    <row r="6541" spans="15:16" x14ac:dyDescent="0.2">
      <c r="O6541"/>
      <c r="P6541"/>
    </row>
    <row r="6542" spans="15:16" x14ac:dyDescent="0.2">
      <c r="O6542"/>
      <c r="P6542"/>
    </row>
    <row r="6543" spans="15:16" x14ac:dyDescent="0.2">
      <c r="O6543"/>
      <c r="P6543"/>
    </row>
    <row r="6544" spans="15:16" x14ac:dyDescent="0.2">
      <c r="O6544"/>
      <c r="P6544"/>
    </row>
    <row r="6545" spans="15:16" x14ac:dyDescent="0.2">
      <c r="O6545"/>
      <c r="P6545"/>
    </row>
    <row r="6546" spans="15:16" x14ac:dyDescent="0.2">
      <c r="O6546"/>
      <c r="P6546"/>
    </row>
    <row r="6547" spans="15:16" x14ac:dyDescent="0.2">
      <c r="O6547"/>
      <c r="P6547"/>
    </row>
    <row r="6548" spans="15:16" x14ac:dyDescent="0.2">
      <c r="O6548"/>
      <c r="P6548"/>
    </row>
    <row r="6549" spans="15:16" x14ac:dyDescent="0.2">
      <c r="O6549"/>
      <c r="P6549"/>
    </row>
    <row r="6550" spans="15:16" x14ac:dyDescent="0.2">
      <c r="O6550"/>
      <c r="P6550"/>
    </row>
    <row r="6551" spans="15:16" x14ac:dyDescent="0.2">
      <c r="O6551"/>
      <c r="P6551"/>
    </row>
    <row r="6552" spans="15:16" x14ac:dyDescent="0.2">
      <c r="O6552"/>
      <c r="P6552"/>
    </row>
    <row r="6553" spans="15:16" x14ac:dyDescent="0.2">
      <c r="O6553"/>
      <c r="P6553"/>
    </row>
    <row r="6554" spans="15:16" x14ac:dyDescent="0.2">
      <c r="O6554"/>
      <c r="P6554"/>
    </row>
    <row r="6555" spans="15:16" x14ac:dyDescent="0.2">
      <c r="O6555"/>
      <c r="P6555"/>
    </row>
    <row r="6556" spans="15:16" x14ac:dyDescent="0.2">
      <c r="O6556"/>
      <c r="P6556"/>
    </row>
    <row r="6557" spans="15:16" x14ac:dyDescent="0.2">
      <c r="O6557"/>
      <c r="P6557"/>
    </row>
    <row r="6558" spans="15:16" x14ac:dyDescent="0.2">
      <c r="O6558"/>
      <c r="P6558"/>
    </row>
    <row r="6559" spans="15:16" x14ac:dyDescent="0.2">
      <c r="O6559"/>
      <c r="P6559"/>
    </row>
    <row r="6560" spans="15:16" x14ac:dyDescent="0.2">
      <c r="O6560"/>
      <c r="P6560"/>
    </row>
    <row r="6561" spans="15:16" x14ac:dyDescent="0.2">
      <c r="O6561"/>
      <c r="P6561"/>
    </row>
    <row r="6562" spans="15:16" x14ac:dyDescent="0.2">
      <c r="O6562"/>
      <c r="P6562"/>
    </row>
    <row r="6563" spans="15:16" x14ac:dyDescent="0.2">
      <c r="O6563"/>
      <c r="P6563"/>
    </row>
    <row r="6564" spans="15:16" x14ac:dyDescent="0.2">
      <c r="O6564"/>
      <c r="P6564"/>
    </row>
    <row r="6565" spans="15:16" x14ac:dyDescent="0.2">
      <c r="O6565"/>
      <c r="P6565"/>
    </row>
    <row r="6566" spans="15:16" x14ac:dyDescent="0.2">
      <c r="O6566"/>
      <c r="P6566"/>
    </row>
    <row r="6567" spans="15:16" x14ac:dyDescent="0.2">
      <c r="O6567"/>
      <c r="P6567"/>
    </row>
    <row r="6568" spans="15:16" x14ac:dyDescent="0.2">
      <c r="O6568"/>
      <c r="P6568"/>
    </row>
    <row r="6569" spans="15:16" x14ac:dyDescent="0.2">
      <c r="O6569"/>
      <c r="P6569"/>
    </row>
    <row r="6570" spans="15:16" x14ac:dyDescent="0.2">
      <c r="O6570"/>
      <c r="P6570"/>
    </row>
    <row r="6571" spans="15:16" x14ac:dyDescent="0.2">
      <c r="O6571"/>
      <c r="P6571"/>
    </row>
    <row r="6572" spans="15:16" x14ac:dyDescent="0.2">
      <c r="O6572"/>
      <c r="P6572"/>
    </row>
    <row r="6573" spans="15:16" x14ac:dyDescent="0.2">
      <c r="O6573"/>
      <c r="P6573"/>
    </row>
    <row r="6574" spans="15:16" x14ac:dyDescent="0.2">
      <c r="O6574"/>
      <c r="P6574"/>
    </row>
    <row r="6575" spans="15:16" x14ac:dyDescent="0.2">
      <c r="O6575"/>
      <c r="P6575"/>
    </row>
    <row r="6576" spans="15:16" x14ac:dyDescent="0.2">
      <c r="O6576"/>
      <c r="P6576"/>
    </row>
    <row r="6577" spans="15:16" x14ac:dyDescent="0.2">
      <c r="O6577"/>
      <c r="P6577"/>
    </row>
    <row r="6578" spans="15:16" x14ac:dyDescent="0.2">
      <c r="O6578"/>
      <c r="P6578"/>
    </row>
    <row r="6579" spans="15:16" x14ac:dyDescent="0.2">
      <c r="O6579"/>
      <c r="P6579"/>
    </row>
    <row r="6580" spans="15:16" x14ac:dyDescent="0.2">
      <c r="O6580"/>
      <c r="P6580"/>
    </row>
    <row r="6581" spans="15:16" x14ac:dyDescent="0.2">
      <c r="O6581"/>
      <c r="P6581"/>
    </row>
    <row r="6582" spans="15:16" x14ac:dyDescent="0.2">
      <c r="O6582"/>
      <c r="P6582"/>
    </row>
    <row r="6583" spans="15:16" x14ac:dyDescent="0.2">
      <c r="O6583"/>
      <c r="P6583"/>
    </row>
    <row r="6584" spans="15:16" x14ac:dyDescent="0.2">
      <c r="O6584"/>
      <c r="P6584"/>
    </row>
    <row r="6585" spans="15:16" x14ac:dyDescent="0.2">
      <c r="O6585"/>
      <c r="P6585"/>
    </row>
    <row r="6586" spans="15:16" x14ac:dyDescent="0.2">
      <c r="O6586"/>
      <c r="P6586"/>
    </row>
    <row r="6587" spans="15:16" x14ac:dyDescent="0.2">
      <c r="O6587"/>
      <c r="P6587"/>
    </row>
    <row r="6588" spans="15:16" x14ac:dyDescent="0.2">
      <c r="O6588"/>
      <c r="P6588"/>
    </row>
    <row r="6589" spans="15:16" x14ac:dyDescent="0.2">
      <c r="O6589"/>
      <c r="P6589"/>
    </row>
    <row r="6590" spans="15:16" x14ac:dyDescent="0.2">
      <c r="O6590"/>
      <c r="P6590"/>
    </row>
    <row r="6591" spans="15:16" x14ac:dyDescent="0.2">
      <c r="O6591"/>
      <c r="P6591"/>
    </row>
    <row r="6592" spans="15:16" x14ac:dyDescent="0.2">
      <c r="O6592"/>
      <c r="P6592"/>
    </row>
    <row r="6593" spans="15:16" x14ac:dyDescent="0.2">
      <c r="O6593"/>
      <c r="P6593"/>
    </row>
    <row r="6594" spans="15:16" x14ac:dyDescent="0.2">
      <c r="O6594"/>
      <c r="P6594"/>
    </row>
    <row r="6595" spans="15:16" x14ac:dyDescent="0.2">
      <c r="O6595"/>
      <c r="P6595"/>
    </row>
    <row r="6596" spans="15:16" x14ac:dyDescent="0.2">
      <c r="O6596"/>
      <c r="P6596"/>
    </row>
    <row r="6597" spans="15:16" x14ac:dyDescent="0.2">
      <c r="O6597"/>
      <c r="P6597"/>
    </row>
    <row r="6598" spans="15:16" x14ac:dyDescent="0.2">
      <c r="O6598"/>
      <c r="P6598"/>
    </row>
    <row r="6599" spans="15:16" x14ac:dyDescent="0.2">
      <c r="O6599"/>
      <c r="P6599"/>
    </row>
    <row r="6600" spans="15:16" x14ac:dyDescent="0.2">
      <c r="O6600"/>
      <c r="P6600"/>
    </row>
    <row r="6601" spans="15:16" x14ac:dyDescent="0.2">
      <c r="O6601"/>
      <c r="P6601"/>
    </row>
    <row r="6602" spans="15:16" x14ac:dyDescent="0.2">
      <c r="O6602"/>
      <c r="P6602"/>
    </row>
    <row r="6603" spans="15:16" x14ac:dyDescent="0.2">
      <c r="O6603"/>
      <c r="P6603"/>
    </row>
    <row r="6604" spans="15:16" x14ac:dyDescent="0.2">
      <c r="O6604"/>
      <c r="P6604"/>
    </row>
    <row r="6605" spans="15:16" x14ac:dyDescent="0.2">
      <c r="O6605"/>
      <c r="P6605"/>
    </row>
    <row r="6606" spans="15:16" x14ac:dyDescent="0.2">
      <c r="O6606"/>
      <c r="P6606"/>
    </row>
    <row r="6607" spans="15:16" x14ac:dyDescent="0.2">
      <c r="O6607"/>
      <c r="P6607"/>
    </row>
    <row r="6608" spans="15:16" x14ac:dyDescent="0.2">
      <c r="O6608"/>
      <c r="P6608"/>
    </row>
    <row r="6609" spans="15:16" x14ac:dyDescent="0.2">
      <c r="O6609"/>
      <c r="P6609"/>
    </row>
    <row r="6610" spans="15:16" x14ac:dyDescent="0.2">
      <c r="O6610"/>
      <c r="P6610"/>
    </row>
    <row r="6611" spans="15:16" x14ac:dyDescent="0.2">
      <c r="O6611"/>
      <c r="P6611"/>
    </row>
    <row r="6612" spans="15:16" x14ac:dyDescent="0.2">
      <c r="O6612"/>
      <c r="P6612"/>
    </row>
    <row r="6613" spans="15:16" x14ac:dyDescent="0.2">
      <c r="O6613"/>
      <c r="P6613"/>
    </row>
    <row r="6614" spans="15:16" x14ac:dyDescent="0.2">
      <c r="O6614"/>
      <c r="P6614"/>
    </row>
    <row r="6615" spans="15:16" x14ac:dyDescent="0.2">
      <c r="O6615"/>
      <c r="P6615"/>
    </row>
    <row r="6616" spans="15:16" x14ac:dyDescent="0.2">
      <c r="O6616"/>
      <c r="P6616"/>
    </row>
    <row r="6617" spans="15:16" x14ac:dyDescent="0.2">
      <c r="O6617"/>
      <c r="P6617"/>
    </row>
    <row r="6618" spans="15:16" x14ac:dyDescent="0.2">
      <c r="O6618"/>
      <c r="P6618"/>
    </row>
    <row r="6619" spans="15:16" x14ac:dyDescent="0.2">
      <c r="O6619"/>
      <c r="P6619"/>
    </row>
    <row r="6620" spans="15:16" x14ac:dyDescent="0.2">
      <c r="O6620"/>
      <c r="P6620"/>
    </row>
    <row r="6621" spans="15:16" x14ac:dyDescent="0.2">
      <c r="O6621"/>
      <c r="P6621"/>
    </row>
    <row r="6622" spans="15:16" x14ac:dyDescent="0.2">
      <c r="O6622"/>
      <c r="P6622"/>
    </row>
    <row r="6623" spans="15:16" x14ac:dyDescent="0.2">
      <c r="O6623"/>
      <c r="P6623"/>
    </row>
    <row r="6624" spans="15:16" x14ac:dyDescent="0.2">
      <c r="O6624"/>
      <c r="P6624"/>
    </row>
    <row r="6625" spans="15:16" x14ac:dyDescent="0.2">
      <c r="O6625"/>
      <c r="P6625"/>
    </row>
    <row r="6626" spans="15:16" x14ac:dyDescent="0.2">
      <c r="O6626"/>
      <c r="P6626"/>
    </row>
    <row r="6627" spans="15:16" x14ac:dyDescent="0.2">
      <c r="O6627"/>
      <c r="P6627"/>
    </row>
    <row r="6628" spans="15:16" x14ac:dyDescent="0.2">
      <c r="O6628"/>
      <c r="P6628"/>
    </row>
    <row r="6629" spans="15:16" x14ac:dyDescent="0.2">
      <c r="O6629"/>
      <c r="P6629"/>
    </row>
    <row r="6630" spans="15:16" x14ac:dyDescent="0.2">
      <c r="O6630"/>
      <c r="P6630"/>
    </row>
    <row r="6631" spans="15:16" x14ac:dyDescent="0.2">
      <c r="O6631"/>
      <c r="P6631"/>
    </row>
    <row r="6632" spans="15:16" x14ac:dyDescent="0.2">
      <c r="O6632"/>
      <c r="P6632"/>
    </row>
    <row r="6633" spans="15:16" x14ac:dyDescent="0.2">
      <c r="O6633"/>
      <c r="P6633"/>
    </row>
    <row r="6634" spans="15:16" x14ac:dyDescent="0.2">
      <c r="O6634"/>
      <c r="P6634"/>
    </row>
    <row r="6635" spans="15:16" x14ac:dyDescent="0.2">
      <c r="O6635"/>
      <c r="P6635"/>
    </row>
    <row r="6636" spans="15:16" x14ac:dyDescent="0.2">
      <c r="O6636"/>
      <c r="P6636"/>
    </row>
    <row r="6637" spans="15:16" x14ac:dyDescent="0.2">
      <c r="O6637"/>
      <c r="P6637"/>
    </row>
    <row r="6638" spans="15:16" x14ac:dyDescent="0.2">
      <c r="O6638"/>
      <c r="P6638"/>
    </row>
    <row r="6639" spans="15:16" x14ac:dyDescent="0.2">
      <c r="O6639"/>
      <c r="P6639"/>
    </row>
    <row r="6640" spans="15:16" x14ac:dyDescent="0.2">
      <c r="O6640"/>
      <c r="P6640"/>
    </row>
    <row r="6641" spans="15:16" x14ac:dyDescent="0.2">
      <c r="O6641"/>
      <c r="P6641"/>
    </row>
    <row r="6642" spans="15:16" x14ac:dyDescent="0.2">
      <c r="O6642"/>
      <c r="P6642"/>
    </row>
    <row r="6643" spans="15:16" x14ac:dyDescent="0.2">
      <c r="O6643"/>
      <c r="P6643"/>
    </row>
    <row r="6644" spans="15:16" x14ac:dyDescent="0.2">
      <c r="O6644"/>
      <c r="P6644"/>
    </row>
    <row r="6645" spans="15:16" x14ac:dyDescent="0.2">
      <c r="O6645"/>
      <c r="P6645"/>
    </row>
    <row r="6646" spans="15:16" x14ac:dyDescent="0.2">
      <c r="O6646"/>
      <c r="P6646"/>
    </row>
    <row r="6647" spans="15:16" x14ac:dyDescent="0.2">
      <c r="O6647"/>
      <c r="P6647"/>
    </row>
    <row r="6648" spans="15:16" x14ac:dyDescent="0.2">
      <c r="O6648"/>
      <c r="P6648"/>
    </row>
    <row r="6649" spans="15:16" x14ac:dyDescent="0.2">
      <c r="O6649"/>
      <c r="P6649"/>
    </row>
    <row r="6650" spans="15:16" x14ac:dyDescent="0.2">
      <c r="O6650"/>
      <c r="P6650"/>
    </row>
    <row r="6651" spans="15:16" x14ac:dyDescent="0.2">
      <c r="O6651"/>
      <c r="P6651"/>
    </row>
    <row r="6652" spans="15:16" x14ac:dyDescent="0.2">
      <c r="O6652"/>
      <c r="P6652"/>
    </row>
    <row r="6653" spans="15:16" x14ac:dyDescent="0.2">
      <c r="O6653"/>
      <c r="P6653"/>
    </row>
    <row r="6654" spans="15:16" x14ac:dyDescent="0.2">
      <c r="O6654"/>
      <c r="P6654"/>
    </row>
    <row r="6655" spans="15:16" x14ac:dyDescent="0.2">
      <c r="O6655"/>
      <c r="P6655"/>
    </row>
    <row r="6656" spans="15:16" x14ac:dyDescent="0.2">
      <c r="O6656"/>
      <c r="P6656"/>
    </row>
    <row r="6657" spans="15:16" x14ac:dyDescent="0.2">
      <c r="O6657"/>
      <c r="P6657"/>
    </row>
    <row r="6658" spans="15:16" x14ac:dyDescent="0.2">
      <c r="O6658"/>
      <c r="P6658"/>
    </row>
    <row r="6659" spans="15:16" x14ac:dyDescent="0.2">
      <c r="O6659"/>
      <c r="P6659"/>
    </row>
    <row r="6660" spans="15:16" x14ac:dyDescent="0.2">
      <c r="O6660"/>
      <c r="P6660"/>
    </row>
    <row r="6661" spans="15:16" x14ac:dyDescent="0.2">
      <c r="O6661"/>
      <c r="P6661"/>
    </row>
    <row r="6662" spans="15:16" x14ac:dyDescent="0.2">
      <c r="O6662"/>
      <c r="P6662"/>
    </row>
    <row r="6663" spans="15:16" x14ac:dyDescent="0.2">
      <c r="O6663"/>
      <c r="P6663"/>
    </row>
    <row r="6664" spans="15:16" x14ac:dyDescent="0.2">
      <c r="O6664"/>
      <c r="P6664"/>
    </row>
    <row r="6665" spans="15:16" x14ac:dyDescent="0.2">
      <c r="O6665"/>
      <c r="P6665"/>
    </row>
    <row r="6666" spans="15:16" x14ac:dyDescent="0.2">
      <c r="O6666"/>
      <c r="P6666"/>
    </row>
    <row r="6667" spans="15:16" x14ac:dyDescent="0.2">
      <c r="O6667"/>
      <c r="P6667"/>
    </row>
    <row r="6668" spans="15:16" x14ac:dyDescent="0.2">
      <c r="O6668"/>
      <c r="P6668"/>
    </row>
    <row r="6669" spans="15:16" x14ac:dyDescent="0.2">
      <c r="O6669"/>
      <c r="P6669"/>
    </row>
    <row r="6670" spans="15:16" x14ac:dyDescent="0.2">
      <c r="O6670"/>
      <c r="P6670"/>
    </row>
    <row r="6671" spans="15:16" x14ac:dyDescent="0.2">
      <c r="O6671"/>
      <c r="P6671"/>
    </row>
    <row r="6672" spans="15:16" x14ac:dyDescent="0.2">
      <c r="O6672"/>
      <c r="P6672"/>
    </row>
    <row r="6673" spans="15:16" x14ac:dyDescent="0.2">
      <c r="O6673"/>
      <c r="P6673"/>
    </row>
    <row r="6674" spans="15:16" x14ac:dyDescent="0.2">
      <c r="O6674"/>
      <c r="P6674"/>
    </row>
    <row r="6675" spans="15:16" x14ac:dyDescent="0.2">
      <c r="O6675"/>
      <c r="P6675"/>
    </row>
    <row r="6676" spans="15:16" x14ac:dyDescent="0.2">
      <c r="O6676"/>
      <c r="P6676"/>
    </row>
    <row r="6677" spans="15:16" x14ac:dyDescent="0.2">
      <c r="O6677"/>
      <c r="P6677"/>
    </row>
    <row r="6678" spans="15:16" x14ac:dyDescent="0.2">
      <c r="O6678"/>
      <c r="P6678"/>
    </row>
    <row r="6679" spans="15:16" x14ac:dyDescent="0.2">
      <c r="O6679"/>
      <c r="P6679"/>
    </row>
    <row r="6680" spans="15:16" x14ac:dyDescent="0.2">
      <c r="O6680"/>
      <c r="P6680"/>
    </row>
    <row r="6681" spans="15:16" x14ac:dyDescent="0.2">
      <c r="O6681"/>
      <c r="P6681"/>
    </row>
    <row r="6682" spans="15:16" x14ac:dyDescent="0.2">
      <c r="O6682"/>
      <c r="P6682"/>
    </row>
    <row r="6683" spans="15:16" x14ac:dyDescent="0.2">
      <c r="O6683"/>
      <c r="P6683"/>
    </row>
    <row r="6684" spans="15:16" x14ac:dyDescent="0.2">
      <c r="O6684"/>
      <c r="P6684"/>
    </row>
    <row r="6685" spans="15:16" x14ac:dyDescent="0.2">
      <c r="O6685"/>
      <c r="P6685"/>
    </row>
    <row r="6686" spans="15:16" x14ac:dyDescent="0.2">
      <c r="O6686"/>
      <c r="P6686"/>
    </row>
    <row r="6687" spans="15:16" x14ac:dyDescent="0.2">
      <c r="O6687"/>
      <c r="P6687"/>
    </row>
    <row r="6688" spans="15:16" x14ac:dyDescent="0.2">
      <c r="O6688"/>
      <c r="P6688"/>
    </row>
    <row r="6689" spans="15:16" x14ac:dyDescent="0.2">
      <c r="O6689"/>
      <c r="P6689"/>
    </row>
    <row r="6690" spans="15:16" x14ac:dyDescent="0.2">
      <c r="O6690"/>
      <c r="P6690"/>
    </row>
    <row r="6691" spans="15:16" x14ac:dyDescent="0.2">
      <c r="O6691"/>
      <c r="P6691"/>
    </row>
    <row r="6692" spans="15:16" x14ac:dyDescent="0.2">
      <c r="O6692"/>
      <c r="P6692"/>
    </row>
    <row r="6693" spans="15:16" x14ac:dyDescent="0.2">
      <c r="O6693"/>
      <c r="P6693"/>
    </row>
    <row r="6694" spans="15:16" x14ac:dyDescent="0.2">
      <c r="O6694"/>
      <c r="P6694"/>
    </row>
    <row r="6695" spans="15:16" x14ac:dyDescent="0.2">
      <c r="O6695"/>
      <c r="P6695"/>
    </row>
    <row r="6696" spans="15:16" x14ac:dyDescent="0.2">
      <c r="O6696"/>
      <c r="P6696"/>
    </row>
    <row r="6697" spans="15:16" x14ac:dyDescent="0.2">
      <c r="O6697"/>
      <c r="P6697"/>
    </row>
    <row r="6698" spans="15:16" x14ac:dyDescent="0.2">
      <c r="O6698"/>
      <c r="P6698"/>
    </row>
    <row r="6699" spans="15:16" x14ac:dyDescent="0.2">
      <c r="O6699"/>
      <c r="P6699"/>
    </row>
    <row r="6700" spans="15:16" x14ac:dyDescent="0.2">
      <c r="O6700"/>
      <c r="P6700"/>
    </row>
    <row r="6701" spans="15:16" x14ac:dyDescent="0.2">
      <c r="O6701"/>
      <c r="P6701"/>
    </row>
    <row r="6702" spans="15:16" x14ac:dyDescent="0.2">
      <c r="O6702"/>
      <c r="P6702"/>
    </row>
    <row r="6703" spans="15:16" x14ac:dyDescent="0.2">
      <c r="O6703"/>
      <c r="P6703"/>
    </row>
    <row r="6704" spans="15:16" x14ac:dyDescent="0.2">
      <c r="O6704"/>
      <c r="P6704"/>
    </row>
    <row r="6705" spans="15:16" x14ac:dyDescent="0.2">
      <c r="O6705"/>
      <c r="P6705"/>
    </row>
    <row r="6706" spans="15:16" x14ac:dyDescent="0.2">
      <c r="O6706"/>
      <c r="P6706"/>
    </row>
    <row r="6707" spans="15:16" x14ac:dyDescent="0.2">
      <c r="O6707"/>
      <c r="P6707"/>
    </row>
    <row r="6708" spans="15:16" x14ac:dyDescent="0.2">
      <c r="O6708"/>
      <c r="P6708"/>
    </row>
    <row r="6709" spans="15:16" x14ac:dyDescent="0.2">
      <c r="O6709"/>
      <c r="P6709"/>
    </row>
    <row r="6710" spans="15:16" x14ac:dyDescent="0.2">
      <c r="O6710"/>
      <c r="P6710"/>
    </row>
    <row r="6711" spans="15:16" x14ac:dyDescent="0.2">
      <c r="O6711"/>
      <c r="P6711"/>
    </row>
    <row r="6712" spans="15:16" x14ac:dyDescent="0.2">
      <c r="O6712"/>
      <c r="P6712"/>
    </row>
    <row r="6713" spans="15:16" x14ac:dyDescent="0.2">
      <c r="O6713"/>
      <c r="P6713"/>
    </row>
    <row r="6714" spans="15:16" x14ac:dyDescent="0.2">
      <c r="O6714"/>
      <c r="P6714"/>
    </row>
    <row r="6715" spans="15:16" x14ac:dyDescent="0.2">
      <c r="O6715"/>
      <c r="P6715"/>
    </row>
    <row r="6716" spans="15:16" x14ac:dyDescent="0.2">
      <c r="O6716"/>
      <c r="P6716"/>
    </row>
    <row r="6717" spans="15:16" x14ac:dyDescent="0.2">
      <c r="O6717"/>
      <c r="P6717"/>
    </row>
    <row r="6718" spans="15:16" x14ac:dyDescent="0.2">
      <c r="O6718"/>
      <c r="P6718"/>
    </row>
    <row r="6719" spans="15:16" x14ac:dyDescent="0.2">
      <c r="O6719"/>
      <c r="P6719"/>
    </row>
    <row r="6720" spans="15:16" x14ac:dyDescent="0.2">
      <c r="O6720"/>
      <c r="P6720"/>
    </row>
    <row r="6721" spans="15:16" x14ac:dyDescent="0.2">
      <c r="O6721"/>
      <c r="P6721"/>
    </row>
    <row r="6722" spans="15:16" x14ac:dyDescent="0.2">
      <c r="O6722"/>
      <c r="P6722"/>
    </row>
    <row r="6723" spans="15:16" x14ac:dyDescent="0.2">
      <c r="O6723"/>
      <c r="P6723"/>
    </row>
    <row r="6724" spans="15:16" x14ac:dyDescent="0.2">
      <c r="O6724"/>
      <c r="P6724"/>
    </row>
    <row r="6725" spans="15:16" x14ac:dyDescent="0.2">
      <c r="O6725"/>
      <c r="P6725"/>
    </row>
    <row r="6726" spans="15:16" x14ac:dyDescent="0.2">
      <c r="O6726"/>
      <c r="P6726"/>
    </row>
    <row r="6727" spans="15:16" x14ac:dyDescent="0.2">
      <c r="O6727"/>
      <c r="P6727"/>
    </row>
    <row r="6728" spans="15:16" x14ac:dyDescent="0.2">
      <c r="O6728"/>
      <c r="P6728"/>
    </row>
    <row r="6729" spans="15:16" x14ac:dyDescent="0.2">
      <c r="O6729"/>
      <c r="P6729"/>
    </row>
    <row r="6730" spans="15:16" x14ac:dyDescent="0.2">
      <c r="O6730"/>
      <c r="P6730"/>
    </row>
    <row r="6731" spans="15:16" x14ac:dyDescent="0.2">
      <c r="O6731"/>
      <c r="P6731"/>
    </row>
    <row r="6732" spans="15:16" x14ac:dyDescent="0.2">
      <c r="O6732"/>
      <c r="P6732"/>
    </row>
    <row r="6733" spans="15:16" x14ac:dyDescent="0.2">
      <c r="O6733"/>
      <c r="P6733"/>
    </row>
    <row r="6734" spans="15:16" x14ac:dyDescent="0.2">
      <c r="O6734"/>
      <c r="P6734"/>
    </row>
    <row r="6735" spans="15:16" x14ac:dyDescent="0.2">
      <c r="O6735"/>
      <c r="P6735"/>
    </row>
    <row r="6736" spans="15:16" x14ac:dyDescent="0.2">
      <c r="O6736"/>
      <c r="P6736"/>
    </row>
    <row r="6737" spans="15:16" x14ac:dyDescent="0.2">
      <c r="O6737"/>
      <c r="P6737"/>
    </row>
    <row r="6738" spans="15:16" x14ac:dyDescent="0.2">
      <c r="O6738"/>
      <c r="P6738"/>
    </row>
    <row r="6739" spans="15:16" x14ac:dyDescent="0.2">
      <c r="O6739"/>
      <c r="P6739"/>
    </row>
    <row r="6740" spans="15:16" x14ac:dyDescent="0.2">
      <c r="O6740"/>
      <c r="P6740"/>
    </row>
    <row r="6741" spans="15:16" x14ac:dyDescent="0.2">
      <c r="O6741"/>
      <c r="P6741"/>
    </row>
    <row r="6742" spans="15:16" x14ac:dyDescent="0.2">
      <c r="O6742"/>
      <c r="P6742"/>
    </row>
    <row r="6743" spans="15:16" x14ac:dyDescent="0.2">
      <c r="O6743"/>
      <c r="P6743"/>
    </row>
    <row r="6744" spans="15:16" x14ac:dyDescent="0.2">
      <c r="O6744"/>
      <c r="P6744"/>
    </row>
    <row r="6745" spans="15:16" x14ac:dyDescent="0.2">
      <c r="O6745"/>
      <c r="P6745"/>
    </row>
    <row r="6746" spans="15:16" x14ac:dyDescent="0.2">
      <c r="O6746"/>
      <c r="P6746"/>
    </row>
    <row r="6747" spans="15:16" x14ac:dyDescent="0.2">
      <c r="O6747"/>
      <c r="P6747"/>
    </row>
    <row r="6748" spans="15:16" x14ac:dyDescent="0.2">
      <c r="O6748"/>
      <c r="P6748"/>
    </row>
    <row r="6749" spans="15:16" x14ac:dyDescent="0.2">
      <c r="O6749"/>
      <c r="P6749"/>
    </row>
    <row r="6750" spans="15:16" x14ac:dyDescent="0.2">
      <c r="O6750"/>
      <c r="P6750"/>
    </row>
    <row r="6751" spans="15:16" x14ac:dyDescent="0.2">
      <c r="O6751"/>
      <c r="P6751"/>
    </row>
    <row r="6752" spans="15:16" x14ac:dyDescent="0.2">
      <c r="O6752"/>
      <c r="P6752"/>
    </row>
    <row r="6753" spans="15:16" x14ac:dyDescent="0.2">
      <c r="O6753"/>
      <c r="P6753"/>
    </row>
    <row r="6754" spans="15:16" x14ac:dyDescent="0.2">
      <c r="O6754"/>
      <c r="P6754"/>
    </row>
    <row r="6755" spans="15:16" x14ac:dyDescent="0.2">
      <c r="O6755"/>
      <c r="P6755"/>
    </row>
    <row r="6756" spans="15:16" x14ac:dyDescent="0.2">
      <c r="O6756"/>
      <c r="P6756"/>
    </row>
    <row r="6757" spans="15:16" x14ac:dyDescent="0.2">
      <c r="O6757"/>
      <c r="P6757"/>
    </row>
    <row r="6758" spans="15:16" x14ac:dyDescent="0.2">
      <c r="O6758"/>
      <c r="P6758"/>
    </row>
    <row r="6759" spans="15:16" x14ac:dyDescent="0.2">
      <c r="O6759"/>
      <c r="P6759"/>
    </row>
    <row r="6760" spans="15:16" x14ac:dyDescent="0.2">
      <c r="O6760"/>
      <c r="P6760"/>
    </row>
    <row r="6761" spans="15:16" x14ac:dyDescent="0.2">
      <c r="O6761"/>
      <c r="P6761"/>
    </row>
    <row r="6762" spans="15:16" x14ac:dyDescent="0.2">
      <c r="O6762"/>
      <c r="P6762"/>
    </row>
    <row r="6763" spans="15:16" x14ac:dyDescent="0.2">
      <c r="O6763"/>
      <c r="P6763"/>
    </row>
    <row r="6764" spans="15:16" x14ac:dyDescent="0.2">
      <c r="O6764"/>
      <c r="P6764"/>
    </row>
    <row r="6765" spans="15:16" x14ac:dyDescent="0.2">
      <c r="O6765"/>
      <c r="P6765"/>
    </row>
    <row r="6766" spans="15:16" x14ac:dyDescent="0.2">
      <c r="O6766"/>
      <c r="P6766"/>
    </row>
    <row r="6767" spans="15:16" x14ac:dyDescent="0.2">
      <c r="O6767"/>
      <c r="P6767"/>
    </row>
    <row r="6768" spans="15:16" x14ac:dyDescent="0.2">
      <c r="O6768"/>
      <c r="P6768"/>
    </row>
    <row r="6769" spans="15:16" x14ac:dyDescent="0.2">
      <c r="O6769"/>
      <c r="P6769"/>
    </row>
    <row r="6770" spans="15:16" x14ac:dyDescent="0.2">
      <c r="O6770"/>
      <c r="P6770"/>
    </row>
    <row r="6771" spans="15:16" x14ac:dyDescent="0.2">
      <c r="O6771"/>
      <c r="P6771"/>
    </row>
    <row r="6772" spans="15:16" x14ac:dyDescent="0.2">
      <c r="O6772"/>
      <c r="P6772"/>
    </row>
    <row r="6773" spans="15:16" x14ac:dyDescent="0.2">
      <c r="O6773"/>
      <c r="P6773"/>
    </row>
    <row r="6774" spans="15:16" x14ac:dyDescent="0.2">
      <c r="O6774"/>
      <c r="P6774"/>
    </row>
    <row r="6775" spans="15:16" x14ac:dyDescent="0.2">
      <c r="O6775"/>
      <c r="P6775"/>
    </row>
    <row r="6776" spans="15:16" x14ac:dyDescent="0.2">
      <c r="O6776"/>
      <c r="P6776"/>
    </row>
    <row r="6777" spans="15:16" x14ac:dyDescent="0.2">
      <c r="O6777"/>
      <c r="P6777"/>
    </row>
    <row r="6778" spans="15:16" x14ac:dyDescent="0.2">
      <c r="O6778"/>
      <c r="P6778"/>
    </row>
    <row r="6779" spans="15:16" x14ac:dyDescent="0.2">
      <c r="O6779"/>
      <c r="P6779"/>
    </row>
    <row r="6780" spans="15:16" x14ac:dyDescent="0.2">
      <c r="O6780"/>
      <c r="P6780"/>
    </row>
    <row r="6781" spans="15:16" x14ac:dyDescent="0.2">
      <c r="O6781"/>
      <c r="P6781"/>
    </row>
    <row r="6782" spans="15:16" x14ac:dyDescent="0.2">
      <c r="O6782"/>
      <c r="P6782"/>
    </row>
    <row r="6783" spans="15:16" x14ac:dyDescent="0.2">
      <c r="O6783"/>
      <c r="P6783"/>
    </row>
    <row r="6784" spans="15:16" x14ac:dyDescent="0.2">
      <c r="O6784"/>
      <c r="P6784"/>
    </row>
    <row r="6785" spans="15:16" x14ac:dyDescent="0.2">
      <c r="O6785"/>
      <c r="P6785"/>
    </row>
    <row r="6786" spans="15:16" x14ac:dyDescent="0.2">
      <c r="O6786"/>
      <c r="P6786"/>
    </row>
    <row r="6787" spans="15:16" x14ac:dyDescent="0.2">
      <c r="O6787"/>
      <c r="P6787"/>
    </row>
    <row r="6788" spans="15:16" x14ac:dyDescent="0.2">
      <c r="O6788"/>
      <c r="P6788"/>
    </row>
    <row r="6789" spans="15:16" x14ac:dyDescent="0.2">
      <c r="O6789"/>
      <c r="P6789"/>
    </row>
    <row r="6790" spans="15:16" x14ac:dyDescent="0.2">
      <c r="O6790"/>
      <c r="P6790"/>
    </row>
    <row r="6791" spans="15:16" x14ac:dyDescent="0.2">
      <c r="O6791"/>
      <c r="P6791"/>
    </row>
    <row r="6792" spans="15:16" x14ac:dyDescent="0.2">
      <c r="O6792"/>
      <c r="P6792"/>
    </row>
    <row r="6793" spans="15:16" x14ac:dyDescent="0.2">
      <c r="O6793"/>
      <c r="P6793"/>
    </row>
    <row r="6794" spans="15:16" x14ac:dyDescent="0.2">
      <c r="O6794"/>
      <c r="P6794"/>
    </row>
    <row r="6795" spans="15:16" x14ac:dyDescent="0.2">
      <c r="O6795"/>
      <c r="P6795"/>
    </row>
    <row r="6796" spans="15:16" x14ac:dyDescent="0.2">
      <c r="O6796"/>
      <c r="P6796"/>
    </row>
    <row r="6797" spans="15:16" x14ac:dyDescent="0.2">
      <c r="O6797"/>
      <c r="P6797"/>
    </row>
    <row r="6798" spans="15:16" x14ac:dyDescent="0.2">
      <c r="O6798"/>
      <c r="P6798"/>
    </row>
    <row r="6799" spans="15:16" x14ac:dyDescent="0.2">
      <c r="O6799"/>
      <c r="P6799"/>
    </row>
    <row r="6800" spans="15:16" x14ac:dyDescent="0.2">
      <c r="O6800"/>
      <c r="P6800"/>
    </row>
    <row r="6801" spans="15:16" x14ac:dyDescent="0.2">
      <c r="O6801"/>
      <c r="P6801"/>
    </row>
    <row r="6802" spans="15:16" x14ac:dyDescent="0.2">
      <c r="O6802"/>
      <c r="P6802"/>
    </row>
    <row r="6803" spans="15:16" x14ac:dyDescent="0.2">
      <c r="O6803"/>
      <c r="P6803"/>
    </row>
    <row r="6804" spans="15:16" x14ac:dyDescent="0.2">
      <c r="O6804"/>
      <c r="P6804"/>
    </row>
    <row r="6805" spans="15:16" x14ac:dyDescent="0.2">
      <c r="O6805"/>
      <c r="P6805"/>
    </row>
    <row r="6806" spans="15:16" x14ac:dyDescent="0.2">
      <c r="O6806"/>
      <c r="P6806"/>
    </row>
    <row r="6807" spans="15:16" x14ac:dyDescent="0.2">
      <c r="O6807"/>
      <c r="P6807"/>
    </row>
    <row r="6808" spans="15:16" x14ac:dyDescent="0.2">
      <c r="O6808"/>
      <c r="P6808"/>
    </row>
    <row r="6809" spans="15:16" x14ac:dyDescent="0.2">
      <c r="O6809"/>
      <c r="P6809"/>
    </row>
    <row r="6810" spans="15:16" x14ac:dyDescent="0.2">
      <c r="O6810"/>
      <c r="P6810"/>
    </row>
    <row r="6811" spans="15:16" x14ac:dyDescent="0.2">
      <c r="O6811"/>
      <c r="P6811"/>
    </row>
    <row r="6812" spans="15:16" x14ac:dyDescent="0.2">
      <c r="O6812"/>
      <c r="P6812"/>
    </row>
    <row r="6813" spans="15:16" x14ac:dyDescent="0.2">
      <c r="O6813"/>
      <c r="P6813"/>
    </row>
    <row r="6814" spans="15:16" x14ac:dyDescent="0.2">
      <c r="O6814"/>
      <c r="P6814"/>
    </row>
    <row r="6815" spans="15:16" x14ac:dyDescent="0.2">
      <c r="O6815"/>
      <c r="P6815"/>
    </row>
    <row r="6816" spans="15:16" x14ac:dyDescent="0.2">
      <c r="O6816"/>
      <c r="P6816"/>
    </row>
    <row r="6817" spans="15:16" x14ac:dyDescent="0.2">
      <c r="O6817"/>
      <c r="P6817"/>
    </row>
    <row r="6818" spans="15:16" x14ac:dyDescent="0.2">
      <c r="O6818"/>
      <c r="P6818"/>
    </row>
    <row r="6819" spans="15:16" x14ac:dyDescent="0.2">
      <c r="O6819"/>
      <c r="P6819"/>
    </row>
    <row r="6820" spans="15:16" x14ac:dyDescent="0.2">
      <c r="O6820"/>
      <c r="P6820"/>
    </row>
    <row r="6821" spans="15:16" x14ac:dyDescent="0.2">
      <c r="O6821"/>
      <c r="P6821"/>
    </row>
    <row r="6822" spans="15:16" x14ac:dyDescent="0.2">
      <c r="O6822"/>
      <c r="P6822"/>
    </row>
    <row r="6823" spans="15:16" x14ac:dyDescent="0.2">
      <c r="O6823"/>
      <c r="P6823"/>
    </row>
    <row r="6824" spans="15:16" x14ac:dyDescent="0.2">
      <c r="O6824"/>
      <c r="P6824"/>
    </row>
    <row r="6825" spans="15:16" x14ac:dyDescent="0.2">
      <c r="O6825"/>
      <c r="P6825"/>
    </row>
    <row r="6826" spans="15:16" x14ac:dyDescent="0.2">
      <c r="O6826"/>
      <c r="P6826"/>
    </row>
    <row r="6827" spans="15:16" x14ac:dyDescent="0.2">
      <c r="O6827"/>
      <c r="P6827"/>
    </row>
    <row r="6828" spans="15:16" x14ac:dyDescent="0.2">
      <c r="O6828"/>
      <c r="P6828"/>
    </row>
    <row r="6829" spans="15:16" x14ac:dyDescent="0.2">
      <c r="O6829"/>
      <c r="P6829"/>
    </row>
    <row r="6830" spans="15:16" x14ac:dyDescent="0.2">
      <c r="O6830"/>
      <c r="P6830"/>
    </row>
    <row r="6831" spans="15:16" x14ac:dyDescent="0.2">
      <c r="O6831"/>
      <c r="P6831"/>
    </row>
    <row r="6832" spans="15:16" x14ac:dyDescent="0.2">
      <c r="O6832"/>
      <c r="P6832"/>
    </row>
    <row r="6833" spans="15:16" x14ac:dyDescent="0.2">
      <c r="O6833"/>
      <c r="P6833"/>
    </row>
    <row r="6834" spans="15:16" x14ac:dyDescent="0.2">
      <c r="O6834"/>
      <c r="P6834"/>
    </row>
    <row r="6835" spans="15:16" x14ac:dyDescent="0.2">
      <c r="O6835"/>
      <c r="P6835"/>
    </row>
    <row r="6836" spans="15:16" x14ac:dyDescent="0.2">
      <c r="O6836"/>
      <c r="P6836"/>
    </row>
    <row r="6837" spans="15:16" x14ac:dyDescent="0.2">
      <c r="O6837"/>
      <c r="P6837"/>
    </row>
    <row r="6838" spans="15:16" x14ac:dyDescent="0.2">
      <c r="O6838"/>
      <c r="P6838"/>
    </row>
    <row r="6839" spans="15:16" x14ac:dyDescent="0.2">
      <c r="O6839"/>
      <c r="P6839"/>
    </row>
    <row r="6840" spans="15:16" x14ac:dyDescent="0.2">
      <c r="O6840"/>
      <c r="P6840"/>
    </row>
    <row r="6841" spans="15:16" x14ac:dyDescent="0.2">
      <c r="O6841"/>
      <c r="P6841"/>
    </row>
    <row r="6842" spans="15:16" x14ac:dyDescent="0.2">
      <c r="O6842"/>
      <c r="P6842"/>
    </row>
    <row r="6843" spans="15:16" x14ac:dyDescent="0.2">
      <c r="O6843"/>
      <c r="P6843"/>
    </row>
    <row r="6844" spans="15:16" x14ac:dyDescent="0.2">
      <c r="O6844"/>
      <c r="P6844"/>
    </row>
    <row r="6845" spans="15:16" x14ac:dyDescent="0.2">
      <c r="O6845"/>
      <c r="P6845"/>
    </row>
    <row r="6846" spans="15:16" x14ac:dyDescent="0.2">
      <c r="O6846"/>
      <c r="P6846"/>
    </row>
    <row r="6847" spans="15:16" x14ac:dyDescent="0.2">
      <c r="O6847"/>
      <c r="P6847"/>
    </row>
    <row r="6848" spans="15:16" x14ac:dyDescent="0.2">
      <c r="O6848"/>
      <c r="P6848"/>
    </row>
    <row r="6849" spans="15:16" x14ac:dyDescent="0.2">
      <c r="O6849"/>
      <c r="P6849"/>
    </row>
    <row r="6850" spans="15:16" x14ac:dyDescent="0.2">
      <c r="O6850"/>
      <c r="P6850"/>
    </row>
    <row r="6851" spans="15:16" x14ac:dyDescent="0.2">
      <c r="O6851"/>
      <c r="P6851"/>
    </row>
    <row r="6852" spans="15:16" x14ac:dyDescent="0.2">
      <c r="O6852"/>
      <c r="P6852"/>
    </row>
    <row r="6853" spans="15:16" x14ac:dyDescent="0.2">
      <c r="O6853"/>
      <c r="P6853"/>
    </row>
    <row r="6854" spans="15:16" x14ac:dyDescent="0.2">
      <c r="O6854"/>
      <c r="P6854"/>
    </row>
    <row r="6855" spans="15:16" x14ac:dyDescent="0.2">
      <c r="O6855"/>
      <c r="P6855"/>
    </row>
    <row r="6856" spans="15:16" x14ac:dyDescent="0.2">
      <c r="O6856"/>
      <c r="P6856"/>
    </row>
    <row r="6857" spans="15:16" x14ac:dyDescent="0.2">
      <c r="O6857"/>
      <c r="P6857"/>
    </row>
    <row r="6858" spans="15:16" x14ac:dyDescent="0.2">
      <c r="O6858"/>
      <c r="P6858"/>
    </row>
    <row r="6859" spans="15:16" x14ac:dyDescent="0.2">
      <c r="O6859"/>
      <c r="P6859"/>
    </row>
    <row r="6860" spans="15:16" x14ac:dyDescent="0.2">
      <c r="O6860"/>
      <c r="P6860"/>
    </row>
    <row r="6861" spans="15:16" x14ac:dyDescent="0.2">
      <c r="O6861"/>
      <c r="P6861"/>
    </row>
    <row r="6862" spans="15:16" x14ac:dyDescent="0.2">
      <c r="O6862"/>
      <c r="P6862"/>
    </row>
    <row r="6863" spans="15:16" x14ac:dyDescent="0.2">
      <c r="O6863"/>
      <c r="P6863"/>
    </row>
    <row r="6864" spans="15:16" x14ac:dyDescent="0.2">
      <c r="O6864"/>
      <c r="P6864"/>
    </row>
    <row r="6865" spans="15:16" x14ac:dyDescent="0.2">
      <c r="O6865"/>
      <c r="P6865"/>
    </row>
    <row r="6866" spans="15:16" x14ac:dyDescent="0.2">
      <c r="O6866"/>
      <c r="P6866"/>
    </row>
    <row r="6867" spans="15:16" x14ac:dyDescent="0.2">
      <c r="O6867"/>
      <c r="P6867"/>
    </row>
    <row r="6868" spans="15:16" x14ac:dyDescent="0.2">
      <c r="O6868"/>
      <c r="P6868"/>
    </row>
    <row r="6869" spans="15:16" x14ac:dyDescent="0.2">
      <c r="O6869"/>
      <c r="P6869"/>
    </row>
    <row r="6870" spans="15:16" x14ac:dyDescent="0.2">
      <c r="O6870"/>
      <c r="P6870"/>
    </row>
    <row r="6871" spans="15:16" x14ac:dyDescent="0.2">
      <c r="O6871"/>
      <c r="P6871"/>
    </row>
    <row r="6872" spans="15:16" x14ac:dyDescent="0.2">
      <c r="O6872"/>
      <c r="P6872"/>
    </row>
    <row r="6873" spans="15:16" x14ac:dyDescent="0.2">
      <c r="O6873"/>
      <c r="P6873"/>
    </row>
    <row r="6874" spans="15:16" x14ac:dyDescent="0.2">
      <c r="O6874"/>
      <c r="P6874"/>
    </row>
    <row r="6875" spans="15:16" x14ac:dyDescent="0.2">
      <c r="O6875"/>
      <c r="P6875"/>
    </row>
    <row r="6876" spans="15:16" x14ac:dyDescent="0.2">
      <c r="O6876"/>
      <c r="P6876"/>
    </row>
    <row r="6877" spans="15:16" x14ac:dyDescent="0.2">
      <c r="O6877"/>
      <c r="P6877"/>
    </row>
    <row r="6878" spans="15:16" x14ac:dyDescent="0.2">
      <c r="O6878"/>
      <c r="P6878"/>
    </row>
    <row r="6879" spans="15:16" x14ac:dyDescent="0.2">
      <c r="O6879"/>
      <c r="P6879"/>
    </row>
    <row r="6880" spans="15:16" x14ac:dyDescent="0.2">
      <c r="O6880"/>
      <c r="P6880"/>
    </row>
    <row r="6881" spans="15:16" x14ac:dyDescent="0.2">
      <c r="O6881"/>
      <c r="P6881"/>
    </row>
    <row r="6882" spans="15:16" x14ac:dyDescent="0.2">
      <c r="O6882"/>
      <c r="P6882"/>
    </row>
    <row r="6883" spans="15:16" x14ac:dyDescent="0.2">
      <c r="O6883"/>
      <c r="P6883"/>
    </row>
    <row r="6884" spans="15:16" x14ac:dyDescent="0.2">
      <c r="O6884"/>
      <c r="P6884"/>
    </row>
    <row r="6885" spans="15:16" x14ac:dyDescent="0.2">
      <c r="O6885"/>
      <c r="P6885"/>
    </row>
    <row r="6886" spans="15:16" x14ac:dyDescent="0.2">
      <c r="O6886"/>
      <c r="P6886"/>
    </row>
    <row r="6887" spans="15:16" x14ac:dyDescent="0.2">
      <c r="O6887"/>
      <c r="P6887"/>
    </row>
    <row r="6888" spans="15:16" x14ac:dyDescent="0.2">
      <c r="O6888"/>
      <c r="P6888"/>
    </row>
    <row r="6889" spans="15:16" x14ac:dyDescent="0.2">
      <c r="O6889"/>
      <c r="P6889"/>
    </row>
    <row r="6890" spans="15:16" x14ac:dyDescent="0.2">
      <c r="O6890"/>
      <c r="P6890"/>
    </row>
    <row r="6891" spans="15:16" x14ac:dyDescent="0.2">
      <c r="O6891"/>
      <c r="P6891"/>
    </row>
    <row r="6892" spans="15:16" x14ac:dyDescent="0.2">
      <c r="O6892"/>
      <c r="P6892"/>
    </row>
    <row r="6893" spans="15:16" x14ac:dyDescent="0.2">
      <c r="O6893"/>
      <c r="P6893"/>
    </row>
    <row r="6894" spans="15:16" x14ac:dyDescent="0.2">
      <c r="O6894"/>
      <c r="P6894"/>
    </row>
    <row r="6895" spans="15:16" x14ac:dyDescent="0.2">
      <c r="O6895"/>
      <c r="P6895"/>
    </row>
    <row r="6896" spans="15:16" x14ac:dyDescent="0.2">
      <c r="O6896"/>
      <c r="P6896"/>
    </row>
    <row r="6897" spans="15:16" x14ac:dyDescent="0.2">
      <c r="O6897"/>
      <c r="P6897"/>
    </row>
    <row r="6898" spans="15:16" x14ac:dyDescent="0.2">
      <c r="O6898"/>
      <c r="P6898"/>
    </row>
    <row r="6899" spans="15:16" x14ac:dyDescent="0.2">
      <c r="O6899"/>
      <c r="P6899"/>
    </row>
    <row r="6900" spans="15:16" x14ac:dyDescent="0.2">
      <c r="O6900"/>
      <c r="P6900"/>
    </row>
    <row r="6901" spans="15:16" x14ac:dyDescent="0.2">
      <c r="O6901"/>
      <c r="P6901"/>
    </row>
    <row r="6902" spans="15:16" x14ac:dyDescent="0.2">
      <c r="O6902"/>
      <c r="P6902"/>
    </row>
    <row r="6903" spans="15:16" x14ac:dyDescent="0.2">
      <c r="O6903"/>
      <c r="P6903"/>
    </row>
    <row r="6904" spans="15:16" x14ac:dyDescent="0.2">
      <c r="O6904"/>
      <c r="P6904"/>
    </row>
    <row r="6905" spans="15:16" x14ac:dyDescent="0.2">
      <c r="O6905"/>
      <c r="P6905"/>
    </row>
    <row r="6906" spans="15:16" x14ac:dyDescent="0.2">
      <c r="O6906"/>
      <c r="P6906"/>
    </row>
    <row r="6907" spans="15:16" x14ac:dyDescent="0.2">
      <c r="O6907"/>
      <c r="P6907"/>
    </row>
    <row r="6908" spans="15:16" x14ac:dyDescent="0.2">
      <c r="O6908"/>
      <c r="P6908"/>
    </row>
    <row r="6909" spans="15:16" x14ac:dyDescent="0.2">
      <c r="O6909"/>
      <c r="P6909"/>
    </row>
    <row r="6910" spans="15:16" x14ac:dyDescent="0.2">
      <c r="O6910"/>
      <c r="P6910"/>
    </row>
    <row r="6911" spans="15:16" x14ac:dyDescent="0.2">
      <c r="O6911"/>
      <c r="P6911"/>
    </row>
    <row r="6912" spans="15:16" x14ac:dyDescent="0.2">
      <c r="O6912"/>
      <c r="P6912"/>
    </row>
    <row r="6913" spans="15:16" x14ac:dyDescent="0.2">
      <c r="O6913"/>
      <c r="P6913"/>
    </row>
    <row r="6914" spans="15:16" x14ac:dyDescent="0.2">
      <c r="O6914"/>
      <c r="P6914"/>
    </row>
    <row r="6915" spans="15:16" x14ac:dyDescent="0.2">
      <c r="O6915"/>
      <c r="P6915"/>
    </row>
    <row r="6916" spans="15:16" x14ac:dyDescent="0.2">
      <c r="O6916"/>
      <c r="P6916"/>
    </row>
    <row r="6917" spans="15:16" x14ac:dyDescent="0.2">
      <c r="O6917"/>
      <c r="P6917"/>
    </row>
    <row r="6918" spans="15:16" x14ac:dyDescent="0.2">
      <c r="O6918"/>
      <c r="P6918"/>
    </row>
    <row r="6919" spans="15:16" x14ac:dyDescent="0.2">
      <c r="O6919"/>
      <c r="P6919"/>
    </row>
    <row r="6920" spans="15:16" x14ac:dyDescent="0.2">
      <c r="O6920"/>
      <c r="P6920"/>
    </row>
    <row r="6921" spans="15:16" x14ac:dyDescent="0.2">
      <c r="O6921"/>
      <c r="P6921"/>
    </row>
    <row r="6922" spans="15:16" x14ac:dyDescent="0.2">
      <c r="O6922"/>
      <c r="P6922"/>
    </row>
    <row r="6923" spans="15:16" x14ac:dyDescent="0.2">
      <c r="O6923"/>
      <c r="P6923"/>
    </row>
    <row r="6924" spans="15:16" x14ac:dyDescent="0.2">
      <c r="O6924"/>
      <c r="P6924"/>
    </row>
    <row r="6925" spans="15:16" x14ac:dyDescent="0.2">
      <c r="O6925"/>
      <c r="P6925"/>
    </row>
    <row r="6926" spans="15:16" x14ac:dyDescent="0.2">
      <c r="O6926"/>
      <c r="P6926"/>
    </row>
    <row r="6927" spans="15:16" x14ac:dyDescent="0.2">
      <c r="O6927"/>
      <c r="P6927"/>
    </row>
    <row r="6928" spans="15:16" x14ac:dyDescent="0.2">
      <c r="O6928"/>
      <c r="P6928"/>
    </row>
    <row r="6929" spans="15:16" x14ac:dyDescent="0.2">
      <c r="O6929"/>
      <c r="P6929"/>
    </row>
    <row r="6930" spans="15:16" x14ac:dyDescent="0.2">
      <c r="O6930"/>
      <c r="P6930"/>
    </row>
    <row r="6931" spans="15:16" x14ac:dyDescent="0.2">
      <c r="O6931"/>
      <c r="P6931"/>
    </row>
    <row r="6932" spans="15:16" x14ac:dyDescent="0.2">
      <c r="O6932"/>
      <c r="P6932"/>
    </row>
    <row r="6933" spans="15:16" x14ac:dyDescent="0.2">
      <c r="O6933"/>
      <c r="P6933"/>
    </row>
    <row r="6934" spans="15:16" x14ac:dyDescent="0.2">
      <c r="O6934"/>
      <c r="P6934"/>
    </row>
    <row r="6935" spans="15:16" x14ac:dyDescent="0.2">
      <c r="O6935"/>
      <c r="P6935"/>
    </row>
    <row r="6936" spans="15:16" x14ac:dyDescent="0.2">
      <c r="O6936"/>
      <c r="P6936"/>
    </row>
    <row r="6937" spans="15:16" x14ac:dyDescent="0.2">
      <c r="O6937"/>
      <c r="P6937"/>
    </row>
    <row r="6938" spans="15:16" x14ac:dyDescent="0.2">
      <c r="O6938"/>
      <c r="P6938"/>
    </row>
    <row r="6939" spans="15:16" x14ac:dyDescent="0.2">
      <c r="O6939"/>
      <c r="P6939"/>
    </row>
    <row r="6940" spans="15:16" x14ac:dyDescent="0.2">
      <c r="O6940"/>
      <c r="P6940"/>
    </row>
    <row r="6941" spans="15:16" x14ac:dyDescent="0.2">
      <c r="O6941"/>
      <c r="P6941"/>
    </row>
    <row r="6942" spans="15:16" x14ac:dyDescent="0.2">
      <c r="O6942"/>
      <c r="P6942"/>
    </row>
    <row r="6943" spans="15:16" x14ac:dyDescent="0.2">
      <c r="O6943"/>
      <c r="P6943"/>
    </row>
    <row r="6944" spans="15:16" x14ac:dyDescent="0.2">
      <c r="O6944"/>
      <c r="P6944"/>
    </row>
    <row r="6945" spans="15:16" x14ac:dyDescent="0.2">
      <c r="O6945"/>
      <c r="P6945"/>
    </row>
    <row r="6946" spans="15:16" x14ac:dyDescent="0.2">
      <c r="O6946"/>
      <c r="P6946"/>
    </row>
    <row r="6947" spans="15:16" x14ac:dyDescent="0.2">
      <c r="O6947"/>
      <c r="P6947"/>
    </row>
    <row r="6948" spans="15:16" x14ac:dyDescent="0.2">
      <c r="O6948"/>
      <c r="P6948"/>
    </row>
    <row r="6949" spans="15:16" x14ac:dyDescent="0.2">
      <c r="O6949"/>
      <c r="P6949"/>
    </row>
    <row r="6950" spans="15:16" x14ac:dyDescent="0.2">
      <c r="O6950"/>
      <c r="P6950"/>
    </row>
    <row r="6951" spans="15:16" x14ac:dyDescent="0.2">
      <c r="O6951"/>
      <c r="P6951"/>
    </row>
    <row r="6952" spans="15:16" x14ac:dyDescent="0.2">
      <c r="O6952"/>
      <c r="P6952"/>
    </row>
    <row r="6953" spans="15:16" x14ac:dyDescent="0.2">
      <c r="O6953"/>
      <c r="P6953"/>
    </row>
    <row r="6954" spans="15:16" x14ac:dyDescent="0.2">
      <c r="O6954"/>
      <c r="P6954"/>
    </row>
    <row r="6955" spans="15:16" x14ac:dyDescent="0.2">
      <c r="O6955"/>
      <c r="P6955"/>
    </row>
    <row r="6956" spans="15:16" x14ac:dyDescent="0.2">
      <c r="O6956"/>
      <c r="P6956"/>
    </row>
    <row r="6957" spans="15:16" x14ac:dyDescent="0.2">
      <c r="O6957"/>
      <c r="P6957"/>
    </row>
    <row r="6958" spans="15:16" x14ac:dyDescent="0.2">
      <c r="O6958"/>
      <c r="P6958"/>
    </row>
    <row r="6959" spans="15:16" x14ac:dyDescent="0.2">
      <c r="O6959"/>
      <c r="P6959"/>
    </row>
    <row r="6960" spans="15:16" x14ac:dyDescent="0.2">
      <c r="O6960"/>
      <c r="P6960"/>
    </row>
    <row r="6961" spans="15:16" x14ac:dyDescent="0.2">
      <c r="O6961"/>
      <c r="P6961"/>
    </row>
    <row r="6962" spans="15:16" x14ac:dyDescent="0.2">
      <c r="O6962"/>
      <c r="P6962"/>
    </row>
    <row r="6963" spans="15:16" x14ac:dyDescent="0.2">
      <c r="O6963"/>
      <c r="P6963"/>
    </row>
    <row r="6964" spans="15:16" x14ac:dyDescent="0.2">
      <c r="O6964"/>
      <c r="P6964"/>
    </row>
    <row r="6965" spans="15:16" x14ac:dyDescent="0.2">
      <c r="O6965"/>
      <c r="P6965"/>
    </row>
    <row r="6966" spans="15:16" x14ac:dyDescent="0.2">
      <c r="O6966"/>
      <c r="P6966"/>
    </row>
    <row r="6967" spans="15:16" x14ac:dyDescent="0.2">
      <c r="O6967"/>
      <c r="P6967"/>
    </row>
    <row r="6968" spans="15:16" x14ac:dyDescent="0.2">
      <c r="O6968"/>
      <c r="P6968"/>
    </row>
    <row r="6969" spans="15:16" x14ac:dyDescent="0.2">
      <c r="O6969"/>
      <c r="P6969"/>
    </row>
    <row r="6970" spans="15:16" x14ac:dyDescent="0.2">
      <c r="O6970"/>
      <c r="P6970"/>
    </row>
    <row r="6971" spans="15:16" x14ac:dyDescent="0.2">
      <c r="O6971"/>
      <c r="P6971"/>
    </row>
    <row r="6972" spans="15:16" x14ac:dyDescent="0.2">
      <c r="O6972"/>
      <c r="P6972"/>
    </row>
    <row r="6973" spans="15:16" x14ac:dyDescent="0.2">
      <c r="O6973"/>
      <c r="P6973"/>
    </row>
    <row r="6974" spans="15:16" x14ac:dyDescent="0.2">
      <c r="O6974"/>
      <c r="P6974"/>
    </row>
    <row r="6975" spans="15:16" x14ac:dyDescent="0.2">
      <c r="O6975"/>
      <c r="P6975"/>
    </row>
    <row r="6976" spans="15:16" x14ac:dyDescent="0.2">
      <c r="O6976"/>
      <c r="P6976"/>
    </row>
    <row r="6977" spans="15:16" x14ac:dyDescent="0.2">
      <c r="O6977"/>
      <c r="P6977"/>
    </row>
    <row r="6978" spans="15:16" x14ac:dyDescent="0.2">
      <c r="O6978"/>
      <c r="P6978"/>
    </row>
    <row r="6979" spans="15:16" x14ac:dyDescent="0.2">
      <c r="O6979"/>
      <c r="P6979"/>
    </row>
    <row r="6980" spans="15:16" x14ac:dyDescent="0.2">
      <c r="O6980"/>
      <c r="P6980"/>
    </row>
    <row r="6981" spans="15:16" x14ac:dyDescent="0.2">
      <c r="O6981"/>
      <c r="P6981"/>
    </row>
    <row r="6982" spans="15:16" x14ac:dyDescent="0.2">
      <c r="O6982"/>
      <c r="P6982"/>
    </row>
    <row r="6983" spans="15:16" x14ac:dyDescent="0.2">
      <c r="O6983"/>
      <c r="P6983"/>
    </row>
    <row r="6984" spans="15:16" x14ac:dyDescent="0.2">
      <c r="O6984"/>
      <c r="P6984"/>
    </row>
    <row r="6985" spans="15:16" x14ac:dyDescent="0.2">
      <c r="O6985"/>
      <c r="P6985"/>
    </row>
    <row r="6986" spans="15:16" x14ac:dyDescent="0.2">
      <c r="O6986"/>
      <c r="P6986"/>
    </row>
    <row r="6987" spans="15:16" x14ac:dyDescent="0.2">
      <c r="O6987"/>
      <c r="P6987"/>
    </row>
    <row r="6988" spans="15:16" x14ac:dyDescent="0.2">
      <c r="O6988"/>
      <c r="P6988"/>
    </row>
    <row r="6989" spans="15:16" x14ac:dyDescent="0.2">
      <c r="O6989"/>
      <c r="P6989"/>
    </row>
    <row r="6990" spans="15:16" x14ac:dyDescent="0.2">
      <c r="O6990"/>
      <c r="P6990"/>
    </row>
    <row r="6991" spans="15:16" x14ac:dyDescent="0.2">
      <c r="O6991"/>
      <c r="P6991"/>
    </row>
    <row r="6992" spans="15:16" x14ac:dyDescent="0.2">
      <c r="O6992"/>
      <c r="P6992"/>
    </row>
    <row r="6993" spans="15:16" x14ac:dyDescent="0.2">
      <c r="O6993"/>
      <c r="P6993"/>
    </row>
    <row r="6994" spans="15:16" x14ac:dyDescent="0.2">
      <c r="O6994"/>
      <c r="P6994"/>
    </row>
    <row r="6995" spans="15:16" x14ac:dyDescent="0.2">
      <c r="O6995"/>
      <c r="P6995"/>
    </row>
    <row r="6996" spans="15:16" x14ac:dyDescent="0.2">
      <c r="O6996"/>
      <c r="P6996"/>
    </row>
    <row r="6997" spans="15:16" x14ac:dyDescent="0.2">
      <c r="O6997"/>
      <c r="P6997"/>
    </row>
    <row r="6998" spans="15:16" x14ac:dyDescent="0.2">
      <c r="O6998"/>
      <c r="P6998"/>
    </row>
    <row r="6999" spans="15:16" x14ac:dyDescent="0.2">
      <c r="O6999"/>
      <c r="P6999"/>
    </row>
    <row r="7000" spans="15:16" x14ac:dyDescent="0.2">
      <c r="O7000"/>
      <c r="P7000"/>
    </row>
    <row r="7001" spans="15:16" x14ac:dyDescent="0.2">
      <c r="O7001"/>
      <c r="P7001"/>
    </row>
    <row r="7002" spans="15:16" x14ac:dyDescent="0.2">
      <c r="O7002"/>
      <c r="P7002"/>
    </row>
    <row r="7003" spans="15:16" x14ac:dyDescent="0.2">
      <c r="O7003"/>
      <c r="P7003"/>
    </row>
    <row r="7004" spans="15:16" x14ac:dyDescent="0.2">
      <c r="O7004"/>
      <c r="P7004"/>
    </row>
    <row r="7005" spans="15:16" x14ac:dyDescent="0.2">
      <c r="O7005"/>
      <c r="P7005"/>
    </row>
    <row r="7006" spans="15:16" x14ac:dyDescent="0.2">
      <c r="O7006"/>
      <c r="P7006"/>
    </row>
    <row r="7007" spans="15:16" x14ac:dyDescent="0.2">
      <c r="O7007"/>
      <c r="P7007"/>
    </row>
    <row r="7008" spans="15:16" x14ac:dyDescent="0.2">
      <c r="O7008"/>
      <c r="P7008"/>
    </row>
    <row r="7009" spans="15:16" x14ac:dyDescent="0.2">
      <c r="O7009"/>
      <c r="P7009"/>
    </row>
    <row r="7010" spans="15:16" x14ac:dyDescent="0.2">
      <c r="O7010"/>
      <c r="P7010"/>
    </row>
    <row r="7011" spans="15:16" x14ac:dyDescent="0.2">
      <c r="O7011"/>
      <c r="P7011"/>
    </row>
    <row r="7012" spans="15:16" x14ac:dyDescent="0.2">
      <c r="O7012"/>
      <c r="P7012"/>
    </row>
    <row r="7013" spans="15:16" x14ac:dyDescent="0.2">
      <c r="O7013"/>
      <c r="P7013"/>
    </row>
    <row r="7014" spans="15:16" x14ac:dyDescent="0.2">
      <c r="O7014"/>
      <c r="P7014"/>
    </row>
    <row r="7015" spans="15:16" x14ac:dyDescent="0.2">
      <c r="O7015"/>
      <c r="P7015"/>
    </row>
    <row r="7016" spans="15:16" x14ac:dyDescent="0.2">
      <c r="O7016"/>
      <c r="P7016"/>
    </row>
    <row r="7017" spans="15:16" x14ac:dyDescent="0.2">
      <c r="O7017"/>
      <c r="P7017"/>
    </row>
    <row r="7018" spans="15:16" x14ac:dyDescent="0.2">
      <c r="O7018"/>
      <c r="P7018"/>
    </row>
    <row r="7019" spans="15:16" x14ac:dyDescent="0.2">
      <c r="O7019"/>
      <c r="P7019"/>
    </row>
    <row r="7020" spans="15:16" x14ac:dyDescent="0.2">
      <c r="O7020"/>
      <c r="P7020"/>
    </row>
    <row r="7021" spans="15:16" x14ac:dyDescent="0.2">
      <c r="O7021"/>
      <c r="P7021"/>
    </row>
    <row r="7022" spans="15:16" x14ac:dyDescent="0.2">
      <c r="O7022"/>
      <c r="P7022"/>
    </row>
    <row r="7023" spans="15:16" x14ac:dyDescent="0.2">
      <c r="O7023"/>
      <c r="P7023"/>
    </row>
    <row r="7024" spans="15:16" x14ac:dyDescent="0.2">
      <c r="O7024"/>
      <c r="P7024"/>
    </row>
    <row r="7025" spans="15:16" x14ac:dyDescent="0.2">
      <c r="O7025"/>
      <c r="P7025"/>
    </row>
    <row r="7026" spans="15:16" x14ac:dyDescent="0.2">
      <c r="O7026"/>
      <c r="P7026"/>
    </row>
    <row r="7027" spans="15:16" x14ac:dyDescent="0.2">
      <c r="O7027"/>
      <c r="P7027"/>
    </row>
    <row r="7028" spans="15:16" x14ac:dyDescent="0.2">
      <c r="O7028"/>
      <c r="P7028"/>
    </row>
    <row r="7029" spans="15:16" x14ac:dyDescent="0.2">
      <c r="O7029"/>
      <c r="P7029"/>
    </row>
    <row r="7030" spans="15:16" x14ac:dyDescent="0.2">
      <c r="O7030"/>
      <c r="P7030"/>
    </row>
    <row r="7031" spans="15:16" x14ac:dyDescent="0.2">
      <c r="O7031"/>
      <c r="P7031"/>
    </row>
    <row r="7032" spans="15:16" x14ac:dyDescent="0.2">
      <c r="O7032"/>
      <c r="P7032"/>
    </row>
    <row r="7033" spans="15:16" x14ac:dyDescent="0.2">
      <c r="O7033"/>
      <c r="P7033"/>
    </row>
    <row r="7034" spans="15:16" x14ac:dyDescent="0.2">
      <c r="O7034"/>
      <c r="P7034"/>
    </row>
    <row r="7035" spans="15:16" x14ac:dyDescent="0.2">
      <c r="O7035"/>
      <c r="P7035"/>
    </row>
    <row r="7036" spans="15:16" x14ac:dyDescent="0.2">
      <c r="O7036"/>
      <c r="P7036"/>
    </row>
    <row r="7037" spans="15:16" x14ac:dyDescent="0.2">
      <c r="O7037"/>
      <c r="P7037"/>
    </row>
    <row r="7038" spans="15:16" x14ac:dyDescent="0.2">
      <c r="O7038"/>
      <c r="P7038"/>
    </row>
    <row r="7039" spans="15:16" x14ac:dyDescent="0.2">
      <c r="O7039"/>
      <c r="P7039"/>
    </row>
    <row r="7040" spans="15:16" x14ac:dyDescent="0.2">
      <c r="O7040"/>
      <c r="P7040"/>
    </row>
    <row r="7041" spans="15:16" x14ac:dyDescent="0.2">
      <c r="O7041"/>
      <c r="P7041"/>
    </row>
    <row r="7042" spans="15:16" x14ac:dyDescent="0.2">
      <c r="O7042"/>
      <c r="P7042"/>
    </row>
    <row r="7043" spans="15:16" x14ac:dyDescent="0.2">
      <c r="O7043"/>
      <c r="P7043"/>
    </row>
    <row r="7044" spans="15:16" x14ac:dyDescent="0.2">
      <c r="O7044"/>
      <c r="P7044"/>
    </row>
    <row r="7045" spans="15:16" x14ac:dyDescent="0.2">
      <c r="O7045"/>
      <c r="P7045"/>
    </row>
    <row r="7046" spans="15:16" x14ac:dyDescent="0.2">
      <c r="O7046"/>
      <c r="P7046"/>
    </row>
    <row r="7047" spans="15:16" x14ac:dyDescent="0.2">
      <c r="O7047"/>
      <c r="P7047"/>
    </row>
    <row r="7048" spans="15:16" x14ac:dyDescent="0.2">
      <c r="O7048"/>
      <c r="P7048"/>
    </row>
    <row r="7049" spans="15:16" x14ac:dyDescent="0.2">
      <c r="O7049"/>
      <c r="P7049"/>
    </row>
    <row r="7050" spans="15:16" x14ac:dyDescent="0.2">
      <c r="O7050"/>
      <c r="P7050"/>
    </row>
    <row r="7051" spans="15:16" x14ac:dyDescent="0.2">
      <c r="O7051"/>
      <c r="P7051"/>
    </row>
    <row r="7052" spans="15:16" x14ac:dyDescent="0.2">
      <c r="O7052"/>
      <c r="P7052"/>
    </row>
    <row r="7053" spans="15:16" x14ac:dyDescent="0.2">
      <c r="O7053"/>
      <c r="P7053"/>
    </row>
    <row r="7054" spans="15:16" x14ac:dyDescent="0.2">
      <c r="O7054"/>
      <c r="P7054"/>
    </row>
    <row r="7055" spans="15:16" x14ac:dyDescent="0.2">
      <c r="O7055"/>
      <c r="P7055"/>
    </row>
    <row r="7056" spans="15:16" x14ac:dyDescent="0.2">
      <c r="O7056"/>
      <c r="P7056"/>
    </row>
    <row r="7057" spans="15:16" x14ac:dyDescent="0.2">
      <c r="O7057"/>
      <c r="P7057"/>
    </row>
    <row r="7058" spans="15:16" x14ac:dyDescent="0.2">
      <c r="O7058"/>
      <c r="P7058"/>
    </row>
    <row r="7059" spans="15:16" x14ac:dyDescent="0.2">
      <c r="O7059"/>
      <c r="P7059"/>
    </row>
    <row r="7060" spans="15:16" x14ac:dyDescent="0.2">
      <c r="O7060"/>
      <c r="P7060"/>
    </row>
    <row r="7061" spans="15:16" x14ac:dyDescent="0.2">
      <c r="O7061"/>
      <c r="P7061"/>
    </row>
    <row r="7062" spans="15:16" x14ac:dyDescent="0.2">
      <c r="O7062"/>
      <c r="P7062"/>
    </row>
    <row r="7063" spans="15:16" x14ac:dyDescent="0.2">
      <c r="O7063"/>
      <c r="P7063"/>
    </row>
    <row r="7064" spans="15:16" x14ac:dyDescent="0.2">
      <c r="O7064"/>
      <c r="P7064"/>
    </row>
    <row r="7065" spans="15:16" x14ac:dyDescent="0.2">
      <c r="O7065"/>
      <c r="P7065"/>
    </row>
    <row r="7066" spans="15:16" x14ac:dyDescent="0.2">
      <c r="O7066"/>
      <c r="P7066"/>
    </row>
    <row r="7067" spans="15:16" x14ac:dyDescent="0.2">
      <c r="O7067"/>
      <c r="P7067"/>
    </row>
    <row r="7068" spans="15:16" x14ac:dyDescent="0.2">
      <c r="O7068"/>
      <c r="P7068"/>
    </row>
    <row r="7069" spans="15:16" x14ac:dyDescent="0.2">
      <c r="O7069"/>
      <c r="P7069"/>
    </row>
    <row r="7070" spans="15:16" x14ac:dyDescent="0.2">
      <c r="O7070"/>
      <c r="P7070"/>
    </row>
    <row r="7071" spans="15:16" x14ac:dyDescent="0.2">
      <c r="O7071"/>
      <c r="P7071"/>
    </row>
    <row r="7072" spans="15:16" x14ac:dyDescent="0.2">
      <c r="O7072"/>
      <c r="P7072"/>
    </row>
    <row r="7073" spans="15:16" x14ac:dyDescent="0.2">
      <c r="O7073"/>
      <c r="P7073"/>
    </row>
    <row r="7074" spans="15:16" x14ac:dyDescent="0.2">
      <c r="O7074"/>
      <c r="P7074"/>
    </row>
    <row r="7075" spans="15:16" x14ac:dyDescent="0.2">
      <c r="O7075"/>
      <c r="P7075"/>
    </row>
    <row r="7076" spans="15:16" x14ac:dyDescent="0.2">
      <c r="O7076"/>
      <c r="P7076"/>
    </row>
    <row r="7077" spans="15:16" x14ac:dyDescent="0.2">
      <c r="O7077"/>
      <c r="P7077"/>
    </row>
    <row r="7078" spans="15:16" x14ac:dyDescent="0.2">
      <c r="O7078"/>
      <c r="P7078"/>
    </row>
    <row r="7079" spans="15:16" x14ac:dyDescent="0.2">
      <c r="O7079"/>
      <c r="P7079"/>
    </row>
    <row r="7080" spans="15:16" x14ac:dyDescent="0.2">
      <c r="O7080"/>
      <c r="P7080"/>
    </row>
    <row r="7081" spans="15:16" x14ac:dyDescent="0.2">
      <c r="O7081"/>
      <c r="P7081"/>
    </row>
    <row r="7082" spans="15:16" x14ac:dyDescent="0.2">
      <c r="O7082"/>
      <c r="P7082"/>
    </row>
    <row r="7083" spans="15:16" x14ac:dyDescent="0.2">
      <c r="O7083"/>
      <c r="P7083"/>
    </row>
    <row r="7084" spans="15:16" x14ac:dyDescent="0.2">
      <c r="O7084"/>
      <c r="P7084"/>
    </row>
    <row r="7085" spans="15:16" x14ac:dyDescent="0.2">
      <c r="O7085"/>
      <c r="P7085"/>
    </row>
    <row r="7086" spans="15:16" x14ac:dyDescent="0.2">
      <c r="O7086"/>
      <c r="P7086"/>
    </row>
    <row r="7087" spans="15:16" x14ac:dyDescent="0.2">
      <c r="O7087"/>
      <c r="P7087"/>
    </row>
    <row r="7088" spans="15:16" x14ac:dyDescent="0.2">
      <c r="O7088"/>
      <c r="P7088"/>
    </row>
    <row r="7089" spans="15:16" x14ac:dyDescent="0.2">
      <c r="O7089"/>
      <c r="P7089"/>
    </row>
    <row r="7090" spans="15:16" x14ac:dyDescent="0.2">
      <c r="O7090"/>
      <c r="P7090"/>
    </row>
    <row r="7091" spans="15:16" x14ac:dyDescent="0.2">
      <c r="O7091"/>
      <c r="P7091"/>
    </row>
    <row r="7092" spans="15:16" x14ac:dyDescent="0.2">
      <c r="O7092"/>
      <c r="P7092"/>
    </row>
    <row r="7093" spans="15:16" x14ac:dyDescent="0.2">
      <c r="O7093"/>
      <c r="P7093"/>
    </row>
    <row r="7094" spans="15:16" x14ac:dyDescent="0.2">
      <c r="O7094"/>
      <c r="P7094"/>
    </row>
    <row r="7095" spans="15:16" x14ac:dyDescent="0.2">
      <c r="O7095"/>
      <c r="P7095"/>
    </row>
    <row r="7096" spans="15:16" x14ac:dyDescent="0.2">
      <c r="O7096"/>
      <c r="P7096"/>
    </row>
    <row r="7097" spans="15:16" x14ac:dyDescent="0.2">
      <c r="O7097"/>
      <c r="P7097"/>
    </row>
    <row r="7098" spans="15:16" x14ac:dyDescent="0.2">
      <c r="O7098"/>
      <c r="P7098"/>
    </row>
    <row r="7099" spans="15:16" x14ac:dyDescent="0.2">
      <c r="O7099"/>
      <c r="P7099"/>
    </row>
    <row r="7100" spans="15:16" x14ac:dyDescent="0.2">
      <c r="O7100"/>
      <c r="P7100"/>
    </row>
    <row r="7101" spans="15:16" x14ac:dyDescent="0.2">
      <c r="O7101"/>
      <c r="P7101"/>
    </row>
    <row r="7102" spans="15:16" x14ac:dyDescent="0.2">
      <c r="O7102"/>
      <c r="P7102"/>
    </row>
    <row r="7103" spans="15:16" x14ac:dyDescent="0.2">
      <c r="O7103"/>
      <c r="P7103"/>
    </row>
    <row r="7104" spans="15:16" x14ac:dyDescent="0.2">
      <c r="O7104"/>
      <c r="P7104"/>
    </row>
    <row r="7105" spans="15:16" x14ac:dyDescent="0.2">
      <c r="O7105"/>
      <c r="P7105"/>
    </row>
    <row r="7106" spans="15:16" x14ac:dyDescent="0.2">
      <c r="O7106"/>
      <c r="P7106"/>
    </row>
    <row r="7107" spans="15:16" x14ac:dyDescent="0.2">
      <c r="O7107"/>
      <c r="P7107"/>
    </row>
    <row r="7108" spans="15:16" x14ac:dyDescent="0.2">
      <c r="O7108"/>
      <c r="P7108"/>
    </row>
    <row r="7109" spans="15:16" x14ac:dyDescent="0.2">
      <c r="O7109"/>
      <c r="P7109"/>
    </row>
    <row r="7110" spans="15:16" x14ac:dyDescent="0.2">
      <c r="O7110"/>
      <c r="P7110"/>
    </row>
    <row r="7111" spans="15:16" x14ac:dyDescent="0.2">
      <c r="O7111"/>
      <c r="P7111"/>
    </row>
    <row r="7112" spans="15:16" x14ac:dyDescent="0.2">
      <c r="O7112"/>
      <c r="P7112"/>
    </row>
    <row r="7113" spans="15:16" x14ac:dyDescent="0.2">
      <c r="O7113"/>
      <c r="P7113"/>
    </row>
    <row r="7114" spans="15:16" x14ac:dyDescent="0.2">
      <c r="O7114"/>
      <c r="P7114"/>
    </row>
    <row r="7115" spans="15:16" x14ac:dyDescent="0.2">
      <c r="O7115"/>
      <c r="P7115"/>
    </row>
    <row r="7116" spans="15:16" x14ac:dyDescent="0.2">
      <c r="O7116"/>
      <c r="P7116"/>
    </row>
    <row r="7117" spans="15:16" x14ac:dyDescent="0.2">
      <c r="O7117"/>
      <c r="P7117"/>
    </row>
    <row r="7118" spans="15:16" x14ac:dyDescent="0.2">
      <c r="O7118"/>
      <c r="P7118"/>
    </row>
    <row r="7119" spans="15:16" x14ac:dyDescent="0.2">
      <c r="O7119"/>
      <c r="P7119"/>
    </row>
    <row r="7120" spans="15:16" x14ac:dyDescent="0.2">
      <c r="O7120"/>
      <c r="P7120"/>
    </row>
    <row r="7121" spans="15:16" x14ac:dyDescent="0.2">
      <c r="O7121"/>
      <c r="P7121"/>
    </row>
    <row r="7122" spans="15:16" x14ac:dyDescent="0.2">
      <c r="O7122"/>
      <c r="P7122"/>
    </row>
    <row r="7123" spans="15:16" x14ac:dyDescent="0.2">
      <c r="O7123"/>
      <c r="P7123"/>
    </row>
    <row r="7124" spans="15:16" x14ac:dyDescent="0.2">
      <c r="O7124"/>
      <c r="P7124"/>
    </row>
    <row r="7125" spans="15:16" x14ac:dyDescent="0.2">
      <c r="O7125"/>
      <c r="P7125"/>
    </row>
    <row r="7126" spans="15:16" x14ac:dyDescent="0.2">
      <c r="O7126"/>
      <c r="P7126"/>
    </row>
    <row r="7127" spans="15:16" x14ac:dyDescent="0.2">
      <c r="O7127"/>
      <c r="P7127"/>
    </row>
    <row r="7128" spans="15:16" x14ac:dyDescent="0.2">
      <c r="O7128"/>
      <c r="P7128"/>
    </row>
    <row r="7129" spans="15:16" x14ac:dyDescent="0.2">
      <c r="O7129"/>
      <c r="P7129"/>
    </row>
    <row r="7130" spans="15:16" x14ac:dyDescent="0.2">
      <c r="O7130"/>
      <c r="P7130"/>
    </row>
    <row r="7131" spans="15:16" x14ac:dyDescent="0.2">
      <c r="O7131"/>
      <c r="P7131"/>
    </row>
    <row r="7132" spans="15:16" x14ac:dyDescent="0.2">
      <c r="O7132"/>
      <c r="P7132"/>
    </row>
    <row r="7133" spans="15:16" x14ac:dyDescent="0.2">
      <c r="O7133"/>
      <c r="P7133"/>
    </row>
    <row r="7134" spans="15:16" x14ac:dyDescent="0.2">
      <c r="O7134"/>
      <c r="P7134"/>
    </row>
    <row r="7135" spans="15:16" x14ac:dyDescent="0.2">
      <c r="O7135"/>
      <c r="P7135"/>
    </row>
    <row r="7136" spans="15:16" x14ac:dyDescent="0.2">
      <c r="O7136"/>
      <c r="P7136"/>
    </row>
    <row r="7137" spans="15:16" x14ac:dyDescent="0.2">
      <c r="O7137"/>
      <c r="P7137"/>
    </row>
    <row r="7138" spans="15:16" x14ac:dyDescent="0.2">
      <c r="O7138"/>
      <c r="P7138"/>
    </row>
    <row r="7139" spans="15:16" x14ac:dyDescent="0.2">
      <c r="O7139"/>
      <c r="P7139"/>
    </row>
    <row r="7140" spans="15:16" x14ac:dyDescent="0.2">
      <c r="O7140"/>
      <c r="P7140"/>
    </row>
    <row r="7141" spans="15:16" x14ac:dyDescent="0.2">
      <c r="O7141"/>
      <c r="P7141"/>
    </row>
    <row r="7142" spans="15:16" x14ac:dyDescent="0.2">
      <c r="O7142"/>
      <c r="P7142"/>
    </row>
    <row r="7143" spans="15:16" x14ac:dyDescent="0.2">
      <c r="O7143"/>
      <c r="P7143"/>
    </row>
    <row r="7144" spans="15:16" x14ac:dyDescent="0.2">
      <c r="O7144"/>
      <c r="P7144"/>
    </row>
    <row r="7145" spans="15:16" x14ac:dyDescent="0.2">
      <c r="O7145"/>
      <c r="P7145"/>
    </row>
    <row r="7146" spans="15:16" x14ac:dyDescent="0.2">
      <c r="O7146"/>
      <c r="P7146"/>
    </row>
    <row r="7147" spans="15:16" x14ac:dyDescent="0.2">
      <c r="O7147"/>
      <c r="P7147"/>
    </row>
    <row r="7148" spans="15:16" x14ac:dyDescent="0.2">
      <c r="O7148"/>
      <c r="P7148"/>
    </row>
    <row r="7149" spans="15:16" x14ac:dyDescent="0.2">
      <c r="O7149"/>
      <c r="P7149"/>
    </row>
    <row r="7150" spans="15:16" x14ac:dyDescent="0.2">
      <c r="O7150"/>
      <c r="P7150"/>
    </row>
    <row r="7151" spans="15:16" x14ac:dyDescent="0.2">
      <c r="O7151"/>
      <c r="P7151"/>
    </row>
    <row r="7152" spans="15:16" x14ac:dyDescent="0.2">
      <c r="O7152"/>
      <c r="P7152"/>
    </row>
    <row r="7153" spans="15:16" x14ac:dyDescent="0.2">
      <c r="O7153"/>
      <c r="P7153"/>
    </row>
    <row r="7154" spans="15:16" x14ac:dyDescent="0.2">
      <c r="O7154"/>
      <c r="P7154"/>
    </row>
    <row r="7155" spans="15:16" x14ac:dyDescent="0.2">
      <c r="O7155"/>
      <c r="P7155"/>
    </row>
    <row r="7156" spans="15:16" x14ac:dyDescent="0.2">
      <c r="O7156"/>
      <c r="P7156"/>
    </row>
    <row r="7157" spans="15:16" x14ac:dyDescent="0.2">
      <c r="O7157"/>
      <c r="P7157"/>
    </row>
    <row r="7158" spans="15:16" x14ac:dyDescent="0.2">
      <c r="O7158"/>
      <c r="P7158"/>
    </row>
    <row r="7159" spans="15:16" x14ac:dyDescent="0.2">
      <c r="O7159"/>
      <c r="P7159"/>
    </row>
    <row r="7160" spans="15:16" x14ac:dyDescent="0.2">
      <c r="O7160"/>
      <c r="P7160"/>
    </row>
    <row r="7161" spans="15:16" x14ac:dyDescent="0.2">
      <c r="O7161"/>
      <c r="P7161"/>
    </row>
    <row r="7162" spans="15:16" x14ac:dyDescent="0.2">
      <c r="O7162"/>
      <c r="P7162"/>
    </row>
    <row r="7163" spans="15:16" x14ac:dyDescent="0.2">
      <c r="O7163"/>
      <c r="P7163"/>
    </row>
    <row r="7164" spans="15:16" x14ac:dyDescent="0.2">
      <c r="O7164"/>
      <c r="P7164"/>
    </row>
    <row r="7165" spans="15:16" x14ac:dyDescent="0.2">
      <c r="O7165"/>
      <c r="P7165"/>
    </row>
    <row r="7166" spans="15:16" x14ac:dyDescent="0.2">
      <c r="O7166"/>
      <c r="P7166"/>
    </row>
    <row r="7167" spans="15:16" x14ac:dyDescent="0.2">
      <c r="O7167"/>
      <c r="P7167"/>
    </row>
    <row r="7168" spans="15:16" x14ac:dyDescent="0.2">
      <c r="O7168"/>
      <c r="P7168"/>
    </row>
    <row r="7169" spans="15:16" x14ac:dyDescent="0.2">
      <c r="O7169"/>
      <c r="P7169"/>
    </row>
    <row r="7170" spans="15:16" x14ac:dyDescent="0.2">
      <c r="O7170"/>
      <c r="P7170"/>
    </row>
    <row r="7171" spans="15:16" x14ac:dyDescent="0.2">
      <c r="O7171"/>
      <c r="P7171"/>
    </row>
    <row r="7172" spans="15:16" x14ac:dyDescent="0.2">
      <c r="O7172"/>
      <c r="P7172"/>
    </row>
    <row r="7173" spans="15:16" x14ac:dyDescent="0.2">
      <c r="O7173"/>
      <c r="P7173"/>
    </row>
    <row r="7174" spans="15:16" x14ac:dyDescent="0.2">
      <c r="O7174"/>
      <c r="P7174"/>
    </row>
    <row r="7175" spans="15:16" x14ac:dyDescent="0.2">
      <c r="O7175"/>
      <c r="P7175"/>
    </row>
    <row r="7176" spans="15:16" x14ac:dyDescent="0.2">
      <c r="O7176"/>
      <c r="P7176"/>
    </row>
    <row r="7177" spans="15:16" x14ac:dyDescent="0.2">
      <c r="O7177"/>
      <c r="P7177"/>
    </row>
    <row r="7178" spans="15:16" x14ac:dyDescent="0.2">
      <c r="O7178"/>
      <c r="P7178"/>
    </row>
    <row r="7179" spans="15:16" x14ac:dyDescent="0.2">
      <c r="O7179"/>
      <c r="P7179"/>
    </row>
    <row r="7180" spans="15:16" x14ac:dyDescent="0.2">
      <c r="O7180"/>
      <c r="P7180"/>
    </row>
    <row r="7181" spans="15:16" x14ac:dyDescent="0.2">
      <c r="O7181"/>
      <c r="P7181"/>
    </row>
    <row r="7182" spans="15:16" x14ac:dyDescent="0.2">
      <c r="O7182"/>
      <c r="P7182"/>
    </row>
    <row r="7183" spans="15:16" x14ac:dyDescent="0.2">
      <c r="O7183"/>
      <c r="P7183"/>
    </row>
    <row r="7184" spans="15:16" x14ac:dyDescent="0.2">
      <c r="O7184"/>
      <c r="P7184"/>
    </row>
    <row r="7185" spans="15:16" x14ac:dyDescent="0.2">
      <c r="O7185"/>
      <c r="P7185"/>
    </row>
    <row r="7186" spans="15:16" x14ac:dyDescent="0.2">
      <c r="O7186"/>
      <c r="P7186"/>
    </row>
    <row r="7187" spans="15:16" x14ac:dyDescent="0.2">
      <c r="O7187"/>
      <c r="P7187"/>
    </row>
    <row r="7188" spans="15:16" x14ac:dyDescent="0.2">
      <c r="O7188"/>
      <c r="P7188"/>
    </row>
    <row r="7189" spans="15:16" x14ac:dyDescent="0.2">
      <c r="O7189"/>
      <c r="P7189"/>
    </row>
    <row r="7190" spans="15:16" x14ac:dyDescent="0.2">
      <c r="O7190"/>
      <c r="P7190"/>
    </row>
    <row r="7191" spans="15:16" x14ac:dyDescent="0.2">
      <c r="O7191"/>
      <c r="P7191"/>
    </row>
    <row r="7192" spans="15:16" x14ac:dyDescent="0.2">
      <c r="O7192"/>
      <c r="P7192"/>
    </row>
    <row r="7193" spans="15:16" x14ac:dyDescent="0.2">
      <c r="O7193"/>
      <c r="P7193"/>
    </row>
    <row r="7194" spans="15:16" x14ac:dyDescent="0.2">
      <c r="O7194"/>
      <c r="P7194"/>
    </row>
    <row r="7195" spans="15:16" x14ac:dyDescent="0.2">
      <c r="O7195"/>
      <c r="P7195"/>
    </row>
    <row r="7196" spans="15:16" x14ac:dyDescent="0.2">
      <c r="O7196"/>
      <c r="P7196"/>
    </row>
    <row r="7197" spans="15:16" x14ac:dyDescent="0.2">
      <c r="O7197"/>
      <c r="P7197"/>
    </row>
    <row r="7198" spans="15:16" x14ac:dyDescent="0.2">
      <c r="O7198"/>
      <c r="P7198"/>
    </row>
    <row r="7199" spans="15:16" x14ac:dyDescent="0.2">
      <c r="O7199"/>
      <c r="P7199"/>
    </row>
    <row r="7200" spans="15:16" x14ac:dyDescent="0.2">
      <c r="O7200"/>
      <c r="P7200"/>
    </row>
    <row r="7201" spans="15:16" x14ac:dyDescent="0.2">
      <c r="O7201"/>
      <c r="P7201"/>
    </row>
    <row r="7202" spans="15:16" x14ac:dyDescent="0.2">
      <c r="O7202"/>
      <c r="P7202"/>
    </row>
    <row r="7203" spans="15:16" x14ac:dyDescent="0.2">
      <c r="O7203"/>
      <c r="P7203"/>
    </row>
    <row r="7204" spans="15:16" x14ac:dyDescent="0.2">
      <c r="O7204"/>
      <c r="P7204"/>
    </row>
    <row r="7205" spans="15:16" x14ac:dyDescent="0.2">
      <c r="O7205"/>
      <c r="P7205"/>
    </row>
    <row r="7206" spans="15:16" x14ac:dyDescent="0.2">
      <c r="O7206"/>
      <c r="P7206"/>
    </row>
    <row r="7207" spans="15:16" x14ac:dyDescent="0.2">
      <c r="O7207"/>
      <c r="P7207"/>
    </row>
    <row r="7208" spans="15:16" x14ac:dyDescent="0.2">
      <c r="O7208"/>
      <c r="P7208"/>
    </row>
    <row r="7209" spans="15:16" x14ac:dyDescent="0.2">
      <c r="O7209"/>
      <c r="P7209"/>
    </row>
    <row r="7210" spans="15:16" x14ac:dyDescent="0.2">
      <c r="O7210"/>
      <c r="P7210"/>
    </row>
    <row r="7211" spans="15:16" x14ac:dyDescent="0.2">
      <c r="O7211"/>
      <c r="P7211"/>
    </row>
    <row r="7212" spans="15:16" x14ac:dyDescent="0.2">
      <c r="O7212"/>
      <c r="P7212"/>
    </row>
    <row r="7213" spans="15:16" x14ac:dyDescent="0.2">
      <c r="O7213"/>
      <c r="P7213"/>
    </row>
    <row r="7214" spans="15:16" x14ac:dyDescent="0.2">
      <c r="O7214"/>
      <c r="P7214"/>
    </row>
    <row r="7215" spans="15:16" x14ac:dyDescent="0.2">
      <c r="O7215"/>
      <c r="P7215"/>
    </row>
    <row r="7216" spans="15:16" x14ac:dyDescent="0.2">
      <c r="O7216"/>
      <c r="P7216"/>
    </row>
    <row r="7217" spans="15:16" x14ac:dyDescent="0.2">
      <c r="O7217"/>
      <c r="P7217"/>
    </row>
    <row r="7218" spans="15:16" x14ac:dyDescent="0.2">
      <c r="O7218"/>
      <c r="P7218"/>
    </row>
    <row r="7219" spans="15:16" x14ac:dyDescent="0.2">
      <c r="O7219"/>
      <c r="P7219"/>
    </row>
    <row r="7220" spans="15:16" x14ac:dyDescent="0.2">
      <c r="O7220"/>
      <c r="P7220"/>
    </row>
    <row r="7221" spans="15:16" x14ac:dyDescent="0.2">
      <c r="O7221"/>
      <c r="P7221"/>
    </row>
    <row r="7222" spans="15:16" x14ac:dyDescent="0.2">
      <c r="O7222"/>
      <c r="P7222"/>
    </row>
    <row r="7223" spans="15:16" x14ac:dyDescent="0.2">
      <c r="O7223"/>
      <c r="P7223"/>
    </row>
    <row r="7224" spans="15:16" x14ac:dyDescent="0.2">
      <c r="O7224"/>
      <c r="P7224"/>
    </row>
    <row r="7225" spans="15:16" x14ac:dyDescent="0.2">
      <c r="O7225"/>
      <c r="P7225"/>
    </row>
    <row r="7226" spans="15:16" x14ac:dyDescent="0.2">
      <c r="O7226"/>
      <c r="P7226"/>
    </row>
    <row r="7227" spans="15:16" x14ac:dyDescent="0.2">
      <c r="O7227"/>
      <c r="P7227"/>
    </row>
    <row r="7228" spans="15:16" x14ac:dyDescent="0.2">
      <c r="O7228"/>
      <c r="P7228"/>
    </row>
    <row r="7229" spans="15:16" x14ac:dyDescent="0.2">
      <c r="O7229"/>
      <c r="P7229"/>
    </row>
    <row r="7230" spans="15:16" x14ac:dyDescent="0.2">
      <c r="O7230"/>
      <c r="P7230"/>
    </row>
    <row r="7231" spans="15:16" x14ac:dyDescent="0.2">
      <c r="O7231"/>
      <c r="P7231"/>
    </row>
    <row r="7232" spans="15:16" x14ac:dyDescent="0.2">
      <c r="O7232"/>
      <c r="P7232"/>
    </row>
    <row r="7233" spans="15:16" x14ac:dyDescent="0.2">
      <c r="O7233"/>
      <c r="P7233"/>
    </row>
    <row r="7234" spans="15:16" x14ac:dyDescent="0.2">
      <c r="O7234"/>
      <c r="P7234"/>
    </row>
    <row r="7235" spans="15:16" x14ac:dyDescent="0.2">
      <c r="O7235"/>
      <c r="P7235"/>
    </row>
    <row r="7236" spans="15:16" x14ac:dyDescent="0.2">
      <c r="O7236"/>
      <c r="P7236"/>
    </row>
    <row r="7237" spans="15:16" x14ac:dyDescent="0.2">
      <c r="O7237"/>
      <c r="P7237"/>
    </row>
    <row r="7238" spans="15:16" x14ac:dyDescent="0.2">
      <c r="O7238"/>
      <c r="P7238"/>
    </row>
    <row r="7239" spans="15:16" x14ac:dyDescent="0.2">
      <c r="O7239"/>
      <c r="P7239"/>
    </row>
    <row r="7240" spans="15:16" x14ac:dyDescent="0.2">
      <c r="O7240"/>
      <c r="P7240"/>
    </row>
    <row r="7241" spans="15:16" x14ac:dyDescent="0.2">
      <c r="O7241"/>
      <c r="P7241"/>
    </row>
    <row r="7242" spans="15:16" x14ac:dyDescent="0.2">
      <c r="O7242"/>
      <c r="P7242"/>
    </row>
    <row r="7243" spans="15:16" x14ac:dyDescent="0.2">
      <c r="O7243"/>
      <c r="P7243"/>
    </row>
    <row r="7244" spans="15:16" x14ac:dyDescent="0.2">
      <c r="O7244"/>
      <c r="P7244"/>
    </row>
    <row r="7245" spans="15:16" x14ac:dyDescent="0.2">
      <c r="O7245"/>
      <c r="P7245"/>
    </row>
    <row r="7246" spans="15:16" x14ac:dyDescent="0.2">
      <c r="O7246"/>
      <c r="P7246"/>
    </row>
    <row r="7247" spans="15:16" x14ac:dyDescent="0.2">
      <c r="O7247"/>
      <c r="P7247"/>
    </row>
    <row r="7248" spans="15:16" x14ac:dyDescent="0.2">
      <c r="O7248"/>
      <c r="P7248"/>
    </row>
    <row r="7249" spans="15:16" x14ac:dyDescent="0.2">
      <c r="O7249"/>
      <c r="P7249"/>
    </row>
    <row r="7250" spans="15:16" x14ac:dyDescent="0.2">
      <c r="O7250"/>
      <c r="P7250"/>
    </row>
    <row r="7251" spans="15:16" x14ac:dyDescent="0.2">
      <c r="O7251"/>
      <c r="P7251"/>
    </row>
    <row r="7252" spans="15:16" x14ac:dyDescent="0.2">
      <c r="O7252"/>
      <c r="P7252"/>
    </row>
    <row r="7253" spans="15:16" x14ac:dyDescent="0.2">
      <c r="O7253"/>
      <c r="P7253"/>
    </row>
    <row r="7254" spans="15:16" x14ac:dyDescent="0.2">
      <c r="O7254"/>
      <c r="P7254"/>
    </row>
    <row r="7255" spans="15:16" x14ac:dyDescent="0.2">
      <c r="O7255"/>
      <c r="P7255"/>
    </row>
    <row r="7256" spans="15:16" x14ac:dyDescent="0.2">
      <c r="O7256"/>
      <c r="P7256"/>
    </row>
    <row r="7257" spans="15:16" x14ac:dyDescent="0.2">
      <c r="O7257"/>
      <c r="P7257"/>
    </row>
    <row r="7258" spans="15:16" x14ac:dyDescent="0.2">
      <c r="O7258"/>
      <c r="P7258"/>
    </row>
    <row r="7259" spans="15:16" x14ac:dyDescent="0.2">
      <c r="O7259"/>
      <c r="P7259"/>
    </row>
    <row r="7260" spans="15:16" x14ac:dyDescent="0.2">
      <c r="O7260"/>
      <c r="P7260"/>
    </row>
    <row r="7261" spans="15:16" x14ac:dyDescent="0.2">
      <c r="O7261"/>
      <c r="P7261"/>
    </row>
    <row r="7262" spans="15:16" x14ac:dyDescent="0.2">
      <c r="O7262"/>
      <c r="P7262"/>
    </row>
    <row r="7263" spans="15:16" x14ac:dyDescent="0.2">
      <c r="O7263"/>
      <c r="P7263"/>
    </row>
    <row r="7264" spans="15:16" x14ac:dyDescent="0.2">
      <c r="O7264"/>
      <c r="P7264"/>
    </row>
    <row r="7265" spans="15:16" x14ac:dyDescent="0.2">
      <c r="O7265"/>
      <c r="P7265"/>
    </row>
    <row r="7266" spans="15:16" x14ac:dyDescent="0.2">
      <c r="O7266"/>
      <c r="P7266"/>
    </row>
    <row r="7267" spans="15:16" x14ac:dyDescent="0.2">
      <c r="O7267"/>
      <c r="P7267"/>
    </row>
    <row r="7268" spans="15:16" x14ac:dyDescent="0.2">
      <c r="O7268"/>
      <c r="P7268"/>
    </row>
    <row r="7269" spans="15:16" x14ac:dyDescent="0.2">
      <c r="O7269"/>
      <c r="P7269"/>
    </row>
    <row r="7270" spans="15:16" x14ac:dyDescent="0.2">
      <c r="O7270"/>
      <c r="P7270"/>
    </row>
    <row r="7271" spans="15:16" x14ac:dyDescent="0.2">
      <c r="O7271"/>
      <c r="P7271"/>
    </row>
    <row r="7272" spans="15:16" x14ac:dyDescent="0.2">
      <c r="O7272"/>
      <c r="P7272"/>
    </row>
    <row r="7273" spans="15:16" x14ac:dyDescent="0.2">
      <c r="O7273"/>
      <c r="P7273"/>
    </row>
    <row r="7274" spans="15:16" x14ac:dyDescent="0.2">
      <c r="O7274"/>
      <c r="P7274"/>
    </row>
    <row r="7275" spans="15:16" x14ac:dyDescent="0.2">
      <c r="O7275"/>
      <c r="P7275"/>
    </row>
    <row r="7276" spans="15:16" x14ac:dyDescent="0.2">
      <c r="O7276"/>
      <c r="P7276"/>
    </row>
    <row r="7277" spans="15:16" x14ac:dyDescent="0.2">
      <c r="O7277"/>
      <c r="P7277"/>
    </row>
    <row r="7278" spans="15:16" x14ac:dyDescent="0.2">
      <c r="O7278"/>
      <c r="P7278"/>
    </row>
    <row r="7279" spans="15:16" x14ac:dyDescent="0.2">
      <c r="O7279"/>
      <c r="P7279"/>
    </row>
    <row r="7280" spans="15:16" x14ac:dyDescent="0.2">
      <c r="O7280"/>
      <c r="P7280"/>
    </row>
    <row r="7281" spans="15:16" x14ac:dyDescent="0.2">
      <c r="O7281"/>
      <c r="P7281"/>
    </row>
    <row r="7282" spans="15:16" x14ac:dyDescent="0.2">
      <c r="O7282"/>
      <c r="P7282"/>
    </row>
    <row r="7283" spans="15:16" x14ac:dyDescent="0.2">
      <c r="O7283"/>
      <c r="P7283"/>
    </row>
    <row r="7284" spans="15:16" x14ac:dyDescent="0.2">
      <c r="O7284"/>
      <c r="P7284"/>
    </row>
    <row r="7285" spans="15:16" x14ac:dyDescent="0.2">
      <c r="O7285"/>
      <c r="P7285"/>
    </row>
    <row r="7286" spans="15:16" x14ac:dyDescent="0.2">
      <c r="O7286"/>
      <c r="P7286"/>
    </row>
    <row r="7287" spans="15:16" x14ac:dyDescent="0.2">
      <c r="O7287"/>
      <c r="P7287"/>
    </row>
    <row r="7288" spans="15:16" x14ac:dyDescent="0.2">
      <c r="O7288"/>
      <c r="P7288"/>
    </row>
    <row r="7289" spans="15:16" x14ac:dyDescent="0.2">
      <c r="O7289"/>
      <c r="P7289"/>
    </row>
    <row r="7290" spans="15:16" x14ac:dyDescent="0.2">
      <c r="O7290"/>
      <c r="P7290"/>
    </row>
    <row r="7291" spans="15:16" x14ac:dyDescent="0.2">
      <c r="O7291"/>
      <c r="P7291"/>
    </row>
    <row r="7292" spans="15:16" x14ac:dyDescent="0.2">
      <c r="O7292"/>
      <c r="P7292"/>
    </row>
    <row r="7293" spans="15:16" x14ac:dyDescent="0.2">
      <c r="O7293"/>
      <c r="P7293"/>
    </row>
    <row r="7294" spans="15:16" x14ac:dyDescent="0.2">
      <c r="O7294"/>
      <c r="P7294"/>
    </row>
    <row r="7295" spans="15:16" x14ac:dyDescent="0.2">
      <c r="O7295"/>
      <c r="P7295"/>
    </row>
    <row r="7296" spans="15:16" x14ac:dyDescent="0.2">
      <c r="O7296"/>
      <c r="P7296"/>
    </row>
    <row r="7297" spans="15:16" x14ac:dyDescent="0.2">
      <c r="O7297"/>
      <c r="P7297"/>
    </row>
    <row r="7298" spans="15:16" x14ac:dyDescent="0.2">
      <c r="O7298"/>
      <c r="P7298"/>
    </row>
    <row r="7299" spans="15:16" x14ac:dyDescent="0.2">
      <c r="O7299"/>
      <c r="P7299"/>
    </row>
    <row r="7300" spans="15:16" x14ac:dyDescent="0.2">
      <c r="O7300"/>
      <c r="P7300"/>
    </row>
    <row r="7301" spans="15:16" x14ac:dyDescent="0.2">
      <c r="O7301"/>
      <c r="P7301"/>
    </row>
    <row r="7302" spans="15:16" x14ac:dyDescent="0.2">
      <c r="O7302"/>
      <c r="P7302"/>
    </row>
    <row r="7303" spans="15:16" x14ac:dyDescent="0.2">
      <c r="O7303"/>
      <c r="P7303"/>
    </row>
    <row r="7304" spans="15:16" x14ac:dyDescent="0.2">
      <c r="O7304"/>
      <c r="P7304"/>
    </row>
    <row r="7305" spans="15:16" x14ac:dyDescent="0.2">
      <c r="O7305"/>
      <c r="P7305"/>
    </row>
    <row r="7306" spans="15:16" x14ac:dyDescent="0.2">
      <c r="O7306"/>
      <c r="P7306"/>
    </row>
    <row r="7307" spans="15:16" x14ac:dyDescent="0.2">
      <c r="O7307"/>
      <c r="P7307"/>
    </row>
    <row r="7308" spans="15:16" x14ac:dyDescent="0.2">
      <c r="O7308"/>
      <c r="P7308"/>
    </row>
    <row r="7309" spans="15:16" x14ac:dyDescent="0.2">
      <c r="O7309"/>
      <c r="P7309"/>
    </row>
    <row r="7310" spans="15:16" x14ac:dyDescent="0.2">
      <c r="O7310"/>
      <c r="P7310"/>
    </row>
    <row r="7311" spans="15:16" x14ac:dyDescent="0.2">
      <c r="O7311"/>
      <c r="P7311"/>
    </row>
    <row r="7312" spans="15:16" x14ac:dyDescent="0.2">
      <c r="O7312"/>
      <c r="P7312"/>
    </row>
    <row r="7313" spans="15:16" x14ac:dyDescent="0.2">
      <c r="O7313"/>
      <c r="P7313"/>
    </row>
    <row r="7314" spans="15:16" x14ac:dyDescent="0.2">
      <c r="O7314"/>
      <c r="P7314"/>
    </row>
    <row r="7315" spans="15:16" x14ac:dyDescent="0.2">
      <c r="O7315"/>
      <c r="P7315"/>
    </row>
    <row r="7316" spans="15:16" x14ac:dyDescent="0.2">
      <c r="O7316"/>
      <c r="P7316"/>
    </row>
    <row r="7317" spans="15:16" x14ac:dyDescent="0.2">
      <c r="O7317"/>
      <c r="P7317"/>
    </row>
    <row r="7318" spans="15:16" x14ac:dyDescent="0.2">
      <c r="O7318"/>
      <c r="P7318"/>
    </row>
    <row r="7319" spans="15:16" x14ac:dyDescent="0.2">
      <c r="O7319"/>
      <c r="P7319"/>
    </row>
    <row r="7320" spans="15:16" x14ac:dyDescent="0.2">
      <c r="O7320"/>
      <c r="P7320"/>
    </row>
    <row r="7321" spans="15:16" x14ac:dyDescent="0.2">
      <c r="O7321"/>
      <c r="P7321"/>
    </row>
    <row r="7322" spans="15:16" x14ac:dyDescent="0.2">
      <c r="O7322"/>
      <c r="P7322"/>
    </row>
    <row r="7323" spans="15:16" x14ac:dyDescent="0.2">
      <c r="O7323"/>
      <c r="P7323"/>
    </row>
    <row r="7324" spans="15:16" x14ac:dyDescent="0.2">
      <c r="O7324"/>
      <c r="P7324"/>
    </row>
    <row r="7325" spans="15:16" x14ac:dyDescent="0.2">
      <c r="O7325"/>
      <c r="P7325"/>
    </row>
    <row r="7326" spans="15:16" x14ac:dyDescent="0.2">
      <c r="O7326"/>
      <c r="P7326"/>
    </row>
    <row r="7327" spans="15:16" x14ac:dyDescent="0.2">
      <c r="O7327"/>
      <c r="P7327"/>
    </row>
    <row r="7328" spans="15:16" x14ac:dyDescent="0.2">
      <c r="O7328"/>
      <c r="P7328"/>
    </row>
    <row r="7329" spans="15:16" x14ac:dyDescent="0.2">
      <c r="O7329"/>
      <c r="P7329"/>
    </row>
    <row r="7330" spans="15:16" x14ac:dyDescent="0.2">
      <c r="O7330"/>
      <c r="P7330"/>
    </row>
    <row r="7331" spans="15:16" x14ac:dyDescent="0.2">
      <c r="O7331"/>
      <c r="P7331"/>
    </row>
    <row r="7332" spans="15:16" x14ac:dyDescent="0.2">
      <c r="O7332"/>
      <c r="P7332"/>
    </row>
    <row r="7333" spans="15:16" x14ac:dyDescent="0.2">
      <c r="O7333"/>
      <c r="P7333"/>
    </row>
    <row r="7334" spans="15:16" x14ac:dyDescent="0.2">
      <c r="O7334"/>
      <c r="P7334"/>
    </row>
    <row r="7335" spans="15:16" x14ac:dyDescent="0.2">
      <c r="O7335"/>
      <c r="P7335"/>
    </row>
    <row r="7336" spans="15:16" x14ac:dyDescent="0.2">
      <c r="O7336"/>
      <c r="P7336"/>
    </row>
    <row r="7337" spans="15:16" x14ac:dyDescent="0.2">
      <c r="O7337"/>
      <c r="P7337"/>
    </row>
    <row r="7338" spans="15:16" x14ac:dyDescent="0.2">
      <c r="O7338"/>
      <c r="P7338"/>
    </row>
    <row r="7339" spans="15:16" x14ac:dyDescent="0.2">
      <c r="O7339"/>
      <c r="P7339"/>
    </row>
    <row r="7340" spans="15:16" x14ac:dyDescent="0.2">
      <c r="O7340"/>
      <c r="P7340"/>
    </row>
    <row r="7341" spans="15:16" x14ac:dyDescent="0.2">
      <c r="O7341"/>
      <c r="P7341"/>
    </row>
    <row r="7342" spans="15:16" x14ac:dyDescent="0.2">
      <c r="O7342"/>
      <c r="P7342"/>
    </row>
    <row r="7343" spans="15:16" x14ac:dyDescent="0.2">
      <c r="O7343"/>
      <c r="P7343"/>
    </row>
    <row r="7344" spans="15:16" x14ac:dyDescent="0.2">
      <c r="O7344"/>
      <c r="P7344"/>
    </row>
    <row r="7345" spans="15:16" x14ac:dyDescent="0.2">
      <c r="O7345"/>
      <c r="P7345"/>
    </row>
    <row r="7346" spans="15:16" x14ac:dyDescent="0.2">
      <c r="O7346"/>
      <c r="P7346"/>
    </row>
    <row r="7347" spans="15:16" x14ac:dyDescent="0.2">
      <c r="O7347"/>
      <c r="P7347"/>
    </row>
    <row r="7348" spans="15:16" x14ac:dyDescent="0.2">
      <c r="O7348"/>
      <c r="P7348"/>
    </row>
    <row r="7349" spans="15:16" x14ac:dyDescent="0.2">
      <c r="O7349"/>
      <c r="P7349"/>
    </row>
    <row r="7350" spans="15:16" x14ac:dyDescent="0.2">
      <c r="O7350"/>
      <c r="P7350"/>
    </row>
    <row r="7351" spans="15:16" x14ac:dyDescent="0.2">
      <c r="O7351"/>
      <c r="P7351"/>
    </row>
    <row r="7352" spans="15:16" x14ac:dyDescent="0.2">
      <c r="O7352"/>
      <c r="P7352"/>
    </row>
    <row r="7353" spans="15:16" x14ac:dyDescent="0.2">
      <c r="O7353"/>
      <c r="P7353"/>
    </row>
    <row r="7354" spans="15:16" x14ac:dyDescent="0.2">
      <c r="O7354"/>
      <c r="P7354"/>
    </row>
    <row r="7355" spans="15:16" x14ac:dyDescent="0.2">
      <c r="O7355"/>
      <c r="P7355"/>
    </row>
    <row r="7356" spans="15:16" x14ac:dyDescent="0.2">
      <c r="O7356"/>
      <c r="P7356"/>
    </row>
    <row r="7357" spans="15:16" x14ac:dyDescent="0.2">
      <c r="O7357"/>
      <c r="P7357"/>
    </row>
    <row r="7358" spans="15:16" x14ac:dyDescent="0.2">
      <c r="O7358"/>
      <c r="P7358"/>
    </row>
    <row r="7359" spans="15:16" x14ac:dyDescent="0.2">
      <c r="O7359"/>
      <c r="P7359"/>
    </row>
    <row r="7360" spans="15:16" x14ac:dyDescent="0.2">
      <c r="O7360"/>
      <c r="P7360"/>
    </row>
    <row r="7361" spans="15:16" x14ac:dyDescent="0.2">
      <c r="O7361"/>
      <c r="P7361"/>
    </row>
    <row r="7362" spans="15:16" x14ac:dyDescent="0.2">
      <c r="O7362"/>
      <c r="P7362"/>
    </row>
    <row r="7363" spans="15:16" x14ac:dyDescent="0.2">
      <c r="O7363"/>
      <c r="P7363"/>
    </row>
    <row r="7364" spans="15:16" x14ac:dyDescent="0.2">
      <c r="O7364"/>
      <c r="P7364"/>
    </row>
    <row r="7365" spans="15:16" x14ac:dyDescent="0.2">
      <c r="O7365"/>
      <c r="P7365"/>
    </row>
    <row r="7366" spans="15:16" x14ac:dyDescent="0.2">
      <c r="O7366"/>
      <c r="P7366"/>
    </row>
    <row r="7367" spans="15:16" x14ac:dyDescent="0.2">
      <c r="O7367"/>
      <c r="P7367"/>
    </row>
    <row r="7368" spans="15:16" x14ac:dyDescent="0.2">
      <c r="O7368"/>
      <c r="P7368"/>
    </row>
    <row r="7369" spans="15:16" x14ac:dyDescent="0.2">
      <c r="O7369"/>
      <c r="P7369"/>
    </row>
    <row r="7370" spans="15:16" x14ac:dyDescent="0.2">
      <c r="O7370"/>
      <c r="P7370"/>
    </row>
    <row r="7371" spans="15:16" x14ac:dyDescent="0.2">
      <c r="O7371"/>
      <c r="P7371"/>
    </row>
    <row r="7372" spans="15:16" x14ac:dyDescent="0.2">
      <c r="O7372"/>
      <c r="P7372"/>
    </row>
    <row r="7373" spans="15:16" x14ac:dyDescent="0.2">
      <c r="O7373"/>
      <c r="P7373"/>
    </row>
    <row r="7374" spans="15:16" x14ac:dyDescent="0.2">
      <c r="O7374"/>
      <c r="P7374"/>
    </row>
    <row r="7375" spans="15:16" x14ac:dyDescent="0.2">
      <c r="O7375"/>
      <c r="P7375"/>
    </row>
    <row r="7376" spans="15:16" x14ac:dyDescent="0.2">
      <c r="O7376"/>
      <c r="P7376"/>
    </row>
    <row r="7377" spans="15:16" x14ac:dyDescent="0.2">
      <c r="O7377"/>
      <c r="P7377"/>
    </row>
    <row r="7378" spans="15:16" x14ac:dyDescent="0.2">
      <c r="O7378"/>
      <c r="P7378"/>
    </row>
    <row r="7379" spans="15:16" x14ac:dyDescent="0.2">
      <c r="O7379"/>
      <c r="P7379"/>
    </row>
    <row r="7380" spans="15:16" x14ac:dyDescent="0.2">
      <c r="O7380"/>
      <c r="P7380"/>
    </row>
    <row r="7381" spans="15:16" x14ac:dyDescent="0.2">
      <c r="O7381"/>
      <c r="P7381"/>
    </row>
    <row r="7382" spans="15:16" x14ac:dyDescent="0.2">
      <c r="O7382"/>
      <c r="P7382"/>
    </row>
    <row r="7383" spans="15:16" x14ac:dyDescent="0.2">
      <c r="O7383"/>
      <c r="P7383"/>
    </row>
    <row r="7384" spans="15:16" x14ac:dyDescent="0.2">
      <c r="O7384"/>
      <c r="P7384"/>
    </row>
    <row r="7385" spans="15:16" x14ac:dyDescent="0.2">
      <c r="O7385"/>
      <c r="P7385"/>
    </row>
    <row r="7386" spans="15:16" x14ac:dyDescent="0.2">
      <c r="O7386"/>
      <c r="P7386"/>
    </row>
    <row r="7387" spans="15:16" x14ac:dyDescent="0.2">
      <c r="O7387"/>
      <c r="P7387"/>
    </row>
    <row r="7388" spans="15:16" x14ac:dyDescent="0.2">
      <c r="O7388"/>
      <c r="P7388"/>
    </row>
    <row r="7389" spans="15:16" x14ac:dyDescent="0.2">
      <c r="O7389"/>
      <c r="P7389"/>
    </row>
    <row r="7390" spans="15:16" x14ac:dyDescent="0.2">
      <c r="O7390"/>
      <c r="P7390"/>
    </row>
    <row r="7391" spans="15:16" x14ac:dyDescent="0.2">
      <c r="O7391"/>
      <c r="P7391"/>
    </row>
    <row r="7392" spans="15:16" x14ac:dyDescent="0.2">
      <c r="O7392"/>
      <c r="P7392"/>
    </row>
    <row r="7393" spans="15:16" x14ac:dyDescent="0.2">
      <c r="O7393"/>
      <c r="P7393"/>
    </row>
    <row r="7394" spans="15:16" x14ac:dyDescent="0.2">
      <c r="O7394"/>
      <c r="P7394"/>
    </row>
    <row r="7395" spans="15:16" x14ac:dyDescent="0.2">
      <c r="O7395"/>
      <c r="P7395"/>
    </row>
    <row r="7396" spans="15:16" x14ac:dyDescent="0.2">
      <c r="O7396"/>
      <c r="P7396"/>
    </row>
    <row r="7397" spans="15:16" x14ac:dyDescent="0.2">
      <c r="O7397"/>
      <c r="P7397"/>
    </row>
    <row r="7398" spans="15:16" x14ac:dyDescent="0.2">
      <c r="O7398"/>
      <c r="P7398"/>
    </row>
    <row r="7399" spans="15:16" x14ac:dyDescent="0.2">
      <c r="O7399"/>
      <c r="P7399"/>
    </row>
    <row r="7400" spans="15:16" x14ac:dyDescent="0.2">
      <c r="O7400"/>
      <c r="P7400"/>
    </row>
    <row r="7401" spans="15:16" x14ac:dyDescent="0.2">
      <c r="O7401"/>
      <c r="P7401"/>
    </row>
    <row r="7402" spans="15:16" x14ac:dyDescent="0.2">
      <c r="O7402"/>
      <c r="P7402"/>
    </row>
    <row r="7403" spans="15:16" x14ac:dyDescent="0.2">
      <c r="O7403"/>
      <c r="P7403"/>
    </row>
    <row r="7404" spans="15:16" x14ac:dyDescent="0.2">
      <c r="O7404"/>
      <c r="P7404"/>
    </row>
    <row r="7405" spans="15:16" x14ac:dyDescent="0.2">
      <c r="O7405"/>
      <c r="P7405"/>
    </row>
    <row r="7406" spans="15:16" x14ac:dyDescent="0.2">
      <c r="O7406"/>
      <c r="P7406"/>
    </row>
    <row r="7407" spans="15:16" x14ac:dyDescent="0.2">
      <c r="O7407"/>
      <c r="P7407"/>
    </row>
    <row r="7408" spans="15:16" x14ac:dyDescent="0.2">
      <c r="O7408"/>
      <c r="P7408"/>
    </row>
    <row r="7409" spans="15:16" x14ac:dyDescent="0.2">
      <c r="O7409"/>
      <c r="P7409"/>
    </row>
    <row r="7410" spans="15:16" x14ac:dyDescent="0.2">
      <c r="O7410"/>
      <c r="P7410"/>
    </row>
    <row r="7411" spans="15:16" x14ac:dyDescent="0.2">
      <c r="O7411"/>
      <c r="P7411"/>
    </row>
    <row r="7412" spans="15:16" x14ac:dyDescent="0.2">
      <c r="O7412"/>
      <c r="P7412"/>
    </row>
    <row r="7413" spans="15:16" x14ac:dyDescent="0.2">
      <c r="O7413"/>
      <c r="P7413"/>
    </row>
    <row r="7414" spans="15:16" x14ac:dyDescent="0.2">
      <c r="O7414"/>
      <c r="P7414"/>
    </row>
    <row r="7415" spans="15:16" x14ac:dyDescent="0.2">
      <c r="O7415"/>
      <c r="P7415"/>
    </row>
    <row r="7416" spans="15:16" x14ac:dyDescent="0.2">
      <c r="O7416"/>
      <c r="P7416"/>
    </row>
    <row r="7417" spans="15:16" x14ac:dyDescent="0.2">
      <c r="O7417"/>
      <c r="P7417"/>
    </row>
    <row r="7418" spans="15:16" x14ac:dyDescent="0.2">
      <c r="O7418"/>
      <c r="P7418"/>
    </row>
    <row r="7419" spans="15:16" x14ac:dyDescent="0.2">
      <c r="O7419"/>
      <c r="P7419"/>
    </row>
    <row r="7420" spans="15:16" x14ac:dyDescent="0.2">
      <c r="O7420"/>
      <c r="P7420"/>
    </row>
    <row r="7421" spans="15:16" x14ac:dyDescent="0.2">
      <c r="O7421"/>
      <c r="P7421"/>
    </row>
    <row r="7422" spans="15:16" x14ac:dyDescent="0.2">
      <c r="O7422"/>
      <c r="P7422"/>
    </row>
    <row r="7423" spans="15:16" x14ac:dyDescent="0.2">
      <c r="O7423"/>
      <c r="P7423"/>
    </row>
    <row r="7424" spans="15:16" x14ac:dyDescent="0.2">
      <c r="O7424"/>
      <c r="P7424"/>
    </row>
    <row r="7425" spans="15:16" x14ac:dyDescent="0.2">
      <c r="O7425"/>
      <c r="P7425"/>
    </row>
    <row r="7426" spans="15:16" x14ac:dyDescent="0.2">
      <c r="O7426"/>
      <c r="P7426"/>
    </row>
    <row r="7427" spans="15:16" x14ac:dyDescent="0.2">
      <c r="O7427"/>
      <c r="P7427"/>
    </row>
    <row r="7428" spans="15:16" x14ac:dyDescent="0.2">
      <c r="O7428"/>
      <c r="P7428"/>
    </row>
    <row r="7429" spans="15:16" x14ac:dyDescent="0.2">
      <c r="O7429"/>
      <c r="P7429"/>
    </row>
    <row r="7430" spans="15:16" x14ac:dyDescent="0.2">
      <c r="O7430"/>
      <c r="P7430"/>
    </row>
    <row r="7431" spans="15:16" x14ac:dyDescent="0.2">
      <c r="O7431"/>
      <c r="P7431"/>
    </row>
    <row r="7432" spans="15:16" x14ac:dyDescent="0.2">
      <c r="O7432"/>
      <c r="P7432"/>
    </row>
    <row r="7433" spans="15:16" x14ac:dyDescent="0.2">
      <c r="O7433"/>
      <c r="P7433"/>
    </row>
    <row r="7434" spans="15:16" x14ac:dyDescent="0.2">
      <c r="O7434"/>
      <c r="P7434"/>
    </row>
    <row r="7435" spans="15:16" x14ac:dyDescent="0.2">
      <c r="O7435"/>
      <c r="P7435"/>
    </row>
    <row r="7436" spans="15:16" x14ac:dyDescent="0.2">
      <c r="O7436"/>
      <c r="P7436"/>
    </row>
    <row r="7437" spans="15:16" x14ac:dyDescent="0.2">
      <c r="O7437"/>
      <c r="P7437"/>
    </row>
    <row r="7438" spans="15:16" x14ac:dyDescent="0.2">
      <c r="O7438"/>
      <c r="P7438"/>
    </row>
    <row r="7439" spans="15:16" x14ac:dyDescent="0.2">
      <c r="O7439"/>
      <c r="P7439"/>
    </row>
    <row r="7440" spans="15:16" x14ac:dyDescent="0.2">
      <c r="O7440"/>
      <c r="P7440"/>
    </row>
    <row r="7441" spans="15:16" x14ac:dyDescent="0.2">
      <c r="O7441"/>
      <c r="P7441"/>
    </row>
    <row r="7442" spans="15:16" x14ac:dyDescent="0.2">
      <c r="O7442"/>
      <c r="P7442"/>
    </row>
    <row r="7443" spans="15:16" x14ac:dyDescent="0.2">
      <c r="O7443"/>
      <c r="P7443"/>
    </row>
    <row r="7444" spans="15:16" x14ac:dyDescent="0.2">
      <c r="O7444"/>
      <c r="P7444"/>
    </row>
    <row r="7445" spans="15:16" x14ac:dyDescent="0.2">
      <c r="O7445"/>
      <c r="P7445"/>
    </row>
    <row r="7446" spans="15:16" x14ac:dyDescent="0.2">
      <c r="O7446"/>
      <c r="P7446"/>
    </row>
    <row r="7447" spans="15:16" x14ac:dyDescent="0.2">
      <c r="O7447"/>
      <c r="P7447"/>
    </row>
    <row r="7448" spans="15:16" x14ac:dyDescent="0.2">
      <c r="O7448"/>
      <c r="P7448"/>
    </row>
    <row r="7449" spans="15:16" x14ac:dyDescent="0.2">
      <c r="O7449"/>
      <c r="P7449"/>
    </row>
    <row r="7450" spans="15:16" x14ac:dyDescent="0.2">
      <c r="O7450"/>
      <c r="P7450"/>
    </row>
    <row r="7451" spans="15:16" x14ac:dyDescent="0.2">
      <c r="O7451"/>
      <c r="P7451"/>
    </row>
    <row r="7452" spans="15:16" x14ac:dyDescent="0.2">
      <c r="O7452"/>
      <c r="P7452"/>
    </row>
    <row r="7453" spans="15:16" x14ac:dyDescent="0.2">
      <c r="O7453"/>
      <c r="P7453"/>
    </row>
    <row r="7454" spans="15:16" x14ac:dyDescent="0.2">
      <c r="O7454"/>
      <c r="P7454"/>
    </row>
    <row r="7455" spans="15:16" x14ac:dyDescent="0.2">
      <c r="O7455"/>
      <c r="P7455"/>
    </row>
    <row r="7456" spans="15:16" x14ac:dyDescent="0.2">
      <c r="O7456"/>
      <c r="P7456"/>
    </row>
    <row r="7457" spans="15:16" x14ac:dyDescent="0.2">
      <c r="O7457"/>
      <c r="P7457"/>
    </row>
    <row r="7458" spans="15:16" x14ac:dyDescent="0.2">
      <c r="O7458"/>
      <c r="P7458"/>
    </row>
    <row r="7459" spans="15:16" x14ac:dyDescent="0.2">
      <c r="O7459"/>
      <c r="P7459"/>
    </row>
    <row r="7460" spans="15:16" x14ac:dyDescent="0.2">
      <c r="O7460"/>
      <c r="P7460"/>
    </row>
    <row r="7461" spans="15:16" x14ac:dyDescent="0.2">
      <c r="O7461"/>
      <c r="P7461"/>
    </row>
    <row r="7462" spans="15:16" x14ac:dyDescent="0.2">
      <c r="O7462"/>
      <c r="P7462"/>
    </row>
    <row r="7463" spans="15:16" x14ac:dyDescent="0.2">
      <c r="O7463"/>
      <c r="P7463"/>
    </row>
    <row r="7464" spans="15:16" x14ac:dyDescent="0.2">
      <c r="O7464"/>
      <c r="P7464"/>
    </row>
    <row r="7465" spans="15:16" x14ac:dyDescent="0.2">
      <c r="O7465"/>
      <c r="P7465"/>
    </row>
    <row r="7466" spans="15:16" x14ac:dyDescent="0.2">
      <c r="O7466"/>
      <c r="P7466"/>
    </row>
    <row r="7467" spans="15:16" x14ac:dyDescent="0.2">
      <c r="O7467"/>
      <c r="P7467"/>
    </row>
    <row r="7468" spans="15:16" x14ac:dyDescent="0.2">
      <c r="O7468"/>
      <c r="P7468"/>
    </row>
    <row r="7469" spans="15:16" x14ac:dyDescent="0.2">
      <c r="O7469"/>
      <c r="P7469"/>
    </row>
    <row r="7470" spans="15:16" x14ac:dyDescent="0.2">
      <c r="O7470"/>
      <c r="P7470"/>
    </row>
    <row r="7471" spans="15:16" x14ac:dyDescent="0.2">
      <c r="O7471"/>
      <c r="P7471"/>
    </row>
    <row r="7472" spans="15:16" x14ac:dyDescent="0.2">
      <c r="O7472"/>
      <c r="P7472"/>
    </row>
    <row r="7473" spans="15:16" x14ac:dyDescent="0.2">
      <c r="O7473"/>
      <c r="P7473"/>
    </row>
    <row r="7474" spans="15:16" x14ac:dyDescent="0.2">
      <c r="O7474"/>
      <c r="P7474"/>
    </row>
    <row r="7475" spans="15:16" x14ac:dyDescent="0.2">
      <c r="O7475"/>
      <c r="P7475"/>
    </row>
    <row r="7476" spans="15:16" x14ac:dyDescent="0.2">
      <c r="O7476"/>
      <c r="P7476"/>
    </row>
    <row r="7477" spans="15:16" x14ac:dyDescent="0.2">
      <c r="O7477"/>
      <c r="P7477"/>
    </row>
    <row r="7478" spans="15:16" x14ac:dyDescent="0.2">
      <c r="O7478"/>
      <c r="P7478"/>
    </row>
    <row r="7479" spans="15:16" x14ac:dyDescent="0.2">
      <c r="O7479"/>
      <c r="P7479"/>
    </row>
    <row r="7480" spans="15:16" x14ac:dyDescent="0.2">
      <c r="O7480"/>
      <c r="P7480"/>
    </row>
    <row r="7481" spans="15:16" x14ac:dyDescent="0.2">
      <c r="O7481"/>
      <c r="P7481"/>
    </row>
    <row r="7482" spans="15:16" x14ac:dyDescent="0.2">
      <c r="O7482"/>
      <c r="P7482"/>
    </row>
    <row r="7483" spans="15:16" x14ac:dyDescent="0.2">
      <c r="O7483"/>
      <c r="P7483"/>
    </row>
    <row r="7484" spans="15:16" x14ac:dyDescent="0.2">
      <c r="O7484"/>
      <c r="P7484"/>
    </row>
    <row r="7485" spans="15:16" x14ac:dyDescent="0.2">
      <c r="O7485"/>
      <c r="P7485"/>
    </row>
    <row r="7486" spans="15:16" x14ac:dyDescent="0.2">
      <c r="O7486"/>
      <c r="P7486"/>
    </row>
    <row r="7487" spans="15:16" x14ac:dyDescent="0.2">
      <c r="O7487"/>
      <c r="P7487"/>
    </row>
    <row r="7488" spans="15:16" x14ac:dyDescent="0.2">
      <c r="O7488"/>
      <c r="P7488"/>
    </row>
    <row r="7489" spans="15:16" x14ac:dyDescent="0.2">
      <c r="O7489"/>
      <c r="P7489"/>
    </row>
    <row r="7490" spans="15:16" x14ac:dyDescent="0.2">
      <c r="O7490"/>
      <c r="P7490"/>
    </row>
    <row r="7491" spans="15:16" x14ac:dyDescent="0.2">
      <c r="O7491"/>
      <c r="P7491"/>
    </row>
    <row r="7492" spans="15:16" x14ac:dyDescent="0.2">
      <c r="O7492"/>
      <c r="P7492"/>
    </row>
    <row r="7493" spans="15:16" x14ac:dyDescent="0.2">
      <c r="O7493"/>
      <c r="P7493"/>
    </row>
    <row r="7494" spans="15:16" x14ac:dyDescent="0.2">
      <c r="O7494"/>
      <c r="P7494"/>
    </row>
    <row r="7495" spans="15:16" x14ac:dyDescent="0.2">
      <c r="O7495"/>
      <c r="P7495"/>
    </row>
    <row r="7496" spans="15:16" x14ac:dyDescent="0.2">
      <c r="O7496"/>
      <c r="P7496"/>
    </row>
    <row r="7497" spans="15:16" x14ac:dyDescent="0.2">
      <c r="O7497"/>
      <c r="P7497"/>
    </row>
    <row r="7498" spans="15:16" x14ac:dyDescent="0.2">
      <c r="O7498"/>
      <c r="P7498"/>
    </row>
    <row r="7499" spans="15:16" x14ac:dyDescent="0.2">
      <c r="O7499"/>
      <c r="P7499"/>
    </row>
    <row r="7500" spans="15:16" x14ac:dyDescent="0.2">
      <c r="O7500"/>
      <c r="P7500"/>
    </row>
    <row r="7501" spans="15:16" x14ac:dyDescent="0.2">
      <c r="O7501"/>
      <c r="P7501"/>
    </row>
    <row r="7502" spans="15:16" x14ac:dyDescent="0.2">
      <c r="O7502"/>
      <c r="P7502"/>
    </row>
    <row r="7503" spans="15:16" x14ac:dyDescent="0.2">
      <c r="O7503"/>
      <c r="P7503"/>
    </row>
    <row r="7504" spans="15:16" x14ac:dyDescent="0.2">
      <c r="O7504"/>
      <c r="P7504"/>
    </row>
    <row r="7505" spans="15:16" x14ac:dyDescent="0.2">
      <c r="O7505"/>
      <c r="P7505"/>
    </row>
    <row r="7506" spans="15:16" x14ac:dyDescent="0.2">
      <c r="O7506"/>
      <c r="P7506"/>
    </row>
    <row r="7507" spans="15:16" x14ac:dyDescent="0.2">
      <c r="O7507"/>
      <c r="P7507"/>
    </row>
    <row r="7508" spans="15:16" x14ac:dyDescent="0.2">
      <c r="O7508"/>
      <c r="P7508"/>
    </row>
    <row r="7509" spans="15:16" x14ac:dyDescent="0.2">
      <c r="O7509"/>
      <c r="P7509"/>
    </row>
    <row r="7510" spans="15:16" x14ac:dyDescent="0.2">
      <c r="O7510"/>
      <c r="P7510"/>
    </row>
    <row r="7511" spans="15:16" x14ac:dyDescent="0.2">
      <c r="O7511"/>
      <c r="P7511"/>
    </row>
    <row r="7512" spans="15:16" x14ac:dyDescent="0.2">
      <c r="O7512"/>
      <c r="P7512"/>
    </row>
    <row r="7513" spans="15:16" x14ac:dyDescent="0.2">
      <c r="O7513"/>
      <c r="P7513"/>
    </row>
    <row r="7514" spans="15:16" x14ac:dyDescent="0.2">
      <c r="O7514"/>
      <c r="P7514"/>
    </row>
    <row r="7515" spans="15:16" x14ac:dyDescent="0.2">
      <c r="O7515"/>
      <c r="P7515"/>
    </row>
    <row r="7516" spans="15:16" x14ac:dyDescent="0.2">
      <c r="O7516"/>
      <c r="P7516"/>
    </row>
    <row r="7517" spans="15:16" x14ac:dyDescent="0.2">
      <c r="O7517"/>
      <c r="P7517"/>
    </row>
    <row r="7518" spans="15:16" x14ac:dyDescent="0.2">
      <c r="O7518"/>
      <c r="P7518"/>
    </row>
    <row r="7519" spans="15:16" x14ac:dyDescent="0.2">
      <c r="O7519"/>
      <c r="P7519"/>
    </row>
    <row r="7520" spans="15:16" x14ac:dyDescent="0.2">
      <c r="O7520"/>
      <c r="P7520"/>
    </row>
    <row r="7521" spans="15:16" x14ac:dyDescent="0.2">
      <c r="O7521"/>
      <c r="P7521"/>
    </row>
    <row r="7522" spans="15:16" x14ac:dyDescent="0.2">
      <c r="O7522"/>
      <c r="P7522"/>
    </row>
    <row r="7523" spans="15:16" x14ac:dyDescent="0.2">
      <c r="O7523"/>
      <c r="P7523"/>
    </row>
    <row r="7524" spans="15:16" x14ac:dyDescent="0.2">
      <c r="O7524"/>
      <c r="P7524"/>
    </row>
    <row r="7525" spans="15:16" x14ac:dyDescent="0.2">
      <c r="O7525"/>
      <c r="P7525"/>
    </row>
    <row r="7526" spans="15:16" x14ac:dyDescent="0.2">
      <c r="O7526"/>
      <c r="P7526"/>
    </row>
    <row r="7527" spans="15:16" x14ac:dyDescent="0.2">
      <c r="O7527"/>
      <c r="P7527"/>
    </row>
    <row r="7528" spans="15:16" x14ac:dyDescent="0.2">
      <c r="O7528"/>
      <c r="P7528"/>
    </row>
    <row r="7529" spans="15:16" x14ac:dyDescent="0.2">
      <c r="O7529"/>
      <c r="P7529"/>
    </row>
    <row r="7530" spans="15:16" x14ac:dyDescent="0.2">
      <c r="O7530"/>
      <c r="P7530"/>
    </row>
    <row r="7531" spans="15:16" x14ac:dyDescent="0.2">
      <c r="O7531"/>
      <c r="P7531"/>
    </row>
    <row r="7532" spans="15:16" x14ac:dyDescent="0.2">
      <c r="O7532"/>
      <c r="P7532"/>
    </row>
    <row r="7533" spans="15:16" x14ac:dyDescent="0.2">
      <c r="O7533"/>
      <c r="P7533"/>
    </row>
    <row r="7534" spans="15:16" x14ac:dyDescent="0.2">
      <c r="O7534"/>
      <c r="P7534"/>
    </row>
    <row r="7535" spans="15:16" x14ac:dyDescent="0.2">
      <c r="O7535"/>
      <c r="P7535"/>
    </row>
    <row r="7536" spans="15:16" x14ac:dyDescent="0.2">
      <c r="O7536"/>
      <c r="P7536"/>
    </row>
    <row r="7537" spans="15:16" x14ac:dyDescent="0.2">
      <c r="O7537"/>
      <c r="P7537"/>
    </row>
    <row r="7538" spans="15:16" x14ac:dyDescent="0.2">
      <c r="O7538"/>
      <c r="P7538"/>
    </row>
    <row r="7539" spans="15:16" x14ac:dyDescent="0.2">
      <c r="O7539"/>
      <c r="P7539"/>
    </row>
    <row r="7540" spans="15:16" x14ac:dyDescent="0.2">
      <c r="O7540"/>
      <c r="P7540"/>
    </row>
    <row r="7541" spans="15:16" x14ac:dyDescent="0.2">
      <c r="O7541"/>
      <c r="P7541"/>
    </row>
    <row r="7542" spans="15:16" x14ac:dyDescent="0.2">
      <c r="O7542"/>
      <c r="P7542"/>
    </row>
    <row r="7543" spans="15:16" x14ac:dyDescent="0.2">
      <c r="O7543"/>
      <c r="P7543"/>
    </row>
    <row r="7544" spans="15:16" x14ac:dyDescent="0.2">
      <c r="O7544"/>
      <c r="P7544"/>
    </row>
    <row r="7545" spans="15:16" x14ac:dyDescent="0.2">
      <c r="O7545"/>
      <c r="P7545"/>
    </row>
    <row r="7546" spans="15:16" x14ac:dyDescent="0.2">
      <c r="O7546"/>
      <c r="P7546"/>
    </row>
    <row r="7547" spans="15:16" x14ac:dyDescent="0.2">
      <c r="O7547"/>
      <c r="P7547"/>
    </row>
    <row r="7548" spans="15:16" x14ac:dyDescent="0.2">
      <c r="O7548"/>
      <c r="P7548"/>
    </row>
    <row r="7549" spans="15:16" x14ac:dyDescent="0.2">
      <c r="O7549"/>
      <c r="P7549"/>
    </row>
    <row r="7550" spans="15:16" x14ac:dyDescent="0.2">
      <c r="O7550"/>
      <c r="P7550"/>
    </row>
    <row r="7551" spans="15:16" x14ac:dyDescent="0.2">
      <c r="O7551"/>
      <c r="P7551"/>
    </row>
    <row r="7552" spans="15:16" x14ac:dyDescent="0.2">
      <c r="O7552"/>
      <c r="P7552"/>
    </row>
    <row r="7553" spans="15:16" x14ac:dyDescent="0.2">
      <c r="O7553"/>
      <c r="P7553"/>
    </row>
    <row r="7554" spans="15:16" x14ac:dyDescent="0.2">
      <c r="O7554"/>
      <c r="P7554"/>
    </row>
    <row r="7555" spans="15:16" x14ac:dyDescent="0.2">
      <c r="O7555"/>
      <c r="P7555"/>
    </row>
    <row r="7556" spans="15:16" x14ac:dyDescent="0.2">
      <c r="O7556"/>
      <c r="P7556"/>
    </row>
    <row r="7557" spans="15:16" x14ac:dyDescent="0.2">
      <c r="O7557"/>
      <c r="P7557"/>
    </row>
    <row r="7558" spans="15:16" x14ac:dyDescent="0.2">
      <c r="O7558"/>
      <c r="P7558"/>
    </row>
    <row r="7559" spans="15:16" x14ac:dyDescent="0.2">
      <c r="O7559"/>
      <c r="P7559"/>
    </row>
    <row r="7560" spans="15:16" x14ac:dyDescent="0.2">
      <c r="O7560"/>
      <c r="P7560"/>
    </row>
    <row r="7561" spans="15:16" x14ac:dyDescent="0.2">
      <c r="O7561"/>
      <c r="P7561"/>
    </row>
    <row r="7562" spans="15:16" x14ac:dyDescent="0.2">
      <c r="O7562"/>
      <c r="P7562"/>
    </row>
    <row r="7563" spans="15:16" x14ac:dyDescent="0.2">
      <c r="O7563"/>
      <c r="P7563"/>
    </row>
    <row r="7564" spans="15:16" x14ac:dyDescent="0.2">
      <c r="O7564"/>
      <c r="P7564"/>
    </row>
    <row r="7565" spans="15:16" x14ac:dyDescent="0.2">
      <c r="O7565"/>
      <c r="P7565"/>
    </row>
    <row r="7566" spans="15:16" x14ac:dyDescent="0.2">
      <c r="O7566"/>
      <c r="P7566"/>
    </row>
    <row r="7567" spans="15:16" x14ac:dyDescent="0.2">
      <c r="O7567"/>
      <c r="P7567"/>
    </row>
    <row r="7568" spans="15:16" x14ac:dyDescent="0.2">
      <c r="O7568"/>
      <c r="P7568"/>
    </row>
    <row r="7569" spans="15:16" x14ac:dyDescent="0.2">
      <c r="O7569"/>
      <c r="P7569"/>
    </row>
    <row r="7570" spans="15:16" x14ac:dyDescent="0.2">
      <c r="O7570"/>
      <c r="P7570"/>
    </row>
    <row r="7571" spans="15:16" x14ac:dyDescent="0.2">
      <c r="O7571"/>
      <c r="P7571"/>
    </row>
    <row r="7572" spans="15:16" x14ac:dyDescent="0.2">
      <c r="O7572"/>
      <c r="P7572"/>
    </row>
    <row r="7573" spans="15:16" x14ac:dyDescent="0.2">
      <c r="O7573"/>
      <c r="P7573"/>
    </row>
    <row r="7574" spans="15:16" x14ac:dyDescent="0.2">
      <c r="O7574"/>
      <c r="P7574"/>
    </row>
    <row r="7575" spans="15:16" x14ac:dyDescent="0.2">
      <c r="O7575"/>
      <c r="P7575"/>
    </row>
    <row r="7576" spans="15:16" x14ac:dyDescent="0.2">
      <c r="O7576"/>
      <c r="P7576"/>
    </row>
    <row r="7577" spans="15:16" x14ac:dyDescent="0.2">
      <c r="O7577"/>
      <c r="P7577"/>
    </row>
    <row r="7578" spans="15:16" x14ac:dyDescent="0.2">
      <c r="O7578"/>
      <c r="P7578"/>
    </row>
    <row r="7579" spans="15:16" x14ac:dyDescent="0.2">
      <c r="O7579"/>
      <c r="P7579"/>
    </row>
    <row r="7580" spans="15:16" x14ac:dyDescent="0.2">
      <c r="O7580"/>
      <c r="P7580"/>
    </row>
    <row r="7581" spans="15:16" x14ac:dyDescent="0.2">
      <c r="O7581"/>
      <c r="P7581"/>
    </row>
    <row r="7582" spans="15:16" x14ac:dyDescent="0.2">
      <c r="O7582"/>
      <c r="P7582"/>
    </row>
    <row r="7583" spans="15:16" x14ac:dyDescent="0.2">
      <c r="O7583"/>
      <c r="P7583"/>
    </row>
    <row r="7584" spans="15:16" x14ac:dyDescent="0.2">
      <c r="O7584"/>
      <c r="P7584"/>
    </row>
    <row r="7585" spans="15:16" x14ac:dyDescent="0.2">
      <c r="O7585"/>
      <c r="P7585"/>
    </row>
    <row r="7586" spans="15:16" x14ac:dyDescent="0.2">
      <c r="O7586"/>
      <c r="P7586"/>
    </row>
    <row r="7587" spans="15:16" x14ac:dyDescent="0.2">
      <c r="O7587"/>
      <c r="P7587"/>
    </row>
    <row r="7588" spans="15:16" x14ac:dyDescent="0.2">
      <c r="O7588"/>
      <c r="P7588"/>
    </row>
    <row r="7589" spans="15:16" x14ac:dyDescent="0.2">
      <c r="O7589"/>
      <c r="P7589"/>
    </row>
    <row r="7590" spans="15:16" x14ac:dyDescent="0.2">
      <c r="O7590"/>
      <c r="P7590"/>
    </row>
    <row r="7591" spans="15:16" x14ac:dyDescent="0.2">
      <c r="O7591"/>
      <c r="P7591"/>
    </row>
    <row r="7592" spans="15:16" x14ac:dyDescent="0.2">
      <c r="O7592"/>
      <c r="P7592"/>
    </row>
    <row r="7593" spans="15:16" x14ac:dyDescent="0.2">
      <c r="O7593"/>
      <c r="P7593"/>
    </row>
    <row r="7594" spans="15:16" x14ac:dyDescent="0.2">
      <c r="O7594"/>
      <c r="P7594"/>
    </row>
    <row r="7595" spans="15:16" x14ac:dyDescent="0.2">
      <c r="O7595"/>
      <c r="P7595"/>
    </row>
    <row r="7596" spans="15:16" x14ac:dyDescent="0.2">
      <c r="O7596"/>
      <c r="P7596"/>
    </row>
    <row r="7597" spans="15:16" x14ac:dyDescent="0.2">
      <c r="O7597"/>
      <c r="P7597"/>
    </row>
    <row r="7598" spans="15:16" x14ac:dyDescent="0.2">
      <c r="O7598"/>
      <c r="P7598"/>
    </row>
    <row r="7599" spans="15:16" x14ac:dyDescent="0.2">
      <c r="O7599"/>
      <c r="P7599"/>
    </row>
    <row r="7600" spans="15:16" x14ac:dyDescent="0.2">
      <c r="O7600"/>
      <c r="P7600"/>
    </row>
    <row r="7601" spans="15:16" x14ac:dyDescent="0.2">
      <c r="O7601"/>
      <c r="P7601"/>
    </row>
    <row r="7602" spans="15:16" x14ac:dyDescent="0.2">
      <c r="O7602"/>
      <c r="P7602"/>
    </row>
    <row r="7603" spans="15:16" x14ac:dyDescent="0.2">
      <c r="O7603"/>
      <c r="P7603"/>
    </row>
    <row r="7604" spans="15:16" x14ac:dyDescent="0.2">
      <c r="O7604"/>
      <c r="P7604"/>
    </row>
    <row r="7605" spans="15:16" x14ac:dyDescent="0.2">
      <c r="O7605"/>
      <c r="P7605"/>
    </row>
    <row r="7606" spans="15:16" x14ac:dyDescent="0.2">
      <c r="O7606"/>
      <c r="P7606"/>
    </row>
    <row r="7607" spans="15:16" x14ac:dyDescent="0.2">
      <c r="O7607"/>
      <c r="P7607"/>
    </row>
    <row r="7608" spans="15:16" x14ac:dyDescent="0.2">
      <c r="O7608"/>
      <c r="P7608"/>
    </row>
    <row r="7609" spans="15:16" x14ac:dyDescent="0.2">
      <c r="O7609"/>
      <c r="P7609"/>
    </row>
    <row r="7610" spans="15:16" x14ac:dyDescent="0.2">
      <c r="O7610"/>
      <c r="P7610"/>
    </row>
    <row r="7611" spans="15:16" x14ac:dyDescent="0.2">
      <c r="O7611"/>
      <c r="P7611"/>
    </row>
    <row r="7612" spans="15:16" x14ac:dyDescent="0.2">
      <c r="O7612"/>
      <c r="P7612"/>
    </row>
    <row r="7613" spans="15:16" x14ac:dyDescent="0.2">
      <c r="O7613"/>
      <c r="P7613"/>
    </row>
    <row r="7614" spans="15:16" x14ac:dyDescent="0.2">
      <c r="O7614"/>
      <c r="P7614"/>
    </row>
    <row r="7615" spans="15:16" x14ac:dyDescent="0.2">
      <c r="O7615"/>
      <c r="P7615"/>
    </row>
    <row r="7616" spans="15:16" x14ac:dyDescent="0.2">
      <c r="O7616"/>
      <c r="P7616"/>
    </row>
    <row r="7617" spans="15:16" x14ac:dyDescent="0.2">
      <c r="O7617"/>
      <c r="P7617"/>
    </row>
    <row r="7618" spans="15:16" x14ac:dyDescent="0.2">
      <c r="O7618"/>
      <c r="P7618"/>
    </row>
    <row r="7619" spans="15:16" x14ac:dyDescent="0.2">
      <c r="O7619"/>
      <c r="P7619"/>
    </row>
    <row r="7620" spans="15:16" x14ac:dyDescent="0.2">
      <c r="O7620"/>
      <c r="P7620"/>
    </row>
    <row r="7621" spans="15:16" x14ac:dyDescent="0.2">
      <c r="O7621"/>
      <c r="P7621"/>
    </row>
    <row r="7622" spans="15:16" x14ac:dyDescent="0.2">
      <c r="O7622"/>
      <c r="P7622"/>
    </row>
    <row r="7623" spans="15:16" x14ac:dyDescent="0.2">
      <c r="O7623"/>
      <c r="P7623"/>
    </row>
    <row r="7624" spans="15:16" x14ac:dyDescent="0.2">
      <c r="O7624"/>
      <c r="P7624"/>
    </row>
    <row r="7625" spans="15:16" x14ac:dyDescent="0.2">
      <c r="O7625"/>
      <c r="P7625"/>
    </row>
    <row r="7626" spans="15:16" x14ac:dyDescent="0.2">
      <c r="O7626"/>
      <c r="P7626"/>
    </row>
    <row r="7627" spans="15:16" x14ac:dyDescent="0.2">
      <c r="O7627"/>
      <c r="P7627"/>
    </row>
    <row r="7628" spans="15:16" x14ac:dyDescent="0.2">
      <c r="O7628"/>
      <c r="P7628"/>
    </row>
    <row r="7629" spans="15:16" x14ac:dyDescent="0.2">
      <c r="O7629"/>
      <c r="P7629"/>
    </row>
    <row r="7630" spans="15:16" x14ac:dyDescent="0.2">
      <c r="O7630"/>
      <c r="P7630"/>
    </row>
    <row r="7631" spans="15:16" x14ac:dyDescent="0.2">
      <c r="O7631"/>
      <c r="P7631"/>
    </row>
    <row r="7632" spans="15:16" x14ac:dyDescent="0.2">
      <c r="O7632"/>
      <c r="P7632"/>
    </row>
    <row r="7633" spans="15:16" x14ac:dyDescent="0.2">
      <c r="O7633"/>
      <c r="P7633"/>
    </row>
    <row r="7634" spans="15:16" x14ac:dyDescent="0.2">
      <c r="O7634"/>
      <c r="P7634"/>
    </row>
    <row r="7635" spans="15:16" x14ac:dyDescent="0.2">
      <c r="O7635"/>
      <c r="P7635"/>
    </row>
    <row r="7636" spans="15:16" x14ac:dyDescent="0.2">
      <c r="O7636"/>
      <c r="P7636"/>
    </row>
    <row r="7637" spans="15:16" x14ac:dyDescent="0.2">
      <c r="O7637"/>
      <c r="P7637"/>
    </row>
    <row r="7638" spans="15:16" x14ac:dyDescent="0.2">
      <c r="O7638"/>
      <c r="P7638"/>
    </row>
    <row r="7639" spans="15:16" x14ac:dyDescent="0.2">
      <c r="O7639"/>
      <c r="P7639"/>
    </row>
    <row r="7640" spans="15:16" x14ac:dyDescent="0.2">
      <c r="O7640"/>
      <c r="P7640"/>
    </row>
    <row r="7641" spans="15:16" x14ac:dyDescent="0.2">
      <c r="O7641"/>
      <c r="P7641"/>
    </row>
    <row r="7642" spans="15:16" x14ac:dyDescent="0.2">
      <c r="O7642"/>
      <c r="P7642"/>
    </row>
    <row r="7643" spans="15:16" x14ac:dyDescent="0.2">
      <c r="O7643"/>
      <c r="P7643"/>
    </row>
    <row r="7644" spans="15:16" x14ac:dyDescent="0.2">
      <c r="O7644"/>
      <c r="P7644"/>
    </row>
    <row r="7645" spans="15:16" x14ac:dyDescent="0.2">
      <c r="O7645"/>
      <c r="P7645"/>
    </row>
    <row r="7646" spans="15:16" x14ac:dyDescent="0.2">
      <c r="O7646"/>
      <c r="P7646"/>
    </row>
    <row r="7647" spans="15:16" x14ac:dyDescent="0.2">
      <c r="O7647"/>
      <c r="P7647"/>
    </row>
    <row r="7648" spans="15:16" x14ac:dyDescent="0.2">
      <c r="O7648"/>
      <c r="P7648"/>
    </row>
    <row r="7649" spans="15:16" x14ac:dyDescent="0.2">
      <c r="O7649"/>
      <c r="P7649"/>
    </row>
    <row r="7650" spans="15:16" x14ac:dyDescent="0.2">
      <c r="O7650"/>
      <c r="P7650"/>
    </row>
    <row r="7651" spans="15:16" x14ac:dyDescent="0.2">
      <c r="O7651"/>
      <c r="P7651"/>
    </row>
    <row r="7652" spans="15:16" x14ac:dyDescent="0.2">
      <c r="O7652"/>
      <c r="P7652"/>
    </row>
    <row r="7653" spans="15:16" x14ac:dyDescent="0.2">
      <c r="O7653"/>
      <c r="P7653"/>
    </row>
    <row r="7654" spans="15:16" x14ac:dyDescent="0.2">
      <c r="O7654"/>
      <c r="P7654"/>
    </row>
    <row r="7655" spans="15:16" x14ac:dyDescent="0.2">
      <c r="O7655"/>
      <c r="P7655"/>
    </row>
    <row r="7656" spans="15:16" x14ac:dyDescent="0.2">
      <c r="O7656"/>
      <c r="P7656"/>
    </row>
    <row r="7657" spans="15:16" x14ac:dyDescent="0.2">
      <c r="O7657"/>
      <c r="P7657"/>
    </row>
    <row r="7658" spans="15:16" x14ac:dyDescent="0.2">
      <c r="O7658"/>
      <c r="P7658"/>
    </row>
    <row r="7659" spans="15:16" x14ac:dyDescent="0.2">
      <c r="O7659"/>
      <c r="P7659"/>
    </row>
    <row r="7660" spans="15:16" x14ac:dyDescent="0.2">
      <c r="O7660"/>
      <c r="P7660"/>
    </row>
    <row r="7661" spans="15:16" x14ac:dyDescent="0.2">
      <c r="O7661"/>
      <c r="P7661"/>
    </row>
    <row r="7662" spans="15:16" x14ac:dyDescent="0.2">
      <c r="O7662"/>
      <c r="P7662"/>
    </row>
    <row r="7663" spans="15:16" x14ac:dyDescent="0.2">
      <c r="O7663"/>
      <c r="P7663"/>
    </row>
    <row r="7664" spans="15:16" x14ac:dyDescent="0.2">
      <c r="O7664"/>
      <c r="P7664"/>
    </row>
    <row r="7665" spans="15:16" x14ac:dyDescent="0.2">
      <c r="O7665"/>
      <c r="P7665"/>
    </row>
    <row r="7666" spans="15:16" x14ac:dyDescent="0.2">
      <c r="O7666"/>
      <c r="P7666"/>
    </row>
    <row r="7667" spans="15:16" x14ac:dyDescent="0.2">
      <c r="O7667"/>
      <c r="P7667"/>
    </row>
    <row r="7668" spans="15:16" x14ac:dyDescent="0.2">
      <c r="O7668"/>
      <c r="P7668"/>
    </row>
    <row r="7669" spans="15:16" x14ac:dyDescent="0.2">
      <c r="O7669"/>
      <c r="P7669"/>
    </row>
    <row r="7670" spans="15:16" x14ac:dyDescent="0.2">
      <c r="O7670"/>
      <c r="P7670"/>
    </row>
    <row r="7671" spans="15:16" x14ac:dyDescent="0.2">
      <c r="O7671"/>
      <c r="P7671"/>
    </row>
    <row r="7672" spans="15:16" x14ac:dyDescent="0.2">
      <c r="O7672"/>
      <c r="P7672"/>
    </row>
    <row r="7673" spans="15:16" x14ac:dyDescent="0.2">
      <c r="O7673"/>
      <c r="P7673"/>
    </row>
    <row r="7674" spans="15:16" x14ac:dyDescent="0.2">
      <c r="O7674"/>
      <c r="P7674"/>
    </row>
    <row r="7675" spans="15:16" x14ac:dyDescent="0.2">
      <c r="O7675"/>
      <c r="P7675"/>
    </row>
    <row r="7676" spans="15:16" x14ac:dyDescent="0.2">
      <c r="O7676"/>
      <c r="P7676"/>
    </row>
    <row r="7677" spans="15:16" x14ac:dyDescent="0.2">
      <c r="O7677"/>
      <c r="P7677"/>
    </row>
    <row r="7678" spans="15:16" x14ac:dyDescent="0.2">
      <c r="O7678"/>
      <c r="P7678"/>
    </row>
    <row r="7679" spans="15:16" x14ac:dyDescent="0.2">
      <c r="O7679"/>
      <c r="P7679"/>
    </row>
    <row r="7680" spans="15:16" x14ac:dyDescent="0.2">
      <c r="O7680"/>
      <c r="P7680"/>
    </row>
    <row r="7681" spans="15:16" x14ac:dyDescent="0.2">
      <c r="O7681"/>
      <c r="P7681"/>
    </row>
    <row r="7682" spans="15:16" x14ac:dyDescent="0.2">
      <c r="O7682"/>
      <c r="P7682"/>
    </row>
    <row r="7683" spans="15:16" x14ac:dyDescent="0.2">
      <c r="O7683"/>
      <c r="P7683"/>
    </row>
    <row r="7684" spans="15:16" x14ac:dyDescent="0.2">
      <c r="O7684"/>
      <c r="P7684"/>
    </row>
    <row r="7685" spans="15:16" x14ac:dyDescent="0.2">
      <c r="O7685"/>
      <c r="P7685"/>
    </row>
    <row r="7686" spans="15:16" x14ac:dyDescent="0.2">
      <c r="O7686"/>
      <c r="P7686"/>
    </row>
    <row r="7687" spans="15:16" x14ac:dyDescent="0.2">
      <c r="O7687"/>
      <c r="P7687"/>
    </row>
    <row r="7688" spans="15:16" x14ac:dyDescent="0.2">
      <c r="O7688"/>
      <c r="P7688"/>
    </row>
    <row r="7689" spans="15:16" x14ac:dyDescent="0.2">
      <c r="O7689"/>
      <c r="P7689"/>
    </row>
    <row r="7690" spans="15:16" x14ac:dyDescent="0.2">
      <c r="O7690"/>
      <c r="P7690"/>
    </row>
    <row r="7691" spans="15:16" x14ac:dyDescent="0.2">
      <c r="O7691"/>
      <c r="P7691"/>
    </row>
    <row r="7692" spans="15:16" x14ac:dyDescent="0.2">
      <c r="O7692"/>
      <c r="P7692"/>
    </row>
    <row r="7693" spans="15:16" x14ac:dyDescent="0.2">
      <c r="O7693"/>
      <c r="P7693"/>
    </row>
    <row r="7694" spans="15:16" x14ac:dyDescent="0.2">
      <c r="O7694"/>
      <c r="P7694"/>
    </row>
    <row r="7695" spans="15:16" x14ac:dyDescent="0.2">
      <c r="O7695"/>
      <c r="P7695"/>
    </row>
    <row r="7696" spans="15:16" x14ac:dyDescent="0.2">
      <c r="O7696"/>
      <c r="P7696"/>
    </row>
    <row r="7697" spans="15:16" x14ac:dyDescent="0.2">
      <c r="O7697"/>
      <c r="P7697"/>
    </row>
    <row r="7698" spans="15:16" x14ac:dyDescent="0.2">
      <c r="O7698"/>
      <c r="P7698"/>
    </row>
    <row r="7699" spans="15:16" x14ac:dyDescent="0.2">
      <c r="O7699"/>
      <c r="P7699"/>
    </row>
    <row r="7700" spans="15:16" x14ac:dyDescent="0.2">
      <c r="O7700"/>
      <c r="P7700"/>
    </row>
    <row r="7701" spans="15:16" x14ac:dyDescent="0.2">
      <c r="O7701"/>
      <c r="P7701"/>
    </row>
    <row r="7702" spans="15:16" x14ac:dyDescent="0.2">
      <c r="O7702"/>
      <c r="P7702"/>
    </row>
    <row r="7703" spans="15:16" x14ac:dyDescent="0.2">
      <c r="O7703"/>
      <c r="P7703"/>
    </row>
    <row r="7704" spans="15:16" x14ac:dyDescent="0.2">
      <c r="O7704"/>
      <c r="P7704"/>
    </row>
    <row r="7705" spans="15:16" x14ac:dyDescent="0.2">
      <c r="O7705"/>
      <c r="P7705"/>
    </row>
    <row r="7706" spans="15:16" x14ac:dyDescent="0.2">
      <c r="O7706"/>
      <c r="P7706"/>
    </row>
    <row r="7707" spans="15:16" x14ac:dyDescent="0.2">
      <c r="O7707"/>
      <c r="P7707"/>
    </row>
    <row r="7708" spans="15:16" x14ac:dyDescent="0.2">
      <c r="O7708"/>
      <c r="P7708"/>
    </row>
    <row r="7709" spans="15:16" x14ac:dyDescent="0.2">
      <c r="O7709"/>
      <c r="P7709"/>
    </row>
    <row r="7710" spans="15:16" x14ac:dyDescent="0.2">
      <c r="O7710"/>
      <c r="P7710"/>
    </row>
    <row r="7711" spans="15:16" x14ac:dyDescent="0.2">
      <c r="O7711"/>
      <c r="P7711"/>
    </row>
    <row r="7712" spans="15:16" x14ac:dyDescent="0.2">
      <c r="O7712"/>
      <c r="P7712"/>
    </row>
    <row r="7713" spans="15:16" x14ac:dyDescent="0.2">
      <c r="O7713"/>
      <c r="P7713"/>
    </row>
    <row r="7714" spans="15:16" x14ac:dyDescent="0.2">
      <c r="O7714"/>
      <c r="P7714"/>
    </row>
    <row r="7715" spans="15:16" x14ac:dyDescent="0.2">
      <c r="O7715"/>
      <c r="P7715"/>
    </row>
    <row r="7716" spans="15:16" x14ac:dyDescent="0.2">
      <c r="O7716"/>
      <c r="P7716"/>
    </row>
    <row r="7717" spans="15:16" x14ac:dyDescent="0.2">
      <c r="O7717"/>
      <c r="P7717"/>
    </row>
    <row r="7718" spans="15:16" x14ac:dyDescent="0.2">
      <c r="O7718"/>
      <c r="P7718"/>
    </row>
    <row r="7719" spans="15:16" x14ac:dyDescent="0.2">
      <c r="O7719"/>
      <c r="P7719"/>
    </row>
    <row r="7720" spans="15:16" x14ac:dyDescent="0.2">
      <c r="O7720"/>
      <c r="P7720"/>
    </row>
    <row r="7721" spans="15:16" x14ac:dyDescent="0.2">
      <c r="O7721"/>
      <c r="P7721"/>
    </row>
    <row r="7722" spans="15:16" x14ac:dyDescent="0.2">
      <c r="O7722"/>
      <c r="P7722"/>
    </row>
    <row r="7723" spans="15:16" x14ac:dyDescent="0.2">
      <c r="O7723"/>
      <c r="P7723"/>
    </row>
    <row r="7724" spans="15:16" x14ac:dyDescent="0.2">
      <c r="O7724"/>
      <c r="P7724"/>
    </row>
    <row r="7725" spans="15:16" x14ac:dyDescent="0.2">
      <c r="O7725"/>
      <c r="P7725"/>
    </row>
    <row r="7726" spans="15:16" x14ac:dyDescent="0.2">
      <c r="O7726"/>
      <c r="P7726"/>
    </row>
    <row r="7727" spans="15:16" x14ac:dyDescent="0.2">
      <c r="O7727"/>
      <c r="P7727"/>
    </row>
    <row r="7728" spans="15:16" x14ac:dyDescent="0.2">
      <c r="O7728"/>
      <c r="P7728"/>
    </row>
    <row r="7729" spans="15:16" x14ac:dyDescent="0.2">
      <c r="O7729"/>
      <c r="P7729"/>
    </row>
    <row r="7730" spans="15:16" x14ac:dyDescent="0.2">
      <c r="O7730"/>
      <c r="P7730"/>
    </row>
    <row r="7731" spans="15:16" x14ac:dyDescent="0.2">
      <c r="O7731"/>
      <c r="P7731"/>
    </row>
    <row r="7732" spans="15:16" x14ac:dyDescent="0.2">
      <c r="O7732"/>
      <c r="P7732"/>
    </row>
    <row r="7733" spans="15:16" x14ac:dyDescent="0.2">
      <c r="O7733"/>
      <c r="P7733"/>
    </row>
    <row r="7734" spans="15:16" x14ac:dyDescent="0.2">
      <c r="O7734"/>
      <c r="P7734"/>
    </row>
    <row r="7735" spans="15:16" x14ac:dyDescent="0.2">
      <c r="O7735"/>
      <c r="P7735"/>
    </row>
    <row r="7736" spans="15:16" x14ac:dyDescent="0.2">
      <c r="O7736"/>
      <c r="P7736"/>
    </row>
    <row r="7737" spans="15:16" x14ac:dyDescent="0.2">
      <c r="O7737"/>
      <c r="P7737"/>
    </row>
    <row r="7738" spans="15:16" x14ac:dyDescent="0.2">
      <c r="O7738"/>
      <c r="P7738"/>
    </row>
    <row r="7739" spans="15:16" x14ac:dyDescent="0.2">
      <c r="O7739"/>
      <c r="P7739"/>
    </row>
    <row r="7740" spans="15:16" x14ac:dyDescent="0.2">
      <c r="O7740"/>
      <c r="P7740"/>
    </row>
    <row r="7741" spans="15:16" x14ac:dyDescent="0.2">
      <c r="O7741"/>
      <c r="P7741"/>
    </row>
    <row r="7742" spans="15:16" x14ac:dyDescent="0.2">
      <c r="O7742"/>
      <c r="P7742"/>
    </row>
    <row r="7743" spans="15:16" x14ac:dyDescent="0.2">
      <c r="O7743"/>
      <c r="P7743"/>
    </row>
    <row r="7744" spans="15:16" x14ac:dyDescent="0.2">
      <c r="O7744"/>
      <c r="P7744"/>
    </row>
    <row r="7745" spans="15:16" x14ac:dyDescent="0.2">
      <c r="O7745"/>
      <c r="P7745"/>
    </row>
    <row r="7746" spans="15:16" x14ac:dyDescent="0.2">
      <c r="O7746"/>
      <c r="P7746"/>
    </row>
    <row r="7747" spans="15:16" x14ac:dyDescent="0.2">
      <c r="O7747"/>
      <c r="P7747"/>
    </row>
    <row r="7748" spans="15:16" x14ac:dyDescent="0.2">
      <c r="O7748"/>
      <c r="P7748"/>
    </row>
    <row r="7749" spans="15:16" x14ac:dyDescent="0.2">
      <c r="O7749"/>
      <c r="P7749"/>
    </row>
    <row r="7750" spans="15:16" x14ac:dyDescent="0.2">
      <c r="O7750"/>
      <c r="P7750"/>
    </row>
    <row r="7751" spans="15:16" x14ac:dyDescent="0.2">
      <c r="O7751"/>
      <c r="P7751"/>
    </row>
    <row r="7752" spans="15:16" x14ac:dyDescent="0.2">
      <c r="O7752"/>
      <c r="P7752"/>
    </row>
    <row r="7753" spans="15:16" x14ac:dyDescent="0.2">
      <c r="O7753"/>
      <c r="P7753"/>
    </row>
    <row r="7754" spans="15:16" x14ac:dyDescent="0.2">
      <c r="O7754"/>
      <c r="P7754"/>
    </row>
    <row r="7755" spans="15:16" x14ac:dyDescent="0.2">
      <c r="O7755"/>
      <c r="P7755"/>
    </row>
    <row r="7756" spans="15:16" x14ac:dyDescent="0.2">
      <c r="O7756"/>
      <c r="P7756"/>
    </row>
    <row r="7757" spans="15:16" x14ac:dyDescent="0.2">
      <c r="O7757"/>
      <c r="P7757"/>
    </row>
    <row r="7758" spans="15:16" x14ac:dyDescent="0.2">
      <c r="O7758"/>
      <c r="P7758"/>
    </row>
    <row r="7759" spans="15:16" x14ac:dyDescent="0.2">
      <c r="O7759"/>
      <c r="P7759"/>
    </row>
    <row r="7760" spans="15:16" x14ac:dyDescent="0.2">
      <c r="O7760"/>
      <c r="P7760"/>
    </row>
    <row r="7761" spans="15:16" x14ac:dyDescent="0.2">
      <c r="O7761"/>
      <c r="P7761"/>
    </row>
    <row r="7762" spans="15:16" x14ac:dyDescent="0.2">
      <c r="O7762"/>
      <c r="P7762"/>
    </row>
    <row r="7763" spans="15:16" x14ac:dyDescent="0.2">
      <c r="O7763"/>
      <c r="P7763"/>
    </row>
    <row r="7764" spans="15:16" x14ac:dyDescent="0.2">
      <c r="O7764"/>
      <c r="P7764"/>
    </row>
    <row r="7765" spans="15:16" x14ac:dyDescent="0.2">
      <c r="O7765"/>
      <c r="P7765"/>
    </row>
    <row r="7766" spans="15:16" x14ac:dyDescent="0.2">
      <c r="O7766"/>
      <c r="P7766"/>
    </row>
    <row r="7767" spans="15:16" x14ac:dyDescent="0.2">
      <c r="O7767"/>
      <c r="P7767"/>
    </row>
    <row r="7768" spans="15:16" x14ac:dyDescent="0.2">
      <c r="O7768"/>
      <c r="P7768"/>
    </row>
    <row r="7769" spans="15:16" x14ac:dyDescent="0.2">
      <c r="O7769"/>
      <c r="P7769"/>
    </row>
    <row r="7770" spans="15:16" x14ac:dyDescent="0.2">
      <c r="O7770"/>
      <c r="P7770"/>
    </row>
    <row r="7771" spans="15:16" x14ac:dyDescent="0.2">
      <c r="O7771"/>
      <c r="P7771"/>
    </row>
    <row r="7772" spans="15:16" x14ac:dyDescent="0.2">
      <c r="O7772"/>
      <c r="P7772"/>
    </row>
    <row r="7773" spans="15:16" x14ac:dyDescent="0.2">
      <c r="O7773"/>
      <c r="P7773"/>
    </row>
    <row r="7774" spans="15:16" x14ac:dyDescent="0.2">
      <c r="O7774"/>
      <c r="P7774"/>
    </row>
    <row r="7775" spans="15:16" x14ac:dyDescent="0.2">
      <c r="O7775"/>
      <c r="P7775"/>
    </row>
    <row r="7776" spans="15:16" x14ac:dyDescent="0.2">
      <c r="O7776"/>
      <c r="P7776"/>
    </row>
    <row r="7777" spans="15:16" x14ac:dyDescent="0.2">
      <c r="O7777"/>
      <c r="P7777"/>
    </row>
    <row r="7778" spans="15:16" x14ac:dyDescent="0.2">
      <c r="O7778"/>
      <c r="P7778"/>
    </row>
    <row r="7779" spans="15:16" x14ac:dyDescent="0.2">
      <c r="O7779"/>
      <c r="P7779"/>
    </row>
    <row r="7780" spans="15:16" x14ac:dyDescent="0.2">
      <c r="O7780"/>
      <c r="P7780"/>
    </row>
    <row r="7781" spans="15:16" x14ac:dyDescent="0.2">
      <c r="O7781"/>
      <c r="P7781"/>
    </row>
    <row r="7782" spans="15:16" x14ac:dyDescent="0.2">
      <c r="O7782"/>
      <c r="P7782"/>
    </row>
    <row r="7783" spans="15:16" x14ac:dyDescent="0.2">
      <c r="O7783"/>
      <c r="P7783"/>
    </row>
    <row r="7784" spans="15:16" x14ac:dyDescent="0.2">
      <c r="O7784"/>
      <c r="P7784"/>
    </row>
    <row r="7785" spans="15:16" x14ac:dyDescent="0.2">
      <c r="O7785"/>
      <c r="P7785"/>
    </row>
    <row r="7786" spans="15:16" x14ac:dyDescent="0.2">
      <c r="O7786"/>
      <c r="P7786"/>
    </row>
    <row r="7787" spans="15:16" x14ac:dyDescent="0.2">
      <c r="O7787"/>
      <c r="P7787"/>
    </row>
    <row r="7788" spans="15:16" x14ac:dyDescent="0.2">
      <c r="O7788"/>
      <c r="P7788"/>
    </row>
    <row r="7789" spans="15:16" x14ac:dyDescent="0.2">
      <c r="O7789"/>
      <c r="P7789"/>
    </row>
    <row r="7790" spans="15:16" x14ac:dyDescent="0.2">
      <c r="O7790"/>
      <c r="P7790"/>
    </row>
    <row r="7791" spans="15:16" x14ac:dyDescent="0.2">
      <c r="O7791"/>
      <c r="P7791"/>
    </row>
    <row r="7792" spans="15:16" x14ac:dyDescent="0.2">
      <c r="O7792"/>
      <c r="P7792"/>
    </row>
    <row r="7793" spans="15:16" x14ac:dyDescent="0.2">
      <c r="O7793"/>
      <c r="P7793"/>
    </row>
    <row r="7794" spans="15:16" x14ac:dyDescent="0.2">
      <c r="O7794"/>
      <c r="P7794"/>
    </row>
    <row r="7795" spans="15:16" x14ac:dyDescent="0.2">
      <c r="O7795"/>
      <c r="P7795"/>
    </row>
    <row r="7796" spans="15:16" x14ac:dyDescent="0.2">
      <c r="O7796"/>
      <c r="P7796"/>
    </row>
    <row r="7797" spans="15:16" x14ac:dyDescent="0.2">
      <c r="O7797"/>
      <c r="P7797"/>
    </row>
    <row r="7798" spans="15:16" x14ac:dyDescent="0.2">
      <c r="O7798"/>
      <c r="P7798"/>
    </row>
    <row r="7799" spans="15:16" x14ac:dyDescent="0.2">
      <c r="O7799"/>
      <c r="P7799"/>
    </row>
    <row r="7800" spans="15:16" x14ac:dyDescent="0.2">
      <c r="O7800"/>
      <c r="P7800"/>
    </row>
    <row r="7801" spans="15:16" x14ac:dyDescent="0.2">
      <c r="O7801"/>
      <c r="P7801"/>
    </row>
    <row r="7802" spans="15:16" x14ac:dyDescent="0.2">
      <c r="O7802"/>
      <c r="P7802"/>
    </row>
    <row r="7803" spans="15:16" x14ac:dyDescent="0.2">
      <c r="O7803"/>
      <c r="P7803"/>
    </row>
    <row r="7804" spans="15:16" x14ac:dyDescent="0.2">
      <c r="O7804"/>
      <c r="P7804"/>
    </row>
    <row r="7805" spans="15:16" x14ac:dyDescent="0.2">
      <c r="O7805"/>
      <c r="P7805"/>
    </row>
    <row r="7806" spans="15:16" x14ac:dyDescent="0.2">
      <c r="O7806"/>
      <c r="P7806"/>
    </row>
    <row r="7807" spans="15:16" x14ac:dyDescent="0.2">
      <c r="O7807"/>
      <c r="P7807"/>
    </row>
    <row r="7808" spans="15:16" x14ac:dyDescent="0.2">
      <c r="O7808"/>
      <c r="P7808"/>
    </row>
    <row r="7809" spans="15:16" x14ac:dyDescent="0.2">
      <c r="O7809"/>
      <c r="P7809"/>
    </row>
    <row r="7810" spans="15:16" x14ac:dyDescent="0.2">
      <c r="O7810"/>
      <c r="P7810"/>
    </row>
    <row r="7811" spans="15:16" x14ac:dyDescent="0.2">
      <c r="O7811"/>
      <c r="P7811"/>
    </row>
    <row r="7812" spans="15:16" x14ac:dyDescent="0.2">
      <c r="O7812"/>
      <c r="P7812"/>
    </row>
    <row r="7813" spans="15:16" x14ac:dyDescent="0.2">
      <c r="O7813"/>
      <c r="P7813"/>
    </row>
    <row r="7814" spans="15:16" x14ac:dyDescent="0.2">
      <c r="O7814"/>
      <c r="P7814"/>
    </row>
    <row r="7815" spans="15:16" x14ac:dyDescent="0.2">
      <c r="O7815"/>
      <c r="P7815"/>
    </row>
    <row r="7816" spans="15:16" x14ac:dyDescent="0.2">
      <c r="O7816"/>
      <c r="P7816"/>
    </row>
    <row r="7817" spans="15:16" x14ac:dyDescent="0.2">
      <c r="O7817"/>
      <c r="P7817"/>
    </row>
    <row r="7818" spans="15:16" x14ac:dyDescent="0.2">
      <c r="O7818"/>
      <c r="P7818"/>
    </row>
    <row r="7819" spans="15:16" x14ac:dyDescent="0.2">
      <c r="O7819"/>
      <c r="P7819"/>
    </row>
    <row r="7820" spans="15:16" x14ac:dyDescent="0.2">
      <c r="O7820"/>
      <c r="P7820"/>
    </row>
    <row r="7821" spans="15:16" x14ac:dyDescent="0.2">
      <c r="O7821"/>
      <c r="P7821"/>
    </row>
    <row r="7822" spans="15:16" x14ac:dyDescent="0.2">
      <c r="O7822"/>
      <c r="P7822"/>
    </row>
    <row r="7823" spans="15:16" x14ac:dyDescent="0.2">
      <c r="O7823"/>
      <c r="P7823"/>
    </row>
    <row r="7824" spans="15:16" x14ac:dyDescent="0.2">
      <c r="O7824"/>
      <c r="P7824"/>
    </row>
    <row r="7825" spans="15:16" x14ac:dyDescent="0.2">
      <c r="O7825"/>
      <c r="P7825"/>
    </row>
    <row r="7826" spans="15:16" x14ac:dyDescent="0.2">
      <c r="O7826"/>
      <c r="P7826"/>
    </row>
    <row r="7827" spans="15:16" x14ac:dyDescent="0.2">
      <c r="O7827"/>
      <c r="P7827"/>
    </row>
    <row r="7828" spans="15:16" x14ac:dyDescent="0.2">
      <c r="O7828"/>
      <c r="P7828"/>
    </row>
    <row r="7829" spans="15:16" x14ac:dyDescent="0.2">
      <c r="O7829"/>
      <c r="P7829"/>
    </row>
    <row r="7830" spans="15:16" x14ac:dyDescent="0.2">
      <c r="O7830"/>
      <c r="P7830"/>
    </row>
    <row r="7831" spans="15:16" x14ac:dyDescent="0.2">
      <c r="O7831"/>
      <c r="P7831"/>
    </row>
    <row r="7832" spans="15:16" x14ac:dyDescent="0.2">
      <c r="O7832"/>
      <c r="P7832"/>
    </row>
    <row r="7833" spans="15:16" x14ac:dyDescent="0.2">
      <c r="O7833"/>
      <c r="P7833"/>
    </row>
    <row r="7834" spans="15:16" x14ac:dyDescent="0.2">
      <c r="O7834"/>
      <c r="P7834"/>
    </row>
    <row r="7835" spans="15:16" x14ac:dyDescent="0.2">
      <c r="O7835"/>
      <c r="P7835"/>
    </row>
    <row r="7836" spans="15:16" x14ac:dyDescent="0.2">
      <c r="O7836"/>
      <c r="P7836"/>
    </row>
    <row r="7837" spans="15:16" x14ac:dyDescent="0.2">
      <c r="O7837"/>
      <c r="P7837"/>
    </row>
    <row r="7838" spans="15:16" x14ac:dyDescent="0.2">
      <c r="O7838"/>
      <c r="P7838"/>
    </row>
    <row r="7839" spans="15:16" x14ac:dyDescent="0.2">
      <c r="O7839"/>
      <c r="P7839"/>
    </row>
    <row r="7840" spans="15:16" x14ac:dyDescent="0.2">
      <c r="O7840"/>
      <c r="P7840"/>
    </row>
    <row r="7841" spans="15:16" x14ac:dyDescent="0.2">
      <c r="O7841"/>
      <c r="P7841"/>
    </row>
    <row r="7842" spans="15:16" x14ac:dyDescent="0.2">
      <c r="O7842"/>
      <c r="P7842"/>
    </row>
    <row r="7843" spans="15:16" x14ac:dyDescent="0.2">
      <c r="O7843"/>
      <c r="P7843"/>
    </row>
    <row r="7844" spans="15:16" x14ac:dyDescent="0.2">
      <c r="O7844"/>
      <c r="P7844"/>
    </row>
    <row r="7845" spans="15:16" x14ac:dyDescent="0.2">
      <c r="O7845"/>
      <c r="P7845"/>
    </row>
    <row r="7846" spans="15:16" x14ac:dyDescent="0.2">
      <c r="O7846"/>
      <c r="P7846"/>
    </row>
    <row r="7847" spans="15:16" x14ac:dyDescent="0.2">
      <c r="O7847"/>
      <c r="P7847"/>
    </row>
    <row r="7848" spans="15:16" x14ac:dyDescent="0.2">
      <c r="O7848"/>
      <c r="P7848"/>
    </row>
    <row r="7849" spans="15:16" x14ac:dyDescent="0.2">
      <c r="O7849"/>
      <c r="P7849"/>
    </row>
    <row r="7850" spans="15:16" x14ac:dyDescent="0.2">
      <c r="O7850"/>
      <c r="P7850"/>
    </row>
    <row r="7851" spans="15:16" x14ac:dyDescent="0.2">
      <c r="O7851"/>
      <c r="P7851"/>
    </row>
    <row r="7852" spans="15:16" x14ac:dyDescent="0.2">
      <c r="O7852"/>
      <c r="P7852"/>
    </row>
    <row r="7853" spans="15:16" x14ac:dyDescent="0.2">
      <c r="O7853"/>
      <c r="P7853"/>
    </row>
    <row r="7854" spans="15:16" x14ac:dyDescent="0.2">
      <c r="O7854"/>
      <c r="P7854"/>
    </row>
    <row r="7855" spans="15:16" x14ac:dyDescent="0.2">
      <c r="O7855"/>
      <c r="P7855"/>
    </row>
    <row r="7856" spans="15:16" x14ac:dyDescent="0.2">
      <c r="O7856"/>
      <c r="P7856"/>
    </row>
    <row r="7857" spans="15:16" x14ac:dyDescent="0.2">
      <c r="O7857"/>
      <c r="P7857"/>
    </row>
    <row r="7858" spans="15:16" x14ac:dyDescent="0.2">
      <c r="O7858"/>
      <c r="P7858"/>
    </row>
    <row r="7859" spans="15:16" x14ac:dyDescent="0.2">
      <c r="O7859"/>
      <c r="P7859"/>
    </row>
    <row r="7860" spans="15:16" x14ac:dyDescent="0.2">
      <c r="O7860"/>
      <c r="P7860"/>
    </row>
    <row r="7861" spans="15:16" x14ac:dyDescent="0.2">
      <c r="O7861"/>
      <c r="P7861"/>
    </row>
    <row r="7862" spans="15:16" x14ac:dyDescent="0.2">
      <c r="O7862"/>
      <c r="P7862"/>
    </row>
    <row r="7863" spans="15:16" x14ac:dyDescent="0.2">
      <c r="O7863"/>
      <c r="P7863"/>
    </row>
    <row r="7864" spans="15:16" x14ac:dyDescent="0.2">
      <c r="O7864"/>
      <c r="P7864"/>
    </row>
    <row r="7865" spans="15:16" x14ac:dyDescent="0.2">
      <c r="O7865"/>
      <c r="P7865"/>
    </row>
    <row r="7866" spans="15:16" x14ac:dyDescent="0.2">
      <c r="O7866"/>
      <c r="P7866"/>
    </row>
    <row r="7867" spans="15:16" x14ac:dyDescent="0.2">
      <c r="O7867"/>
      <c r="P7867"/>
    </row>
    <row r="7868" spans="15:16" x14ac:dyDescent="0.2">
      <c r="O7868"/>
      <c r="P7868"/>
    </row>
    <row r="7869" spans="15:16" x14ac:dyDescent="0.2">
      <c r="O7869"/>
      <c r="P7869"/>
    </row>
    <row r="7870" spans="15:16" x14ac:dyDescent="0.2">
      <c r="O7870"/>
      <c r="P7870"/>
    </row>
    <row r="7871" spans="15:16" x14ac:dyDescent="0.2">
      <c r="O7871"/>
      <c r="P7871"/>
    </row>
    <row r="7872" spans="15:16" x14ac:dyDescent="0.2">
      <c r="O7872"/>
      <c r="P7872"/>
    </row>
    <row r="7873" spans="15:16" x14ac:dyDescent="0.2">
      <c r="O7873"/>
      <c r="P7873"/>
    </row>
    <row r="7874" spans="15:16" x14ac:dyDescent="0.2">
      <c r="O7874"/>
      <c r="P7874"/>
    </row>
    <row r="7875" spans="15:16" x14ac:dyDescent="0.2">
      <c r="O7875"/>
      <c r="P7875"/>
    </row>
    <row r="7876" spans="15:16" x14ac:dyDescent="0.2">
      <c r="O7876"/>
      <c r="P7876"/>
    </row>
    <row r="7877" spans="15:16" x14ac:dyDescent="0.2">
      <c r="O7877"/>
      <c r="P7877"/>
    </row>
    <row r="7878" spans="15:16" x14ac:dyDescent="0.2">
      <c r="O7878"/>
      <c r="P7878"/>
    </row>
    <row r="7879" spans="15:16" x14ac:dyDescent="0.2">
      <c r="O7879"/>
      <c r="P7879"/>
    </row>
    <row r="7880" spans="15:16" x14ac:dyDescent="0.2">
      <c r="O7880"/>
      <c r="P7880"/>
    </row>
    <row r="7881" spans="15:16" x14ac:dyDescent="0.2">
      <c r="O7881"/>
      <c r="P7881"/>
    </row>
    <row r="7882" spans="15:16" x14ac:dyDescent="0.2">
      <c r="O7882"/>
      <c r="P7882"/>
    </row>
    <row r="7883" spans="15:16" x14ac:dyDescent="0.2">
      <c r="O7883"/>
      <c r="P7883"/>
    </row>
    <row r="7884" spans="15:16" x14ac:dyDescent="0.2">
      <c r="O7884"/>
      <c r="P7884"/>
    </row>
    <row r="7885" spans="15:16" x14ac:dyDescent="0.2">
      <c r="O7885"/>
      <c r="P7885"/>
    </row>
    <row r="7886" spans="15:16" x14ac:dyDescent="0.2">
      <c r="O7886"/>
      <c r="P7886"/>
    </row>
    <row r="7887" spans="15:16" x14ac:dyDescent="0.2">
      <c r="O7887"/>
      <c r="P7887"/>
    </row>
    <row r="7888" spans="15:16" x14ac:dyDescent="0.2">
      <c r="O7888"/>
      <c r="P7888"/>
    </row>
    <row r="7889" spans="15:16" x14ac:dyDescent="0.2">
      <c r="O7889"/>
      <c r="P7889"/>
    </row>
    <row r="7890" spans="15:16" x14ac:dyDescent="0.2">
      <c r="O7890"/>
      <c r="P7890"/>
    </row>
    <row r="7891" spans="15:16" x14ac:dyDescent="0.2">
      <c r="O7891"/>
      <c r="P7891"/>
    </row>
    <row r="7892" spans="15:16" x14ac:dyDescent="0.2">
      <c r="O7892"/>
      <c r="P7892"/>
    </row>
    <row r="7893" spans="15:16" x14ac:dyDescent="0.2">
      <c r="O7893"/>
      <c r="P7893"/>
    </row>
    <row r="7894" spans="15:16" x14ac:dyDescent="0.2">
      <c r="O7894"/>
      <c r="P7894"/>
    </row>
    <row r="7895" spans="15:16" x14ac:dyDescent="0.2">
      <c r="O7895"/>
      <c r="P7895"/>
    </row>
    <row r="7896" spans="15:16" x14ac:dyDescent="0.2">
      <c r="O7896"/>
      <c r="P7896"/>
    </row>
    <row r="7897" spans="15:16" x14ac:dyDescent="0.2">
      <c r="O7897"/>
      <c r="P7897"/>
    </row>
    <row r="7898" spans="15:16" x14ac:dyDescent="0.2">
      <c r="O7898"/>
      <c r="P7898"/>
    </row>
    <row r="7899" spans="15:16" x14ac:dyDescent="0.2">
      <c r="O7899"/>
      <c r="P7899"/>
    </row>
    <row r="7900" spans="15:16" x14ac:dyDescent="0.2">
      <c r="O7900"/>
      <c r="P7900"/>
    </row>
    <row r="7901" spans="15:16" x14ac:dyDescent="0.2">
      <c r="O7901"/>
      <c r="P7901"/>
    </row>
    <row r="7902" spans="15:16" x14ac:dyDescent="0.2">
      <c r="O7902"/>
      <c r="P7902"/>
    </row>
    <row r="7903" spans="15:16" x14ac:dyDescent="0.2">
      <c r="O7903"/>
      <c r="P7903"/>
    </row>
    <row r="7904" spans="15:16" x14ac:dyDescent="0.2">
      <c r="O7904"/>
      <c r="P7904"/>
    </row>
    <row r="7905" spans="15:16" x14ac:dyDescent="0.2">
      <c r="O7905"/>
      <c r="P7905"/>
    </row>
    <row r="7906" spans="15:16" x14ac:dyDescent="0.2">
      <c r="O7906"/>
      <c r="P7906"/>
    </row>
    <row r="7907" spans="15:16" x14ac:dyDescent="0.2">
      <c r="O7907"/>
      <c r="P7907"/>
    </row>
    <row r="7908" spans="15:16" x14ac:dyDescent="0.2">
      <c r="O7908"/>
      <c r="P7908"/>
    </row>
    <row r="7909" spans="15:16" x14ac:dyDescent="0.2">
      <c r="O7909"/>
      <c r="P7909"/>
    </row>
    <row r="7910" spans="15:16" x14ac:dyDescent="0.2">
      <c r="O7910"/>
      <c r="P7910"/>
    </row>
    <row r="7911" spans="15:16" x14ac:dyDescent="0.2">
      <c r="O7911"/>
      <c r="P7911"/>
    </row>
    <row r="7912" spans="15:16" x14ac:dyDescent="0.2">
      <c r="O7912"/>
      <c r="P7912"/>
    </row>
    <row r="7913" spans="15:16" x14ac:dyDescent="0.2">
      <c r="O7913"/>
      <c r="P7913"/>
    </row>
    <row r="7914" spans="15:16" x14ac:dyDescent="0.2">
      <c r="O7914"/>
      <c r="P7914"/>
    </row>
    <row r="7915" spans="15:16" x14ac:dyDescent="0.2">
      <c r="O7915"/>
      <c r="P7915"/>
    </row>
    <row r="7916" spans="15:16" x14ac:dyDescent="0.2">
      <c r="O7916"/>
      <c r="P7916"/>
    </row>
    <row r="7917" spans="15:16" x14ac:dyDescent="0.2">
      <c r="O7917"/>
      <c r="P7917"/>
    </row>
    <row r="7918" spans="15:16" x14ac:dyDescent="0.2">
      <c r="O7918"/>
      <c r="P7918"/>
    </row>
    <row r="7919" spans="15:16" x14ac:dyDescent="0.2">
      <c r="O7919"/>
      <c r="P7919"/>
    </row>
    <row r="7920" spans="15:16" x14ac:dyDescent="0.2">
      <c r="O7920"/>
      <c r="P7920"/>
    </row>
    <row r="7921" spans="15:16" x14ac:dyDescent="0.2">
      <c r="O7921"/>
      <c r="P7921"/>
    </row>
    <row r="7922" spans="15:16" x14ac:dyDescent="0.2">
      <c r="O7922"/>
      <c r="P7922"/>
    </row>
    <row r="7923" spans="15:16" x14ac:dyDescent="0.2">
      <c r="O7923"/>
      <c r="P7923"/>
    </row>
    <row r="7924" spans="15:16" x14ac:dyDescent="0.2">
      <c r="O7924"/>
      <c r="P7924"/>
    </row>
    <row r="7925" spans="15:16" x14ac:dyDescent="0.2">
      <c r="O7925"/>
      <c r="P7925"/>
    </row>
    <row r="7926" spans="15:16" x14ac:dyDescent="0.2">
      <c r="O7926"/>
      <c r="P7926"/>
    </row>
    <row r="7927" spans="15:16" x14ac:dyDescent="0.2">
      <c r="O7927"/>
      <c r="P7927"/>
    </row>
    <row r="7928" spans="15:16" x14ac:dyDescent="0.2">
      <c r="O7928"/>
      <c r="P7928"/>
    </row>
    <row r="7929" spans="15:16" x14ac:dyDescent="0.2">
      <c r="O7929"/>
      <c r="P7929"/>
    </row>
    <row r="7930" spans="15:16" x14ac:dyDescent="0.2">
      <c r="O7930"/>
      <c r="P7930"/>
    </row>
    <row r="7931" spans="15:16" x14ac:dyDescent="0.2">
      <c r="O7931"/>
      <c r="P7931"/>
    </row>
    <row r="7932" spans="15:16" x14ac:dyDescent="0.2">
      <c r="O7932"/>
      <c r="P7932"/>
    </row>
    <row r="7933" spans="15:16" x14ac:dyDescent="0.2">
      <c r="O7933"/>
      <c r="P7933"/>
    </row>
    <row r="7934" spans="15:16" x14ac:dyDescent="0.2">
      <c r="O7934"/>
      <c r="P7934"/>
    </row>
    <row r="7935" spans="15:16" x14ac:dyDescent="0.2">
      <c r="O7935"/>
      <c r="P7935"/>
    </row>
    <row r="7936" spans="15:16" x14ac:dyDescent="0.2">
      <c r="O7936"/>
      <c r="P7936"/>
    </row>
    <row r="7937" spans="15:16" x14ac:dyDescent="0.2">
      <c r="O7937"/>
      <c r="P7937"/>
    </row>
    <row r="7938" spans="15:16" x14ac:dyDescent="0.2">
      <c r="O7938"/>
      <c r="P7938"/>
    </row>
    <row r="7939" spans="15:16" x14ac:dyDescent="0.2">
      <c r="O7939"/>
      <c r="P7939"/>
    </row>
    <row r="7940" spans="15:16" x14ac:dyDescent="0.2">
      <c r="O7940"/>
      <c r="P7940"/>
    </row>
    <row r="7941" spans="15:16" x14ac:dyDescent="0.2">
      <c r="O7941"/>
      <c r="P7941"/>
    </row>
    <row r="7942" spans="15:16" x14ac:dyDescent="0.2">
      <c r="O7942"/>
      <c r="P7942"/>
    </row>
    <row r="7943" spans="15:16" x14ac:dyDescent="0.2">
      <c r="O7943"/>
      <c r="P7943"/>
    </row>
    <row r="7944" spans="15:16" x14ac:dyDescent="0.2">
      <c r="O7944"/>
      <c r="P7944"/>
    </row>
    <row r="7945" spans="15:16" x14ac:dyDescent="0.2">
      <c r="O7945"/>
      <c r="P7945"/>
    </row>
    <row r="7946" spans="15:16" x14ac:dyDescent="0.2">
      <c r="O7946"/>
      <c r="P7946"/>
    </row>
    <row r="7947" spans="15:16" x14ac:dyDescent="0.2">
      <c r="O7947"/>
      <c r="P7947"/>
    </row>
    <row r="7948" spans="15:16" x14ac:dyDescent="0.2">
      <c r="O7948"/>
      <c r="P7948"/>
    </row>
    <row r="7949" spans="15:16" x14ac:dyDescent="0.2">
      <c r="O7949"/>
      <c r="P7949"/>
    </row>
    <row r="7950" spans="15:16" x14ac:dyDescent="0.2">
      <c r="O7950"/>
      <c r="P7950"/>
    </row>
    <row r="7951" spans="15:16" x14ac:dyDescent="0.2">
      <c r="O7951"/>
      <c r="P7951"/>
    </row>
    <row r="7952" spans="15:16" x14ac:dyDescent="0.2">
      <c r="O7952"/>
      <c r="P7952"/>
    </row>
    <row r="7953" spans="15:16" x14ac:dyDescent="0.2">
      <c r="O7953"/>
      <c r="P7953"/>
    </row>
    <row r="7954" spans="15:16" x14ac:dyDescent="0.2">
      <c r="O7954"/>
      <c r="P7954"/>
    </row>
    <row r="7955" spans="15:16" x14ac:dyDescent="0.2">
      <c r="O7955"/>
      <c r="P7955"/>
    </row>
    <row r="7956" spans="15:16" x14ac:dyDescent="0.2">
      <c r="O7956"/>
      <c r="P7956"/>
    </row>
    <row r="7957" spans="15:16" x14ac:dyDescent="0.2">
      <c r="O7957"/>
      <c r="P7957"/>
    </row>
    <row r="7958" spans="15:16" x14ac:dyDescent="0.2">
      <c r="O7958"/>
      <c r="P7958"/>
    </row>
    <row r="7959" spans="15:16" x14ac:dyDescent="0.2">
      <c r="O7959"/>
      <c r="P7959"/>
    </row>
    <row r="7960" spans="15:16" x14ac:dyDescent="0.2">
      <c r="O7960"/>
      <c r="P7960"/>
    </row>
    <row r="7961" spans="15:16" x14ac:dyDescent="0.2">
      <c r="O7961"/>
      <c r="P7961"/>
    </row>
    <row r="7962" spans="15:16" x14ac:dyDescent="0.2">
      <c r="O7962"/>
      <c r="P7962"/>
    </row>
    <row r="7963" spans="15:16" x14ac:dyDescent="0.2">
      <c r="O7963"/>
      <c r="P7963"/>
    </row>
    <row r="7964" spans="15:16" x14ac:dyDescent="0.2">
      <c r="O7964"/>
      <c r="P7964"/>
    </row>
    <row r="7965" spans="15:16" x14ac:dyDescent="0.2">
      <c r="O7965"/>
      <c r="P7965"/>
    </row>
    <row r="7966" spans="15:16" x14ac:dyDescent="0.2">
      <c r="O7966"/>
      <c r="P7966"/>
    </row>
    <row r="7967" spans="15:16" x14ac:dyDescent="0.2">
      <c r="O7967"/>
      <c r="P7967"/>
    </row>
    <row r="7968" spans="15:16" x14ac:dyDescent="0.2">
      <c r="O7968"/>
      <c r="P7968"/>
    </row>
    <row r="7969" spans="15:16" x14ac:dyDescent="0.2">
      <c r="O7969"/>
      <c r="P7969"/>
    </row>
    <row r="7970" spans="15:16" x14ac:dyDescent="0.2">
      <c r="O7970"/>
      <c r="P7970"/>
    </row>
    <row r="7971" spans="15:16" x14ac:dyDescent="0.2">
      <c r="O7971"/>
      <c r="P7971"/>
    </row>
    <row r="7972" spans="15:16" x14ac:dyDescent="0.2">
      <c r="O7972"/>
      <c r="P7972"/>
    </row>
    <row r="7973" spans="15:16" x14ac:dyDescent="0.2">
      <c r="O7973"/>
      <c r="P7973"/>
    </row>
    <row r="7974" spans="15:16" x14ac:dyDescent="0.2">
      <c r="O7974"/>
      <c r="P7974"/>
    </row>
    <row r="7975" spans="15:16" x14ac:dyDescent="0.2">
      <c r="O7975"/>
      <c r="P7975"/>
    </row>
    <row r="7976" spans="15:16" x14ac:dyDescent="0.2">
      <c r="O7976"/>
      <c r="P7976"/>
    </row>
    <row r="7977" spans="15:16" x14ac:dyDescent="0.2">
      <c r="O7977"/>
      <c r="P7977"/>
    </row>
    <row r="7978" spans="15:16" x14ac:dyDescent="0.2">
      <c r="O7978"/>
      <c r="P7978"/>
    </row>
    <row r="7979" spans="15:16" x14ac:dyDescent="0.2">
      <c r="O7979"/>
      <c r="P7979"/>
    </row>
    <row r="7980" spans="15:16" x14ac:dyDescent="0.2">
      <c r="O7980"/>
      <c r="P7980"/>
    </row>
    <row r="7981" spans="15:16" x14ac:dyDescent="0.2">
      <c r="O7981"/>
      <c r="P7981"/>
    </row>
    <row r="7982" spans="15:16" x14ac:dyDescent="0.2">
      <c r="O7982"/>
      <c r="P7982"/>
    </row>
    <row r="7983" spans="15:16" x14ac:dyDescent="0.2">
      <c r="O7983"/>
      <c r="P7983"/>
    </row>
    <row r="7984" spans="15:16" x14ac:dyDescent="0.2">
      <c r="O7984"/>
      <c r="P7984"/>
    </row>
    <row r="7985" spans="15:16" x14ac:dyDescent="0.2">
      <c r="O7985"/>
      <c r="P7985"/>
    </row>
    <row r="7986" spans="15:16" x14ac:dyDescent="0.2">
      <c r="O7986"/>
      <c r="P7986"/>
    </row>
    <row r="7987" spans="15:16" x14ac:dyDescent="0.2">
      <c r="O7987"/>
      <c r="P7987"/>
    </row>
    <row r="7988" spans="15:16" x14ac:dyDescent="0.2">
      <c r="O7988"/>
      <c r="P7988"/>
    </row>
    <row r="7989" spans="15:16" x14ac:dyDescent="0.2">
      <c r="O7989"/>
      <c r="P7989"/>
    </row>
    <row r="7990" spans="15:16" x14ac:dyDescent="0.2">
      <c r="O7990"/>
      <c r="P7990"/>
    </row>
    <row r="7991" spans="15:16" x14ac:dyDescent="0.2">
      <c r="O7991"/>
      <c r="P7991"/>
    </row>
    <row r="7992" spans="15:16" x14ac:dyDescent="0.2">
      <c r="O7992"/>
      <c r="P7992"/>
    </row>
    <row r="7993" spans="15:16" x14ac:dyDescent="0.2">
      <c r="O7993"/>
      <c r="P7993"/>
    </row>
    <row r="7994" spans="15:16" x14ac:dyDescent="0.2">
      <c r="O7994"/>
      <c r="P7994"/>
    </row>
    <row r="7995" spans="15:16" x14ac:dyDescent="0.2">
      <c r="O7995"/>
      <c r="P7995"/>
    </row>
    <row r="7996" spans="15:16" x14ac:dyDescent="0.2">
      <c r="O7996"/>
      <c r="P7996"/>
    </row>
    <row r="7997" spans="15:16" x14ac:dyDescent="0.2">
      <c r="O7997"/>
      <c r="P7997"/>
    </row>
    <row r="7998" spans="15:16" x14ac:dyDescent="0.2">
      <c r="O7998"/>
      <c r="P7998"/>
    </row>
    <row r="7999" spans="15:16" x14ac:dyDescent="0.2">
      <c r="O7999"/>
      <c r="P7999"/>
    </row>
    <row r="8000" spans="15:16" x14ac:dyDescent="0.2">
      <c r="O8000"/>
      <c r="P8000"/>
    </row>
    <row r="8001" spans="15:16" x14ac:dyDescent="0.2">
      <c r="O8001"/>
      <c r="P8001"/>
    </row>
    <row r="8002" spans="15:16" x14ac:dyDescent="0.2">
      <c r="O8002"/>
      <c r="P8002"/>
    </row>
    <row r="8003" spans="15:16" x14ac:dyDescent="0.2">
      <c r="O8003"/>
      <c r="P8003"/>
    </row>
    <row r="8004" spans="15:16" x14ac:dyDescent="0.2">
      <c r="O8004"/>
      <c r="P8004"/>
    </row>
    <row r="8005" spans="15:16" x14ac:dyDescent="0.2">
      <c r="O8005"/>
      <c r="P8005"/>
    </row>
    <row r="8006" spans="15:16" x14ac:dyDescent="0.2">
      <c r="O8006"/>
      <c r="P8006"/>
    </row>
    <row r="8007" spans="15:16" x14ac:dyDescent="0.2">
      <c r="O8007"/>
      <c r="P8007"/>
    </row>
    <row r="8008" spans="15:16" x14ac:dyDescent="0.2">
      <c r="O8008"/>
      <c r="P8008"/>
    </row>
    <row r="8009" spans="15:16" x14ac:dyDescent="0.2">
      <c r="O8009"/>
      <c r="P8009"/>
    </row>
    <row r="8010" spans="15:16" x14ac:dyDescent="0.2">
      <c r="O8010"/>
      <c r="P8010"/>
    </row>
    <row r="8011" spans="15:16" x14ac:dyDescent="0.2">
      <c r="O8011"/>
      <c r="P8011"/>
    </row>
    <row r="8012" spans="15:16" x14ac:dyDescent="0.2">
      <c r="O8012"/>
      <c r="P8012"/>
    </row>
    <row r="8013" spans="15:16" x14ac:dyDescent="0.2">
      <c r="O8013"/>
      <c r="P8013"/>
    </row>
    <row r="8014" spans="15:16" x14ac:dyDescent="0.2">
      <c r="O8014"/>
      <c r="P8014"/>
    </row>
    <row r="8015" spans="15:16" x14ac:dyDescent="0.2">
      <c r="O8015"/>
      <c r="P8015"/>
    </row>
    <row r="8016" spans="15:16" x14ac:dyDescent="0.2">
      <c r="O8016"/>
      <c r="P8016"/>
    </row>
    <row r="8017" spans="15:16" x14ac:dyDescent="0.2">
      <c r="O8017"/>
      <c r="P8017"/>
    </row>
    <row r="8018" spans="15:16" x14ac:dyDescent="0.2">
      <c r="O8018"/>
      <c r="P8018"/>
    </row>
    <row r="8019" spans="15:16" x14ac:dyDescent="0.2">
      <c r="O8019"/>
      <c r="P8019"/>
    </row>
    <row r="8020" spans="15:16" x14ac:dyDescent="0.2">
      <c r="O8020"/>
      <c r="P8020"/>
    </row>
    <row r="8021" spans="15:16" x14ac:dyDescent="0.2">
      <c r="O8021"/>
      <c r="P8021"/>
    </row>
    <row r="8022" spans="15:16" x14ac:dyDescent="0.2">
      <c r="O8022"/>
      <c r="P8022"/>
    </row>
    <row r="8023" spans="15:16" x14ac:dyDescent="0.2">
      <c r="O8023"/>
      <c r="P8023"/>
    </row>
    <row r="8024" spans="15:16" x14ac:dyDescent="0.2">
      <c r="O8024"/>
      <c r="P8024"/>
    </row>
    <row r="8025" spans="15:16" x14ac:dyDescent="0.2">
      <c r="O8025"/>
      <c r="P8025"/>
    </row>
    <row r="8026" spans="15:16" x14ac:dyDescent="0.2">
      <c r="O8026"/>
      <c r="P8026"/>
    </row>
    <row r="8027" spans="15:16" x14ac:dyDescent="0.2">
      <c r="O8027"/>
      <c r="P8027"/>
    </row>
    <row r="8028" spans="15:16" x14ac:dyDescent="0.2">
      <c r="O8028"/>
      <c r="P8028"/>
    </row>
    <row r="8029" spans="15:16" x14ac:dyDescent="0.2">
      <c r="O8029"/>
      <c r="P8029"/>
    </row>
    <row r="8030" spans="15:16" x14ac:dyDescent="0.2">
      <c r="O8030"/>
      <c r="P8030"/>
    </row>
    <row r="8031" spans="15:16" x14ac:dyDescent="0.2">
      <c r="O8031"/>
      <c r="P8031"/>
    </row>
    <row r="8032" spans="15:16" x14ac:dyDescent="0.2">
      <c r="O8032"/>
      <c r="P8032"/>
    </row>
    <row r="8033" spans="15:16" x14ac:dyDescent="0.2">
      <c r="O8033"/>
      <c r="P8033"/>
    </row>
    <row r="8034" spans="15:16" x14ac:dyDescent="0.2">
      <c r="O8034"/>
      <c r="P8034"/>
    </row>
    <row r="8035" spans="15:16" x14ac:dyDescent="0.2">
      <c r="O8035"/>
      <c r="P8035"/>
    </row>
    <row r="8036" spans="15:16" x14ac:dyDescent="0.2">
      <c r="O8036"/>
      <c r="P8036"/>
    </row>
    <row r="8037" spans="15:16" x14ac:dyDescent="0.2">
      <c r="O8037"/>
      <c r="P8037"/>
    </row>
    <row r="8038" spans="15:16" x14ac:dyDescent="0.2">
      <c r="O8038"/>
      <c r="P8038"/>
    </row>
    <row r="8039" spans="15:16" x14ac:dyDescent="0.2">
      <c r="O8039"/>
      <c r="P8039"/>
    </row>
    <row r="8040" spans="15:16" x14ac:dyDescent="0.2">
      <c r="O8040"/>
      <c r="P8040"/>
    </row>
    <row r="8041" spans="15:16" x14ac:dyDescent="0.2">
      <c r="O8041"/>
      <c r="P8041"/>
    </row>
    <row r="8042" spans="15:16" x14ac:dyDescent="0.2">
      <c r="O8042"/>
      <c r="P8042"/>
    </row>
    <row r="8043" spans="15:16" x14ac:dyDescent="0.2">
      <c r="O8043"/>
      <c r="P8043"/>
    </row>
    <row r="8044" spans="15:16" x14ac:dyDescent="0.2">
      <c r="O8044"/>
      <c r="P8044"/>
    </row>
    <row r="8045" spans="15:16" x14ac:dyDescent="0.2">
      <c r="O8045"/>
      <c r="P8045"/>
    </row>
    <row r="8046" spans="15:16" x14ac:dyDescent="0.2">
      <c r="O8046"/>
      <c r="P8046"/>
    </row>
    <row r="8047" spans="15:16" x14ac:dyDescent="0.2">
      <c r="O8047"/>
      <c r="P8047"/>
    </row>
    <row r="8048" spans="15:16" x14ac:dyDescent="0.2">
      <c r="O8048"/>
      <c r="P8048"/>
    </row>
    <row r="8049" spans="15:16" x14ac:dyDescent="0.2">
      <c r="O8049"/>
      <c r="P8049"/>
    </row>
    <row r="8050" spans="15:16" x14ac:dyDescent="0.2">
      <c r="O8050"/>
      <c r="P8050"/>
    </row>
    <row r="8051" spans="15:16" x14ac:dyDescent="0.2">
      <c r="O8051"/>
      <c r="P8051"/>
    </row>
    <row r="8052" spans="15:16" x14ac:dyDescent="0.2">
      <c r="O8052"/>
      <c r="P8052"/>
    </row>
    <row r="8053" spans="15:16" x14ac:dyDescent="0.2">
      <c r="O8053"/>
      <c r="P8053"/>
    </row>
    <row r="8054" spans="15:16" x14ac:dyDescent="0.2">
      <c r="O8054"/>
      <c r="P8054"/>
    </row>
    <row r="8055" spans="15:16" x14ac:dyDescent="0.2">
      <c r="O8055"/>
      <c r="P8055"/>
    </row>
    <row r="8056" spans="15:16" x14ac:dyDescent="0.2">
      <c r="O8056"/>
      <c r="P8056"/>
    </row>
    <row r="8057" spans="15:16" x14ac:dyDescent="0.2">
      <c r="O8057"/>
      <c r="P8057"/>
    </row>
    <row r="8058" spans="15:16" x14ac:dyDescent="0.2">
      <c r="O8058"/>
      <c r="P8058"/>
    </row>
    <row r="8059" spans="15:16" x14ac:dyDescent="0.2">
      <c r="O8059"/>
      <c r="P8059"/>
    </row>
    <row r="8060" spans="15:16" x14ac:dyDescent="0.2">
      <c r="O8060"/>
      <c r="P8060"/>
    </row>
    <row r="8061" spans="15:16" x14ac:dyDescent="0.2">
      <c r="O8061"/>
      <c r="P8061"/>
    </row>
    <row r="8062" spans="15:16" x14ac:dyDescent="0.2">
      <c r="O8062"/>
      <c r="P8062"/>
    </row>
    <row r="8063" spans="15:16" x14ac:dyDescent="0.2">
      <c r="O8063"/>
      <c r="P8063"/>
    </row>
    <row r="8064" spans="15:16" x14ac:dyDescent="0.2">
      <c r="O8064"/>
      <c r="P8064"/>
    </row>
    <row r="8065" spans="15:16" x14ac:dyDescent="0.2">
      <c r="O8065"/>
      <c r="P8065"/>
    </row>
    <row r="8066" spans="15:16" x14ac:dyDescent="0.2">
      <c r="O8066"/>
      <c r="P8066"/>
    </row>
    <row r="8067" spans="15:16" x14ac:dyDescent="0.2">
      <c r="O8067"/>
      <c r="P8067"/>
    </row>
    <row r="8068" spans="15:16" x14ac:dyDescent="0.2">
      <c r="O8068"/>
      <c r="P8068"/>
    </row>
    <row r="8069" spans="15:16" x14ac:dyDescent="0.2">
      <c r="O8069"/>
      <c r="P8069"/>
    </row>
    <row r="8070" spans="15:16" x14ac:dyDescent="0.2">
      <c r="O8070"/>
      <c r="P8070"/>
    </row>
    <row r="8071" spans="15:16" x14ac:dyDescent="0.2">
      <c r="O8071"/>
      <c r="P8071"/>
    </row>
    <row r="8072" spans="15:16" x14ac:dyDescent="0.2">
      <c r="O8072"/>
      <c r="P8072"/>
    </row>
    <row r="8073" spans="15:16" x14ac:dyDescent="0.2">
      <c r="O8073"/>
      <c r="P8073"/>
    </row>
    <row r="8074" spans="15:16" x14ac:dyDescent="0.2">
      <c r="O8074"/>
      <c r="P8074"/>
    </row>
    <row r="8075" spans="15:16" x14ac:dyDescent="0.2">
      <c r="O8075"/>
      <c r="P8075"/>
    </row>
    <row r="8076" spans="15:16" x14ac:dyDescent="0.2">
      <c r="O8076"/>
      <c r="P8076"/>
    </row>
    <row r="8077" spans="15:16" x14ac:dyDescent="0.2">
      <c r="O8077"/>
      <c r="P8077"/>
    </row>
    <row r="8078" spans="15:16" x14ac:dyDescent="0.2">
      <c r="O8078"/>
      <c r="P8078"/>
    </row>
    <row r="8079" spans="15:16" x14ac:dyDescent="0.2">
      <c r="O8079"/>
      <c r="P8079"/>
    </row>
    <row r="8080" spans="15:16" x14ac:dyDescent="0.2">
      <c r="O8080"/>
      <c r="P8080"/>
    </row>
    <row r="8081" spans="15:16" x14ac:dyDescent="0.2">
      <c r="O8081"/>
      <c r="P8081"/>
    </row>
    <row r="8082" spans="15:16" x14ac:dyDescent="0.2">
      <c r="O8082"/>
      <c r="P8082"/>
    </row>
    <row r="8083" spans="15:16" x14ac:dyDescent="0.2">
      <c r="O8083"/>
      <c r="P8083"/>
    </row>
    <row r="8084" spans="15:16" x14ac:dyDescent="0.2">
      <c r="O8084"/>
      <c r="P8084"/>
    </row>
    <row r="8085" spans="15:16" x14ac:dyDescent="0.2">
      <c r="O8085"/>
      <c r="P8085"/>
    </row>
    <row r="8086" spans="15:16" x14ac:dyDescent="0.2">
      <c r="O8086"/>
      <c r="P8086"/>
    </row>
    <row r="8087" spans="15:16" x14ac:dyDescent="0.2">
      <c r="O8087"/>
      <c r="P8087"/>
    </row>
    <row r="8088" spans="15:16" x14ac:dyDescent="0.2">
      <c r="O8088"/>
      <c r="P8088"/>
    </row>
    <row r="8089" spans="15:16" x14ac:dyDescent="0.2">
      <c r="O8089"/>
      <c r="P8089"/>
    </row>
    <row r="8090" spans="15:16" x14ac:dyDescent="0.2">
      <c r="O8090"/>
      <c r="P8090"/>
    </row>
    <row r="8091" spans="15:16" x14ac:dyDescent="0.2">
      <c r="O8091"/>
      <c r="P8091"/>
    </row>
    <row r="8092" spans="15:16" x14ac:dyDescent="0.2">
      <c r="O8092"/>
      <c r="P8092"/>
    </row>
    <row r="8093" spans="15:16" x14ac:dyDescent="0.2">
      <c r="O8093"/>
      <c r="P8093"/>
    </row>
    <row r="8094" spans="15:16" x14ac:dyDescent="0.2">
      <c r="O8094"/>
      <c r="P8094"/>
    </row>
    <row r="8095" spans="15:16" x14ac:dyDescent="0.2">
      <c r="O8095"/>
      <c r="P8095"/>
    </row>
    <row r="8096" spans="15:16" x14ac:dyDescent="0.2">
      <c r="O8096"/>
      <c r="P8096"/>
    </row>
    <row r="8097" spans="15:16" x14ac:dyDescent="0.2">
      <c r="O8097"/>
      <c r="P8097"/>
    </row>
    <row r="8098" spans="15:16" x14ac:dyDescent="0.2">
      <c r="O8098"/>
      <c r="P8098"/>
    </row>
    <row r="8099" spans="15:16" x14ac:dyDescent="0.2">
      <c r="O8099"/>
      <c r="P8099"/>
    </row>
    <row r="8100" spans="15:16" x14ac:dyDescent="0.2">
      <c r="O8100"/>
      <c r="P8100"/>
    </row>
    <row r="8101" spans="15:16" x14ac:dyDescent="0.2">
      <c r="O8101"/>
      <c r="P8101"/>
    </row>
    <row r="8102" spans="15:16" x14ac:dyDescent="0.2">
      <c r="O8102"/>
      <c r="P8102"/>
    </row>
    <row r="8103" spans="15:16" x14ac:dyDescent="0.2">
      <c r="O8103"/>
      <c r="P8103"/>
    </row>
    <row r="8104" spans="15:16" x14ac:dyDescent="0.2">
      <c r="O8104"/>
      <c r="P8104"/>
    </row>
    <row r="8105" spans="15:16" x14ac:dyDescent="0.2">
      <c r="O8105"/>
      <c r="P8105"/>
    </row>
    <row r="8106" spans="15:16" x14ac:dyDescent="0.2">
      <c r="O8106"/>
      <c r="P8106"/>
    </row>
    <row r="8107" spans="15:16" x14ac:dyDescent="0.2">
      <c r="O8107"/>
      <c r="P8107"/>
    </row>
    <row r="8108" spans="15:16" x14ac:dyDescent="0.2">
      <c r="O8108"/>
      <c r="P8108"/>
    </row>
    <row r="8109" spans="15:16" x14ac:dyDescent="0.2">
      <c r="O8109"/>
      <c r="P8109"/>
    </row>
    <row r="8110" spans="15:16" x14ac:dyDescent="0.2">
      <c r="O8110"/>
      <c r="P8110"/>
    </row>
    <row r="8111" spans="15:16" x14ac:dyDescent="0.2">
      <c r="O8111"/>
      <c r="P8111"/>
    </row>
    <row r="8112" spans="15:16" x14ac:dyDescent="0.2">
      <c r="O8112"/>
      <c r="P8112"/>
    </row>
    <row r="8113" spans="15:16" x14ac:dyDescent="0.2">
      <c r="O8113"/>
      <c r="P8113"/>
    </row>
    <row r="8114" spans="15:16" x14ac:dyDescent="0.2">
      <c r="O8114"/>
      <c r="P8114"/>
    </row>
    <row r="8115" spans="15:16" x14ac:dyDescent="0.2">
      <c r="O8115"/>
      <c r="P8115"/>
    </row>
    <row r="8116" spans="15:16" x14ac:dyDescent="0.2">
      <c r="O8116"/>
      <c r="P8116"/>
    </row>
    <row r="8117" spans="15:16" x14ac:dyDescent="0.2">
      <c r="O8117"/>
      <c r="P8117"/>
    </row>
    <row r="8118" spans="15:16" x14ac:dyDescent="0.2">
      <c r="O8118"/>
      <c r="P8118"/>
    </row>
    <row r="8119" spans="15:16" x14ac:dyDescent="0.2">
      <c r="O8119"/>
      <c r="P8119"/>
    </row>
    <row r="8120" spans="15:16" x14ac:dyDescent="0.2">
      <c r="O8120"/>
      <c r="P8120"/>
    </row>
    <row r="8121" spans="15:16" x14ac:dyDescent="0.2">
      <c r="O8121"/>
      <c r="P8121"/>
    </row>
    <row r="8122" spans="15:16" x14ac:dyDescent="0.2">
      <c r="O8122"/>
      <c r="P8122"/>
    </row>
    <row r="8123" spans="15:16" x14ac:dyDescent="0.2">
      <c r="O8123"/>
      <c r="P8123"/>
    </row>
    <row r="8124" spans="15:16" x14ac:dyDescent="0.2">
      <c r="O8124"/>
      <c r="P8124"/>
    </row>
    <row r="8125" spans="15:16" x14ac:dyDescent="0.2">
      <c r="O8125"/>
      <c r="P8125"/>
    </row>
    <row r="8126" spans="15:16" x14ac:dyDescent="0.2">
      <c r="O8126"/>
      <c r="P8126"/>
    </row>
    <row r="8127" spans="15:16" x14ac:dyDescent="0.2">
      <c r="O8127"/>
      <c r="P8127"/>
    </row>
    <row r="8128" spans="15:16" x14ac:dyDescent="0.2">
      <c r="O8128"/>
      <c r="P8128"/>
    </row>
    <row r="8129" spans="15:16" x14ac:dyDescent="0.2">
      <c r="O8129"/>
      <c r="P8129"/>
    </row>
    <row r="8130" spans="15:16" x14ac:dyDescent="0.2">
      <c r="O8130"/>
      <c r="P8130"/>
    </row>
    <row r="8131" spans="15:16" x14ac:dyDescent="0.2">
      <c r="O8131"/>
      <c r="P8131"/>
    </row>
    <row r="8132" spans="15:16" x14ac:dyDescent="0.2">
      <c r="O8132"/>
      <c r="P8132"/>
    </row>
    <row r="8133" spans="15:16" x14ac:dyDescent="0.2">
      <c r="O8133"/>
      <c r="P8133"/>
    </row>
    <row r="8134" spans="15:16" x14ac:dyDescent="0.2">
      <c r="O8134"/>
      <c r="P8134"/>
    </row>
    <row r="8135" spans="15:16" x14ac:dyDescent="0.2">
      <c r="O8135"/>
      <c r="P8135"/>
    </row>
    <row r="8136" spans="15:16" x14ac:dyDescent="0.2">
      <c r="O8136"/>
      <c r="P8136"/>
    </row>
    <row r="8137" spans="15:16" x14ac:dyDescent="0.2">
      <c r="O8137"/>
      <c r="P8137"/>
    </row>
    <row r="8138" spans="15:16" x14ac:dyDescent="0.2">
      <c r="O8138"/>
      <c r="P8138"/>
    </row>
    <row r="8139" spans="15:16" x14ac:dyDescent="0.2">
      <c r="O8139"/>
      <c r="P8139"/>
    </row>
    <row r="8140" spans="15:16" x14ac:dyDescent="0.2">
      <c r="O8140"/>
      <c r="P8140"/>
    </row>
    <row r="8141" spans="15:16" x14ac:dyDescent="0.2">
      <c r="O8141"/>
      <c r="P8141"/>
    </row>
    <row r="8142" spans="15:16" x14ac:dyDescent="0.2">
      <c r="O8142"/>
      <c r="P8142"/>
    </row>
    <row r="8143" spans="15:16" x14ac:dyDescent="0.2">
      <c r="O8143"/>
      <c r="P8143"/>
    </row>
    <row r="8144" spans="15:16" x14ac:dyDescent="0.2">
      <c r="O8144"/>
      <c r="P8144"/>
    </row>
    <row r="8145" spans="15:16" x14ac:dyDescent="0.2">
      <c r="O8145"/>
      <c r="P8145"/>
    </row>
    <row r="8146" spans="15:16" x14ac:dyDescent="0.2">
      <c r="O8146"/>
      <c r="P8146"/>
    </row>
    <row r="8147" spans="15:16" x14ac:dyDescent="0.2">
      <c r="O8147"/>
      <c r="P8147"/>
    </row>
    <row r="8148" spans="15:16" x14ac:dyDescent="0.2">
      <c r="O8148"/>
      <c r="P8148"/>
    </row>
    <row r="8149" spans="15:16" x14ac:dyDescent="0.2">
      <c r="O8149"/>
      <c r="P8149"/>
    </row>
    <row r="8150" spans="15:16" x14ac:dyDescent="0.2">
      <c r="O8150"/>
      <c r="P8150"/>
    </row>
    <row r="8151" spans="15:16" x14ac:dyDescent="0.2">
      <c r="O8151"/>
      <c r="P8151"/>
    </row>
    <row r="8152" spans="15:16" x14ac:dyDescent="0.2">
      <c r="O8152"/>
      <c r="P8152"/>
    </row>
    <row r="8153" spans="15:16" x14ac:dyDescent="0.2">
      <c r="O8153"/>
      <c r="P8153"/>
    </row>
    <row r="8154" spans="15:16" x14ac:dyDescent="0.2">
      <c r="O8154"/>
      <c r="P8154"/>
    </row>
    <row r="8155" spans="15:16" x14ac:dyDescent="0.2">
      <c r="O8155"/>
      <c r="P8155"/>
    </row>
    <row r="8156" spans="15:16" x14ac:dyDescent="0.2">
      <c r="O8156"/>
      <c r="P8156"/>
    </row>
    <row r="8157" spans="15:16" x14ac:dyDescent="0.2">
      <c r="O8157"/>
      <c r="P8157"/>
    </row>
    <row r="8158" spans="15:16" x14ac:dyDescent="0.2">
      <c r="O8158"/>
      <c r="P8158"/>
    </row>
    <row r="8159" spans="15:16" x14ac:dyDescent="0.2">
      <c r="O8159"/>
      <c r="P8159"/>
    </row>
    <row r="8160" spans="15:16" x14ac:dyDescent="0.2">
      <c r="O8160"/>
      <c r="P8160"/>
    </row>
    <row r="8161" spans="15:16" x14ac:dyDescent="0.2">
      <c r="O8161"/>
      <c r="P8161"/>
    </row>
    <row r="8162" spans="15:16" x14ac:dyDescent="0.2">
      <c r="O8162"/>
      <c r="P8162"/>
    </row>
    <row r="8163" spans="15:16" x14ac:dyDescent="0.2">
      <c r="O8163"/>
      <c r="P8163"/>
    </row>
    <row r="8164" spans="15:16" x14ac:dyDescent="0.2">
      <c r="O8164"/>
      <c r="P8164"/>
    </row>
    <row r="8165" spans="15:16" x14ac:dyDescent="0.2">
      <c r="O8165"/>
      <c r="P8165"/>
    </row>
    <row r="8166" spans="15:16" x14ac:dyDescent="0.2">
      <c r="O8166"/>
      <c r="P8166"/>
    </row>
    <row r="8167" spans="15:16" x14ac:dyDescent="0.2">
      <c r="O8167"/>
      <c r="P8167"/>
    </row>
    <row r="8168" spans="15:16" x14ac:dyDescent="0.2">
      <c r="O8168"/>
      <c r="P8168"/>
    </row>
    <row r="8169" spans="15:16" x14ac:dyDescent="0.2">
      <c r="O8169"/>
      <c r="P8169"/>
    </row>
    <row r="8170" spans="15:16" x14ac:dyDescent="0.2">
      <c r="O8170"/>
      <c r="P8170"/>
    </row>
    <row r="8171" spans="15:16" x14ac:dyDescent="0.2">
      <c r="O8171"/>
      <c r="P8171"/>
    </row>
    <row r="8172" spans="15:16" x14ac:dyDescent="0.2">
      <c r="O8172"/>
      <c r="P8172"/>
    </row>
    <row r="8173" spans="15:16" x14ac:dyDescent="0.2">
      <c r="O8173"/>
      <c r="P8173"/>
    </row>
    <row r="8174" spans="15:16" x14ac:dyDescent="0.2">
      <c r="O8174"/>
      <c r="P8174"/>
    </row>
    <row r="8175" spans="15:16" x14ac:dyDescent="0.2">
      <c r="O8175"/>
      <c r="P8175"/>
    </row>
    <row r="8176" spans="15:16" x14ac:dyDescent="0.2">
      <c r="O8176"/>
      <c r="P8176"/>
    </row>
    <row r="8177" spans="15:16" x14ac:dyDescent="0.2">
      <c r="O8177"/>
      <c r="P8177"/>
    </row>
    <row r="8178" spans="15:16" x14ac:dyDescent="0.2">
      <c r="O8178"/>
      <c r="P8178"/>
    </row>
    <row r="8179" spans="15:16" x14ac:dyDescent="0.2">
      <c r="O8179"/>
      <c r="P8179"/>
    </row>
    <row r="8180" spans="15:16" x14ac:dyDescent="0.2">
      <c r="O8180"/>
      <c r="P8180"/>
    </row>
    <row r="8181" spans="15:16" x14ac:dyDescent="0.2">
      <c r="O8181"/>
      <c r="P8181"/>
    </row>
    <row r="8182" spans="15:16" x14ac:dyDescent="0.2">
      <c r="O8182"/>
      <c r="P8182"/>
    </row>
    <row r="8183" spans="15:16" x14ac:dyDescent="0.2">
      <c r="O8183"/>
      <c r="P8183"/>
    </row>
    <row r="8184" spans="15:16" x14ac:dyDescent="0.2">
      <c r="O8184"/>
      <c r="P8184"/>
    </row>
    <row r="8185" spans="15:16" x14ac:dyDescent="0.2">
      <c r="O8185"/>
      <c r="P8185"/>
    </row>
    <row r="8186" spans="15:16" x14ac:dyDescent="0.2">
      <c r="O8186"/>
      <c r="P8186"/>
    </row>
    <row r="8187" spans="15:16" x14ac:dyDescent="0.2">
      <c r="O8187"/>
      <c r="P8187"/>
    </row>
    <row r="8188" spans="15:16" x14ac:dyDescent="0.2">
      <c r="O8188"/>
      <c r="P8188"/>
    </row>
    <row r="8189" spans="15:16" x14ac:dyDescent="0.2">
      <c r="O8189"/>
      <c r="P8189"/>
    </row>
    <row r="8190" spans="15:16" x14ac:dyDescent="0.2">
      <c r="O8190"/>
      <c r="P8190"/>
    </row>
    <row r="8191" spans="15:16" x14ac:dyDescent="0.2">
      <c r="O8191"/>
      <c r="P8191"/>
    </row>
    <row r="8192" spans="15:16" x14ac:dyDescent="0.2">
      <c r="O8192"/>
      <c r="P8192"/>
    </row>
    <row r="8193" spans="15:16" x14ac:dyDescent="0.2">
      <c r="O8193"/>
      <c r="P8193"/>
    </row>
    <row r="8194" spans="15:16" x14ac:dyDescent="0.2">
      <c r="O8194"/>
      <c r="P8194"/>
    </row>
    <row r="8195" spans="15:16" x14ac:dyDescent="0.2">
      <c r="O8195"/>
      <c r="P8195"/>
    </row>
    <row r="8196" spans="15:16" x14ac:dyDescent="0.2">
      <c r="O8196"/>
      <c r="P8196"/>
    </row>
    <row r="8197" spans="15:16" x14ac:dyDescent="0.2">
      <c r="O8197"/>
      <c r="P8197"/>
    </row>
    <row r="8198" spans="15:16" x14ac:dyDescent="0.2">
      <c r="O8198"/>
      <c r="P8198"/>
    </row>
    <row r="8199" spans="15:16" x14ac:dyDescent="0.2">
      <c r="O8199"/>
      <c r="P8199"/>
    </row>
    <row r="8200" spans="15:16" x14ac:dyDescent="0.2">
      <c r="O8200"/>
      <c r="P8200"/>
    </row>
    <row r="8201" spans="15:16" x14ac:dyDescent="0.2">
      <c r="O8201"/>
      <c r="P8201"/>
    </row>
    <row r="8202" spans="15:16" x14ac:dyDescent="0.2">
      <c r="O8202"/>
      <c r="P8202"/>
    </row>
    <row r="8203" spans="15:16" x14ac:dyDescent="0.2">
      <c r="O8203"/>
      <c r="P8203"/>
    </row>
    <row r="8204" spans="15:16" x14ac:dyDescent="0.2">
      <c r="O8204"/>
      <c r="P8204"/>
    </row>
    <row r="8205" spans="15:16" x14ac:dyDescent="0.2">
      <c r="O8205"/>
      <c r="P8205"/>
    </row>
    <row r="8206" spans="15:16" x14ac:dyDescent="0.2">
      <c r="O8206"/>
      <c r="P8206"/>
    </row>
    <row r="8207" spans="15:16" x14ac:dyDescent="0.2">
      <c r="O8207"/>
      <c r="P8207"/>
    </row>
    <row r="8208" spans="15:16" x14ac:dyDescent="0.2">
      <c r="O8208"/>
      <c r="P8208"/>
    </row>
    <row r="8209" spans="15:16" x14ac:dyDescent="0.2">
      <c r="O8209"/>
      <c r="P8209"/>
    </row>
    <row r="8210" spans="15:16" x14ac:dyDescent="0.2">
      <c r="O8210"/>
      <c r="P8210"/>
    </row>
    <row r="8211" spans="15:16" x14ac:dyDescent="0.2">
      <c r="O8211"/>
      <c r="P8211"/>
    </row>
    <row r="8212" spans="15:16" x14ac:dyDescent="0.2">
      <c r="O8212"/>
      <c r="P8212"/>
    </row>
    <row r="8213" spans="15:16" x14ac:dyDescent="0.2">
      <c r="O8213"/>
      <c r="P8213"/>
    </row>
    <row r="8214" spans="15:16" x14ac:dyDescent="0.2">
      <c r="O8214"/>
      <c r="P8214"/>
    </row>
    <row r="8215" spans="15:16" x14ac:dyDescent="0.2">
      <c r="O8215"/>
      <c r="P8215"/>
    </row>
    <row r="8216" spans="15:16" x14ac:dyDescent="0.2">
      <c r="O8216"/>
      <c r="P8216"/>
    </row>
    <row r="8217" spans="15:16" x14ac:dyDescent="0.2">
      <c r="O8217"/>
      <c r="P8217"/>
    </row>
    <row r="8218" spans="15:16" x14ac:dyDescent="0.2">
      <c r="O8218"/>
      <c r="P8218"/>
    </row>
    <row r="8219" spans="15:16" x14ac:dyDescent="0.2">
      <c r="O8219"/>
      <c r="P8219"/>
    </row>
    <row r="8220" spans="15:16" x14ac:dyDescent="0.2">
      <c r="O8220"/>
      <c r="P8220"/>
    </row>
    <row r="8221" spans="15:16" x14ac:dyDescent="0.2">
      <c r="O8221"/>
      <c r="P8221"/>
    </row>
    <row r="8222" spans="15:16" x14ac:dyDescent="0.2">
      <c r="O8222"/>
      <c r="P8222"/>
    </row>
    <row r="8223" spans="15:16" x14ac:dyDescent="0.2">
      <c r="O8223"/>
      <c r="P8223"/>
    </row>
    <row r="8224" spans="15:16" x14ac:dyDescent="0.2">
      <c r="O8224"/>
      <c r="P8224"/>
    </row>
    <row r="8225" spans="15:16" x14ac:dyDescent="0.2">
      <c r="O8225"/>
      <c r="P8225"/>
    </row>
    <row r="8226" spans="15:16" x14ac:dyDescent="0.2">
      <c r="O8226"/>
      <c r="P8226"/>
    </row>
    <row r="8227" spans="15:16" x14ac:dyDescent="0.2">
      <c r="O8227"/>
      <c r="P8227"/>
    </row>
    <row r="8228" spans="15:16" x14ac:dyDescent="0.2">
      <c r="O8228"/>
      <c r="P8228"/>
    </row>
    <row r="8229" spans="15:16" x14ac:dyDescent="0.2">
      <c r="O8229"/>
      <c r="P8229"/>
    </row>
    <row r="8230" spans="15:16" x14ac:dyDescent="0.2">
      <c r="O8230"/>
      <c r="P8230"/>
    </row>
    <row r="8231" spans="15:16" x14ac:dyDescent="0.2">
      <c r="O8231"/>
      <c r="P8231"/>
    </row>
    <row r="8232" spans="15:16" x14ac:dyDescent="0.2">
      <c r="O8232"/>
      <c r="P8232"/>
    </row>
    <row r="8233" spans="15:16" x14ac:dyDescent="0.2">
      <c r="O8233"/>
      <c r="P8233"/>
    </row>
    <row r="8234" spans="15:16" x14ac:dyDescent="0.2">
      <c r="O8234"/>
      <c r="P8234"/>
    </row>
    <row r="8235" spans="15:16" x14ac:dyDescent="0.2">
      <c r="O8235"/>
      <c r="P8235"/>
    </row>
    <row r="8236" spans="15:16" x14ac:dyDescent="0.2">
      <c r="O8236"/>
      <c r="P8236"/>
    </row>
    <row r="8237" spans="15:16" x14ac:dyDescent="0.2">
      <c r="O8237"/>
      <c r="P8237"/>
    </row>
    <row r="8238" spans="15:16" x14ac:dyDescent="0.2">
      <c r="O8238"/>
      <c r="P8238"/>
    </row>
    <row r="8239" spans="15:16" x14ac:dyDescent="0.2">
      <c r="O8239"/>
      <c r="P8239"/>
    </row>
    <row r="8240" spans="15:16" x14ac:dyDescent="0.2">
      <c r="O8240"/>
      <c r="P8240"/>
    </row>
    <row r="8241" spans="15:16" x14ac:dyDescent="0.2">
      <c r="O8241"/>
      <c r="P8241"/>
    </row>
    <row r="8242" spans="15:16" x14ac:dyDescent="0.2">
      <c r="O8242"/>
      <c r="P8242"/>
    </row>
    <row r="8243" spans="15:16" x14ac:dyDescent="0.2">
      <c r="O8243"/>
      <c r="P8243"/>
    </row>
    <row r="8244" spans="15:16" x14ac:dyDescent="0.2">
      <c r="O8244"/>
      <c r="P8244"/>
    </row>
    <row r="8245" spans="15:16" x14ac:dyDescent="0.2">
      <c r="O8245"/>
      <c r="P8245"/>
    </row>
    <row r="8246" spans="15:16" x14ac:dyDescent="0.2">
      <c r="O8246"/>
      <c r="P8246"/>
    </row>
    <row r="8247" spans="15:16" x14ac:dyDescent="0.2">
      <c r="O8247"/>
      <c r="P8247"/>
    </row>
    <row r="8248" spans="15:16" x14ac:dyDescent="0.2">
      <c r="O8248"/>
      <c r="P8248"/>
    </row>
    <row r="8249" spans="15:16" x14ac:dyDescent="0.2">
      <c r="O8249"/>
      <c r="P8249"/>
    </row>
    <row r="8250" spans="15:16" x14ac:dyDescent="0.2">
      <c r="O8250"/>
      <c r="P8250"/>
    </row>
    <row r="8251" spans="15:16" x14ac:dyDescent="0.2">
      <c r="O8251"/>
      <c r="P8251"/>
    </row>
    <row r="8252" spans="15:16" x14ac:dyDescent="0.2">
      <c r="O8252"/>
      <c r="P8252"/>
    </row>
    <row r="8253" spans="15:16" x14ac:dyDescent="0.2">
      <c r="O8253"/>
      <c r="P8253"/>
    </row>
    <row r="8254" spans="15:16" x14ac:dyDescent="0.2">
      <c r="O8254"/>
      <c r="P8254"/>
    </row>
    <row r="8255" spans="15:16" x14ac:dyDescent="0.2">
      <c r="O8255"/>
      <c r="P8255"/>
    </row>
    <row r="8256" spans="15:16" x14ac:dyDescent="0.2">
      <c r="O8256"/>
      <c r="P8256"/>
    </row>
    <row r="8257" spans="15:16" x14ac:dyDescent="0.2">
      <c r="O8257"/>
      <c r="P8257"/>
    </row>
    <row r="8258" spans="15:16" x14ac:dyDescent="0.2">
      <c r="O8258"/>
      <c r="P8258"/>
    </row>
    <row r="8259" spans="15:16" x14ac:dyDescent="0.2">
      <c r="O8259"/>
      <c r="P8259"/>
    </row>
    <row r="8260" spans="15:16" x14ac:dyDescent="0.2">
      <c r="O8260"/>
      <c r="P8260"/>
    </row>
    <row r="8261" spans="15:16" x14ac:dyDescent="0.2">
      <c r="O8261"/>
      <c r="P8261"/>
    </row>
    <row r="8262" spans="15:16" x14ac:dyDescent="0.2">
      <c r="O8262"/>
      <c r="P8262"/>
    </row>
    <row r="8263" spans="15:16" x14ac:dyDescent="0.2">
      <c r="O8263"/>
      <c r="P8263"/>
    </row>
    <row r="8264" spans="15:16" x14ac:dyDescent="0.2">
      <c r="O8264"/>
      <c r="P8264"/>
    </row>
    <row r="8265" spans="15:16" x14ac:dyDescent="0.2">
      <c r="O8265"/>
      <c r="P8265"/>
    </row>
    <row r="8266" spans="15:16" x14ac:dyDescent="0.2">
      <c r="O8266"/>
      <c r="P8266"/>
    </row>
    <row r="8267" spans="15:16" x14ac:dyDescent="0.2">
      <c r="O8267"/>
      <c r="P8267"/>
    </row>
    <row r="8268" spans="15:16" x14ac:dyDescent="0.2">
      <c r="O8268"/>
      <c r="P8268"/>
    </row>
    <row r="8269" spans="15:16" x14ac:dyDescent="0.2">
      <c r="O8269"/>
      <c r="P8269"/>
    </row>
    <row r="8270" spans="15:16" x14ac:dyDescent="0.2">
      <c r="O8270"/>
      <c r="P8270"/>
    </row>
    <row r="8271" spans="15:16" x14ac:dyDescent="0.2">
      <c r="O8271"/>
      <c r="P8271"/>
    </row>
    <row r="8272" spans="15:16" x14ac:dyDescent="0.2">
      <c r="O8272"/>
      <c r="P8272"/>
    </row>
    <row r="8273" spans="15:16" x14ac:dyDescent="0.2">
      <c r="O8273"/>
      <c r="P8273"/>
    </row>
    <row r="8274" spans="15:16" x14ac:dyDescent="0.2">
      <c r="O8274"/>
      <c r="P8274"/>
    </row>
    <row r="8275" spans="15:16" x14ac:dyDescent="0.2">
      <c r="O8275"/>
      <c r="P8275"/>
    </row>
    <row r="8276" spans="15:16" x14ac:dyDescent="0.2">
      <c r="O8276"/>
      <c r="P8276"/>
    </row>
    <row r="8277" spans="15:16" x14ac:dyDescent="0.2">
      <c r="O8277"/>
      <c r="P8277"/>
    </row>
    <row r="8278" spans="15:16" x14ac:dyDescent="0.2">
      <c r="O8278"/>
      <c r="P8278"/>
    </row>
    <row r="8279" spans="15:16" x14ac:dyDescent="0.2">
      <c r="O8279"/>
      <c r="P8279"/>
    </row>
    <row r="8280" spans="15:16" x14ac:dyDescent="0.2">
      <c r="O8280"/>
      <c r="P8280"/>
    </row>
    <row r="8281" spans="15:16" x14ac:dyDescent="0.2">
      <c r="O8281"/>
      <c r="P8281"/>
    </row>
    <row r="8282" spans="15:16" x14ac:dyDescent="0.2">
      <c r="O8282"/>
      <c r="P8282"/>
    </row>
    <row r="8283" spans="15:16" x14ac:dyDescent="0.2">
      <c r="O8283"/>
      <c r="P8283"/>
    </row>
    <row r="8284" spans="15:16" x14ac:dyDescent="0.2">
      <c r="O8284"/>
      <c r="P8284"/>
    </row>
    <row r="8285" spans="15:16" x14ac:dyDescent="0.2">
      <c r="O8285"/>
      <c r="P8285"/>
    </row>
    <row r="8286" spans="15:16" x14ac:dyDescent="0.2">
      <c r="O8286"/>
      <c r="P8286"/>
    </row>
    <row r="8287" spans="15:16" x14ac:dyDescent="0.2">
      <c r="O8287"/>
      <c r="P8287"/>
    </row>
    <row r="8288" spans="15:16" x14ac:dyDescent="0.2">
      <c r="O8288"/>
      <c r="P8288"/>
    </row>
    <row r="8289" spans="15:16" x14ac:dyDescent="0.2">
      <c r="O8289"/>
      <c r="P8289"/>
    </row>
    <row r="8290" spans="15:16" x14ac:dyDescent="0.2">
      <c r="O8290"/>
      <c r="P8290"/>
    </row>
    <row r="8291" spans="15:16" x14ac:dyDescent="0.2">
      <c r="O8291"/>
      <c r="P8291"/>
    </row>
    <row r="8292" spans="15:16" x14ac:dyDescent="0.2">
      <c r="O8292"/>
      <c r="P8292"/>
    </row>
    <row r="8293" spans="15:16" x14ac:dyDescent="0.2">
      <c r="O8293"/>
      <c r="P8293"/>
    </row>
    <row r="8294" spans="15:16" x14ac:dyDescent="0.2">
      <c r="O8294"/>
      <c r="P8294"/>
    </row>
    <row r="8295" spans="15:16" x14ac:dyDescent="0.2">
      <c r="O8295"/>
      <c r="P8295"/>
    </row>
    <row r="8296" spans="15:16" x14ac:dyDescent="0.2">
      <c r="O8296"/>
      <c r="P8296"/>
    </row>
    <row r="8297" spans="15:16" x14ac:dyDescent="0.2">
      <c r="O8297"/>
      <c r="P8297"/>
    </row>
    <row r="8298" spans="15:16" x14ac:dyDescent="0.2">
      <c r="O8298"/>
      <c r="P8298"/>
    </row>
    <row r="8299" spans="15:16" x14ac:dyDescent="0.2">
      <c r="O8299"/>
      <c r="P8299"/>
    </row>
    <row r="8300" spans="15:16" x14ac:dyDescent="0.2">
      <c r="O8300"/>
      <c r="P8300"/>
    </row>
    <row r="8301" spans="15:16" x14ac:dyDescent="0.2">
      <c r="O8301"/>
      <c r="P8301"/>
    </row>
    <row r="8302" spans="15:16" x14ac:dyDescent="0.2">
      <c r="O8302"/>
      <c r="P8302"/>
    </row>
    <row r="8303" spans="15:16" x14ac:dyDescent="0.2">
      <c r="O8303"/>
      <c r="P8303"/>
    </row>
    <row r="8304" spans="15:16" x14ac:dyDescent="0.2">
      <c r="O8304"/>
      <c r="P8304"/>
    </row>
    <row r="8305" spans="15:16" x14ac:dyDescent="0.2">
      <c r="O8305"/>
      <c r="P8305"/>
    </row>
    <row r="8306" spans="15:16" x14ac:dyDescent="0.2">
      <c r="O8306"/>
      <c r="P8306"/>
    </row>
    <row r="8307" spans="15:16" x14ac:dyDescent="0.2">
      <c r="O8307"/>
      <c r="P8307"/>
    </row>
    <row r="8308" spans="15:16" x14ac:dyDescent="0.2">
      <c r="O8308"/>
      <c r="P8308"/>
    </row>
    <row r="8309" spans="15:16" x14ac:dyDescent="0.2">
      <c r="O8309"/>
      <c r="P8309"/>
    </row>
    <row r="8310" spans="15:16" x14ac:dyDescent="0.2">
      <c r="O8310"/>
      <c r="P8310"/>
    </row>
    <row r="8311" spans="15:16" x14ac:dyDescent="0.2">
      <c r="O8311"/>
      <c r="P8311"/>
    </row>
    <row r="8312" spans="15:16" x14ac:dyDescent="0.2">
      <c r="O8312"/>
      <c r="P8312"/>
    </row>
    <row r="8313" spans="15:16" x14ac:dyDescent="0.2">
      <c r="O8313"/>
      <c r="P8313"/>
    </row>
    <row r="8314" spans="15:16" x14ac:dyDescent="0.2">
      <c r="O8314"/>
      <c r="P8314"/>
    </row>
    <row r="8315" spans="15:16" x14ac:dyDescent="0.2">
      <c r="O8315"/>
      <c r="P8315"/>
    </row>
    <row r="8316" spans="15:16" x14ac:dyDescent="0.2">
      <c r="O8316"/>
      <c r="P8316"/>
    </row>
    <row r="8317" spans="15:16" x14ac:dyDescent="0.2">
      <c r="O8317"/>
      <c r="P8317"/>
    </row>
    <row r="8318" spans="15:16" x14ac:dyDescent="0.2">
      <c r="O8318"/>
      <c r="P8318"/>
    </row>
    <row r="8319" spans="15:16" x14ac:dyDescent="0.2">
      <c r="O8319"/>
      <c r="P8319"/>
    </row>
    <row r="8320" spans="15:16" x14ac:dyDescent="0.2">
      <c r="O8320"/>
      <c r="P8320"/>
    </row>
    <row r="8321" spans="15:16" x14ac:dyDescent="0.2">
      <c r="O8321"/>
      <c r="P8321"/>
    </row>
    <row r="8322" spans="15:16" x14ac:dyDescent="0.2">
      <c r="O8322"/>
      <c r="P8322"/>
    </row>
    <row r="8323" spans="15:16" x14ac:dyDescent="0.2">
      <c r="O8323"/>
      <c r="P8323"/>
    </row>
    <row r="8324" spans="15:16" x14ac:dyDescent="0.2">
      <c r="O8324"/>
      <c r="P8324"/>
    </row>
    <row r="8325" spans="15:16" x14ac:dyDescent="0.2">
      <c r="O8325"/>
      <c r="P8325"/>
    </row>
    <row r="8326" spans="15:16" x14ac:dyDescent="0.2">
      <c r="O8326"/>
      <c r="P8326"/>
    </row>
    <row r="8327" spans="15:16" x14ac:dyDescent="0.2">
      <c r="O8327"/>
      <c r="P8327"/>
    </row>
    <row r="8328" spans="15:16" x14ac:dyDescent="0.2">
      <c r="O8328"/>
      <c r="P8328"/>
    </row>
    <row r="8329" spans="15:16" x14ac:dyDescent="0.2">
      <c r="O8329"/>
      <c r="P8329"/>
    </row>
    <row r="8330" spans="15:16" x14ac:dyDescent="0.2">
      <c r="O8330"/>
      <c r="P8330"/>
    </row>
    <row r="8331" spans="15:16" x14ac:dyDescent="0.2">
      <c r="O8331"/>
      <c r="P8331"/>
    </row>
    <row r="8332" spans="15:16" x14ac:dyDescent="0.2">
      <c r="O8332"/>
      <c r="P8332"/>
    </row>
    <row r="8333" spans="15:16" x14ac:dyDescent="0.2">
      <c r="O8333"/>
      <c r="P8333"/>
    </row>
    <row r="8334" spans="15:16" x14ac:dyDescent="0.2">
      <c r="O8334"/>
      <c r="P8334"/>
    </row>
    <row r="8335" spans="15:16" x14ac:dyDescent="0.2">
      <c r="O8335"/>
      <c r="P8335"/>
    </row>
    <row r="8336" spans="15:16" x14ac:dyDescent="0.2">
      <c r="O8336"/>
      <c r="P8336"/>
    </row>
    <row r="8337" spans="15:16" x14ac:dyDescent="0.2">
      <c r="O8337"/>
      <c r="P8337"/>
    </row>
    <row r="8338" spans="15:16" x14ac:dyDescent="0.2">
      <c r="O8338"/>
      <c r="P8338"/>
    </row>
    <row r="8339" spans="15:16" x14ac:dyDescent="0.2">
      <c r="O8339"/>
      <c r="P8339"/>
    </row>
    <row r="8340" spans="15:16" x14ac:dyDescent="0.2">
      <c r="O8340"/>
      <c r="P8340"/>
    </row>
    <row r="8341" spans="15:16" x14ac:dyDescent="0.2">
      <c r="O8341"/>
      <c r="P8341"/>
    </row>
    <row r="8342" spans="15:16" x14ac:dyDescent="0.2">
      <c r="O8342"/>
      <c r="P8342"/>
    </row>
    <row r="8343" spans="15:16" x14ac:dyDescent="0.2">
      <c r="O8343"/>
      <c r="P8343"/>
    </row>
    <row r="8344" spans="15:16" x14ac:dyDescent="0.2">
      <c r="O8344"/>
      <c r="P8344"/>
    </row>
    <row r="8345" spans="15:16" x14ac:dyDescent="0.2">
      <c r="O8345"/>
      <c r="P8345"/>
    </row>
    <row r="8346" spans="15:16" x14ac:dyDescent="0.2">
      <c r="O8346"/>
      <c r="P8346"/>
    </row>
    <row r="8347" spans="15:16" x14ac:dyDescent="0.2">
      <c r="O8347"/>
      <c r="P8347"/>
    </row>
    <row r="8348" spans="15:16" x14ac:dyDescent="0.2">
      <c r="O8348"/>
      <c r="P8348"/>
    </row>
    <row r="8349" spans="15:16" x14ac:dyDescent="0.2">
      <c r="O8349"/>
      <c r="P8349"/>
    </row>
    <row r="8350" spans="15:16" x14ac:dyDescent="0.2">
      <c r="O8350"/>
      <c r="P8350"/>
    </row>
    <row r="8351" spans="15:16" x14ac:dyDescent="0.2">
      <c r="O8351"/>
      <c r="P8351"/>
    </row>
    <row r="8352" spans="15:16" x14ac:dyDescent="0.2">
      <c r="O8352"/>
      <c r="P8352"/>
    </row>
    <row r="8353" spans="15:16" x14ac:dyDescent="0.2">
      <c r="O8353"/>
      <c r="P8353"/>
    </row>
    <row r="8354" spans="15:16" x14ac:dyDescent="0.2">
      <c r="O8354"/>
      <c r="P8354"/>
    </row>
    <row r="8355" spans="15:16" x14ac:dyDescent="0.2">
      <c r="O8355"/>
      <c r="P8355"/>
    </row>
    <row r="8356" spans="15:16" x14ac:dyDescent="0.2">
      <c r="O8356"/>
      <c r="P8356"/>
    </row>
    <row r="8357" spans="15:16" x14ac:dyDescent="0.2">
      <c r="O8357"/>
      <c r="P8357"/>
    </row>
    <row r="8358" spans="15:16" x14ac:dyDescent="0.2">
      <c r="O8358"/>
      <c r="P8358"/>
    </row>
    <row r="8359" spans="15:16" x14ac:dyDescent="0.2">
      <c r="O8359"/>
      <c r="P8359"/>
    </row>
    <row r="8360" spans="15:16" x14ac:dyDescent="0.2">
      <c r="O8360"/>
      <c r="P8360"/>
    </row>
    <row r="8361" spans="15:16" x14ac:dyDescent="0.2">
      <c r="O8361"/>
      <c r="P8361"/>
    </row>
    <row r="8362" spans="15:16" x14ac:dyDescent="0.2">
      <c r="O8362"/>
      <c r="P8362"/>
    </row>
    <row r="8363" spans="15:16" x14ac:dyDescent="0.2">
      <c r="O8363"/>
      <c r="P8363"/>
    </row>
    <row r="8364" spans="15:16" x14ac:dyDescent="0.2">
      <c r="O8364"/>
      <c r="P8364"/>
    </row>
    <row r="8365" spans="15:16" x14ac:dyDescent="0.2">
      <c r="O8365"/>
      <c r="P8365"/>
    </row>
    <row r="8366" spans="15:16" x14ac:dyDescent="0.2">
      <c r="O8366"/>
      <c r="P8366"/>
    </row>
    <row r="8367" spans="15:16" x14ac:dyDescent="0.2">
      <c r="O8367"/>
      <c r="P8367"/>
    </row>
    <row r="8368" spans="15:16" x14ac:dyDescent="0.2">
      <c r="O8368"/>
      <c r="P8368"/>
    </row>
    <row r="8369" spans="15:16" x14ac:dyDescent="0.2">
      <c r="O8369"/>
      <c r="P8369"/>
    </row>
    <row r="8370" spans="15:16" x14ac:dyDescent="0.2">
      <c r="O8370"/>
      <c r="P8370"/>
    </row>
    <row r="8371" spans="15:16" x14ac:dyDescent="0.2">
      <c r="O8371"/>
      <c r="P8371"/>
    </row>
    <row r="8372" spans="15:16" x14ac:dyDescent="0.2">
      <c r="O8372"/>
      <c r="P8372"/>
    </row>
    <row r="8373" spans="15:16" x14ac:dyDescent="0.2">
      <c r="O8373"/>
      <c r="P8373"/>
    </row>
    <row r="8374" spans="15:16" x14ac:dyDescent="0.2">
      <c r="O8374"/>
      <c r="P8374"/>
    </row>
    <row r="8375" spans="15:16" x14ac:dyDescent="0.2">
      <c r="O8375"/>
      <c r="P8375"/>
    </row>
    <row r="8376" spans="15:16" x14ac:dyDescent="0.2">
      <c r="O8376"/>
      <c r="P8376"/>
    </row>
    <row r="8377" spans="15:16" x14ac:dyDescent="0.2">
      <c r="O8377"/>
      <c r="P8377"/>
    </row>
    <row r="8378" spans="15:16" x14ac:dyDescent="0.2">
      <c r="O8378"/>
      <c r="P8378"/>
    </row>
    <row r="8379" spans="15:16" x14ac:dyDescent="0.2">
      <c r="O8379"/>
      <c r="P8379"/>
    </row>
    <row r="8380" spans="15:16" x14ac:dyDescent="0.2">
      <c r="O8380"/>
      <c r="P8380"/>
    </row>
    <row r="8381" spans="15:16" x14ac:dyDescent="0.2">
      <c r="O8381"/>
      <c r="P8381"/>
    </row>
    <row r="8382" spans="15:16" x14ac:dyDescent="0.2">
      <c r="O8382"/>
      <c r="P8382"/>
    </row>
    <row r="8383" spans="15:16" x14ac:dyDescent="0.2">
      <c r="O8383"/>
      <c r="P8383"/>
    </row>
    <row r="8384" spans="15:16" x14ac:dyDescent="0.2">
      <c r="O8384"/>
      <c r="P8384"/>
    </row>
    <row r="8385" spans="15:16" x14ac:dyDescent="0.2">
      <c r="O8385"/>
      <c r="P8385"/>
    </row>
    <row r="8386" spans="15:16" x14ac:dyDescent="0.2">
      <c r="O8386"/>
      <c r="P8386"/>
    </row>
    <row r="8387" spans="15:16" x14ac:dyDescent="0.2">
      <c r="O8387"/>
      <c r="P8387"/>
    </row>
    <row r="8388" spans="15:16" x14ac:dyDescent="0.2">
      <c r="O8388"/>
      <c r="P8388"/>
    </row>
    <row r="8389" spans="15:16" x14ac:dyDescent="0.2">
      <c r="O8389"/>
      <c r="P8389"/>
    </row>
    <row r="8390" spans="15:16" x14ac:dyDescent="0.2">
      <c r="O8390"/>
      <c r="P8390"/>
    </row>
    <row r="8391" spans="15:16" x14ac:dyDescent="0.2">
      <c r="O8391"/>
      <c r="P8391"/>
    </row>
    <row r="8392" spans="15:16" x14ac:dyDescent="0.2">
      <c r="O8392"/>
      <c r="P8392"/>
    </row>
    <row r="8393" spans="15:16" x14ac:dyDescent="0.2">
      <c r="O8393"/>
      <c r="P8393"/>
    </row>
    <row r="8394" spans="15:16" x14ac:dyDescent="0.2">
      <c r="O8394"/>
      <c r="P8394"/>
    </row>
    <row r="8395" spans="15:16" x14ac:dyDescent="0.2">
      <c r="O8395"/>
      <c r="P8395"/>
    </row>
    <row r="8396" spans="15:16" x14ac:dyDescent="0.2">
      <c r="O8396"/>
      <c r="P8396"/>
    </row>
    <row r="8397" spans="15:16" x14ac:dyDescent="0.2">
      <c r="O8397"/>
      <c r="P8397"/>
    </row>
    <row r="8398" spans="15:16" x14ac:dyDescent="0.2">
      <c r="O8398"/>
      <c r="P8398"/>
    </row>
    <row r="8399" spans="15:16" x14ac:dyDescent="0.2">
      <c r="O8399"/>
      <c r="P8399"/>
    </row>
    <row r="8400" spans="15:16" x14ac:dyDescent="0.2">
      <c r="O8400"/>
      <c r="P8400"/>
    </row>
    <row r="8401" spans="15:16" x14ac:dyDescent="0.2">
      <c r="O8401"/>
      <c r="P8401"/>
    </row>
    <row r="8402" spans="15:16" x14ac:dyDescent="0.2">
      <c r="O8402"/>
      <c r="P8402"/>
    </row>
    <row r="8403" spans="15:16" x14ac:dyDescent="0.2">
      <c r="O8403"/>
      <c r="P8403"/>
    </row>
    <row r="8404" spans="15:16" x14ac:dyDescent="0.2">
      <c r="O8404"/>
      <c r="P8404"/>
    </row>
    <row r="8405" spans="15:16" x14ac:dyDescent="0.2">
      <c r="O8405"/>
      <c r="P8405"/>
    </row>
    <row r="8406" spans="15:16" x14ac:dyDescent="0.2">
      <c r="O8406"/>
      <c r="P8406"/>
    </row>
    <row r="8407" spans="15:16" x14ac:dyDescent="0.2">
      <c r="O8407"/>
      <c r="P8407"/>
    </row>
    <row r="8408" spans="15:16" x14ac:dyDescent="0.2">
      <c r="O8408"/>
      <c r="P8408"/>
    </row>
    <row r="8409" spans="15:16" x14ac:dyDescent="0.2">
      <c r="O8409"/>
      <c r="P8409"/>
    </row>
    <row r="8410" spans="15:16" x14ac:dyDescent="0.2">
      <c r="O8410"/>
      <c r="P8410"/>
    </row>
    <row r="8411" spans="15:16" x14ac:dyDescent="0.2">
      <c r="O8411"/>
      <c r="P8411"/>
    </row>
    <row r="8412" spans="15:16" x14ac:dyDescent="0.2">
      <c r="O8412"/>
      <c r="P8412"/>
    </row>
    <row r="8413" spans="15:16" x14ac:dyDescent="0.2">
      <c r="O8413"/>
      <c r="P8413"/>
    </row>
    <row r="8414" spans="15:16" x14ac:dyDescent="0.2">
      <c r="O8414"/>
      <c r="P8414"/>
    </row>
    <row r="8415" spans="15:16" x14ac:dyDescent="0.2">
      <c r="O8415"/>
      <c r="P8415"/>
    </row>
    <row r="8416" spans="15:16" x14ac:dyDescent="0.2">
      <c r="O8416"/>
      <c r="P8416"/>
    </row>
    <row r="8417" spans="15:16" x14ac:dyDescent="0.2">
      <c r="O8417"/>
      <c r="P8417"/>
    </row>
    <row r="8418" spans="15:16" x14ac:dyDescent="0.2">
      <c r="O8418"/>
      <c r="P8418"/>
    </row>
    <row r="8419" spans="15:16" x14ac:dyDescent="0.2">
      <c r="O8419"/>
      <c r="P8419"/>
    </row>
    <row r="8420" spans="15:16" x14ac:dyDescent="0.2">
      <c r="O8420"/>
      <c r="P8420"/>
    </row>
    <row r="8421" spans="15:16" x14ac:dyDescent="0.2">
      <c r="O8421"/>
      <c r="P8421"/>
    </row>
    <row r="8422" spans="15:16" x14ac:dyDescent="0.2">
      <c r="O8422"/>
      <c r="P8422"/>
    </row>
    <row r="8423" spans="15:16" x14ac:dyDescent="0.2">
      <c r="O8423"/>
      <c r="P8423"/>
    </row>
    <row r="8424" spans="15:16" x14ac:dyDescent="0.2">
      <c r="O8424"/>
      <c r="P8424"/>
    </row>
    <row r="8425" spans="15:16" x14ac:dyDescent="0.2">
      <c r="O8425"/>
      <c r="P8425"/>
    </row>
    <row r="8426" spans="15:16" x14ac:dyDescent="0.2">
      <c r="O8426"/>
      <c r="P8426"/>
    </row>
    <row r="8427" spans="15:16" x14ac:dyDescent="0.2">
      <c r="O8427"/>
      <c r="P8427"/>
    </row>
    <row r="8428" spans="15:16" x14ac:dyDescent="0.2">
      <c r="O8428"/>
      <c r="P8428"/>
    </row>
    <row r="8429" spans="15:16" x14ac:dyDescent="0.2">
      <c r="O8429"/>
      <c r="P8429"/>
    </row>
    <row r="8430" spans="15:16" x14ac:dyDescent="0.2">
      <c r="O8430"/>
      <c r="P8430"/>
    </row>
    <row r="8431" spans="15:16" x14ac:dyDescent="0.2">
      <c r="O8431"/>
      <c r="P8431"/>
    </row>
    <row r="8432" spans="15:16" x14ac:dyDescent="0.2">
      <c r="O8432"/>
      <c r="P8432"/>
    </row>
    <row r="8433" spans="15:16" x14ac:dyDescent="0.2">
      <c r="O8433"/>
      <c r="P8433"/>
    </row>
    <row r="8434" spans="15:16" x14ac:dyDescent="0.2">
      <c r="O8434"/>
      <c r="P8434"/>
    </row>
    <row r="8435" spans="15:16" x14ac:dyDescent="0.2">
      <c r="O8435"/>
      <c r="P8435"/>
    </row>
    <row r="8436" spans="15:16" x14ac:dyDescent="0.2">
      <c r="O8436"/>
      <c r="P8436"/>
    </row>
    <row r="8437" spans="15:16" x14ac:dyDescent="0.2">
      <c r="O8437"/>
      <c r="P8437"/>
    </row>
    <row r="8438" spans="15:16" x14ac:dyDescent="0.2">
      <c r="O8438"/>
      <c r="P8438"/>
    </row>
    <row r="8439" spans="15:16" x14ac:dyDescent="0.2">
      <c r="O8439"/>
      <c r="P8439"/>
    </row>
    <row r="8440" spans="15:16" x14ac:dyDescent="0.2">
      <c r="O8440"/>
      <c r="P8440"/>
    </row>
    <row r="8441" spans="15:16" x14ac:dyDescent="0.2">
      <c r="O8441"/>
      <c r="P8441"/>
    </row>
    <row r="8442" spans="15:16" x14ac:dyDescent="0.2">
      <c r="O8442"/>
      <c r="P8442"/>
    </row>
    <row r="8443" spans="15:16" x14ac:dyDescent="0.2">
      <c r="O8443"/>
      <c r="P8443"/>
    </row>
    <row r="8444" spans="15:16" x14ac:dyDescent="0.2">
      <c r="O8444"/>
      <c r="P8444"/>
    </row>
    <row r="8445" spans="15:16" x14ac:dyDescent="0.2">
      <c r="O8445"/>
      <c r="P8445"/>
    </row>
    <row r="8446" spans="15:16" x14ac:dyDescent="0.2">
      <c r="O8446"/>
      <c r="P8446"/>
    </row>
    <row r="8447" spans="15:16" x14ac:dyDescent="0.2">
      <c r="O8447"/>
      <c r="P8447"/>
    </row>
    <row r="8448" spans="15:16" x14ac:dyDescent="0.2">
      <c r="O8448"/>
      <c r="P8448"/>
    </row>
    <row r="8449" spans="15:16" x14ac:dyDescent="0.2">
      <c r="O8449"/>
      <c r="P8449"/>
    </row>
    <row r="8450" spans="15:16" x14ac:dyDescent="0.2">
      <c r="O8450"/>
      <c r="P8450"/>
    </row>
    <row r="8451" spans="15:16" x14ac:dyDescent="0.2">
      <c r="O8451"/>
      <c r="P8451"/>
    </row>
    <row r="8452" spans="15:16" x14ac:dyDescent="0.2">
      <c r="O8452"/>
      <c r="P8452"/>
    </row>
    <row r="8453" spans="15:16" x14ac:dyDescent="0.2">
      <c r="O8453"/>
      <c r="P8453"/>
    </row>
    <row r="8454" spans="15:16" x14ac:dyDescent="0.2">
      <c r="O8454"/>
      <c r="P8454"/>
    </row>
    <row r="8455" spans="15:16" x14ac:dyDescent="0.2">
      <c r="O8455"/>
      <c r="P8455"/>
    </row>
    <row r="8456" spans="15:16" x14ac:dyDescent="0.2">
      <c r="O8456"/>
      <c r="P8456"/>
    </row>
    <row r="8457" spans="15:16" x14ac:dyDescent="0.2">
      <c r="O8457"/>
      <c r="P8457"/>
    </row>
    <row r="8458" spans="15:16" x14ac:dyDescent="0.2">
      <c r="O8458"/>
      <c r="P8458"/>
    </row>
    <row r="8459" spans="15:16" x14ac:dyDescent="0.2">
      <c r="O8459"/>
      <c r="P8459"/>
    </row>
    <row r="8460" spans="15:16" x14ac:dyDescent="0.2">
      <c r="O8460"/>
      <c r="P8460"/>
    </row>
    <row r="8461" spans="15:16" x14ac:dyDescent="0.2">
      <c r="O8461"/>
      <c r="P8461"/>
    </row>
    <row r="8462" spans="15:16" x14ac:dyDescent="0.2">
      <c r="O8462"/>
      <c r="P8462"/>
    </row>
    <row r="8463" spans="15:16" x14ac:dyDescent="0.2">
      <c r="O8463"/>
      <c r="P8463"/>
    </row>
    <row r="8464" spans="15:16" x14ac:dyDescent="0.2">
      <c r="O8464"/>
      <c r="P8464"/>
    </row>
    <row r="8465" spans="15:16" x14ac:dyDescent="0.2">
      <c r="O8465"/>
      <c r="P8465"/>
    </row>
    <row r="8466" spans="15:16" x14ac:dyDescent="0.2">
      <c r="O8466"/>
      <c r="P8466"/>
    </row>
    <row r="8467" spans="15:16" x14ac:dyDescent="0.2">
      <c r="O8467"/>
      <c r="P8467"/>
    </row>
    <row r="8468" spans="15:16" x14ac:dyDescent="0.2">
      <c r="O8468"/>
      <c r="P8468"/>
    </row>
    <row r="8469" spans="15:16" x14ac:dyDescent="0.2">
      <c r="O8469"/>
      <c r="P8469"/>
    </row>
    <row r="8470" spans="15:16" x14ac:dyDescent="0.2">
      <c r="O8470"/>
      <c r="P8470"/>
    </row>
    <row r="8471" spans="15:16" x14ac:dyDescent="0.2">
      <c r="O8471"/>
      <c r="P8471"/>
    </row>
    <row r="8472" spans="15:16" x14ac:dyDescent="0.2">
      <c r="O8472"/>
      <c r="P8472"/>
    </row>
    <row r="8473" spans="15:16" x14ac:dyDescent="0.2">
      <c r="O8473"/>
      <c r="P8473"/>
    </row>
    <row r="8474" spans="15:16" x14ac:dyDescent="0.2">
      <c r="O8474"/>
      <c r="P8474"/>
    </row>
    <row r="8475" spans="15:16" x14ac:dyDescent="0.2">
      <c r="O8475"/>
      <c r="P8475"/>
    </row>
    <row r="8476" spans="15:16" x14ac:dyDescent="0.2">
      <c r="O8476"/>
      <c r="P8476"/>
    </row>
    <row r="8477" spans="15:16" x14ac:dyDescent="0.2">
      <c r="O8477"/>
      <c r="P8477"/>
    </row>
    <row r="8478" spans="15:16" x14ac:dyDescent="0.2">
      <c r="O8478"/>
      <c r="P8478"/>
    </row>
    <row r="8479" spans="15:16" x14ac:dyDescent="0.2">
      <c r="O8479"/>
      <c r="P8479"/>
    </row>
    <row r="8480" spans="15:16" x14ac:dyDescent="0.2">
      <c r="O8480"/>
      <c r="P8480"/>
    </row>
    <row r="8481" spans="15:16" x14ac:dyDescent="0.2">
      <c r="O8481"/>
      <c r="P8481"/>
    </row>
    <row r="8482" spans="15:16" x14ac:dyDescent="0.2">
      <c r="O8482"/>
      <c r="P8482"/>
    </row>
    <row r="8483" spans="15:16" x14ac:dyDescent="0.2">
      <c r="O8483"/>
      <c r="P8483"/>
    </row>
    <row r="8484" spans="15:16" x14ac:dyDescent="0.2">
      <c r="O8484"/>
      <c r="P8484"/>
    </row>
    <row r="8485" spans="15:16" x14ac:dyDescent="0.2">
      <c r="O8485"/>
      <c r="P8485"/>
    </row>
    <row r="8486" spans="15:16" x14ac:dyDescent="0.2">
      <c r="O8486"/>
      <c r="P8486"/>
    </row>
    <row r="8487" spans="15:16" x14ac:dyDescent="0.2">
      <c r="O8487"/>
      <c r="P8487"/>
    </row>
    <row r="8488" spans="15:16" x14ac:dyDescent="0.2">
      <c r="O8488"/>
      <c r="P8488"/>
    </row>
    <row r="8489" spans="15:16" x14ac:dyDescent="0.2">
      <c r="O8489"/>
      <c r="P8489"/>
    </row>
    <row r="8490" spans="15:16" x14ac:dyDescent="0.2">
      <c r="O8490"/>
      <c r="P8490"/>
    </row>
    <row r="8491" spans="15:16" x14ac:dyDescent="0.2">
      <c r="O8491"/>
      <c r="P8491"/>
    </row>
    <row r="8492" spans="15:16" x14ac:dyDescent="0.2">
      <c r="O8492"/>
      <c r="P8492"/>
    </row>
    <row r="8493" spans="15:16" x14ac:dyDescent="0.2">
      <c r="O8493"/>
      <c r="P8493"/>
    </row>
    <row r="8494" spans="15:16" x14ac:dyDescent="0.2">
      <c r="O8494"/>
      <c r="P8494"/>
    </row>
    <row r="8495" spans="15:16" x14ac:dyDescent="0.2">
      <c r="O8495"/>
      <c r="P8495"/>
    </row>
    <row r="8496" spans="15:16" x14ac:dyDescent="0.2">
      <c r="O8496"/>
      <c r="P8496"/>
    </row>
    <row r="8497" spans="15:16" x14ac:dyDescent="0.2">
      <c r="O8497"/>
      <c r="P8497"/>
    </row>
    <row r="8498" spans="15:16" x14ac:dyDescent="0.2">
      <c r="O8498"/>
      <c r="P8498"/>
    </row>
    <row r="8499" spans="15:16" x14ac:dyDescent="0.2">
      <c r="O8499"/>
      <c r="P8499"/>
    </row>
    <row r="8500" spans="15:16" x14ac:dyDescent="0.2">
      <c r="O8500"/>
      <c r="P8500"/>
    </row>
    <row r="8501" spans="15:16" x14ac:dyDescent="0.2">
      <c r="O8501"/>
      <c r="P8501"/>
    </row>
    <row r="8502" spans="15:16" x14ac:dyDescent="0.2">
      <c r="O8502"/>
      <c r="P8502"/>
    </row>
    <row r="8503" spans="15:16" x14ac:dyDescent="0.2">
      <c r="O8503"/>
      <c r="P8503"/>
    </row>
    <row r="8504" spans="15:16" x14ac:dyDescent="0.2">
      <c r="O8504"/>
      <c r="P8504"/>
    </row>
    <row r="8505" spans="15:16" x14ac:dyDescent="0.2">
      <c r="O8505"/>
      <c r="P8505"/>
    </row>
    <row r="8506" spans="15:16" x14ac:dyDescent="0.2">
      <c r="O8506"/>
      <c r="P8506"/>
    </row>
    <row r="8507" spans="15:16" x14ac:dyDescent="0.2">
      <c r="O8507"/>
      <c r="P8507"/>
    </row>
    <row r="8508" spans="15:16" x14ac:dyDescent="0.2">
      <c r="O8508"/>
      <c r="P8508"/>
    </row>
    <row r="8509" spans="15:16" x14ac:dyDescent="0.2">
      <c r="O8509"/>
      <c r="P8509"/>
    </row>
    <row r="8510" spans="15:16" x14ac:dyDescent="0.2">
      <c r="O8510"/>
      <c r="P8510"/>
    </row>
    <row r="8511" spans="15:16" x14ac:dyDescent="0.2">
      <c r="O8511"/>
      <c r="P8511"/>
    </row>
    <row r="8512" spans="15:16" x14ac:dyDescent="0.2">
      <c r="O8512"/>
      <c r="P8512"/>
    </row>
    <row r="8513" spans="15:16" x14ac:dyDescent="0.2">
      <c r="O8513"/>
      <c r="P8513"/>
    </row>
    <row r="8514" spans="15:16" x14ac:dyDescent="0.2">
      <c r="O8514"/>
      <c r="P8514"/>
    </row>
    <row r="8515" spans="15:16" x14ac:dyDescent="0.2">
      <c r="O8515"/>
      <c r="P8515"/>
    </row>
    <row r="8516" spans="15:16" x14ac:dyDescent="0.2">
      <c r="O8516"/>
      <c r="P8516"/>
    </row>
    <row r="8517" spans="15:16" x14ac:dyDescent="0.2">
      <c r="O8517"/>
      <c r="P8517"/>
    </row>
    <row r="8518" spans="15:16" x14ac:dyDescent="0.2">
      <c r="O8518"/>
      <c r="P8518"/>
    </row>
    <row r="8519" spans="15:16" x14ac:dyDescent="0.2">
      <c r="O8519"/>
      <c r="P8519"/>
    </row>
    <row r="8520" spans="15:16" x14ac:dyDescent="0.2">
      <c r="O8520"/>
      <c r="P8520"/>
    </row>
    <row r="8521" spans="15:16" x14ac:dyDescent="0.2">
      <c r="O8521"/>
      <c r="P8521"/>
    </row>
    <row r="8522" spans="15:16" x14ac:dyDescent="0.2">
      <c r="O8522"/>
      <c r="P8522"/>
    </row>
    <row r="8523" spans="15:16" x14ac:dyDescent="0.2">
      <c r="O8523"/>
      <c r="P8523"/>
    </row>
    <row r="8524" spans="15:16" x14ac:dyDescent="0.2">
      <c r="O8524"/>
      <c r="P8524"/>
    </row>
    <row r="8525" spans="15:16" x14ac:dyDescent="0.2">
      <c r="O8525"/>
      <c r="P8525"/>
    </row>
    <row r="8526" spans="15:16" x14ac:dyDescent="0.2">
      <c r="O8526"/>
      <c r="P8526"/>
    </row>
    <row r="8527" spans="15:16" x14ac:dyDescent="0.2">
      <c r="O8527"/>
      <c r="P8527"/>
    </row>
    <row r="8528" spans="15:16" x14ac:dyDescent="0.2">
      <c r="O8528"/>
      <c r="P8528"/>
    </row>
    <row r="8529" spans="15:16" x14ac:dyDescent="0.2">
      <c r="O8529"/>
      <c r="P8529"/>
    </row>
    <row r="8530" spans="15:16" x14ac:dyDescent="0.2">
      <c r="O8530"/>
      <c r="P8530"/>
    </row>
    <row r="8531" spans="15:16" x14ac:dyDescent="0.2">
      <c r="O8531"/>
      <c r="P8531"/>
    </row>
    <row r="8532" spans="15:16" x14ac:dyDescent="0.2">
      <c r="O8532"/>
      <c r="P8532"/>
    </row>
    <row r="8533" spans="15:16" x14ac:dyDescent="0.2">
      <c r="O8533"/>
      <c r="P8533"/>
    </row>
    <row r="8534" spans="15:16" x14ac:dyDescent="0.2">
      <c r="O8534"/>
      <c r="P8534"/>
    </row>
    <row r="8535" spans="15:16" x14ac:dyDescent="0.2">
      <c r="O8535"/>
      <c r="P8535"/>
    </row>
    <row r="8536" spans="15:16" x14ac:dyDescent="0.2">
      <c r="O8536"/>
      <c r="P8536"/>
    </row>
    <row r="8537" spans="15:16" x14ac:dyDescent="0.2">
      <c r="O8537"/>
      <c r="P8537"/>
    </row>
    <row r="8538" spans="15:16" x14ac:dyDescent="0.2">
      <c r="O8538"/>
      <c r="P8538"/>
    </row>
    <row r="8539" spans="15:16" x14ac:dyDescent="0.2">
      <c r="O8539"/>
      <c r="P8539"/>
    </row>
    <row r="8540" spans="15:16" x14ac:dyDescent="0.2">
      <c r="O8540"/>
      <c r="P8540"/>
    </row>
    <row r="8541" spans="15:16" x14ac:dyDescent="0.2">
      <c r="O8541"/>
      <c r="P8541"/>
    </row>
    <row r="8542" spans="15:16" x14ac:dyDescent="0.2">
      <c r="O8542"/>
      <c r="P8542"/>
    </row>
    <row r="8543" spans="15:16" x14ac:dyDescent="0.2">
      <c r="O8543"/>
      <c r="P8543"/>
    </row>
    <row r="8544" spans="15:16" x14ac:dyDescent="0.2">
      <c r="O8544"/>
      <c r="P8544"/>
    </row>
    <row r="8545" spans="15:16" x14ac:dyDescent="0.2">
      <c r="O8545"/>
      <c r="P8545"/>
    </row>
    <row r="8546" spans="15:16" x14ac:dyDescent="0.2">
      <c r="O8546"/>
      <c r="P8546"/>
    </row>
    <row r="8547" spans="15:16" x14ac:dyDescent="0.2">
      <c r="O8547"/>
      <c r="P8547"/>
    </row>
    <row r="8548" spans="15:16" x14ac:dyDescent="0.2">
      <c r="O8548"/>
      <c r="P8548"/>
    </row>
    <row r="8549" spans="15:16" x14ac:dyDescent="0.2">
      <c r="O8549"/>
      <c r="P8549"/>
    </row>
    <row r="8550" spans="15:16" x14ac:dyDescent="0.2">
      <c r="O8550"/>
      <c r="P8550"/>
    </row>
    <row r="8551" spans="15:16" x14ac:dyDescent="0.2">
      <c r="O8551"/>
      <c r="P8551"/>
    </row>
    <row r="8552" spans="15:16" x14ac:dyDescent="0.2">
      <c r="O8552"/>
      <c r="P8552"/>
    </row>
    <row r="8553" spans="15:16" x14ac:dyDescent="0.2">
      <c r="O8553"/>
      <c r="P8553"/>
    </row>
    <row r="8554" spans="15:16" x14ac:dyDescent="0.2">
      <c r="O8554"/>
      <c r="P8554"/>
    </row>
    <row r="8555" spans="15:16" x14ac:dyDescent="0.2">
      <c r="O8555"/>
      <c r="P8555"/>
    </row>
    <row r="8556" spans="15:16" x14ac:dyDescent="0.2">
      <c r="O8556"/>
      <c r="P8556"/>
    </row>
    <row r="8557" spans="15:16" x14ac:dyDescent="0.2">
      <c r="O8557"/>
      <c r="P8557"/>
    </row>
    <row r="8558" spans="15:16" x14ac:dyDescent="0.2">
      <c r="O8558"/>
      <c r="P8558"/>
    </row>
    <row r="8559" spans="15:16" x14ac:dyDescent="0.2">
      <c r="O8559"/>
      <c r="P8559"/>
    </row>
    <row r="8560" spans="15:16" x14ac:dyDescent="0.2">
      <c r="O8560"/>
      <c r="P8560"/>
    </row>
    <row r="8561" spans="15:16" x14ac:dyDescent="0.2">
      <c r="O8561"/>
      <c r="P8561"/>
    </row>
    <row r="8562" spans="15:16" x14ac:dyDescent="0.2">
      <c r="O8562"/>
      <c r="P8562"/>
    </row>
    <row r="8563" spans="15:16" x14ac:dyDescent="0.2">
      <c r="O8563"/>
      <c r="P8563"/>
    </row>
    <row r="8564" spans="15:16" x14ac:dyDescent="0.2">
      <c r="O8564"/>
      <c r="P8564"/>
    </row>
    <row r="8565" spans="15:16" x14ac:dyDescent="0.2">
      <c r="O8565"/>
      <c r="P8565"/>
    </row>
    <row r="8566" spans="15:16" x14ac:dyDescent="0.2">
      <c r="O8566"/>
      <c r="P8566"/>
    </row>
    <row r="8567" spans="15:16" x14ac:dyDescent="0.2">
      <c r="O8567"/>
      <c r="P8567"/>
    </row>
    <row r="8568" spans="15:16" x14ac:dyDescent="0.2">
      <c r="O8568"/>
      <c r="P8568"/>
    </row>
    <row r="8569" spans="15:16" x14ac:dyDescent="0.2">
      <c r="O8569"/>
      <c r="P8569"/>
    </row>
    <row r="8570" spans="15:16" x14ac:dyDescent="0.2">
      <c r="O8570"/>
      <c r="P8570"/>
    </row>
    <row r="8571" spans="15:16" x14ac:dyDescent="0.2">
      <c r="O8571"/>
      <c r="P8571"/>
    </row>
    <row r="8572" spans="15:16" x14ac:dyDescent="0.2">
      <c r="O8572"/>
      <c r="P8572"/>
    </row>
    <row r="8573" spans="15:16" x14ac:dyDescent="0.2">
      <c r="O8573"/>
      <c r="P8573"/>
    </row>
    <row r="8574" spans="15:16" x14ac:dyDescent="0.2">
      <c r="O8574"/>
      <c r="P8574"/>
    </row>
    <row r="8575" spans="15:16" x14ac:dyDescent="0.2">
      <c r="O8575"/>
      <c r="P8575"/>
    </row>
    <row r="8576" spans="15:16" x14ac:dyDescent="0.2">
      <c r="O8576"/>
      <c r="P8576"/>
    </row>
    <row r="8577" spans="15:16" x14ac:dyDescent="0.2">
      <c r="O8577"/>
      <c r="P8577"/>
    </row>
    <row r="8578" spans="15:16" x14ac:dyDescent="0.2">
      <c r="O8578"/>
      <c r="P8578"/>
    </row>
    <row r="8579" spans="15:16" x14ac:dyDescent="0.2">
      <c r="O8579"/>
      <c r="P8579"/>
    </row>
    <row r="8580" spans="15:16" x14ac:dyDescent="0.2">
      <c r="O8580"/>
      <c r="P8580"/>
    </row>
    <row r="8581" spans="15:16" x14ac:dyDescent="0.2">
      <c r="O8581"/>
      <c r="P8581"/>
    </row>
    <row r="8582" spans="15:16" x14ac:dyDescent="0.2">
      <c r="O8582"/>
      <c r="P8582"/>
    </row>
    <row r="8583" spans="15:16" x14ac:dyDescent="0.2">
      <c r="O8583"/>
      <c r="P8583"/>
    </row>
    <row r="8584" spans="15:16" x14ac:dyDescent="0.2">
      <c r="O8584"/>
      <c r="P8584"/>
    </row>
    <row r="8585" spans="15:16" x14ac:dyDescent="0.2">
      <c r="O8585"/>
      <c r="P8585"/>
    </row>
    <row r="8586" spans="15:16" x14ac:dyDescent="0.2">
      <c r="O8586"/>
      <c r="P8586"/>
    </row>
    <row r="8587" spans="15:16" x14ac:dyDescent="0.2">
      <c r="O8587"/>
      <c r="P8587"/>
    </row>
    <row r="8588" spans="15:16" x14ac:dyDescent="0.2">
      <c r="O8588"/>
      <c r="P8588"/>
    </row>
    <row r="8589" spans="15:16" x14ac:dyDescent="0.2">
      <c r="O8589"/>
      <c r="P8589"/>
    </row>
    <row r="8590" spans="15:16" x14ac:dyDescent="0.2">
      <c r="O8590"/>
      <c r="P8590"/>
    </row>
    <row r="8591" spans="15:16" x14ac:dyDescent="0.2">
      <c r="O8591"/>
      <c r="P8591"/>
    </row>
    <row r="8592" spans="15:16" x14ac:dyDescent="0.2">
      <c r="O8592"/>
      <c r="P8592"/>
    </row>
    <row r="8593" spans="15:16" x14ac:dyDescent="0.2">
      <c r="O8593"/>
      <c r="P8593"/>
    </row>
    <row r="8594" spans="15:16" x14ac:dyDescent="0.2">
      <c r="O8594"/>
      <c r="P8594"/>
    </row>
    <row r="8595" spans="15:16" x14ac:dyDescent="0.2">
      <c r="O8595"/>
      <c r="P8595"/>
    </row>
    <row r="8596" spans="15:16" x14ac:dyDescent="0.2">
      <c r="O8596"/>
      <c r="P8596"/>
    </row>
    <row r="8597" spans="15:16" x14ac:dyDescent="0.2">
      <c r="O8597"/>
      <c r="P8597"/>
    </row>
    <row r="8598" spans="15:16" x14ac:dyDescent="0.2">
      <c r="O8598"/>
      <c r="P8598"/>
    </row>
    <row r="8599" spans="15:16" x14ac:dyDescent="0.2">
      <c r="O8599"/>
      <c r="P8599"/>
    </row>
    <row r="8600" spans="15:16" x14ac:dyDescent="0.2">
      <c r="O8600"/>
      <c r="P8600"/>
    </row>
    <row r="8601" spans="15:16" x14ac:dyDescent="0.2">
      <c r="O8601"/>
      <c r="P8601"/>
    </row>
    <row r="8602" spans="15:16" x14ac:dyDescent="0.2">
      <c r="O8602"/>
      <c r="P8602"/>
    </row>
    <row r="8603" spans="15:16" x14ac:dyDescent="0.2">
      <c r="O8603"/>
      <c r="P8603"/>
    </row>
    <row r="8604" spans="15:16" x14ac:dyDescent="0.2">
      <c r="O8604"/>
      <c r="P8604"/>
    </row>
    <row r="8605" spans="15:16" x14ac:dyDescent="0.2">
      <c r="O8605"/>
      <c r="P8605"/>
    </row>
    <row r="8606" spans="15:16" x14ac:dyDescent="0.2">
      <c r="O8606"/>
      <c r="P8606"/>
    </row>
    <row r="8607" spans="15:16" x14ac:dyDescent="0.2">
      <c r="O8607"/>
      <c r="P8607"/>
    </row>
    <row r="8608" spans="15:16" x14ac:dyDescent="0.2">
      <c r="O8608"/>
      <c r="P8608"/>
    </row>
    <row r="8609" spans="15:16" x14ac:dyDescent="0.2">
      <c r="O8609"/>
      <c r="P8609"/>
    </row>
    <row r="8610" spans="15:16" x14ac:dyDescent="0.2">
      <c r="O8610"/>
      <c r="P8610"/>
    </row>
    <row r="8611" spans="15:16" x14ac:dyDescent="0.2">
      <c r="O8611"/>
      <c r="P8611"/>
    </row>
    <row r="8612" spans="15:16" x14ac:dyDescent="0.2">
      <c r="O8612"/>
      <c r="P8612"/>
    </row>
    <row r="8613" spans="15:16" x14ac:dyDescent="0.2">
      <c r="O8613"/>
      <c r="P8613"/>
    </row>
    <row r="8614" spans="15:16" x14ac:dyDescent="0.2">
      <c r="O8614"/>
      <c r="P8614"/>
    </row>
    <row r="8615" spans="15:16" x14ac:dyDescent="0.2">
      <c r="O8615"/>
      <c r="P8615"/>
    </row>
    <row r="8616" spans="15:16" x14ac:dyDescent="0.2">
      <c r="O8616"/>
      <c r="P8616"/>
    </row>
    <row r="8617" spans="15:16" x14ac:dyDescent="0.2">
      <c r="O8617"/>
      <c r="P8617"/>
    </row>
    <row r="8618" spans="15:16" x14ac:dyDescent="0.2">
      <c r="O8618"/>
      <c r="P8618"/>
    </row>
    <row r="8619" spans="15:16" x14ac:dyDescent="0.2">
      <c r="O8619"/>
      <c r="P8619"/>
    </row>
    <row r="8620" spans="15:16" x14ac:dyDescent="0.2">
      <c r="O8620"/>
      <c r="P8620"/>
    </row>
    <row r="8621" spans="15:16" x14ac:dyDescent="0.2">
      <c r="O8621"/>
      <c r="P8621"/>
    </row>
    <row r="8622" spans="15:16" x14ac:dyDescent="0.2">
      <c r="O8622"/>
      <c r="P8622"/>
    </row>
    <row r="8623" spans="15:16" x14ac:dyDescent="0.2">
      <c r="O8623"/>
      <c r="P8623"/>
    </row>
    <row r="8624" spans="15:16" x14ac:dyDescent="0.2">
      <c r="O8624"/>
      <c r="P8624"/>
    </row>
    <row r="8625" spans="15:16" x14ac:dyDescent="0.2">
      <c r="O8625"/>
      <c r="P8625"/>
    </row>
    <row r="8626" spans="15:16" x14ac:dyDescent="0.2">
      <c r="O8626"/>
      <c r="P8626"/>
    </row>
    <row r="8627" spans="15:16" x14ac:dyDescent="0.2">
      <c r="O8627"/>
      <c r="P8627"/>
    </row>
    <row r="8628" spans="15:16" x14ac:dyDescent="0.2">
      <c r="O8628"/>
      <c r="P8628"/>
    </row>
    <row r="8629" spans="15:16" x14ac:dyDescent="0.2">
      <c r="O8629"/>
      <c r="P8629"/>
    </row>
    <row r="8630" spans="15:16" x14ac:dyDescent="0.2">
      <c r="O8630"/>
      <c r="P8630"/>
    </row>
    <row r="8631" spans="15:16" x14ac:dyDescent="0.2">
      <c r="O8631"/>
      <c r="P8631"/>
    </row>
    <row r="8632" spans="15:16" x14ac:dyDescent="0.2">
      <c r="O8632"/>
      <c r="P8632"/>
    </row>
    <row r="8633" spans="15:16" x14ac:dyDescent="0.2">
      <c r="O8633"/>
      <c r="P8633"/>
    </row>
    <row r="8634" spans="15:16" x14ac:dyDescent="0.2">
      <c r="O8634"/>
      <c r="P8634"/>
    </row>
    <row r="8635" spans="15:16" x14ac:dyDescent="0.2">
      <c r="O8635"/>
      <c r="P8635"/>
    </row>
    <row r="8636" spans="15:16" x14ac:dyDescent="0.2">
      <c r="O8636"/>
      <c r="P8636"/>
    </row>
    <row r="8637" spans="15:16" x14ac:dyDescent="0.2">
      <c r="O8637"/>
      <c r="P8637"/>
    </row>
    <row r="8638" spans="15:16" x14ac:dyDescent="0.2">
      <c r="O8638"/>
      <c r="P8638"/>
    </row>
    <row r="8639" spans="15:16" x14ac:dyDescent="0.2">
      <c r="O8639"/>
      <c r="P8639"/>
    </row>
    <row r="8640" spans="15:16" x14ac:dyDescent="0.2">
      <c r="O8640"/>
      <c r="P8640"/>
    </row>
    <row r="8641" spans="15:16" x14ac:dyDescent="0.2">
      <c r="O8641"/>
      <c r="P8641"/>
    </row>
    <row r="8642" spans="15:16" x14ac:dyDescent="0.2">
      <c r="O8642"/>
      <c r="P8642"/>
    </row>
    <row r="8643" spans="15:16" x14ac:dyDescent="0.2">
      <c r="O8643"/>
      <c r="P8643"/>
    </row>
    <row r="8644" spans="15:16" x14ac:dyDescent="0.2">
      <c r="O8644"/>
      <c r="P8644"/>
    </row>
    <row r="8645" spans="15:16" x14ac:dyDescent="0.2">
      <c r="O8645"/>
      <c r="P8645"/>
    </row>
    <row r="8646" spans="15:16" x14ac:dyDescent="0.2">
      <c r="O8646"/>
      <c r="P8646"/>
    </row>
    <row r="8647" spans="15:16" x14ac:dyDescent="0.2">
      <c r="O8647"/>
      <c r="P8647"/>
    </row>
    <row r="8648" spans="15:16" x14ac:dyDescent="0.2">
      <c r="O8648"/>
      <c r="P8648"/>
    </row>
    <row r="8649" spans="15:16" x14ac:dyDescent="0.2">
      <c r="O8649"/>
      <c r="P8649"/>
    </row>
    <row r="8650" spans="15:16" x14ac:dyDescent="0.2">
      <c r="O8650"/>
      <c r="P8650"/>
    </row>
    <row r="8651" spans="15:16" x14ac:dyDescent="0.2">
      <c r="O8651"/>
      <c r="P8651"/>
    </row>
    <row r="8652" spans="15:16" x14ac:dyDescent="0.2">
      <c r="O8652"/>
      <c r="P8652"/>
    </row>
    <row r="8653" spans="15:16" x14ac:dyDescent="0.2">
      <c r="O8653"/>
      <c r="P8653"/>
    </row>
    <row r="8654" spans="15:16" x14ac:dyDescent="0.2">
      <c r="O8654"/>
      <c r="P8654"/>
    </row>
    <row r="8655" spans="15:16" x14ac:dyDescent="0.2">
      <c r="O8655"/>
      <c r="P8655"/>
    </row>
    <row r="8656" spans="15:16" x14ac:dyDescent="0.2">
      <c r="O8656"/>
      <c r="P8656"/>
    </row>
    <row r="8657" spans="15:16" x14ac:dyDescent="0.2">
      <c r="O8657"/>
      <c r="P8657"/>
    </row>
    <row r="8658" spans="15:16" x14ac:dyDescent="0.2">
      <c r="O8658"/>
      <c r="P8658"/>
    </row>
    <row r="8659" spans="15:16" x14ac:dyDescent="0.2">
      <c r="O8659"/>
      <c r="P8659"/>
    </row>
    <row r="8660" spans="15:16" x14ac:dyDescent="0.2">
      <c r="O8660"/>
      <c r="P8660"/>
    </row>
    <row r="8661" spans="15:16" x14ac:dyDescent="0.2">
      <c r="O8661"/>
      <c r="P8661"/>
    </row>
    <row r="8662" spans="15:16" x14ac:dyDescent="0.2">
      <c r="O8662"/>
      <c r="P8662"/>
    </row>
    <row r="8663" spans="15:16" x14ac:dyDescent="0.2">
      <c r="O8663"/>
      <c r="P8663"/>
    </row>
    <row r="8664" spans="15:16" x14ac:dyDescent="0.2">
      <c r="O8664"/>
      <c r="P8664"/>
    </row>
    <row r="8665" spans="15:16" x14ac:dyDescent="0.2">
      <c r="O8665"/>
      <c r="P8665"/>
    </row>
    <row r="8666" spans="15:16" x14ac:dyDescent="0.2">
      <c r="O8666"/>
      <c r="P8666"/>
    </row>
    <row r="8667" spans="15:16" x14ac:dyDescent="0.2">
      <c r="O8667"/>
      <c r="P8667"/>
    </row>
    <row r="8668" spans="15:16" x14ac:dyDescent="0.2">
      <c r="O8668"/>
      <c r="P8668"/>
    </row>
    <row r="8669" spans="15:16" x14ac:dyDescent="0.2">
      <c r="O8669"/>
      <c r="P8669"/>
    </row>
    <row r="8670" spans="15:16" x14ac:dyDescent="0.2">
      <c r="O8670"/>
      <c r="P8670"/>
    </row>
    <row r="8671" spans="15:16" x14ac:dyDescent="0.2">
      <c r="O8671"/>
      <c r="P8671"/>
    </row>
    <row r="8672" spans="15:16" x14ac:dyDescent="0.2">
      <c r="O8672"/>
      <c r="P8672"/>
    </row>
    <row r="8673" spans="15:16" x14ac:dyDescent="0.2">
      <c r="O8673"/>
      <c r="P8673"/>
    </row>
    <row r="8674" spans="15:16" x14ac:dyDescent="0.2">
      <c r="O8674"/>
      <c r="P8674"/>
    </row>
    <row r="8675" spans="15:16" x14ac:dyDescent="0.2">
      <c r="O8675"/>
      <c r="P8675"/>
    </row>
    <row r="8676" spans="15:16" x14ac:dyDescent="0.2">
      <c r="O8676"/>
      <c r="P8676"/>
    </row>
    <row r="8677" spans="15:16" x14ac:dyDescent="0.2">
      <c r="O8677"/>
      <c r="P8677"/>
    </row>
    <row r="8678" spans="15:16" x14ac:dyDescent="0.2">
      <c r="O8678"/>
      <c r="P8678"/>
    </row>
    <row r="8679" spans="15:16" x14ac:dyDescent="0.2">
      <c r="O8679"/>
      <c r="P8679"/>
    </row>
    <row r="8680" spans="15:16" x14ac:dyDescent="0.2">
      <c r="O8680"/>
      <c r="P8680"/>
    </row>
    <row r="8681" spans="15:16" x14ac:dyDescent="0.2">
      <c r="O8681"/>
      <c r="P8681"/>
    </row>
    <row r="8682" spans="15:16" x14ac:dyDescent="0.2">
      <c r="O8682"/>
      <c r="P8682"/>
    </row>
    <row r="8683" spans="15:16" x14ac:dyDescent="0.2">
      <c r="O8683"/>
      <c r="P8683"/>
    </row>
    <row r="8684" spans="15:16" x14ac:dyDescent="0.2">
      <c r="O8684"/>
      <c r="P8684"/>
    </row>
    <row r="8685" spans="15:16" x14ac:dyDescent="0.2">
      <c r="O8685"/>
      <c r="P8685"/>
    </row>
    <row r="8686" spans="15:16" x14ac:dyDescent="0.2">
      <c r="O8686"/>
      <c r="P8686"/>
    </row>
    <row r="8687" spans="15:16" x14ac:dyDescent="0.2">
      <c r="O8687"/>
      <c r="P8687"/>
    </row>
    <row r="8688" spans="15:16" x14ac:dyDescent="0.2">
      <c r="O8688"/>
      <c r="P8688"/>
    </row>
    <row r="8689" spans="15:16" x14ac:dyDescent="0.2">
      <c r="O8689"/>
      <c r="P8689"/>
    </row>
    <row r="8690" spans="15:16" x14ac:dyDescent="0.2">
      <c r="O8690"/>
      <c r="P8690"/>
    </row>
    <row r="8691" spans="15:16" x14ac:dyDescent="0.2">
      <c r="O8691"/>
      <c r="P8691"/>
    </row>
    <row r="8692" spans="15:16" x14ac:dyDescent="0.2">
      <c r="O8692"/>
      <c r="P8692"/>
    </row>
    <row r="8693" spans="15:16" x14ac:dyDescent="0.2">
      <c r="O8693"/>
      <c r="P8693"/>
    </row>
    <row r="8694" spans="15:16" x14ac:dyDescent="0.2">
      <c r="O8694"/>
      <c r="P8694"/>
    </row>
    <row r="8695" spans="15:16" x14ac:dyDescent="0.2">
      <c r="O8695"/>
      <c r="P8695"/>
    </row>
    <row r="8696" spans="15:16" x14ac:dyDescent="0.2">
      <c r="O8696"/>
      <c r="P8696"/>
    </row>
    <row r="8697" spans="15:16" x14ac:dyDescent="0.2">
      <c r="O8697"/>
      <c r="P8697"/>
    </row>
    <row r="8698" spans="15:16" x14ac:dyDescent="0.2">
      <c r="O8698"/>
      <c r="P8698"/>
    </row>
    <row r="8699" spans="15:16" x14ac:dyDescent="0.2">
      <c r="O8699"/>
      <c r="P8699"/>
    </row>
    <row r="8700" spans="15:16" x14ac:dyDescent="0.2">
      <c r="O8700"/>
      <c r="P8700"/>
    </row>
    <row r="8701" spans="15:16" x14ac:dyDescent="0.2">
      <c r="O8701"/>
      <c r="P8701"/>
    </row>
    <row r="8702" spans="15:16" x14ac:dyDescent="0.2">
      <c r="O8702"/>
      <c r="P8702"/>
    </row>
    <row r="8703" spans="15:16" x14ac:dyDescent="0.2">
      <c r="O8703"/>
      <c r="P8703"/>
    </row>
    <row r="8704" spans="15:16" x14ac:dyDescent="0.2">
      <c r="O8704"/>
      <c r="P8704"/>
    </row>
    <row r="8705" spans="15:16" x14ac:dyDescent="0.2">
      <c r="O8705"/>
      <c r="P8705"/>
    </row>
    <row r="8706" spans="15:16" x14ac:dyDescent="0.2">
      <c r="O8706"/>
      <c r="P8706"/>
    </row>
    <row r="8707" spans="15:16" x14ac:dyDescent="0.2">
      <c r="O8707"/>
      <c r="P8707"/>
    </row>
    <row r="8708" spans="15:16" x14ac:dyDescent="0.2">
      <c r="O8708"/>
      <c r="P8708"/>
    </row>
    <row r="8709" spans="15:16" x14ac:dyDescent="0.2">
      <c r="O8709"/>
      <c r="P8709"/>
    </row>
    <row r="8710" spans="15:16" x14ac:dyDescent="0.2">
      <c r="O8710"/>
      <c r="P8710"/>
    </row>
    <row r="8711" spans="15:16" x14ac:dyDescent="0.2">
      <c r="O8711"/>
      <c r="P8711"/>
    </row>
    <row r="8712" spans="15:16" x14ac:dyDescent="0.2">
      <c r="O8712"/>
      <c r="P8712"/>
    </row>
    <row r="8713" spans="15:16" x14ac:dyDescent="0.2">
      <c r="O8713"/>
      <c r="P8713"/>
    </row>
    <row r="8714" spans="15:16" x14ac:dyDescent="0.2">
      <c r="O8714"/>
      <c r="P8714"/>
    </row>
    <row r="8715" spans="15:16" x14ac:dyDescent="0.2">
      <c r="O8715"/>
      <c r="P8715"/>
    </row>
    <row r="8716" spans="15:16" x14ac:dyDescent="0.2">
      <c r="O8716"/>
      <c r="P8716"/>
    </row>
    <row r="8717" spans="15:16" x14ac:dyDescent="0.2">
      <c r="O8717"/>
      <c r="P8717"/>
    </row>
    <row r="8718" spans="15:16" x14ac:dyDescent="0.2">
      <c r="O8718"/>
      <c r="P8718"/>
    </row>
    <row r="8719" spans="15:16" x14ac:dyDescent="0.2">
      <c r="O8719"/>
      <c r="P8719"/>
    </row>
    <row r="8720" spans="15:16" x14ac:dyDescent="0.2">
      <c r="O8720"/>
      <c r="P8720"/>
    </row>
    <row r="8721" spans="15:16" x14ac:dyDescent="0.2">
      <c r="O8721"/>
      <c r="P8721"/>
    </row>
    <row r="8722" spans="15:16" x14ac:dyDescent="0.2">
      <c r="O8722"/>
      <c r="P8722"/>
    </row>
    <row r="8723" spans="15:16" x14ac:dyDescent="0.2">
      <c r="O8723"/>
      <c r="P8723"/>
    </row>
    <row r="8724" spans="15:16" x14ac:dyDescent="0.2">
      <c r="O8724"/>
      <c r="P8724"/>
    </row>
    <row r="8725" spans="15:16" x14ac:dyDescent="0.2">
      <c r="O8725"/>
      <c r="P8725"/>
    </row>
    <row r="8726" spans="15:16" x14ac:dyDescent="0.2">
      <c r="O8726"/>
      <c r="P8726"/>
    </row>
    <row r="8727" spans="15:16" x14ac:dyDescent="0.2">
      <c r="O8727"/>
      <c r="P8727"/>
    </row>
    <row r="8728" spans="15:16" x14ac:dyDescent="0.2">
      <c r="O8728"/>
      <c r="P8728"/>
    </row>
    <row r="8729" spans="15:16" x14ac:dyDescent="0.2">
      <c r="O8729"/>
      <c r="P8729"/>
    </row>
    <row r="8730" spans="15:16" x14ac:dyDescent="0.2">
      <c r="O8730"/>
      <c r="P8730"/>
    </row>
    <row r="8731" spans="15:16" x14ac:dyDescent="0.2">
      <c r="O8731"/>
      <c r="P8731"/>
    </row>
    <row r="8732" spans="15:16" x14ac:dyDescent="0.2">
      <c r="O8732"/>
      <c r="P8732"/>
    </row>
    <row r="8733" spans="15:16" x14ac:dyDescent="0.2">
      <c r="O8733"/>
      <c r="P8733"/>
    </row>
    <row r="8734" spans="15:16" x14ac:dyDescent="0.2">
      <c r="O8734"/>
      <c r="P8734"/>
    </row>
    <row r="8735" spans="15:16" x14ac:dyDescent="0.2">
      <c r="O8735"/>
      <c r="P8735"/>
    </row>
    <row r="8736" spans="15:16" x14ac:dyDescent="0.2">
      <c r="O8736"/>
      <c r="P8736"/>
    </row>
    <row r="8737" spans="15:16" x14ac:dyDescent="0.2">
      <c r="O8737"/>
      <c r="P8737"/>
    </row>
    <row r="8738" spans="15:16" x14ac:dyDescent="0.2">
      <c r="O8738"/>
      <c r="P8738"/>
    </row>
    <row r="8739" spans="15:16" x14ac:dyDescent="0.2">
      <c r="O8739"/>
      <c r="P8739"/>
    </row>
    <row r="8740" spans="15:16" x14ac:dyDescent="0.2">
      <c r="O8740"/>
      <c r="P8740"/>
    </row>
    <row r="8741" spans="15:16" x14ac:dyDescent="0.2">
      <c r="O8741"/>
      <c r="P8741"/>
    </row>
    <row r="8742" spans="15:16" x14ac:dyDescent="0.2">
      <c r="O8742"/>
      <c r="P8742"/>
    </row>
    <row r="8743" spans="15:16" x14ac:dyDescent="0.2">
      <c r="O8743"/>
      <c r="P8743"/>
    </row>
    <row r="8744" spans="15:16" x14ac:dyDescent="0.2">
      <c r="O8744"/>
      <c r="P8744"/>
    </row>
    <row r="8745" spans="15:16" x14ac:dyDescent="0.2">
      <c r="O8745"/>
      <c r="P8745"/>
    </row>
    <row r="8746" spans="15:16" x14ac:dyDescent="0.2">
      <c r="O8746"/>
      <c r="P8746"/>
    </row>
    <row r="8747" spans="15:16" x14ac:dyDescent="0.2">
      <c r="O8747"/>
      <c r="P8747"/>
    </row>
    <row r="8748" spans="15:16" x14ac:dyDescent="0.2">
      <c r="O8748"/>
      <c r="P8748"/>
    </row>
    <row r="8749" spans="15:16" x14ac:dyDescent="0.2">
      <c r="O8749"/>
      <c r="P8749"/>
    </row>
    <row r="8750" spans="15:16" x14ac:dyDescent="0.2">
      <c r="O8750"/>
      <c r="P8750"/>
    </row>
    <row r="8751" spans="15:16" x14ac:dyDescent="0.2">
      <c r="O8751"/>
      <c r="P8751"/>
    </row>
    <row r="8752" spans="15:16" x14ac:dyDescent="0.2">
      <c r="O8752"/>
      <c r="P8752"/>
    </row>
    <row r="8753" spans="15:16" x14ac:dyDescent="0.2">
      <c r="O8753"/>
      <c r="P8753"/>
    </row>
    <row r="8754" spans="15:16" x14ac:dyDescent="0.2">
      <c r="O8754"/>
      <c r="P8754"/>
    </row>
    <row r="8755" spans="15:16" x14ac:dyDescent="0.2">
      <c r="O8755"/>
      <c r="P8755"/>
    </row>
    <row r="8756" spans="15:16" x14ac:dyDescent="0.2">
      <c r="O8756"/>
      <c r="P8756"/>
    </row>
    <row r="8757" spans="15:16" x14ac:dyDescent="0.2">
      <c r="O8757"/>
      <c r="P8757"/>
    </row>
    <row r="8758" spans="15:16" x14ac:dyDescent="0.2">
      <c r="O8758"/>
      <c r="P8758"/>
    </row>
    <row r="8759" spans="15:16" x14ac:dyDescent="0.2">
      <c r="O8759"/>
      <c r="P8759"/>
    </row>
    <row r="8760" spans="15:16" x14ac:dyDescent="0.2">
      <c r="O8760"/>
      <c r="P8760"/>
    </row>
    <row r="8761" spans="15:16" x14ac:dyDescent="0.2">
      <c r="O8761"/>
      <c r="P8761"/>
    </row>
    <row r="8762" spans="15:16" x14ac:dyDescent="0.2">
      <c r="O8762"/>
      <c r="P8762"/>
    </row>
    <row r="8763" spans="15:16" x14ac:dyDescent="0.2">
      <c r="O8763"/>
      <c r="P8763"/>
    </row>
    <row r="8764" spans="15:16" x14ac:dyDescent="0.2">
      <c r="O8764"/>
      <c r="P8764"/>
    </row>
    <row r="8765" spans="15:16" x14ac:dyDescent="0.2">
      <c r="O8765"/>
      <c r="P8765"/>
    </row>
    <row r="8766" spans="15:16" x14ac:dyDescent="0.2">
      <c r="O8766"/>
      <c r="P8766"/>
    </row>
    <row r="8767" spans="15:16" x14ac:dyDescent="0.2">
      <c r="O8767"/>
      <c r="P8767"/>
    </row>
    <row r="8768" spans="15:16" x14ac:dyDescent="0.2">
      <c r="O8768"/>
      <c r="P8768"/>
    </row>
    <row r="8769" spans="15:16" x14ac:dyDescent="0.2">
      <c r="O8769"/>
      <c r="P8769"/>
    </row>
    <row r="8770" spans="15:16" x14ac:dyDescent="0.2">
      <c r="O8770"/>
      <c r="P8770"/>
    </row>
    <row r="8771" spans="15:16" x14ac:dyDescent="0.2">
      <c r="O8771"/>
      <c r="P8771"/>
    </row>
    <row r="8772" spans="15:16" x14ac:dyDescent="0.2">
      <c r="O8772"/>
      <c r="P8772"/>
    </row>
    <row r="8773" spans="15:16" x14ac:dyDescent="0.2">
      <c r="O8773"/>
      <c r="P8773"/>
    </row>
    <row r="8774" spans="15:16" x14ac:dyDescent="0.2">
      <c r="O8774"/>
      <c r="P8774"/>
    </row>
    <row r="8775" spans="15:16" x14ac:dyDescent="0.2">
      <c r="O8775"/>
      <c r="P8775"/>
    </row>
    <row r="8776" spans="15:16" x14ac:dyDescent="0.2">
      <c r="O8776"/>
      <c r="P8776"/>
    </row>
    <row r="8777" spans="15:16" x14ac:dyDescent="0.2">
      <c r="O8777"/>
      <c r="P8777"/>
    </row>
    <row r="8778" spans="15:16" x14ac:dyDescent="0.2">
      <c r="O8778"/>
      <c r="P8778"/>
    </row>
    <row r="8779" spans="15:16" x14ac:dyDescent="0.2">
      <c r="O8779"/>
      <c r="P8779"/>
    </row>
    <row r="8780" spans="15:16" x14ac:dyDescent="0.2">
      <c r="O8780"/>
      <c r="P8780"/>
    </row>
    <row r="8781" spans="15:16" x14ac:dyDescent="0.2">
      <c r="O8781"/>
      <c r="P8781"/>
    </row>
    <row r="8782" spans="15:16" x14ac:dyDescent="0.2">
      <c r="O8782"/>
      <c r="P8782"/>
    </row>
    <row r="8783" spans="15:16" x14ac:dyDescent="0.2">
      <c r="O8783"/>
      <c r="P8783"/>
    </row>
    <row r="8784" spans="15:16" x14ac:dyDescent="0.2">
      <c r="O8784"/>
      <c r="P8784"/>
    </row>
    <row r="8785" spans="15:16" x14ac:dyDescent="0.2">
      <c r="O8785"/>
      <c r="P8785"/>
    </row>
    <row r="8786" spans="15:16" x14ac:dyDescent="0.2">
      <c r="O8786"/>
      <c r="P8786"/>
    </row>
    <row r="8787" spans="15:16" x14ac:dyDescent="0.2">
      <c r="O8787"/>
      <c r="P8787"/>
    </row>
    <row r="8788" spans="15:16" x14ac:dyDescent="0.2">
      <c r="O8788"/>
      <c r="P8788"/>
    </row>
    <row r="8789" spans="15:16" x14ac:dyDescent="0.2">
      <c r="O8789"/>
      <c r="P8789"/>
    </row>
    <row r="8790" spans="15:16" x14ac:dyDescent="0.2">
      <c r="O8790"/>
      <c r="P8790"/>
    </row>
    <row r="8791" spans="15:16" x14ac:dyDescent="0.2">
      <c r="O8791"/>
      <c r="P8791"/>
    </row>
    <row r="8792" spans="15:16" x14ac:dyDescent="0.2">
      <c r="O8792"/>
      <c r="P8792"/>
    </row>
    <row r="8793" spans="15:16" x14ac:dyDescent="0.2">
      <c r="O8793"/>
      <c r="P8793"/>
    </row>
    <row r="8794" spans="15:16" x14ac:dyDescent="0.2">
      <c r="O8794"/>
      <c r="P8794"/>
    </row>
    <row r="8795" spans="15:16" x14ac:dyDescent="0.2">
      <c r="O8795"/>
      <c r="P8795"/>
    </row>
    <row r="8796" spans="15:16" x14ac:dyDescent="0.2">
      <c r="O8796"/>
      <c r="P8796"/>
    </row>
    <row r="8797" spans="15:16" x14ac:dyDescent="0.2">
      <c r="O8797"/>
      <c r="P8797"/>
    </row>
    <row r="8798" spans="15:16" x14ac:dyDescent="0.2">
      <c r="O8798"/>
      <c r="P8798"/>
    </row>
    <row r="8799" spans="15:16" x14ac:dyDescent="0.2">
      <c r="O8799"/>
      <c r="P8799"/>
    </row>
    <row r="8800" spans="15:16" x14ac:dyDescent="0.2">
      <c r="O8800"/>
      <c r="P8800"/>
    </row>
    <row r="8801" spans="15:16" x14ac:dyDescent="0.2">
      <c r="O8801"/>
      <c r="P8801"/>
    </row>
    <row r="8802" spans="15:16" x14ac:dyDescent="0.2">
      <c r="O8802"/>
      <c r="P8802"/>
    </row>
    <row r="8803" spans="15:16" x14ac:dyDescent="0.2">
      <c r="O8803"/>
      <c r="P8803"/>
    </row>
    <row r="8804" spans="15:16" x14ac:dyDescent="0.2">
      <c r="O8804"/>
      <c r="P8804"/>
    </row>
    <row r="8805" spans="15:16" x14ac:dyDescent="0.2">
      <c r="O8805"/>
      <c r="P8805"/>
    </row>
    <row r="8806" spans="15:16" x14ac:dyDescent="0.2">
      <c r="O8806"/>
      <c r="P8806"/>
    </row>
    <row r="8807" spans="15:16" x14ac:dyDescent="0.2">
      <c r="O8807"/>
      <c r="P8807"/>
    </row>
    <row r="8808" spans="15:16" x14ac:dyDescent="0.2">
      <c r="O8808"/>
      <c r="P8808"/>
    </row>
    <row r="8809" spans="15:16" x14ac:dyDescent="0.2">
      <c r="O8809"/>
      <c r="P8809"/>
    </row>
    <row r="8810" spans="15:16" x14ac:dyDescent="0.2">
      <c r="O8810"/>
      <c r="P8810"/>
    </row>
    <row r="8811" spans="15:16" x14ac:dyDescent="0.2">
      <c r="O8811"/>
      <c r="P8811"/>
    </row>
    <row r="8812" spans="15:16" x14ac:dyDescent="0.2">
      <c r="O8812"/>
      <c r="P8812"/>
    </row>
    <row r="8813" spans="15:16" x14ac:dyDescent="0.2">
      <c r="O8813"/>
      <c r="P8813"/>
    </row>
    <row r="8814" spans="15:16" x14ac:dyDescent="0.2">
      <c r="O8814"/>
      <c r="P8814"/>
    </row>
    <row r="8815" spans="15:16" x14ac:dyDescent="0.2">
      <c r="O8815"/>
      <c r="P8815"/>
    </row>
    <row r="8816" spans="15:16" x14ac:dyDescent="0.2">
      <c r="O8816"/>
      <c r="P8816"/>
    </row>
    <row r="8817" spans="15:16" x14ac:dyDescent="0.2">
      <c r="O8817"/>
      <c r="P8817"/>
    </row>
    <row r="8818" spans="15:16" x14ac:dyDescent="0.2">
      <c r="O8818"/>
      <c r="P8818"/>
    </row>
    <row r="8819" spans="15:16" x14ac:dyDescent="0.2">
      <c r="O8819"/>
      <c r="P8819"/>
    </row>
    <row r="8820" spans="15:16" x14ac:dyDescent="0.2">
      <c r="O8820"/>
      <c r="P8820"/>
    </row>
    <row r="8821" spans="15:16" x14ac:dyDescent="0.2">
      <c r="O8821"/>
      <c r="P8821"/>
    </row>
    <row r="8822" spans="15:16" x14ac:dyDescent="0.2">
      <c r="O8822"/>
      <c r="P8822"/>
    </row>
    <row r="8823" spans="15:16" x14ac:dyDescent="0.2">
      <c r="O8823"/>
      <c r="P8823"/>
    </row>
    <row r="8824" spans="15:16" x14ac:dyDescent="0.2">
      <c r="O8824"/>
      <c r="P8824"/>
    </row>
    <row r="8825" spans="15:16" x14ac:dyDescent="0.2">
      <c r="O8825"/>
      <c r="P8825"/>
    </row>
    <row r="8826" spans="15:16" x14ac:dyDescent="0.2">
      <c r="O8826"/>
      <c r="P8826"/>
    </row>
    <row r="8827" spans="15:16" x14ac:dyDescent="0.2">
      <c r="O8827"/>
      <c r="P8827"/>
    </row>
    <row r="8828" spans="15:16" x14ac:dyDescent="0.2">
      <c r="O8828"/>
      <c r="P8828"/>
    </row>
    <row r="8829" spans="15:16" x14ac:dyDescent="0.2">
      <c r="O8829"/>
      <c r="P8829"/>
    </row>
    <row r="8830" spans="15:16" x14ac:dyDescent="0.2">
      <c r="O8830"/>
      <c r="P8830"/>
    </row>
    <row r="8831" spans="15:16" x14ac:dyDescent="0.2">
      <c r="O8831"/>
      <c r="P8831"/>
    </row>
    <row r="8832" spans="15:16" x14ac:dyDescent="0.2">
      <c r="O8832"/>
      <c r="P8832"/>
    </row>
    <row r="8833" spans="15:16" x14ac:dyDescent="0.2">
      <c r="O8833"/>
      <c r="P8833"/>
    </row>
    <row r="8834" spans="15:16" x14ac:dyDescent="0.2">
      <c r="O8834"/>
      <c r="P8834"/>
    </row>
    <row r="8835" spans="15:16" x14ac:dyDescent="0.2">
      <c r="O8835"/>
      <c r="P8835"/>
    </row>
    <row r="8836" spans="15:16" x14ac:dyDescent="0.2">
      <c r="O8836"/>
      <c r="P8836"/>
    </row>
    <row r="8837" spans="15:16" x14ac:dyDescent="0.2">
      <c r="O8837"/>
      <c r="P8837"/>
    </row>
    <row r="8838" spans="15:16" x14ac:dyDescent="0.2">
      <c r="O8838"/>
      <c r="P8838"/>
    </row>
    <row r="8839" spans="15:16" x14ac:dyDescent="0.2">
      <c r="O8839"/>
      <c r="P8839"/>
    </row>
    <row r="8840" spans="15:16" x14ac:dyDescent="0.2">
      <c r="O8840"/>
      <c r="P8840"/>
    </row>
    <row r="8841" spans="15:16" x14ac:dyDescent="0.2">
      <c r="O8841"/>
      <c r="P8841"/>
    </row>
    <row r="8842" spans="15:16" x14ac:dyDescent="0.2">
      <c r="O8842"/>
      <c r="P8842"/>
    </row>
    <row r="8843" spans="15:16" x14ac:dyDescent="0.2">
      <c r="O8843"/>
      <c r="P8843"/>
    </row>
    <row r="8844" spans="15:16" x14ac:dyDescent="0.2">
      <c r="O8844"/>
      <c r="P8844"/>
    </row>
    <row r="8845" spans="15:16" x14ac:dyDescent="0.2">
      <c r="O8845"/>
      <c r="P8845"/>
    </row>
    <row r="8846" spans="15:16" x14ac:dyDescent="0.2">
      <c r="O8846"/>
      <c r="P8846"/>
    </row>
    <row r="8847" spans="15:16" x14ac:dyDescent="0.2">
      <c r="O8847"/>
      <c r="P8847"/>
    </row>
    <row r="8848" spans="15:16" x14ac:dyDescent="0.2">
      <c r="O8848"/>
      <c r="P8848"/>
    </row>
    <row r="8849" spans="15:16" x14ac:dyDescent="0.2">
      <c r="O8849"/>
      <c r="P8849"/>
    </row>
    <row r="8850" spans="15:16" x14ac:dyDescent="0.2">
      <c r="O8850"/>
      <c r="P8850"/>
    </row>
    <row r="8851" spans="15:16" x14ac:dyDescent="0.2">
      <c r="O8851"/>
      <c r="P8851"/>
    </row>
    <row r="8852" spans="15:16" x14ac:dyDescent="0.2">
      <c r="O8852"/>
      <c r="P8852"/>
    </row>
    <row r="8853" spans="15:16" x14ac:dyDescent="0.2">
      <c r="O8853"/>
      <c r="P8853"/>
    </row>
    <row r="8854" spans="15:16" x14ac:dyDescent="0.2">
      <c r="O8854"/>
      <c r="P8854"/>
    </row>
    <row r="8855" spans="15:16" x14ac:dyDescent="0.2">
      <c r="O8855"/>
      <c r="P8855"/>
    </row>
    <row r="8856" spans="15:16" x14ac:dyDescent="0.2">
      <c r="O8856"/>
      <c r="P8856"/>
    </row>
    <row r="8857" spans="15:16" x14ac:dyDescent="0.2">
      <c r="O8857"/>
      <c r="P8857"/>
    </row>
    <row r="8858" spans="15:16" x14ac:dyDescent="0.2">
      <c r="O8858"/>
      <c r="P8858"/>
    </row>
    <row r="8859" spans="15:16" x14ac:dyDescent="0.2">
      <c r="O8859"/>
      <c r="P8859"/>
    </row>
    <row r="8860" spans="15:16" x14ac:dyDescent="0.2">
      <c r="O8860"/>
      <c r="P8860"/>
    </row>
    <row r="8861" spans="15:16" x14ac:dyDescent="0.2">
      <c r="O8861"/>
      <c r="P8861"/>
    </row>
    <row r="8862" spans="15:16" x14ac:dyDescent="0.2">
      <c r="O8862"/>
      <c r="P8862"/>
    </row>
    <row r="8863" spans="15:16" x14ac:dyDescent="0.2">
      <c r="O8863"/>
      <c r="P8863"/>
    </row>
    <row r="8864" spans="15:16" x14ac:dyDescent="0.2">
      <c r="O8864"/>
      <c r="P8864"/>
    </row>
    <row r="8865" spans="15:16" x14ac:dyDescent="0.2">
      <c r="O8865"/>
      <c r="P8865"/>
    </row>
    <row r="8866" spans="15:16" x14ac:dyDescent="0.2">
      <c r="O8866"/>
      <c r="P8866"/>
    </row>
    <row r="8867" spans="15:16" x14ac:dyDescent="0.2">
      <c r="O8867"/>
      <c r="P8867"/>
    </row>
    <row r="8868" spans="15:16" x14ac:dyDescent="0.2">
      <c r="O8868"/>
      <c r="P8868"/>
    </row>
    <row r="8869" spans="15:16" x14ac:dyDescent="0.2">
      <c r="O8869"/>
      <c r="P8869"/>
    </row>
    <row r="8870" spans="15:16" x14ac:dyDescent="0.2">
      <c r="O8870"/>
      <c r="P8870"/>
    </row>
    <row r="8871" spans="15:16" x14ac:dyDescent="0.2">
      <c r="O8871"/>
      <c r="P8871"/>
    </row>
    <row r="8872" spans="15:16" x14ac:dyDescent="0.2">
      <c r="O8872"/>
      <c r="P8872"/>
    </row>
    <row r="8873" spans="15:16" x14ac:dyDescent="0.2">
      <c r="O8873"/>
      <c r="P8873"/>
    </row>
    <row r="8874" spans="15:16" x14ac:dyDescent="0.2">
      <c r="O8874"/>
      <c r="P8874"/>
    </row>
    <row r="8875" spans="15:16" x14ac:dyDescent="0.2">
      <c r="O8875"/>
      <c r="P8875"/>
    </row>
    <row r="8876" spans="15:16" x14ac:dyDescent="0.2">
      <c r="O8876"/>
      <c r="P8876"/>
    </row>
    <row r="8877" spans="15:16" x14ac:dyDescent="0.2">
      <c r="O8877"/>
      <c r="P8877"/>
    </row>
    <row r="8878" spans="15:16" x14ac:dyDescent="0.2">
      <c r="O8878"/>
      <c r="P8878"/>
    </row>
    <row r="8879" spans="15:16" x14ac:dyDescent="0.2">
      <c r="O8879"/>
      <c r="P8879"/>
    </row>
    <row r="8880" spans="15:16" x14ac:dyDescent="0.2">
      <c r="O8880"/>
      <c r="P8880"/>
    </row>
    <row r="8881" spans="15:16" x14ac:dyDescent="0.2">
      <c r="O8881"/>
      <c r="P8881"/>
    </row>
    <row r="8882" spans="15:16" x14ac:dyDescent="0.2">
      <c r="O8882"/>
      <c r="P8882"/>
    </row>
    <row r="8883" spans="15:16" x14ac:dyDescent="0.2">
      <c r="O8883"/>
      <c r="P8883"/>
    </row>
    <row r="8884" spans="15:16" x14ac:dyDescent="0.2">
      <c r="O8884"/>
      <c r="P8884"/>
    </row>
    <row r="8885" spans="15:16" x14ac:dyDescent="0.2">
      <c r="O8885"/>
      <c r="P8885"/>
    </row>
    <row r="8886" spans="15:16" x14ac:dyDescent="0.2">
      <c r="O8886"/>
      <c r="P8886"/>
    </row>
    <row r="8887" spans="15:16" x14ac:dyDescent="0.2">
      <c r="O8887"/>
      <c r="P8887"/>
    </row>
    <row r="8888" spans="15:16" x14ac:dyDescent="0.2">
      <c r="O8888"/>
      <c r="P8888"/>
    </row>
    <row r="8889" spans="15:16" x14ac:dyDescent="0.2">
      <c r="O8889"/>
      <c r="P8889"/>
    </row>
    <row r="8890" spans="15:16" x14ac:dyDescent="0.2">
      <c r="O8890"/>
      <c r="P8890"/>
    </row>
    <row r="8891" spans="15:16" x14ac:dyDescent="0.2">
      <c r="O8891"/>
      <c r="P8891"/>
    </row>
    <row r="8892" spans="15:16" x14ac:dyDescent="0.2">
      <c r="O8892"/>
      <c r="P8892"/>
    </row>
    <row r="8893" spans="15:16" x14ac:dyDescent="0.2">
      <c r="O8893"/>
      <c r="P8893"/>
    </row>
    <row r="8894" spans="15:16" x14ac:dyDescent="0.2">
      <c r="O8894"/>
      <c r="P8894"/>
    </row>
    <row r="8895" spans="15:16" x14ac:dyDescent="0.2">
      <c r="O8895"/>
      <c r="P8895"/>
    </row>
    <row r="8896" spans="15:16" x14ac:dyDescent="0.2">
      <c r="O8896"/>
      <c r="P8896"/>
    </row>
    <row r="8897" spans="15:16" x14ac:dyDescent="0.2">
      <c r="O8897"/>
      <c r="P8897"/>
    </row>
    <row r="8898" spans="15:16" x14ac:dyDescent="0.2">
      <c r="O8898"/>
      <c r="P8898"/>
    </row>
    <row r="8899" spans="15:16" x14ac:dyDescent="0.2">
      <c r="O8899"/>
      <c r="P8899"/>
    </row>
    <row r="8900" spans="15:16" x14ac:dyDescent="0.2">
      <c r="O8900"/>
      <c r="P8900"/>
    </row>
    <row r="8901" spans="15:16" x14ac:dyDescent="0.2">
      <c r="O8901"/>
      <c r="P8901"/>
    </row>
    <row r="8902" spans="15:16" x14ac:dyDescent="0.2">
      <c r="O8902"/>
      <c r="P8902"/>
    </row>
    <row r="8903" spans="15:16" x14ac:dyDescent="0.2">
      <c r="O8903"/>
      <c r="P8903"/>
    </row>
    <row r="8904" spans="15:16" x14ac:dyDescent="0.2">
      <c r="O8904"/>
      <c r="P8904"/>
    </row>
    <row r="8905" spans="15:16" x14ac:dyDescent="0.2">
      <c r="O8905"/>
      <c r="P8905"/>
    </row>
    <row r="8906" spans="15:16" x14ac:dyDescent="0.2">
      <c r="O8906"/>
      <c r="P8906"/>
    </row>
    <row r="8907" spans="15:16" x14ac:dyDescent="0.2">
      <c r="O8907"/>
      <c r="P8907"/>
    </row>
    <row r="8908" spans="15:16" x14ac:dyDescent="0.2">
      <c r="O8908"/>
      <c r="P8908"/>
    </row>
    <row r="8909" spans="15:16" x14ac:dyDescent="0.2">
      <c r="O8909"/>
      <c r="P8909"/>
    </row>
    <row r="8910" spans="15:16" x14ac:dyDescent="0.2">
      <c r="O8910"/>
      <c r="P8910"/>
    </row>
    <row r="8911" spans="15:16" x14ac:dyDescent="0.2">
      <c r="O8911"/>
      <c r="P8911"/>
    </row>
    <row r="8912" spans="15:16" x14ac:dyDescent="0.2">
      <c r="O8912"/>
      <c r="P8912"/>
    </row>
    <row r="8913" spans="15:16" x14ac:dyDescent="0.2">
      <c r="O8913"/>
      <c r="P8913"/>
    </row>
    <row r="8914" spans="15:16" x14ac:dyDescent="0.2">
      <c r="O8914"/>
      <c r="P8914"/>
    </row>
    <row r="8915" spans="15:16" x14ac:dyDescent="0.2">
      <c r="O8915"/>
      <c r="P8915"/>
    </row>
    <row r="8916" spans="15:16" x14ac:dyDescent="0.2">
      <c r="O8916"/>
      <c r="P8916"/>
    </row>
    <row r="8917" spans="15:16" x14ac:dyDescent="0.2">
      <c r="O8917"/>
      <c r="P8917"/>
    </row>
    <row r="8918" spans="15:16" x14ac:dyDescent="0.2">
      <c r="O8918"/>
      <c r="P8918"/>
    </row>
    <row r="8919" spans="15:16" x14ac:dyDescent="0.2">
      <c r="O8919"/>
      <c r="P8919"/>
    </row>
    <row r="8920" spans="15:16" x14ac:dyDescent="0.2">
      <c r="O8920"/>
      <c r="P8920"/>
    </row>
    <row r="8921" spans="15:16" x14ac:dyDescent="0.2">
      <c r="O8921"/>
      <c r="P8921"/>
    </row>
    <row r="8922" spans="15:16" x14ac:dyDescent="0.2">
      <c r="O8922"/>
      <c r="P8922"/>
    </row>
    <row r="8923" spans="15:16" x14ac:dyDescent="0.2">
      <c r="O8923"/>
      <c r="P8923"/>
    </row>
    <row r="8924" spans="15:16" x14ac:dyDescent="0.2">
      <c r="O8924"/>
      <c r="P8924"/>
    </row>
    <row r="8925" spans="15:16" x14ac:dyDescent="0.2">
      <c r="O8925"/>
      <c r="P8925"/>
    </row>
    <row r="8926" spans="15:16" x14ac:dyDescent="0.2">
      <c r="O8926"/>
      <c r="P8926"/>
    </row>
    <row r="8927" spans="15:16" x14ac:dyDescent="0.2">
      <c r="O8927"/>
      <c r="P8927"/>
    </row>
    <row r="8928" spans="15:16" x14ac:dyDescent="0.2">
      <c r="O8928"/>
      <c r="P8928"/>
    </row>
    <row r="8929" spans="15:16" x14ac:dyDescent="0.2">
      <c r="O8929"/>
      <c r="P8929"/>
    </row>
    <row r="8930" spans="15:16" x14ac:dyDescent="0.2">
      <c r="O8930"/>
      <c r="P8930"/>
    </row>
    <row r="8931" spans="15:16" x14ac:dyDescent="0.2">
      <c r="O8931"/>
      <c r="P8931"/>
    </row>
    <row r="8932" spans="15:16" x14ac:dyDescent="0.2">
      <c r="O8932"/>
      <c r="P8932"/>
    </row>
    <row r="8933" spans="15:16" x14ac:dyDescent="0.2">
      <c r="O8933"/>
      <c r="P8933"/>
    </row>
    <row r="8934" spans="15:16" x14ac:dyDescent="0.2">
      <c r="O8934"/>
      <c r="P8934"/>
    </row>
    <row r="8935" spans="15:16" x14ac:dyDescent="0.2">
      <c r="O8935"/>
      <c r="P8935"/>
    </row>
    <row r="8936" spans="15:16" x14ac:dyDescent="0.2">
      <c r="O8936"/>
      <c r="P8936"/>
    </row>
    <row r="8937" spans="15:16" x14ac:dyDescent="0.2">
      <c r="O8937"/>
      <c r="P8937"/>
    </row>
    <row r="8938" spans="15:16" x14ac:dyDescent="0.2">
      <c r="O8938"/>
      <c r="P8938"/>
    </row>
    <row r="8939" spans="15:16" x14ac:dyDescent="0.2">
      <c r="O8939"/>
      <c r="P8939"/>
    </row>
    <row r="8940" spans="15:16" x14ac:dyDescent="0.2">
      <c r="O8940"/>
      <c r="P8940"/>
    </row>
    <row r="8941" spans="15:16" x14ac:dyDescent="0.2">
      <c r="O8941"/>
      <c r="P8941"/>
    </row>
    <row r="8942" spans="15:16" x14ac:dyDescent="0.2">
      <c r="O8942"/>
      <c r="P8942"/>
    </row>
    <row r="8943" spans="15:16" x14ac:dyDescent="0.2">
      <c r="O8943"/>
      <c r="P8943"/>
    </row>
    <row r="8944" spans="15:16" x14ac:dyDescent="0.2">
      <c r="O8944"/>
      <c r="P8944"/>
    </row>
    <row r="8945" spans="15:16" x14ac:dyDescent="0.2">
      <c r="O8945"/>
      <c r="P8945"/>
    </row>
    <row r="8946" spans="15:16" x14ac:dyDescent="0.2">
      <c r="O8946"/>
      <c r="P8946"/>
    </row>
    <row r="8947" spans="15:16" x14ac:dyDescent="0.2">
      <c r="O8947"/>
      <c r="P8947"/>
    </row>
    <row r="8948" spans="15:16" x14ac:dyDescent="0.2">
      <c r="O8948"/>
      <c r="P8948"/>
    </row>
    <row r="8949" spans="15:16" x14ac:dyDescent="0.2">
      <c r="O8949"/>
      <c r="P8949"/>
    </row>
    <row r="8950" spans="15:16" x14ac:dyDescent="0.2">
      <c r="O8950"/>
      <c r="P8950"/>
    </row>
    <row r="8951" spans="15:16" x14ac:dyDescent="0.2">
      <c r="O8951"/>
      <c r="P8951"/>
    </row>
    <row r="8952" spans="15:16" x14ac:dyDescent="0.2">
      <c r="O8952"/>
      <c r="P8952"/>
    </row>
    <row r="8953" spans="15:16" x14ac:dyDescent="0.2">
      <c r="O8953"/>
      <c r="P8953"/>
    </row>
    <row r="8954" spans="15:16" x14ac:dyDescent="0.2">
      <c r="O8954"/>
      <c r="P8954"/>
    </row>
    <row r="8955" spans="15:16" x14ac:dyDescent="0.2">
      <c r="O8955"/>
      <c r="P8955"/>
    </row>
    <row r="8956" spans="15:16" x14ac:dyDescent="0.2">
      <c r="O8956"/>
      <c r="P8956"/>
    </row>
    <row r="8957" spans="15:16" x14ac:dyDescent="0.2">
      <c r="O8957"/>
      <c r="P8957"/>
    </row>
    <row r="8958" spans="15:16" x14ac:dyDescent="0.2">
      <c r="O8958"/>
      <c r="P8958"/>
    </row>
    <row r="8959" spans="15:16" x14ac:dyDescent="0.2">
      <c r="O8959"/>
      <c r="P8959"/>
    </row>
    <row r="8960" spans="15:16" x14ac:dyDescent="0.2">
      <c r="O8960"/>
      <c r="P8960"/>
    </row>
    <row r="8961" spans="15:16" x14ac:dyDescent="0.2">
      <c r="O8961"/>
      <c r="P8961"/>
    </row>
    <row r="8962" spans="15:16" x14ac:dyDescent="0.2">
      <c r="O8962"/>
      <c r="P8962"/>
    </row>
    <row r="8963" spans="15:16" x14ac:dyDescent="0.2">
      <c r="O8963"/>
      <c r="P8963"/>
    </row>
    <row r="8964" spans="15:16" x14ac:dyDescent="0.2">
      <c r="O8964"/>
      <c r="P8964"/>
    </row>
    <row r="8965" spans="15:16" x14ac:dyDescent="0.2">
      <c r="O8965"/>
      <c r="P8965"/>
    </row>
    <row r="8966" spans="15:16" x14ac:dyDescent="0.2">
      <c r="O8966"/>
      <c r="P8966"/>
    </row>
    <row r="8967" spans="15:16" x14ac:dyDescent="0.2">
      <c r="O8967"/>
      <c r="P8967"/>
    </row>
    <row r="8968" spans="15:16" x14ac:dyDescent="0.2">
      <c r="O8968"/>
      <c r="P8968"/>
    </row>
    <row r="8969" spans="15:16" x14ac:dyDescent="0.2">
      <c r="O8969"/>
      <c r="P8969"/>
    </row>
    <row r="8970" spans="15:16" x14ac:dyDescent="0.2">
      <c r="O8970"/>
      <c r="P8970"/>
    </row>
    <row r="8971" spans="15:16" x14ac:dyDescent="0.2">
      <c r="O8971"/>
      <c r="P8971"/>
    </row>
    <row r="8972" spans="15:16" x14ac:dyDescent="0.2">
      <c r="O8972"/>
      <c r="P8972"/>
    </row>
    <row r="8973" spans="15:16" x14ac:dyDescent="0.2">
      <c r="O8973"/>
      <c r="P8973"/>
    </row>
    <row r="8974" spans="15:16" x14ac:dyDescent="0.2">
      <c r="O8974"/>
      <c r="P8974"/>
    </row>
    <row r="8975" spans="15:16" x14ac:dyDescent="0.2">
      <c r="O8975"/>
      <c r="P8975"/>
    </row>
    <row r="8976" spans="15:16" x14ac:dyDescent="0.2">
      <c r="O8976"/>
      <c r="P8976"/>
    </row>
    <row r="8977" spans="15:16" x14ac:dyDescent="0.2">
      <c r="O8977"/>
      <c r="P8977"/>
    </row>
    <row r="8978" spans="15:16" x14ac:dyDescent="0.2">
      <c r="O8978"/>
      <c r="P8978"/>
    </row>
    <row r="8979" spans="15:16" x14ac:dyDescent="0.2">
      <c r="O8979"/>
      <c r="P8979"/>
    </row>
    <row r="8980" spans="15:16" x14ac:dyDescent="0.2">
      <c r="O8980"/>
      <c r="P8980"/>
    </row>
    <row r="8981" spans="15:16" x14ac:dyDescent="0.2">
      <c r="O8981"/>
      <c r="P8981"/>
    </row>
    <row r="8982" spans="15:16" x14ac:dyDescent="0.2">
      <c r="O8982"/>
      <c r="P8982"/>
    </row>
    <row r="8983" spans="15:16" x14ac:dyDescent="0.2">
      <c r="O8983"/>
      <c r="P8983"/>
    </row>
    <row r="8984" spans="15:16" x14ac:dyDescent="0.2">
      <c r="O8984"/>
      <c r="P8984"/>
    </row>
    <row r="8985" spans="15:16" x14ac:dyDescent="0.2">
      <c r="O8985"/>
      <c r="P8985"/>
    </row>
    <row r="8986" spans="15:16" x14ac:dyDescent="0.2">
      <c r="O8986"/>
      <c r="P8986"/>
    </row>
    <row r="8987" spans="15:16" x14ac:dyDescent="0.2">
      <c r="O8987"/>
      <c r="P8987"/>
    </row>
    <row r="8988" spans="15:16" x14ac:dyDescent="0.2">
      <c r="O8988"/>
      <c r="P8988"/>
    </row>
    <row r="8989" spans="15:16" x14ac:dyDescent="0.2">
      <c r="O8989"/>
      <c r="P8989"/>
    </row>
    <row r="8990" spans="15:16" x14ac:dyDescent="0.2">
      <c r="O8990"/>
      <c r="P8990"/>
    </row>
    <row r="8991" spans="15:16" x14ac:dyDescent="0.2">
      <c r="O8991"/>
      <c r="P8991"/>
    </row>
    <row r="8992" spans="15:16" x14ac:dyDescent="0.2">
      <c r="O8992"/>
      <c r="P8992"/>
    </row>
    <row r="8993" spans="15:16" x14ac:dyDescent="0.2">
      <c r="O8993"/>
      <c r="P8993"/>
    </row>
    <row r="8994" spans="15:16" x14ac:dyDescent="0.2">
      <c r="O8994"/>
      <c r="P8994"/>
    </row>
    <row r="8995" spans="15:16" x14ac:dyDescent="0.2">
      <c r="O8995"/>
      <c r="P8995"/>
    </row>
    <row r="8996" spans="15:16" x14ac:dyDescent="0.2">
      <c r="O8996"/>
      <c r="P8996"/>
    </row>
    <row r="8997" spans="15:16" x14ac:dyDescent="0.2">
      <c r="O8997"/>
      <c r="P8997"/>
    </row>
    <row r="8998" spans="15:16" x14ac:dyDescent="0.2">
      <c r="O8998"/>
      <c r="P8998"/>
    </row>
    <row r="8999" spans="15:16" x14ac:dyDescent="0.2">
      <c r="O8999"/>
      <c r="P8999"/>
    </row>
    <row r="9000" spans="15:16" x14ac:dyDescent="0.2">
      <c r="O9000"/>
      <c r="P9000"/>
    </row>
    <row r="9001" spans="15:16" x14ac:dyDescent="0.2">
      <c r="O9001"/>
      <c r="P9001"/>
    </row>
    <row r="9002" spans="15:16" x14ac:dyDescent="0.2">
      <c r="O9002"/>
      <c r="P9002"/>
    </row>
    <row r="9003" spans="15:16" x14ac:dyDescent="0.2">
      <c r="O9003"/>
      <c r="P9003"/>
    </row>
    <row r="9004" spans="15:16" x14ac:dyDescent="0.2">
      <c r="O9004"/>
      <c r="P9004"/>
    </row>
    <row r="9005" spans="15:16" x14ac:dyDescent="0.2">
      <c r="O9005"/>
      <c r="P9005"/>
    </row>
    <row r="9006" spans="15:16" x14ac:dyDescent="0.2">
      <c r="O9006"/>
      <c r="P9006"/>
    </row>
    <row r="9007" spans="15:16" x14ac:dyDescent="0.2">
      <c r="O9007"/>
      <c r="P9007"/>
    </row>
    <row r="9008" spans="15:16" x14ac:dyDescent="0.2">
      <c r="O9008"/>
      <c r="P9008"/>
    </row>
    <row r="9009" spans="15:16" x14ac:dyDescent="0.2">
      <c r="O9009"/>
      <c r="P9009"/>
    </row>
    <row r="9010" spans="15:16" x14ac:dyDescent="0.2">
      <c r="O9010"/>
      <c r="P9010"/>
    </row>
    <row r="9011" spans="15:16" x14ac:dyDescent="0.2">
      <c r="O9011"/>
      <c r="P9011"/>
    </row>
    <row r="9012" spans="15:16" x14ac:dyDescent="0.2">
      <c r="O9012"/>
      <c r="P9012"/>
    </row>
    <row r="9013" spans="15:16" x14ac:dyDescent="0.2">
      <c r="O9013"/>
      <c r="P9013"/>
    </row>
    <row r="9014" spans="15:16" x14ac:dyDescent="0.2">
      <c r="O9014"/>
      <c r="P9014"/>
    </row>
    <row r="9015" spans="15:16" x14ac:dyDescent="0.2">
      <c r="O9015"/>
      <c r="P9015"/>
    </row>
    <row r="9016" spans="15:16" x14ac:dyDescent="0.2">
      <c r="O9016"/>
      <c r="P9016"/>
    </row>
    <row r="9017" spans="15:16" x14ac:dyDescent="0.2">
      <c r="O9017"/>
      <c r="P9017"/>
    </row>
    <row r="9018" spans="15:16" x14ac:dyDescent="0.2">
      <c r="O9018"/>
      <c r="P9018"/>
    </row>
    <row r="9019" spans="15:16" x14ac:dyDescent="0.2">
      <c r="O9019"/>
      <c r="P9019"/>
    </row>
    <row r="9020" spans="15:16" x14ac:dyDescent="0.2">
      <c r="O9020"/>
      <c r="P9020"/>
    </row>
    <row r="9021" spans="15:16" x14ac:dyDescent="0.2">
      <c r="O9021"/>
      <c r="P9021"/>
    </row>
    <row r="9022" spans="15:16" x14ac:dyDescent="0.2">
      <c r="O9022"/>
      <c r="P9022"/>
    </row>
    <row r="9023" spans="15:16" x14ac:dyDescent="0.2">
      <c r="O9023"/>
      <c r="P9023"/>
    </row>
    <row r="9024" spans="15:16" x14ac:dyDescent="0.2">
      <c r="O9024"/>
      <c r="P9024"/>
    </row>
    <row r="9025" spans="15:16" x14ac:dyDescent="0.2">
      <c r="O9025"/>
      <c r="P9025"/>
    </row>
    <row r="9026" spans="15:16" x14ac:dyDescent="0.2">
      <c r="O9026"/>
      <c r="P9026"/>
    </row>
    <row r="9027" spans="15:16" x14ac:dyDescent="0.2">
      <c r="O9027"/>
      <c r="P9027"/>
    </row>
    <row r="9028" spans="15:16" x14ac:dyDescent="0.2">
      <c r="O9028"/>
      <c r="P9028"/>
    </row>
    <row r="9029" spans="15:16" x14ac:dyDescent="0.2">
      <c r="O9029"/>
      <c r="P9029"/>
    </row>
    <row r="9030" spans="15:16" x14ac:dyDescent="0.2">
      <c r="O9030"/>
      <c r="P9030"/>
    </row>
    <row r="9031" spans="15:16" x14ac:dyDescent="0.2">
      <c r="O9031"/>
      <c r="P9031"/>
    </row>
    <row r="9032" spans="15:16" x14ac:dyDescent="0.2">
      <c r="O9032"/>
      <c r="P9032"/>
    </row>
    <row r="9033" spans="15:16" x14ac:dyDescent="0.2">
      <c r="O9033"/>
      <c r="P9033"/>
    </row>
    <row r="9034" spans="15:16" x14ac:dyDescent="0.2">
      <c r="O9034"/>
      <c r="P9034"/>
    </row>
    <row r="9035" spans="15:16" x14ac:dyDescent="0.2">
      <c r="O9035"/>
      <c r="P9035"/>
    </row>
    <row r="9036" spans="15:16" x14ac:dyDescent="0.2">
      <c r="O9036"/>
      <c r="P9036"/>
    </row>
    <row r="9037" spans="15:16" x14ac:dyDescent="0.2">
      <c r="O9037"/>
      <c r="P9037"/>
    </row>
    <row r="9038" spans="15:16" x14ac:dyDescent="0.2">
      <c r="O9038"/>
      <c r="P9038"/>
    </row>
    <row r="9039" spans="15:16" x14ac:dyDescent="0.2">
      <c r="O9039"/>
      <c r="P9039"/>
    </row>
    <row r="9040" spans="15:16" x14ac:dyDescent="0.2">
      <c r="O9040"/>
      <c r="P9040"/>
    </row>
    <row r="9041" spans="15:16" x14ac:dyDescent="0.2">
      <c r="O9041"/>
      <c r="P9041"/>
    </row>
    <row r="9042" spans="15:16" x14ac:dyDescent="0.2">
      <c r="O9042"/>
      <c r="P9042"/>
    </row>
    <row r="9043" spans="15:16" x14ac:dyDescent="0.2">
      <c r="O9043"/>
      <c r="P9043"/>
    </row>
    <row r="9044" spans="15:16" x14ac:dyDescent="0.2">
      <c r="O9044"/>
      <c r="P9044"/>
    </row>
    <row r="9045" spans="15:16" x14ac:dyDescent="0.2">
      <c r="O9045"/>
      <c r="P9045"/>
    </row>
    <row r="9046" spans="15:16" x14ac:dyDescent="0.2">
      <c r="O9046"/>
      <c r="P9046"/>
    </row>
    <row r="9047" spans="15:16" x14ac:dyDescent="0.2">
      <c r="O9047"/>
      <c r="P9047"/>
    </row>
    <row r="9048" spans="15:16" x14ac:dyDescent="0.2">
      <c r="O9048"/>
      <c r="P9048"/>
    </row>
    <row r="9049" spans="15:16" x14ac:dyDescent="0.2">
      <c r="O9049"/>
      <c r="P9049"/>
    </row>
    <row r="9050" spans="15:16" x14ac:dyDescent="0.2">
      <c r="O9050"/>
      <c r="P9050"/>
    </row>
    <row r="9051" spans="15:16" x14ac:dyDescent="0.2">
      <c r="O9051"/>
      <c r="P9051"/>
    </row>
    <row r="9052" spans="15:16" x14ac:dyDescent="0.2">
      <c r="O9052"/>
      <c r="P9052"/>
    </row>
    <row r="9053" spans="15:16" x14ac:dyDescent="0.2">
      <c r="O9053"/>
      <c r="P9053"/>
    </row>
    <row r="9054" spans="15:16" x14ac:dyDescent="0.2">
      <c r="O9054"/>
      <c r="P9054"/>
    </row>
    <row r="9055" spans="15:16" x14ac:dyDescent="0.2">
      <c r="O9055"/>
      <c r="P9055"/>
    </row>
    <row r="9056" spans="15:16" x14ac:dyDescent="0.2">
      <c r="O9056"/>
      <c r="P9056"/>
    </row>
    <row r="9057" spans="15:16" x14ac:dyDescent="0.2">
      <c r="O9057"/>
      <c r="P9057"/>
    </row>
    <row r="9058" spans="15:16" x14ac:dyDescent="0.2">
      <c r="O9058"/>
      <c r="P9058"/>
    </row>
    <row r="9059" spans="15:16" x14ac:dyDescent="0.2">
      <c r="O9059"/>
      <c r="P9059"/>
    </row>
    <row r="9060" spans="15:16" x14ac:dyDescent="0.2">
      <c r="O9060"/>
      <c r="P9060"/>
    </row>
    <row r="9061" spans="15:16" x14ac:dyDescent="0.2">
      <c r="O9061"/>
      <c r="P9061"/>
    </row>
    <row r="9062" spans="15:16" x14ac:dyDescent="0.2">
      <c r="O9062"/>
      <c r="P9062"/>
    </row>
    <row r="9063" spans="15:16" x14ac:dyDescent="0.2">
      <c r="O9063"/>
      <c r="P9063"/>
    </row>
    <row r="9064" spans="15:16" x14ac:dyDescent="0.2">
      <c r="O9064"/>
      <c r="P9064"/>
    </row>
    <row r="9065" spans="15:16" x14ac:dyDescent="0.2">
      <c r="O9065"/>
      <c r="P9065"/>
    </row>
    <row r="9066" spans="15:16" x14ac:dyDescent="0.2">
      <c r="O9066"/>
      <c r="P9066"/>
    </row>
    <row r="9067" spans="15:16" x14ac:dyDescent="0.2">
      <c r="O9067"/>
      <c r="P9067"/>
    </row>
    <row r="9068" spans="15:16" x14ac:dyDescent="0.2">
      <c r="O9068"/>
      <c r="P9068"/>
    </row>
    <row r="9069" spans="15:16" x14ac:dyDescent="0.2">
      <c r="O9069"/>
      <c r="P9069"/>
    </row>
    <row r="9070" spans="15:16" x14ac:dyDescent="0.2">
      <c r="O9070"/>
      <c r="P9070"/>
    </row>
    <row r="9071" spans="15:16" x14ac:dyDescent="0.2">
      <c r="O9071"/>
      <c r="P9071"/>
    </row>
    <row r="9072" spans="15:16" x14ac:dyDescent="0.2">
      <c r="O9072"/>
      <c r="P9072"/>
    </row>
    <row r="9073" spans="15:16" x14ac:dyDescent="0.2">
      <c r="O9073"/>
      <c r="P9073"/>
    </row>
    <row r="9074" spans="15:16" x14ac:dyDescent="0.2">
      <c r="O9074"/>
      <c r="P9074"/>
    </row>
    <row r="9075" spans="15:16" x14ac:dyDescent="0.2">
      <c r="O9075"/>
      <c r="P9075"/>
    </row>
    <row r="9076" spans="15:16" x14ac:dyDescent="0.2">
      <c r="O9076"/>
      <c r="P9076"/>
    </row>
    <row r="9077" spans="15:16" x14ac:dyDescent="0.2">
      <c r="O9077"/>
      <c r="P9077"/>
    </row>
    <row r="9078" spans="15:16" x14ac:dyDescent="0.2">
      <c r="O9078"/>
      <c r="P9078"/>
    </row>
    <row r="9079" spans="15:16" x14ac:dyDescent="0.2">
      <c r="O9079"/>
      <c r="P9079"/>
    </row>
    <row r="9080" spans="15:16" x14ac:dyDescent="0.2">
      <c r="O9080"/>
      <c r="P9080"/>
    </row>
    <row r="9081" spans="15:16" x14ac:dyDescent="0.2">
      <c r="O9081"/>
      <c r="P9081"/>
    </row>
    <row r="9082" spans="15:16" x14ac:dyDescent="0.2">
      <c r="O9082"/>
      <c r="P9082"/>
    </row>
    <row r="9083" spans="15:16" x14ac:dyDescent="0.2">
      <c r="O9083"/>
      <c r="P9083"/>
    </row>
    <row r="9084" spans="15:16" x14ac:dyDescent="0.2">
      <c r="O9084"/>
      <c r="P9084"/>
    </row>
    <row r="9085" spans="15:16" x14ac:dyDescent="0.2">
      <c r="O9085"/>
      <c r="P9085"/>
    </row>
    <row r="9086" spans="15:16" x14ac:dyDescent="0.2">
      <c r="O9086"/>
      <c r="P9086"/>
    </row>
    <row r="9087" spans="15:16" x14ac:dyDescent="0.2">
      <c r="O9087"/>
      <c r="P9087"/>
    </row>
    <row r="9088" spans="15:16" x14ac:dyDescent="0.2">
      <c r="O9088"/>
      <c r="P9088"/>
    </row>
    <row r="9089" spans="15:16" x14ac:dyDescent="0.2">
      <c r="O9089"/>
      <c r="P9089"/>
    </row>
    <row r="9090" spans="15:16" x14ac:dyDescent="0.2">
      <c r="O9090"/>
      <c r="P9090"/>
    </row>
    <row r="9091" spans="15:16" x14ac:dyDescent="0.2">
      <c r="O9091"/>
      <c r="P9091"/>
    </row>
    <row r="9092" spans="15:16" x14ac:dyDescent="0.2">
      <c r="O9092"/>
      <c r="P9092"/>
    </row>
    <row r="9093" spans="15:16" x14ac:dyDescent="0.2">
      <c r="O9093"/>
      <c r="P9093"/>
    </row>
    <row r="9094" spans="15:16" x14ac:dyDescent="0.2">
      <c r="O9094"/>
      <c r="P9094"/>
    </row>
    <row r="9095" spans="15:16" x14ac:dyDescent="0.2">
      <c r="O9095"/>
      <c r="P9095"/>
    </row>
    <row r="9096" spans="15:16" x14ac:dyDescent="0.2">
      <c r="O9096"/>
      <c r="P9096"/>
    </row>
    <row r="9097" spans="15:16" x14ac:dyDescent="0.2">
      <c r="O9097"/>
      <c r="P9097"/>
    </row>
    <row r="9098" spans="15:16" x14ac:dyDescent="0.2">
      <c r="O9098"/>
      <c r="P9098"/>
    </row>
    <row r="9099" spans="15:16" x14ac:dyDescent="0.2">
      <c r="O9099"/>
      <c r="P9099"/>
    </row>
    <row r="9100" spans="15:16" x14ac:dyDescent="0.2">
      <c r="O9100"/>
      <c r="P9100"/>
    </row>
    <row r="9101" spans="15:16" x14ac:dyDescent="0.2">
      <c r="O9101"/>
      <c r="P9101"/>
    </row>
    <row r="9102" spans="15:16" x14ac:dyDescent="0.2">
      <c r="O9102"/>
      <c r="P9102"/>
    </row>
    <row r="9103" spans="15:16" x14ac:dyDescent="0.2">
      <c r="O9103"/>
      <c r="P9103"/>
    </row>
    <row r="9104" spans="15:16" x14ac:dyDescent="0.2">
      <c r="O9104"/>
      <c r="P9104"/>
    </row>
    <row r="9105" spans="15:16" x14ac:dyDescent="0.2">
      <c r="O9105"/>
      <c r="P9105"/>
    </row>
    <row r="9106" spans="15:16" x14ac:dyDescent="0.2">
      <c r="O9106"/>
      <c r="P9106"/>
    </row>
    <row r="9107" spans="15:16" x14ac:dyDescent="0.2">
      <c r="O9107"/>
      <c r="P9107"/>
    </row>
    <row r="9108" spans="15:16" x14ac:dyDescent="0.2">
      <c r="O9108"/>
      <c r="P9108"/>
    </row>
    <row r="9109" spans="15:16" x14ac:dyDescent="0.2">
      <c r="O9109"/>
      <c r="P9109"/>
    </row>
    <row r="9110" spans="15:16" x14ac:dyDescent="0.2">
      <c r="O9110"/>
      <c r="P9110"/>
    </row>
    <row r="9111" spans="15:16" x14ac:dyDescent="0.2">
      <c r="O9111"/>
      <c r="P9111"/>
    </row>
    <row r="9112" spans="15:16" x14ac:dyDescent="0.2">
      <c r="O9112"/>
      <c r="P9112"/>
    </row>
    <row r="9113" spans="15:16" x14ac:dyDescent="0.2">
      <c r="O9113"/>
      <c r="P9113"/>
    </row>
    <row r="9114" spans="15:16" x14ac:dyDescent="0.2">
      <c r="O9114"/>
      <c r="P9114"/>
    </row>
    <row r="9115" spans="15:16" x14ac:dyDescent="0.2">
      <c r="O9115"/>
      <c r="P9115"/>
    </row>
    <row r="9116" spans="15:16" x14ac:dyDescent="0.2">
      <c r="O9116"/>
      <c r="P9116"/>
    </row>
    <row r="9117" spans="15:16" x14ac:dyDescent="0.2">
      <c r="O9117"/>
      <c r="P9117"/>
    </row>
    <row r="9118" spans="15:16" x14ac:dyDescent="0.2">
      <c r="O9118"/>
      <c r="P9118"/>
    </row>
    <row r="9119" spans="15:16" x14ac:dyDescent="0.2">
      <c r="O9119"/>
      <c r="P9119"/>
    </row>
    <row r="9120" spans="15:16" x14ac:dyDescent="0.2">
      <c r="O9120"/>
      <c r="P9120"/>
    </row>
    <row r="9121" spans="15:16" x14ac:dyDescent="0.2">
      <c r="O9121"/>
      <c r="P9121"/>
    </row>
    <row r="9122" spans="15:16" x14ac:dyDescent="0.2">
      <c r="O9122"/>
      <c r="P9122"/>
    </row>
    <row r="9123" spans="15:16" x14ac:dyDescent="0.2">
      <c r="O9123"/>
      <c r="P9123"/>
    </row>
    <row r="9124" spans="15:16" x14ac:dyDescent="0.2">
      <c r="O9124"/>
      <c r="P9124"/>
    </row>
    <row r="9125" spans="15:16" x14ac:dyDescent="0.2">
      <c r="O9125"/>
      <c r="P9125"/>
    </row>
    <row r="9126" spans="15:16" x14ac:dyDescent="0.2">
      <c r="O9126"/>
      <c r="P9126"/>
    </row>
    <row r="9127" spans="15:16" x14ac:dyDescent="0.2">
      <c r="O9127"/>
      <c r="P9127"/>
    </row>
    <row r="9128" spans="15:16" x14ac:dyDescent="0.2">
      <c r="O9128"/>
      <c r="P9128"/>
    </row>
    <row r="9129" spans="15:16" x14ac:dyDescent="0.2">
      <c r="O9129"/>
      <c r="P9129"/>
    </row>
    <row r="9130" spans="15:16" x14ac:dyDescent="0.2">
      <c r="O9130"/>
      <c r="P9130"/>
    </row>
    <row r="9131" spans="15:16" x14ac:dyDescent="0.2">
      <c r="O9131"/>
      <c r="P9131"/>
    </row>
    <row r="9132" spans="15:16" x14ac:dyDescent="0.2">
      <c r="O9132"/>
      <c r="P9132"/>
    </row>
    <row r="9133" spans="15:16" x14ac:dyDescent="0.2">
      <c r="O9133"/>
      <c r="P9133"/>
    </row>
    <row r="9134" spans="15:16" x14ac:dyDescent="0.2">
      <c r="O9134"/>
      <c r="P9134"/>
    </row>
    <row r="9135" spans="15:16" x14ac:dyDescent="0.2">
      <c r="O9135"/>
      <c r="P9135"/>
    </row>
    <row r="9136" spans="15:16" x14ac:dyDescent="0.2">
      <c r="O9136"/>
      <c r="P9136"/>
    </row>
    <row r="9137" spans="15:16" x14ac:dyDescent="0.2">
      <c r="O9137"/>
      <c r="P9137"/>
    </row>
    <row r="9138" spans="15:16" x14ac:dyDescent="0.2">
      <c r="O9138"/>
      <c r="P9138"/>
    </row>
    <row r="9139" spans="15:16" x14ac:dyDescent="0.2">
      <c r="O9139"/>
      <c r="P9139"/>
    </row>
    <row r="9140" spans="15:16" x14ac:dyDescent="0.2">
      <c r="O9140"/>
      <c r="P9140"/>
    </row>
    <row r="9141" spans="15:16" x14ac:dyDescent="0.2">
      <c r="O9141"/>
      <c r="P9141"/>
    </row>
    <row r="9142" spans="15:16" x14ac:dyDescent="0.2">
      <c r="O9142"/>
      <c r="P9142"/>
    </row>
    <row r="9143" spans="15:16" x14ac:dyDescent="0.2">
      <c r="O9143"/>
      <c r="P9143"/>
    </row>
    <row r="9144" spans="15:16" x14ac:dyDescent="0.2">
      <c r="O9144"/>
      <c r="P9144"/>
    </row>
    <row r="9145" spans="15:16" x14ac:dyDescent="0.2">
      <c r="O9145"/>
      <c r="P9145"/>
    </row>
    <row r="9146" spans="15:16" x14ac:dyDescent="0.2">
      <c r="O9146"/>
      <c r="P9146"/>
    </row>
    <row r="9147" spans="15:16" x14ac:dyDescent="0.2">
      <c r="O9147"/>
      <c r="P9147"/>
    </row>
    <row r="9148" spans="15:16" x14ac:dyDescent="0.2">
      <c r="O9148"/>
      <c r="P9148"/>
    </row>
    <row r="9149" spans="15:16" x14ac:dyDescent="0.2">
      <c r="O9149"/>
      <c r="P9149"/>
    </row>
    <row r="9150" spans="15:16" x14ac:dyDescent="0.2">
      <c r="O9150"/>
      <c r="P9150"/>
    </row>
    <row r="9151" spans="15:16" x14ac:dyDescent="0.2">
      <c r="O9151"/>
      <c r="P9151"/>
    </row>
    <row r="9152" spans="15:16" x14ac:dyDescent="0.2">
      <c r="O9152"/>
      <c r="P9152"/>
    </row>
    <row r="9153" spans="15:16" x14ac:dyDescent="0.2">
      <c r="O9153"/>
      <c r="P9153"/>
    </row>
    <row r="9154" spans="15:16" x14ac:dyDescent="0.2">
      <c r="O9154"/>
      <c r="P9154"/>
    </row>
    <row r="9155" spans="15:16" x14ac:dyDescent="0.2">
      <c r="O9155"/>
      <c r="P9155"/>
    </row>
    <row r="9156" spans="15:16" x14ac:dyDescent="0.2">
      <c r="O9156"/>
      <c r="P9156"/>
    </row>
    <row r="9157" spans="15:16" x14ac:dyDescent="0.2">
      <c r="O9157"/>
      <c r="P9157"/>
    </row>
    <row r="9158" spans="15:16" x14ac:dyDescent="0.2">
      <c r="O9158"/>
      <c r="P9158"/>
    </row>
    <row r="9159" spans="15:16" x14ac:dyDescent="0.2">
      <c r="O9159"/>
      <c r="P9159"/>
    </row>
    <row r="9160" spans="15:16" x14ac:dyDescent="0.2">
      <c r="O9160"/>
      <c r="P9160"/>
    </row>
    <row r="9161" spans="15:16" x14ac:dyDescent="0.2">
      <c r="O9161"/>
      <c r="P9161"/>
    </row>
    <row r="9162" spans="15:16" x14ac:dyDescent="0.2">
      <c r="O9162"/>
      <c r="P9162"/>
    </row>
    <row r="9163" spans="15:16" x14ac:dyDescent="0.2">
      <c r="O9163"/>
      <c r="P9163"/>
    </row>
    <row r="9164" spans="15:16" x14ac:dyDescent="0.2">
      <c r="O9164"/>
      <c r="P9164"/>
    </row>
    <row r="9165" spans="15:16" x14ac:dyDescent="0.2">
      <c r="O9165"/>
      <c r="P9165"/>
    </row>
    <row r="9166" spans="15:16" x14ac:dyDescent="0.2">
      <c r="O9166"/>
      <c r="P9166"/>
    </row>
    <row r="9167" spans="15:16" x14ac:dyDescent="0.2">
      <c r="O9167"/>
      <c r="P9167"/>
    </row>
    <row r="9168" spans="15:16" x14ac:dyDescent="0.2">
      <c r="O9168"/>
      <c r="P9168"/>
    </row>
    <row r="9169" spans="15:16" x14ac:dyDescent="0.2">
      <c r="O9169"/>
      <c r="P9169"/>
    </row>
    <row r="9170" spans="15:16" x14ac:dyDescent="0.2">
      <c r="O9170"/>
      <c r="P9170"/>
    </row>
    <row r="9171" spans="15:16" x14ac:dyDescent="0.2">
      <c r="O9171"/>
      <c r="P9171"/>
    </row>
    <row r="9172" spans="15:16" x14ac:dyDescent="0.2">
      <c r="O9172"/>
      <c r="P9172"/>
    </row>
    <row r="9173" spans="15:16" x14ac:dyDescent="0.2">
      <c r="O9173"/>
      <c r="P9173"/>
    </row>
    <row r="9174" spans="15:16" x14ac:dyDescent="0.2">
      <c r="O9174"/>
      <c r="P9174"/>
    </row>
    <row r="9175" spans="15:16" x14ac:dyDescent="0.2">
      <c r="O9175"/>
      <c r="P9175"/>
    </row>
    <row r="9176" spans="15:16" x14ac:dyDescent="0.2">
      <c r="O9176"/>
      <c r="P9176"/>
    </row>
    <row r="9177" spans="15:16" x14ac:dyDescent="0.2">
      <c r="O9177"/>
      <c r="P9177"/>
    </row>
    <row r="9178" spans="15:16" x14ac:dyDescent="0.2">
      <c r="O9178"/>
      <c r="P9178"/>
    </row>
    <row r="9179" spans="15:16" x14ac:dyDescent="0.2">
      <c r="O9179"/>
      <c r="P9179"/>
    </row>
    <row r="9180" spans="15:16" x14ac:dyDescent="0.2">
      <c r="O9180"/>
      <c r="P9180"/>
    </row>
    <row r="9181" spans="15:16" x14ac:dyDescent="0.2">
      <c r="O9181"/>
      <c r="P9181"/>
    </row>
    <row r="9182" spans="15:16" x14ac:dyDescent="0.2">
      <c r="O9182"/>
      <c r="P9182"/>
    </row>
    <row r="9183" spans="15:16" x14ac:dyDescent="0.2">
      <c r="O9183"/>
      <c r="P9183"/>
    </row>
    <row r="9184" spans="15:16" x14ac:dyDescent="0.2">
      <c r="O9184"/>
      <c r="P9184"/>
    </row>
    <row r="9185" spans="15:16" x14ac:dyDescent="0.2">
      <c r="O9185"/>
      <c r="P9185"/>
    </row>
    <row r="9186" spans="15:16" x14ac:dyDescent="0.2">
      <c r="O9186"/>
      <c r="P9186"/>
    </row>
    <row r="9187" spans="15:16" x14ac:dyDescent="0.2">
      <c r="O9187"/>
      <c r="P9187"/>
    </row>
    <row r="9188" spans="15:16" x14ac:dyDescent="0.2">
      <c r="O9188"/>
      <c r="P9188"/>
    </row>
    <row r="9189" spans="15:16" x14ac:dyDescent="0.2">
      <c r="O9189"/>
      <c r="P9189"/>
    </row>
    <row r="9190" spans="15:16" x14ac:dyDescent="0.2">
      <c r="O9190"/>
      <c r="P9190"/>
    </row>
    <row r="9191" spans="15:16" x14ac:dyDescent="0.2">
      <c r="O9191"/>
      <c r="P9191"/>
    </row>
    <row r="9192" spans="15:16" x14ac:dyDescent="0.2">
      <c r="O9192"/>
      <c r="P9192"/>
    </row>
    <row r="9193" spans="15:16" x14ac:dyDescent="0.2">
      <c r="O9193"/>
      <c r="P9193"/>
    </row>
    <row r="9194" spans="15:16" x14ac:dyDescent="0.2">
      <c r="O9194"/>
      <c r="P9194"/>
    </row>
    <row r="9195" spans="15:16" x14ac:dyDescent="0.2">
      <c r="O9195"/>
      <c r="P9195"/>
    </row>
    <row r="9196" spans="15:16" x14ac:dyDescent="0.2">
      <c r="O9196"/>
      <c r="P9196"/>
    </row>
    <row r="9197" spans="15:16" x14ac:dyDescent="0.2">
      <c r="O9197"/>
      <c r="P9197"/>
    </row>
    <row r="9198" spans="15:16" x14ac:dyDescent="0.2">
      <c r="O9198"/>
      <c r="P9198"/>
    </row>
    <row r="9199" spans="15:16" x14ac:dyDescent="0.2">
      <c r="O9199"/>
      <c r="P9199"/>
    </row>
    <row r="9200" spans="15:16" x14ac:dyDescent="0.2">
      <c r="O9200"/>
      <c r="P9200"/>
    </row>
    <row r="9201" spans="15:16" x14ac:dyDescent="0.2">
      <c r="O9201"/>
      <c r="P9201"/>
    </row>
    <row r="9202" spans="15:16" x14ac:dyDescent="0.2">
      <c r="O9202"/>
      <c r="P9202"/>
    </row>
    <row r="9203" spans="15:16" x14ac:dyDescent="0.2">
      <c r="O9203"/>
      <c r="P9203"/>
    </row>
    <row r="9204" spans="15:16" x14ac:dyDescent="0.2">
      <c r="O9204"/>
      <c r="P9204"/>
    </row>
    <row r="9205" spans="15:16" x14ac:dyDescent="0.2">
      <c r="O9205"/>
      <c r="P9205"/>
    </row>
    <row r="9206" spans="15:16" x14ac:dyDescent="0.2">
      <c r="O9206"/>
      <c r="P9206"/>
    </row>
    <row r="9207" spans="15:16" x14ac:dyDescent="0.2">
      <c r="O9207"/>
      <c r="P9207"/>
    </row>
    <row r="9208" spans="15:16" x14ac:dyDescent="0.2">
      <c r="O9208"/>
      <c r="P9208"/>
    </row>
    <row r="9209" spans="15:16" x14ac:dyDescent="0.2">
      <c r="O9209"/>
      <c r="P9209"/>
    </row>
    <row r="9210" spans="15:16" x14ac:dyDescent="0.2">
      <c r="O9210"/>
      <c r="P9210"/>
    </row>
    <row r="9211" spans="15:16" x14ac:dyDescent="0.2">
      <c r="O9211"/>
      <c r="P9211"/>
    </row>
    <row r="9212" spans="15:16" x14ac:dyDescent="0.2">
      <c r="O9212"/>
      <c r="P9212"/>
    </row>
    <row r="9213" spans="15:16" x14ac:dyDescent="0.2">
      <c r="O9213"/>
      <c r="P9213"/>
    </row>
    <row r="9214" spans="15:16" x14ac:dyDescent="0.2">
      <c r="O9214"/>
      <c r="P9214"/>
    </row>
    <row r="9215" spans="15:16" x14ac:dyDescent="0.2">
      <c r="O9215"/>
      <c r="P9215"/>
    </row>
    <row r="9216" spans="15:16" x14ac:dyDescent="0.2">
      <c r="O9216"/>
      <c r="P9216"/>
    </row>
    <row r="9217" spans="15:16" x14ac:dyDescent="0.2">
      <c r="O9217"/>
      <c r="P9217"/>
    </row>
    <row r="9218" spans="15:16" x14ac:dyDescent="0.2">
      <c r="O9218"/>
      <c r="P9218"/>
    </row>
    <row r="9219" spans="15:16" x14ac:dyDescent="0.2">
      <c r="O9219"/>
      <c r="P9219"/>
    </row>
    <row r="9220" spans="15:16" x14ac:dyDescent="0.2">
      <c r="O9220"/>
      <c r="P9220"/>
    </row>
    <row r="9221" spans="15:16" x14ac:dyDescent="0.2">
      <c r="O9221"/>
      <c r="P9221"/>
    </row>
    <row r="9222" spans="15:16" x14ac:dyDescent="0.2">
      <c r="O9222"/>
      <c r="P9222"/>
    </row>
    <row r="9223" spans="15:16" x14ac:dyDescent="0.2">
      <c r="O9223"/>
      <c r="P9223"/>
    </row>
    <row r="9224" spans="15:16" x14ac:dyDescent="0.2">
      <c r="O9224"/>
      <c r="P9224"/>
    </row>
    <row r="9225" spans="15:16" x14ac:dyDescent="0.2">
      <c r="O9225"/>
      <c r="P9225"/>
    </row>
    <row r="9226" spans="15:16" x14ac:dyDescent="0.2">
      <c r="O9226"/>
      <c r="P9226"/>
    </row>
    <row r="9227" spans="15:16" x14ac:dyDescent="0.2">
      <c r="O9227"/>
      <c r="P9227"/>
    </row>
    <row r="9228" spans="15:16" x14ac:dyDescent="0.2">
      <c r="O9228"/>
      <c r="P9228"/>
    </row>
    <row r="9229" spans="15:16" x14ac:dyDescent="0.2">
      <c r="O9229"/>
      <c r="P9229"/>
    </row>
    <row r="9230" spans="15:16" x14ac:dyDescent="0.2">
      <c r="O9230"/>
      <c r="P9230"/>
    </row>
    <row r="9231" spans="15:16" x14ac:dyDescent="0.2">
      <c r="O9231"/>
      <c r="P9231"/>
    </row>
    <row r="9232" spans="15:16" x14ac:dyDescent="0.2">
      <c r="O9232"/>
      <c r="P9232"/>
    </row>
    <row r="9233" spans="15:16" x14ac:dyDescent="0.2">
      <c r="O9233"/>
      <c r="P9233"/>
    </row>
    <row r="9234" spans="15:16" x14ac:dyDescent="0.2">
      <c r="O9234"/>
      <c r="P9234"/>
    </row>
    <row r="9235" spans="15:16" x14ac:dyDescent="0.2">
      <c r="O9235"/>
      <c r="P9235"/>
    </row>
    <row r="9236" spans="15:16" x14ac:dyDescent="0.2">
      <c r="O9236"/>
      <c r="P9236"/>
    </row>
    <row r="9237" spans="15:16" x14ac:dyDescent="0.2">
      <c r="O9237"/>
      <c r="P9237"/>
    </row>
    <row r="9238" spans="15:16" x14ac:dyDescent="0.2">
      <c r="O9238"/>
      <c r="P9238"/>
    </row>
    <row r="9239" spans="15:16" x14ac:dyDescent="0.2">
      <c r="O9239"/>
      <c r="P9239"/>
    </row>
    <row r="9240" spans="15:16" x14ac:dyDescent="0.2">
      <c r="O9240"/>
      <c r="P9240"/>
    </row>
    <row r="9241" spans="15:16" x14ac:dyDescent="0.2">
      <c r="O9241"/>
      <c r="P9241"/>
    </row>
    <row r="9242" spans="15:16" x14ac:dyDescent="0.2">
      <c r="O9242"/>
      <c r="P9242"/>
    </row>
    <row r="9243" spans="15:16" x14ac:dyDescent="0.2">
      <c r="O9243"/>
      <c r="P9243"/>
    </row>
    <row r="9244" spans="15:16" x14ac:dyDescent="0.2">
      <c r="O9244"/>
      <c r="P9244"/>
    </row>
    <row r="9245" spans="15:16" x14ac:dyDescent="0.2">
      <c r="O9245"/>
      <c r="P9245"/>
    </row>
    <row r="9246" spans="15:16" x14ac:dyDescent="0.2">
      <c r="O9246"/>
      <c r="P9246"/>
    </row>
    <row r="9247" spans="15:16" x14ac:dyDescent="0.2">
      <c r="O9247"/>
      <c r="P9247"/>
    </row>
    <row r="9248" spans="15:16" x14ac:dyDescent="0.2">
      <c r="O9248"/>
      <c r="P9248"/>
    </row>
    <row r="9249" spans="15:16" x14ac:dyDescent="0.2">
      <c r="O9249"/>
      <c r="P9249"/>
    </row>
    <row r="9250" spans="15:16" x14ac:dyDescent="0.2">
      <c r="O9250"/>
      <c r="P9250"/>
    </row>
    <row r="9251" spans="15:16" x14ac:dyDescent="0.2">
      <c r="O9251"/>
      <c r="P9251"/>
    </row>
    <row r="9252" spans="15:16" x14ac:dyDescent="0.2">
      <c r="O9252"/>
      <c r="P9252"/>
    </row>
    <row r="9253" spans="15:16" x14ac:dyDescent="0.2">
      <c r="O9253"/>
      <c r="P9253"/>
    </row>
    <row r="9254" spans="15:16" x14ac:dyDescent="0.2">
      <c r="O9254"/>
      <c r="P9254"/>
    </row>
    <row r="9255" spans="15:16" x14ac:dyDescent="0.2">
      <c r="O9255"/>
      <c r="P9255"/>
    </row>
    <row r="9256" spans="15:16" x14ac:dyDescent="0.2">
      <c r="O9256"/>
      <c r="P9256"/>
    </row>
    <row r="9257" spans="15:16" x14ac:dyDescent="0.2">
      <c r="O9257"/>
      <c r="P9257"/>
    </row>
    <row r="9258" spans="15:16" x14ac:dyDescent="0.2">
      <c r="O9258"/>
      <c r="P9258"/>
    </row>
    <row r="9259" spans="15:16" x14ac:dyDescent="0.2">
      <c r="O9259"/>
      <c r="P9259"/>
    </row>
    <row r="9260" spans="15:16" x14ac:dyDescent="0.2">
      <c r="O9260"/>
      <c r="P9260"/>
    </row>
    <row r="9261" spans="15:16" x14ac:dyDescent="0.2">
      <c r="O9261"/>
      <c r="P9261"/>
    </row>
    <row r="9262" spans="15:16" x14ac:dyDescent="0.2">
      <c r="O9262"/>
      <c r="P9262"/>
    </row>
    <row r="9263" spans="15:16" x14ac:dyDescent="0.2">
      <c r="O9263"/>
      <c r="P9263"/>
    </row>
    <row r="9264" spans="15:16" x14ac:dyDescent="0.2">
      <c r="O9264"/>
      <c r="P9264"/>
    </row>
    <row r="9265" spans="15:16" x14ac:dyDescent="0.2">
      <c r="O9265"/>
      <c r="P9265"/>
    </row>
    <row r="9266" spans="15:16" x14ac:dyDescent="0.2">
      <c r="O9266"/>
      <c r="P9266"/>
    </row>
    <row r="9267" spans="15:16" x14ac:dyDescent="0.2">
      <c r="O9267"/>
      <c r="P9267"/>
    </row>
    <row r="9268" spans="15:16" x14ac:dyDescent="0.2">
      <c r="O9268"/>
      <c r="P9268"/>
    </row>
    <row r="9269" spans="15:16" x14ac:dyDescent="0.2">
      <c r="O9269"/>
      <c r="P9269"/>
    </row>
    <row r="9270" spans="15:16" x14ac:dyDescent="0.2">
      <c r="O9270"/>
      <c r="P9270"/>
    </row>
    <row r="9271" spans="15:16" x14ac:dyDescent="0.2">
      <c r="O9271"/>
      <c r="P9271"/>
    </row>
    <row r="9272" spans="15:16" x14ac:dyDescent="0.2">
      <c r="O9272"/>
      <c r="P9272"/>
    </row>
    <row r="9273" spans="15:16" x14ac:dyDescent="0.2">
      <c r="O9273"/>
      <c r="P9273"/>
    </row>
    <row r="9274" spans="15:16" x14ac:dyDescent="0.2">
      <c r="O9274"/>
      <c r="P9274"/>
    </row>
    <row r="9275" spans="15:16" x14ac:dyDescent="0.2">
      <c r="O9275"/>
      <c r="P9275"/>
    </row>
    <row r="9276" spans="15:16" x14ac:dyDescent="0.2">
      <c r="O9276"/>
      <c r="P9276"/>
    </row>
    <row r="9277" spans="15:16" x14ac:dyDescent="0.2">
      <c r="O9277"/>
      <c r="P9277"/>
    </row>
    <row r="9278" spans="15:16" x14ac:dyDescent="0.2">
      <c r="O9278"/>
      <c r="P9278"/>
    </row>
    <row r="9279" spans="15:16" x14ac:dyDescent="0.2">
      <c r="O9279"/>
      <c r="P9279"/>
    </row>
    <row r="9280" spans="15:16" x14ac:dyDescent="0.2">
      <c r="O9280"/>
      <c r="P9280"/>
    </row>
    <row r="9281" spans="15:16" x14ac:dyDescent="0.2">
      <c r="O9281"/>
      <c r="P9281"/>
    </row>
    <row r="9282" spans="15:16" x14ac:dyDescent="0.2">
      <c r="O9282"/>
      <c r="P9282"/>
    </row>
    <row r="9283" spans="15:16" x14ac:dyDescent="0.2">
      <c r="O9283"/>
      <c r="P9283"/>
    </row>
    <row r="9284" spans="15:16" x14ac:dyDescent="0.2">
      <c r="O9284"/>
      <c r="P9284"/>
    </row>
    <row r="9285" spans="15:16" x14ac:dyDescent="0.2">
      <c r="O9285"/>
      <c r="P9285"/>
    </row>
    <row r="9286" spans="15:16" x14ac:dyDescent="0.2">
      <c r="O9286"/>
      <c r="P9286"/>
    </row>
    <row r="9287" spans="15:16" x14ac:dyDescent="0.2">
      <c r="O9287"/>
      <c r="P9287"/>
    </row>
    <row r="9288" spans="15:16" x14ac:dyDescent="0.2">
      <c r="O9288"/>
      <c r="P9288"/>
    </row>
    <row r="9289" spans="15:16" x14ac:dyDescent="0.2">
      <c r="O9289"/>
      <c r="P9289"/>
    </row>
    <row r="9290" spans="15:16" x14ac:dyDescent="0.2">
      <c r="O9290"/>
      <c r="P9290"/>
    </row>
    <row r="9291" spans="15:16" x14ac:dyDescent="0.2">
      <c r="O9291"/>
      <c r="P9291"/>
    </row>
    <row r="9292" spans="15:16" x14ac:dyDescent="0.2">
      <c r="O9292"/>
      <c r="P9292"/>
    </row>
    <row r="9293" spans="15:16" x14ac:dyDescent="0.2">
      <c r="O9293"/>
      <c r="P9293"/>
    </row>
    <row r="9294" spans="15:16" x14ac:dyDescent="0.2">
      <c r="O9294"/>
      <c r="P9294"/>
    </row>
    <row r="9295" spans="15:16" x14ac:dyDescent="0.2">
      <c r="O9295"/>
      <c r="P9295"/>
    </row>
    <row r="9296" spans="15:16" x14ac:dyDescent="0.2">
      <c r="O9296"/>
      <c r="P9296"/>
    </row>
    <row r="9297" spans="15:16" x14ac:dyDescent="0.2">
      <c r="O9297"/>
      <c r="P9297"/>
    </row>
    <row r="9298" spans="15:16" x14ac:dyDescent="0.2">
      <c r="O9298"/>
      <c r="P9298"/>
    </row>
    <row r="9299" spans="15:16" x14ac:dyDescent="0.2">
      <c r="O9299"/>
      <c r="P9299"/>
    </row>
    <row r="9300" spans="15:16" x14ac:dyDescent="0.2">
      <c r="O9300"/>
      <c r="P9300"/>
    </row>
    <row r="9301" spans="15:16" x14ac:dyDescent="0.2">
      <c r="O9301"/>
      <c r="P9301"/>
    </row>
    <row r="9302" spans="15:16" x14ac:dyDescent="0.2">
      <c r="O9302"/>
      <c r="P9302"/>
    </row>
    <row r="9303" spans="15:16" x14ac:dyDescent="0.2">
      <c r="O9303"/>
      <c r="P9303"/>
    </row>
    <row r="9304" spans="15:16" x14ac:dyDescent="0.2">
      <c r="O9304"/>
      <c r="P9304"/>
    </row>
    <row r="9305" spans="15:16" x14ac:dyDescent="0.2">
      <c r="O9305"/>
      <c r="P9305"/>
    </row>
    <row r="9306" spans="15:16" x14ac:dyDescent="0.2">
      <c r="O9306"/>
      <c r="P9306"/>
    </row>
    <row r="9307" spans="15:16" x14ac:dyDescent="0.2">
      <c r="O9307"/>
      <c r="P9307"/>
    </row>
    <row r="9308" spans="15:16" x14ac:dyDescent="0.2">
      <c r="O9308"/>
      <c r="P9308"/>
    </row>
    <row r="9309" spans="15:16" x14ac:dyDescent="0.2">
      <c r="O9309"/>
      <c r="P9309"/>
    </row>
    <row r="9310" spans="15:16" x14ac:dyDescent="0.2">
      <c r="O9310"/>
      <c r="P9310"/>
    </row>
    <row r="9311" spans="15:16" x14ac:dyDescent="0.2">
      <c r="O9311"/>
      <c r="P9311"/>
    </row>
    <row r="9312" spans="15:16" x14ac:dyDescent="0.2">
      <c r="O9312"/>
      <c r="P9312"/>
    </row>
    <row r="9313" spans="15:16" x14ac:dyDescent="0.2">
      <c r="O9313"/>
      <c r="P9313"/>
    </row>
    <row r="9314" spans="15:16" x14ac:dyDescent="0.2">
      <c r="O9314"/>
      <c r="P9314"/>
    </row>
    <row r="9315" spans="15:16" x14ac:dyDescent="0.2">
      <c r="O9315"/>
      <c r="P9315"/>
    </row>
    <row r="9316" spans="15:16" x14ac:dyDescent="0.2">
      <c r="O9316"/>
      <c r="P9316"/>
    </row>
    <row r="9317" spans="15:16" x14ac:dyDescent="0.2">
      <c r="O9317"/>
      <c r="P9317"/>
    </row>
    <row r="9318" spans="15:16" x14ac:dyDescent="0.2">
      <c r="O9318"/>
      <c r="P9318"/>
    </row>
    <row r="9319" spans="15:16" x14ac:dyDescent="0.2">
      <c r="O9319"/>
      <c r="P9319"/>
    </row>
    <row r="9320" spans="15:16" x14ac:dyDescent="0.2">
      <c r="O9320"/>
      <c r="P9320"/>
    </row>
    <row r="9321" spans="15:16" x14ac:dyDescent="0.2">
      <c r="O9321"/>
      <c r="P9321"/>
    </row>
    <row r="9322" spans="15:16" x14ac:dyDescent="0.2">
      <c r="O9322"/>
      <c r="P9322"/>
    </row>
    <row r="9323" spans="15:16" x14ac:dyDescent="0.2">
      <c r="O9323"/>
      <c r="P9323"/>
    </row>
    <row r="9324" spans="15:16" x14ac:dyDescent="0.2">
      <c r="O9324"/>
      <c r="P9324"/>
    </row>
    <row r="9325" spans="15:16" x14ac:dyDescent="0.2">
      <c r="O9325"/>
      <c r="P9325"/>
    </row>
    <row r="9326" spans="15:16" x14ac:dyDescent="0.2">
      <c r="O9326"/>
      <c r="P9326"/>
    </row>
    <row r="9327" spans="15:16" x14ac:dyDescent="0.2">
      <c r="O9327"/>
      <c r="P9327"/>
    </row>
    <row r="9328" spans="15:16" x14ac:dyDescent="0.2">
      <c r="O9328"/>
      <c r="P9328"/>
    </row>
    <row r="9329" spans="15:16" x14ac:dyDescent="0.2">
      <c r="O9329"/>
      <c r="P9329"/>
    </row>
    <row r="9330" spans="15:16" x14ac:dyDescent="0.2">
      <c r="O9330"/>
      <c r="P9330"/>
    </row>
    <row r="9331" spans="15:16" x14ac:dyDescent="0.2">
      <c r="O9331"/>
      <c r="P9331"/>
    </row>
    <row r="9332" spans="15:16" x14ac:dyDescent="0.2">
      <c r="O9332"/>
      <c r="P9332"/>
    </row>
    <row r="9333" spans="15:16" x14ac:dyDescent="0.2">
      <c r="O9333"/>
      <c r="P9333"/>
    </row>
    <row r="9334" spans="15:16" x14ac:dyDescent="0.2">
      <c r="O9334"/>
      <c r="P9334"/>
    </row>
    <row r="9335" spans="15:16" x14ac:dyDescent="0.2">
      <c r="O9335"/>
      <c r="P9335"/>
    </row>
    <row r="9336" spans="15:16" x14ac:dyDescent="0.2">
      <c r="O9336"/>
      <c r="P9336"/>
    </row>
    <row r="9337" spans="15:16" x14ac:dyDescent="0.2">
      <c r="O9337"/>
      <c r="P9337"/>
    </row>
    <row r="9338" spans="15:16" x14ac:dyDescent="0.2">
      <c r="O9338"/>
      <c r="P9338"/>
    </row>
    <row r="9339" spans="15:16" x14ac:dyDescent="0.2">
      <c r="O9339"/>
      <c r="P9339"/>
    </row>
    <row r="9340" spans="15:16" x14ac:dyDescent="0.2">
      <c r="O9340"/>
      <c r="P9340"/>
    </row>
    <row r="9341" spans="15:16" x14ac:dyDescent="0.2">
      <c r="O9341"/>
      <c r="P9341"/>
    </row>
    <row r="9342" spans="15:16" x14ac:dyDescent="0.2">
      <c r="O9342"/>
      <c r="P9342"/>
    </row>
    <row r="9343" spans="15:16" x14ac:dyDescent="0.2">
      <c r="O9343"/>
      <c r="P9343"/>
    </row>
    <row r="9344" spans="15:16" x14ac:dyDescent="0.2">
      <c r="O9344"/>
      <c r="P9344"/>
    </row>
    <row r="9345" spans="15:16" x14ac:dyDescent="0.2">
      <c r="O9345"/>
      <c r="P9345"/>
    </row>
    <row r="9346" spans="15:16" x14ac:dyDescent="0.2">
      <c r="O9346"/>
      <c r="P9346"/>
    </row>
    <row r="9347" spans="15:16" x14ac:dyDescent="0.2">
      <c r="O9347"/>
      <c r="P9347"/>
    </row>
    <row r="9348" spans="15:16" x14ac:dyDescent="0.2">
      <c r="O9348"/>
      <c r="P9348"/>
    </row>
    <row r="9349" spans="15:16" x14ac:dyDescent="0.2">
      <c r="O9349"/>
      <c r="P9349"/>
    </row>
    <row r="9350" spans="15:16" x14ac:dyDescent="0.2">
      <c r="O9350"/>
      <c r="P9350"/>
    </row>
    <row r="9351" spans="15:16" x14ac:dyDescent="0.2">
      <c r="O9351"/>
      <c r="P9351"/>
    </row>
    <row r="9352" spans="15:16" x14ac:dyDescent="0.2">
      <c r="O9352"/>
      <c r="P9352"/>
    </row>
    <row r="9353" spans="15:16" x14ac:dyDescent="0.2">
      <c r="O9353"/>
      <c r="P9353"/>
    </row>
    <row r="9354" spans="15:16" x14ac:dyDescent="0.2">
      <c r="O9354"/>
      <c r="P9354"/>
    </row>
    <row r="9355" spans="15:16" x14ac:dyDescent="0.2">
      <c r="O9355"/>
      <c r="P9355"/>
    </row>
    <row r="9356" spans="15:16" x14ac:dyDescent="0.2">
      <c r="O9356"/>
      <c r="P9356"/>
    </row>
    <row r="9357" spans="15:16" x14ac:dyDescent="0.2">
      <c r="O9357"/>
      <c r="P9357"/>
    </row>
    <row r="9358" spans="15:16" x14ac:dyDescent="0.2">
      <c r="O9358"/>
      <c r="P9358"/>
    </row>
    <row r="9359" spans="15:16" x14ac:dyDescent="0.2">
      <c r="O9359"/>
      <c r="P9359"/>
    </row>
    <row r="9360" spans="15:16" x14ac:dyDescent="0.2">
      <c r="O9360"/>
      <c r="P9360"/>
    </row>
    <row r="9361" spans="15:16" x14ac:dyDescent="0.2">
      <c r="O9361"/>
      <c r="P9361"/>
    </row>
    <row r="9362" spans="15:16" x14ac:dyDescent="0.2">
      <c r="O9362"/>
      <c r="P9362"/>
    </row>
    <row r="9363" spans="15:16" x14ac:dyDescent="0.2">
      <c r="O9363"/>
      <c r="P9363"/>
    </row>
    <row r="9364" spans="15:16" x14ac:dyDescent="0.2">
      <c r="O9364"/>
      <c r="P9364"/>
    </row>
    <row r="9365" spans="15:16" x14ac:dyDescent="0.2">
      <c r="O9365"/>
      <c r="P9365"/>
    </row>
    <row r="9366" spans="15:16" x14ac:dyDescent="0.2">
      <c r="O9366"/>
      <c r="P9366"/>
    </row>
    <row r="9367" spans="15:16" x14ac:dyDescent="0.2">
      <c r="O9367"/>
      <c r="P9367"/>
    </row>
    <row r="9368" spans="15:16" x14ac:dyDescent="0.2">
      <c r="O9368"/>
      <c r="P9368"/>
    </row>
    <row r="9369" spans="15:16" x14ac:dyDescent="0.2">
      <c r="O9369"/>
      <c r="P9369"/>
    </row>
    <row r="9370" spans="15:16" x14ac:dyDescent="0.2">
      <c r="O9370"/>
      <c r="P9370"/>
    </row>
    <row r="9371" spans="15:16" x14ac:dyDescent="0.2">
      <c r="O9371"/>
      <c r="P9371"/>
    </row>
    <row r="9372" spans="15:16" x14ac:dyDescent="0.2">
      <c r="O9372"/>
      <c r="P9372"/>
    </row>
    <row r="9373" spans="15:16" x14ac:dyDescent="0.2">
      <c r="O9373"/>
      <c r="P9373"/>
    </row>
    <row r="9374" spans="15:16" x14ac:dyDescent="0.2">
      <c r="O9374"/>
      <c r="P9374"/>
    </row>
    <row r="9375" spans="15:16" x14ac:dyDescent="0.2">
      <c r="O9375"/>
      <c r="P9375"/>
    </row>
    <row r="9376" spans="15:16" x14ac:dyDescent="0.2">
      <c r="O9376"/>
      <c r="P9376"/>
    </row>
    <row r="9377" spans="15:16" x14ac:dyDescent="0.2">
      <c r="O9377"/>
      <c r="P9377"/>
    </row>
    <row r="9378" spans="15:16" x14ac:dyDescent="0.2">
      <c r="O9378"/>
      <c r="P9378"/>
    </row>
    <row r="9379" spans="15:16" x14ac:dyDescent="0.2">
      <c r="O9379"/>
      <c r="P9379"/>
    </row>
    <row r="9380" spans="15:16" x14ac:dyDescent="0.2">
      <c r="O9380"/>
      <c r="P9380"/>
    </row>
    <row r="9381" spans="15:16" x14ac:dyDescent="0.2">
      <c r="O9381"/>
      <c r="P9381"/>
    </row>
    <row r="9382" spans="15:16" x14ac:dyDescent="0.2">
      <c r="O9382"/>
      <c r="P9382"/>
    </row>
    <row r="9383" spans="15:16" x14ac:dyDescent="0.2">
      <c r="O9383"/>
      <c r="P9383"/>
    </row>
    <row r="9384" spans="15:16" x14ac:dyDescent="0.2">
      <c r="O9384"/>
      <c r="P9384"/>
    </row>
    <row r="9385" spans="15:16" x14ac:dyDescent="0.2">
      <c r="O9385"/>
      <c r="P9385"/>
    </row>
    <row r="9386" spans="15:16" x14ac:dyDescent="0.2">
      <c r="O9386"/>
      <c r="P9386"/>
    </row>
    <row r="9387" spans="15:16" x14ac:dyDescent="0.2">
      <c r="O9387"/>
      <c r="P9387"/>
    </row>
    <row r="9388" spans="15:16" x14ac:dyDescent="0.2">
      <c r="O9388"/>
      <c r="P9388"/>
    </row>
    <row r="9389" spans="15:16" x14ac:dyDescent="0.2">
      <c r="O9389"/>
      <c r="P9389"/>
    </row>
    <row r="9390" spans="15:16" x14ac:dyDescent="0.2">
      <c r="O9390"/>
      <c r="P9390"/>
    </row>
    <row r="9391" spans="15:16" x14ac:dyDescent="0.2">
      <c r="O9391"/>
      <c r="P9391"/>
    </row>
    <row r="9392" spans="15:16" x14ac:dyDescent="0.2">
      <c r="O9392"/>
      <c r="P9392"/>
    </row>
    <row r="9393" spans="15:16" x14ac:dyDescent="0.2">
      <c r="O9393"/>
      <c r="P9393"/>
    </row>
    <row r="9394" spans="15:16" x14ac:dyDescent="0.2">
      <c r="O9394"/>
      <c r="P9394"/>
    </row>
    <row r="9395" spans="15:16" x14ac:dyDescent="0.2">
      <c r="O9395"/>
      <c r="P9395"/>
    </row>
    <row r="9396" spans="15:16" x14ac:dyDescent="0.2">
      <c r="O9396"/>
      <c r="P9396"/>
    </row>
    <row r="9397" spans="15:16" x14ac:dyDescent="0.2">
      <c r="O9397"/>
      <c r="P9397"/>
    </row>
    <row r="9398" spans="15:16" x14ac:dyDescent="0.2">
      <c r="O9398"/>
      <c r="P9398"/>
    </row>
    <row r="9399" spans="15:16" x14ac:dyDescent="0.2">
      <c r="O9399"/>
      <c r="P9399"/>
    </row>
    <row r="9400" spans="15:16" x14ac:dyDescent="0.2">
      <c r="O9400"/>
      <c r="P9400"/>
    </row>
    <row r="9401" spans="15:16" x14ac:dyDescent="0.2">
      <c r="O9401"/>
      <c r="P9401"/>
    </row>
    <row r="9402" spans="15:16" x14ac:dyDescent="0.2">
      <c r="O9402"/>
      <c r="P9402"/>
    </row>
    <row r="9403" spans="15:16" x14ac:dyDescent="0.2">
      <c r="O9403"/>
      <c r="P9403"/>
    </row>
    <row r="9404" spans="15:16" x14ac:dyDescent="0.2">
      <c r="O9404"/>
      <c r="P9404"/>
    </row>
    <row r="9405" spans="15:16" x14ac:dyDescent="0.2">
      <c r="O9405"/>
      <c r="P9405"/>
    </row>
    <row r="9406" spans="15:16" x14ac:dyDescent="0.2">
      <c r="O9406"/>
      <c r="P9406"/>
    </row>
    <row r="9407" spans="15:16" x14ac:dyDescent="0.2">
      <c r="O9407"/>
      <c r="P9407"/>
    </row>
    <row r="9408" spans="15:16" x14ac:dyDescent="0.2">
      <c r="O9408"/>
      <c r="P9408"/>
    </row>
    <row r="9409" spans="15:16" x14ac:dyDescent="0.2">
      <c r="O9409"/>
      <c r="P9409"/>
    </row>
    <row r="9410" spans="15:16" x14ac:dyDescent="0.2">
      <c r="O9410"/>
      <c r="P9410"/>
    </row>
    <row r="9411" spans="15:16" x14ac:dyDescent="0.2">
      <c r="O9411"/>
      <c r="P9411"/>
    </row>
    <row r="9412" spans="15:16" x14ac:dyDescent="0.2">
      <c r="O9412"/>
      <c r="P9412"/>
    </row>
    <row r="9413" spans="15:16" x14ac:dyDescent="0.2">
      <c r="O9413"/>
      <c r="P9413"/>
    </row>
    <row r="9414" spans="15:16" x14ac:dyDescent="0.2">
      <c r="O9414"/>
      <c r="P9414"/>
    </row>
    <row r="9415" spans="15:16" x14ac:dyDescent="0.2">
      <c r="O9415"/>
      <c r="P9415"/>
    </row>
    <row r="9416" spans="15:16" x14ac:dyDescent="0.2">
      <c r="O9416"/>
      <c r="P9416"/>
    </row>
    <row r="9417" spans="15:16" x14ac:dyDescent="0.2">
      <c r="O9417"/>
      <c r="P9417"/>
    </row>
    <row r="9418" spans="15:16" x14ac:dyDescent="0.2">
      <c r="O9418"/>
      <c r="P9418"/>
    </row>
    <row r="9419" spans="15:16" x14ac:dyDescent="0.2">
      <c r="O9419"/>
      <c r="P9419"/>
    </row>
    <row r="9420" spans="15:16" x14ac:dyDescent="0.2">
      <c r="O9420"/>
      <c r="P9420"/>
    </row>
    <row r="9421" spans="15:16" x14ac:dyDescent="0.2">
      <c r="O9421"/>
      <c r="P9421"/>
    </row>
    <row r="9422" spans="15:16" x14ac:dyDescent="0.2">
      <c r="O9422"/>
      <c r="P9422"/>
    </row>
    <row r="9423" spans="15:16" x14ac:dyDescent="0.2">
      <c r="O9423"/>
      <c r="P9423"/>
    </row>
    <row r="9424" spans="15:16" x14ac:dyDescent="0.2">
      <c r="O9424"/>
      <c r="P9424"/>
    </row>
    <row r="9425" spans="15:16" x14ac:dyDescent="0.2">
      <c r="O9425"/>
      <c r="P9425"/>
    </row>
    <row r="9426" spans="15:16" x14ac:dyDescent="0.2">
      <c r="O9426"/>
      <c r="P9426"/>
    </row>
    <row r="9427" spans="15:16" x14ac:dyDescent="0.2">
      <c r="O9427"/>
      <c r="P9427"/>
    </row>
    <row r="9428" spans="15:16" x14ac:dyDescent="0.2">
      <c r="O9428"/>
      <c r="P9428"/>
    </row>
    <row r="9429" spans="15:16" x14ac:dyDescent="0.2">
      <c r="O9429"/>
      <c r="P9429"/>
    </row>
    <row r="9430" spans="15:16" x14ac:dyDescent="0.2">
      <c r="O9430"/>
      <c r="P9430"/>
    </row>
    <row r="9431" spans="15:16" x14ac:dyDescent="0.2">
      <c r="O9431"/>
      <c r="P9431"/>
    </row>
    <row r="9432" spans="15:16" x14ac:dyDescent="0.2">
      <c r="O9432"/>
      <c r="P9432"/>
    </row>
    <row r="9433" spans="15:16" x14ac:dyDescent="0.2">
      <c r="O9433"/>
      <c r="P9433"/>
    </row>
    <row r="9434" spans="15:16" x14ac:dyDescent="0.2">
      <c r="O9434"/>
      <c r="P9434"/>
    </row>
    <row r="9435" spans="15:16" x14ac:dyDescent="0.2">
      <c r="O9435"/>
      <c r="P9435"/>
    </row>
    <row r="9436" spans="15:16" x14ac:dyDescent="0.2">
      <c r="O9436"/>
      <c r="P9436"/>
    </row>
    <row r="9437" spans="15:16" x14ac:dyDescent="0.2">
      <c r="O9437"/>
      <c r="P9437"/>
    </row>
    <row r="9438" spans="15:16" x14ac:dyDescent="0.2">
      <c r="O9438"/>
      <c r="P9438"/>
    </row>
    <row r="9439" spans="15:16" x14ac:dyDescent="0.2">
      <c r="O9439"/>
      <c r="P9439"/>
    </row>
    <row r="9440" spans="15:16" x14ac:dyDescent="0.2">
      <c r="O9440"/>
      <c r="P9440"/>
    </row>
    <row r="9441" spans="15:16" x14ac:dyDescent="0.2">
      <c r="O9441"/>
      <c r="P9441"/>
    </row>
    <row r="9442" spans="15:16" x14ac:dyDescent="0.2">
      <c r="O9442"/>
      <c r="P9442"/>
    </row>
    <row r="9443" spans="15:16" x14ac:dyDescent="0.2">
      <c r="O9443"/>
      <c r="P9443"/>
    </row>
    <row r="9444" spans="15:16" x14ac:dyDescent="0.2">
      <c r="O9444"/>
      <c r="P9444"/>
    </row>
    <row r="9445" spans="15:16" x14ac:dyDescent="0.2">
      <c r="O9445"/>
      <c r="P9445"/>
    </row>
    <row r="9446" spans="15:16" x14ac:dyDescent="0.2">
      <c r="O9446"/>
      <c r="P9446"/>
    </row>
    <row r="9447" spans="15:16" x14ac:dyDescent="0.2">
      <c r="O9447"/>
      <c r="P9447"/>
    </row>
    <row r="9448" spans="15:16" x14ac:dyDescent="0.2">
      <c r="O9448"/>
      <c r="P9448"/>
    </row>
    <row r="9449" spans="15:16" x14ac:dyDescent="0.2">
      <c r="O9449"/>
      <c r="P9449"/>
    </row>
    <row r="9450" spans="15:16" x14ac:dyDescent="0.2">
      <c r="O9450"/>
      <c r="P9450"/>
    </row>
    <row r="9451" spans="15:16" x14ac:dyDescent="0.2">
      <c r="O9451"/>
      <c r="P9451"/>
    </row>
    <row r="9452" spans="15:16" x14ac:dyDescent="0.2">
      <c r="O9452"/>
      <c r="P9452"/>
    </row>
    <row r="9453" spans="15:16" x14ac:dyDescent="0.2">
      <c r="O9453"/>
      <c r="P9453"/>
    </row>
    <row r="9454" spans="15:16" x14ac:dyDescent="0.2">
      <c r="O9454"/>
      <c r="P9454"/>
    </row>
    <row r="9455" spans="15:16" x14ac:dyDescent="0.2">
      <c r="O9455"/>
      <c r="P9455"/>
    </row>
    <row r="9456" spans="15:16" x14ac:dyDescent="0.2">
      <c r="O9456"/>
      <c r="P9456"/>
    </row>
    <row r="9457" spans="15:16" x14ac:dyDescent="0.2">
      <c r="O9457"/>
      <c r="P9457"/>
    </row>
    <row r="9458" spans="15:16" x14ac:dyDescent="0.2">
      <c r="O9458"/>
      <c r="P9458"/>
    </row>
    <row r="9459" spans="15:16" x14ac:dyDescent="0.2">
      <c r="O9459"/>
      <c r="P9459"/>
    </row>
    <row r="9460" spans="15:16" x14ac:dyDescent="0.2">
      <c r="O9460"/>
      <c r="P9460"/>
    </row>
    <row r="9461" spans="15:16" x14ac:dyDescent="0.2">
      <c r="O9461"/>
      <c r="P9461"/>
    </row>
    <row r="9462" spans="15:16" x14ac:dyDescent="0.2">
      <c r="O9462"/>
      <c r="P9462"/>
    </row>
    <row r="9463" spans="15:16" x14ac:dyDescent="0.2">
      <c r="O9463"/>
      <c r="P9463"/>
    </row>
    <row r="9464" spans="15:16" x14ac:dyDescent="0.2">
      <c r="O9464"/>
      <c r="P9464"/>
    </row>
    <row r="9465" spans="15:16" x14ac:dyDescent="0.2">
      <c r="O9465"/>
      <c r="P9465"/>
    </row>
    <row r="9466" spans="15:16" x14ac:dyDescent="0.2">
      <c r="O9466"/>
      <c r="P9466"/>
    </row>
    <row r="9467" spans="15:16" x14ac:dyDescent="0.2">
      <c r="O9467"/>
      <c r="P9467"/>
    </row>
    <row r="9468" spans="15:16" x14ac:dyDescent="0.2">
      <c r="O9468"/>
      <c r="P9468"/>
    </row>
    <row r="9469" spans="15:16" x14ac:dyDescent="0.2">
      <c r="O9469"/>
      <c r="P9469"/>
    </row>
    <row r="9470" spans="15:16" x14ac:dyDescent="0.2">
      <c r="O9470"/>
      <c r="P9470"/>
    </row>
    <row r="9471" spans="15:16" x14ac:dyDescent="0.2">
      <c r="O9471"/>
      <c r="P9471"/>
    </row>
    <row r="9472" spans="15:16" x14ac:dyDescent="0.2">
      <c r="O9472"/>
      <c r="P9472"/>
    </row>
    <row r="9473" spans="15:16" x14ac:dyDescent="0.2">
      <c r="O9473"/>
      <c r="P9473"/>
    </row>
    <row r="9474" spans="15:16" x14ac:dyDescent="0.2">
      <c r="O9474"/>
      <c r="P9474"/>
    </row>
    <row r="9475" spans="15:16" x14ac:dyDescent="0.2">
      <c r="O9475"/>
      <c r="P9475"/>
    </row>
    <row r="9476" spans="15:16" x14ac:dyDescent="0.2">
      <c r="O9476"/>
      <c r="P9476"/>
    </row>
    <row r="9477" spans="15:16" x14ac:dyDescent="0.2">
      <c r="O9477"/>
      <c r="P9477"/>
    </row>
    <row r="9478" spans="15:16" x14ac:dyDescent="0.2">
      <c r="O9478"/>
      <c r="P9478"/>
    </row>
    <row r="9479" spans="15:16" x14ac:dyDescent="0.2">
      <c r="O9479"/>
      <c r="P9479"/>
    </row>
    <row r="9480" spans="15:16" x14ac:dyDescent="0.2">
      <c r="O9480"/>
      <c r="P9480"/>
    </row>
    <row r="9481" spans="15:16" x14ac:dyDescent="0.2">
      <c r="O9481"/>
      <c r="P9481"/>
    </row>
    <row r="9482" spans="15:16" x14ac:dyDescent="0.2">
      <c r="O9482"/>
      <c r="P9482"/>
    </row>
    <row r="9483" spans="15:16" x14ac:dyDescent="0.2">
      <c r="O9483"/>
      <c r="P9483"/>
    </row>
    <row r="9484" spans="15:16" x14ac:dyDescent="0.2">
      <c r="O9484"/>
      <c r="P9484"/>
    </row>
    <row r="9485" spans="15:16" x14ac:dyDescent="0.2">
      <c r="O9485"/>
      <c r="P9485"/>
    </row>
    <row r="9486" spans="15:16" x14ac:dyDescent="0.2">
      <c r="O9486"/>
      <c r="P9486"/>
    </row>
    <row r="9487" spans="15:16" x14ac:dyDescent="0.2">
      <c r="O9487"/>
      <c r="P9487"/>
    </row>
    <row r="9488" spans="15:16" x14ac:dyDescent="0.2">
      <c r="O9488"/>
      <c r="P9488"/>
    </row>
    <row r="9489" spans="15:16" x14ac:dyDescent="0.2">
      <c r="O9489"/>
      <c r="P9489"/>
    </row>
    <row r="9490" spans="15:16" x14ac:dyDescent="0.2">
      <c r="O9490"/>
      <c r="P9490"/>
    </row>
    <row r="9491" spans="15:16" x14ac:dyDescent="0.2">
      <c r="O9491"/>
      <c r="P9491"/>
    </row>
    <row r="9492" spans="15:16" x14ac:dyDescent="0.2">
      <c r="O9492"/>
      <c r="P9492"/>
    </row>
    <row r="9493" spans="15:16" x14ac:dyDescent="0.2">
      <c r="O9493"/>
      <c r="P9493"/>
    </row>
    <row r="9494" spans="15:16" x14ac:dyDescent="0.2">
      <c r="O9494"/>
      <c r="P9494"/>
    </row>
    <row r="9495" spans="15:16" x14ac:dyDescent="0.2">
      <c r="O9495"/>
      <c r="P9495"/>
    </row>
    <row r="9496" spans="15:16" x14ac:dyDescent="0.2">
      <c r="O9496"/>
      <c r="P9496"/>
    </row>
    <row r="9497" spans="15:16" x14ac:dyDescent="0.2">
      <c r="O9497"/>
      <c r="P9497"/>
    </row>
    <row r="9498" spans="15:16" x14ac:dyDescent="0.2">
      <c r="O9498"/>
      <c r="P9498"/>
    </row>
    <row r="9499" spans="15:16" x14ac:dyDescent="0.2">
      <c r="O9499"/>
      <c r="P9499"/>
    </row>
    <row r="9500" spans="15:16" x14ac:dyDescent="0.2">
      <c r="O9500"/>
      <c r="P9500"/>
    </row>
    <row r="9501" spans="15:16" x14ac:dyDescent="0.2">
      <c r="O9501"/>
      <c r="P9501"/>
    </row>
    <row r="9502" spans="15:16" x14ac:dyDescent="0.2">
      <c r="O9502"/>
      <c r="P9502"/>
    </row>
    <row r="9503" spans="15:16" x14ac:dyDescent="0.2">
      <c r="O9503"/>
      <c r="P9503"/>
    </row>
    <row r="9504" spans="15:16" x14ac:dyDescent="0.2">
      <c r="O9504"/>
      <c r="P9504"/>
    </row>
    <row r="9505" spans="15:16" x14ac:dyDescent="0.2">
      <c r="O9505"/>
      <c r="P9505"/>
    </row>
    <row r="9506" spans="15:16" x14ac:dyDescent="0.2">
      <c r="O9506"/>
      <c r="P9506"/>
    </row>
    <row r="9507" spans="15:16" x14ac:dyDescent="0.2">
      <c r="O9507"/>
      <c r="P9507"/>
    </row>
    <row r="9508" spans="15:16" x14ac:dyDescent="0.2">
      <c r="O9508"/>
      <c r="P9508"/>
    </row>
    <row r="9509" spans="15:16" x14ac:dyDescent="0.2">
      <c r="O9509"/>
      <c r="P9509"/>
    </row>
    <row r="9510" spans="15:16" x14ac:dyDescent="0.2">
      <c r="O9510"/>
      <c r="P9510"/>
    </row>
    <row r="9511" spans="15:16" x14ac:dyDescent="0.2">
      <c r="O9511"/>
      <c r="P9511"/>
    </row>
    <row r="9512" spans="15:16" x14ac:dyDescent="0.2">
      <c r="O9512"/>
      <c r="P9512"/>
    </row>
    <row r="9513" spans="15:16" x14ac:dyDescent="0.2">
      <c r="O9513"/>
      <c r="P9513"/>
    </row>
    <row r="9514" spans="15:16" x14ac:dyDescent="0.2">
      <c r="O9514"/>
      <c r="P9514"/>
    </row>
    <row r="9515" spans="15:16" x14ac:dyDescent="0.2">
      <c r="O9515"/>
      <c r="P9515"/>
    </row>
    <row r="9516" spans="15:16" x14ac:dyDescent="0.2">
      <c r="O9516"/>
      <c r="P9516"/>
    </row>
    <row r="9517" spans="15:16" x14ac:dyDescent="0.2">
      <c r="O9517"/>
      <c r="P9517"/>
    </row>
    <row r="9518" spans="15:16" x14ac:dyDescent="0.2">
      <c r="O9518"/>
      <c r="P9518"/>
    </row>
    <row r="9519" spans="15:16" x14ac:dyDescent="0.2">
      <c r="O9519"/>
      <c r="P9519"/>
    </row>
    <row r="9520" spans="15:16" x14ac:dyDescent="0.2">
      <c r="O9520"/>
      <c r="P9520"/>
    </row>
    <row r="9521" spans="15:16" x14ac:dyDescent="0.2">
      <c r="O9521"/>
      <c r="P9521"/>
    </row>
    <row r="9522" spans="15:16" x14ac:dyDescent="0.2">
      <c r="O9522"/>
      <c r="P9522"/>
    </row>
    <row r="9523" spans="15:16" x14ac:dyDescent="0.2">
      <c r="O9523"/>
      <c r="P9523"/>
    </row>
    <row r="9524" spans="15:16" x14ac:dyDescent="0.2">
      <c r="O9524"/>
      <c r="P9524"/>
    </row>
    <row r="9525" spans="15:16" x14ac:dyDescent="0.2">
      <c r="O9525"/>
      <c r="P9525"/>
    </row>
    <row r="9526" spans="15:16" x14ac:dyDescent="0.2">
      <c r="O9526"/>
      <c r="P9526"/>
    </row>
    <row r="9527" spans="15:16" x14ac:dyDescent="0.2">
      <c r="O9527"/>
      <c r="P9527"/>
    </row>
    <row r="9528" spans="15:16" x14ac:dyDescent="0.2">
      <c r="O9528"/>
      <c r="P9528"/>
    </row>
    <row r="9529" spans="15:16" x14ac:dyDescent="0.2">
      <c r="O9529"/>
      <c r="P9529"/>
    </row>
    <row r="9530" spans="15:16" x14ac:dyDescent="0.2">
      <c r="O9530"/>
      <c r="P9530"/>
    </row>
    <row r="9531" spans="15:16" x14ac:dyDescent="0.2">
      <c r="O9531"/>
      <c r="P9531"/>
    </row>
    <row r="9532" spans="15:16" x14ac:dyDescent="0.2">
      <c r="O9532"/>
      <c r="P9532"/>
    </row>
    <row r="9533" spans="15:16" x14ac:dyDescent="0.2">
      <c r="O9533"/>
      <c r="P9533"/>
    </row>
    <row r="9534" spans="15:16" x14ac:dyDescent="0.2">
      <c r="O9534"/>
      <c r="P9534"/>
    </row>
    <row r="9535" spans="15:16" x14ac:dyDescent="0.2">
      <c r="O9535"/>
      <c r="P9535"/>
    </row>
    <row r="9536" spans="15:16" x14ac:dyDescent="0.2">
      <c r="O9536"/>
      <c r="P9536"/>
    </row>
    <row r="9537" spans="15:16" x14ac:dyDescent="0.2">
      <c r="O9537"/>
      <c r="P9537"/>
    </row>
    <row r="9538" spans="15:16" x14ac:dyDescent="0.2">
      <c r="O9538"/>
      <c r="P9538"/>
    </row>
    <row r="9539" spans="15:16" x14ac:dyDescent="0.2">
      <c r="O9539"/>
      <c r="P9539"/>
    </row>
    <row r="9540" spans="15:16" x14ac:dyDescent="0.2">
      <c r="O9540"/>
      <c r="P9540"/>
    </row>
    <row r="9541" spans="15:16" x14ac:dyDescent="0.2">
      <c r="O9541"/>
      <c r="P9541"/>
    </row>
    <row r="9542" spans="15:16" x14ac:dyDescent="0.2">
      <c r="O9542"/>
      <c r="P9542"/>
    </row>
    <row r="9543" spans="15:16" x14ac:dyDescent="0.2">
      <c r="O9543"/>
      <c r="P9543"/>
    </row>
    <row r="9544" spans="15:16" x14ac:dyDescent="0.2">
      <c r="O9544"/>
      <c r="P9544"/>
    </row>
    <row r="9545" spans="15:16" x14ac:dyDescent="0.2">
      <c r="O9545"/>
      <c r="P9545"/>
    </row>
    <row r="9546" spans="15:16" x14ac:dyDescent="0.2">
      <c r="O9546"/>
      <c r="P9546"/>
    </row>
    <row r="9547" spans="15:16" x14ac:dyDescent="0.2">
      <c r="O9547"/>
      <c r="P9547"/>
    </row>
    <row r="9548" spans="15:16" x14ac:dyDescent="0.2">
      <c r="O9548"/>
      <c r="P9548"/>
    </row>
    <row r="9549" spans="15:16" x14ac:dyDescent="0.2">
      <c r="O9549"/>
      <c r="P9549"/>
    </row>
    <row r="9550" spans="15:16" x14ac:dyDescent="0.2">
      <c r="O9550"/>
      <c r="P9550"/>
    </row>
    <row r="9551" spans="15:16" x14ac:dyDescent="0.2">
      <c r="O9551"/>
      <c r="P9551"/>
    </row>
    <row r="9552" spans="15:16" x14ac:dyDescent="0.2">
      <c r="O9552"/>
      <c r="P9552"/>
    </row>
    <row r="9553" spans="15:16" x14ac:dyDescent="0.2">
      <c r="O9553"/>
      <c r="P9553"/>
    </row>
    <row r="9554" spans="15:16" x14ac:dyDescent="0.2">
      <c r="O9554"/>
      <c r="P9554"/>
    </row>
    <row r="9555" spans="15:16" x14ac:dyDescent="0.2">
      <c r="O9555"/>
      <c r="P9555"/>
    </row>
    <row r="9556" spans="15:16" x14ac:dyDescent="0.2">
      <c r="O9556"/>
      <c r="P9556"/>
    </row>
    <row r="9557" spans="15:16" x14ac:dyDescent="0.2">
      <c r="O9557"/>
      <c r="P9557"/>
    </row>
    <row r="9558" spans="15:16" x14ac:dyDescent="0.2">
      <c r="O9558"/>
      <c r="P9558"/>
    </row>
    <row r="9559" spans="15:16" x14ac:dyDescent="0.2">
      <c r="O9559"/>
      <c r="P9559"/>
    </row>
    <row r="9560" spans="15:16" x14ac:dyDescent="0.2">
      <c r="O9560"/>
      <c r="P9560"/>
    </row>
    <row r="9561" spans="15:16" x14ac:dyDescent="0.2">
      <c r="O9561"/>
      <c r="P9561"/>
    </row>
    <row r="9562" spans="15:16" x14ac:dyDescent="0.2">
      <c r="O9562"/>
      <c r="P9562"/>
    </row>
    <row r="9563" spans="15:16" x14ac:dyDescent="0.2">
      <c r="O9563"/>
      <c r="P9563"/>
    </row>
    <row r="9564" spans="15:16" x14ac:dyDescent="0.2">
      <c r="O9564"/>
      <c r="P9564"/>
    </row>
    <row r="9565" spans="15:16" x14ac:dyDescent="0.2">
      <c r="O9565"/>
      <c r="P9565"/>
    </row>
    <row r="9566" spans="15:16" x14ac:dyDescent="0.2">
      <c r="O9566"/>
      <c r="P9566"/>
    </row>
    <row r="9567" spans="15:16" x14ac:dyDescent="0.2">
      <c r="O9567"/>
      <c r="P9567"/>
    </row>
    <row r="9568" spans="15:16" x14ac:dyDescent="0.2">
      <c r="O9568"/>
      <c r="P9568"/>
    </row>
    <row r="9569" spans="15:16" x14ac:dyDescent="0.2">
      <c r="O9569"/>
      <c r="P9569"/>
    </row>
    <row r="9570" spans="15:16" x14ac:dyDescent="0.2">
      <c r="O9570"/>
      <c r="P9570"/>
    </row>
    <row r="9571" spans="15:16" x14ac:dyDescent="0.2">
      <c r="O9571"/>
      <c r="P9571"/>
    </row>
    <row r="9572" spans="15:16" x14ac:dyDescent="0.2">
      <c r="O9572"/>
      <c r="P9572"/>
    </row>
    <row r="9573" spans="15:16" x14ac:dyDescent="0.2">
      <c r="O9573"/>
      <c r="P9573"/>
    </row>
    <row r="9574" spans="15:16" x14ac:dyDescent="0.2">
      <c r="O9574"/>
      <c r="P9574"/>
    </row>
    <row r="9575" spans="15:16" x14ac:dyDescent="0.2">
      <c r="O9575"/>
      <c r="P9575"/>
    </row>
    <row r="9576" spans="15:16" x14ac:dyDescent="0.2">
      <c r="O9576"/>
      <c r="P9576"/>
    </row>
    <row r="9577" spans="15:16" x14ac:dyDescent="0.2">
      <c r="O9577"/>
      <c r="P9577"/>
    </row>
    <row r="9578" spans="15:16" x14ac:dyDescent="0.2">
      <c r="O9578"/>
      <c r="P9578"/>
    </row>
    <row r="9579" spans="15:16" x14ac:dyDescent="0.2">
      <c r="O9579"/>
      <c r="P9579"/>
    </row>
    <row r="9580" spans="15:16" x14ac:dyDescent="0.2">
      <c r="O9580"/>
      <c r="P9580"/>
    </row>
    <row r="9581" spans="15:16" x14ac:dyDescent="0.2">
      <c r="O9581"/>
      <c r="P9581"/>
    </row>
    <row r="9582" spans="15:16" x14ac:dyDescent="0.2">
      <c r="O9582"/>
      <c r="P9582"/>
    </row>
    <row r="9583" spans="15:16" x14ac:dyDescent="0.2">
      <c r="O9583"/>
      <c r="P9583"/>
    </row>
    <row r="9584" spans="15:16" x14ac:dyDescent="0.2">
      <c r="O9584"/>
      <c r="P9584"/>
    </row>
    <row r="9585" spans="15:16" x14ac:dyDescent="0.2">
      <c r="O9585"/>
      <c r="P9585"/>
    </row>
    <row r="9586" spans="15:16" x14ac:dyDescent="0.2">
      <c r="O9586"/>
      <c r="P9586"/>
    </row>
    <row r="9587" spans="15:16" x14ac:dyDescent="0.2">
      <c r="O9587"/>
      <c r="P9587"/>
    </row>
    <row r="9588" spans="15:16" x14ac:dyDescent="0.2">
      <c r="O9588"/>
      <c r="P9588"/>
    </row>
    <row r="9589" spans="15:16" x14ac:dyDescent="0.2">
      <c r="O9589"/>
      <c r="P9589"/>
    </row>
    <row r="9590" spans="15:16" x14ac:dyDescent="0.2">
      <c r="O9590"/>
      <c r="P9590"/>
    </row>
    <row r="9591" spans="15:16" x14ac:dyDescent="0.2">
      <c r="O9591"/>
      <c r="P9591"/>
    </row>
    <row r="9592" spans="15:16" x14ac:dyDescent="0.2">
      <c r="O9592"/>
      <c r="P9592"/>
    </row>
    <row r="9593" spans="15:16" x14ac:dyDescent="0.2">
      <c r="O9593"/>
      <c r="P9593"/>
    </row>
    <row r="9594" spans="15:16" x14ac:dyDescent="0.2">
      <c r="O9594"/>
      <c r="P9594"/>
    </row>
    <row r="9595" spans="15:16" x14ac:dyDescent="0.2">
      <c r="O9595"/>
      <c r="P9595"/>
    </row>
    <row r="9596" spans="15:16" x14ac:dyDescent="0.2">
      <c r="O9596"/>
      <c r="P9596"/>
    </row>
    <row r="9597" spans="15:16" x14ac:dyDescent="0.2">
      <c r="O9597"/>
      <c r="P9597"/>
    </row>
    <row r="9598" spans="15:16" x14ac:dyDescent="0.2">
      <c r="O9598"/>
      <c r="P9598"/>
    </row>
    <row r="9599" spans="15:16" x14ac:dyDescent="0.2">
      <c r="O9599"/>
      <c r="P9599"/>
    </row>
    <row r="9600" spans="15:16" x14ac:dyDescent="0.2">
      <c r="O9600"/>
      <c r="P9600"/>
    </row>
    <row r="9601" spans="15:16" x14ac:dyDescent="0.2">
      <c r="O9601"/>
      <c r="P9601"/>
    </row>
    <row r="9602" spans="15:16" x14ac:dyDescent="0.2">
      <c r="O9602"/>
      <c r="P9602"/>
    </row>
    <row r="9603" spans="15:16" x14ac:dyDescent="0.2">
      <c r="O9603"/>
      <c r="P9603"/>
    </row>
    <row r="9604" spans="15:16" x14ac:dyDescent="0.2">
      <c r="O9604"/>
      <c r="P9604"/>
    </row>
    <row r="9605" spans="15:16" x14ac:dyDescent="0.2">
      <c r="O9605"/>
      <c r="P9605"/>
    </row>
    <row r="9606" spans="15:16" x14ac:dyDescent="0.2">
      <c r="O9606"/>
      <c r="P9606"/>
    </row>
    <row r="9607" spans="15:16" x14ac:dyDescent="0.2">
      <c r="O9607"/>
      <c r="P9607"/>
    </row>
    <row r="9608" spans="15:16" x14ac:dyDescent="0.2">
      <c r="O9608"/>
      <c r="P9608"/>
    </row>
    <row r="9609" spans="15:16" x14ac:dyDescent="0.2">
      <c r="O9609"/>
      <c r="P9609"/>
    </row>
    <row r="9610" spans="15:16" x14ac:dyDescent="0.2">
      <c r="O9610"/>
      <c r="P9610"/>
    </row>
    <row r="9611" spans="15:16" x14ac:dyDescent="0.2">
      <c r="O9611"/>
      <c r="P9611"/>
    </row>
    <row r="9612" spans="15:16" x14ac:dyDescent="0.2">
      <c r="O9612"/>
      <c r="P9612"/>
    </row>
    <row r="9613" spans="15:16" x14ac:dyDescent="0.2">
      <c r="O9613"/>
      <c r="P9613"/>
    </row>
    <row r="9614" spans="15:16" x14ac:dyDescent="0.2">
      <c r="O9614"/>
      <c r="P9614"/>
    </row>
    <row r="9615" spans="15:16" x14ac:dyDescent="0.2">
      <c r="O9615"/>
      <c r="P9615"/>
    </row>
    <row r="9616" spans="15:16" x14ac:dyDescent="0.2">
      <c r="O9616"/>
      <c r="P9616"/>
    </row>
    <row r="9617" spans="15:16" x14ac:dyDescent="0.2">
      <c r="O9617"/>
      <c r="P9617"/>
    </row>
    <row r="9618" spans="15:16" x14ac:dyDescent="0.2">
      <c r="O9618"/>
      <c r="P9618"/>
    </row>
    <row r="9619" spans="15:16" x14ac:dyDescent="0.2">
      <c r="O9619"/>
      <c r="P9619"/>
    </row>
    <row r="9620" spans="15:16" x14ac:dyDescent="0.2">
      <c r="O9620"/>
      <c r="P9620"/>
    </row>
    <row r="9621" spans="15:16" x14ac:dyDescent="0.2">
      <c r="O9621"/>
      <c r="P9621"/>
    </row>
    <row r="9622" spans="15:16" x14ac:dyDescent="0.2">
      <c r="O9622"/>
      <c r="P9622"/>
    </row>
    <row r="9623" spans="15:16" x14ac:dyDescent="0.2">
      <c r="O9623"/>
      <c r="P9623"/>
    </row>
    <row r="9624" spans="15:16" x14ac:dyDescent="0.2">
      <c r="O9624"/>
      <c r="P9624"/>
    </row>
    <row r="9625" spans="15:16" x14ac:dyDescent="0.2">
      <c r="O9625"/>
      <c r="P9625"/>
    </row>
    <row r="9626" spans="15:16" x14ac:dyDescent="0.2">
      <c r="O9626"/>
      <c r="P9626"/>
    </row>
    <row r="9627" spans="15:16" x14ac:dyDescent="0.2">
      <c r="O9627"/>
      <c r="P9627"/>
    </row>
    <row r="9628" spans="15:16" x14ac:dyDescent="0.2">
      <c r="O9628"/>
      <c r="P9628"/>
    </row>
    <row r="9629" spans="15:16" x14ac:dyDescent="0.2">
      <c r="O9629"/>
      <c r="P9629"/>
    </row>
    <row r="9630" spans="15:16" x14ac:dyDescent="0.2">
      <c r="O9630"/>
      <c r="P9630"/>
    </row>
    <row r="9631" spans="15:16" x14ac:dyDescent="0.2">
      <c r="O9631"/>
      <c r="P9631"/>
    </row>
    <row r="9632" spans="15:16" x14ac:dyDescent="0.2">
      <c r="O9632"/>
      <c r="P9632"/>
    </row>
    <row r="9633" spans="15:16" x14ac:dyDescent="0.2">
      <c r="O9633"/>
      <c r="P9633"/>
    </row>
    <row r="9634" spans="15:16" x14ac:dyDescent="0.2">
      <c r="O9634"/>
      <c r="P9634"/>
    </row>
    <row r="9635" spans="15:16" x14ac:dyDescent="0.2">
      <c r="O9635"/>
      <c r="P9635"/>
    </row>
    <row r="9636" spans="15:16" x14ac:dyDescent="0.2">
      <c r="O9636"/>
      <c r="P9636"/>
    </row>
    <row r="9637" spans="15:16" x14ac:dyDescent="0.2">
      <c r="O9637"/>
      <c r="P9637"/>
    </row>
    <row r="9638" spans="15:16" x14ac:dyDescent="0.2">
      <c r="O9638"/>
      <c r="P9638"/>
    </row>
    <row r="9639" spans="15:16" x14ac:dyDescent="0.2">
      <c r="O9639"/>
      <c r="P9639"/>
    </row>
    <row r="9640" spans="15:16" x14ac:dyDescent="0.2">
      <c r="O9640"/>
      <c r="P9640"/>
    </row>
    <row r="9641" spans="15:16" x14ac:dyDescent="0.2">
      <c r="O9641"/>
      <c r="P9641"/>
    </row>
    <row r="9642" spans="15:16" x14ac:dyDescent="0.2">
      <c r="O9642"/>
      <c r="P9642"/>
    </row>
    <row r="9643" spans="15:16" x14ac:dyDescent="0.2">
      <c r="O9643"/>
      <c r="P9643"/>
    </row>
    <row r="9644" spans="15:16" x14ac:dyDescent="0.2">
      <c r="O9644"/>
      <c r="P9644"/>
    </row>
    <row r="9645" spans="15:16" x14ac:dyDescent="0.2">
      <c r="O9645"/>
      <c r="P9645"/>
    </row>
    <row r="9646" spans="15:16" x14ac:dyDescent="0.2">
      <c r="O9646"/>
      <c r="P9646"/>
    </row>
    <row r="9647" spans="15:16" x14ac:dyDescent="0.2">
      <c r="O9647"/>
      <c r="P9647"/>
    </row>
    <row r="9648" spans="15:16" x14ac:dyDescent="0.2">
      <c r="O9648"/>
      <c r="P9648"/>
    </row>
    <row r="9649" spans="15:16" x14ac:dyDescent="0.2">
      <c r="O9649"/>
      <c r="P9649"/>
    </row>
    <row r="9650" spans="15:16" x14ac:dyDescent="0.2">
      <c r="O9650"/>
      <c r="P9650"/>
    </row>
    <row r="9651" spans="15:16" x14ac:dyDescent="0.2">
      <c r="O9651"/>
      <c r="P9651"/>
    </row>
    <row r="9652" spans="15:16" x14ac:dyDescent="0.2">
      <c r="O9652"/>
      <c r="P9652"/>
    </row>
    <row r="9653" spans="15:16" x14ac:dyDescent="0.2">
      <c r="O9653"/>
      <c r="P9653"/>
    </row>
    <row r="9654" spans="15:16" x14ac:dyDescent="0.2">
      <c r="O9654"/>
      <c r="P9654"/>
    </row>
    <row r="9655" spans="15:16" x14ac:dyDescent="0.2">
      <c r="O9655"/>
      <c r="P9655"/>
    </row>
    <row r="9656" spans="15:16" x14ac:dyDescent="0.2">
      <c r="O9656"/>
      <c r="P9656"/>
    </row>
    <row r="9657" spans="15:16" x14ac:dyDescent="0.2">
      <c r="O9657"/>
      <c r="P9657"/>
    </row>
    <row r="9658" spans="15:16" x14ac:dyDescent="0.2">
      <c r="O9658"/>
      <c r="P9658"/>
    </row>
    <row r="9659" spans="15:16" x14ac:dyDescent="0.2">
      <c r="O9659"/>
      <c r="P9659"/>
    </row>
    <row r="9660" spans="15:16" x14ac:dyDescent="0.2">
      <c r="O9660"/>
      <c r="P9660"/>
    </row>
    <row r="9661" spans="15:16" x14ac:dyDescent="0.2">
      <c r="O9661"/>
      <c r="P9661"/>
    </row>
    <row r="9662" spans="15:16" x14ac:dyDescent="0.2">
      <c r="O9662"/>
      <c r="P9662"/>
    </row>
    <row r="9663" spans="15:16" x14ac:dyDescent="0.2">
      <c r="O9663"/>
      <c r="P9663"/>
    </row>
    <row r="9664" spans="15:16" x14ac:dyDescent="0.2">
      <c r="O9664"/>
      <c r="P9664"/>
    </row>
    <row r="9665" spans="15:16" x14ac:dyDescent="0.2">
      <c r="O9665"/>
      <c r="P9665"/>
    </row>
    <row r="9666" spans="15:16" x14ac:dyDescent="0.2">
      <c r="O9666"/>
      <c r="P9666"/>
    </row>
    <row r="9667" spans="15:16" x14ac:dyDescent="0.2">
      <c r="O9667"/>
      <c r="P9667"/>
    </row>
    <row r="9668" spans="15:16" x14ac:dyDescent="0.2">
      <c r="O9668"/>
      <c r="P9668"/>
    </row>
    <row r="9669" spans="15:16" x14ac:dyDescent="0.2">
      <c r="O9669"/>
      <c r="P9669"/>
    </row>
    <row r="9670" spans="15:16" x14ac:dyDescent="0.2">
      <c r="O9670"/>
      <c r="P9670"/>
    </row>
    <row r="9671" spans="15:16" x14ac:dyDescent="0.2">
      <c r="O9671"/>
      <c r="P9671"/>
    </row>
    <row r="9672" spans="15:16" x14ac:dyDescent="0.2">
      <c r="O9672"/>
      <c r="P9672"/>
    </row>
    <row r="9673" spans="15:16" x14ac:dyDescent="0.2">
      <c r="O9673"/>
      <c r="P9673"/>
    </row>
    <row r="9674" spans="15:16" x14ac:dyDescent="0.2">
      <c r="O9674"/>
      <c r="P9674"/>
    </row>
    <row r="9675" spans="15:16" x14ac:dyDescent="0.2">
      <c r="O9675"/>
      <c r="P9675"/>
    </row>
    <row r="9676" spans="15:16" x14ac:dyDescent="0.2">
      <c r="O9676"/>
      <c r="P9676"/>
    </row>
    <row r="9677" spans="15:16" x14ac:dyDescent="0.2">
      <c r="O9677"/>
      <c r="P9677"/>
    </row>
    <row r="9678" spans="15:16" x14ac:dyDescent="0.2">
      <c r="O9678"/>
      <c r="P9678"/>
    </row>
    <row r="9679" spans="15:16" x14ac:dyDescent="0.2">
      <c r="O9679"/>
      <c r="P9679"/>
    </row>
    <row r="9680" spans="15:16" x14ac:dyDescent="0.2">
      <c r="O9680"/>
      <c r="P9680"/>
    </row>
    <row r="9681" spans="15:16" x14ac:dyDescent="0.2">
      <c r="O9681"/>
      <c r="P9681"/>
    </row>
    <row r="9682" spans="15:16" x14ac:dyDescent="0.2">
      <c r="O9682"/>
      <c r="P9682"/>
    </row>
    <row r="9683" spans="15:16" x14ac:dyDescent="0.2">
      <c r="O9683"/>
      <c r="P9683"/>
    </row>
    <row r="9684" spans="15:16" x14ac:dyDescent="0.2">
      <c r="O9684"/>
      <c r="P9684"/>
    </row>
    <row r="9685" spans="15:16" x14ac:dyDescent="0.2">
      <c r="O9685"/>
      <c r="P9685"/>
    </row>
    <row r="9686" spans="15:16" x14ac:dyDescent="0.2">
      <c r="O9686"/>
      <c r="P9686"/>
    </row>
    <row r="9687" spans="15:16" x14ac:dyDescent="0.2">
      <c r="O9687"/>
      <c r="P9687"/>
    </row>
    <row r="9688" spans="15:16" x14ac:dyDescent="0.2">
      <c r="O9688"/>
      <c r="P9688"/>
    </row>
    <row r="9689" spans="15:16" x14ac:dyDescent="0.2">
      <c r="O9689"/>
      <c r="P9689"/>
    </row>
    <row r="9690" spans="15:16" x14ac:dyDescent="0.2">
      <c r="O9690"/>
      <c r="P9690"/>
    </row>
    <row r="9691" spans="15:16" x14ac:dyDescent="0.2">
      <c r="O9691"/>
      <c r="P9691"/>
    </row>
    <row r="9692" spans="15:16" x14ac:dyDescent="0.2">
      <c r="O9692"/>
      <c r="P9692"/>
    </row>
    <row r="9693" spans="15:16" x14ac:dyDescent="0.2">
      <c r="O9693"/>
      <c r="P9693"/>
    </row>
    <row r="9694" spans="15:16" x14ac:dyDescent="0.2">
      <c r="O9694"/>
      <c r="P9694"/>
    </row>
    <row r="9695" spans="15:16" x14ac:dyDescent="0.2">
      <c r="O9695"/>
      <c r="P9695"/>
    </row>
    <row r="9696" spans="15:16" x14ac:dyDescent="0.2">
      <c r="O9696"/>
      <c r="P9696"/>
    </row>
    <row r="9697" spans="15:16" x14ac:dyDescent="0.2">
      <c r="O9697"/>
      <c r="P9697"/>
    </row>
    <row r="9698" spans="15:16" x14ac:dyDescent="0.2">
      <c r="O9698"/>
      <c r="P9698"/>
    </row>
    <row r="9699" spans="15:16" x14ac:dyDescent="0.2">
      <c r="O9699"/>
      <c r="P9699"/>
    </row>
    <row r="9700" spans="15:16" x14ac:dyDescent="0.2">
      <c r="O9700"/>
      <c r="P9700"/>
    </row>
    <row r="9701" spans="15:16" x14ac:dyDescent="0.2">
      <c r="O9701"/>
      <c r="P9701"/>
    </row>
    <row r="9702" spans="15:16" x14ac:dyDescent="0.2">
      <c r="O9702"/>
      <c r="P9702"/>
    </row>
    <row r="9703" spans="15:16" x14ac:dyDescent="0.2">
      <c r="O9703"/>
      <c r="P9703"/>
    </row>
    <row r="9704" spans="15:16" x14ac:dyDescent="0.2">
      <c r="O9704"/>
      <c r="P9704"/>
    </row>
    <row r="9705" spans="15:16" x14ac:dyDescent="0.2">
      <c r="O9705"/>
      <c r="P9705"/>
    </row>
    <row r="9706" spans="15:16" x14ac:dyDescent="0.2">
      <c r="O9706"/>
      <c r="P9706"/>
    </row>
    <row r="9707" spans="15:16" x14ac:dyDescent="0.2">
      <c r="O9707"/>
      <c r="P9707"/>
    </row>
    <row r="9708" spans="15:16" x14ac:dyDescent="0.2">
      <c r="O9708"/>
      <c r="P9708"/>
    </row>
    <row r="9709" spans="15:16" x14ac:dyDescent="0.2">
      <c r="O9709"/>
      <c r="P9709"/>
    </row>
    <row r="9710" spans="15:16" x14ac:dyDescent="0.2">
      <c r="O9710"/>
      <c r="P9710"/>
    </row>
    <row r="9711" spans="15:16" x14ac:dyDescent="0.2">
      <c r="O9711"/>
      <c r="P9711"/>
    </row>
    <row r="9712" spans="15:16" x14ac:dyDescent="0.2">
      <c r="O9712"/>
      <c r="P9712"/>
    </row>
    <row r="9713" spans="15:16" x14ac:dyDescent="0.2">
      <c r="O9713"/>
      <c r="P9713"/>
    </row>
    <row r="9714" spans="15:16" x14ac:dyDescent="0.2">
      <c r="O9714"/>
      <c r="P9714"/>
    </row>
    <row r="9715" spans="15:16" x14ac:dyDescent="0.2">
      <c r="O9715"/>
      <c r="P9715"/>
    </row>
    <row r="9716" spans="15:16" x14ac:dyDescent="0.2">
      <c r="O9716"/>
      <c r="P9716"/>
    </row>
    <row r="9717" spans="15:16" x14ac:dyDescent="0.2">
      <c r="O9717"/>
      <c r="P9717"/>
    </row>
    <row r="9718" spans="15:16" x14ac:dyDescent="0.2">
      <c r="O9718"/>
      <c r="P9718"/>
    </row>
    <row r="9719" spans="15:16" x14ac:dyDescent="0.2">
      <c r="O9719"/>
      <c r="P9719"/>
    </row>
    <row r="9720" spans="15:16" x14ac:dyDescent="0.2">
      <c r="O9720"/>
      <c r="P9720"/>
    </row>
    <row r="9721" spans="15:16" x14ac:dyDescent="0.2">
      <c r="O9721"/>
      <c r="P9721"/>
    </row>
    <row r="9722" spans="15:16" x14ac:dyDescent="0.2">
      <c r="O9722"/>
      <c r="P9722"/>
    </row>
    <row r="9723" spans="15:16" x14ac:dyDescent="0.2">
      <c r="O9723"/>
      <c r="P9723"/>
    </row>
    <row r="9724" spans="15:16" x14ac:dyDescent="0.2">
      <c r="O9724"/>
      <c r="P9724"/>
    </row>
    <row r="9725" spans="15:16" x14ac:dyDescent="0.2">
      <c r="O9725"/>
      <c r="P9725"/>
    </row>
    <row r="9726" spans="15:16" x14ac:dyDescent="0.2">
      <c r="O9726"/>
      <c r="P9726"/>
    </row>
    <row r="9727" spans="15:16" x14ac:dyDescent="0.2">
      <c r="O9727"/>
      <c r="P9727"/>
    </row>
    <row r="9728" spans="15:16" x14ac:dyDescent="0.2">
      <c r="O9728"/>
      <c r="P9728"/>
    </row>
    <row r="9729" spans="15:16" x14ac:dyDescent="0.2">
      <c r="O9729"/>
      <c r="P9729"/>
    </row>
    <row r="9730" spans="15:16" x14ac:dyDescent="0.2">
      <c r="O9730"/>
      <c r="P9730"/>
    </row>
    <row r="9731" spans="15:16" x14ac:dyDescent="0.2">
      <c r="O9731"/>
      <c r="P9731"/>
    </row>
    <row r="9732" spans="15:16" x14ac:dyDescent="0.2">
      <c r="O9732"/>
      <c r="P9732"/>
    </row>
    <row r="9733" spans="15:16" x14ac:dyDescent="0.2">
      <c r="O9733"/>
      <c r="P9733"/>
    </row>
    <row r="9734" spans="15:16" x14ac:dyDescent="0.2">
      <c r="O9734"/>
      <c r="P9734"/>
    </row>
    <row r="9735" spans="15:16" x14ac:dyDescent="0.2">
      <c r="O9735"/>
      <c r="P9735"/>
    </row>
    <row r="9736" spans="15:16" x14ac:dyDescent="0.2">
      <c r="O9736"/>
      <c r="P9736"/>
    </row>
    <row r="9737" spans="15:16" x14ac:dyDescent="0.2">
      <c r="O9737"/>
      <c r="P9737"/>
    </row>
    <row r="9738" spans="15:16" x14ac:dyDescent="0.2">
      <c r="O9738"/>
      <c r="P9738"/>
    </row>
    <row r="9739" spans="15:16" x14ac:dyDescent="0.2">
      <c r="O9739"/>
      <c r="P9739"/>
    </row>
    <row r="9740" spans="15:16" x14ac:dyDescent="0.2">
      <c r="O9740"/>
      <c r="P9740"/>
    </row>
    <row r="9741" spans="15:16" x14ac:dyDescent="0.2">
      <c r="O9741"/>
      <c r="P9741"/>
    </row>
    <row r="9742" spans="15:16" x14ac:dyDescent="0.2">
      <c r="O9742"/>
      <c r="P9742"/>
    </row>
    <row r="9743" spans="15:16" x14ac:dyDescent="0.2">
      <c r="O9743"/>
      <c r="P9743"/>
    </row>
    <row r="9744" spans="15:16" x14ac:dyDescent="0.2">
      <c r="O9744"/>
      <c r="P9744"/>
    </row>
    <row r="9745" spans="15:16" x14ac:dyDescent="0.2">
      <c r="O9745"/>
      <c r="P9745"/>
    </row>
    <row r="9746" spans="15:16" x14ac:dyDescent="0.2">
      <c r="O9746"/>
      <c r="P9746"/>
    </row>
    <row r="9747" spans="15:16" x14ac:dyDescent="0.2">
      <c r="O9747"/>
      <c r="P9747"/>
    </row>
    <row r="9748" spans="15:16" x14ac:dyDescent="0.2">
      <c r="O9748"/>
      <c r="P9748"/>
    </row>
    <row r="9749" spans="15:16" x14ac:dyDescent="0.2">
      <c r="O9749"/>
      <c r="P9749"/>
    </row>
    <row r="9750" spans="15:16" x14ac:dyDescent="0.2">
      <c r="O9750"/>
      <c r="P9750"/>
    </row>
    <row r="9751" spans="15:16" x14ac:dyDescent="0.2">
      <c r="O9751"/>
      <c r="P9751"/>
    </row>
    <row r="9752" spans="15:16" x14ac:dyDescent="0.2">
      <c r="O9752"/>
      <c r="P9752"/>
    </row>
    <row r="9753" spans="15:16" x14ac:dyDescent="0.2">
      <c r="O9753"/>
      <c r="P9753"/>
    </row>
    <row r="9754" spans="15:16" x14ac:dyDescent="0.2">
      <c r="O9754"/>
      <c r="P9754"/>
    </row>
    <row r="9755" spans="15:16" x14ac:dyDescent="0.2">
      <c r="O9755"/>
      <c r="P9755"/>
    </row>
    <row r="9756" spans="15:16" x14ac:dyDescent="0.2">
      <c r="O9756"/>
      <c r="P9756"/>
    </row>
    <row r="9757" spans="15:16" x14ac:dyDescent="0.2">
      <c r="O9757"/>
      <c r="P9757"/>
    </row>
    <row r="9758" spans="15:16" x14ac:dyDescent="0.2">
      <c r="O9758"/>
      <c r="P9758"/>
    </row>
    <row r="9759" spans="15:16" x14ac:dyDescent="0.2">
      <c r="O9759"/>
      <c r="P9759"/>
    </row>
    <row r="9760" spans="15:16" x14ac:dyDescent="0.2">
      <c r="O9760"/>
      <c r="P9760"/>
    </row>
    <row r="9761" spans="15:16" x14ac:dyDescent="0.2">
      <c r="O9761"/>
      <c r="P9761"/>
    </row>
    <row r="9762" spans="15:16" x14ac:dyDescent="0.2">
      <c r="O9762"/>
      <c r="P9762"/>
    </row>
    <row r="9763" spans="15:16" x14ac:dyDescent="0.2">
      <c r="O9763"/>
      <c r="P9763"/>
    </row>
    <row r="9764" spans="15:16" x14ac:dyDescent="0.2">
      <c r="O9764"/>
      <c r="P9764"/>
    </row>
    <row r="9765" spans="15:16" x14ac:dyDescent="0.2">
      <c r="O9765"/>
      <c r="P9765"/>
    </row>
    <row r="9766" spans="15:16" x14ac:dyDescent="0.2">
      <c r="O9766"/>
      <c r="P9766"/>
    </row>
    <row r="9767" spans="15:16" x14ac:dyDescent="0.2">
      <c r="O9767"/>
      <c r="P9767"/>
    </row>
    <row r="9768" spans="15:16" x14ac:dyDescent="0.2">
      <c r="O9768"/>
      <c r="P9768"/>
    </row>
    <row r="9769" spans="15:16" x14ac:dyDescent="0.2">
      <c r="O9769"/>
      <c r="P9769"/>
    </row>
    <row r="9770" spans="15:16" x14ac:dyDescent="0.2">
      <c r="O9770"/>
      <c r="P9770"/>
    </row>
    <row r="9771" spans="15:16" x14ac:dyDescent="0.2">
      <c r="O9771"/>
      <c r="P9771"/>
    </row>
    <row r="9772" spans="15:16" x14ac:dyDescent="0.2">
      <c r="O9772"/>
      <c r="P9772"/>
    </row>
    <row r="9773" spans="15:16" x14ac:dyDescent="0.2">
      <c r="O9773"/>
      <c r="P9773"/>
    </row>
    <row r="9774" spans="15:16" x14ac:dyDescent="0.2">
      <c r="O9774"/>
      <c r="P9774"/>
    </row>
    <row r="9775" spans="15:16" x14ac:dyDescent="0.2">
      <c r="O9775"/>
      <c r="P9775"/>
    </row>
    <row r="9776" spans="15:16" x14ac:dyDescent="0.2">
      <c r="O9776"/>
      <c r="P9776"/>
    </row>
    <row r="9777" spans="15:16" x14ac:dyDescent="0.2">
      <c r="O9777"/>
      <c r="P9777"/>
    </row>
    <row r="9778" spans="15:16" x14ac:dyDescent="0.2">
      <c r="O9778"/>
      <c r="P9778"/>
    </row>
    <row r="9779" spans="15:16" x14ac:dyDescent="0.2">
      <c r="O9779"/>
      <c r="P9779"/>
    </row>
    <row r="9780" spans="15:16" x14ac:dyDescent="0.2">
      <c r="O9780"/>
      <c r="P9780"/>
    </row>
    <row r="9781" spans="15:16" x14ac:dyDescent="0.2">
      <c r="O9781"/>
      <c r="P9781"/>
    </row>
    <row r="9782" spans="15:16" x14ac:dyDescent="0.2">
      <c r="O9782"/>
      <c r="P9782"/>
    </row>
    <row r="9783" spans="15:16" x14ac:dyDescent="0.2">
      <c r="O9783"/>
      <c r="P9783"/>
    </row>
    <row r="9784" spans="15:16" x14ac:dyDescent="0.2">
      <c r="O9784"/>
      <c r="P9784"/>
    </row>
    <row r="9785" spans="15:16" x14ac:dyDescent="0.2">
      <c r="O9785"/>
      <c r="P9785"/>
    </row>
    <row r="9786" spans="15:16" x14ac:dyDescent="0.2">
      <c r="O9786"/>
      <c r="P9786"/>
    </row>
    <row r="9787" spans="15:16" x14ac:dyDescent="0.2">
      <c r="O9787"/>
      <c r="P9787"/>
    </row>
    <row r="9788" spans="15:16" x14ac:dyDescent="0.2">
      <c r="O9788"/>
      <c r="P9788"/>
    </row>
    <row r="9789" spans="15:16" x14ac:dyDescent="0.2">
      <c r="O9789"/>
      <c r="P9789"/>
    </row>
    <row r="9790" spans="15:16" x14ac:dyDescent="0.2">
      <c r="O9790"/>
      <c r="P9790"/>
    </row>
    <row r="9791" spans="15:16" x14ac:dyDescent="0.2">
      <c r="O9791"/>
      <c r="P9791"/>
    </row>
    <row r="9792" spans="15:16" x14ac:dyDescent="0.2">
      <c r="O9792"/>
      <c r="P9792"/>
    </row>
    <row r="9793" spans="15:16" x14ac:dyDescent="0.2">
      <c r="O9793"/>
      <c r="P9793"/>
    </row>
    <row r="9794" spans="15:16" x14ac:dyDescent="0.2">
      <c r="O9794"/>
      <c r="P9794"/>
    </row>
    <row r="9795" spans="15:16" x14ac:dyDescent="0.2">
      <c r="O9795"/>
      <c r="P9795"/>
    </row>
    <row r="9796" spans="15:16" x14ac:dyDescent="0.2">
      <c r="O9796"/>
      <c r="P9796"/>
    </row>
    <row r="9797" spans="15:16" x14ac:dyDescent="0.2">
      <c r="O9797"/>
      <c r="P9797"/>
    </row>
    <row r="9798" spans="15:16" x14ac:dyDescent="0.2">
      <c r="O9798"/>
      <c r="P9798"/>
    </row>
    <row r="9799" spans="15:16" x14ac:dyDescent="0.2">
      <c r="O9799"/>
      <c r="P9799"/>
    </row>
    <row r="9800" spans="15:16" x14ac:dyDescent="0.2">
      <c r="O9800"/>
      <c r="P9800"/>
    </row>
    <row r="9801" spans="15:16" x14ac:dyDescent="0.2">
      <c r="O9801"/>
      <c r="P9801"/>
    </row>
    <row r="9802" spans="15:16" x14ac:dyDescent="0.2">
      <c r="O9802"/>
      <c r="P9802"/>
    </row>
    <row r="9803" spans="15:16" x14ac:dyDescent="0.2">
      <c r="O9803"/>
      <c r="P9803"/>
    </row>
    <row r="9804" spans="15:16" x14ac:dyDescent="0.2">
      <c r="O9804"/>
      <c r="P9804"/>
    </row>
    <row r="9805" spans="15:16" x14ac:dyDescent="0.2">
      <c r="O9805"/>
      <c r="P9805"/>
    </row>
    <row r="9806" spans="15:16" x14ac:dyDescent="0.2">
      <c r="O9806"/>
      <c r="P9806"/>
    </row>
    <row r="9807" spans="15:16" x14ac:dyDescent="0.2">
      <c r="O9807"/>
      <c r="P9807"/>
    </row>
    <row r="9808" spans="15:16" x14ac:dyDescent="0.2">
      <c r="O9808"/>
      <c r="P9808"/>
    </row>
    <row r="9809" spans="15:16" x14ac:dyDescent="0.2">
      <c r="O9809"/>
      <c r="P9809"/>
    </row>
    <row r="9810" spans="15:16" x14ac:dyDescent="0.2">
      <c r="O9810"/>
      <c r="P9810"/>
    </row>
    <row r="9811" spans="15:16" x14ac:dyDescent="0.2">
      <c r="O9811"/>
      <c r="P9811"/>
    </row>
    <row r="9812" spans="15:16" x14ac:dyDescent="0.2">
      <c r="O9812"/>
      <c r="P9812"/>
    </row>
    <row r="9813" spans="15:16" x14ac:dyDescent="0.2">
      <c r="O9813"/>
      <c r="P9813"/>
    </row>
    <row r="9814" spans="15:16" x14ac:dyDescent="0.2">
      <c r="O9814"/>
      <c r="P9814"/>
    </row>
    <row r="9815" spans="15:16" x14ac:dyDescent="0.2">
      <c r="O9815"/>
      <c r="P9815"/>
    </row>
    <row r="9816" spans="15:16" x14ac:dyDescent="0.2">
      <c r="O9816"/>
      <c r="P9816"/>
    </row>
    <row r="9817" spans="15:16" x14ac:dyDescent="0.2">
      <c r="O9817"/>
      <c r="P9817"/>
    </row>
    <row r="9818" spans="15:16" x14ac:dyDescent="0.2">
      <c r="O9818"/>
      <c r="P9818"/>
    </row>
    <row r="9819" spans="15:16" x14ac:dyDescent="0.2">
      <c r="O9819"/>
      <c r="P9819"/>
    </row>
    <row r="9820" spans="15:16" x14ac:dyDescent="0.2">
      <c r="O9820"/>
      <c r="P9820"/>
    </row>
    <row r="9821" spans="15:16" x14ac:dyDescent="0.2">
      <c r="O9821"/>
      <c r="P9821"/>
    </row>
    <row r="9822" spans="15:16" x14ac:dyDescent="0.2">
      <c r="O9822"/>
      <c r="P9822"/>
    </row>
    <row r="9823" spans="15:16" x14ac:dyDescent="0.2">
      <c r="O9823"/>
      <c r="P9823"/>
    </row>
    <row r="9824" spans="15:16" x14ac:dyDescent="0.2">
      <c r="O9824"/>
      <c r="P9824"/>
    </row>
    <row r="9825" spans="15:16" x14ac:dyDescent="0.2">
      <c r="O9825"/>
      <c r="P9825"/>
    </row>
    <row r="9826" spans="15:16" x14ac:dyDescent="0.2">
      <c r="O9826"/>
      <c r="P9826"/>
    </row>
    <row r="9827" spans="15:16" x14ac:dyDescent="0.2">
      <c r="O9827"/>
      <c r="P9827"/>
    </row>
    <row r="9828" spans="15:16" x14ac:dyDescent="0.2">
      <c r="O9828"/>
      <c r="P9828"/>
    </row>
    <row r="9829" spans="15:16" x14ac:dyDescent="0.2">
      <c r="O9829"/>
      <c r="P9829"/>
    </row>
    <row r="9830" spans="15:16" x14ac:dyDescent="0.2">
      <c r="O9830"/>
      <c r="P9830"/>
    </row>
    <row r="9831" spans="15:16" x14ac:dyDescent="0.2">
      <c r="O9831"/>
      <c r="P9831"/>
    </row>
    <row r="9832" spans="15:16" x14ac:dyDescent="0.2">
      <c r="O9832"/>
      <c r="P9832"/>
    </row>
    <row r="9833" spans="15:16" x14ac:dyDescent="0.2">
      <c r="O9833"/>
      <c r="P9833"/>
    </row>
    <row r="9834" spans="15:16" x14ac:dyDescent="0.2">
      <c r="O9834"/>
      <c r="P9834"/>
    </row>
    <row r="9835" spans="15:16" x14ac:dyDescent="0.2">
      <c r="O9835"/>
      <c r="P9835"/>
    </row>
    <row r="9836" spans="15:16" x14ac:dyDescent="0.2">
      <c r="O9836"/>
      <c r="P9836"/>
    </row>
    <row r="9837" spans="15:16" x14ac:dyDescent="0.2">
      <c r="O9837"/>
      <c r="P9837"/>
    </row>
    <row r="9838" spans="15:16" x14ac:dyDescent="0.2">
      <c r="O9838"/>
      <c r="P9838"/>
    </row>
    <row r="9839" spans="15:16" x14ac:dyDescent="0.2">
      <c r="O9839"/>
      <c r="P9839"/>
    </row>
    <row r="9840" spans="15:16" x14ac:dyDescent="0.2">
      <c r="O9840"/>
      <c r="P9840"/>
    </row>
    <row r="9841" spans="15:16" x14ac:dyDescent="0.2">
      <c r="O9841"/>
      <c r="P9841"/>
    </row>
    <row r="9842" spans="15:16" x14ac:dyDescent="0.2">
      <c r="O9842"/>
      <c r="P9842"/>
    </row>
    <row r="9843" spans="15:16" x14ac:dyDescent="0.2">
      <c r="O9843"/>
      <c r="P9843"/>
    </row>
    <row r="9844" spans="15:16" x14ac:dyDescent="0.2">
      <c r="O9844"/>
      <c r="P9844"/>
    </row>
    <row r="9845" spans="15:16" x14ac:dyDescent="0.2">
      <c r="O9845"/>
      <c r="P9845"/>
    </row>
    <row r="9846" spans="15:16" x14ac:dyDescent="0.2">
      <c r="O9846"/>
      <c r="P9846"/>
    </row>
    <row r="9847" spans="15:16" x14ac:dyDescent="0.2">
      <c r="O9847"/>
      <c r="P9847"/>
    </row>
    <row r="9848" spans="15:16" x14ac:dyDescent="0.2">
      <c r="O9848"/>
      <c r="P9848"/>
    </row>
    <row r="9849" spans="15:16" x14ac:dyDescent="0.2">
      <c r="O9849"/>
      <c r="P9849"/>
    </row>
    <row r="9850" spans="15:16" x14ac:dyDescent="0.2">
      <c r="O9850"/>
      <c r="P9850"/>
    </row>
    <row r="9851" spans="15:16" x14ac:dyDescent="0.2">
      <c r="O9851"/>
      <c r="P9851"/>
    </row>
    <row r="9852" spans="15:16" x14ac:dyDescent="0.2">
      <c r="O9852"/>
      <c r="P9852"/>
    </row>
    <row r="9853" spans="15:16" x14ac:dyDescent="0.2">
      <c r="O9853"/>
      <c r="P9853"/>
    </row>
    <row r="9854" spans="15:16" x14ac:dyDescent="0.2">
      <c r="O9854"/>
      <c r="P9854"/>
    </row>
    <row r="9855" spans="15:16" x14ac:dyDescent="0.2">
      <c r="O9855"/>
      <c r="P9855"/>
    </row>
    <row r="9856" spans="15:16" x14ac:dyDescent="0.2">
      <c r="O9856"/>
      <c r="P9856"/>
    </row>
    <row r="9857" spans="15:16" x14ac:dyDescent="0.2">
      <c r="O9857"/>
      <c r="P9857"/>
    </row>
    <row r="9858" spans="15:16" x14ac:dyDescent="0.2">
      <c r="O9858"/>
      <c r="P9858"/>
    </row>
    <row r="9859" spans="15:16" x14ac:dyDescent="0.2">
      <c r="O9859"/>
      <c r="P9859"/>
    </row>
    <row r="9860" spans="15:16" x14ac:dyDescent="0.2">
      <c r="O9860"/>
      <c r="P9860"/>
    </row>
    <row r="9861" spans="15:16" x14ac:dyDescent="0.2">
      <c r="O9861"/>
      <c r="P9861"/>
    </row>
    <row r="9862" spans="15:16" x14ac:dyDescent="0.2">
      <c r="O9862"/>
      <c r="P9862"/>
    </row>
    <row r="9863" spans="15:16" x14ac:dyDescent="0.2">
      <c r="O9863"/>
      <c r="P9863"/>
    </row>
    <row r="9864" spans="15:16" x14ac:dyDescent="0.2">
      <c r="O9864"/>
      <c r="P9864"/>
    </row>
    <row r="9865" spans="15:16" x14ac:dyDescent="0.2">
      <c r="O9865"/>
      <c r="P9865"/>
    </row>
    <row r="9866" spans="15:16" x14ac:dyDescent="0.2">
      <c r="O9866"/>
      <c r="P9866"/>
    </row>
    <row r="9867" spans="15:16" x14ac:dyDescent="0.2">
      <c r="O9867"/>
      <c r="P9867"/>
    </row>
    <row r="9868" spans="15:16" x14ac:dyDescent="0.2">
      <c r="O9868"/>
      <c r="P9868"/>
    </row>
    <row r="9869" spans="15:16" x14ac:dyDescent="0.2">
      <c r="O9869"/>
      <c r="P9869"/>
    </row>
    <row r="9870" spans="15:16" x14ac:dyDescent="0.2">
      <c r="O9870"/>
      <c r="P9870"/>
    </row>
    <row r="9871" spans="15:16" x14ac:dyDescent="0.2">
      <c r="O9871"/>
      <c r="P9871"/>
    </row>
    <row r="9872" spans="15:16" x14ac:dyDescent="0.2">
      <c r="O9872"/>
      <c r="P9872"/>
    </row>
    <row r="9873" spans="15:16" x14ac:dyDescent="0.2">
      <c r="O9873"/>
      <c r="P9873"/>
    </row>
    <row r="9874" spans="15:16" x14ac:dyDescent="0.2">
      <c r="O9874"/>
      <c r="P9874"/>
    </row>
    <row r="9875" spans="15:16" x14ac:dyDescent="0.2">
      <c r="O9875"/>
      <c r="P9875"/>
    </row>
    <row r="9876" spans="15:16" x14ac:dyDescent="0.2">
      <c r="O9876"/>
      <c r="P9876"/>
    </row>
    <row r="9877" spans="15:16" x14ac:dyDescent="0.2">
      <c r="O9877"/>
      <c r="P9877"/>
    </row>
    <row r="9878" spans="15:16" x14ac:dyDescent="0.2">
      <c r="O9878"/>
      <c r="P9878"/>
    </row>
    <row r="9879" spans="15:16" x14ac:dyDescent="0.2">
      <c r="O9879"/>
      <c r="P9879"/>
    </row>
    <row r="9880" spans="15:16" x14ac:dyDescent="0.2">
      <c r="O9880"/>
      <c r="P9880"/>
    </row>
    <row r="9881" spans="15:16" x14ac:dyDescent="0.2">
      <c r="O9881"/>
      <c r="P9881"/>
    </row>
    <row r="9882" spans="15:16" x14ac:dyDescent="0.2">
      <c r="O9882"/>
      <c r="P9882"/>
    </row>
    <row r="9883" spans="15:16" x14ac:dyDescent="0.2">
      <c r="O9883"/>
      <c r="P9883"/>
    </row>
    <row r="9884" spans="15:16" x14ac:dyDescent="0.2">
      <c r="O9884"/>
      <c r="P9884"/>
    </row>
    <row r="9885" spans="15:16" x14ac:dyDescent="0.2">
      <c r="O9885"/>
      <c r="P9885"/>
    </row>
    <row r="9886" spans="15:16" x14ac:dyDescent="0.2">
      <c r="O9886"/>
      <c r="P9886"/>
    </row>
    <row r="9887" spans="15:16" x14ac:dyDescent="0.2">
      <c r="O9887"/>
      <c r="P9887"/>
    </row>
    <row r="9888" spans="15:16" x14ac:dyDescent="0.2">
      <c r="O9888"/>
      <c r="P9888"/>
    </row>
    <row r="9889" spans="15:16" x14ac:dyDescent="0.2">
      <c r="O9889"/>
      <c r="P9889"/>
    </row>
    <row r="9890" spans="15:16" x14ac:dyDescent="0.2">
      <c r="O9890"/>
      <c r="P9890"/>
    </row>
    <row r="9891" spans="15:16" x14ac:dyDescent="0.2">
      <c r="O9891"/>
      <c r="P9891"/>
    </row>
    <row r="9892" spans="15:16" x14ac:dyDescent="0.2">
      <c r="O9892"/>
      <c r="P9892"/>
    </row>
    <row r="9893" spans="15:16" x14ac:dyDescent="0.2">
      <c r="O9893"/>
      <c r="P9893"/>
    </row>
    <row r="9894" spans="15:16" x14ac:dyDescent="0.2">
      <c r="O9894"/>
      <c r="P9894"/>
    </row>
    <row r="9895" spans="15:16" x14ac:dyDescent="0.2">
      <c r="O9895"/>
      <c r="P9895"/>
    </row>
    <row r="9896" spans="15:16" x14ac:dyDescent="0.2">
      <c r="O9896"/>
      <c r="P9896"/>
    </row>
    <row r="9897" spans="15:16" x14ac:dyDescent="0.2">
      <c r="O9897"/>
      <c r="P9897"/>
    </row>
    <row r="9898" spans="15:16" x14ac:dyDescent="0.2">
      <c r="O9898"/>
      <c r="P9898"/>
    </row>
    <row r="9899" spans="15:16" x14ac:dyDescent="0.2">
      <c r="O9899"/>
      <c r="P9899"/>
    </row>
    <row r="9900" spans="15:16" x14ac:dyDescent="0.2">
      <c r="O9900"/>
      <c r="P9900"/>
    </row>
    <row r="9901" spans="15:16" x14ac:dyDescent="0.2">
      <c r="O9901"/>
      <c r="P9901"/>
    </row>
    <row r="9902" spans="15:16" x14ac:dyDescent="0.2">
      <c r="O9902"/>
      <c r="P9902"/>
    </row>
    <row r="9903" spans="15:16" x14ac:dyDescent="0.2">
      <c r="O9903"/>
      <c r="P9903"/>
    </row>
    <row r="9904" spans="15:16" x14ac:dyDescent="0.2">
      <c r="O9904"/>
      <c r="P9904"/>
    </row>
    <row r="9905" spans="15:16" x14ac:dyDescent="0.2">
      <c r="O9905"/>
      <c r="P9905"/>
    </row>
    <row r="9906" spans="15:16" x14ac:dyDescent="0.2">
      <c r="O9906"/>
      <c r="P9906"/>
    </row>
    <row r="9907" spans="15:16" x14ac:dyDescent="0.2">
      <c r="O9907"/>
      <c r="P9907"/>
    </row>
    <row r="9908" spans="15:16" x14ac:dyDescent="0.2">
      <c r="O9908"/>
      <c r="P9908"/>
    </row>
    <row r="9909" spans="15:16" x14ac:dyDescent="0.2">
      <c r="O9909"/>
      <c r="P9909"/>
    </row>
    <row r="9910" spans="15:16" x14ac:dyDescent="0.2">
      <c r="O9910"/>
      <c r="P9910"/>
    </row>
    <row r="9911" spans="15:16" x14ac:dyDescent="0.2">
      <c r="O9911"/>
      <c r="P9911"/>
    </row>
    <row r="9912" spans="15:16" x14ac:dyDescent="0.2">
      <c r="O9912"/>
      <c r="P9912"/>
    </row>
    <row r="9913" spans="15:16" x14ac:dyDescent="0.2">
      <c r="O9913"/>
      <c r="P9913"/>
    </row>
    <row r="9914" spans="15:16" x14ac:dyDescent="0.2">
      <c r="O9914"/>
      <c r="P9914"/>
    </row>
    <row r="9915" spans="15:16" x14ac:dyDescent="0.2">
      <c r="O9915"/>
      <c r="P9915"/>
    </row>
    <row r="9916" spans="15:16" x14ac:dyDescent="0.2">
      <c r="O9916"/>
      <c r="P9916"/>
    </row>
    <row r="9917" spans="15:16" x14ac:dyDescent="0.2">
      <c r="O9917"/>
      <c r="P9917"/>
    </row>
    <row r="9918" spans="15:16" x14ac:dyDescent="0.2">
      <c r="O9918"/>
      <c r="P9918"/>
    </row>
    <row r="9919" spans="15:16" x14ac:dyDescent="0.2">
      <c r="O9919"/>
      <c r="P9919"/>
    </row>
    <row r="9920" spans="15:16" x14ac:dyDescent="0.2">
      <c r="O9920"/>
      <c r="P9920"/>
    </row>
    <row r="9921" spans="15:16" x14ac:dyDescent="0.2">
      <c r="O9921"/>
      <c r="P9921"/>
    </row>
    <row r="9922" spans="15:16" x14ac:dyDescent="0.2">
      <c r="O9922"/>
      <c r="P9922"/>
    </row>
    <row r="9923" spans="15:16" x14ac:dyDescent="0.2">
      <c r="O9923"/>
      <c r="P9923"/>
    </row>
    <row r="9924" spans="15:16" x14ac:dyDescent="0.2">
      <c r="O9924"/>
      <c r="P9924"/>
    </row>
    <row r="9925" spans="15:16" x14ac:dyDescent="0.2">
      <c r="O9925"/>
      <c r="P9925"/>
    </row>
    <row r="9926" spans="15:16" x14ac:dyDescent="0.2">
      <c r="O9926"/>
      <c r="P9926"/>
    </row>
    <row r="9927" spans="15:16" x14ac:dyDescent="0.2">
      <c r="O9927"/>
      <c r="P9927"/>
    </row>
    <row r="9928" spans="15:16" x14ac:dyDescent="0.2">
      <c r="O9928"/>
      <c r="P9928"/>
    </row>
    <row r="9929" spans="15:16" x14ac:dyDescent="0.2">
      <c r="O9929"/>
      <c r="P9929"/>
    </row>
    <row r="9930" spans="15:16" x14ac:dyDescent="0.2">
      <c r="O9930"/>
      <c r="P9930"/>
    </row>
    <row r="9931" spans="15:16" x14ac:dyDescent="0.2">
      <c r="O9931"/>
      <c r="P9931"/>
    </row>
    <row r="9932" spans="15:16" x14ac:dyDescent="0.2">
      <c r="O9932"/>
      <c r="P9932"/>
    </row>
    <row r="9933" spans="15:16" x14ac:dyDescent="0.2">
      <c r="O9933"/>
      <c r="P9933"/>
    </row>
    <row r="9934" spans="15:16" x14ac:dyDescent="0.2">
      <c r="O9934"/>
      <c r="P9934"/>
    </row>
    <row r="9935" spans="15:16" x14ac:dyDescent="0.2">
      <c r="O9935"/>
      <c r="P9935"/>
    </row>
    <row r="9936" spans="15:16" x14ac:dyDescent="0.2">
      <c r="O9936"/>
      <c r="P9936"/>
    </row>
    <row r="9937" spans="15:16" x14ac:dyDescent="0.2">
      <c r="O9937"/>
      <c r="P9937"/>
    </row>
    <row r="9938" spans="15:16" x14ac:dyDescent="0.2">
      <c r="O9938"/>
      <c r="P9938"/>
    </row>
    <row r="9939" spans="15:16" x14ac:dyDescent="0.2">
      <c r="O9939"/>
      <c r="P9939"/>
    </row>
    <row r="9940" spans="15:16" x14ac:dyDescent="0.2">
      <c r="O9940"/>
      <c r="P9940"/>
    </row>
    <row r="9941" spans="15:16" x14ac:dyDescent="0.2">
      <c r="O9941"/>
      <c r="P9941"/>
    </row>
    <row r="9942" spans="15:16" x14ac:dyDescent="0.2">
      <c r="O9942"/>
      <c r="P9942"/>
    </row>
    <row r="9943" spans="15:16" x14ac:dyDescent="0.2">
      <c r="O9943"/>
      <c r="P9943"/>
    </row>
    <row r="9944" spans="15:16" x14ac:dyDescent="0.2">
      <c r="O9944"/>
      <c r="P9944"/>
    </row>
    <row r="9945" spans="15:16" x14ac:dyDescent="0.2">
      <c r="O9945"/>
      <c r="P9945"/>
    </row>
    <row r="9946" spans="15:16" x14ac:dyDescent="0.2">
      <c r="O9946"/>
      <c r="P9946"/>
    </row>
    <row r="9947" spans="15:16" x14ac:dyDescent="0.2">
      <c r="O9947"/>
      <c r="P9947"/>
    </row>
    <row r="9948" spans="15:16" x14ac:dyDescent="0.2">
      <c r="O9948"/>
      <c r="P9948"/>
    </row>
    <row r="9949" spans="15:16" x14ac:dyDescent="0.2">
      <c r="O9949"/>
      <c r="P9949"/>
    </row>
    <row r="9950" spans="15:16" x14ac:dyDescent="0.2">
      <c r="O9950"/>
      <c r="P9950"/>
    </row>
    <row r="9951" spans="15:16" x14ac:dyDescent="0.2">
      <c r="O9951"/>
      <c r="P9951"/>
    </row>
    <row r="9952" spans="15:16" x14ac:dyDescent="0.2">
      <c r="O9952"/>
      <c r="P9952"/>
    </row>
    <row r="9953" spans="15:16" x14ac:dyDescent="0.2">
      <c r="O9953"/>
      <c r="P9953"/>
    </row>
    <row r="9954" spans="15:16" x14ac:dyDescent="0.2">
      <c r="O9954"/>
      <c r="P9954"/>
    </row>
    <row r="9955" spans="15:16" x14ac:dyDescent="0.2">
      <c r="O9955"/>
      <c r="P9955"/>
    </row>
    <row r="9956" spans="15:16" x14ac:dyDescent="0.2">
      <c r="O9956"/>
      <c r="P9956"/>
    </row>
    <row r="9957" spans="15:16" x14ac:dyDescent="0.2">
      <c r="O9957"/>
      <c r="P9957"/>
    </row>
    <row r="9958" spans="15:16" x14ac:dyDescent="0.2">
      <c r="O9958"/>
      <c r="P9958"/>
    </row>
    <row r="9959" spans="15:16" x14ac:dyDescent="0.2">
      <c r="O9959"/>
      <c r="P9959"/>
    </row>
    <row r="9960" spans="15:16" x14ac:dyDescent="0.2">
      <c r="O9960"/>
      <c r="P9960"/>
    </row>
    <row r="9961" spans="15:16" x14ac:dyDescent="0.2">
      <c r="O9961"/>
      <c r="P9961"/>
    </row>
    <row r="9962" spans="15:16" x14ac:dyDescent="0.2">
      <c r="O9962"/>
      <c r="P9962"/>
    </row>
    <row r="9963" spans="15:16" x14ac:dyDescent="0.2">
      <c r="O9963"/>
      <c r="P9963"/>
    </row>
    <row r="9964" spans="15:16" x14ac:dyDescent="0.2">
      <c r="O9964"/>
      <c r="P9964"/>
    </row>
    <row r="9965" spans="15:16" x14ac:dyDescent="0.2">
      <c r="O9965"/>
      <c r="P9965"/>
    </row>
    <row r="9966" spans="15:16" x14ac:dyDescent="0.2">
      <c r="O9966"/>
      <c r="P9966"/>
    </row>
    <row r="9967" spans="15:16" x14ac:dyDescent="0.2">
      <c r="O9967"/>
      <c r="P9967"/>
    </row>
    <row r="9968" spans="15:16" x14ac:dyDescent="0.2">
      <c r="O9968"/>
      <c r="P9968"/>
    </row>
    <row r="9969" spans="15:16" x14ac:dyDescent="0.2">
      <c r="O9969"/>
      <c r="P9969"/>
    </row>
    <row r="9970" spans="15:16" x14ac:dyDescent="0.2">
      <c r="O9970"/>
      <c r="P9970"/>
    </row>
    <row r="9971" spans="15:16" x14ac:dyDescent="0.2">
      <c r="O9971"/>
      <c r="P9971"/>
    </row>
    <row r="9972" spans="15:16" x14ac:dyDescent="0.2">
      <c r="O9972"/>
      <c r="P9972"/>
    </row>
    <row r="9973" spans="15:16" x14ac:dyDescent="0.2">
      <c r="O9973"/>
      <c r="P9973"/>
    </row>
    <row r="9974" spans="15:16" x14ac:dyDescent="0.2">
      <c r="O9974"/>
      <c r="P9974"/>
    </row>
    <row r="9975" spans="15:16" x14ac:dyDescent="0.2">
      <c r="O9975"/>
      <c r="P9975"/>
    </row>
    <row r="9976" spans="15:16" x14ac:dyDescent="0.2">
      <c r="O9976"/>
      <c r="P9976"/>
    </row>
    <row r="9977" spans="15:16" x14ac:dyDescent="0.2">
      <c r="O9977"/>
      <c r="P9977"/>
    </row>
    <row r="9978" spans="15:16" x14ac:dyDescent="0.2">
      <c r="O9978"/>
      <c r="P9978"/>
    </row>
    <row r="9979" spans="15:16" x14ac:dyDescent="0.2">
      <c r="O9979"/>
      <c r="P9979"/>
    </row>
    <row r="9980" spans="15:16" x14ac:dyDescent="0.2">
      <c r="O9980"/>
      <c r="P9980"/>
    </row>
    <row r="9981" spans="15:16" x14ac:dyDescent="0.2">
      <c r="O9981"/>
      <c r="P9981"/>
    </row>
    <row r="9982" spans="15:16" x14ac:dyDescent="0.2">
      <c r="O9982"/>
      <c r="P9982"/>
    </row>
    <row r="9983" spans="15:16" x14ac:dyDescent="0.2">
      <c r="O9983"/>
      <c r="P9983"/>
    </row>
    <row r="9984" spans="15:16" x14ac:dyDescent="0.2">
      <c r="O9984"/>
      <c r="P9984"/>
    </row>
    <row r="9985" spans="15:16" x14ac:dyDescent="0.2">
      <c r="O9985"/>
      <c r="P9985"/>
    </row>
    <row r="9986" spans="15:16" x14ac:dyDescent="0.2">
      <c r="O9986"/>
      <c r="P9986"/>
    </row>
    <row r="9987" spans="15:16" x14ac:dyDescent="0.2">
      <c r="O9987"/>
      <c r="P9987"/>
    </row>
    <row r="9988" spans="15:16" x14ac:dyDescent="0.2">
      <c r="O9988"/>
      <c r="P9988"/>
    </row>
    <row r="9989" spans="15:16" x14ac:dyDescent="0.2">
      <c r="O9989"/>
      <c r="P9989"/>
    </row>
    <row r="9990" spans="15:16" x14ac:dyDescent="0.2">
      <c r="O9990"/>
      <c r="P9990"/>
    </row>
    <row r="9991" spans="15:16" x14ac:dyDescent="0.2">
      <c r="O9991"/>
      <c r="P9991"/>
    </row>
    <row r="9992" spans="15:16" x14ac:dyDescent="0.2">
      <c r="O9992"/>
      <c r="P9992"/>
    </row>
    <row r="9993" spans="15:16" x14ac:dyDescent="0.2">
      <c r="O9993"/>
      <c r="P9993"/>
    </row>
    <row r="9994" spans="15:16" x14ac:dyDescent="0.2">
      <c r="O9994"/>
      <c r="P9994"/>
    </row>
    <row r="9995" spans="15:16" x14ac:dyDescent="0.2">
      <c r="O9995"/>
      <c r="P9995"/>
    </row>
    <row r="9996" spans="15:16" x14ac:dyDescent="0.2">
      <c r="O9996"/>
      <c r="P9996"/>
    </row>
    <row r="9997" spans="15:16" x14ac:dyDescent="0.2">
      <c r="O9997"/>
      <c r="P9997"/>
    </row>
    <row r="9998" spans="15:16" x14ac:dyDescent="0.2">
      <c r="O9998"/>
      <c r="P9998"/>
    </row>
    <row r="9999" spans="15:16" x14ac:dyDescent="0.2">
      <c r="O9999"/>
      <c r="P9999"/>
    </row>
    <row r="10000" spans="15:16" x14ac:dyDescent="0.2">
      <c r="O10000"/>
      <c r="P10000"/>
    </row>
    <row r="10001" spans="15:16" x14ac:dyDescent="0.2">
      <c r="O10001"/>
      <c r="P10001"/>
    </row>
    <row r="10002" spans="15:16" x14ac:dyDescent="0.2">
      <c r="O10002"/>
      <c r="P10002"/>
    </row>
    <row r="10003" spans="15:16" x14ac:dyDescent="0.2">
      <c r="O10003"/>
      <c r="P10003"/>
    </row>
    <row r="10004" spans="15:16" x14ac:dyDescent="0.2">
      <c r="O10004"/>
      <c r="P10004"/>
    </row>
    <row r="10005" spans="15:16" x14ac:dyDescent="0.2">
      <c r="O10005"/>
      <c r="P10005"/>
    </row>
    <row r="10006" spans="15:16" x14ac:dyDescent="0.2">
      <c r="O10006"/>
      <c r="P10006"/>
    </row>
    <row r="10007" spans="15:16" x14ac:dyDescent="0.2">
      <c r="O10007"/>
      <c r="P10007"/>
    </row>
    <row r="10008" spans="15:16" x14ac:dyDescent="0.2">
      <c r="O10008"/>
      <c r="P10008"/>
    </row>
    <row r="10009" spans="15:16" x14ac:dyDescent="0.2">
      <c r="O10009"/>
      <c r="P10009"/>
    </row>
    <row r="10010" spans="15:16" x14ac:dyDescent="0.2">
      <c r="O10010"/>
      <c r="P10010"/>
    </row>
    <row r="10011" spans="15:16" x14ac:dyDescent="0.2">
      <c r="O10011"/>
      <c r="P10011"/>
    </row>
    <row r="10012" spans="15:16" x14ac:dyDescent="0.2">
      <c r="O10012"/>
      <c r="P10012"/>
    </row>
    <row r="10013" spans="15:16" x14ac:dyDescent="0.2">
      <c r="O10013"/>
      <c r="P10013"/>
    </row>
    <row r="10014" spans="15:16" x14ac:dyDescent="0.2">
      <c r="O10014"/>
      <c r="P10014"/>
    </row>
    <row r="10015" spans="15:16" x14ac:dyDescent="0.2">
      <c r="O10015"/>
      <c r="P10015"/>
    </row>
    <row r="10016" spans="15:16" x14ac:dyDescent="0.2">
      <c r="O10016"/>
      <c r="P10016"/>
    </row>
    <row r="10017" spans="15:16" x14ac:dyDescent="0.2">
      <c r="O10017"/>
      <c r="P10017"/>
    </row>
    <row r="10018" spans="15:16" x14ac:dyDescent="0.2">
      <c r="O10018"/>
      <c r="P10018"/>
    </row>
    <row r="10019" spans="15:16" x14ac:dyDescent="0.2">
      <c r="O10019"/>
      <c r="P10019"/>
    </row>
    <row r="10020" spans="15:16" x14ac:dyDescent="0.2">
      <c r="O10020"/>
      <c r="P10020"/>
    </row>
    <row r="10021" spans="15:16" x14ac:dyDescent="0.2">
      <c r="O10021"/>
      <c r="P10021"/>
    </row>
    <row r="10022" spans="15:16" x14ac:dyDescent="0.2">
      <c r="O10022"/>
      <c r="P10022"/>
    </row>
    <row r="10023" spans="15:16" x14ac:dyDescent="0.2">
      <c r="O10023"/>
      <c r="P10023"/>
    </row>
    <row r="10024" spans="15:16" x14ac:dyDescent="0.2">
      <c r="O10024"/>
      <c r="P10024"/>
    </row>
    <row r="10025" spans="15:16" x14ac:dyDescent="0.2">
      <c r="O10025"/>
      <c r="P10025"/>
    </row>
    <row r="10026" spans="15:16" x14ac:dyDescent="0.2">
      <c r="O10026"/>
      <c r="P10026"/>
    </row>
    <row r="10027" spans="15:16" x14ac:dyDescent="0.2">
      <c r="O10027"/>
      <c r="P10027"/>
    </row>
    <row r="10028" spans="15:16" x14ac:dyDescent="0.2">
      <c r="O10028"/>
      <c r="P10028"/>
    </row>
    <row r="10029" spans="15:16" x14ac:dyDescent="0.2">
      <c r="O10029"/>
      <c r="P10029"/>
    </row>
    <row r="10030" spans="15:16" x14ac:dyDescent="0.2">
      <c r="O10030"/>
      <c r="P10030"/>
    </row>
    <row r="10031" spans="15:16" x14ac:dyDescent="0.2">
      <c r="O10031"/>
      <c r="P10031"/>
    </row>
    <row r="10032" spans="15:16" x14ac:dyDescent="0.2">
      <c r="O10032"/>
      <c r="P10032"/>
    </row>
    <row r="10033" spans="15:16" x14ac:dyDescent="0.2">
      <c r="O10033"/>
      <c r="P10033"/>
    </row>
    <row r="10034" spans="15:16" x14ac:dyDescent="0.2">
      <c r="O10034"/>
      <c r="P10034"/>
    </row>
    <row r="10035" spans="15:16" x14ac:dyDescent="0.2">
      <c r="O10035"/>
      <c r="P10035"/>
    </row>
    <row r="10036" spans="15:16" x14ac:dyDescent="0.2">
      <c r="O10036"/>
      <c r="P10036"/>
    </row>
    <row r="10037" spans="15:16" x14ac:dyDescent="0.2">
      <c r="O10037"/>
      <c r="P10037"/>
    </row>
    <row r="10038" spans="15:16" x14ac:dyDescent="0.2">
      <c r="O10038"/>
      <c r="P10038"/>
    </row>
    <row r="10039" spans="15:16" x14ac:dyDescent="0.2">
      <c r="O10039"/>
      <c r="P10039"/>
    </row>
    <row r="10040" spans="15:16" x14ac:dyDescent="0.2">
      <c r="O10040"/>
      <c r="P10040"/>
    </row>
    <row r="10041" spans="15:16" x14ac:dyDescent="0.2">
      <c r="O10041"/>
      <c r="P10041"/>
    </row>
    <row r="10042" spans="15:16" x14ac:dyDescent="0.2">
      <c r="O10042"/>
      <c r="P10042"/>
    </row>
    <row r="10043" spans="15:16" x14ac:dyDescent="0.2">
      <c r="O10043"/>
      <c r="P10043"/>
    </row>
    <row r="10044" spans="15:16" x14ac:dyDescent="0.2">
      <c r="O10044"/>
      <c r="P10044"/>
    </row>
    <row r="10045" spans="15:16" x14ac:dyDescent="0.2">
      <c r="O10045"/>
      <c r="P10045"/>
    </row>
    <row r="10046" spans="15:16" x14ac:dyDescent="0.2">
      <c r="O10046"/>
      <c r="P10046"/>
    </row>
    <row r="10047" spans="15:16" x14ac:dyDescent="0.2">
      <c r="O10047"/>
      <c r="P10047"/>
    </row>
    <row r="10048" spans="15:16" x14ac:dyDescent="0.2">
      <c r="O10048"/>
      <c r="P10048"/>
    </row>
    <row r="10049" spans="15:16" x14ac:dyDescent="0.2">
      <c r="O10049"/>
      <c r="P10049"/>
    </row>
    <row r="10050" spans="15:16" x14ac:dyDescent="0.2">
      <c r="O10050"/>
      <c r="P10050"/>
    </row>
    <row r="10051" spans="15:16" x14ac:dyDescent="0.2">
      <c r="O10051"/>
      <c r="P10051"/>
    </row>
    <row r="10052" spans="15:16" x14ac:dyDescent="0.2">
      <c r="O10052"/>
      <c r="P10052"/>
    </row>
    <row r="10053" spans="15:16" x14ac:dyDescent="0.2">
      <c r="O10053"/>
      <c r="P10053"/>
    </row>
    <row r="10054" spans="15:16" x14ac:dyDescent="0.2">
      <c r="O10054"/>
      <c r="P10054"/>
    </row>
    <row r="10055" spans="15:16" x14ac:dyDescent="0.2">
      <c r="O10055"/>
      <c r="P10055"/>
    </row>
    <row r="10056" spans="15:16" x14ac:dyDescent="0.2">
      <c r="O10056"/>
      <c r="P10056"/>
    </row>
    <row r="10057" spans="15:16" x14ac:dyDescent="0.2">
      <c r="O10057"/>
      <c r="P10057"/>
    </row>
    <row r="10058" spans="15:16" x14ac:dyDescent="0.2">
      <c r="O10058"/>
      <c r="P10058"/>
    </row>
    <row r="10059" spans="15:16" x14ac:dyDescent="0.2">
      <c r="O10059"/>
      <c r="P10059"/>
    </row>
    <row r="10060" spans="15:16" x14ac:dyDescent="0.2">
      <c r="O10060"/>
      <c r="P10060"/>
    </row>
    <row r="10061" spans="15:16" x14ac:dyDescent="0.2">
      <c r="O10061"/>
      <c r="P10061"/>
    </row>
    <row r="10062" spans="15:16" x14ac:dyDescent="0.2">
      <c r="O10062"/>
      <c r="P10062"/>
    </row>
    <row r="10063" spans="15:16" x14ac:dyDescent="0.2">
      <c r="O10063"/>
      <c r="P10063"/>
    </row>
    <row r="10064" spans="15:16" x14ac:dyDescent="0.2">
      <c r="O10064"/>
      <c r="P10064"/>
    </row>
    <row r="10065" spans="15:16" x14ac:dyDescent="0.2">
      <c r="O10065"/>
      <c r="P10065"/>
    </row>
    <row r="10066" spans="15:16" x14ac:dyDescent="0.2">
      <c r="O10066"/>
      <c r="P10066"/>
    </row>
    <row r="10067" spans="15:16" x14ac:dyDescent="0.2">
      <c r="O10067"/>
      <c r="P10067"/>
    </row>
    <row r="10068" spans="15:16" x14ac:dyDescent="0.2">
      <c r="O10068"/>
      <c r="P10068"/>
    </row>
    <row r="10069" spans="15:16" x14ac:dyDescent="0.2">
      <c r="O10069"/>
      <c r="P10069"/>
    </row>
    <row r="10070" spans="15:16" x14ac:dyDescent="0.2">
      <c r="O10070"/>
      <c r="P10070"/>
    </row>
    <row r="10071" spans="15:16" x14ac:dyDescent="0.2">
      <c r="O10071"/>
      <c r="P10071"/>
    </row>
    <row r="10072" spans="15:16" x14ac:dyDescent="0.2">
      <c r="O10072"/>
      <c r="P10072"/>
    </row>
    <row r="10073" spans="15:16" x14ac:dyDescent="0.2">
      <c r="O10073"/>
      <c r="P10073"/>
    </row>
    <row r="10074" spans="15:16" x14ac:dyDescent="0.2">
      <c r="O10074"/>
      <c r="P10074"/>
    </row>
    <row r="10075" spans="15:16" x14ac:dyDescent="0.2">
      <c r="O10075"/>
      <c r="P10075"/>
    </row>
    <row r="10076" spans="15:16" x14ac:dyDescent="0.2">
      <c r="O10076"/>
      <c r="P10076"/>
    </row>
    <row r="10077" spans="15:16" x14ac:dyDescent="0.2">
      <c r="O10077"/>
      <c r="P10077"/>
    </row>
    <row r="10078" spans="15:16" x14ac:dyDescent="0.2">
      <c r="O10078"/>
      <c r="P10078"/>
    </row>
    <row r="10079" spans="15:16" x14ac:dyDescent="0.2">
      <c r="O10079"/>
      <c r="P10079"/>
    </row>
    <row r="10080" spans="15:16" x14ac:dyDescent="0.2">
      <c r="O10080"/>
      <c r="P10080"/>
    </row>
    <row r="10081" spans="15:16" x14ac:dyDescent="0.2">
      <c r="O10081"/>
      <c r="P10081"/>
    </row>
    <row r="10082" spans="15:16" x14ac:dyDescent="0.2">
      <c r="O10082"/>
      <c r="P10082"/>
    </row>
    <row r="10083" spans="15:16" x14ac:dyDescent="0.2">
      <c r="O10083"/>
      <c r="P10083"/>
    </row>
    <row r="10084" spans="15:16" x14ac:dyDescent="0.2">
      <c r="O10084"/>
      <c r="P10084"/>
    </row>
    <row r="10085" spans="15:16" x14ac:dyDescent="0.2">
      <c r="O10085"/>
      <c r="P10085"/>
    </row>
    <row r="10086" spans="15:16" x14ac:dyDescent="0.2">
      <c r="O10086"/>
      <c r="P10086"/>
    </row>
    <row r="10087" spans="15:16" x14ac:dyDescent="0.2">
      <c r="O10087"/>
      <c r="P10087"/>
    </row>
    <row r="10088" spans="15:16" x14ac:dyDescent="0.2">
      <c r="O10088"/>
      <c r="P10088"/>
    </row>
    <row r="10089" spans="15:16" x14ac:dyDescent="0.2">
      <c r="O10089"/>
      <c r="P10089"/>
    </row>
    <row r="10090" spans="15:16" x14ac:dyDescent="0.2">
      <c r="O10090"/>
      <c r="P10090"/>
    </row>
    <row r="10091" spans="15:16" x14ac:dyDescent="0.2">
      <c r="O10091"/>
      <c r="P10091"/>
    </row>
    <row r="10092" spans="15:16" x14ac:dyDescent="0.2">
      <c r="O10092"/>
      <c r="P10092"/>
    </row>
    <row r="10093" spans="15:16" x14ac:dyDescent="0.2">
      <c r="O10093"/>
      <c r="P10093"/>
    </row>
    <row r="10094" spans="15:16" x14ac:dyDescent="0.2">
      <c r="O10094"/>
      <c r="P10094"/>
    </row>
    <row r="10095" spans="15:16" x14ac:dyDescent="0.2">
      <c r="O10095"/>
      <c r="P10095"/>
    </row>
    <row r="10096" spans="15:16" x14ac:dyDescent="0.2">
      <c r="O10096"/>
      <c r="P10096"/>
    </row>
    <row r="10097" spans="15:16" x14ac:dyDescent="0.2">
      <c r="O10097"/>
      <c r="P10097"/>
    </row>
    <row r="10098" spans="15:16" x14ac:dyDescent="0.2">
      <c r="O10098"/>
      <c r="P10098"/>
    </row>
    <row r="10099" spans="15:16" x14ac:dyDescent="0.2">
      <c r="O10099"/>
      <c r="P10099"/>
    </row>
    <row r="10100" spans="15:16" x14ac:dyDescent="0.2">
      <c r="O10100"/>
      <c r="P10100"/>
    </row>
    <row r="10101" spans="15:16" x14ac:dyDescent="0.2">
      <c r="O10101"/>
      <c r="P10101"/>
    </row>
    <row r="10102" spans="15:16" x14ac:dyDescent="0.2">
      <c r="O10102"/>
      <c r="P10102"/>
    </row>
    <row r="10103" spans="15:16" x14ac:dyDescent="0.2">
      <c r="O10103"/>
      <c r="P10103"/>
    </row>
    <row r="10104" spans="15:16" x14ac:dyDescent="0.2">
      <c r="O10104"/>
      <c r="P10104"/>
    </row>
    <row r="10105" spans="15:16" x14ac:dyDescent="0.2">
      <c r="O10105"/>
      <c r="P10105"/>
    </row>
    <row r="10106" spans="15:16" x14ac:dyDescent="0.2">
      <c r="O10106"/>
      <c r="P10106"/>
    </row>
    <row r="10107" spans="15:16" x14ac:dyDescent="0.2">
      <c r="O10107"/>
      <c r="P10107"/>
    </row>
    <row r="10108" spans="15:16" x14ac:dyDescent="0.2">
      <c r="O10108"/>
      <c r="P10108"/>
    </row>
    <row r="10109" spans="15:16" x14ac:dyDescent="0.2">
      <c r="O10109"/>
      <c r="P10109"/>
    </row>
    <row r="10110" spans="15:16" x14ac:dyDescent="0.2">
      <c r="O10110"/>
      <c r="P10110"/>
    </row>
    <row r="10111" spans="15:16" x14ac:dyDescent="0.2">
      <c r="O10111"/>
      <c r="P10111"/>
    </row>
    <row r="10112" spans="15:16" x14ac:dyDescent="0.2">
      <c r="O10112"/>
      <c r="P10112"/>
    </row>
    <row r="10113" spans="15:16" x14ac:dyDescent="0.2">
      <c r="O10113"/>
      <c r="P10113"/>
    </row>
    <row r="10114" spans="15:16" x14ac:dyDescent="0.2">
      <c r="O10114"/>
      <c r="P10114"/>
    </row>
    <row r="10115" spans="15:16" x14ac:dyDescent="0.2">
      <c r="O10115"/>
      <c r="P10115"/>
    </row>
    <row r="10116" spans="15:16" x14ac:dyDescent="0.2">
      <c r="O10116"/>
      <c r="P10116"/>
    </row>
    <row r="10117" spans="15:16" x14ac:dyDescent="0.2">
      <c r="O10117"/>
      <c r="P10117"/>
    </row>
    <row r="10118" spans="15:16" x14ac:dyDescent="0.2">
      <c r="O10118"/>
      <c r="P10118"/>
    </row>
    <row r="10119" spans="15:16" x14ac:dyDescent="0.2">
      <c r="O10119"/>
      <c r="P10119"/>
    </row>
    <row r="10120" spans="15:16" x14ac:dyDescent="0.2">
      <c r="O10120"/>
      <c r="P10120"/>
    </row>
    <row r="10121" spans="15:16" x14ac:dyDescent="0.2">
      <c r="O10121"/>
      <c r="P10121"/>
    </row>
    <row r="10122" spans="15:16" x14ac:dyDescent="0.2">
      <c r="O10122"/>
      <c r="P10122"/>
    </row>
    <row r="10123" spans="15:16" x14ac:dyDescent="0.2">
      <c r="O10123"/>
      <c r="P10123"/>
    </row>
    <row r="10124" spans="15:16" x14ac:dyDescent="0.2">
      <c r="O10124"/>
      <c r="P10124"/>
    </row>
    <row r="10125" spans="15:16" x14ac:dyDescent="0.2">
      <c r="O10125"/>
      <c r="P10125"/>
    </row>
    <row r="10126" spans="15:16" x14ac:dyDescent="0.2">
      <c r="O10126"/>
      <c r="P10126"/>
    </row>
    <row r="10127" spans="15:16" x14ac:dyDescent="0.2">
      <c r="O10127"/>
      <c r="P10127"/>
    </row>
    <row r="10128" spans="15:16" x14ac:dyDescent="0.2">
      <c r="O10128"/>
      <c r="P10128"/>
    </row>
    <row r="10129" spans="15:16" x14ac:dyDescent="0.2">
      <c r="O10129"/>
      <c r="P10129"/>
    </row>
    <row r="10130" spans="15:16" x14ac:dyDescent="0.2">
      <c r="O10130"/>
      <c r="P10130"/>
    </row>
    <row r="10131" spans="15:16" x14ac:dyDescent="0.2">
      <c r="O10131"/>
      <c r="P10131"/>
    </row>
    <row r="10132" spans="15:16" x14ac:dyDescent="0.2">
      <c r="O10132"/>
      <c r="P10132"/>
    </row>
    <row r="10133" spans="15:16" x14ac:dyDescent="0.2">
      <c r="O10133"/>
      <c r="P10133"/>
    </row>
    <row r="10134" spans="15:16" x14ac:dyDescent="0.2">
      <c r="O10134"/>
      <c r="P10134"/>
    </row>
    <row r="10135" spans="15:16" x14ac:dyDescent="0.2">
      <c r="O10135"/>
      <c r="P10135"/>
    </row>
    <row r="10136" spans="15:16" x14ac:dyDescent="0.2">
      <c r="O10136"/>
      <c r="P10136"/>
    </row>
    <row r="10137" spans="15:16" x14ac:dyDescent="0.2">
      <c r="O10137"/>
      <c r="P10137"/>
    </row>
    <row r="10138" spans="15:16" x14ac:dyDescent="0.2">
      <c r="O10138"/>
      <c r="P10138"/>
    </row>
    <row r="10139" spans="15:16" x14ac:dyDescent="0.2">
      <c r="O10139"/>
      <c r="P10139"/>
    </row>
    <row r="10140" spans="15:16" x14ac:dyDescent="0.2">
      <c r="O10140"/>
      <c r="P10140"/>
    </row>
    <row r="10141" spans="15:16" x14ac:dyDescent="0.2">
      <c r="O10141"/>
      <c r="P10141"/>
    </row>
    <row r="10142" spans="15:16" x14ac:dyDescent="0.2">
      <c r="O10142"/>
      <c r="P10142"/>
    </row>
    <row r="10143" spans="15:16" x14ac:dyDescent="0.2">
      <c r="O10143"/>
      <c r="P10143"/>
    </row>
    <row r="10144" spans="15:16" x14ac:dyDescent="0.2">
      <c r="O10144"/>
      <c r="P10144"/>
    </row>
    <row r="10145" spans="15:16" x14ac:dyDescent="0.2">
      <c r="O10145"/>
      <c r="P10145"/>
    </row>
    <row r="10146" spans="15:16" x14ac:dyDescent="0.2">
      <c r="O10146"/>
      <c r="P10146"/>
    </row>
    <row r="10147" spans="15:16" x14ac:dyDescent="0.2">
      <c r="O10147"/>
      <c r="P10147"/>
    </row>
    <row r="10148" spans="15:16" x14ac:dyDescent="0.2">
      <c r="O10148"/>
      <c r="P10148"/>
    </row>
    <row r="10149" spans="15:16" x14ac:dyDescent="0.2">
      <c r="O10149"/>
      <c r="P10149"/>
    </row>
    <row r="10150" spans="15:16" x14ac:dyDescent="0.2">
      <c r="O10150"/>
      <c r="P10150"/>
    </row>
    <row r="10151" spans="15:16" x14ac:dyDescent="0.2">
      <c r="O10151"/>
      <c r="P10151"/>
    </row>
    <row r="10152" spans="15:16" x14ac:dyDescent="0.2">
      <c r="O10152"/>
      <c r="P10152"/>
    </row>
    <row r="10153" spans="15:16" x14ac:dyDescent="0.2">
      <c r="O10153"/>
      <c r="P10153"/>
    </row>
    <row r="10154" spans="15:16" x14ac:dyDescent="0.2">
      <c r="O10154"/>
      <c r="P10154"/>
    </row>
    <row r="10155" spans="15:16" x14ac:dyDescent="0.2">
      <c r="O10155"/>
      <c r="P10155"/>
    </row>
    <row r="10156" spans="15:16" x14ac:dyDescent="0.2">
      <c r="O10156"/>
      <c r="P10156"/>
    </row>
    <row r="10157" spans="15:16" x14ac:dyDescent="0.2">
      <c r="O10157"/>
      <c r="P10157"/>
    </row>
    <row r="10158" spans="15:16" x14ac:dyDescent="0.2">
      <c r="O10158"/>
      <c r="P10158"/>
    </row>
    <row r="10159" spans="15:16" x14ac:dyDescent="0.2">
      <c r="O10159"/>
      <c r="P10159"/>
    </row>
    <row r="10160" spans="15:16" x14ac:dyDescent="0.2">
      <c r="O10160"/>
      <c r="P10160"/>
    </row>
    <row r="10161" spans="15:16" x14ac:dyDescent="0.2">
      <c r="O10161"/>
      <c r="P10161"/>
    </row>
    <row r="10162" spans="15:16" x14ac:dyDescent="0.2">
      <c r="O10162"/>
      <c r="P10162"/>
    </row>
    <row r="10163" spans="15:16" x14ac:dyDescent="0.2">
      <c r="O10163"/>
      <c r="P10163"/>
    </row>
    <row r="10164" spans="15:16" x14ac:dyDescent="0.2">
      <c r="O10164"/>
      <c r="P10164"/>
    </row>
    <row r="10165" spans="15:16" x14ac:dyDescent="0.2">
      <c r="O10165"/>
      <c r="P10165"/>
    </row>
    <row r="10166" spans="15:16" x14ac:dyDescent="0.2">
      <c r="O10166"/>
      <c r="P10166"/>
    </row>
    <row r="10167" spans="15:16" x14ac:dyDescent="0.2">
      <c r="O10167"/>
      <c r="P10167"/>
    </row>
    <row r="10168" spans="15:16" x14ac:dyDescent="0.2">
      <c r="O10168"/>
      <c r="P10168"/>
    </row>
    <row r="10169" spans="15:16" x14ac:dyDescent="0.2">
      <c r="O10169"/>
      <c r="P10169"/>
    </row>
    <row r="10170" spans="15:16" x14ac:dyDescent="0.2">
      <c r="O10170"/>
      <c r="P10170"/>
    </row>
    <row r="10171" spans="15:16" x14ac:dyDescent="0.2">
      <c r="O10171"/>
      <c r="P10171"/>
    </row>
    <row r="10172" spans="15:16" x14ac:dyDescent="0.2">
      <c r="O10172"/>
      <c r="P10172"/>
    </row>
    <row r="10173" spans="15:16" x14ac:dyDescent="0.2">
      <c r="O10173"/>
      <c r="P10173"/>
    </row>
    <row r="10174" spans="15:16" x14ac:dyDescent="0.2">
      <c r="O10174"/>
      <c r="P10174"/>
    </row>
    <row r="10175" spans="15:16" x14ac:dyDescent="0.2">
      <c r="O10175"/>
      <c r="P10175"/>
    </row>
    <row r="10176" spans="15:16" x14ac:dyDescent="0.2">
      <c r="O10176"/>
      <c r="P10176"/>
    </row>
    <row r="10177" spans="15:16" x14ac:dyDescent="0.2">
      <c r="O10177"/>
      <c r="P10177"/>
    </row>
    <row r="10178" spans="15:16" x14ac:dyDescent="0.2">
      <c r="O10178"/>
      <c r="P10178"/>
    </row>
    <row r="10179" spans="15:16" x14ac:dyDescent="0.2">
      <c r="O10179"/>
      <c r="P10179"/>
    </row>
    <row r="10180" spans="15:16" x14ac:dyDescent="0.2">
      <c r="O10180"/>
      <c r="P10180"/>
    </row>
    <row r="10181" spans="15:16" x14ac:dyDescent="0.2">
      <c r="O10181"/>
      <c r="P10181"/>
    </row>
    <row r="10182" spans="15:16" x14ac:dyDescent="0.2">
      <c r="O10182"/>
      <c r="P10182"/>
    </row>
    <row r="10183" spans="15:16" x14ac:dyDescent="0.2">
      <c r="O10183"/>
      <c r="P10183"/>
    </row>
    <row r="10184" spans="15:16" x14ac:dyDescent="0.2">
      <c r="O10184"/>
      <c r="P10184"/>
    </row>
    <row r="10185" spans="15:16" x14ac:dyDescent="0.2">
      <c r="O10185"/>
      <c r="P10185"/>
    </row>
    <row r="10186" spans="15:16" x14ac:dyDescent="0.2">
      <c r="O10186"/>
      <c r="P10186"/>
    </row>
    <row r="10187" spans="15:16" x14ac:dyDescent="0.2">
      <c r="O10187"/>
      <c r="P10187"/>
    </row>
    <row r="10188" spans="15:16" x14ac:dyDescent="0.2">
      <c r="O10188"/>
      <c r="P10188"/>
    </row>
    <row r="10189" spans="15:16" x14ac:dyDescent="0.2">
      <c r="O10189"/>
      <c r="P10189"/>
    </row>
    <row r="10190" spans="15:16" x14ac:dyDescent="0.2">
      <c r="O10190"/>
      <c r="P10190"/>
    </row>
    <row r="10191" spans="15:16" x14ac:dyDescent="0.2">
      <c r="O10191"/>
      <c r="P10191"/>
    </row>
    <row r="10192" spans="15:16" x14ac:dyDescent="0.2">
      <c r="O10192"/>
      <c r="P10192"/>
    </row>
    <row r="10193" spans="15:16" x14ac:dyDescent="0.2">
      <c r="O10193"/>
      <c r="P10193"/>
    </row>
    <row r="10194" spans="15:16" x14ac:dyDescent="0.2">
      <c r="O10194"/>
      <c r="P10194"/>
    </row>
    <row r="10195" spans="15:16" x14ac:dyDescent="0.2">
      <c r="O10195"/>
      <c r="P10195"/>
    </row>
    <row r="10196" spans="15:16" x14ac:dyDescent="0.2">
      <c r="O10196"/>
      <c r="P10196"/>
    </row>
    <row r="10197" spans="15:16" x14ac:dyDescent="0.2">
      <c r="O10197"/>
      <c r="P10197"/>
    </row>
    <row r="10198" spans="15:16" x14ac:dyDescent="0.2">
      <c r="O10198"/>
      <c r="P10198"/>
    </row>
    <row r="10199" spans="15:16" x14ac:dyDescent="0.2">
      <c r="O10199"/>
      <c r="P10199"/>
    </row>
    <row r="10200" spans="15:16" x14ac:dyDescent="0.2">
      <c r="O10200"/>
      <c r="P10200"/>
    </row>
    <row r="10201" spans="15:16" x14ac:dyDescent="0.2">
      <c r="O10201"/>
      <c r="P10201"/>
    </row>
    <row r="10202" spans="15:16" x14ac:dyDescent="0.2">
      <c r="O10202"/>
      <c r="P10202"/>
    </row>
    <row r="10203" spans="15:16" x14ac:dyDescent="0.2">
      <c r="O10203"/>
      <c r="P10203"/>
    </row>
    <row r="10204" spans="15:16" x14ac:dyDescent="0.2">
      <c r="O10204"/>
      <c r="P10204"/>
    </row>
    <row r="10205" spans="15:16" x14ac:dyDescent="0.2">
      <c r="O10205"/>
      <c r="P10205"/>
    </row>
    <row r="10206" spans="15:16" x14ac:dyDescent="0.2">
      <c r="O10206"/>
      <c r="P10206"/>
    </row>
    <row r="10207" spans="15:16" x14ac:dyDescent="0.2">
      <c r="O10207"/>
      <c r="P10207"/>
    </row>
    <row r="10208" spans="15:16" x14ac:dyDescent="0.2">
      <c r="O10208"/>
      <c r="P10208"/>
    </row>
    <row r="10209" spans="15:16" x14ac:dyDescent="0.2">
      <c r="O10209"/>
      <c r="P10209"/>
    </row>
    <row r="10210" spans="15:16" x14ac:dyDescent="0.2">
      <c r="O10210"/>
      <c r="P10210"/>
    </row>
    <row r="10211" spans="15:16" x14ac:dyDescent="0.2">
      <c r="O10211"/>
      <c r="P10211"/>
    </row>
    <row r="10212" spans="15:16" x14ac:dyDescent="0.2">
      <c r="O10212"/>
      <c r="P10212"/>
    </row>
    <row r="10213" spans="15:16" x14ac:dyDescent="0.2">
      <c r="O10213"/>
      <c r="P10213"/>
    </row>
    <row r="10214" spans="15:16" x14ac:dyDescent="0.2">
      <c r="O10214"/>
      <c r="P10214"/>
    </row>
    <row r="10215" spans="15:16" x14ac:dyDescent="0.2">
      <c r="O10215"/>
      <c r="P10215"/>
    </row>
    <row r="10216" spans="15:16" x14ac:dyDescent="0.2">
      <c r="O10216"/>
      <c r="P10216"/>
    </row>
    <row r="10217" spans="15:16" x14ac:dyDescent="0.2">
      <c r="O10217"/>
      <c r="P10217"/>
    </row>
    <row r="10218" spans="15:16" x14ac:dyDescent="0.2">
      <c r="O10218"/>
      <c r="P10218"/>
    </row>
    <row r="10219" spans="15:16" x14ac:dyDescent="0.2">
      <c r="O10219"/>
      <c r="P10219"/>
    </row>
    <row r="10220" spans="15:16" x14ac:dyDescent="0.2">
      <c r="O10220"/>
      <c r="P10220"/>
    </row>
    <row r="10221" spans="15:16" x14ac:dyDescent="0.2">
      <c r="O10221"/>
      <c r="P10221"/>
    </row>
    <row r="10222" spans="15:16" x14ac:dyDescent="0.2">
      <c r="O10222"/>
      <c r="P10222"/>
    </row>
    <row r="10223" spans="15:16" x14ac:dyDescent="0.2">
      <c r="O10223"/>
      <c r="P10223"/>
    </row>
    <row r="10224" spans="15:16" x14ac:dyDescent="0.2">
      <c r="O10224"/>
      <c r="P10224"/>
    </row>
    <row r="10225" spans="15:16" x14ac:dyDescent="0.2">
      <c r="O10225"/>
      <c r="P10225"/>
    </row>
    <row r="10226" spans="15:16" x14ac:dyDescent="0.2">
      <c r="O10226"/>
      <c r="P10226"/>
    </row>
    <row r="10227" spans="15:16" x14ac:dyDescent="0.2">
      <c r="O10227"/>
      <c r="P10227"/>
    </row>
    <row r="10228" spans="15:16" x14ac:dyDescent="0.2">
      <c r="O10228"/>
      <c r="P10228"/>
    </row>
    <row r="10229" spans="15:16" x14ac:dyDescent="0.2">
      <c r="O10229"/>
      <c r="P10229"/>
    </row>
    <row r="10230" spans="15:16" x14ac:dyDescent="0.2">
      <c r="O10230"/>
      <c r="P10230"/>
    </row>
    <row r="10231" spans="15:16" x14ac:dyDescent="0.2">
      <c r="O10231"/>
      <c r="P10231"/>
    </row>
    <row r="10232" spans="15:16" x14ac:dyDescent="0.2">
      <c r="O10232"/>
      <c r="P10232"/>
    </row>
    <row r="10233" spans="15:16" x14ac:dyDescent="0.2">
      <c r="O10233"/>
      <c r="P10233"/>
    </row>
    <row r="10234" spans="15:16" x14ac:dyDescent="0.2">
      <c r="O10234"/>
      <c r="P10234"/>
    </row>
    <row r="10235" spans="15:16" x14ac:dyDescent="0.2">
      <c r="O10235"/>
      <c r="P10235"/>
    </row>
    <row r="10236" spans="15:16" x14ac:dyDescent="0.2">
      <c r="O10236"/>
      <c r="P10236"/>
    </row>
    <row r="10237" spans="15:16" x14ac:dyDescent="0.2">
      <c r="O10237"/>
      <c r="P10237"/>
    </row>
    <row r="10238" spans="15:16" x14ac:dyDescent="0.2">
      <c r="O10238"/>
      <c r="P10238"/>
    </row>
    <row r="10239" spans="15:16" x14ac:dyDescent="0.2">
      <c r="O10239"/>
      <c r="P10239"/>
    </row>
    <row r="10240" spans="15:16" x14ac:dyDescent="0.2">
      <c r="O10240"/>
      <c r="P10240"/>
    </row>
    <row r="10241" spans="15:16" x14ac:dyDescent="0.2">
      <c r="O10241"/>
      <c r="P10241"/>
    </row>
    <row r="10242" spans="15:16" x14ac:dyDescent="0.2">
      <c r="O10242"/>
      <c r="P10242"/>
    </row>
    <row r="10243" spans="15:16" x14ac:dyDescent="0.2">
      <c r="O10243"/>
      <c r="P10243"/>
    </row>
    <row r="10244" spans="15:16" x14ac:dyDescent="0.2">
      <c r="O10244"/>
      <c r="P10244"/>
    </row>
    <row r="10245" spans="15:16" x14ac:dyDescent="0.2">
      <c r="O10245"/>
      <c r="P10245"/>
    </row>
    <row r="10246" spans="15:16" x14ac:dyDescent="0.2">
      <c r="O10246"/>
      <c r="P10246"/>
    </row>
    <row r="10247" spans="15:16" x14ac:dyDescent="0.2">
      <c r="O10247"/>
      <c r="P10247"/>
    </row>
    <row r="10248" spans="15:16" x14ac:dyDescent="0.2">
      <c r="O10248"/>
      <c r="P10248"/>
    </row>
    <row r="10249" spans="15:16" x14ac:dyDescent="0.2">
      <c r="O10249"/>
      <c r="P10249"/>
    </row>
    <row r="10250" spans="15:16" x14ac:dyDescent="0.2">
      <c r="O10250"/>
      <c r="P10250"/>
    </row>
    <row r="10251" spans="15:16" x14ac:dyDescent="0.2">
      <c r="O10251"/>
      <c r="P10251"/>
    </row>
    <row r="10252" spans="15:16" x14ac:dyDescent="0.2">
      <c r="O10252"/>
      <c r="P10252"/>
    </row>
    <row r="10253" spans="15:16" x14ac:dyDescent="0.2">
      <c r="O10253"/>
      <c r="P10253"/>
    </row>
    <row r="10254" spans="15:16" x14ac:dyDescent="0.2">
      <c r="O10254"/>
      <c r="P10254"/>
    </row>
    <row r="10255" spans="15:16" x14ac:dyDescent="0.2">
      <c r="O10255"/>
      <c r="P10255"/>
    </row>
    <row r="10256" spans="15:16" x14ac:dyDescent="0.2">
      <c r="O10256"/>
      <c r="P10256"/>
    </row>
    <row r="10257" spans="15:16" x14ac:dyDescent="0.2">
      <c r="O10257"/>
      <c r="P10257"/>
    </row>
    <row r="10258" spans="15:16" x14ac:dyDescent="0.2">
      <c r="O10258"/>
      <c r="P10258"/>
    </row>
    <row r="10259" spans="15:16" x14ac:dyDescent="0.2">
      <c r="O10259"/>
      <c r="P10259"/>
    </row>
    <row r="10260" spans="15:16" x14ac:dyDescent="0.2">
      <c r="O10260"/>
      <c r="P10260"/>
    </row>
    <row r="10261" spans="15:16" x14ac:dyDescent="0.2">
      <c r="O10261"/>
      <c r="P10261"/>
    </row>
    <row r="10262" spans="15:16" x14ac:dyDescent="0.2">
      <c r="O10262"/>
      <c r="P10262"/>
    </row>
    <row r="10263" spans="15:16" x14ac:dyDescent="0.2">
      <c r="O10263"/>
      <c r="P10263"/>
    </row>
    <row r="10264" spans="15:16" x14ac:dyDescent="0.2">
      <c r="O10264"/>
      <c r="P10264"/>
    </row>
    <row r="10265" spans="15:16" x14ac:dyDescent="0.2">
      <c r="O10265"/>
      <c r="P10265"/>
    </row>
    <row r="10266" spans="15:16" x14ac:dyDescent="0.2">
      <c r="O10266"/>
      <c r="P10266"/>
    </row>
    <row r="10267" spans="15:16" x14ac:dyDescent="0.2">
      <c r="O10267"/>
      <c r="P10267"/>
    </row>
    <row r="10268" spans="15:16" x14ac:dyDescent="0.2">
      <c r="O10268"/>
      <c r="P10268"/>
    </row>
    <row r="10269" spans="15:16" x14ac:dyDescent="0.2">
      <c r="O10269"/>
      <c r="P10269"/>
    </row>
    <row r="10270" spans="15:16" x14ac:dyDescent="0.2">
      <c r="O10270"/>
      <c r="P10270"/>
    </row>
    <row r="10271" spans="15:16" x14ac:dyDescent="0.2">
      <c r="O10271"/>
      <c r="P10271"/>
    </row>
    <row r="10272" spans="15:16" x14ac:dyDescent="0.2">
      <c r="O10272"/>
      <c r="P10272"/>
    </row>
    <row r="10273" spans="15:16" x14ac:dyDescent="0.2">
      <c r="O10273"/>
      <c r="P10273"/>
    </row>
    <row r="10274" spans="15:16" x14ac:dyDescent="0.2">
      <c r="O10274"/>
      <c r="P10274"/>
    </row>
    <row r="10275" spans="15:16" x14ac:dyDescent="0.2">
      <c r="O10275"/>
      <c r="P10275"/>
    </row>
    <row r="10276" spans="15:16" x14ac:dyDescent="0.2">
      <c r="O10276"/>
      <c r="P10276"/>
    </row>
    <row r="10277" spans="15:16" x14ac:dyDescent="0.2">
      <c r="O10277"/>
      <c r="P10277"/>
    </row>
    <row r="10278" spans="15:16" x14ac:dyDescent="0.2">
      <c r="O10278"/>
      <c r="P10278"/>
    </row>
    <row r="10279" spans="15:16" x14ac:dyDescent="0.2">
      <c r="O10279"/>
      <c r="P10279"/>
    </row>
    <row r="10280" spans="15:16" x14ac:dyDescent="0.2">
      <c r="O10280"/>
      <c r="P10280"/>
    </row>
    <row r="10281" spans="15:16" x14ac:dyDescent="0.2">
      <c r="O10281"/>
      <c r="P10281"/>
    </row>
    <row r="10282" spans="15:16" x14ac:dyDescent="0.2">
      <c r="O10282"/>
      <c r="P10282"/>
    </row>
    <row r="10283" spans="15:16" x14ac:dyDescent="0.2">
      <c r="O10283"/>
      <c r="P10283"/>
    </row>
    <row r="10284" spans="15:16" x14ac:dyDescent="0.2">
      <c r="O10284"/>
      <c r="P10284"/>
    </row>
    <row r="10285" spans="15:16" x14ac:dyDescent="0.2">
      <c r="O10285"/>
      <c r="P10285"/>
    </row>
    <row r="10286" spans="15:16" x14ac:dyDescent="0.2">
      <c r="O10286"/>
      <c r="P10286"/>
    </row>
    <row r="10287" spans="15:16" x14ac:dyDescent="0.2">
      <c r="O10287"/>
      <c r="P10287"/>
    </row>
    <row r="10288" spans="15:16" x14ac:dyDescent="0.2">
      <c r="O10288"/>
      <c r="P10288"/>
    </row>
    <row r="10289" spans="15:16" x14ac:dyDescent="0.2">
      <c r="O10289"/>
      <c r="P10289"/>
    </row>
    <row r="10290" spans="15:16" x14ac:dyDescent="0.2">
      <c r="O10290"/>
      <c r="P10290"/>
    </row>
    <row r="10291" spans="15:16" x14ac:dyDescent="0.2">
      <c r="O10291"/>
      <c r="P10291"/>
    </row>
    <row r="10292" spans="15:16" x14ac:dyDescent="0.2">
      <c r="O10292"/>
      <c r="P10292"/>
    </row>
    <row r="10293" spans="15:16" x14ac:dyDescent="0.2">
      <c r="O10293"/>
      <c r="P10293"/>
    </row>
    <row r="10294" spans="15:16" x14ac:dyDescent="0.2">
      <c r="O10294"/>
      <c r="P10294"/>
    </row>
    <row r="10295" spans="15:16" x14ac:dyDescent="0.2">
      <c r="O10295"/>
      <c r="P10295"/>
    </row>
    <row r="10296" spans="15:16" x14ac:dyDescent="0.2">
      <c r="O10296"/>
      <c r="P10296"/>
    </row>
    <row r="10297" spans="15:16" x14ac:dyDescent="0.2">
      <c r="O10297"/>
      <c r="P10297"/>
    </row>
    <row r="10298" spans="15:16" x14ac:dyDescent="0.2">
      <c r="O10298"/>
      <c r="P10298"/>
    </row>
    <row r="10299" spans="15:16" x14ac:dyDescent="0.2">
      <c r="O10299"/>
      <c r="P10299"/>
    </row>
    <row r="10300" spans="15:16" x14ac:dyDescent="0.2">
      <c r="O10300"/>
      <c r="P10300"/>
    </row>
    <row r="10301" spans="15:16" x14ac:dyDescent="0.2">
      <c r="O10301"/>
      <c r="P10301"/>
    </row>
    <row r="10302" spans="15:16" x14ac:dyDescent="0.2">
      <c r="O10302"/>
      <c r="P10302"/>
    </row>
    <row r="10303" spans="15:16" x14ac:dyDescent="0.2">
      <c r="O10303"/>
      <c r="P10303"/>
    </row>
    <row r="10304" spans="15:16" x14ac:dyDescent="0.2">
      <c r="O10304"/>
      <c r="P10304"/>
    </row>
    <row r="10305" spans="15:16" x14ac:dyDescent="0.2">
      <c r="O10305"/>
      <c r="P10305"/>
    </row>
    <row r="10306" spans="15:16" x14ac:dyDescent="0.2">
      <c r="O10306"/>
      <c r="P10306"/>
    </row>
    <row r="10307" spans="15:16" x14ac:dyDescent="0.2">
      <c r="O10307"/>
      <c r="P10307"/>
    </row>
    <row r="10308" spans="15:16" x14ac:dyDescent="0.2">
      <c r="O10308"/>
      <c r="P10308"/>
    </row>
    <row r="10309" spans="15:16" x14ac:dyDescent="0.2">
      <c r="O10309"/>
      <c r="P10309"/>
    </row>
    <row r="10310" spans="15:16" x14ac:dyDescent="0.2">
      <c r="O10310"/>
      <c r="P10310"/>
    </row>
    <row r="10311" spans="15:16" x14ac:dyDescent="0.2">
      <c r="O10311"/>
      <c r="P10311"/>
    </row>
    <row r="10312" spans="15:16" x14ac:dyDescent="0.2">
      <c r="O10312"/>
      <c r="P10312"/>
    </row>
    <row r="10313" spans="15:16" x14ac:dyDescent="0.2">
      <c r="O10313"/>
      <c r="P10313"/>
    </row>
    <row r="10314" spans="15:16" x14ac:dyDescent="0.2">
      <c r="O10314"/>
      <c r="P10314"/>
    </row>
    <row r="10315" spans="15:16" x14ac:dyDescent="0.2">
      <c r="O10315"/>
      <c r="P10315"/>
    </row>
    <row r="10316" spans="15:16" x14ac:dyDescent="0.2">
      <c r="O10316"/>
      <c r="P10316"/>
    </row>
    <row r="10317" spans="15:16" x14ac:dyDescent="0.2">
      <c r="O10317"/>
      <c r="P10317"/>
    </row>
    <row r="10318" spans="15:16" x14ac:dyDescent="0.2">
      <c r="O10318"/>
      <c r="P10318"/>
    </row>
    <row r="10319" spans="15:16" x14ac:dyDescent="0.2">
      <c r="O10319"/>
      <c r="P10319"/>
    </row>
    <row r="10320" spans="15:16" x14ac:dyDescent="0.2">
      <c r="O10320"/>
      <c r="P10320"/>
    </row>
    <row r="10321" spans="15:16" x14ac:dyDescent="0.2">
      <c r="O10321"/>
      <c r="P10321"/>
    </row>
    <row r="10322" spans="15:16" x14ac:dyDescent="0.2">
      <c r="O10322"/>
      <c r="P10322"/>
    </row>
    <row r="10323" spans="15:16" x14ac:dyDescent="0.2">
      <c r="O10323"/>
      <c r="P10323"/>
    </row>
    <row r="10324" spans="15:16" x14ac:dyDescent="0.2">
      <c r="O10324"/>
      <c r="P10324"/>
    </row>
    <row r="10325" spans="15:16" x14ac:dyDescent="0.2">
      <c r="O10325"/>
      <c r="P10325"/>
    </row>
    <row r="10326" spans="15:16" x14ac:dyDescent="0.2">
      <c r="O10326"/>
      <c r="P10326"/>
    </row>
    <row r="10327" spans="15:16" x14ac:dyDescent="0.2">
      <c r="O10327"/>
      <c r="P10327"/>
    </row>
    <row r="10328" spans="15:16" x14ac:dyDescent="0.2">
      <c r="O10328"/>
      <c r="P10328"/>
    </row>
    <row r="10329" spans="15:16" x14ac:dyDescent="0.2">
      <c r="O10329"/>
      <c r="P10329"/>
    </row>
    <row r="10330" spans="15:16" x14ac:dyDescent="0.2">
      <c r="O10330"/>
      <c r="P10330"/>
    </row>
    <row r="10331" spans="15:16" x14ac:dyDescent="0.2">
      <c r="O10331"/>
      <c r="P10331"/>
    </row>
    <row r="10332" spans="15:16" x14ac:dyDescent="0.2">
      <c r="O10332"/>
      <c r="P10332"/>
    </row>
    <row r="10333" spans="15:16" x14ac:dyDescent="0.2">
      <c r="O10333"/>
      <c r="P10333"/>
    </row>
    <row r="10334" spans="15:16" x14ac:dyDescent="0.2">
      <c r="O10334"/>
      <c r="P10334"/>
    </row>
    <row r="10335" spans="15:16" x14ac:dyDescent="0.2">
      <c r="O10335"/>
      <c r="P10335"/>
    </row>
    <row r="10336" spans="15:16" x14ac:dyDescent="0.2">
      <c r="O10336"/>
      <c r="P10336"/>
    </row>
    <row r="10337" spans="15:16" x14ac:dyDescent="0.2">
      <c r="O10337"/>
      <c r="P10337"/>
    </row>
    <row r="10338" spans="15:16" x14ac:dyDescent="0.2">
      <c r="O10338"/>
      <c r="P10338"/>
    </row>
    <row r="10339" spans="15:16" x14ac:dyDescent="0.2">
      <c r="O10339"/>
      <c r="P10339"/>
    </row>
    <row r="10340" spans="15:16" x14ac:dyDescent="0.2">
      <c r="O10340"/>
      <c r="P10340"/>
    </row>
    <row r="10341" spans="15:16" x14ac:dyDescent="0.2">
      <c r="O10341"/>
      <c r="P10341"/>
    </row>
    <row r="10342" spans="15:16" x14ac:dyDescent="0.2">
      <c r="O10342"/>
      <c r="P10342"/>
    </row>
    <row r="10343" spans="15:16" x14ac:dyDescent="0.2">
      <c r="O10343"/>
      <c r="P10343"/>
    </row>
    <row r="10344" spans="15:16" x14ac:dyDescent="0.2">
      <c r="O10344"/>
      <c r="P10344"/>
    </row>
    <row r="10345" spans="15:16" x14ac:dyDescent="0.2">
      <c r="O10345"/>
      <c r="P10345"/>
    </row>
    <row r="10346" spans="15:16" x14ac:dyDescent="0.2">
      <c r="O10346"/>
      <c r="P10346"/>
    </row>
    <row r="10347" spans="15:16" x14ac:dyDescent="0.2">
      <c r="O10347"/>
      <c r="P10347"/>
    </row>
    <row r="10348" spans="15:16" x14ac:dyDescent="0.2">
      <c r="O10348"/>
      <c r="P10348"/>
    </row>
    <row r="10349" spans="15:16" x14ac:dyDescent="0.2">
      <c r="O10349"/>
      <c r="P10349"/>
    </row>
    <row r="10350" spans="15:16" x14ac:dyDescent="0.2">
      <c r="O10350"/>
      <c r="P10350"/>
    </row>
    <row r="10351" spans="15:16" x14ac:dyDescent="0.2">
      <c r="O10351"/>
      <c r="P10351"/>
    </row>
    <row r="10352" spans="15:16" x14ac:dyDescent="0.2">
      <c r="O10352"/>
      <c r="P10352"/>
    </row>
    <row r="10353" spans="15:16" x14ac:dyDescent="0.2">
      <c r="O10353"/>
      <c r="P10353"/>
    </row>
    <row r="10354" spans="15:16" x14ac:dyDescent="0.2">
      <c r="O10354"/>
      <c r="P10354"/>
    </row>
    <row r="10355" spans="15:16" x14ac:dyDescent="0.2">
      <c r="O10355"/>
      <c r="P10355"/>
    </row>
    <row r="10356" spans="15:16" x14ac:dyDescent="0.2">
      <c r="O10356"/>
      <c r="P10356"/>
    </row>
    <row r="10357" spans="15:16" x14ac:dyDescent="0.2">
      <c r="O10357"/>
      <c r="P10357"/>
    </row>
    <row r="10358" spans="15:16" x14ac:dyDescent="0.2">
      <c r="O10358"/>
      <c r="P10358"/>
    </row>
    <row r="10359" spans="15:16" x14ac:dyDescent="0.2">
      <c r="O10359"/>
      <c r="P10359"/>
    </row>
    <row r="10360" spans="15:16" x14ac:dyDescent="0.2">
      <c r="O10360"/>
      <c r="P10360"/>
    </row>
    <row r="10361" spans="15:16" x14ac:dyDescent="0.2">
      <c r="O10361"/>
      <c r="P10361"/>
    </row>
    <row r="10362" spans="15:16" x14ac:dyDescent="0.2">
      <c r="O10362"/>
      <c r="P10362"/>
    </row>
    <row r="10363" spans="15:16" x14ac:dyDescent="0.2">
      <c r="O10363"/>
      <c r="P10363"/>
    </row>
    <row r="10364" spans="15:16" x14ac:dyDescent="0.2">
      <c r="O10364"/>
      <c r="P10364"/>
    </row>
    <row r="10365" spans="15:16" x14ac:dyDescent="0.2">
      <c r="O10365"/>
      <c r="P10365"/>
    </row>
    <row r="10366" spans="15:16" x14ac:dyDescent="0.2">
      <c r="O10366"/>
      <c r="P10366"/>
    </row>
    <row r="10367" spans="15:16" x14ac:dyDescent="0.2">
      <c r="O10367"/>
      <c r="P10367"/>
    </row>
    <row r="10368" spans="15:16" x14ac:dyDescent="0.2">
      <c r="O10368"/>
      <c r="P10368"/>
    </row>
    <row r="10369" spans="15:16" x14ac:dyDescent="0.2">
      <c r="O10369"/>
      <c r="P10369"/>
    </row>
    <row r="10370" spans="15:16" x14ac:dyDescent="0.2">
      <c r="O10370"/>
      <c r="P10370"/>
    </row>
    <row r="10371" spans="15:16" x14ac:dyDescent="0.2">
      <c r="O10371"/>
      <c r="P10371"/>
    </row>
    <row r="10372" spans="15:16" x14ac:dyDescent="0.2">
      <c r="O10372"/>
      <c r="P10372"/>
    </row>
    <row r="10373" spans="15:16" x14ac:dyDescent="0.2">
      <c r="O10373"/>
      <c r="P10373"/>
    </row>
    <row r="10374" spans="15:16" x14ac:dyDescent="0.2">
      <c r="O10374"/>
      <c r="P10374"/>
    </row>
    <row r="10375" spans="15:16" x14ac:dyDescent="0.2">
      <c r="O10375"/>
      <c r="P10375"/>
    </row>
    <row r="10376" spans="15:16" x14ac:dyDescent="0.2">
      <c r="O10376"/>
      <c r="P10376"/>
    </row>
    <row r="10377" spans="15:16" x14ac:dyDescent="0.2">
      <c r="O10377"/>
      <c r="P10377"/>
    </row>
    <row r="10378" spans="15:16" x14ac:dyDescent="0.2">
      <c r="O10378"/>
      <c r="P10378"/>
    </row>
    <row r="10379" spans="15:16" x14ac:dyDescent="0.2">
      <c r="O10379"/>
      <c r="P10379"/>
    </row>
    <row r="10380" spans="15:16" x14ac:dyDescent="0.2">
      <c r="O10380"/>
      <c r="P10380"/>
    </row>
    <row r="10381" spans="15:16" x14ac:dyDescent="0.2">
      <c r="O10381"/>
      <c r="P10381"/>
    </row>
    <row r="10382" spans="15:16" x14ac:dyDescent="0.2">
      <c r="O10382"/>
      <c r="P10382"/>
    </row>
    <row r="10383" spans="15:16" x14ac:dyDescent="0.2">
      <c r="O10383"/>
      <c r="P10383"/>
    </row>
    <row r="10384" spans="15:16" x14ac:dyDescent="0.2">
      <c r="O10384"/>
      <c r="P10384"/>
    </row>
    <row r="10385" spans="15:16" x14ac:dyDescent="0.2">
      <c r="O10385"/>
      <c r="P10385"/>
    </row>
    <row r="10386" spans="15:16" x14ac:dyDescent="0.2">
      <c r="O10386"/>
      <c r="P10386"/>
    </row>
    <row r="10387" spans="15:16" x14ac:dyDescent="0.2">
      <c r="O10387"/>
      <c r="P10387"/>
    </row>
    <row r="10388" spans="15:16" x14ac:dyDescent="0.2">
      <c r="O10388"/>
      <c r="P10388"/>
    </row>
    <row r="10389" spans="15:16" x14ac:dyDescent="0.2">
      <c r="O10389"/>
      <c r="P10389"/>
    </row>
    <row r="10390" spans="15:16" x14ac:dyDescent="0.2">
      <c r="O10390"/>
      <c r="P10390"/>
    </row>
    <row r="10391" spans="15:16" x14ac:dyDescent="0.2">
      <c r="O10391"/>
      <c r="P10391"/>
    </row>
    <row r="10392" spans="15:16" x14ac:dyDescent="0.2">
      <c r="O10392"/>
      <c r="P10392"/>
    </row>
    <row r="10393" spans="15:16" x14ac:dyDescent="0.2">
      <c r="O10393"/>
      <c r="P10393"/>
    </row>
    <row r="10394" spans="15:16" x14ac:dyDescent="0.2">
      <c r="O10394"/>
      <c r="P10394"/>
    </row>
    <row r="10395" spans="15:16" x14ac:dyDescent="0.2">
      <c r="O10395"/>
      <c r="P10395"/>
    </row>
    <row r="10396" spans="15:16" x14ac:dyDescent="0.2">
      <c r="O10396"/>
      <c r="P10396"/>
    </row>
    <row r="10397" spans="15:16" x14ac:dyDescent="0.2">
      <c r="O10397"/>
      <c r="P10397"/>
    </row>
    <row r="10398" spans="15:16" x14ac:dyDescent="0.2">
      <c r="O10398"/>
      <c r="P10398"/>
    </row>
    <row r="10399" spans="15:16" x14ac:dyDescent="0.2">
      <c r="O10399"/>
      <c r="P10399"/>
    </row>
    <row r="10400" spans="15:16" x14ac:dyDescent="0.2">
      <c r="O10400"/>
      <c r="P10400"/>
    </row>
    <row r="10401" spans="15:16" x14ac:dyDescent="0.2">
      <c r="O10401"/>
      <c r="P10401"/>
    </row>
    <row r="10402" spans="15:16" x14ac:dyDescent="0.2">
      <c r="O10402"/>
      <c r="P10402"/>
    </row>
    <row r="10403" spans="15:16" x14ac:dyDescent="0.2">
      <c r="O10403"/>
      <c r="P10403"/>
    </row>
    <row r="10404" spans="15:16" x14ac:dyDescent="0.2">
      <c r="O10404"/>
      <c r="P10404"/>
    </row>
    <row r="10405" spans="15:16" x14ac:dyDescent="0.2">
      <c r="O10405"/>
      <c r="P10405"/>
    </row>
    <row r="10406" spans="15:16" x14ac:dyDescent="0.2">
      <c r="O10406"/>
      <c r="P10406"/>
    </row>
    <row r="10407" spans="15:16" x14ac:dyDescent="0.2">
      <c r="O10407"/>
      <c r="P10407"/>
    </row>
    <row r="10408" spans="15:16" x14ac:dyDescent="0.2">
      <c r="O10408"/>
      <c r="P10408"/>
    </row>
    <row r="10409" spans="15:16" x14ac:dyDescent="0.2">
      <c r="O10409"/>
      <c r="P10409"/>
    </row>
    <row r="10410" spans="15:16" x14ac:dyDescent="0.2">
      <c r="O10410"/>
      <c r="P10410"/>
    </row>
    <row r="10411" spans="15:16" x14ac:dyDescent="0.2">
      <c r="O10411"/>
      <c r="P10411"/>
    </row>
    <row r="10412" spans="15:16" x14ac:dyDescent="0.2">
      <c r="O10412"/>
      <c r="P10412"/>
    </row>
    <row r="10413" spans="15:16" x14ac:dyDescent="0.2">
      <c r="O10413"/>
      <c r="P10413"/>
    </row>
    <row r="10414" spans="15:16" x14ac:dyDescent="0.2">
      <c r="O10414"/>
      <c r="P10414"/>
    </row>
    <row r="10415" spans="15:16" x14ac:dyDescent="0.2">
      <c r="O10415"/>
      <c r="P10415"/>
    </row>
    <row r="10416" spans="15:16" x14ac:dyDescent="0.2">
      <c r="O10416"/>
      <c r="P10416"/>
    </row>
    <row r="10417" spans="15:16" x14ac:dyDescent="0.2">
      <c r="O10417"/>
      <c r="P10417"/>
    </row>
    <row r="10418" spans="15:16" x14ac:dyDescent="0.2">
      <c r="O10418"/>
      <c r="P10418"/>
    </row>
    <row r="10419" spans="15:16" x14ac:dyDescent="0.2">
      <c r="O10419"/>
      <c r="P10419"/>
    </row>
    <row r="10420" spans="15:16" x14ac:dyDescent="0.2">
      <c r="O10420"/>
      <c r="P10420"/>
    </row>
    <row r="10421" spans="15:16" x14ac:dyDescent="0.2">
      <c r="O10421"/>
      <c r="P10421"/>
    </row>
    <row r="10422" spans="15:16" x14ac:dyDescent="0.2">
      <c r="O10422"/>
      <c r="P10422"/>
    </row>
    <row r="10423" spans="15:16" x14ac:dyDescent="0.2">
      <c r="O10423"/>
      <c r="P10423"/>
    </row>
    <row r="10424" spans="15:16" x14ac:dyDescent="0.2">
      <c r="O10424"/>
      <c r="P10424"/>
    </row>
    <row r="10425" spans="15:16" x14ac:dyDescent="0.2">
      <c r="O10425"/>
      <c r="P10425"/>
    </row>
    <row r="10426" spans="15:16" x14ac:dyDescent="0.2">
      <c r="O10426"/>
      <c r="P10426"/>
    </row>
    <row r="10427" spans="15:16" x14ac:dyDescent="0.2">
      <c r="O10427"/>
      <c r="P10427"/>
    </row>
    <row r="10428" spans="15:16" x14ac:dyDescent="0.2">
      <c r="O10428"/>
      <c r="P10428"/>
    </row>
    <row r="10429" spans="15:16" x14ac:dyDescent="0.2">
      <c r="O10429"/>
      <c r="P10429"/>
    </row>
    <row r="10430" spans="15:16" x14ac:dyDescent="0.2">
      <c r="O10430"/>
      <c r="P10430"/>
    </row>
    <row r="10431" spans="15:16" x14ac:dyDescent="0.2">
      <c r="O10431"/>
      <c r="P10431"/>
    </row>
    <row r="10432" spans="15:16" x14ac:dyDescent="0.2">
      <c r="O10432"/>
      <c r="P10432"/>
    </row>
    <row r="10433" spans="15:16" x14ac:dyDescent="0.2">
      <c r="O10433"/>
      <c r="P10433"/>
    </row>
    <row r="10434" spans="15:16" x14ac:dyDescent="0.2">
      <c r="O10434"/>
      <c r="P10434"/>
    </row>
    <row r="10435" spans="15:16" x14ac:dyDescent="0.2">
      <c r="O10435"/>
      <c r="P10435"/>
    </row>
    <row r="10436" spans="15:16" x14ac:dyDescent="0.2">
      <c r="O10436"/>
      <c r="P10436"/>
    </row>
    <row r="10437" spans="15:16" x14ac:dyDescent="0.2">
      <c r="O10437"/>
      <c r="P10437"/>
    </row>
    <row r="10438" spans="15:16" x14ac:dyDescent="0.2">
      <c r="O10438"/>
      <c r="P10438"/>
    </row>
    <row r="10439" spans="15:16" x14ac:dyDescent="0.2">
      <c r="O10439"/>
      <c r="P10439"/>
    </row>
    <row r="10440" spans="15:16" x14ac:dyDescent="0.2">
      <c r="O10440"/>
      <c r="P10440"/>
    </row>
    <row r="10441" spans="15:16" x14ac:dyDescent="0.2">
      <c r="O10441"/>
      <c r="P10441"/>
    </row>
    <row r="10442" spans="15:16" x14ac:dyDescent="0.2">
      <c r="O10442"/>
      <c r="P10442"/>
    </row>
    <row r="10443" spans="15:16" x14ac:dyDescent="0.2">
      <c r="O10443"/>
      <c r="P10443"/>
    </row>
    <row r="10444" spans="15:16" x14ac:dyDescent="0.2">
      <c r="O10444"/>
      <c r="P10444"/>
    </row>
    <row r="10445" spans="15:16" x14ac:dyDescent="0.2">
      <c r="O10445"/>
      <c r="P10445"/>
    </row>
    <row r="10446" spans="15:16" x14ac:dyDescent="0.2">
      <c r="O10446"/>
      <c r="P10446"/>
    </row>
    <row r="10447" spans="15:16" x14ac:dyDescent="0.2">
      <c r="O10447"/>
      <c r="P10447"/>
    </row>
    <row r="10448" spans="15:16" x14ac:dyDescent="0.2">
      <c r="O10448"/>
      <c r="P10448"/>
    </row>
    <row r="10449" spans="15:16" x14ac:dyDescent="0.2">
      <c r="O10449"/>
      <c r="P10449"/>
    </row>
    <row r="10450" spans="15:16" x14ac:dyDescent="0.2">
      <c r="O10450"/>
      <c r="P10450"/>
    </row>
    <row r="10451" spans="15:16" x14ac:dyDescent="0.2">
      <c r="O10451"/>
      <c r="P10451"/>
    </row>
    <row r="10452" spans="15:16" x14ac:dyDescent="0.2">
      <c r="O10452"/>
      <c r="P10452"/>
    </row>
    <row r="10453" spans="15:16" x14ac:dyDescent="0.2">
      <c r="O10453"/>
      <c r="P10453"/>
    </row>
    <row r="10454" spans="15:16" x14ac:dyDescent="0.2">
      <c r="O10454"/>
      <c r="P10454"/>
    </row>
    <row r="10455" spans="15:16" x14ac:dyDescent="0.2">
      <c r="O10455"/>
      <c r="P10455"/>
    </row>
    <row r="10456" spans="15:16" x14ac:dyDescent="0.2">
      <c r="O10456"/>
      <c r="P10456"/>
    </row>
    <row r="10457" spans="15:16" x14ac:dyDescent="0.2">
      <c r="O10457"/>
      <c r="P10457"/>
    </row>
    <row r="10458" spans="15:16" x14ac:dyDescent="0.2">
      <c r="O10458"/>
      <c r="P10458"/>
    </row>
    <row r="10459" spans="15:16" x14ac:dyDescent="0.2">
      <c r="O10459"/>
      <c r="P10459"/>
    </row>
    <row r="10460" spans="15:16" x14ac:dyDescent="0.2">
      <c r="O10460"/>
      <c r="P10460"/>
    </row>
    <row r="10461" spans="15:16" x14ac:dyDescent="0.2">
      <c r="O10461"/>
      <c r="P10461"/>
    </row>
    <row r="10462" spans="15:16" x14ac:dyDescent="0.2">
      <c r="O10462"/>
      <c r="P10462"/>
    </row>
    <row r="10463" spans="15:16" x14ac:dyDescent="0.2">
      <c r="O10463"/>
      <c r="P10463"/>
    </row>
    <row r="10464" spans="15:16" x14ac:dyDescent="0.2">
      <c r="O10464"/>
      <c r="P10464"/>
    </row>
    <row r="10465" spans="15:16" x14ac:dyDescent="0.2">
      <c r="O10465"/>
      <c r="P10465"/>
    </row>
    <row r="10466" spans="15:16" x14ac:dyDescent="0.2">
      <c r="O10466"/>
      <c r="P10466"/>
    </row>
    <row r="10467" spans="15:16" x14ac:dyDescent="0.2">
      <c r="O10467"/>
      <c r="P10467"/>
    </row>
    <row r="10468" spans="15:16" x14ac:dyDescent="0.2">
      <c r="O10468"/>
      <c r="P10468"/>
    </row>
    <row r="10469" spans="15:16" x14ac:dyDescent="0.2">
      <c r="O10469"/>
      <c r="P10469"/>
    </row>
    <row r="10470" spans="15:16" x14ac:dyDescent="0.2">
      <c r="O10470"/>
      <c r="P10470"/>
    </row>
    <row r="10471" spans="15:16" x14ac:dyDescent="0.2">
      <c r="O10471"/>
      <c r="P10471"/>
    </row>
    <row r="10472" spans="15:16" x14ac:dyDescent="0.2">
      <c r="O10472"/>
      <c r="P10472"/>
    </row>
    <row r="10473" spans="15:16" x14ac:dyDescent="0.2">
      <c r="O10473"/>
      <c r="P10473"/>
    </row>
    <row r="10474" spans="15:16" x14ac:dyDescent="0.2">
      <c r="O10474"/>
      <c r="P10474"/>
    </row>
    <row r="10475" spans="15:16" x14ac:dyDescent="0.2">
      <c r="O10475"/>
      <c r="P10475"/>
    </row>
    <row r="10476" spans="15:16" x14ac:dyDescent="0.2">
      <c r="O10476"/>
      <c r="P10476"/>
    </row>
    <row r="10477" spans="15:16" x14ac:dyDescent="0.2">
      <c r="O10477"/>
      <c r="P10477"/>
    </row>
    <row r="10478" spans="15:16" x14ac:dyDescent="0.2">
      <c r="O10478"/>
      <c r="P10478"/>
    </row>
    <row r="10479" spans="15:16" x14ac:dyDescent="0.2">
      <c r="O10479"/>
      <c r="P10479"/>
    </row>
    <row r="10480" spans="15:16" x14ac:dyDescent="0.2">
      <c r="O10480"/>
      <c r="P10480"/>
    </row>
    <row r="10481" spans="15:16" x14ac:dyDescent="0.2">
      <c r="O10481"/>
      <c r="P10481"/>
    </row>
    <row r="10482" spans="15:16" x14ac:dyDescent="0.2">
      <c r="O10482"/>
      <c r="P10482"/>
    </row>
    <row r="10483" spans="15:16" x14ac:dyDescent="0.2">
      <c r="O10483"/>
      <c r="P10483"/>
    </row>
    <row r="10484" spans="15:16" x14ac:dyDescent="0.2">
      <c r="O10484"/>
      <c r="P10484"/>
    </row>
    <row r="10485" spans="15:16" x14ac:dyDescent="0.2">
      <c r="O10485"/>
      <c r="P10485"/>
    </row>
    <row r="10486" spans="15:16" x14ac:dyDescent="0.2">
      <c r="O10486"/>
      <c r="P10486"/>
    </row>
    <row r="10487" spans="15:16" x14ac:dyDescent="0.2">
      <c r="O10487"/>
      <c r="P10487"/>
    </row>
    <row r="10488" spans="15:16" x14ac:dyDescent="0.2">
      <c r="O10488"/>
      <c r="P10488"/>
    </row>
    <row r="10489" spans="15:16" x14ac:dyDescent="0.2">
      <c r="O10489"/>
      <c r="P10489"/>
    </row>
    <row r="10490" spans="15:16" x14ac:dyDescent="0.2">
      <c r="O10490"/>
      <c r="P10490"/>
    </row>
    <row r="10491" spans="15:16" x14ac:dyDescent="0.2">
      <c r="O10491"/>
      <c r="P10491"/>
    </row>
    <row r="10492" spans="15:16" x14ac:dyDescent="0.2">
      <c r="O10492"/>
      <c r="P10492"/>
    </row>
    <row r="10493" spans="15:16" x14ac:dyDescent="0.2">
      <c r="O10493"/>
      <c r="P10493"/>
    </row>
    <row r="10494" spans="15:16" x14ac:dyDescent="0.2">
      <c r="O10494"/>
      <c r="P10494"/>
    </row>
    <row r="10495" spans="15:16" x14ac:dyDescent="0.2">
      <c r="O10495"/>
      <c r="P10495"/>
    </row>
    <row r="10496" spans="15:16" x14ac:dyDescent="0.2">
      <c r="O10496"/>
      <c r="P10496"/>
    </row>
    <row r="10497" spans="15:16" x14ac:dyDescent="0.2">
      <c r="O10497"/>
      <c r="P10497"/>
    </row>
    <row r="10498" spans="15:16" x14ac:dyDescent="0.2">
      <c r="O10498"/>
      <c r="P10498"/>
    </row>
    <row r="10499" spans="15:16" x14ac:dyDescent="0.2">
      <c r="O10499"/>
      <c r="P10499"/>
    </row>
    <row r="10500" spans="15:16" x14ac:dyDescent="0.2">
      <c r="O10500"/>
      <c r="P10500"/>
    </row>
    <row r="10501" spans="15:16" x14ac:dyDescent="0.2">
      <c r="O10501"/>
      <c r="P10501"/>
    </row>
    <row r="10502" spans="15:16" x14ac:dyDescent="0.2">
      <c r="O10502"/>
      <c r="P10502"/>
    </row>
    <row r="10503" spans="15:16" x14ac:dyDescent="0.2">
      <c r="O10503"/>
      <c r="P10503"/>
    </row>
    <row r="10504" spans="15:16" x14ac:dyDescent="0.2">
      <c r="O10504"/>
      <c r="P10504"/>
    </row>
    <row r="10505" spans="15:16" x14ac:dyDescent="0.2">
      <c r="O10505"/>
      <c r="P10505"/>
    </row>
    <row r="10506" spans="15:16" x14ac:dyDescent="0.2">
      <c r="O10506"/>
      <c r="P10506"/>
    </row>
    <row r="10507" spans="15:16" x14ac:dyDescent="0.2">
      <c r="O10507"/>
      <c r="P10507"/>
    </row>
    <row r="10508" spans="15:16" x14ac:dyDescent="0.2">
      <c r="O10508"/>
      <c r="P10508"/>
    </row>
    <row r="10509" spans="15:16" x14ac:dyDescent="0.2">
      <c r="O10509"/>
      <c r="P10509"/>
    </row>
    <row r="10510" spans="15:16" x14ac:dyDescent="0.2">
      <c r="O10510"/>
      <c r="P10510"/>
    </row>
    <row r="10511" spans="15:16" x14ac:dyDescent="0.2">
      <c r="O10511"/>
      <c r="P10511"/>
    </row>
    <row r="10512" spans="15:16" x14ac:dyDescent="0.2">
      <c r="O10512"/>
      <c r="P10512"/>
    </row>
    <row r="10513" spans="15:16" x14ac:dyDescent="0.2">
      <c r="O10513"/>
      <c r="P10513"/>
    </row>
    <row r="10514" spans="15:16" x14ac:dyDescent="0.2">
      <c r="O10514"/>
      <c r="P10514"/>
    </row>
    <row r="10515" spans="15:16" x14ac:dyDescent="0.2">
      <c r="O10515"/>
      <c r="P10515"/>
    </row>
    <row r="10516" spans="15:16" x14ac:dyDescent="0.2">
      <c r="O10516"/>
      <c r="P10516"/>
    </row>
    <row r="10517" spans="15:16" x14ac:dyDescent="0.2">
      <c r="O10517"/>
      <c r="P10517"/>
    </row>
    <row r="10518" spans="15:16" x14ac:dyDescent="0.2">
      <c r="O10518"/>
      <c r="P10518"/>
    </row>
    <row r="10519" spans="15:16" x14ac:dyDescent="0.2">
      <c r="O10519"/>
      <c r="P10519"/>
    </row>
    <row r="10520" spans="15:16" x14ac:dyDescent="0.2">
      <c r="O10520"/>
      <c r="P10520"/>
    </row>
    <row r="10521" spans="15:16" x14ac:dyDescent="0.2">
      <c r="O10521"/>
      <c r="P10521"/>
    </row>
    <row r="10522" spans="15:16" x14ac:dyDescent="0.2">
      <c r="O10522"/>
      <c r="P10522"/>
    </row>
    <row r="10523" spans="15:16" x14ac:dyDescent="0.2">
      <c r="O10523"/>
      <c r="P10523"/>
    </row>
    <row r="10524" spans="15:16" x14ac:dyDescent="0.2">
      <c r="O10524"/>
      <c r="P10524"/>
    </row>
    <row r="10525" spans="15:16" x14ac:dyDescent="0.2">
      <c r="O10525"/>
      <c r="P10525"/>
    </row>
    <row r="10526" spans="15:16" x14ac:dyDescent="0.2">
      <c r="O10526"/>
      <c r="P10526"/>
    </row>
    <row r="10527" spans="15:16" x14ac:dyDescent="0.2">
      <c r="O10527"/>
      <c r="P10527"/>
    </row>
    <row r="10528" spans="15:16" x14ac:dyDescent="0.2">
      <c r="O10528"/>
      <c r="P10528"/>
    </row>
    <row r="10529" spans="15:16" x14ac:dyDescent="0.2">
      <c r="O10529"/>
      <c r="P10529"/>
    </row>
    <row r="10530" spans="15:16" x14ac:dyDescent="0.2">
      <c r="O10530"/>
      <c r="P10530"/>
    </row>
    <row r="10531" spans="15:16" x14ac:dyDescent="0.2">
      <c r="O10531"/>
      <c r="P10531"/>
    </row>
    <row r="10532" spans="15:16" x14ac:dyDescent="0.2">
      <c r="O10532"/>
      <c r="P10532"/>
    </row>
    <row r="10533" spans="15:16" x14ac:dyDescent="0.2">
      <c r="O10533"/>
      <c r="P10533"/>
    </row>
    <row r="10534" spans="15:16" x14ac:dyDescent="0.2">
      <c r="O10534"/>
      <c r="P10534"/>
    </row>
    <row r="10535" spans="15:16" x14ac:dyDescent="0.2">
      <c r="O10535"/>
      <c r="P10535"/>
    </row>
    <row r="10536" spans="15:16" x14ac:dyDescent="0.2">
      <c r="O10536"/>
      <c r="P10536"/>
    </row>
    <row r="10537" spans="15:16" x14ac:dyDescent="0.2">
      <c r="O10537"/>
      <c r="P10537"/>
    </row>
    <row r="10538" spans="15:16" x14ac:dyDescent="0.2">
      <c r="O10538"/>
      <c r="P10538"/>
    </row>
    <row r="10539" spans="15:16" x14ac:dyDescent="0.2">
      <c r="O10539"/>
      <c r="P10539"/>
    </row>
    <row r="10540" spans="15:16" x14ac:dyDescent="0.2">
      <c r="O10540"/>
      <c r="P10540"/>
    </row>
    <row r="10541" spans="15:16" x14ac:dyDescent="0.2">
      <c r="O10541"/>
      <c r="P10541"/>
    </row>
    <row r="10542" spans="15:16" x14ac:dyDescent="0.2">
      <c r="O10542"/>
      <c r="P10542"/>
    </row>
    <row r="10543" spans="15:16" x14ac:dyDescent="0.2">
      <c r="O10543"/>
      <c r="P10543"/>
    </row>
    <row r="10544" spans="15:16" x14ac:dyDescent="0.2">
      <c r="O10544"/>
      <c r="P10544"/>
    </row>
    <row r="10545" spans="15:16" x14ac:dyDescent="0.2">
      <c r="O10545"/>
      <c r="P10545"/>
    </row>
    <row r="10546" spans="15:16" x14ac:dyDescent="0.2">
      <c r="O10546"/>
      <c r="P10546"/>
    </row>
    <row r="10547" spans="15:16" x14ac:dyDescent="0.2">
      <c r="O10547"/>
      <c r="P10547"/>
    </row>
    <row r="10548" spans="15:16" x14ac:dyDescent="0.2">
      <c r="O10548"/>
      <c r="P10548"/>
    </row>
    <row r="10549" spans="15:16" x14ac:dyDescent="0.2">
      <c r="O10549"/>
      <c r="P10549"/>
    </row>
    <row r="10550" spans="15:16" x14ac:dyDescent="0.2">
      <c r="O10550"/>
      <c r="P10550"/>
    </row>
    <row r="10551" spans="15:16" x14ac:dyDescent="0.2">
      <c r="O10551"/>
      <c r="P10551"/>
    </row>
    <row r="10552" spans="15:16" x14ac:dyDescent="0.2">
      <c r="O10552"/>
      <c r="P10552"/>
    </row>
    <row r="10553" spans="15:16" x14ac:dyDescent="0.2">
      <c r="O10553"/>
      <c r="P10553"/>
    </row>
    <row r="10554" spans="15:16" x14ac:dyDescent="0.2">
      <c r="O10554"/>
      <c r="P10554"/>
    </row>
    <row r="10555" spans="15:16" x14ac:dyDescent="0.2">
      <c r="O10555"/>
      <c r="P10555"/>
    </row>
    <row r="10556" spans="15:16" x14ac:dyDescent="0.2">
      <c r="O10556"/>
      <c r="P10556"/>
    </row>
    <row r="10557" spans="15:16" x14ac:dyDescent="0.2">
      <c r="O10557"/>
      <c r="P10557"/>
    </row>
    <row r="10558" spans="15:16" x14ac:dyDescent="0.2">
      <c r="O10558"/>
      <c r="P10558"/>
    </row>
    <row r="10559" spans="15:16" x14ac:dyDescent="0.2">
      <c r="O10559"/>
      <c r="P10559"/>
    </row>
    <row r="10560" spans="15:16" x14ac:dyDescent="0.2">
      <c r="O10560"/>
      <c r="P10560"/>
    </row>
    <row r="10561" spans="15:16" x14ac:dyDescent="0.2">
      <c r="O10561"/>
      <c r="P10561"/>
    </row>
    <row r="10562" spans="15:16" x14ac:dyDescent="0.2">
      <c r="O10562"/>
      <c r="P10562"/>
    </row>
    <row r="10563" spans="15:16" x14ac:dyDescent="0.2">
      <c r="O10563"/>
      <c r="P10563"/>
    </row>
    <row r="10564" spans="15:16" x14ac:dyDescent="0.2">
      <c r="O10564"/>
      <c r="P10564"/>
    </row>
    <row r="10565" spans="15:16" x14ac:dyDescent="0.2">
      <c r="O10565"/>
      <c r="P10565"/>
    </row>
    <row r="10566" spans="15:16" x14ac:dyDescent="0.2">
      <c r="O10566"/>
      <c r="P10566"/>
    </row>
    <row r="10567" spans="15:16" x14ac:dyDescent="0.2">
      <c r="O10567"/>
      <c r="P10567"/>
    </row>
    <row r="10568" spans="15:16" x14ac:dyDescent="0.2">
      <c r="O10568"/>
      <c r="P10568"/>
    </row>
    <row r="10569" spans="15:16" x14ac:dyDescent="0.2">
      <c r="O10569"/>
      <c r="P10569"/>
    </row>
    <row r="10570" spans="15:16" x14ac:dyDescent="0.2">
      <c r="O10570"/>
      <c r="P10570"/>
    </row>
    <row r="10571" spans="15:16" x14ac:dyDescent="0.2">
      <c r="O10571"/>
      <c r="P10571"/>
    </row>
    <row r="10572" spans="15:16" x14ac:dyDescent="0.2">
      <c r="O10572"/>
      <c r="P10572"/>
    </row>
    <row r="10573" spans="15:16" x14ac:dyDescent="0.2">
      <c r="O10573"/>
      <c r="P10573"/>
    </row>
    <row r="10574" spans="15:16" x14ac:dyDescent="0.2">
      <c r="O10574"/>
      <c r="P10574"/>
    </row>
    <row r="10575" spans="15:16" x14ac:dyDescent="0.2">
      <c r="O10575"/>
      <c r="P10575"/>
    </row>
    <row r="10576" spans="15:16" x14ac:dyDescent="0.2">
      <c r="O10576"/>
      <c r="P10576"/>
    </row>
    <row r="10577" spans="15:16" x14ac:dyDescent="0.2">
      <c r="O10577"/>
      <c r="P10577"/>
    </row>
    <row r="10578" spans="15:16" x14ac:dyDescent="0.2">
      <c r="O10578"/>
      <c r="P10578"/>
    </row>
    <row r="10579" spans="15:16" x14ac:dyDescent="0.2">
      <c r="O10579"/>
      <c r="P10579"/>
    </row>
    <row r="10580" spans="15:16" x14ac:dyDescent="0.2">
      <c r="O10580"/>
      <c r="P10580"/>
    </row>
    <row r="10581" spans="15:16" x14ac:dyDescent="0.2">
      <c r="O10581"/>
      <c r="P10581"/>
    </row>
    <row r="10582" spans="15:16" x14ac:dyDescent="0.2">
      <c r="O10582"/>
      <c r="P10582"/>
    </row>
    <row r="10583" spans="15:16" x14ac:dyDescent="0.2">
      <c r="O10583"/>
      <c r="P10583"/>
    </row>
    <row r="10584" spans="15:16" x14ac:dyDescent="0.2">
      <c r="O10584"/>
      <c r="P10584"/>
    </row>
    <row r="10585" spans="15:16" x14ac:dyDescent="0.2">
      <c r="O10585"/>
      <c r="P10585"/>
    </row>
    <row r="10586" spans="15:16" x14ac:dyDescent="0.2">
      <c r="O10586"/>
      <c r="P10586"/>
    </row>
    <row r="10587" spans="15:16" x14ac:dyDescent="0.2">
      <c r="O10587"/>
      <c r="P10587"/>
    </row>
    <row r="10588" spans="15:16" x14ac:dyDescent="0.2">
      <c r="O10588"/>
      <c r="P10588"/>
    </row>
    <row r="10589" spans="15:16" x14ac:dyDescent="0.2">
      <c r="O10589"/>
      <c r="P10589"/>
    </row>
    <row r="10590" spans="15:16" x14ac:dyDescent="0.2">
      <c r="O10590"/>
      <c r="P10590"/>
    </row>
    <row r="10591" spans="15:16" x14ac:dyDescent="0.2">
      <c r="O10591"/>
      <c r="P10591"/>
    </row>
    <row r="10592" spans="15:16" x14ac:dyDescent="0.2">
      <c r="O10592"/>
      <c r="P10592"/>
    </row>
    <row r="10593" spans="15:16" x14ac:dyDescent="0.2">
      <c r="O10593"/>
      <c r="P10593"/>
    </row>
    <row r="10594" spans="15:16" x14ac:dyDescent="0.2">
      <c r="O10594"/>
      <c r="P10594"/>
    </row>
    <row r="10595" spans="15:16" x14ac:dyDescent="0.2">
      <c r="O10595"/>
      <c r="P10595"/>
    </row>
    <row r="10596" spans="15:16" x14ac:dyDescent="0.2">
      <c r="O10596"/>
      <c r="P10596"/>
    </row>
    <row r="10597" spans="15:16" x14ac:dyDescent="0.2">
      <c r="O10597"/>
      <c r="P10597"/>
    </row>
    <row r="10598" spans="15:16" x14ac:dyDescent="0.2">
      <c r="O10598"/>
      <c r="P10598"/>
    </row>
    <row r="10599" spans="15:16" x14ac:dyDescent="0.2">
      <c r="O10599"/>
      <c r="P10599"/>
    </row>
    <row r="10600" spans="15:16" x14ac:dyDescent="0.2">
      <c r="O10600"/>
      <c r="P10600"/>
    </row>
    <row r="10601" spans="15:16" x14ac:dyDescent="0.2">
      <c r="O10601"/>
      <c r="P10601"/>
    </row>
    <row r="10602" spans="15:16" x14ac:dyDescent="0.2">
      <c r="O10602"/>
      <c r="P10602"/>
    </row>
    <row r="10603" spans="15:16" x14ac:dyDescent="0.2">
      <c r="O10603"/>
      <c r="P10603"/>
    </row>
    <row r="10604" spans="15:16" x14ac:dyDescent="0.2">
      <c r="O10604"/>
      <c r="P10604"/>
    </row>
    <row r="10605" spans="15:16" x14ac:dyDescent="0.2">
      <c r="O10605"/>
      <c r="P10605"/>
    </row>
    <row r="10606" spans="15:16" x14ac:dyDescent="0.2">
      <c r="O10606"/>
      <c r="P10606"/>
    </row>
    <row r="10607" spans="15:16" x14ac:dyDescent="0.2">
      <c r="O10607"/>
      <c r="P10607"/>
    </row>
    <row r="10608" spans="15:16" x14ac:dyDescent="0.2">
      <c r="O10608"/>
      <c r="P10608"/>
    </row>
    <row r="10609" spans="15:16" x14ac:dyDescent="0.2">
      <c r="O10609"/>
      <c r="P10609"/>
    </row>
    <row r="10610" spans="15:16" x14ac:dyDescent="0.2">
      <c r="O10610"/>
      <c r="P10610"/>
    </row>
    <row r="10611" spans="15:16" x14ac:dyDescent="0.2">
      <c r="O10611"/>
      <c r="P10611"/>
    </row>
    <row r="10612" spans="15:16" x14ac:dyDescent="0.2">
      <c r="O10612"/>
      <c r="P10612"/>
    </row>
    <row r="10613" spans="15:16" x14ac:dyDescent="0.2">
      <c r="O10613"/>
      <c r="P10613"/>
    </row>
    <row r="10614" spans="15:16" x14ac:dyDescent="0.2">
      <c r="O10614"/>
      <c r="P10614"/>
    </row>
    <row r="10615" spans="15:16" x14ac:dyDescent="0.2">
      <c r="O10615"/>
      <c r="P10615"/>
    </row>
    <row r="10616" spans="15:16" x14ac:dyDescent="0.2">
      <c r="O10616"/>
      <c r="P10616"/>
    </row>
    <row r="10617" spans="15:16" x14ac:dyDescent="0.2">
      <c r="O10617"/>
      <c r="P10617"/>
    </row>
    <row r="10618" spans="15:16" x14ac:dyDescent="0.2">
      <c r="O10618"/>
      <c r="P10618"/>
    </row>
    <row r="10619" spans="15:16" x14ac:dyDescent="0.2">
      <c r="O10619"/>
      <c r="P10619"/>
    </row>
    <row r="10620" spans="15:16" x14ac:dyDescent="0.2">
      <c r="O10620"/>
      <c r="P10620"/>
    </row>
    <row r="10621" spans="15:16" x14ac:dyDescent="0.2">
      <c r="O10621"/>
      <c r="P10621"/>
    </row>
    <row r="10622" spans="15:16" x14ac:dyDescent="0.2">
      <c r="O10622"/>
      <c r="P10622"/>
    </row>
    <row r="10623" spans="15:16" x14ac:dyDescent="0.2">
      <c r="O10623"/>
      <c r="P10623"/>
    </row>
    <row r="10624" spans="15:16" x14ac:dyDescent="0.2">
      <c r="O10624"/>
      <c r="P10624"/>
    </row>
    <row r="10625" spans="15:16" x14ac:dyDescent="0.2">
      <c r="O10625"/>
      <c r="P10625"/>
    </row>
    <row r="10626" spans="15:16" x14ac:dyDescent="0.2">
      <c r="O10626"/>
      <c r="P10626"/>
    </row>
    <row r="10627" spans="15:16" x14ac:dyDescent="0.2">
      <c r="O10627"/>
      <c r="P10627"/>
    </row>
    <row r="10628" spans="15:16" x14ac:dyDescent="0.2">
      <c r="O10628"/>
      <c r="P10628"/>
    </row>
    <row r="10629" spans="15:16" x14ac:dyDescent="0.2">
      <c r="O10629"/>
      <c r="P10629"/>
    </row>
    <row r="10630" spans="15:16" x14ac:dyDescent="0.2">
      <c r="O10630"/>
      <c r="P10630"/>
    </row>
    <row r="10631" spans="15:16" x14ac:dyDescent="0.2">
      <c r="O10631"/>
      <c r="P10631"/>
    </row>
    <row r="10632" spans="15:16" x14ac:dyDescent="0.2">
      <c r="O10632"/>
      <c r="P10632"/>
    </row>
    <row r="10633" spans="15:16" x14ac:dyDescent="0.2">
      <c r="O10633"/>
      <c r="P10633"/>
    </row>
    <row r="10634" spans="15:16" x14ac:dyDescent="0.2">
      <c r="O10634"/>
      <c r="P10634"/>
    </row>
    <row r="10635" spans="15:16" x14ac:dyDescent="0.2">
      <c r="O10635"/>
      <c r="P10635"/>
    </row>
    <row r="10636" spans="15:16" x14ac:dyDescent="0.2">
      <c r="O10636"/>
      <c r="P10636"/>
    </row>
    <row r="10637" spans="15:16" x14ac:dyDescent="0.2">
      <c r="O10637"/>
      <c r="P10637"/>
    </row>
    <row r="10638" spans="15:16" x14ac:dyDescent="0.2">
      <c r="O10638"/>
      <c r="P10638"/>
    </row>
    <row r="10639" spans="15:16" x14ac:dyDescent="0.2">
      <c r="O10639"/>
      <c r="P10639"/>
    </row>
    <row r="10640" spans="15:16" x14ac:dyDescent="0.2">
      <c r="O10640"/>
      <c r="P10640"/>
    </row>
    <row r="10641" spans="15:16" x14ac:dyDescent="0.2">
      <c r="O10641"/>
      <c r="P10641"/>
    </row>
    <row r="10642" spans="15:16" x14ac:dyDescent="0.2">
      <c r="O10642"/>
      <c r="P10642"/>
    </row>
    <row r="10643" spans="15:16" x14ac:dyDescent="0.2">
      <c r="O10643"/>
      <c r="P10643"/>
    </row>
    <row r="10644" spans="15:16" x14ac:dyDescent="0.2">
      <c r="O10644"/>
      <c r="P10644"/>
    </row>
    <row r="10645" spans="15:16" x14ac:dyDescent="0.2">
      <c r="O10645"/>
      <c r="P10645"/>
    </row>
    <row r="10646" spans="15:16" x14ac:dyDescent="0.2">
      <c r="O10646"/>
      <c r="P10646"/>
    </row>
    <row r="10647" spans="15:16" x14ac:dyDescent="0.2">
      <c r="O10647"/>
      <c r="P10647"/>
    </row>
    <row r="10648" spans="15:16" x14ac:dyDescent="0.2">
      <c r="O10648"/>
      <c r="P10648"/>
    </row>
    <row r="10649" spans="15:16" x14ac:dyDescent="0.2">
      <c r="O10649"/>
      <c r="P10649"/>
    </row>
    <row r="10650" spans="15:16" x14ac:dyDescent="0.2">
      <c r="O10650"/>
      <c r="P10650"/>
    </row>
    <row r="10651" spans="15:16" x14ac:dyDescent="0.2">
      <c r="O10651"/>
      <c r="P10651"/>
    </row>
    <row r="10652" spans="15:16" x14ac:dyDescent="0.2">
      <c r="O10652"/>
      <c r="P10652"/>
    </row>
    <row r="10653" spans="15:16" x14ac:dyDescent="0.2">
      <c r="O10653"/>
      <c r="P10653"/>
    </row>
    <row r="10654" spans="15:16" x14ac:dyDescent="0.2">
      <c r="O10654"/>
      <c r="P10654"/>
    </row>
    <row r="10655" spans="15:16" x14ac:dyDescent="0.2">
      <c r="O10655"/>
      <c r="P10655"/>
    </row>
    <row r="10656" spans="15:16" x14ac:dyDescent="0.2">
      <c r="O10656"/>
      <c r="P10656"/>
    </row>
    <row r="10657" spans="15:16" x14ac:dyDescent="0.2">
      <c r="O10657"/>
      <c r="P10657"/>
    </row>
    <row r="10658" spans="15:16" x14ac:dyDescent="0.2">
      <c r="O10658"/>
      <c r="P10658"/>
    </row>
    <row r="10659" spans="15:16" x14ac:dyDescent="0.2">
      <c r="O10659"/>
      <c r="P10659"/>
    </row>
    <row r="10660" spans="15:16" x14ac:dyDescent="0.2">
      <c r="O10660"/>
      <c r="P10660"/>
    </row>
    <row r="10661" spans="15:16" x14ac:dyDescent="0.2">
      <c r="O10661"/>
      <c r="P10661"/>
    </row>
    <row r="10662" spans="15:16" x14ac:dyDescent="0.2">
      <c r="O10662"/>
      <c r="P10662"/>
    </row>
    <row r="10663" spans="15:16" x14ac:dyDescent="0.2">
      <c r="O10663"/>
      <c r="P10663"/>
    </row>
    <row r="10664" spans="15:16" x14ac:dyDescent="0.2">
      <c r="O10664"/>
      <c r="P10664"/>
    </row>
    <row r="10665" spans="15:16" x14ac:dyDescent="0.2">
      <c r="O10665"/>
      <c r="P10665"/>
    </row>
    <row r="10666" spans="15:16" x14ac:dyDescent="0.2">
      <c r="O10666"/>
      <c r="P10666"/>
    </row>
    <row r="10667" spans="15:16" x14ac:dyDescent="0.2">
      <c r="O10667"/>
      <c r="P10667"/>
    </row>
    <row r="10668" spans="15:16" x14ac:dyDescent="0.2">
      <c r="O10668"/>
      <c r="P10668"/>
    </row>
    <row r="10669" spans="15:16" x14ac:dyDescent="0.2">
      <c r="O10669"/>
      <c r="P10669"/>
    </row>
    <row r="10670" spans="15:16" x14ac:dyDescent="0.2">
      <c r="O10670"/>
      <c r="P10670"/>
    </row>
    <row r="10671" spans="15:16" x14ac:dyDescent="0.2">
      <c r="O10671"/>
      <c r="P10671"/>
    </row>
    <row r="10672" spans="15:16" x14ac:dyDescent="0.2">
      <c r="O10672"/>
      <c r="P10672"/>
    </row>
    <row r="10673" spans="15:16" x14ac:dyDescent="0.2">
      <c r="O10673"/>
      <c r="P10673"/>
    </row>
    <row r="10674" spans="15:16" x14ac:dyDescent="0.2">
      <c r="O10674"/>
      <c r="P10674"/>
    </row>
    <row r="10675" spans="15:16" x14ac:dyDescent="0.2">
      <c r="O10675"/>
      <c r="P10675"/>
    </row>
    <row r="10676" spans="15:16" x14ac:dyDescent="0.2">
      <c r="O10676"/>
      <c r="P10676"/>
    </row>
    <row r="10677" spans="15:16" x14ac:dyDescent="0.2">
      <c r="O10677"/>
      <c r="P10677"/>
    </row>
    <row r="10678" spans="15:16" x14ac:dyDescent="0.2">
      <c r="O10678"/>
      <c r="P10678"/>
    </row>
    <row r="10679" spans="15:16" x14ac:dyDescent="0.2">
      <c r="O10679"/>
      <c r="P10679"/>
    </row>
    <row r="10680" spans="15:16" x14ac:dyDescent="0.2">
      <c r="O10680"/>
      <c r="P10680"/>
    </row>
    <row r="10681" spans="15:16" x14ac:dyDescent="0.2">
      <c r="O10681"/>
      <c r="P10681"/>
    </row>
    <row r="10682" spans="15:16" x14ac:dyDescent="0.2">
      <c r="O10682"/>
      <c r="P10682"/>
    </row>
    <row r="10683" spans="15:16" x14ac:dyDescent="0.2">
      <c r="O10683"/>
      <c r="P10683"/>
    </row>
    <row r="10684" spans="15:16" x14ac:dyDescent="0.2">
      <c r="O10684"/>
      <c r="P10684"/>
    </row>
    <row r="10685" spans="15:16" x14ac:dyDescent="0.2">
      <c r="O10685"/>
      <c r="P10685"/>
    </row>
    <row r="10686" spans="15:16" x14ac:dyDescent="0.2">
      <c r="O10686"/>
      <c r="P10686"/>
    </row>
    <row r="10687" spans="15:16" x14ac:dyDescent="0.2">
      <c r="O10687"/>
      <c r="P10687"/>
    </row>
    <row r="10688" spans="15:16" x14ac:dyDescent="0.2">
      <c r="O10688"/>
      <c r="P10688"/>
    </row>
    <row r="10689" spans="15:16" x14ac:dyDescent="0.2">
      <c r="O10689"/>
      <c r="P10689"/>
    </row>
    <row r="10690" spans="15:16" x14ac:dyDescent="0.2">
      <c r="O10690"/>
      <c r="P10690"/>
    </row>
    <row r="10691" spans="15:16" x14ac:dyDescent="0.2">
      <c r="O10691"/>
      <c r="P10691"/>
    </row>
    <row r="10692" spans="15:16" x14ac:dyDescent="0.2">
      <c r="O10692"/>
      <c r="P10692"/>
    </row>
    <row r="10693" spans="15:16" x14ac:dyDescent="0.2">
      <c r="O10693"/>
      <c r="P10693"/>
    </row>
    <row r="10694" spans="15:16" x14ac:dyDescent="0.2">
      <c r="O10694"/>
      <c r="P10694"/>
    </row>
    <row r="10695" spans="15:16" x14ac:dyDescent="0.2">
      <c r="O10695"/>
      <c r="P10695"/>
    </row>
    <row r="10696" spans="15:16" x14ac:dyDescent="0.2">
      <c r="O10696"/>
      <c r="P10696"/>
    </row>
    <row r="10697" spans="15:16" x14ac:dyDescent="0.2">
      <c r="O10697"/>
      <c r="P10697"/>
    </row>
    <row r="10698" spans="15:16" x14ac:dyDescent="0.2">
      <c r="O10698"/>
      <c r="P10698"/>
    </row>
    <row r="10699" spans="15:16" x14ac:dyDescent="0.2">
      <c r="O10699"/>
      <c r="P10699"/>
    </row>
    <row r="10700" spans="15:16" x14ac:dyDescent="0.2">
      <c r="O10700"/>
      <c r="P10700"/>
    </row>
    <row r="10701" spans="15:16" x14ac:dyDescent="0.2">
      <c r="O10701"/>
      <c r="P10701"/>
    </row>
    <row r="10702" spans="15:16" x14ac:dyDescent="0.2">
      <c r="O10702"/>
      <c r="P10702"/>
    </row>
    <row r="10703" spans="15:16" x14ac:dyDescent="0.2">
      <c r="O10703"/>
      <c r="P10703"/>
    </row>
    <row r="10704" spans="15:16" x14ac:dyDescent="0.2">
      <c r="O10704"/>
      <c r="P10704"/>
    </row>
    <row r="10705" spans="15:16" x14ac:dyDescent="0.2">
      <c r="O10705"/>
      <c r="P10705"/>
    </row>
    <row r="10706" spans="15:16" x14ac:dyDescent="0.2">
      <c r="O10706"/>
      <c r="P10706"/>
    </row>
    <row r="10707" spans="15:16" x14ac:dyDescent="0.2">
      <c r="O10707"/>
      <c r="P10707"/>
    </row>
    <row r="10708" spans="15:16" x14ac:dyDescent="0.2">
      <c r="O10708"/>
      <c r="P10708"/>
    </row>
    <row r="10709" spans="15:16" x14ac:dyDescent="0.2">
      <c r="O10709"/>
      <c r="P10709"/>
    </row>
    <row r="10710" spans="15:16" x14ac:dyDescent="0.2">
      <c r="O10710"/>
      <c r="P10710"/>
    </row>
    <row r="10711" spans="15:16" x14ac:dyDescent="0.2">
      <c r="O10711"/>
      <c r="P10711"/>
    </row>
    <row r="10712" spans="15:16" x14ac:dyDescent="0.2">
      <c r="O10712"/>
      <c r="P10712"/>
    </row>
    <row r="10713" spans="15:16" x14ac:dyDescent="0.2">
      <c r="O10713"/>
      <c r="P10713"/>
    </row>
    <row r="10714" spans="15:16" x14ac:dyDescent="0.2">
      <c r="O10714"/>
      <c r="P10714"/>
    </row>
    <row r="10715" spans="15:16" x14ac:dyDescent="0.2">
      <c r="O10715"/>
      <c r="P10715"/>
    </row>
    <row r="10716" spans="15:16" x14ac:dyDescent="0.2">
      <c r="O10716"/>
      <c r="P10716"/>
    </row>
    <row r="10717" spans="15:16" x14ac:dyDescent="0.2">
      <c r="O10717"/>
      <c r="P10717"/>
    </row>
    <row r="10718" spans="15:16" x14ac:dyDescent="0.2">
      <c r="O10718"/>
      <c r="P10718"/>
    </row>
    <row r="10719" spans="15:16" x14ac:dyDescent="0.2">
      <c r="O10719"/>
      <c r="P10719"/>
    </row>
    <row r="10720" spans="15:16" x14ac:dyDescent="0.2">
      <c r="O10720"/>
      <c r="P10720"/>
    </row>
    <row r="10721" spans="15:16" x14ac:dyDescent="0.2">
      <c r="O10721"/>
      <c r="P10721"/>
    </row>
    <row r="10722" spans="15:16" x14ac:dyDescent="0.2">
      <c r="O10722"/>
      <c r="P10722"/>
    </row>
    <row r="10723" spans="15:16" x14ac:dyDescent="0.2">
      <c r="O10723"/>
      <c r="P10723"/>
    </row>
    <row r="10724" spans="15:16" x14ac:dyDescent="0.2">
      <c r="O10724"/>
      <c r="P10724"/>
    </row>
    <row r="10725" spans="15:16" x14ac:dyDescent="0.2">
      <c r="O10725"/>
      <c r="P10725"/>
    </row>
    <row r="10726" spans="15:16" x14ac:dyDescent="0.2">
      <c r="O10726"/>
      <c r="P10726"/>
    </row>
    <row r="10727" spans="15:16" x14ac:dyDescent="0.2">
      <c r="O10727"/>
      <c r="P10727"/>
    </row>
    <row r="10728" spans="15:16" x14ac:dyDescent="0.2">
      <c r="O10728"/>
      <c r="P10728"/>
    </row>
    <row r="10729" spans="15:16" x14ac:dyDescent="0.2">
      <c r="O10729"/>
      <c r="P10729"/>
    </row>
    <row r="10730" spans="15:16" x14ac:dyDescent="0.2">
      <c r="O10730"/>
      <c r="P10730"/>
    </row>
    <row r="10731" spans="15:16" x14ac:dyDescent="0.2">
      <c r="O10731"/>
      <c r="P10731"/>
    </row>
    <row r="10732" spans="15:16" x14ac:dyDescent="0.2">
      <c r="O10732"/>
      <c r="P10732"/>
    </row>
    <row r="10733" spans="15:16" x14ac:dyDescent="0.2">
      <c r="O10733"/>
      <c r="P10733"/>
    </row>
    <row r="10734" spans="15:16" x14ac:dyDescent="0.2">
      <c r="O10734"/>
      <c r="P10734"/>
    </row>
    <row r="10735" spans="15:16" x14ac:dyDescent="0.2">
      <c r="O10735"/>
      <c r="P10735"/>
    </row>
    <row r="10736" spans="15:16" x14ac:dyDescent="0.2">
      <c r="O10736"/>
      <c r="P10736"/>
    </row>
    <row r="10737" spans="15:16" x14ac:dyDescent="0.2">
      <c r="O10737"/>
      <c r="P10737"/>
    </row>
    <row r="10738" spans="15:16" x14ac:dyDescent="0.2">
      <c r="O10738"/>
      <c r="P10738"/>
    </row>
    <row r="10739" spans="15:16" x14ac:dyDescent="0.2">
      <c r="O10739"/>
      <c r="P10739"/>
    </row>
    <row r="10740" spans="15:16" x14ac:dyDescent="0.2">
      <c r="O10740"/>
      <c r="P10740"/>
    </row>
    <row r="10741" spans="15:16" x14ac:dyDescent="0.2">
      <c r="O10741"/>
      <c r="P10741"/>
    </row>
    <row r="10742" spans="15:16" x14ac:dyDescent="0.2">
      <c r="O10742"/>
      <c r="P10742"/>
    </row>
    <row r="10743" spans="15:16" x14ac:dyDescent="0.2">
      <c r="O10743"/>
      <c r="P10743"/>
    </row>
    <row r="10744" spans="15:16" x14ac:dyDescent="0.2">
      <c r="O10744"/>
      <c r="P10744"/>
    </row>
    <row r="10745" spans="15:16" x14ac:dyDescent="0.2">
      <c r="O10745"/>
      <c r="P10745"/>
    </row>
    <row r="10746" spans="15:16" x14ac:dyDescent="0.2">
      <c r="O10746"/>
      <c r="P10746"/>
    </row>
    <row r="10747" spans="15:16" x14ac:dyDescent="0.2">
      <c r="O10747"/>
      <c r="P10747"/>
    </row>
    <row r="10748" spans="15:16" x14ac:dyDescent="0.2">
      <c r="O10748"/>
      <c r="P10748"/>
    </row>
    <row r="10749" spans="15:16" x14ac:dyDescent="0.2">
      <c r="O10749"/>
      <c r="P10749"/>
    </row>
    <row r="10750" spans="15:16" x14ac:dyDescent="0.2">
      <c r="O10750"/>
      <c r="P10750"/>
    </row>
    <row r="10751" spans="15:16" x14ac:dyDescent="0.2">
      <c r="O10751"/>
      <c r="P10751"/>
    </row>
    <row r="10752" spans="15:16" x14ac:dyDescent="0.2">
      <c r="O10752"/>
      <c r="P10752"/>
    </row>
    <row r="10753" spans="15:16" x14ac:dyDescent="0.2">
      <c r="O10753"/>
      <c r="P10753"/>
    </row>
    <row r="10754" spans="15:16" x14ac:dyDescent="0.2">
      <c r="O10754"/>
      <c r="P10754"/>
    </row>
    <row r="10755" spans="15:16" x14ac:dyDescent="0.2">
      <c r="O10755"/>
      <c r="P10755"/>
    </row>
    <row r="10756" spans="15:16" x14ac:dyDescent="0.2">
      <c r="O10756"/>
      <c r="P10756"/>
    </row>
    <row r="10757" spans="15:16" x14ac:dyDescent="0.2">
      <c r="O10757"/>
      <c r="P10757"/>
    </row>
    <row r="10758" spans="15:16" x14ac:dyDescent="0.2">
      <c r="O10758"/>
      <c r="P10758"/>
    </row>
    <row r="10759" spans="15:16" x14ac:dyDescent="0.2">
      <c r="O10759"/>
      <c r="P10759"/>
    </row>
    <row r="10760" spans="15:16" x14ac:dyDescent="0.2">
      <c r="O10760"/>
      <c r="P10760"/>
    </row>
    <row r="10761" spans="15:16" x14ac:dyDescent="0.2">
      <c r="O10761"/>
      <c r="P10761"/>
    </row>
    <row r="10762" spans="15:16" x14ac:dyDescent="0.2">
      <c r="O10762"/>
      <c r="P10762"/>
    </row>
    <row r="10763" spans="15:16" x14ac:dyDescent="0.2">
      <c r="O10763"/>
      <c r="P10763"/>
    </row>
    <row r="10764" spans="15:16" x14ac:dyDescent="0.2">
      <c r="O10764"/>
      <c r="P10764"/>
    </row>
    <row r="10765" spans="15:16" x14ac:dyDescent="0.2">
      <c r="O10765"/>
      <c r="P10765"/>
    </row>
    <row r="10766" spans="15:16" x14ac:dyDescent="0.2">
      <c r="O10766"/>
      <c r="P10766"/>
    </row>
    <row r="10767" spans="15:16" x14ac:dyDescent="0.2">
      <c r="O10767"/>
      <c r="P10767"/>
    </row>
    <row r="10768" spans="15:16" x14ac:dyDescent="0.2">
      <c r="O10768"/>
      <c r="P10768"/>
    </row>
    <row r="10769" spans="15:16" x14ac:dyDescent="0.2">
      <c r="O10769"/>
      <c r="P10769"/>
    </row>
    <row r="10770" spans="15:16" x14ac:dyDescent="0.2">
      <c r="O10770"/>
      <c r="P10770"/>
    </row>
    <row r="10771" spans="15:16" x14ac:dyDescent="0.2">
      <c r="O10771"/>
      <c r="P10771"/>
    </row>
    <row r="10772" spans="15:16" x14ac:dyDescent="0.2">
      <c r="O10772"/>
      <c r="P10772"/>
    </row>
    <row r="10773" spans="15:16" x14ac:dyDescent="0.2">
      <c r="O10773"/>
      <c r="P10773"/>
    </row>
    <row r="10774" spans="15:16" x14ac:dyDescent="0.2">
      <c r="O10774"/>
      <c r="P10774"/>
    </row>
    <row r="10775" spans="15:16" x14ac:dyDescent="0.2">
      <c r="O10775"/>
      <c r="P10775"/>
    </row>
    <row r="10776" spans="15:16" x14ac:dyDescent="0.2">
      <c r="O10776"/>
      <c r="P10776"/>
    </row>
    <row r="10777" spans="15:16" x14ac:dyDescent="0.2">
      <c r="O10777"/>
      <c r="P10777"/>
    </row>
    <row r="10778" spans="15:16" x14ac:dyDescent="0.2">
      <c r="O10778"/>
      <c r="P10778"/>
    </row>
    <row r="10779" spans="15:16" x14ac:dyDescent="0.2">
      <c r="O10779"/>
      <c r="P10779"/>
    </row>
    <row r="10780" spans="15:16" x14ac:dyDescent="0.2">
      <c r="O10780"/>
      <c r="P10780"/>
    </row>
    <row r="10781" spans="15:16" x14ac:dyDescent="0.2">
      <c r="O10781"/>
      <c r="P10781"/>
    </row>
    <row r="10782" spans="15:16" x14ac:dyDescent="0.2">
      <c r="O10782"/>
      <c r="P10782"/>
    </row>
    <row r="10783" spans="15:16" x14ac:dyDescent="0.2">
      <c r="O10783"/>
      <c r="P10783"/>
    </row>
    <row r="10784" spans="15:16" x14ac:dyDescent="0.2">
      <c r="O10784"/>
      <c r="P10784"/>
    </row>
    <row r="10785" spans="15:16" x14ac:dyDescent="0.2">
      <c r="O10785"/>
      <c r="P10785"/>
    </row>
    <row r="10786" spans="15:16" x14ac:dyDescent="0.2">
      <c r="O10786"/>
      <c r="P10786"/>
    </row>
    <row r="10787" spans="15:16" x14ac:dyDescent="0.2">
      <c r="O10787"/>
      <c r="P10787"/>
    </row>
    <row r="10788" spans="15:16" x14ac:dyDescent="0.2">
      <c r="O10788"/>
      <c r="P10788"/>
    </row>
    <row r="10789" spans="15:16" x14ac:dyDescent="0.2">
      <c r="O10789"/>
      <c r="P10789"/>
    </row>
    <row r="10790" spans="15:16" x14ac:dyDescent="0.2">
      <c r="O10790"/>
      <c r="P10790"/>
    </row>
    <row r="10791" spans="15:16" x14ac:dyDescent="0.2">
      <c r="O10791"/>
      <c r="P10791"/>
    </row>
    <row r="10792" spans="15:16" x14ac:dyDescent="0.2">
      <c r="O10792"/>
      <c r="P10792"/>
    </row>
    <row r="10793" spans="15:16" x14ac:dyDescent="0.2">
      <c r="O10793"/>
      <c r="P10793"/>
    </row>
    <row r="10794" spans="15:16" x14ac:dyDescent="0.2">
      <c r="O10794"/>
      <c r="P10794"/>
    </row>
    <row r="10795" spans="15:16" x14ac:dyDescent="0.2">
      <c r="O10795"/>
      <c r="P10795"/>
    </row>
    <row r="10796" spans="15:16" x14ac:dyDescent="0.2">
      <c r="O10796"/>
      <c r="P10796"/>
    </row>
    <row r="10797" spans="15:16" x14ac:dyDescent="0.2">
      <c r="O10797"/>
      <c r="P10797"/>
    </row>
    <row r="10798" spans="15:16" x14ac:dyDescent="0.2">
      <c r="O10798"/>
      <c r="P10798"/>
    </row>
    <row r="10799" spans="15:16" x14ac:dyDescent="0.2">
      <c r="O10799"/>
      <c r="P10799"/>
    </row>
    <row r="10800" spans="15:16" x14ac:dyDescent="0.2">
      <c r="O10800"/>
      <c r="P10800"/>
    </row>
    <row r="10801" spans="15:16" x14ac:dyDescent="0.2">
      <c r="O10801"/>
      <c r="P10801"/>
    </row>
    <row r="10802" spans="15:16" x14ac:dyDescent="0.2">
      <c r="O10802"/>
      <c r="P10802"/>
    </row>
    <row r="10803" spans="15:16" x14ac:dyDescent="0.2">
      <c r="O10803"/>
      <c r="P10803"/>
    </row>
    <row r="10804" spans="15:16" x14ac:dyDescent="0.2">
      <c r="O10804"/>
      <c r="P10804"/>
    </row>
    <row r="10805" spans="15:16" x14ac:dyDescent="0.2">
      <c r="O10805"/>
      <c r="P10805"/>
    </row>
    <row r="10806" spans="15:16" x14ac:dyDescent="0.2">
      <c r="O10806"/>
      <c r="P10806"/>
    </row>
    <row r="10807" spans="15:16" x14ac:dyDescent="0.2">
      <c r="O10807"/>
      <c r="P10807"/>
    </row>
    <row r="10808" spans="15:16" x14ac:dyDescent="0.2">
      <c r="O10808"/>
      <c r="P10808"/>
    </row>
    <row r="10809" spans="15:16" x14ac:dyDescent="0.2">
      <c r="O10809"/>
      <c r="P10809"/>
    </row>
    <row r="10810" spans="15:16" x14ac:dyDescent="0.2">
      <c r="O10810"/>
      <c r="P10810"/>
    </row>
    <row r="10811" spans="15:16" x14ac:dyDescent="0.2">
      <c r="O10811"/>
      <c r="P10811"/>
    </row>
    <row r="10812" spans="15:16" x14ac:dyDescent="0.2">
      <c r="O10812"/>
      <c r="P10812"/>
    </row>
    <row r="10813" spans="15:16" x14ac:dyDescent="0.2">
      <c r="O10813"/>
      <c r="P10813"/>
    </row>
    <row r="10814" spans="15:16" x14ac:dyDescent="0.2">
      <c r="O10814"/>
      <c r="P10814"/>
    </row>
    <row r="10815" spans="15:16" x14ac:dyDescent="0.2">
      <c r="O10815"/>
      <c r="P10815"/>
    </row>
    <row r="10816" spans="15:16" x14ac:dyDescent="0.2">
      <c r="O10816"/>
      <c r="P10816"/>
    </row>
    <row r="10817" spans="15:16" x14ac:dyDescent="0.2">
      <c r="O10817"/>
      <c r="P10817"/>
    </row>
    <row r="10818" spans="15:16" x14ac:dyDescent="0.2">
      <c r="O10818"/>
      <c r="P10818"/>
    </row>
    <row r="10819" spans="15:16" x14ac:dyDescent="0.2">
      <c r="O10819"/>
      <c r="P10819"/>
    </row>
    <row r="10820" spans="15:16" x14ac:dyDescent="0.2">
      <c r="O10820"/>
      <c r="P10820"/>
    </row>
    <row r="10821" spans="15:16" x14ac:dyDescent="0.2">
      <c r="O10821"/>
      <c r="P10821"/>
    </row>
    <row r="10822" spans="15:16" x14ac:dyDescent="0.2">
      <c r="O10822"/>
      <c r="P10822"/>
    </row>
    <row r="10823" spans="15:16" x14ac:dyDescent="0.2">
      <c r="O10823"/>
      <c r="P10823"/>
    </row>
    <row r="10824" spans="15:16" x14ac:dyDescent="0.2">
      <c r="O10824"/>
      <c r="P10824"/>
    </row>
    <row r="10825" spans="15:16" x14ac:dyDescent="0.2">
      <c r="O10825"/>
      <c r="P10825"/>
    </row>
    <row r="10826" spans="15:16" x14ac:dyDescent="0.2">
      <c r="O10826"/>
      <c r="P10826"/>
    </row>
    <row r="10827" spans="15:16" x14ac:dyDescent="0.2">
      <c r="O10827"/>
      <c r="P10827"/>
    </row>
    <row r="10828" spans="15:16" x14ac:dyDescent="0.2">
      <c r="O10828"/>
      <c r="P10828"/>
    </row>
    <row r="10829" spans="15:16" x14ac:dyDescent="0.2">
      <c r="O10829"/>
      <c r="P10829"/>
    </row>
    <row r="10830" spans="15:16" x14ac:dyDescent="0.2">
      <c r="O10830"/>
      <c r="P10830"/>
    </row>
    <row r="10831" spans="15:16" x14ac:dyDescent="0.2">
      <c r="O10831"/>
      <c r="P10831"/>
    </row>
    <row r="10832" spans="15:16" x14ac:dyDescent="0.2">
      <c r="O10832"/>
      <c r="P10832"/>
    </row>
    <row r="10833" spans="15:16" x14ac:dyDescent="0.2">
      <c r="O10833"/>
      <c r="P10833"/>
    </row>
    <row r="10834" spans="15:16" x14ac:dyDescent="0.2">
      <c r="O10834"/>
      <c r="P10834"/>
    </row>
    <row r="10835" spans="15:16" x14ac:dyDescent="0.2">
      <c r="O10835"/>
      <c r="P10835"/>
    </row>
    <row r="10836" spans="15:16" x14ac:dyDescent="0.2">
      <c r="O10836"/>
      <c r="P10836"/>
    </row>
    <row r="10837" spans="15:16" x14ac:dyDescent="0.2">
      <c r="O10837"/>
      <c r="P10837"/>
    </row>
    <row r="10838" spans="15:16" x14ac:dyDescent="0.2">
      <c r="O10838"/>
      <c r="P10838"/>
    </row>
    <row r="10839" spans="15:16" x14ac:dyDescent="0.2">
      <c r="O10839"/>
      <c r="P10839"/>
    </row>
    <row r="10840" spans="15:16" x14ac:dyDescent="0.2">
      <c r="O10840"/>
      <c r="P10840"/>
    </row>
    <row r="10841" spans="15:16" x14ac:dyDescent="0.2">
      <c r="O10841"/>
      <c r="P10841"/>
    </row>
    <row r="10842" spans="15:16" x14ac:dyDescent="0.2">
      <c r="O10842"/>
      <c r="P10842"/>
    </row>
    <row r="10843" spans="15:16" x14ac:dyDescent="0.2">
      <c r="O10843"/>
      <c r="P10843"/>
    </row>
    <row r="10844" spans="15:16" x14ac:dyDescent="0.2">
      <c r="O10844"/>
      <c r="P10844"/>
    </row>
    <row r="10845" spans="15:16" x14ac:dyDescent="0.2">
      <c r="O10845"/>
      <c r="P10845"/>
    </row>
    <row r="10846" spans="15:16" x14ac:dyDescent="0.2">
      <c r="O10846"/>
      <c r="P10846"/>
    </row>
    <row r="10847" spans="15:16" x14ac:dyDescent="0.2">
      <c r="O10847"/>
      <c r="P10847"/>
    </row>
    <row r="10848" spans="15:16" x14ac:dyDescent="0.2">
      <c r="O10848"/>
      <c r="P10848"/>
    </row>
    <row r="10849" spans="15:16" x14ac:dyDescent="0.2">
      <c r="O10849"/>
      <c r="P10849"/>
    </row>
    <row r="10850" spans="15:16" x14ac:dyDescent="0.2">
      <c r="O10850"/>
      <c r="P10850"/>
    </row>
    <row r="10851" spans="15:16" x14ac:dyDescent="0.2">
      <c r="O10851"/>
      <c r="P10851"/>
    </row>
    <row r="10852" spans="15:16" x14ac:dyDescent="0.2">
      <c r="O10852"/>
      <c r="P10852"/>
    </row>
    <row r="10853" spans="15:16" x14ac:dyDescent="0.2">
      <c r="O10853"/>
      <c r="P10853"/>
    </row>
    <row r="10854" spans="15:16" x14ac:dyDescent="0.2">
      <c r="O10854"/>
      <c r="P10854"/>
    </row>
    <row r="10855" spans="15:16" x14ac:dyDescent="0.2">
      <c r="O10855"/>
      <c r="P10855"/>
    </row>
    <row r="10856" spans="15:16" x14ac:dyDescent="0.2">
      <c r="O10856"/>
      <c r="P10856"/>
    </row>
    <row r="10857" spans="15:16" x14ac:dyDescent="0.2">
      <c r="O10857"/>
      <c r="P10857"/>
    </row>
    <row r="10858" spans="15:16" x14ac:dyDescent="0.2">
      <c r="O10858"/>
      <c r="P10858"/>
    </row>
    <row r="10859" spans="15:16" x14ac:dyDescent="0.2">
      <c r="O10859"/>
      <c r="P10859"/>
    </row>
    <row r="10860" spans="15:16" x14ac:dyDescent="0.2">
      <c r="O10860"/>
      <c r="P10860"/>
    </row>
    <row r="10861" spans="15:16" x14ac:dyDescent="0.2">
      <c r="O10861"/>
      <c r="P10861"/>
    </row>
    <row r="10862" spans="15:16" x14ac:dyDescent="0.2">
      <c r="O10862"/>
      <c r="P10862"/>
    </row>
    <row r="10863" spans="15:16" x14ac:dyDescent="0.2">
      <c r="O10863"/>
      <c r="P10863"/>
    </row>
    <row r="10864" spans="15:16" x14ac:dyDescent="0.2">
      <c r="O10864"/>
      <c r="P10864"/>
    </row>
    <row r="10865" spans="15:16" x14ac:dyDescent="0.2">
      <c r="O10865"/>
      <c r="P10865"/>
    </row>
    <row r="10866" spans="15:16" x14ac:dyDescent="0.2">
      <c r="O10866"/>
      <c r="P10866"/>
    </row>
    <row r="10867" spans="15:16" x14ac:dyDescent="0.2">
      <c r="O10867"/>
      <c r="P10867"/>
    </row>
    <row r="10868" spans="15:16" x14ac:dyDescent="0.2">
      <c r="O10868"/>
      <c r="P10868"/>
    </row>
    <row r="10869" spans="15:16" x14ac:dyDescent="0.2">
      <c r="O10869"/>
      <c r="P10869"/>
    </row>
    <row r="10870" spans="15:16" x14ac:dyDescent="0.2">
      <c r="O10870"/>
      <c r="P10870"/>
    </row>
    <row r="10871" spans="15:16" x14ac:dyDescent="0.2">
      <c r="O10871"/>
      <c r="P10871"/>
    </row>
    <row r="10872" spans="15:16" x14ac:dyDescent="0.2">
      <c r="O10872"/>
      <c r="P10872"/>
    </row>
    <row r="10873" spans="15:16" x14ac:dyDescent="0.2">
      <c r="O10873"/>
      <c r="P10873"/>
    </row>
    <row r="10874" spans="15:16" x14ac:dyDescent="0.2">
      <c r="O10874"/>
      <c r="P10874"/>
    </row>
    <row r="10875" spans="15:16" x14ac:dyDescent="0.2">
      <c r="O10875"/>
      <c r="P10875"/>
    </row>
    <row r="10876" spans="15:16" x14ac:dyDescent="0.2">
      <c r="O10876"/>
      <c r="P10876"/>
    </row>
    <row r="10877" spans="15:16" x14ac:dyDescent="0.2">
      <c r="O10877"/>
      <c r="P10877"/>
    </row>
    <row r="10878" spans="15:16" x14ac:dyDescent="0.2">
      <c r="O10878"/>
      <c r="P10878"/>
    </row>
    <row r="10879" spans="15:16" x14ac:dyDescent="0.2">
      <c r="O10879"/>
      <c r="P10879"/>
    </row>
    <row r="10880" spans="15:16" x14ac:dyDescent="0.2">
      <c r="O10880"/>
      <c r="P10880"/>
    </row>
    <row r="10881" spans="15:16" x14ac:dyDescent="0.2">
      <c r="O10881"/>
      <c r="P10881"/>
    </row>
    <row r="10882" spans="15:16" x14ac:dyDescent="0.2">
      <c r="O10882"/>
      <c r="P10882"/>
    </row>
    <row r="10883" spans="15:16" x14ac:dyDescent="0.2">
      <c r="O10883"/>
      <c r="P10883"/>
    </row>
    <row r="10884" spans="15:16" x14ac:dyDescent="0.2">
      <c r="O10884"/>
      <c r="P10884"/>
    </row>
    <row r="10885" spans="15:16" x14ac:dyDescent="0.2">
      <c r="O10885"/>
      <c r="P10885"/>
    </row>
    <row r="10886" spans="15:16" x14ac:dyDescent="0.2">
      <c r="O10886"/>
      <c r="P10886"/>
    </row>
    <row r="10887" spans="15:16" x14ac:dyDescent="0.2">
      <c r="O10887"/>
      <c r="P10887"/>
    </row>
    <row r="10888" spans="15:16" x14ac:dyDescent="0.2">
      <c r="O10888"/>
      <c r="P10888"/>
    </row>
    <row r="10889" spans="15:16" x14ac:dyDescent="0.2">
      <c r="O10889"/>
      <c r="P10889"/>
    </row>
    <row r="10890" spans="15:16" x14ac:dyDescent="0.2">
      <c r="O10890"/>
      <c r="P10890"/>
    </row>
    <row r="10891" spans="15:16" x14ac:dyDescent="0.2">
      <c r="O10891"/>
      <c r="P10891"/>
    </row>
    <row r="10892" spans="15:16" x14ac:dyDescent="0.2">
      <c r="O10892"/>
      <c r="P10892"/>
    </row>
    <row r="10893" spans="15:16" x14ac:dyDescent="0.2">
      <c r="O10893"/>
      <c r="P10893"/>
    </row>
    <row r="10894" spans="15:16" x14ac:dyDescent="0.2">
      <c r="O10894"/>
      <c r="P10894"/>
    </row>
    <row r="10895" spans="15:16" x14ac:dyDescent="0.2">
      <c r="O10895"/>
      <c r="P10895"/>
    </row>
    <row r="10896" spans="15:16" x14ac:dyDescent="0.2">
      <c r="O10896"/>
      <c r="P10896"/>
    </row>
    <row r="10897" spans="15:16" x14ac:dyDescent="0.2">
      <c r="O10897"/>
      <c r="P10897"/>
    </row>
    <row r="10898" spans="15:16" x14ac:dyDescent="0.2">
      <c r="O10898"/>
      <c r="P10898"/>
    </row>
    <row r="10899" spans="15:16" x14ac:dyDescent="0.2">
      <c r="O10899"/>
      <c r="P10899"/>
    </row>
    <row r="10900" spans="15:16" x14ac:dyDescent="0.2">
      <c r="O10900"/>
      <c r="P10900"/>
    </row>
    <row r="10901" spans="15:16" x14ac:dyDescent="0.2">
      <c r="O10901"/>
      <c r="P10901"/>
    </row>
    <row r="10902" spans="15:16" x14ac:dyDescent="0.2">
      <c r="O10902"/>
      <c r="P10902"/>
    </row>
    <row r="10903" spans="15:16" x14ac:dyDescent="0.2">
      <c r="O10903"/>
      <c r="P10903"/>
    </row>
    <row r="10904" spans="15:16" x14ac:dyDescent="0.2">
      <c r="O10904"/>
      <c r="P10904"/>
    </row>
    <row r="10905" spans="15:16" x14ac:dyDescent="0.2">
      <c r="O10905"/>
      <c r="P10905"/>
    </row>
    <row r="10906" spans="15:16" x14ac:dyDescent="0.2">
      <c r="O10906"/>
      <c r="P10906"/>
    </row>
    <row r="10907" spans="15:16" x14ac:dyDescent="0.2">
      <c r="O10907"/>
      <c r="P10907"/>
    </row>
    <row r="10908" spans="15:16" x14ac:dyDescent="0.2">
      <c r="O10908"/>
      <c r="P10908"/>
    </row>
    <row r="10909" spans="15:16" x14ac:dyDescent="0.2">
      <c r="O10909"/>
      <c r="P10909"/>
    </row>
    <row r="10910" spans="15:16" x14ac:dyDescent="0.2">
      <c r="O10910"/>
      <c r="P10910"/>
    </row>
    <row r="10911" spans="15:16" x14ac:dyDescent="0.2">
      <c r="O10911"/>
      <c r="P10911"/>
    </row>
    <row r="10912" spans="15:16" x14ac:dyDescent="0.2">
      <c r="O10912"/>
      <c r="P10912"/>
    </row>
    <row r="10913" spans="15:16" x14ac:dyDescent="0.2">
      <c r="O10913"/>
      <c r="P10913"/>
    </row>
    <row r="10914" spans="15:16" x14ac:dyDescent="0.2">
      <c r="O10914"/>
      <c r="P10914"/>
    </row>
    <row r="10915" spans="15:16" x14ac:dyDescent="0.2">
      <c r="O10915"/>
      <c r="P10915"/>
    </row>
    <row r="10916" spans="15:16" x14ac:dyDescent="0.2">
      <c r="O10916"/>
      <c r="P10916"/>
    </row>
    <row r="10917" spans="15:16" x14ac:dyDescent="0.2">
      <c r="O10917"/>
      <c r="P10917"/>
    </row>
    <row r="10918" spans="15:16" x14ac:dyDescent="0.2">
      <c r="O10918"/>
      <c r="P10918"/>
    </row>
    <row r="10919" spans="15:16" x14ac:dyDescent="0.2">
      <c r="O10919"/>
      <c r="P10919"/>
    </row>
    <row r="10920" spans="15:16" x14ac:dyDescent="0.2">
      <c r="O10920"/>
      <c r="P10920"/>
    </row>
    <row r="10921" spans="15:16" x14ac:dyDescent="0.2">
      <c r="O10921"/>
      <c r="P10921"/>
    </row>
    <row r="10922" spans="15:16" x14ac:dyDescent="0.2">
      <c r="O10922"/>
      <c r="P10922"/>
    </row>
    <row r="10923" spans="15:16" x14ac:dyDescent="0.2">
      <c r="O10923"/>
      <c r="P10923"/>
    </row>
    <row r="10924" spans="15:16" x14ac:dyDescent="0.2">
      <c r="O10924"/>
      <c r="P10924"/>
    </row>
    <row r="10925" spans="15:16" x14ac:dyDescent="0.2">
      <c r="O10925"/>
      <c r="P10925"/>
    </row>
    <row r="10926" spans="15:16" x14ac:dyDescent="0.2">
      <c r="O10926"/>
      <c r="P10926"/>
    </row>
    <row r="10927" spans="15:16" x14ac:dyDescent="0.2">
      <c r="O10927"/>
      <c r="P10927"/>
    </row>
    <row r="10928" spans="15:16" x14ac:dyDescent="0.2">
      <c r="O10928"/>
      <c r="P10928"/>
    </row>
    <row r="10929" spans="15:16" x14ac:dyDescent="0.2">
      <c r="O10929"/>
      <c r="P10929"/>
    </row>
    <row r="10930" spans="15:16" x14ac:dyDescent="0.2">
      <c r="O10930"/>
      <c r="P10930"/>
    </row>
    <row r="10931" spans="15:16" x14ac:dyDescent="0.2">
      <c r="O10931"/>
      <c r="P10931"/>
    </row>
    <row r="10932" spans="15:16" x14ac:dyDescent="0.2">
      <c r="O10932"/>
      <c r="P10932"/>
    </row>
    <row r="10933" spans="15:16" x14ac:dyDescent="0.2">
      <c r="O10933"/>
      <c r="P10933"/>
    </row>
    <row r="10934" spans="15:16" x14ac:dyDescent="0.2">
      <c r="O10934"/>
      <c r="P10934"/>
    </row>
    <row r="10935" spans="15:16" x14ac:dyDescent="0.2">
      <c r="O10935"/>
      <c r="P10935"/>
    </row>
    <row r="10936" spans="15:16" x14ac:dyDescent="0.2">
      <c r="O10936"/>
      <c r="P10936"/>
    </row>
    <row r="10937" spans="15:16" x14ac:dyDescent="0.2">
      <c r="O10937"/>
      <c r="P10937"/>
    </row>
    <row r="10938" spans="15:16" x14ac:dyDescent="0.2">
      <c r="O10938"/>
      <c r="P10938"/>
    </row>
    <row r="10939" spans="15:16" x14ac:dyDescent="0.2">
      <c r="O10939"/>
      <c r="P10939"/>
    </row>
    <row r="10940" spans="15:16" x14ac:dyDescent="0.2">
      <c r="O10940"/>
      <c r="P10940"/>
    </row>
    <row r="10941" spans="15:16" x14ac:dyDescent="0.2">
      <c r="O10941"/>
      <c r="P10941"/>
    </row>
    <row r="10942" spans="15:16" x14ac:dyDescent="0.2">
      <c r="O10942"/>
      <c r="P10942"/>
    </row>
    <row r="10943" spans="15:16" x14ac:dyDescent="0.2">
      <c r="O10943"/>
      <c r="P10943"/>
    </row>
    <row r="10944" spans="15:16" x14ac:dyDescent="0.2">
      <c r="O10944"/>
      <c r="P10944"/>
    </row>
    <row r="10945" spans="15:16" x14ac:dyDescent="0.2">
      <c r="O10945"/>
      <c r="P10945"/>
    </row>
    <row r="10946" spans="15:16" x14ac:dyDescent="0.2">
      <c r="O10946"/>
      <c r="P10946"/>
    </row>
    <row r="10947" spans="15:16" x14ac:dyDescent="0.2">
      <c r="O10947"/>
      <c r="P10947"/>
    </row>
    <row r="10948" spans="15:16" x14ac:dyDescent="0.2">
      <c r="O10948"/>
      <c r="P10948"/>
    </row>
    <row r="10949" spans="15:16" x14ac:dyDescent="0.2">
      <c r="O10949"/>
      <c r="P10949"/>
    </row>
    <row r="10950" spans="15:16" x14ac:dyDescent="0.2">
      <c r="O10950"/>
      <c r="P10950"/>
    </row>
    <row r="10951" spans="15:16" x14ac:dyDescent="0.2">
      <c r="O10951"/>
      <c r="P10951"/>
    </row>
    <row r="10952" spans="15:16" x14ac:dyDescent="0.2">
      <c r="O10952"/>
      <c r="P10952"/>
    </row>
    <row r="10953" spans="15:16" x14ac:dyDescent="0.2">
      <c r="O10953"/>
      <c r="P10953"/>
    </row>
    <row r="10954" spans="15:16" x14ac:dyDescent="0.2">
      <c r="O10954"/>
      <c r="P10954"/>
    </row>
    <row r="10955" spans="15:16" x14ac:dyDescent="0.2">
      <c r="O10955"/>
      <c r="P10955"/>
    </row>
    <row r="10956" spans="15:16" x14ac:dyDescent="0.2">
      <c r="O10956"/>
      <c r="P10956"/>
    </row>
    <row r="10957" spans="15:16" x14ac:dyDescent="0.2">
      <c r="O10957"/>
      <c r="P10957"/>
    </row>
    <row r="10958" spans="15:16" x14ac:dyDescent="0.2">
      <c r="O10958"/>
      <c r="P10958"/>
    </row>
    <row r="10959" spans="15:16" x14ac:dyDescent="0.2">
      <c r="O10959"/>
      <c r="P10959"/>
    </row>
    <row r="10960" spans="15:16" x14ac:dyDescent="0.2">
      <c r="O10960"/>
      <c r="P10960"/>
    </row>
    <row r="10961" spans="15:16" x14ac:dyDescent="0.2">
      <c r="O10961"/>
      <c r="P10961"/>
    </row>
    <row r="10962" spans="15:16" x14ac:dyDescent="0.2">
      <c r="O10962"/>
      <c r="P10962"/>
    </row>
    <row r="10963" spans="15:16" x14ac:dyDescent="0.2">
      <c r="O10963"/>
      <c r="P10963"/>
    </row>
    <row r="10964" spans="15:16" x14ac:dyDescent="0.2">
      <c r="O10964"/>
      <c r="P10964"/>
    </row>
    <row r="10965" spans="15:16" x14ac:dyDescent="0.2">
      <c r="O10965"/>
      <c r="P10965"/>
    </row>
    <row r="10966" spans="15:16" x14ac:dyDescent="0.2">
      <c r="O10966"/>
      <c r="P10966"/>
    </row>
    <row r="10967" spans="15:16" x14ac:dyDescent="0.2">
      <c r="O10967"/>
      <c r="P10967"/>
    </row>
    <row r="10968" spans="15:16" x14ac:dyDescent="0.2">
      <c r="O10968"/>
      <c r="P10968"/>
    </row>
    <row r="10969" spans="15:16" x14ac:dyDescent="0.2">
      <c r="O10969"/>
      <c r="P10969"/>
    </row>
    <row r="10970" spans="15:16" x14ac:dyDescent="0.2">
      <c r="O10970"/>
      <c r="P10970"/>
    </row>
    <row r="10971" spans="15:16" x14ac:dyDescent="0.2">
      <c r="O10971"/>
      <c r="P10971"/>
    </row>
    <row r="10972" spans="15:16" x14ac:dyDescent="0.2">
      <c r="O10972"/>
      <c r="P10972"/>
    </row>
    <row r="10973" spans="15:16" x14ac:dyDescent="0.2">
      <c r="O10973"/>
      <c r="P10973"/>
    </row>
    <row r="10974" spans="15:16" x14ac:dyDescent="0.2">
      <c r="O10974"/>
      <c r="P10974"/>
    </row>
    <row r="10975" spans="15:16" x14ac:dyDescent="0.2">
      <c r="O10975"/>
      <c r="P10975"/>
    </row>
    <row r="10976" spans="15:16" x14ac:dyDescent="0.2">
      <c r="O10976"/>
      <c r="P10976"/>
    </row>
    <row r="10977" spans="15:16" x14ac:dyDescent="0.2">
      <c r="O10977"/>
      <c r="P10977"/>
    </row>
    <row r="10978" spans="15:16" x14ac:dyDescent="0.2">
      <c r="O10978"/>
      <c r="P10978"/>
    </row>
    <row r="10979" spans="15:16" x14ac:dyDescent="0.2">
      <c r="O10979"/>
      <c r="P10979"/>
    </row>
    <row r="10980" spans="15:16" x14ac:dyDescent="0.2">
      <c r="O10980"/>
      <c r="P10980"/>
    </row>
    <row r="10981" spans="15:16" x14ac:dyDescent="0.2">
      <c r="O10981"/>
      <c r="P10981"/>
    </row>
    <row r="10982" spans="15:16" x14ac:dyDescent="0.2">
      <c r="O10982"/>
      <c r="P10982"/>
    </row>
    <row r="10983" spans="15:16" x14ac:dyDescent="0.2">
      <c r="O10983"/>
      <c r="P10983"/>
    </row>
    <row r="10984" spans="15:16" x14ac:dyDescent="0.2">
      <c r="O10984"/>
      <c r="P10984"/>
    </row>
    <row r="10985" spans="15:16" x14ac:dyDescent="0.2">
      <c r="O10985"/>
      <c r="P10985"/>
    </row>
    <row r="10986" spans="15:16" x14ac:dyDescent="0.2">
      <c r="O10986"/>
      <c r="P10986"/>
    </row>
    <row r="10987" spans="15:16" x14ac:dyDescent="0.2">
      <c r="O10987"/>
      <c r="P10987"/>
    </row>
    <row r="10988" spans="15:16" x14ac:dyDescent="0.2">
      <c r="O10988"/>
      <c r="P10988"/>
    </row>
    <row r="10989" spans="15:16" x14ac:dyDescent="0.2">
      <c r="O10989"/>
      <c r="P10989"/>
    </row>
    <row r="10990" spans="15:16" x14ac:dyDescent="0.2">
      <c r="O10990"/>
      <c r="P10990"/>
    </row>
    <row r="10991" spans="15:16" x14ac:dyDescent="0.2">
      <c r="O10991"/>
      <c r="P10991"/>
    </row>
    <row r="10992" spans="15:16" x14ac:dyDescent="0.2">
      <c r="O10992"/>
      <c r="P10992"/>
    </row>
    <row r="10993" spans="15:16" x14ac:dyDescent="0.2">
      <c r="O10993"/>
      <c r="P10993"/>
    </row>
    <row r="10994" spans="15:16" x14ac:dyDescent="0.2">
      <c r="O10994"/>
      <c r="P10994"/>
    </row>
    <row r="10995" spans="15:16" x14ac:dyDescent="0.2">
      <c r="O10995"/>
      <c r="P10995"/>
    </row>
    <row r="10996" spans="15:16" x14ac:dyDescent="0.2">
      <c r="O10996"/>
      <c r="P10996"/>
    </row>
    <row r="10997" spans="15:16" x14ac:dyDescent="0.2">
      <c r="O10997"/>
      <c r="P10997"/>
    </row>
    <row r="10998" spans="15:16" x14ac:dyDescent="0.2">
      <c r="O10998"/>
      <c r="P10998"/>
    </row>
    <row r="10999" spans="15:16" x14ac:dyDescent="0.2">
      <c r="O10999"/>
      <c r="P10999"/>
    </row>
    <row r="11000" spans="15:16" x14ac:dyDescent="0.2">
      <c r="O11000"/>
      <c r="P11000"/>
    </row>
    <row r="11001" spans="15:16" x14ac:dyDescent="0.2">
      <c r="O11001"/>
      <c r="P11001"/>
    </row>
    <row r="11002" spans="15:16" x14ac:dyDescent="0.2">
      <c r="O11002"/>
      <c r="P11002"/>
    </row>
    <row r="11003" spans="15:16" x14ac:dyDescent="0.2">
      <c r="O11003"/>
      <c r="P11003"/>
    </row>
    <row r="11004" spans="15:16" x14ac:dyDescent="0.2">
      <c r="O11004"/>
      <c r="P11004"/>
    </row>
    <row r="11005" spans="15:16" x14ac:dyDescent="0.2">
      <c r="O11005"/>
      <c r="P11005"/>
    </row>
    <row r="11006" spans="15:16" x14ac:dyDescent="0.2">
      <c r="O11006"/>
      <c r="P11006"/>
    </row>
    <row r="11007" spans="15:16" x14ac:dyDescent="0.2">
      <c r="O11007"/>
      <c r="P11007"/>
    </row>
    <row r="11008" spans="15:16" x14ac:dyDescent="0.2">
      <c r="O11008"/>
      <c r="P11008"/>
    </row>
    <row r="11009" spans="15:16" x14ac:dyDescent="0.2">
      <c r="O11009"/>
      <c r="P11009"/>
    </row>
    <row r="11010" spans="15:16" x14ac:dyDescent="0.2">
      <c r="O11010"/>
      <c r="P11010"/>
    </row>
    <row r="11011" spans="15:16" x14ac:dyDescent="0.2">
      <c r="O11011"/>
      <c r="P11011"/>
    </row>
    <row r="11012" spans="15:16" x14ac:dyDescent="0.2">
      <c r="O11012"/>
      <c r="P11012"/>
    </row>
    <row r="11013" spans="15:16" x14ac:dyDescent="0.2">
      <c r="O11013"/>
      <c r="P11013"/>
    </row>
    <row r="11014" spans="15:16" x14ac:dyDescent="0.2">
      <c r="O11014"/>
      <c r="P11014"/>
    </row>
    <row r="11015" spans="15:16" x14ac:dyDescent="0.2">
      <c r="O11015"/>
      <c r="P11015"/>
    </row>
    <row r="11016" spans="15:16" x14ac:dyDescent="0.2">
      <c r="O11016"/>
      <c r="P11016"/>
    </row>
    <row r="11017" spans="15:16" x14ac:dyDescent="0.2">
      <c r="O11017"/>
      <c r="P11017"/>
    </row>
    <row r="11018" spans="15:16" x14ac:dyDescent="0.2">
      <c r="O11018"/>
      <c r="P11018"/>
    </row>
    <row r="11019" spans="15:16" x14ac:dyDescent="0.2">
      <c r="O11019"/>
      <c r="P11019"/>
    </row>
    <row r="11020" spans="15:16" x14ac:dyDescent="0.2">
      <c r="O11020"/>
      <c r="P11020"/>
    </row>
    <row r="11021" spans="15:16" x14ac:dyDescent="0.2">
      <c r="O11021"/>
      <c r="P11021"/>
    </row>
    <row r="11022" spans="15:16" x14ac:dyDescent="0.2">
      <c r="O11022"/>
      <c r="P11022"/>
    </row>
    <row r="11023" spans="15:16" x14ac:dyDescent="0.2">
      <c r="O11023"/>
      <c r="P11023"/>
    </row>
    <row r="11024" spans="15:16" x14ac:dyDescent="0.2">
      <c r="O11024"/>
      <c r="P11024"/>
    </row>
    <row r="11025" spans="15:16" x14ac:dyDescent="0.2">
      <c r="O11025"/>
      <c r="P11025"/>
    </row>
    <row r="11026" spans="15:16" x14ac:dyDescent="0.2">
      <c r="O11026"/>
      <c r="P11026"/>
    </row>
    <row r="11027" spans="15:16" x14ac:dyDescent="0.2">
      <c r="O11027"/>
      <c r="P11027"/>
    </row>
    <row r="11028" spans="15:16" x14ac:dyDescent="0.2">
      <c r="O11028"/>
      <c r="P11028"/>
    </row>
    <row r="11029" spans="15:16" x14ac:dyDescent="0.2">
      <c r="O11029"/>
      <c r="P11029"/>
    </row>
    <row r="11030" spans="15:16" x14ac:dyDescent="0.2">
      <c r="O11030"/>
      <c r="P11030"/>
    </row>
    <row r="11031" spans="15:16" x14ac:dyDescent="0.2">
      <c r="O11031"/>
      <c r="P11031"/>
    </row>
    <row r="11032" spans="15:16" x14ac:dyDescent="0.2">
      <c r="O11032"/>
      <c r="P11032"/>
    </row>
    <row r="11033" spans="15:16" x14ac:dyDescent="0.2">
      <c r="O11033"/>
      <c r="P11033"/>
    </row>
    <row r="11034" spans="15:16" x14ac:dyDescent="0.2">
      <c r="O11034"/>
      <c r="P11034"/>
    </row>
    <row r="11035" spans="15:16" x14ac:dyDescent="0.2">
      <c r="O11035"/>
      <c r="P11035"/>
    </row>
    <row r="11036" spans="15:16" x14ac:dyDescent="0.2">
      <c r="O11036"/>
      <c r="P11036"/>
    </row>
    <row r="11037" spans="15:16" x14ac:dyDescent="0.2">
      <c r="O11037"/>
      <c r="P11037"/>
    </row>
    <row r="11038" spans="15:16" x14ac:dyDescent="0.2">
      <c r="O11038"/>
      <c r="P11038"/>
    </row>
    <row r="11039" spans="15:16" x14ac:dyDescent="0.2">
      <c r="O11039"/>
      <c r="P11039"/>
    </row>
    <row r="11040" spans="15:16" x14ac:dyDescent="0.2">
      <c r="O11040"/>
      <c r="P11040"/>
    </row>
    <row r="11041" spans="15:16" x14ac:dyDescent="0.2">
      <c r="O11041"/>
      <c r="P11041"/>
    </row>
    <row r="11042" spans="15:16" x14ac:dyDescent="0.2">
      <c r="O11042"/>
      <c r="P11042"/>
    </row>
    <row r="11043" spans="15:16" x14ac:dyDescent="0.2">
      <c r="O11043"/>
      <c r="P11043"/>
    </row>
    <row r="11044" spans="15:16" x14ac:dyDescent="0.2">
      <c r="O11044"/>
      <c r="P11044"/>
    </row>
    <row r="11045" spans="15:16" x14ac:dyDescent="0.2">
      <c r="O11045"/>
      <c r="P11045"/>
    </row>
    <row r="11046" spans="15:16" x14ac:dyDescent="0.2">
      <c r="O11046"/>
      <c r="P11046"/>
    </row>
    <row r="11047" spans="15:16" x14ac:dyDescent="0.2">
      <c r="O11047"/>
      <c r="P11047"/>
    </row>
    <row r="11048" spans="15:16" x14ac:dyDescent="0.2">
      <c r="O11048"/>
      <c r="P11048"/>
    </row>
    <row r="11049" spans="15:16" x14ac:dyDescent="0.2">
      <c r="O11049"/>
      <c r="P11049"/>
    </row>
    <row r="11050" spans="15:16" x14ac:dyDescent="0.2">
      <c r="O11050"/>
      <c r="P11050"/>
    </row>
    <row r="11051" spans="15:16" x14ac:dyDescent="0.2">
      <c r="O11051"/>
      <c r="P11051"/>
    </row>
    <row r="11052" spans="15:16" x14ac:dyDescent="0.2">
      <c r="O11052"/>
      <c r="P11052"/>
    </row>
    <row r="11053" spans="15:16" x14ac:dyDescent="0.2">
      <c r="O11053"/>
      <c r="P11053"/>
    </row>
    <row r="11054" spans="15:16" x14ac:dyDescent="0.2">
      <c r="O11054"/>
      <c r="P11054"/>
    </row>
    <row r="11055" spans="15:16" x14ac:dyDescent="0.2">
      <c r="O11055"/>
      <c r="P11055"/>
    </row>
    <row r="11056" spans="15:16" x14ac:dyDescent="0.2">
      <c r="O11056"/>
      <c r="P11056"/>
    </row>
    <row r="11057" spans="15:16" x14ac:dyDescent="0.2">
      <c r="O11057"/>
      <c r="P11057"/>
    </row>
    <row r="11058" spans="15:16" x14ac:dyDescent="0.2">
      <c r="O11058"/>
      <c r="P11058"/>
    </row>
    <row r="11059" spans="15:16" x14ac:dyDescent="0.2">
      <c r="O11059"/>
      <c r="P11059"/>
    </row>
    <row r="11060" spans="15:16" x14ac:dyDescent="0.2">
      <c r="O11060"/>
      <c r="P11060"/>
    </row>
    <row r="11061" spans="15:16" x14ac:dyDescent="0.2">
      <c r="O11061"/>
      <c r="P11061"/>
    </row>
    <row r="11062" spans="15:16" x14ac:dyDescent="0.2">
      <c r="O11062"/>
      <c r="P11062"/>
    </row>
    <row r="11063" spans="15:16" x14ac:dyDescent="0.2">
      <c r="O11063"/>
      <c r="P11063"/>
    </row>
    <row r="11064" spans="15:16" x14ac:dyDescent="0.2">
      <c r="O11064"/>
      <c r="P11064"/>
    </row>
    <row r="11065" spans="15:16" x14ac:dyDescent="0.2">
      <c r="O11065"/>
      <c r="P11065"/>
    </row>
    <row r="11066" spans="15:16" x14ac:dyDescent="0.2">
      <c r="O11066"/>
      <c r="P11066"/>
    </row>
    <row r="11067" spans="15:16" x14ac:dyDescent="0.2">
      <c r="O11067"/>
      <c r="P11067"/>
    </row>
    <row r="11068" spans="15:16" x14ac:dyDescent="0.2">
      <c r="O11068"/>
      <c r="P11068"/>
    </row>
    <row r="11069" spans="15:16" x14ac:dyDescent="0.2">
      <c r="O11069"/>
      <c r="P11069"/>
    </row>
    <row r="11070" spans="15:16" x14ac:dyDescent="0.2">
      <c r="O11070"/>
      <c r="P11070"/>
    </row>
    <row r="11071" spans="15:16" x14ac:dyDescent="0.2">
      <c r="O11071"/>
      <c r="P11071"/>
    </row>
    <row r="11072" spans="15:16" x14ac:dyDescent="0.2">
      <c r="O11072"/>
      <c r="P11072"/>
    </row>
    <row r="11073" spans="15:16" x14ac:dyDescent="0.2">
      <c r="O11073"/>
      <c r="P11073"/>
    </row>
    <row r="11074" spans="15:16" x14ac:dyDescent="0.2">
      <c r="O11074"/>
      <c r="P11074"/>
    </row>
    <row r="11075" spans="15:16" x14ac:dyDescent="0.2">
      <c r="O11075"/>
      <c r="P11075"/>
    </row>
    <row r="11076" spans="15:16" x14ac:dyDescent="0.2">
      <c r="O11076"/>
      <c r="P11076"/>
    </row>
    <row r="11077" spans="15:16" x14ac:dyDescent="0.2">
      <c r="O11077"/>
      <c r="P11077"/>
    </row>
    <row r="11078" spans="15:16" x14ac:dyDescent="0.2">
      <c r="O11078"/>
      <c r="P11078"/>
    </row>
    <row r="11079" spans="15:16" x14ac:dyDescent="0.2">
      <c r="O11079"/>
      <c r="P11079"/>
    </row>
    <row r="11080" spans="15:16" x14ac:dyDescent="0.2">
      <c r="O11080"/>
      <c r="P11080"/>
    </row>
    <row r="11081" spans="15:16" x14ac:dyDescent="0.2">
      <c r="O11081"/>
      <c r="P11081"/>
    </row>
    <row r="11082" spans="15:16" x14ac:dyDescent="0.2">
      <c r="O11082"/>
      <c r="P11082"/>
    </row>
    <row r="11083" spans="15:16" x14ac:dyDescent="0.2">
      <c r="O11083"/>
      <c r="P11083"/>
    </row>
    <row r="11084" spans="15:16" x14ac:dyDescent="0.2">
      <c r="O11084"/>
      <c r="P11084"/>
    </row>
    <row r="11085" spans="15:16" x14ac:dyDescent="0.2">
      <c r="O11085"/>
      <c r="P11085"/>
    </row>
    <row r="11086" spans="15:16" x14ac:dyDescent="0.2">
      <c r="O11086"/>
      <c r="P11086"/>
    </row>
    <row r="11087" spans="15:16" x14ac:dyDescent="0.2">
      <c r="O11087"/>
      <c r="P11087"/>
    </row>
    <row r="11088" spans="15:16" x14ac:dyDescent="0.2">
      <c r="O11088"/>
      <c r="P11088"/>
    </row>
    <row r="11089" spans="15:16" x14ac:dyDescent="0.2">
      <c r="O11089"/>
      <c r="P11089"/>
    </row>
    <row r="11090" spans="15:16" x14ac:dyDescent="0.2">
      <c r="O11090"/>
      <c r="P11090"/>
    </row>
    <row r="11091" spans="15:16" x14ac:dyDescent="0.2">
      <c r="O11091"/>
      <c r="P11091"/>
    </row>
    <row r="11092" spans="15:16" x14ac:dyDescent="0.2">
      <c r="O11092"/>
      <c r="P11092"/>
    </row>
    <row r="11093" spans="15:16" x14ac:dyDescent="0.2">
      <c r="O11093"/>
      <c r="P11093"/>
    </row>
    <row r="11094" spans="15:16" x14ac:dyDescent="0.2">
      <c r="O11094"/>
      <c r="P11094"/>
    </row>
    <row r="11095" spans="15:16" x14ac:dyDescent="0.2">
      <c r="O11095"/>
      <c r="P11095"/>
    </row>
    <row r="11096" spans="15:16" x14ac:dyDescent="0.2">
      <c r="O11096"/>
      <c r="P11096"/>
    </row>
    <row r="11097" spans="15:16" x14ac:dyDescent="0.2">
      <c r="O11097"/>
      <c r="P11097"/>
    </row>
    <row r="11098" spans="15:16" x14ac:dyDescent="0.2">
      <c r="O11098"/>
      <c r="P11098"/>
    </row>
    <row r="11099" spans="15:16" x14ac:dyDescent="0.2">
      <c r="O11099"/>
      <c r="P11099"/>
    </row>
    <row r="11100" spans="15:16" x14ac:dyDescent="0.2">
      <c r="O11100"/>
      <c r="P11100"/>
    </row>
    <row r="11101" spans="15:16" x14ac:dyDescent="0.2">
      <c r="O11101"/>
      <c r="P11101"/>
    </row>
    <row r="11102" spans="15:16" x14ac:dyDescent="0.2">
      <c r="O11102"/>
      <c r="P11102"/>
    </row>
    <row r="11103" spans="15:16" x14ac:dyDescent="0.2">
      <c r="O11103"/>
      <c r="P11103"/>
    </row>
    <row r="11104" spans="15:16" x14ac:dyDescent="0.2">
      <c r="O11104"/>
      <c r="P11104"/>
    </row>
    <row r="11105" spans="15:16" x14ac:dyDescent="0.2">
      <c r="O11105"/>
      <c r="P11105"/>
    </row>
    <row r="11106" spans="15:16" x14ac:dyDescent="0.2">
      <c r="O11106"/>
      <c r="P11106"/>
    </row>
    <row r="11107" spans="15:16" x14ac:dyDescent="0.2">
      <c r="O11107"/>
      <c r="P11107"/>
    </row>
    <row r="11108" spans="15:16" x14ac:dyDescent="0.2">
      <c r="O11108"/>
      <c r="P11108"/>
    </row>
    <row r="11109" spans="15:16" x14ac:dyDescent="0.2">
      <c r="O11109"/>
      <c r="P11109"/>
    </row>
    <row r="11110" spans="15:16" x14ac:dyDescent="0.2">
      <c r="O11110"/>
      <c r="P11110"/>
    </row>
    <row r="11111" spans="15:16" x14ac:dyDescent="0.2">
      <c r="O11111"/>
      <c r="P11111"/>
    </row>
    <row r="11112" spans="15:16" x14ac:dyDescent="0.2">
      <c r="O11112"/>
      <c r="P11112"/>
    </row>
    <row r="11113" spans="15:16" x14ac:dyDescent="0.2">
      <c r="O11113"/>
      <c r="P11113"/>
    </row>
    <row r="11114" spans="15:16" x14ac:dyDescent="0.2">
      <c r="O11114"/>
      <c r="P11114"/>
    </row>
    <row r="11115" spans="15:16" x14ac:dyDescent="0.2">
      <c r="O11115"/>
      <c r="P11115"/>
    </row>
    <row r="11116" spans="15:16" x14ac:dyDescent="0.2">
      <c r="O11116"/>
      <c r="P11116"/>
    </row>
    <row r="11117" spans="15:16" x14ac:dyDescent="0.2">
      <c r="O11117"/>
      <c r="P11117"/>
    </row>
    <row r="11118" spans="15:16" x14ac:dyDescent="0.2">
      <c r="O11118"/>
      <c r="P11118"/>
    </row>
    <row r="11119" spans="15:16" x14ac:dyDescent="0.2">
      <c r="O11119"/>
      <c r="P11119"/>
    </row>
    <row r="11120" spans="15:16" x14ac:dyDescent="0.2">
      <c r="O11120"/>
      <c r="P11120"/>
    </row>
    <row r="11121" spans="15:16" x14ac:dyDescent="0.2">
      <c r="O11121"/>
      <c r="P11121"/>
    </row>
    <row r="11122" spans="15:16" x14ac:dyDescent="0.2">
      <c r="O11122"/>
      <c r="P11122"/>
    </row>
    <row r="11123" spans="15:16" x14ac:dyDescent="0.2">
      <c r="O11123"/>
      <c r="P11123"/>
    </row>
    <row r="11124" spans="15:16" x14ac:dyDescent="0.2">
      <c r="O11124"/>
      <c r="P11124"/>
    </row>
    <row r="11125" spans="15:16" x14ac:dyDescent="0.2">
      <c r="O11125"/>
      <c r="P11125"/>
    </row>
    <row r="11126" spans="15:16" x14ac:dyDescent="0.2">
      <c r="O11126"/>
      <c r="P11126"/>
    </row>
    <row r="11127" spans="15:16" x14ac:dyDescent="0.2">
      <c r="O11127"/>
      <c r="P11127"/>
    </row>
    <row r="11128" spans="15:16" x14ac:dyDescent="0.2">
      <c r="O11128"/>
      <c r="P11128"/>
    </row>
    <row r="11129" spans="15:16" x14ac:dyDescent="0.2">
      <c r="O11129"/>
      <c r="P11129"/>
    </row>
    <row r="11130" spans="15:16" x14ac:dyDescent="0.2">
      <c r="O11130"/>
      <c r="P11130"/>
    </row>
    <row r="11131" spans="15:16" x14ac:dyDescent="0.2">
      <c r="O11131"/>
      <c r="P11131"/>
    </row>
    <row r="11132" spans="15:16" x14ac:dyDescent="0.2">
      <c r="O11132"/>
      <c r="P11132"/>
    </row>
    <row r="11133" spans="15:16" x14ac:dyDescent="0.2">
      <c r="O11133"/>
      <c r="P11133"/>
    </row>
    <row r="11134" spans="15:16" x14ac:dyDescent="0.2">
      <c r="O11134"/>
      <c r="P11134"/>
    </row>
    <row r="11135" spans="15:16" x14ac:dyDescent="0.2">
      <c r="O11135"/>
      <c r="P11135"/>
    </row>
    <row r="11136" spans="15:16" x14ac:dyDescent="0.2">
      <c r="O11136"/>
      <c r="P11136"/>
    </row>
    <row r="11137" spans="15:16" x14ac:dyDescent="0.2">
      <c r="O11137"/>
      <c r="P11137"/>
    </row>
    <row r="11138" spans="15:16" x14ac:dyDescent="0.2">
      <c r="O11138"/>
      <c r="P11138"/>
    </row>
    <row r="11139" spans="15:16" x14ac:dyDescent="0.2">
      <c r="O11139"/>
      <c r="P11139"/>
    </row>
    <row r="11140" spans="15:16" x14ac:dyDescent="0.2">
      <c r="O11140"/>
      <c r="P11140"/>
    </row>
    <row r="11141" spans="15:16" x14ac:dyDescent="0.2">
      <c r="O11141"/>
      <c r="P11141"/>
    </row>
    <row r="11142" spans="15:16" x14ac:dyDescent="0.2">
      <c r="O11142"/>
      <c r="P11142"/>
    </row>
    <row r="11143" spans="15:16" x14ac:dyDescent="0.2">
      <c r="O11143"/>
      <c r="P11143"/>
    </row>
    <row r="11144" spans="15:16" x14ac:dyDescent="0.2">
      <c r="O11144"/>
      <c r="P11144"/>
    </row>
    <row r="11145" spans="15:16" x14ac:dyDescent="0.2">
      <c r="O11145"/>
      <c r="P11145"/>
    </row>
    <row r="11146" spans="15:16" x14ac:dyDescent="0.2">
      <c r="O11146"/>
      <c r="P11146"/>
    </row>
    <row r="11147" spans="15:16" x14ac:dyDescent="0.2">
      <c r="O11147"/>
      <c r="P11147"/>
    </row>
    <row r="11148" spans="15:16" x14ac:dyDescent="0.2">
      <c r="O11148"/>
      <c r="P11148"/>
    </row>
    <row r="11149" spans="15:16" x14ac:dyDescent="0.2">
      <c r="O11149"/>
      <c r="P11149"/>
    </row>
    <row r="11150" spans="15:16" x14ac:dyDescent="0.2">
      <c r="O11150"/>
      <c r="P11150"/>
    </row>
    <row r="11151" spans="15:16" x14ac:dyDescent="0.2">
      <c r="O11151"/>
      <c r="P11151"/>
    </row>
    <row r="11152" spans="15:16" x14ac:dyDescent="0.2">
      <c r="O11152"/>
      <c r="P11152"/>
    </row>
    <row r="11153" spans="15:16" x14ac:dyDescent="0.2">
      <c r="O11153"/>
      <c r="P11153"/>
    </row>
    <row r="11154" spans="15:16" x14ac:dyDescent="0.2">
      <c r="O11154"/>
      <c r="P11154"/>
    </row>
    <row r="11155" spans="15:16" x14ac:dyDescent="0.2">
      <c r="O11155"/>
      <c r="P11155"/>
    </row>
    <row r="11156" spans="15:16" x14ac:dyDescent="0.2">
      <c r="O11156"/>
      <c r="P11156"/>
    </row>
    <row r="11157" spans="15:16" x14ac:dyDescent="0.2">
      <c r="O11157"/>
      <c r="P11157"/>
    </row>
    <row r="11158" spans="15:16" x14ac:dyDescent="0.2">
      <c r="O11158"/>
      <c r="P11158"/>
    </row>
    <row r="11159" spans="15:16" x14ac:dyDescent="0.2">
      <c r="O11159"/>
      <c r="P11159"/>
    </row>
    <row r="11160" spans="15:16" x14ac:dyDescent="0.2">
      <c r="O11160"/>
      <c r="P11160"/>
    </row>
    <row r="11161" spans="15:16" x14ac:dyDescent="0.2">
      <c r="O11161"/>
      <c r="P11161"/>
    </row>
    <row r="11162" spans="15:16" x14ac:dyDescent="0.2">
      <c r="O11162"/>
      <c r="P11162"/>
    </row>
    <row r="11163" spans="15:16" x14ac:dyDescent="0.2">
      <c r="O11163"/>
      <c r="P11163"/>
    </row>
    <row r="11164" spans="15:16" x14ac:dyDescent="0.2">
      <c r="O11164"/>
      <c r="P11164"/>
    </row>
    <row r="11165" spans="15:16" x14ac:dyDescent="0.2">
      <c r="O11165"/>
      <c r="P11165"/>
    </row>
    <row r="11166" spans="15:16" x14ac:dyDescent="0.2">
      <c r="O11166"/>
      <c r="P11166"/>
    </row>
    <row r="11167" spans="15:16" x14ac:dyDescent="0.2">
      <c r="O11167"/>
      <c r="P11167"/>
    </row>
    <row r="11168" spans="15:16" x14ac:dyDescent="0.2">
      <c r="O11168"/>
      <c r="P11168"/>
    </row>
    <row r="11169" spans="15:16" x14ac:dyDescent="0.2">
      <c r="O11169"/>
      <c r="P11169"/>
    </row>
    <row r="11170" spans="15:16" x14ac:dyDescent="0.2">
      <c r="O11170"/>
      <c r="P11170"/>
    </row>
    <row r="11171" spans="15:16" x14ac:dyDescent="0.2">
      <c r="O11171"/>
      <c r="P11171"/>
    </row>
    <row r="11172" spans="15:16" x14ac:dyDescent="0.2">
      <c r="O11172"/>
      <c r="P11172"/>
    </row>
    <row r="11173" spans="15:16" x14ac:dyDescent="0.2">
      <c r="O11173"/>
      <c r="P11173"/>
    </row>
    <row r="11174" spans="15:16" x14ac:dyDescent="0.2">
      <c r="O11174"/>
      <c r="P11174"/>
    </row>
    <row r="11175" spans="15:16" x14ac:dyDescent="0.2">
      <c r="O11175"/>
      <c r="P11175"/>
    </row>
    <row r="11176" spans="15:16" x14ac:dyDescent="0.2">
      <c r="O11176"/>
      <c r="P11176"/>
    </row>
    <row r="11177" spans="15:16" x14ac:dyDescent="0.2">
      <c r="O11177"/>
      <c r="P11177"/>
    </row>
    <row r="11178" spans="15:16" x14ac:dyDescent="0.2">
      <c r="O11178"/>
      <c r="P11178"/>
    </row>
    <row r="11179" spans="15:16" x14ac:dyDescent="0.2">
      <c r="O11179"/>
      <c r="P11179"/>
    </row>
    <row r="11180" spans="15:16" x14ac:dyDescent="0.2">
      <c r="O11180"/>
      <c r="P11180"/>
    </row>
    <row r="11181" spans="15:16" x14ac:dyDescent="0.2">
      <c r="O11181"/>
      <c r="P11181"/>
    </row>
    <row r="11182" spans="15:16" x14ac:dyDescent="0.2">
      <c r="O11182"/>
      <c r="P11182"/>
    </row>
    <row r="11183" spans="15:16" x14ac:dyDescent="0.2">
      <c r="O11183"/>
      <c r="P11183"/>
    </row>
    <row r="11184" spans="15:16" x14ac:dyDescent="0.2">
      <c r="O11184"/>
      <c r="P11184"/>
    </row>
    <row r="11185" spans="15:16" x14ac:dyDescent="0.2">
      <c r="O11185"/>
      <c r="P11185"/>
    </row>
    <row r="11186" spans="15:16" x14ac:dyDescent="0.2">
      <c r="O11186"/>
      <c r="P11186"/>
    </row>
    <row r="11187" spans="15:16" x14ac:dyDescent="0.2">
      <c r="O11187"/>
      <c r="P11187"/>
    </row>
    <row r="11188" spans="15:16" x14ac:dyDescent="0.2">
      <c r="O11188"/>
      <c r="P11188"/>
    </row>
    <row r="11189" spans="15:16" x14ac:dyDescent="0.2">
      <c r="O11189"/>
      <c r="P11189"/>
    </row>
    <row r="11190" spans="15:16" x14ac:dyDescent="0.2">
      <c r="O11190"/>
      <c r="P11190"/>
    </row>
    <row r="11191" spans="15:16" x14ac:dyDescent="0.2">
      <c r="O11191"/>
      <c r="P11191"/>
    </row>
    <row r="11192" spans="15:16" x14ac:dyDescent="0.2">
      <c r="O11192"/>
      <c r="P11192"/>
    </row>
    <row r="11193" spans="15:16" x14ac:dyDescent="0.2">
      <c r="O11193"/>
      <c r="P11193"/>
    </row>
    <row r="11194" spans="15:16" x14ac:dyDescent="0.2">
      <c r="O11194"/>
      <c r="P11194"/>
    </row>
    <row r="11195" spans="15:16" x14ac:dyDescent="0.2">
      <c r="O11195"/>
      <c r="P11195"/>
    </row>
    <row r="11196" spans="15:16" x14ac:dyDescent="0.2">
      <c r="O11196"/>
      <c r="P11196"/>
    </row>
    <row r="11197" spans="15:16" x14ac:dyDescent="0.2">
      <c r="O11197"/>
      <c r="P11197"/>
    </row>
    <row r="11198" spans="15:16" x14ac:dyDescent="0.2">
      <c r="O11198"/>
      <c r="P11198"/>
    </row>
    <row r="11199" spans="15:16" x14ac:dyDescent="0.2">
      <c r="O11199"/>
      <c r="P11199"/>
    </row>
    <row r="11200" spans="15:16" x14ac:dyDescent="0.2">
      <c r="O11200"/>
      <c r="P11200"/>
    </row>
    <row r="11201" spans="15:16" x14ac:dyDescent="0.2">
      <c r="O11201"/>
      <c r="P11201"/>
    </row>
    <row r="11202" spans="15:16" x14ac:dyDescent="0.2">
      <c r="O11202"/>
      <c r="P11202"/>
    </row>
    <row r="11203" spans="15:16" x14ac:dyDescent="0.2">
      <c r="O11203"/>
      <c r="P11203"/>
    </row>
    <row r="11204" spans="15:16" x14ac:dyDescent="0.2">
      <c r="O11204"/>
      <c r="P11204"/>
    </row>
    <row r="11205" spans="15:16" x14ac:dyDescent="0.2">
      <c r="O11205"/>
      <c r="P11205"/>
    </row>
    <row r="11206" spans="15:16" x14ac:dyDescent="0.2">
      <c r="O11206"/>
      <c r="P11206"/>
    </row>
    <row r="11207" spans="15:16" x14ac:dyDescent="0.2">
      <c r="O11207"/>
      <c r="P11207"/>
    </row>
    <row r="11208" spans="15:16" x14ac:dyDescent="0.2">
      <c r="O11208"/>
      <c r="P11208"/>
    </row>
    <row r="11209" spans="15:16" x14ac:dyDescent="0.2">
      <c r="O11209"/>
      <c r="P11209"/>
    </row>
    <row r="11210" spans="15:16" x14ac:dyDescent="0.2">
      <c r="O11210"/>
      <c r="P11210"/>
    </row>
    <row r="11211" spans="15:16" x14ac:dyDescent="0.2">
      <c r="O11211"/>
      <c r="P11211"/>
    </row>
    <row r="11212" spans="15:16" x14ac:dyDescent="0.2">
      <c r="O11212"/>
      <c r="P11212"/>
    </row>
    <row r="11213" spans="15:16" x14ac:dyDescent="0.2">
      <c r="O11213"/>
      <c r="P11213"/>
    </row>
    <row r="11214" spans="15:16" x14ac:dyDescent="0.2">
      <c r="O11214"/>
      <c r="P11214"/>
    </row>
    <row r="11215" spans="15:16" x14ac:dyDescent="0.2">
      <c r="O11215"/>
      <c r="P11215"/>
    </row>
    <row r="11216" spans="15:16" x14ac:dyDescent="0.2">
      <c r="O11216"/>
      <c r="P11216"/>
    </row>
    <row r="11217" spans="15:16" x14ac:dyDescent="0.2">
      <c r="O11217"/>
      <c r="P11217"/>
    </row>
    <row r="11218" spans="15:16" x14ac:dyDescent="0.2">
      <c r="O11218"/>
      <c r="P11218"/>
    </row>
    <row r="11219" spans="15:16" x14ac:dyDescent="0.2">
      <c r="O11219"/>
      <c r="P11219"/>
    </row>
    <row r="11220" spans="15:16" x14ac:dyDescent="0.2">
      <c r="O11220"/>
      <c r="P11220"/>
    </row>
    <row r="11221" spans="15:16" x14ac:dyDescent="0.2">
      <c r="O11221"/>
      <c r="P11221"/>
    </row>
    <row r="11222" spans="15:16" x14ac:dyDescent="0.2">
      <c r="O11222"/>
      <c r="P11222"/>
    </row>
    <row r="11223" spans="15:16" x14ac:dyDescent="0.2">
      <c r="O11223"/>
      <c r="P11223"/>
    </row>
    <row r="11224" spans="15:16" x14ac:dyDescent="0.2">
      <c r="O11224"/>
      <c r="P11224"/>
    </row>
    <row r="11225" spans="15:16" x14ac:dyDescent="0.2">
      <c r="O11225"/>
      <c r="P11225"/>
    </row>
    <row r="11226" spans="15:16" x14ac:dyDescent="0.2">
      <c r="O11226"/>
      <c r="P11226"/>
    </row>
    <row r="11227" spans="15:16" x14ac:dyDescent="0.2">
      <c r="O11227"/>
      <c r="P11227"/>
    </row>
    <row r="11228" spans="15:16" x14ac:dyDescent="0.2">
      <c r="O11228"/>
      <c r="P11228"/>
    </row>
    <row r="11229" spans="15:16" x14ac:dyDescent="0.2">
      <c r="O11229"/>
      <c r="P11229"/>
    </row>
    <row r="11230" spans="15:16" x14ac:dyDescent="0.2">
      <c r="O11230"/>
      <c r="P11230"/>
    </row>
    <row r="11231" spans="15:16" x14ac:dyDescent="0.2">
      <c r="O11231"/>
      <c r="P11231"/>
    </row>
    <row r="11232" spans="15:16" x14ac:dyDescent="0.2">
      <c r="O11232"/>
      <c r="P11232"/>
    </row>
    <row r="11233" spans="15:16" x14ac:dyDescent="0.2">
      <c r="O11233"/>
      <c r="P11233"/>
    </row>
    <row r="11234" spans="15:16" x14ac:dyDescent="0.2">
      <c r="O11234"/>
      <c r="P11234"/>
    </row>
    <row r="11235" spans="15:16" x14ac:dyDescent="0.2">
      <c r="O11235"/>
      <c r="P11235"/>
    </row>
    <row r="11236" spans="15:16" x14ac:dyDescent="0.2">
      <c r="O11236"/>
      <c r="P11236"/>
    </row>
    <row r="11237" spans="15:16" x14ac:dyDescent="0.2">
      <c r="O11237"/>
      <c r="P11237"/>
    </row>
    <row r="11238" spans="15:16" x14ac:dyDescent="0.2">
      <c r="O11238"/>
      <c r="P11238"/>
    </row>
    <row r="11239" spans="15:16" x14ac:dyDescent="0.2">
      <c r="O11239"/>
      <c r="P11239"/>
    </row>
    <row r="11240" spans="15:16" x14ac:dyDescent="0.2">
      <c r="O11240"/>
      <c r="P11240"/>
    </row>
    <row r="11241" spans="15:16" x14ac:dyDescent="0.2">
      <c r="O11241"/>
      <c r="P11241"/>
    </row>
    <row r="11242" spans="15:16" x14ac:dyDescent="0.2">
      <c r="O11242"/>
      <c r="P11242"/>
    </row>
    <row r="11243" spans="15:16" x14ac:dyDescent="0.2">
      <c r="O11243"/>
      <c r="P11243"/>
    </row>
    <row r="11244" spans="15:16" x14ac:dyDescent="0.2">
      <c r="O11244"/>
      <c r="P11244"/>
    </row>
    <row r="11245" spans="15:16" x14ac:dyDescent="0.2">
      <c r="O11245"/>
      <c r="P11245"/>
    </row>
    <row r="11246" spans="15:16" x14ac:dyDescent="0.2">
      <c r="O11246"/>
      <c r="P11246"/>
    </row>
    <row r="11247" spans="15:16" x14ac:dyDescent="0.2">
      <c r="O11247"/>
      <c r="P11247"/>
    </row>
    <row r="11248" spans="15:16" x14ac:dyDescent="0.2">
      <c r="O11248"/>
      <c r="P11248"/>
    </row>
    <row r="11249" spans="15:16" x14ac:dyDescent="0.2">
      <c r="O11249"/>
      <c r="P11249"/>
    </row>
    <row r="11250" spans="15:16" x14ac:dyDescent="0.2">
      <c r="O11250"/>
      <c r="P11250"/>
    </row>
    <row r="11251" spans="15:16" x14ac:dyDescent="0.2">
      <c r="O11251"/>
      <c r="P11251"/>
    </row>
    <row r="11252" spans="15:16" x14ac:dyDescent="0.2">
      <c r="O11252"/>
      <c r="P11252"/>
    </row>
    <row r="11253" spans="15:16" x14ac:dyDescent="0.2">
      <c r="O11253"/>
      <c r="P11253"/>
    </row>
    <row r="11254" spans="15:16" x14ac:dyDescent="0.2">
      <c r="O11254"/>
      <c r="P11254"/>
    </row>
    <row r="11255" spans="15:16" x14ac:dyDescent="0.2">
      <c r="O11255"/>
      <c r="P11255"/>
    </row>
    <row r="11256" spans="15:16" x14ac:dyDescent="0.2">
      <c r="O11256"/>
      <c r="P11256"/>
    </row>
    <row r="11257" spans="15:16" x14ac:dyDescent="0.2">
      <c r="O11257"/>
      <c r="P11257"/>
    </row>
    <row r="11258" spans="15:16" x14ac:dyDescent="0.2">
      <c r="O11258"/>
      <c r="P11258"/>
    </row>
    <row r="11259" spans="15:16" x14ac:dyDescent="0.2">
      <c r="O11259"/>
      <c r="P11259"/>
    </row>
    <row r="11260" spans="15:16" x14ac:dyDescent="0.2">
      <c r="O11260"/>
      <c r="P11260"/>
    </row>
    <row r="11261" spans="15:16" x14ac:dyDescent="0.2">
      <c r="O11261"/>
      <c r="P11261"/>
    </row>
    <row r="11262" spans="15:16" x14ac:dyDescent="0.2">
      <c r="O11262"/>
      <c r="P11262"/>
    </row>
    <row r="11263" spans="15:16" x14ac:dyDescent="0.2">
      <c r="O11263"/>
      <c r="P11263"/>
    </row>
    <row r="11264" spans="15:16" x14ac:dyDescent="0.2">
      <c r="O11264"/>
      <c r="P11264"/>
    </row>
    <row r="11265" spans="15:16" x14ac:dyDescent="0.2">
      <c r="O11265"/>
      <c r="P11265"/>
    </row>
    <row r="11266" spans="15:16" x14ac:dyDescent="0.2">
      <c r="O11266"/>
      <c r="P11266"/>
    </row>
    <row r="11267" spans="15:16" x14ac:dyDescent="0.2">
      <c r="O11267"/>
      <c r="P11267"/>
    </row>
    <row r="11268" spans="15:16" x14ac:dyDescent="0.2">
      <c r="O11268"/>
      <c r="P11268"/>
    </row>
    <row r="11269" spans="15:16" x14ac:dyDescent="0.2">
      <c r="O11269"/>
      <c r="P11269"/>
    </row>
    <row r="11270" spans="15:16" x14ac:dyDescent="0.2">
      <c r="O11270"/>
      <c r="P11270"/>
    </row>
    <row r="11271" spans="15:16" x14ac:dyDescent="0.2">
      <c r="O11271"/>
      <c r="P11271"/>
    </row>
    <row r="11272" spans="15:16" x14ac:dyDescent="0.2">
      <c r="O11272"/>
      <c r="P11272"/>
    </row>
    <row r="11273" spans="15:16" x14ac:dyDescent="0.2">
      <c r="O11273"/>
      <c r="P11273"/>
    </row>
    <row r="11274" spans="15:16" x14ac:dyDescent="0.2">
      <c r="O11274"/>
      <c r="P11274"/>
    </row>
    <row r="11275" spans="15:16" x14ac:dyDescent="0.2">
      <c r="O11275"/>
      <c r="P11275"/>
    </row>
    <row r="11276" spans="15:16" x14ac:dyDescent="0.2">
      <c r="O11276"/>
      <c r="P11276"/>
    </row>
    <row r="11277" spans="15:16" x14ac:dyDescent="0.2">
      <c r="O11277"/>
      <c r="P11277"/>
    </row>
    <row r="11278" spans="15:16" x14ac:dyDescent="0.2">
      <c r="O11278"/>
      <c r="P11278"/>
    </row>
    <row r="11279" spans="15:16" x14ac:dyDescent="0.2">
      <c r="O11279"/>
      <c r="P11279"/>
    </row>
    <row r="11280" spans="15:16" x14ac:dyDescent="0.2">
      <c r="O11280"/>
      <c r="P11280"/>
    </row>
    <row r="11281" spans="15:16" x14ac:dyDescent="0.2">
      <c r="O11281"/>
      <c r="P11281"/>
    </row>
    <row r="11282" spans="15:16" x14ac:dyDescent="0.2">
      <c r="O11282"/>
      <c r="P11282"/>
    </row>
    <row r="11283" spans="15:16" x14ac:dyDescent="0.2">
      <c r="O11283"/>
      <c r="P11283"/>
    </row>
    <row r="11284" spans="15:16" x14ac:dyDescent="0.2">
      <c r="O11284"/>
      <c r="P11284"/>
    </row>
    <row r="11285" spans="15:16" x14ac:dyDescent="0.2">
      <c r="O11285"/>
      <c r="P11285"/>
    </row>
    <row r="11286" spans="15:16" x14ac:dyDescent="0.2">
      <c r="O11286"/>
      <c r="P11286"/>
    </row>
    <row r="11287" spans="15:16" x14ac:dyDescent="0.2">
      <c r="O11287"/>
      <c r="P11287"/>
    </row>
    <row r="11288" spans="15:16" x14ac:dyDescent="0.2">
      <c r="O11288"/>
      <c r="P11288"/>
    </row>
    <row r="11289" spans="15:16" x14ac:dyDescent="0.2">
      <c r="O11289"/>
      <c r="P11289"/>
    </row>
    <row r="11290" spans="15:16" x14ac:dyDescent="0.2">
      <c r="O11290"/>
      <c r="P11290"/>
    </row>
    <row r="11291" spans="15:16" x14ac:dyDescent="0.2">
      <c r="O11291"/>
      <c r="P11291"/>
    </row>
    <row r="11292" spans="15:16" x14ac:dyDescent="0.2">
      <c r="O11292"/>
      <c r="P11292"/>
    </row>
    <row r="11293" spans="15:16" x14ac:dyDescent="0.2">
      <c r="O11293"/>
      <c r="P11293"/>
    </row>
    <row r="11294" spans="15:16" x14ac:dyDescent="0.2">
      <c r="O11294"/>
      <c r="P11294"/>
    </row>
    <row r="11295" spans="15:16" x14ac:dyDescent="0.2">
      <c r="O11295"/>
      <c r="P11295"/>
    </row>
    <row r="11296" spans="15:16" x14ac:dyDescent="0.2">
      <c r="O11296"/>
      <c r="P11296"/>
    </row>
    <row r="11297" spans="15:16" x14ac:dyDescent="0.2">
      <c r="O11297"/>
      <c r="P11297"/>
    </row>
    <row r="11298" spans="15:16" x14ac:dyDescent="0.2">
      <c r="O11298"/>
      <c r="P11298"/>
    </row>
    <row r="11299" spans="15:16" x14ac:dyDescent="0.2">
      <c r="O11299"/>
      <c r="P11299"/>
    </row>
    <row r="11300" spans="15:16" x14ac:dyDescent="0.2">
      <c r="O11300"/>
      <c r="P11300"/>
    </row>
    <row r="11301" spans="15:16" x14ac:dyDescent="0.2">
      <c r="O11301"/>
      <c r="P11301"/>
    </row>
    <row r="11302" spans="15:16" x14ac:dyDescent="0.2">
      <c r="O11302"/>
      <c r="P11302"/>
    </row>
    <row r="11303" spans="15:16" x14ac:dyDescent="0.2">
      <c r="O11303"/>
      <c r="P11303"/>
    </row>
    <row r="11304" spans="15:16" x14ac:dyDescent="0.2">
      <c r="O11304"/>
      <c r="P11304"/>
    </row>
    <row r="11305" spans="15:16" x14ac:dyDescent="0.2">
      <c r="O11305"/>
      <c r="P11305"/>
    </row>
    <row r="11306" spans="15:16" x14ac:dyDescent="0.2">
      <c r="O11306"/>
      <c r="P11306"/>
    </row>
    <row r="11307" spans="15:16" x14ac:dyDescent="0.2">
      <c r="O11307"/>
      <c r="P11307"/>
    </row>
    <row r="11308" spans="15:16" x14ac:dyDescent="0.2">
      <c r="O11308"/>
      <c r="P11308"/>
    </row>
    <row r="11309" spans="15:16" x14ac:dyDescent="0.2">
      <c r="O11309"/>
      <c r="P11309"/>
    </row>
    <row r="11310" spans="15:16" x14ac:dyDescent="0.2">
      <c r="O11310"/>
      <c r="P11310"/>
    </row>
    <row r="11311" spans="15:16" x14ac:dyDescent="0.2">
      <c r="O11311"/>
      <c r="P11311"/>
    </row>
    <row r="11312" spans="15:16" x14ac:dyDescent="0.2">
      <c r="O11312"/>
      <c r="P11312"/>
    </row>
    <row r="11313" spans="15:16" x14ac:dyDescent="0.2">
      <c r="O11313"/>
      <c r="P11313"/>
    </row>
    <row r="11314" spans="15:16" x14ac:dyDescent="0.2">
      <c r="O11314"/>
      <c r="P11314"/>
    </row>
    <row r="11315" spans="15:16" x14ac:dyDescent="0.2">
      <c r="O11315"/>
      <c r="P11315"/>
    </row>
    <row r="11316" spans="15:16" x14ac:dyDescent="0.2">
      <c r="O11316"/>
      <c r="P11316"/>
    </row>
    <row r="11317" spans="15:16" x14ac:dyDescent="0.2">
      <c r="O11317"/>
      <c r="P11317"/>
    </row>
    <row r="11318" spans="15:16" x14ac:dyDescent="0.2">
      <c r="O11318"/>
      <c r="P11318"/>
    </row>
    <row r="11319" spans="15:16" x14ac:dyDescent="0.2">
      <c r="O11319"/>
      <c r="P11319"/>
    </row>
    <row r="11320" spans="15:16" x14ac:dyDescent="0.2">
      <c r="O11320"/>
      <c r="P11320"/>
    </row>
    <row r="11321" spans="15:16" x14ac:dyDescent="0.2">
      <c r="O11321"/>
      <c r="P11321"/>
    </row>
    <row r="11322" spans="15:16" x14ac:dyDescent="0.2">
      <c r="O11322"/>
      <c r="P11322"/>
    </row>
    <row r="11323" spans="15:16" x14ac:dyDescent="0.2">
      <c r="O11323"/>
      <c r="P11323"/>
    </row>
    <row r="11324" spans="15:16" x14ac:dyDescent="0.2">
      <c r="O11324"/>
      <c r="P11324"/>
    </row>
    <row r="11325" spans="15:16" x14ac:dyDescent="0.2">
      <c r="O11325"/>
      <c r="P11325"/>
    </row>
    <row r="11326" spans="15:16" x14ac:dyDescent="0.2">
      <c r="O11326"/>
      <c r="P11326"/>
    </row>
    <row r="11327" spans="15:16" x14ac:dyDescent="0.2">
      <c r="O11327"/>
      <c r="P11327"/>
    </row>
    <row r="11328" spans="15:16" x14ac:dyDescent="0.2">
      <c r="O11328"/>
      <c r="P11328"/>
    </row>
    <row r="11329" spans="15:16" x14ac:dyDescent="0.2">
      <c r="O11329"/>
      <c r="P11329"/>
    </row>
    <row r="11330" spans="15:16" x14ac:dyDescent="0.2">
      <c r="O11330"/>
      <c r="P11330"/>
    </row>
    <row r="11331" spans="15:16" x14ac:dyDescent="0.2">
      <c r="O11331"/>
      <c r="P11331"/>
    </row>
    <row r="11332" spans="15:16" x14ac:dyDescent="0.2">
      <c r="O11332"/>
      <c r="P11332"/>
    </row>
    <row r="11333" spans="15:16" x14ac:dyDescent="0.2">
      <c r="O11333"/>
      <c r="P11333"/>
    </row>
    <row r="11334" spans="15:16" x14ac:dyDescent="0.2">
      <c r="O11334"/>
      <c r="P11334"/>
    </row>
    <row r="11335" spans="15:16" x14ac:dyDescent="0.2">
      <c r="O11335"/>
      <c r="P11335"/>
    </row>
    <row r="11336" spans="15:16" x14ac:dyDescent="0.2">
      <c r="O11336"/>
      <c r="P11336"/>
    </row>
    <row r="11337" spans="15:16" x14ac:dyDescent="0.2">
      <c r="O11337"/>
      <c r="P11337"/>
    </row>
    <row r="11338" spans="15:16" x14ac:dyDescent="0.2">
      <c r="O11338"/>
      <c r="P11338"/>
    </row>
    <row r="11339" spans="15:16" x14ac:dyDescent="0.2">
      <c r="O11339"/>
      <c r="P11339"/>
    </row>
    <row r="11340" spans="15:16" x14ac:dyDescent="0.2">
      <c r="O11340"/>
      <c r="P11340"/>
    </row>
    <row r="11341" spans="15:16" x14ac:dyDescent="0.2">
      <c r="O11341"/>
      <c r="P11341"/>
    </row>
    <row r="11342" spans="15:16" x14ac:dyDescent="0.2">
      <c r="O11342"/>
      <c r="P11342"/>
    </row>
    <row r="11343" spans="15:16" x14ac:dyDescent="0.2">
      <c r="O11343"/>
      <c r="P11343"/>
    </row>
    <row r="11344" spans="15:16" x14ac:dyDescent="0.2">
      <c r="O11344"/>
      <c r="P11344"/>
    </row>
    <row r="11345" spans="15:16" x14ac:dyDescent="0.2">
      <c r="O11345"/>
      <c r="P11345"/>
    </row>
    <row r="11346" spans="15:16" x14ac:dyDescent="0.2">
      <c r="O11346"/>
      <c r="P11346"/>
    </row>
    <row r="11347" spans="15:16" x14ac:dyDescent="0.2">
      <c r="O11347"/>
      <c r="P11347"/>
    </row>
    <row r="11348" spans="15:16" x14ac:dyDescent="0.2">
      <c r="O11348"/>
      <c r="P11348"/>
    </row>
    <row r="11349" spans="15:16" x14ac:dyDescent="0.2">
      <c r="O11349"/>
      <c r="P11349"/>
    </row>
    <row r="11350" spans="15:16" x14ac:dyDescent="0.2">
      <c r="O11350"/>
      <c r="P11350"/>
    </row>
    <row r="11351" spans="15:16" x14ac:dyDescent="0.2">
      <c r="O11351"/>
      <c r="P11351"/>
    </row>
    <row r="11352" spans="15:16" x14ac:dyDescent="0.2">
      <c r="O11352"/>
      <c r="P11352"/>
    </row>
    <row r="11353" spans="15:16" x14ac:dyDescent="0.2">
      <c r="O11353"/>
      <c r="P11353"/>
    </row>
    <row r="11354" spans="15:16" x14ac:dyDescent="0.2">
      <c r="O11354"/>
      <c r="P11354"/>
    </row>
    <row r="11355" spans="15:16" x14ac:dyDescent="0.2">
      <c r="O11355"/>
      <c r="P11355"/>
    </row>
    <row r="11356" spans="15:16" x14ac:dyDescent="0.2">
      <c r="O11356"/>
      <c r="P11356"/>
    </row>
    <row r="11357" spans="15:16" x14ac:dyDescent="0.2">
      <c r="O11357"/>
      <c r="P11357"/>
    </row>
    <row r="11358" spans="15:16" x14ac:dyDescent="0.2">
      <c r="O11358"/>
      <c r="P11358"/>
    </row>
    <row r="11359" spans="15:16" x14ac:dyDescent="0.2">
      <c r="O11359"/>
      <c r="P11359"/>
    </row>
    <row r="11360" spans="15:16" x14ac:dyDescent="0.2">
      <c r="O11360"/>
      <c r="P11360"/>
    </row>
    <row r="11361" spans="15:16" x14ac:dyDescent="0.2">
      <c r="O11361"/>
      <c r="P11361"/>
    </row>
    <row r="11362" spans="15:16" x14ac:dyDescent="0.2">
      <c r="O11362"/>
      <c r="P11362"/>
    </row>
    <row r="11363" spans="15:16" x14ac:dyDescent="0.2">
      <c r="O11363"/>
      <c r="P11363"/>
    </row>
    <row r="11364" spans="15:16" x14ac:dyDescent="0.2">
      <c r="O11364"/>
      <c r="P11364"/>
    </row>
    <row r="11365" spans="15:16" x14ac:dyDescent="0.2">
      <c r="O11365"/>
      <c r="P11365"/>
    </row>
    <row r="11366" spans="15:16" x14ac:dyDescent="0.2">
      <c r="O11366"/>
      <c r="P11366"/>
    </row>
    <row r="11367" spans="15:16" x14ac:dyDescent="0.2">
      <c r="O11367"/>
      <c r="P11367"/>
    </row>
    <row r="11368" spans="15:16" x14ac:dyDescent="0.2">
      <c r="O11368"/>
      <c r="P11368"/>
    </row>
    <row r="11369" spans="15:16" x14ac:dyDescent="0.2">
      <c r="O11369"/>
      <c r="P11369"/>
    </row>
    <row r="11370" spans="15:16" x14ac:dyDescent="0.2">
      <c r="O11370"/>
      <c r="P11370"/>
    </row>
    <row r="11371" spans="15:16" x14ac:dyDescent="0.2">
      <c r="O11371"/>
      <c r="P11371"/>
    </row>
    <row r="11372" spans="15:16" x14ac:dyDescent="0.2">
      <c r="O11372"/>
      <c r="P11372"/>
    </row>
    <row r="11373" spans="15:16" x14ac:dyDescent="0.2">
      <c r="O11373"/>
      <c r="P11373"/>
    </row>
    <row r="11374" spans="15:16" x14ac:dyDescent="0.2">
      <c r="O11374"/>
      <c r="P11374"/>
    </row>
    <row r="11375" spans="15:16" x14ac:dyDescent="0.2">
      <c r="O11375"/>
      <c r="P11375"/>
    </row>
    <row r="11376" spans="15:16" x14ac:dyDescent="0.2">
      <c r="O11376"/>
      <c r="P11376"/>
    </row>
    <row r="11377" spans="15:16" x14ac:dyDescent="0.2">
      <c r="O11377"/>
      <c r="P11377"/>
    </row>
    <row r="11378" spans="15:16" x14ac:dyDescent="0.2">
      <c r="O11378"/>
      <c r="P11378"/>
    </row>
    <row r="11379" spans="15:16" x14ac:dyDescent="0.2">
      <c r="O11379"/>
      <c r="P11379"/>
    </row>
    <row r="11380" spans="15:16" x14ac:dyDescent="0.2">
      <c r="O11380"/>
      <c r="P11380"/>
    </row>
    <row r="11381" spans="15:16" x14ac:dyDescent="0.2">
      <c r="O11381"/>
      <c r="P11381"/>
    </row>
    <row r="11382" spans="15:16" x14ac:dyDescent="0.2">
      <c r="O11382"/>
      <c r="P11382"/>
    </row>
    <row r="11383" spans="15:16" x14ac:dyDescent="0.2">
      <c r="O11383"/>
      <c r="P11383"/>
    </row>
    <row r="11384" spans="15:16" x14ac:dyDescent="0.2">
      <c r="O11384"/>
      <c r="P11384"/>
    </row>
    <row r="11385" spans="15:16" x14ac:dyDescent="0.2">
      <c r="O11385"/>
      <c r="P11385"/>
    </row>
    <row r="11386" spans="15:16" x14ac:dyDescent="0.2">
      <c r="O11386"/>
      <c r="P11386"/>
    </row>
    <row r="11387" spans="15:16" x14ac:dyDescent="0.2">
      <c r="O11387"/>
      <c r="P11387"/>
    </row>
    <row r="11388" spans="15:16" x14ac:dyDescent="0.2">
      <c r="O11388"/>
      <c r="P11388"/>
    </row>
    <row r="11389" spans="15:16" x14ac:dyDescent="0.2">
      <c r="O11389"/>
      <c r="P11389"/>
    </row>
    <row r="11390" spans="15:16" x14ac:dyDescent="0.2">
      <c r="O11390"/>
      <c r="P11390"/>
    </row>
    <row r="11391" spans="15:16" x14ac:dyDescent="0.2">
      <c r="O11391"/>
      <c r="P11391"/>
    </row>
    <row r="11392" spans="15:16" x14ac:dyDescent="0.2">
      <c r="O11392"/>
      <c r="P11392"/>
    </row>
    <row r="11393" spans="15:16" x14ac:dyDescent="0.2">
      <c r="O11393"/>
      <c r="P11393"/>
    </row>
    <row r="11394" spans="15:16" x14ac:dyDescent="0.2">
      <c r="O11394"/>
      <c r="P11394"/>
    </row>
    <row r="11395" spans="15:16" x14ac:dyDescent="0.2">
      <c r="O11395"/>
      <c r="P11395"/>
    </row>
    <row r="11396" spans="15:16" x14ac:dyDescent="0.2">
      <c r="O11396"/>
      <c r="P11396"/>
    </row>
    <row r="11397" spans="15:16" x14ac:dyDescent="0.2">
      <c r="O11397"/>
      <c r="P11397"/>
    </row>
    <row r="11398" spans="15:16" x14ac:dyDescent="0.2">
      <c r="O11398"/>
      <c r="P11398"/>
    </row>
    <row r="11399" spans="15:16" x14ac:dyDescent="0.2">
      <c r="O11399"/>
      <c r="P11399"/>
    </row>
    <row r="11400" spans="15:16" x14ac:dyDescent="0.2">
      <c r="O11400"/>
      <c r="P11400"/>
    </row>
    <row r="11401" spans="15:16" x14ac:dyDescent="0.2">
      <c r="O11401"/>
      <c r="P11401"/>
    </row>
    <row r="11402" spans="15:16" x14ac:dyDescent="0.2">
      <c r="O11402"/>
      <c r="P11402"/>
    </row>
    <row r="11403" spans="15:16" x14ac:dyDescent="0.2">
      <c r="O11403"/>
      <c r="P11403"/>
    </row>
    <row r="11404" spans="15:16" x14ac:dyDescent="0.2">
      <c r="O11404"/>
      <c r="P11404"/>
    </row>
    <row r="11405" spans="15:16" x14ac:dyDescent="0.2">
      <c r="O11405"/>
      <c r="P11405"/>
    </row>
    <row r="11406" spans="15:16" x14ac:dyDescent="0.2">
      <c r="O11406"/>
      <c r="P11406"/>
    </row>
    <row r="11407" spans="15:16" x14ac:dyDescent="0.2">
      <c r="O11407"/>
      <c r="P11407"/>
    </row>
    <row r="11408" spans="15:16" x14ac:dyDescent="0.2">
      <c r="O11408"/>
      <c r="P11408"/>
    </row>
    <row r="11409" spans="15:16" x14ac:dyDescent="0.2">
      <c r="O11409"/>
      <c r="P11409"/>
    </row>
    <row r="11410" spans="15:16" x14ac:dyDescent="0.2">
      <c r="O11410"/>
      <c r="P11410"/>
    </row>
    <row r="11411" spans="15:16" x14ac:dyDescent="0.2">
      <c r="O11411"/>
      <c r="P11411"/>
    </row>
    <row r="11412" spans="15:16" x14ac:dyDescent="0.2">
      <c r="O11412"/>
      <c r="P11412"/>
    </row>
    <row r="11413" spans="15:16" x14ac:dyDescent="0.2">
      <c r="O11413"/>
      <c r="P11413"/>
    </row>
    <row r="11414" spans="15:16" x14ac:dyDescent="0.2">
      <c r="O11414"/>
      <c r="P11414"/>
    </row>
    <row r="11415" spans="15:16" x14ac:dyDescent="0.2">
      <c r="O11415"/>
      <c r="P11415"/>
    </row>
    <row r="11416" spans="15:16" x14ac:dyDescent="0.2">
      <c r="O11416"/>
      <c r="P11416"/>
    </row>
    <row r="11417" spans="15:16" x14ac:dyDescent="0.2">
      <c r="O11417"/>
      <c r="P11417"/>
    </row>
    <row r="11418" spans="15:16" x14ac:dyDescent="0.2">
      <c r="O11418"/>
      <c r="P11418"/>
    </row>
    <row r="11419" spans="15:16" x14ac:dyDescent="0.2">
      <c r="O11419"/>
      <c r="P11419"/>
    </row>
    <row r="11420" spans="15:16" x14ac:dyDescent="0.2">
      <c r="O11420"/>
      <c r="P11420"/>
    </row>
    <row r="11421" spans="15:16" x14ac:dyDescent="0.2">
      <c r="O11421"/>
      <c r="P11421"/>
    </row>
    <row r="11422" spans="15:16" x14ac:dyDescent="0.2">
      <c r="O11422"/>
      <c r="P11422"/>
    </row>
    <row r="11423" spans="15:16" x14ac:dyDescent="0.2">
      <c r="O11423"/>
      <c r="P11423"/>
    </row>
    <row r="11424" spans="15:16" x14ac:dyDescent="0.2">
      <c r="O11424"/>
      <c r="P11424"/>
    </row>
    <row r="11425" spans="15:16" x14ac:dyDescent="0.2">
      <c r="O11425"/>
      <c r="P11425"/>
    </row>
    <row r="11426" spans="15:16" x14ac:dyDescent="0.2">
      <c r="O11426"/>
      <c r="P11426"/>
    </row>
    <row r="11427" spans="15:16" x14ac:dyDescent="0.2">
      <c r="O11427"/>
      <c r="P11427"/>
    </row>
    <row r="11428" spans="15:16" x14ac:dyDescent="0.2">
      <c r="O11428"/>
      <c r="P11428"/>
    </row>
    <row r="11429" spans="15:16" x14ac:dyDescent="0.2">
      <c r="O11429"/>
      <c r="P11429"/>
    </row>
    <row r="11430" spans="15:16" x14ac:dyDescent="0.2">
      <c r="O11430"/>
      <c r="P11430"/>
    </row>
    <row r="11431" spans="15:16" x14ac:dyDescent="0.2">
      <c r="O11431"/>
      <c r="P11431"/>
    </row>
    <row r="11432" spans="15:16" x14ac:dyDescent="0.2">
      <c r="O11432"/>
      <c r="P11432"/>
    </row>
    <row r="11433" spans="15:16" x14ac:dyDescent="0.2">
      <c r="O11433"/>
      <c r="P11433"/>
    </row>
    <row r="11434" spans="15:16" x14ac:dyDescent="0.2">
      <c r="O11434"/>
      <c r="P11434"/>
    </row>
    <row r="11435" spans="15:16" x14ac:dyDescent="0.2">
      <c r="O11435"/>
      <c r="P11435"/>
    </row>
    <row r="11436" spans="15:16" x14ac:dyDescent="0.2">
      <c r="O11436"/>
      <c r="P11436"/>
    </row>
    <row r="11437" spans="15:16" x14ac:dyDescent="0.2">
      <c r="O11437"/>
      <c r="P11437"/>
    </row>
    <row r="11438" spans="15:16" x14ac:dyDescent="0.2">
      <c r="O11438"/>
      <c r="P11438"/>
    </row>
    <row r="11439" spans="15:16" x14ac:dyDescent="0.2">
      <c r="O11439"/>
      <c r="P11439"/>
    </row>
    <row r="11440" spans="15:16" x14ac:dyDescent="0.2">
      <c r="O11440"/>
      <c r="P11440"/>
    </row>
    <row r="11441" spans="15:16" x14ac:dyDescent="0.2">
      <c r="O11441"/>
      <c r="P11441"/>
    </row>
    <row r="11442" spans="15:16" x14ac:dyDescent="0.2">
      <c r="O11442"/>
      <c r="P11442"/>
    </row>
    <row r="11443" spans="15:16" x14ac:dyDescent="0.2">
      <c r="O11443"/>
      <c r="P11443"/>
    </row>
    <row r="11444" spans="15:16" x14ac:dyDescent="0.2">
      <c r="O11444"/>
      <c r="P11444"/>
    </row>
    <row r="11445" spans="15:16" x14ac:dyDescent="0.2">
      <c r="O11445"/>
      <c r="P11445"/>
    </row>
    <row r="11446" spans="15:16" x14ac:dyDescent="0.2">
      <c r="O11446"/>
      <c r="P11446"/>
    </row>
    <row r="11447" spans="15:16" x14ac:dyDescent="0.2">
      <c r="O11447"/>
      <c r="P11447"/>
    </row>
    <row r="11448" spans="15:16" x14ac:dyDescent="0.2">
      <c r="O11448"/>
      <c r="P11448"/>
    </row>
    <row r="11449" spans="15:16" x14ac:dyDescent="0.2">
      <c r="O11449"/>
      <c r="P11449"/>
    </row>
    <row r="11450" spans="15:16" x14ac:dyDescent="0.2">
      <c r="O11450"/>
      <c r="P11450"/>
    </row>
    <row r="11451" spans="15:16" x14ac:dyDescent="0.2">
      <c r="O11451"/>
      <c r="P11451"/>
    </row>
    <row r="11452" spans="15:16" x14ac:dyDescent="0.2">
      <c r="O11452"/>
      <c r="P11452"/>
    </row>
    <row r="11453" spans="15:16" x14ac:dyDescent="0.2">
      <c r="O11453"/>
      <c r="P11453"/>
    </row>
    <row r="11454" spans="15:16" x14ac:dyDescent="0.2">
      <c r="O11454"/>
      <c r="P11454"/>
    </row>
    <row r="11455" spans="15:16" x14ac:dyDescent="0.2">
      <c r="O11455"/>
      <c r="P11455"/>
    </row>
    <row r="11456" spans="15:16" x14ac:dyDescent="0.2">
      <c r="O11456"/>
      <c r="P11456"/>
    </row>
    <row r="11457" spans="15:16" x14ac:dyDescent="0.2">
      <c r="O11457"/>
      <c r="P11457"/>
    </row>
    <row r="11458" spans="15:16" x14ac:dyDescent="0.2">
      <c r="O11458"/>
      <c r="P11458"/>
    </row>
    <row r="11459" spans="15:16" x14ac:dyDescent="0.2">
      <c r="O11459"/>
      <c r="P11459"/>
    </row>
    <row r="11460" spans="15:16" x14ac:dyDescent="0.2">
      <c r="O11460"/>
      <c r="P11460"/>
    </row>
    <row r="11461" spans="15:16" x14ac:dyDescent="0.2">
      <c r="O11461"/>
      <c r="P11461"/>
    </row>
    <row r="11462" spans="15:16" x14ac:dyDescent="0.2">
      <c r="O11462"/>
      <c r="P11462"/>
    </row>
    <row r="11463" spans="15:16" x14ac:dyDescent="0.2">
      <c r="O11463"/>
      <c r="P11463"/>
    </row>
    <row r="11464" spans="15:16" x14ac:dyDescent="0.2">
      <c r="O11464"/>
      <c r="P11464"/>
    </row>
    <row r="11465" spans="15:16" x14ac:dyDescent="0.2">
      <c r="O11465"/>
      <c r="P11465"/>
    </row>
    <row r="11466" spans="15:16" x14ac:dyDescent="0.2">
      <c r="O11466"/>
      <c r="P11466"/>
    </row>
    <row r="11467" spans="15:16" x14ac:dyDescent="0.2">
      <c r="O11467"/>
      <c r="P11467"/>
    </row>
    <row r="11468" spans="15:16" x14ac:dyDescent="0.2">
      <c r="O11468"/>
      <c r="P11468"/>
    </row>
    <row r="11469" spans="15:16" x14ac:dyDescent="0.2">
      <c r="O11469"/>
      <c r="P11469"/>
    </row>
    <row r="11470" spans="15:16" x14ac:dyDescent="0.2">
      <c r="O11470"/>
      <c r="P11470"/>
    </row>
    <row r="11471" spans="15:16" x14ac:dyDescent="0.2">
      <c r="O11471"/>
      <c r="P11471"/>
    </row>
    <row r="11472" spans="15:16" x14ac:dyDescent="0.2">
      <c r="O11472"/>
      <c r="P11472"/>
    </row>
    <row r="11473" spans="15:16" x14ac:dyDescent="0.2">
      <c r="O11473"/>
      <c r="P11473"/>
    </row>
    <row r="11474" spans="15:16" x14ac:dyDescent="0.2">
      <c r="O11474"/>
      <c r="P11474"/>
    </row>
    <row r="11475" spans="15:16" x14ac:dyDescent="0.2">
      <c r="O11475"/>
      <c r="P11475"/>
    </row>
    <row r="11476" spans="15:16" x14ac:dyDescent="0.2">
      <c r="O11476"/>
      <c r="P11476"/>
    </row>
    <row r="11477" spans="15:16" x14ac:dyDescent="0.2">
      <c r="O11477"/>
      <c r="P11477"/>
    </row>
    <row r="11478" spans="15:16" x14ac:dyDescent="0.2">
      <c r="O11478"/>
      <c r="P11478"/>
    </row>
    <row r="11479" spans="15:16" x14ac:dyDescent="0.2">
      <c r="O11479"/>
      <c r="P11479"/>
    </row>
    <row r="11480" spans="15:16" x14ac:dyDescent="0.2">
      <c r="O11480"/>
      <c r="P11480"/>
    </row>
    <row r="11481" spans="15:16" x14ac:dyDescent="0.2">
      <c r="O11481"/>
      <c r="P11481"/>
    </row>
    <row r="11482" spans="15:16" x14ac:dyDescent="0.2">
      <c r="O11482"/>
      <c r="P11482"/>
    </row>
    <row r="11483" spans="15:16" x14ac:dyDescent="0.2">
      <c r="O11483"/>
      <c r="P11483"/>
    </row>
    <row r="11484" spans="15:16" x14ac:dyDescent="0.2">
      <c r="O11484"/>
      <c r="P11484"/>
    </row>
    <row r="11485" spans="15:16" x14ac:dyDescent="0.2">
      <c r="O11485"/>
      <c r="P11485"/>
    </row>
    <row r="11486" spans="15:16" x14ac:dyDescent="0.2">
      <c r="O11486"/>
      <c r="P11486"/>
    </row>
    <row r="11487" spans="15:16" x14ac:dyDescent="0.2">
      <c r="O11487"/>
      <c r="P11487"/>
    </row>
    <row r="11488" spans="15:16" x14ac:dyDescent="0.2">
      <c r="O11488"/>
      <c r="P11488"/>
    </row>
    <row r="11489" spans="15:16" x14ac:dyDescent="0.2">
      <c r="O11489"/>
      <c r="P11489"/>
    </row>
    <row r="11490" spans="15:16" x14ac:dyDescent="0.2">
      <c r="O11490"/>
      <c r="P11490"/>
    </row>
    <row r="11491" spans="15:16" x14ac:dyDescent="0.2">
      <c r="O11491"/>
      <c r="P11491"/>
    </row>
    <row r="11492" spans="15:16" x14ac:dyDescent="0.2">
      <c r="O11492"/>
      <c r="P11492"/>
    </row>
    <row r="11493" spans="15:16" x14ac:dyDescent="0.2">
      <c r="O11493"/>
      <c r="P11493"/>
    </row>
    <row r="11494" spans="15:16" x14ac:dyDescent="0.2">
      <c r="O11494"/>
      <c r="P11494"/>
    </row>
    <row r="11495" spans="15:16" x14ac:dyDescent="0.2">
      <c r="O11495"/>
      <c r="P11495"/>
    </row>
    <row r="11496" spans="15:16" x14ac:dyDescent="0.2">
      <c r="O11496"/>
      <c r="P11496"/>
    </row>
    <row r="11497" spans="15:16" x14ac:dyDescent="0.2">
      <c r="O11497"/>
      <c r="P11497"/>
    </row>
    <row r="11498" spans="15:16" x14ac:dyDescent="0.2">
      <c r="O11498"/>
      <c r="P11498"/>
    </row>
    <row r="11499" spans="15:16" x14ac:dyDescent="0.2">
      <c r="O11499"/>
      <c r="P11499"/>
    </row>
    <row r="11500" spans="15:16" x14ac:dyDescent="0.2">
      <c r="O11500"/>
      <c r="P11500"/>
    </row>
    <row r="11501" spans="15:16" x14ac:dyDescent="0.2">
      <c r="O11501"/>
      <c r="P11501"/>
    </row>
    <row r="11502" spans="15:16" x14ac:dyDescent="0.2">
      <c r="O11502"/>
      <c r="P11502"/>
    </row>
    <row r="11503" spans="15:16" x14ac:dyDescent="0.2">
      <c r="O11503"/>
      <c r="P11503"/>
    </row>
    <row r="11504" spans="15:16" x14ac:dyDescent="0.2">
      <c r="O11504"/>
      <c r="P11504"/>
    </row>
    <row r="11505" spans="15:16" x14ac:dyDescent="0.2">
      <c r="O11505"/>
      <c r="P11505"/>
    </row>
    <row r="11506" spans="15:16" x14ac:dyDescent="0.2">
      <c r="O11506"/>
      <c r="P11506"/>
    </row>
    <row r="11507" spans="15:16" x14ac:dyDescent="0.2">
      <c r="O11507"/>
      <c r="P11507"/>
    </row>
    <row r="11508" spans="15:16" x14ac:dyDescent="0.2">
      <c r="O11508"/>
      <c r="P11508"/>
    </row>
    <row r="11509" spans="15:16" x14ac:dyDescent="0.2">
      <c r="O11509"/>
      <c r="P11509"/>
    </row>
    <row r="11510" spans="15:16" x14ac:dyDescent="0.2">
      <c r="O11510"/>
      <c r="P11510"/>
    </row>
    <row r="11511" spans="15:16" x14ac:dyDescent="0.2">
      <c r="O11511"/>
      <c r="P11511"/>
    </row>
    <row r="11512" spans="15:16" x14ac:dyDescent="0.2">
      <c r="O11512"/>
      <c r="P11512"/>
    </row>
    <row r="11513" spans="15:16" x14ac:dyDescent="0.2">
      <c r="O11513"/>
      <c r="P11513"/>
    </row>
    <row r="11514" spans="15:16" x14ac:dyDescent="0.2">
      <c r="O11514"/>
      <c r="P11514"/>
    </row>
    <row r="11515" spans="15:16" x14ac:dyDescent="0.2">
      <c r="O11515"/>
      <c r="P11515"/>
    </row>
    <row r="11516" spans="15:16" x14ac:dyDescent="0.2">
      <c r="O11516"/>
      <c r="P11516"/>
    </row>
    <row r="11517" spans="15:16" x14ac:dyDescent="0.2">
      <c r="O11517"/>
      <c r="P11517"/>
    </row>
    <row r="11518" spans="15:16" x14ac:dyDescent="0.2">
      <c r="O11518"/>
      <c r="P11518"/>
    </row>
    <row r="11519" spans="15:16" x14ac:dyDescent="0.2">
      <c r="O11519"/>
      <c r="P11519"/>
    </row>
    <row r="11520" spans="15:16" x14ac:dyDescent="0.2">
      <c r="O11520"/>
      <c r="P11520"/>
    </row>
    <row r="11521" spans="15:16" x14ac:dyDescent="0.2">
      <c r="O11521"/>
      <c r="P11521"/>
    </row>
    <row r="11522" spans="15:16" x14ac:dyDescent="0.2">
      <c r="O11522"/>
      <c r="P11522"/>
    </row>
    <row r="11523" spans="15:16" x14ac:dyDescent="0.2">
      <c r="O11523"/>
      <c r="P11523"/>
    </row>
    <row r="11524" spans="15:16" x14ac:dyDescent="0.2">
      <c r="O11524"/>
      <c r="P11524"/>
    </row>
    <row r="11525" spans="15:16" x14ac:dyDescent="0.2">
      <c r="O11525"/>
      <c r="P11525"/>
    </row>
    <row r="11526" spans="15:16" x14ac:dyDescent="0.2">
      <c r="O11526"/>
      <c r="P11526"/>
    </row>
    <row r="11527" spans="15:16" x14ac:dyDescent="0.2">
      <c r="O11527"/>
      <c r="P11527"/>
    </row>
    <row r="11528" spans="15:16" x14ac:dyDescent="0.2">
      <c r="O11528"/>
      <c r="P11528"/>
    </row>
    <row r="11529" spans="15:16" x14ac:dyDescent="0.2">
      <c r="O11529"/>
      <c r="P11529"/>
    </row>
    <row r="11530" spans="15:16" x14ac:dyDescent="0.2">
      <c r="O11530"/>
      <c r="P11530"/>
    </row>
    <row r="11531" spans="15:16" x14ac:dyDescent="0.2">
      <c r="O11531"/>
      <c r="P11531"/>
    </row>
    <row r="11532" spans="15:16" x14ac:dyDescent="0.2">
      <c r="O11532"/>
      <c r="P11532"/>
    </row>
    <row r="11533" spans="15:16" x14ac:dyDescent="0.2">
      <c r="O11533"/>
      <c r="P11533"/>
    </row>
    <row r="11534" spans="15:16" x14ac:dyDescent="0.2">
      <c r="O11534"/>
      <c r="P11534"/>
    </row>
    <row r="11535" spans="15:16" x14ac:dyDescent="0.2">
      <c r="O11535"/>
      <c r="P11535"/>
    </row>
    <row r="11536" spans="15:16" x14ac:dyDescent="0.2">
      <c r="O11536"/>
      <c r="P11536"/>
    </row>
    <row r="11537" spans="15:16" x14ac:dyDescent="0.2">
      <c r="O11537"/>
      <c r="P11537"/>
    </row>
    <row r="11538" spans="15:16" x14ac:dyDescent="0.2">
      <c r="O11538"/>
      <c r="P11538"/>
    </row>
    <row r="11539" spans="15:16" x14ac:dyDescent="0.2">
      <c r="O11539"/>
      <c r="P11539"/>
    </row>
    <row r="11540" spans="15:16" x14ac:dyDescent="0.2">
      <c r="O11540"/>
      <c r="P11540"/>
    </row>
    <row r="11541" spans="15:16" x14ac:dyDescent="0.2">
      <c r="O11541"/>
      <c r="P11541"/>
    </row>
    <row r="11542" spans="15:16" x14ac:dyDescent="0.2">
      <c r="O11542"/>
      <c r="P11542"/>
    </row>
    <row r="11543" spans="15:16" x14ac:dyDescent="0.2">
      <c r="O11543"/>
      <c r="P11543"/>
    </row>
    <row r="11544" spans="15:16" x14ac:dyDescent="0.2">
      <c r="O11544"/>
      <c r="P11544"/>
    </row>
    <row r="11545" spans="15:16" x14ac:dyDescent="0.2">
      <c r="O11545"/>
      <c r="P11545"/>
    </row>
    <row r="11546" spans="15:16" x14ac:dyDescent="0.2">
      <c r="O11546"/>
      <c r="P11546"/>
    </row>
    <row r="11547" spans="15:16" x14ac:dyDescent="0.2">
      <c r="O11547"/>
      <c r="P11547"/>
    </row>
    <row r="11548" spans="15:16" x14ac:dyDescent="0.2">
      <c r="O11548"/>
      <c r="P11548"/>
    </row>
    <row r="11549" spans="15:16" x14ac:dyDescent="0.2">
      <c r="O11549"/>
      <c r="P11549"/>
    </row>
    <row r="11550" spans="15:16" x14ac:dyDescent="0.2">
      <c r="O11550"/>
      <c r="P11550"/>
    </row>
    <row r="11551" spans="15:16" x14ac:dyDescent="0.2">
      <c r="O11551"/>
      <c r="P11551"/>
    </row>
    <row r="11552" spans="15:16" x14ac:dyDescent="0.2">
      <c r="O11552"/>
      <c r="P11552"/>
    </row>
    <row r="11553" spans="15:16" x14ac:dyDescent="0.2">
      <c r="O11553"/>
      <c r="P11553"/>
    </row>
    <row r="11554" spans="15:16" x14ac:dyDescent="0.2">
      <c r="O11554"/>
      <c r="P11554"/>
    </row>
    <row r="11555" spans="15:16" x14ac:dyDescent="0.2">
      <c r="O11555"/>
      <c r="P11555"/>
    </row>
    <row r="11556" spans="15:16" x14ac:dyDescent="0.2">
      <c r="O11556"/>
      <c r="P11556"/>
    </row>
    <row r="11557" spans="15:16" x14ac:dyDescent="0.2">
      <c r="O11557"/>
      <c r="P11557"/>
    </row>
    <row r="11558" spans="15:16" x14ac:dyDescent="0.2">
      <c r="O11558"/>
      <c r="P11558"/>
    </row>
    <row r="11559" spans="15:16" x14ac:dyDescent="0.2">
      <c r="O11559"/>
      <c r="P11559"/>
    </row>
    <row r="11560" spans="15:16" x14ac:dyDescent="0.2">
      <c r="O11560"/>
      <c r="P11560"/>
    </row>
    <row r="11561" spans="15:16" x14ac:dyDescent="0.2">
      <c r="O11561"/>
      <c r="P11561"/>
    </row>
    <row r="11562" spans="15:16" x14ac:dyDescent="0.2">
      <c r="O11562"/>
      <c r="P11562"/>
    </row>
    <row r="11563" spans="15:16" x14ac:dyDescent="0.2">
      <c r="O11563"/>
      <c r="P11563"/>
    </row>
    <row r="11564" spans="15:16" x14ac:dyDescent="0.2">
      <c r="O11564"/>
      <c r="P11564"/>
    </row>
    <row r="11565" spans="15:16" x14ac:dyDescent="0.2">
      <c r="O11565"/>
      <c r="P11565"/>
    </row>
    <row r="11566" spans="15:16" x14ac:dyDescent="0.2">
      <c r="O11566"/>
      <c r="P11566"/>
    </row>
    <row r="11567" spans="15:16" x14ac:dyDescent="0.2">
      <c r="O11567"/>
      <c r="P11567"/>
    </row>
    <row r="11568" spans="15:16" x14ac:dyDescent="0.2">
      <c r="O11568"/>
      <c r="P11568"/>
    </row>
    <row r="11569" spans="15:16" x14ac:dyDescent="0.2">
      <c r="O11569"/>
      <c r="P11569"/>
    </row>
    <row r="11570" spans="15:16" x14ac:dyDescent="0.2">
      <c r="O11570"/>
      <c r="P11570"/>
    </row>
    <row r="11571" spans="15:16" x14ac:dyDescent="0.2">
      <c r="O11571"/>
      <c r="P11571"/>
    </row>
    <row r="11572" spans="15:16" x14ac:dyDescent="0.2">
      <c r="O11572"/>
      <c r="P11572"/>
    </row>
    <row r="11573" spans="15:16" x14ac:dyDescent="0.2">
      <c r="O11573"/>
      <c r="P11573"/>
    </row>
    <row r="11574" spans="15:16" x14ac:dyDescent="0.2">
      <c r="O11574"/>
      <c r="P11574"/>
    </row>
    <row r="11575" spans="15:16" x14ac:dyDescent="0.2">
      <c r="O11575"/>
      <c r="P11575"/>
    </row>
    <row r="11576" spans="15:16" x14ac:dyDescent="0.2">
      <c r="O11576"/>
      <c r="P11576"/>
    </row>
    <row r="11577" spans="15:16" x14ac:dyDescent="0.2">
      <c r="O11577"/>
      <c r="P11577"/>
    </row>
    <row r="11578" spans="15:16" x14ac:dyDescent="0.2">
      <c r="O11578"/>
      <c r="P11578"/>
    </row>
    <row r="11579" spans="15:16" x14ac:dyDescent="0.2">
      <c r="O11579"/>
      <c r="P11579"/>
    </row>
    <row r="11580" spans="15:16" x14ac:dyDescent="0.2">
      <c r="O11580"/>
      <c r="P11580"/>
    </row>
    <row r="11581" spans="15:16" x14ac:dyDescent="0.2">
      <c r="O11581"/>
      <c r="P11581"/>
    </row>
    <row r="11582" spans="15:16" x14ac:dyDescent="0.2">
      <c r="O11582"/>
      <c r="P11582"/>
    </row>
    <row r="11583" spans="15:16" x14ac:dyDescent="0.2">
      <c r="O11583"/>
      <c r="P11583"/>
    </row>
    <row r="11584" spans="15:16" x14ac:dyDescent="0.2">
      <c r="O11584"/>
      <c r="P11584"/>
    </row>
    <row r="11585" spans="15:16" x14ac:dyDescent="0.2">
      <c r="O11585"/>
      <c r="P11585"/>
    </row>
    <row r="11586" spans="15:16" x14ac:dyDescent="0.2">
      <c r="O11586"/>
      <c r="P11586"/>
    </row>
    <row r="11587" spans="15:16" x14ac:dyDescent="0.2">
      <c r="O11587"/>
      <c r="P11587"/>
    </row>
    <row r="11588" spans="15:16" x14ac:dyDescent="0.2">
      <c r="O11588"/>
      <c r="P11588"/>
    </row>
    <row r="11589" spans="15:16" x14ac:dyDescent="0.2">
      <c r="O11589"/>
      <c r="P11589"/>
    </row>
    <row r="11590" spans="15:16" x14ac:dyDescent="0.2">
      <c r="O11590"/>
      <c r="P11590"/>
    </row>
    <row r="11591" spans="15:16" x14ac:dyDescent="0.2">
      <c r="O11591"/>
      <c r="P11591"/>
    </row>
    <row r="11592" spans="15:16" x14ac:dyDescent="0.2">
      <c r="O11592"/>
      <c r="P11592"/>
    </row>
    <row r="11593" spans="15:16" x14ac:dyDescent="0.2">
      <c r="O11593"/>
      <c r="P11593"/>
    </row>
    <row r="11594" spans="15:16" x14ac:dyDescent="0.2">
      <c r="O11594"/>
      <c r="P11594"/>
    </row>
    <row r="11595" spans="15:16" x14ac:dyDescent="0.2">
      <c r="O11595"/>
      <c r="P11595"/>
    </row>
    <row r="11596" spans="15:16" x14ac:dyDescent="0.2">
      <c r="O11596"/>
      <c r="P11596"/>
    </row>
    <row r="11597" spans="15:16" x14ac:dyDescent="0.2">
      <c r="O11597"/>
      <c r="P11597"/>
    </row>
    <row r="11598" spans="15:16" x14ac:dyDescent="0.2">
      <c r="O11598"/>
      <c r="P11598"/>
    </row>
    <row r="11599" spans="15:16" x14ac:dyDescent="0.2">
      <c r="O11599"/>
      <c r="P11599"/>
    </row>
    <row r="11600" spans="15:16" x14ac:dyDescent="0.2">
      <c r="O11600"/>
      <c r="P11600"/>
    </row>
    <row r="11601" spans="15:16" x14ac:dyDescent="0.2">
      <c r="O11601"/>
      <c r="P11601"/>
    </row>
    <row r="11602" spans="15:16" x14ac:dyDescent="0.2">
      <c r="O11602"/>
      <c r="P11602"/>
    </row>
    <row r="11603" spans="15:16" x14ac:dyDescent="0.2">
      <c r="O11603"/>
      <c r="P11603"/>
    </row>
    <row r="11604" spans="15:16" x14ac:dyDescent="0.2">
      <c r="O11604"/>
      <c r="P11604"/>
    </row>
    <row r="11605" spans="15:16" x14ac:dyDescent="0.2">
      <c r="O11605"/>
      <c r="P11605"/>
    </row>
    <row r="11606" spans="15:16" x14ac:dyDescent="0.2">
      <c r="O11606"/>
      <c r="P11606"/>
    </row>
    <row r="11607" spans="15:16" x14ac:dyDescent="0.2">
      <c r="O11607"/>
      <c r="P11607"/>
    </row>
    <row r="11608" spans="15:16" x14ac:dyDescent="0.2">
      <c r="O11608"/>
      <c r="P11608"/>
    </row>
    <row r="11609" spans="15:16" x14ac:dyDescent="0.2">
      <c r="O11609"/>
      <c r="P11609"/>
    </row>
    <row r="11610" spans="15:16" x14ac:dyDescent="0.2">
      <c r="O11610"/>
      <c r="P11610"/>
    </row>
    <row r="11611" spans="15:16" x14ac:dyDescent="0.2">
      <c r="O11611"/>
      <c r="P11611"/>
    </row>
    <row r="11612" spans="15:16" x14ac:dyDescent="0.2">
      <c r="O11612"/>
      <c r="P11612"/>
    </row>
    <row r="11613" spans="15:16" x14ac:dyDescent="0.2">
      <c r="O11613"/>
      <c r="P11613"/>
    </row>
    <row r="11614" spans="15:16" x14ac:dyDescent="0.2">
      <c r="O11614"/>
      <c r="P11614"/>
    </row>
    <row r="11615" spans="15:16" x14ac:dyDescent="0.2">
      <c r="O11615"/>
      <c r="P11615"/>
    </row>
    <row r="11616" spans="15:16" x14ac:dyDescent="0.2">
      <c r="O11616"/>
      <c r="P11616"/>
    </row>
    <row r="11617" spans="15:16" x14ac:dyDescent="0.2">
      <c r="O11617"/>
      <c r="P11617"/>
    </row>
    <row r="11618" spans="15:16" x14ac:dyDescent="0.2">
      <c r="O11618"/>
      <c r="P11618"/>
    </row>
    <row r="11619" spans="15:16" x14ac:dyDescent="0.2">
      <c r="O11619"/>
      <c r="P11619"/>
    </row>
    <row r="11620" spans="15:16" x14ac:dyDescent="0.2">
      <c r="O11620"/>
      <c r="P11620"/>
    </row>
    <row r="11621" spans="15:16" x14ac:dyDescent="0.2">
      <c r="O11621"/>
      <c r="P11621"/>
    </row>
    <row r="11622" spans="15:16" x14ac:dyDescent="0.2">
      <c r="O11622"/>
      <c r="P11622"/>
    </row>
    <row r="11623" spans="15:16" x14ac:dyDescent="0.2">
      <c r="O11623"/>
      <c r="P11623"/>
    </row>
    <row r="11624" spans="15:16" x14ac:dyDescent="0.2">
      <c r="O11624"/>
      <c r="P11624"/>
    </row>
    <row r="11625" spans="15:16" x14ac:dyDescent="0.2">
      <c r="O11625"/>
      <c r="P11625"/>
    </row>
    <row r="11626" spans="15:16" x14ac:dyDescent="0.2">
      <c r="O11626"/>
      <c r="P11626"/>
    </row>
    <row r="11627" spans="15:16" x14ac:dyDescent="0.2">
      <c r="O11627"/>
      <c r="P11627"/>
    </row>
    <row r="11628" spans="15:16" x14ac:dyDescent="0.2">
      <c r="O11628"/>
      <c r="P11628"/>
    </row>
    <row r="11629" spans="15:16" x14ac:dyDescent="0.2">
      <c r="O11629"/>
      <c r="P11629"/>
    </row>
    <row r="11630" spans="15:16" x14ac:dyDescent="0.2">
      <c r="O11630"/>
      <c r="P11630"/>
    </row>
    <row r="11631" spans="15:16" x14ac:dyDescent="0.2">
      <c r="O11631"/>
      <c r="P11631"/>
    </row>
    <row r="11632" spans="15:16" x14ac:dyDescent="0.2">
      <c r="O11632"/>
      <c r="P11632"/>
    </row>
    <row r="11633" spans="15:16" x14ac:dyDescent="0.2">
      <c r="O11633"/>
      <c r="P11633"/>
    </row>
    <row r="11634" spans="15:16" x14ac:dyDescent="0.2">
      <c r="O11634"/>
      <c r="P11634"/>
    </row>
    <row r="11635" spans="15:16" x14ac:dyDescent="0.2">
      <c r="O11635"/>
      <c r="P11635"/>
    </row>
    <row r="11636" spans="15:16" x14ac:dyDescent="0.2">
      <c r="O11636"/>
      <c r="P11636"/>
    </row>
    <row r="11637" spans="15:16" x14ac:dyDescent="0.2">
      <c r="O11637"/>
      <c r="P11637"/>
    </row>
    <row r="11638" spans="15:16" x14ac:dyDescent="0.2">
      <c r="O11638"/>
      <c r="P11638"/>
    </row>
    <row r="11639" spans="15:16" x14ac:dyDescent="0.2">
      <c r="O11639"/>
      <c r="P11639"/>
    </row>
    <row r="11640" spans="15:16" x14ac:dyDescent="0.2">
      <c r="O11640"/>
      <c r="P11640"/>
    </row>
    <row r="11641" spans="15:16" x14ac:dyDescent="0.2">
      <c r="O11641"/>
      <c r="P11641"/>
    </row>
    <row r="11642" spans="15:16" x14ac:dyDescent="0.2">
      <c r="O11642"/>
      <c r="P11642"/>
    </row>
    <row r="11643" spans="15:16" x14ac:dyDescent="0.2">
      <c r="O11643"/>
      <c r="P11643"/>
    </row>
    <row r="11644" spans="15:16" x14ac:dyDescent="0.2">
      <c r="O11644"/>
      <c r="P11644"/>
    </row>
    <row r="11645" spans="15:16" x14ac:dyDescent="0.2">
      <c r="O11645"/>
      <c r="P11645"/>
    </row>
    <row r="11646" spans="15:16" x14ac:dyDescent="0.2">
      <c r="O11646"/>
      <c r="P11646"/>
    </row>
    <row r="11647" spans="15:16" x14ac:dyDescent="0.2">
      <c r="O11647"/>
      <c r="P11647"/>
    </row>
    <row r="11648" spans="15:16" x14ac:dyDescent="0.2">
      <c r="O11648"/>
      <c r="P11648"/>
    </row>
    <row r="11649" spans="15:16" x14ac:dyDescent="0.2">
      <c r="O11649"/>
      <c r="P11649"/>
    </row>
    <row r="11650" spans="15:16" x14ac:dyDescent="0.2">
      <c r="O11650"/>
      <c r="P11650"/>
    </row>
    <row r="11651" spans="15:16" x14ac:dyDescent="0.2">
      <c r="O11651"/>
      <c r="P11651"/>
    </row>
    <row r="11652" spans="15:16" x14ac:dyDescent="0.2">
      <c r="O11652"/>
      <c r="P11652"/>
    </row>
    <row r="11653" spans="15:16" x14ac:dyDescent="0.2">
      <c r="O11653"/>
      <c r="P11653"/>
    </row>
    <row r="11654" spans="15:16" x14ac:dyDescent="0.2">
      <c r="O11654"/>
      <c r="P11654"/>
    </row>
    <row r="11655" spans="15:16" x14ac:dyDescent="0.2">
      <c r="O11655"/>
      <c r="P11655"/>
    </row>
    <row r="11656" spans="15:16" x14ac:dyDescent="0.2">
      <c r="O11656"/>
      <c r="P11656"/>
    </row>
    <row r="11657" spans="15:16" x14ac:dyDescent="0.2">
      <c r="O11657"/>
      <c r="P11657"/>
    </row>
    <row r="11658" spans="15:16" x14ac:dyDescent="0.2">
      <c r="O11658"/>
      <c r="P11658"/>
    </row>
    <row r="11659" spans="15:16" x14ac:dyDescent="0.2">
      <c r="O11659"/>
      <c r="P11659"/>
    </row>
    <row r="11660" spans="15:16" x14ac:dyDescent="0.2">
      <c r="O11660"/>
      <c r="P11660"/>
    </row>
    <row r="11661" spans="15:16" x14ac:dyDescent="0.2">
      <c r="O11661"/>
      <c r="P11661"/>
    </row>
    <row r="11662" spans="15:16" x14ac:dyDescent="0.2">
      <c r="O11662"/>
      <c r="P11662"/>
    </row>
    <row r="11663" spans="15:16" x14ac:dyDescent="0.2">
      <c r="O11663"/>
      <c r="P11663"/>
    </row>
    <row r="11664" spans="15:16" x14ac:dyDescent="0.2">
      <c r="O11664"/>
      <c r="P11664"/>
    </row>
    <row r="11665" spans="15:16" x14ac:dyDescent="0.2">
      <c r="O11665"/>
      <c r="P11665"/>
    </row>
    <row r="11666" spans="15:16" x14ac:dyDescent="0.2">
      <c r="O11666"/>
      <c r="P11666"/>
    </row>
    <row r="11667" spans="15:16" x14ac:dyDescent="0.2">
      <c r="O11667"/>
      <c r="P11667"/>
    </row>
    <row r="11668" spans="15:16" x14ac:dyDescent="0.2">
      <c r="O11668"/>
      <c r="P11668"/>
    </row>
    <row r="11669" spans="15:16" x14ac:dyDescent="0.2">
      <c r="O11669"/>
      <c r="P11669"/>
    </row>
    <row r="11670" spans="15:16" x14ac:dyDescent="0.2">
      <c r="O11670"/>
      <c r="P11670"/>
    </row>
    <row r="11671" spans="15:16" x14ac:dyDescent="0.2">
      <c r="O11671"/>
      <c r="P11671"/>
    </row>
    <row r="11672" spans="15:16" x14ac:dyDescent="0.2">
      <c r="O11672"/>
      <c r="P11672"/>
    </row>
    <row r="11673" spans="15:16" x14ac:dyDescent="0.2">
      <c r="O11673"/>
      <c r="P11673"/>
    </row>
    <row r="11674" spans="15:16" x14ac:dyDescent="0.2">
      <c r="O11674"/>
      <c r="P11674"/>
    </row>
    <row r="11675" spans="15:16" x14ac:dyDescent="0.2">
      <c r="O11675"/>
      <c r="P11675"/>
    </row>
    <row r="11676" spans="15:16" x14ac:dyDescent="0.2">
      <c r="O11676"/>
      <c r="P11676"/>
    </row>
    <row r="11677" spans="15:16" x14ac:dyDescent="0.2">
      <c r="O11677"/>
      <c r="P11677"/>
    </row>
    <row r="11678" spans="15:16" x14ac:dyDescent="0.2">
      <c r="O11678"/>
      <c r="P11678"/>
    </row>
    <row r="11679" spans="15:16" x14ac:dyDescent="0.2">
      <c r="O11679"/>
      <c r="P11679"/>
    </row>
    <row r="11680" spans="15:16" x14ac:dyDescent="0.2">
      <c r="O11680"/>
      <c r="P11680"/>
    </row>
    <row r="11681" spans="15:16" x14ac:dyDescent="0.2">
      <c r="O11681"/>
      <c r="P11681"/>
    </row>
    <row r="11682" spans="15:16" x14ac:dyDescent="0.2">
      <c r="O11682"/>
      <c r="P11682"/>
    </row>
    <row r="11683" spans="15:16" x14ac:dyDescent="0.2">
      <c r="O11683"/>
      <c r="P11683"/>
    </row>
    <row r="11684" spans="15:16" x14ac:dyDescent="0.2">
      <c r="O11684"/>
      <c r="P11684"/>
    </row>
    <row r="11685" spans="15:16" x14ac:dyDescent="0.2">
      <c r="O11685"/>
      <c r="P11685"/>
    </row>
    <row r="11686" spans="15:16" x14ac:dyDescent="0.2">
      <c r="O11686"/>
      <c r="P11686"/>
    </row>
    <row r="11687" spans="15:16" x14ac:dyDescent="0.2">
      <c r="O11687"/>
      <c r="P11687"/>
    </row>
    <row r="11688" spans="15:16" x14ac:dyDescent="0.2">
      <c r="O11688"/>
      <c r="P11688"/>
    </row>
    <row r="11689" spans="15:16" x14ac:dyDescent="0.2">
      <c r="O11689"/>
      <c r="P11689"/>
    </row>
    <row r="11690" spans="15:16" x14ac:dyDescent="0.2">
      <c r="O11690"/>
      <c r="P11690"/>
    </row>
    <row r="11691" spans="15:16" x14ac:dyDescent="0.2">
      <c r="O11691"/>
      <c r="P11691"/>
    </row>
    <row r="11692" spans="15:16" x14ac:dyDescent="0.2">
      <c r="O11692"/>
      <c r="P11692"/>
    </row>
    <row r="11693" spans="15:16" x14ac:dyDescent="0.2">
      <c r="O11693"/>
      <c r="P11693"/>
    </row>
    <row r="11694" spans="15:16" x14ac:dyDescent="0.2">
      <c r="O11694"/>
      <c r="P11694"/>
    </row>
    <row r="11695" spans="15:16" x14ac:dyDescent="0.2">
      <c r="O11695"/>
      <c r="P11695"/>
    </row>
    <row r="11696" spans="15:16" x14ac:dyDescent="0.2">
      <c r="O11696"/>
      <c r="P11696"/>
    </row>
    <row r="11697" spans="15:16" x14ac:dyDescent="0.2">
      <c r="O11697"/>
      <c r="P11697"/>
    </row>
    <row r="11698" spans="15:16" x14ac:dyDescent="0.2">
      <c r="O11698"/>
      <c r="P11698"/>
    </row>
    <row r="11699" spans="15:16" x14ac:dyDescent="0.2">
      <c r="O11699"/>
      <c r="P11699"/>
    </row>
    <row r="11700" spans="15:16" x14ac:dyDescent="0.2">
      <c r="O11700"/>
      <c r="P11700"/>
    </row>
    <row r="11701" spans="15:16" x14ac:dyDescent="0.2">
      <c r="O11701"/>
      <c r="P11701"/>
    </row>
    <row r="11702" spans="15:16" x14ac:dyDescent="0.2">
      <c r="O11702"/>
      <c r="P11702"/>
    </row>
    <row r="11703" spans="15:16" x14ac:dyDescent="0.2">
      <c r="O11703"/>
      <c r="P11703"/>
    </row>
    <row r="11704" spans="15:16" x14ac:dyDescent="0.2">
      <c r="O11704"/>
      <c r="P11704"/>
    </row>
    <row r="11705" spans="15:16" x14ac:dyDescent="0.2">
      <c r="O11705"/>
      <c r="P11705"/>
    </row>
    <row r="11706" spans="15:16" x14ac:dyDescent="0.2">
      <c r="O11706"/>
      <c r="P11706"/>
    </row>
    <row r="11707" spans="15:16" x14ac:dyDescent="0.2">
      <c r="O11707"/>
      <c r="P11707"/>
    </row>
    <row r="11708" spans="15:16" x14ac:dyDescent="0.2">
      <c r="O11708"/>
      <c r="P11708"/>
    </row>
    <row r="11709" spans="15:16" x14ac:dyDescent="0.2">
      <c r="O11709"/>
      <c r="P11709"/>
    </row>
    <row r="11710" spans="15:16" x14ac:dyDescent="0.2">
      <c r="O11710"/>
      <c r="P11710"/>
    </row>
    <row r="11711" spans="15:16" x14ac:dyDescent="0.2">
      <c r="O11711"/>
      <c r="P11711"/>
    </row>
    <row r="11712" spans="15:16" x14ac:dyDescent="0.2">
      <c r="O11712"/>
      <c r="P11712"/>
    </row>
    <row r="11713" spans="15:16" x14ac:dyDescent="0.2">
      <c r="O11713"/>
      <c r="P11713"/>
    </row>
    <row r="11714" spans="15:16" x14ac:dyDescent="0.2">
      <c r="O11714"/>
      <c r="P11714"/>
    </row>
    <row r="11715" spans="15:16" x14ac:dyDescent="0.2">
      <c r="O11715"/>
      <c r="P11715"/>
    </row>
    <row r="11716" spans="15:16" x14ac:dyDescent="0.2">
      <c r="O11716"/>
      <c r="P11716"/>
    </row>
    <row r="11717" spans="15:16" x14ac:dyDescent="0.2">
      <c r="O11717"/>
      <c r="P11717"/>
    </row>
    <row r="11718" spans="15:16" x14ac:dyDescent="0.2">
      <c r="O11718"/>
      <c r="P11718"/>
    </row>
    <row r="11719" spans="15:16" x14ac:dyDescent="0.2">
      <c r="O11719"/>
      <c r="P11719"/>
    </row>
    <row r="11720" spans="15:16" x14ac:dyDescent="0.2">
      <c r="O11720"/>
      <c r="P11720"/>
    </row>
    <row r="11721" spans="15:16" x14ac:dyDescent="0.2">
      <c r="O11721"/>
      <c r="P11721"/>
    </row>
    <row r="11722" spans="15:16" x14ac:dyDescent="0.2">
      <c r="O11722"/>
      <c r="P11722"/>
    </row>
    <row r="11723" spans="15:16" x14ac:dyDescent="0.2">
      <c r="O11723"/>
      <c r="P11723"/>
    </row>
    <row r="11724" spans="15:16" x14ac:dyDescent="0.2">
      <c r="O11724"/>
      <c r="P11724"/>
    </row>
    <row r="11725" spans="15:16" x14ac:dyDescent="0.2">
      <c r="O11725"/>
      <c r="P11725"/>
    </row>
    <row r="11726" spans="15:16" x14ac:dyDescent="0.2">
      <c r="O11726"/>
      <c r="P11726"/>
    </row>
    <row r="11727" spans="15:16" x14ac:dyDescent="0.2">
      <c r="O11727"/>
      <c r="P11727"/>
    </row>
    <row r="11728" spans="15:16" x14ac:dyDescent="0.2">
      <c r="O11728"/>
      <c r="P11728"/>
    </row>
    <row r="11729" spans="15:16" x14ac:dyDescent="0.2">
      <c r="O11729"/>
      <c r="P11729"/>
    </row>
    <row r="11730" spans="15:16" x14ac:dyDescent="0.2">
      <c r="O11730"/>
      <c r="P11730"/>
    </row>
    <row r="11731" spans="15:16" x14ac:dyDescent="0.2">
      <c r="O11731"/>
      <c r="P11731"/>
    </row>
    <row r="11732" spans="15:16" x14ac:dyDescent="0.2">
      <c r="O11732"/>
      <c r="P11732"/>
    </row>
    <row r="11733" spans="15:16" x14ac:dyDescent="0.2">
      <c r="O11733"/>
      <c r="P11733"/>
    </row>
    <row r="11734" spans="15:16" x14ac:dyDescent="0.2">
      <c r="O11734"/>
      <c r="P11734"/>
    </row>
    <row r="11735" spans="15:16" x14ac:dyDescent="0.2">
      <c r="O11735"/>
      <c r="P11735"/>
    </row>
    <row r="11736" spans="15:16" x14ac:dyDescent="0.2">
      <c r="O11736"/>
      <c r="P11736"/>
    </row>
    <row r="11737" spans="15:16" x14ac:dyDescent="0.2">
      <c r="O11737"/>
      <c r="P11737"/>
    </row>
    <row r="11738" spans="15:16" x14ac:dyDescent="0.2">
      <c r="O11738"/>
      <c r="P11738"/>
    </row>
    <row r="11739" spans="15:16" x14ac:dyDescent="0.2">
      <c r="O11739"/>
      <c r="P11739"/>
    </row>
    <row r="11740" spans="15:16" x14ac:dyDescent="0.2">
      <c r="O11740"/>
      <c r="P11740"/>
    </row>
    <row r="11741" spans="15:16" x14ac:dyDescent="0.2">
      <c r="O11741"/>
      <c r="P11741"/>
    </row>
    <row r="11742" spans="15:16" x14ac:dyDescent="0.2">
      <c r="O11742"/>
      <c r="P11742"/>
    </row>
    <row r="11743" spans="15:16" x14ac:dyDescent="0.2">
      <c r="O11743"/>
      <c r="P11743"/>
    </row>
    <row r="11744" spans="15:16" x14ac:dyDescent="0.2">
      <c r="O11744"/>
      <c r="P11744"/>
    </row>
    <row r="11745" spans="15:16" x14ac:dyDescent="0.2">
      <c r="O11745"/>
      <c r="P11745"/>
    </row>
    <row r="11746" spans="15:16" x14ac:dyDescent="0.2">
      <c r="O11746"/>
      <c r="P11746"/>
    </row>
    <row r="11747" spans="15:16" x14ac:dyDescent="0.2">
      <c r="O11747"/>
      <c r="P11747"/>
    </row>
    <row r="11748" spans="15:16" x14ac:dyDescent="0.2">
      <c r="O11748"/>
      <c r="P11748"/>
    </row>
    <row r="11749" spans="15:16" x14ac:dyDescent="0.2">
      <c r="O11749"/>
      <c r="P11749"/>
    </row>
    <row r="11750" spans="15:16" x14ac:dyDescent="0.2">
      <c r="O11750"/>
      <c r="P11750"/>
    </row>
    <row r="11751" spans="15:16" x14ac:dyDescent="0.2">
      <c r="O11751"/>
      <c r="P11751"/>
    </row>
    <row r="11752" spans="15:16" x14ac:dyDescent="0.2">
      <c r="O11752"/>
      <c r="P11752"/>
    </row>
    <row r="11753" spans="15:16" x14ac:dyDescent="0.2">
      <c r="O11753"/>
      <c r="P11753"/>
    </row>
    <row r="11754" spans="15:16" x14ac:dyDescent="0.2">
      <c r="O11754"/>
      <c r="P11754"/>
    </row>
    <row r="11755" spans="15:16" x14ac:dyDescent="0.2">
      <c r="O11755"/>
      <c r="P11755"/>
    </row>
    <row r="11756" spans="15:16" x14ac:dyDescent="0.2">
      <c r="O11756"/>
      <c r="P11756"/>
    </row>
    <row r="11757" spans="15:16" x14ac:dyDescent="0.2">
      <c r="O11757"/>
      <c r="P11757"/>
    </row>
    <row r="11758" spans="15:16" x14ac:dyDescent="0.2">
      <c r="O11758"/>
      <c r="P11758"/>
    </row>
    <row r="11759" spans="15:16" x14ac:dyDescent="0.2">
      <c r="O11759"/>
      <c r="P11759"/>
    </row>
    <row r="11760" spans="15:16" x14ac:dyDescent="0.2">
      <c r="O11760"/>
      <c r="P11760"/>
    </row>
    <row r="11761" spans="15:16" x14ac:dyDescent="0.2">
      <c r="O11761"/>
      <c r="P11761"/>
    </row>
    <row r="11762" spans="15:16" x14ac:dyDescent="0.2">
      <c r="O11762"/>
      <c r="P11762"/>
    </row>
    <row r="11763" spans="15:16" x14ac:dyDescent="0.2">
      <c r="O11763"/>
      <c r="P11763"/>
    </row>
    <row r="11764" spans="15:16" x14ac:dyDescent="0.2">
      <c r="O11764"/>
      <c r="P11764"/>
    </row>
    <row r="11765" spans="15:16" x14ac:dyDescent="0.2">
      <c r="O11765"/>
      <c r="P11765"/>
    </row>
    <row r="11766" spans="15:16" x14ac:dyDescent="0.2">
      <c r="O11766"/>
      <c r="P11766"/>
    </row>
    <row r="11767" spans="15:16" x14ac:dyDescent="0.2">
      <c r="O11767"/>
      <c r="P11767"/>
    </row>
    <row r="11768" spans="15:16" x14ac:dyDescent="0.2">
      <c r="O11768"/>
      <c r="P11768"/>
    </row>
    <row r="11769" spans="15:16" x14ac:dyDescent="0.2">
      <c r="O11769"/>
      <c r="P11769"/>
    </row>
    <row r="11770" spans="15:16" x14ac:dyDescent="0.2">
      <c r="O11770"/>
      <c r="P11770"/>
    </row>
    <row r="11771" spans="15:16" x14ac:dyDescent="0.2">
      <c r="O11771"/>
      <c r="P11771"/>
    </row>
    <row r="11772" spans="15:16" x14ac:dyDescent="0.2">
      <c r="O11772"/>
      <c r="P11772"/>
    </row>
    <row r="11773" spans="15:16" x14ac:dyDescent="0.2">
      <c r="O11773"/>
      <c r="P11773"/>
    </row>
    <row r="11774" spans="15:16" x14ac:dyDescent="0.2">
      <c r="O11774"/>
      <c r="P11774"/>
    </row>
    <row r="11775" spans="15:16" x14ac:dyDescent="0.2">
      <c r="O11775"/>
      <c r="P11775"/>
    </row>
    <row r="11776" spans="15:16" x14ac:dyDescent="0.2">
      <c r="O11776"/>
      <c r="P11776"/>
    </row>
    <row r="11777" spans="15:16" x14ac:dyDescent="0.2">
      <c r="O11777"/>
      <c r="P11777"/>
    </row>
    <row r="11778" spans="15:16" x14ac:dyDescent="0.2">
      <c r="O11778"/>
      <c r="P11778"/>
    </row>
    <row r="11779" spans="15:16" x14ac:dyDescent="0.2">
      <c r="O11779"/>
      <c r="P11779"/>
    </row>
    <row r="11780" spans="15:16" x14ac:dyDescent="0.2">
      <c r="O11780"/>
      <c r="P11780"/>
    </row>
    <row r="11781" spans="15:16" x14ac:dyDescent="0.2">
      <c r="O11781"/>
      <c r="P11781"/>
    </row>
    <row r="11782" spans="15:16" x14ac:dyDescent="0.2">
      <c r="O11782"/>
      <c r="P11782"/>
    </row>
    <row r="11783" spans="15:16" x14ac:dyDescent="0.2">
      <c r="O11783"/>
      <c r="P11783"/>
    </row>
    <row r="11784" spans="15:16" x14ac:dyDescent="0.2">
      <c r="O11784"/>
      <c r="P11784"/>
    </row>
    <row r="11785" spans="15:16" x14ac:dyDescent="0.2">
      <c r="O11785"/>
      <c r="P11785"/>
    </row>
    <row r="11786" spans="15:16" x14ac:dyDescent="0.2">
      <c r="O11786"/>
      <c r="P11786"/>
    </row>
    <row r="11787" spans="15:16" x14ac:dyDescent="0.2">
      <c r="O11787"/>
      <c r="P11787"/>
    </row>
    <row r="11788" spans="15:16" x14ac:dyDescent="0.2">
      <c r="O11788"/>
      <c r="P11788"/>
    </row>
    <row r="11789" spans="15:16" x14ac:dyDescent="0.2">
      <c r="O11789"/>
      <c r="P11789"/>
    </row>
    <row r="11790" spans="15:16" x14ac:dyDescent="0.2">
      <c r="O11790"/>
      <c r="P11790"/>
    </row>
    <row r="11791" spans="15:16" x14ac:dyDescent="0.2">
      <c r="O11791"/>
      <c r="P11791"/>
    </row>
    <row r="11792" spans="15:16" x14ac:dyDescent="0.2">
      <c r="O11792"/>
      <c r="P11792"/>
    </row>
    <row r="11793" spans="15:16" x14ac:dyDescent="0.2">
      <c r="O11793"/>
      <c r="P11793"/>
    </row>
    <row r="11794" spans="15:16" x14ac:dyDescent="0.2">
      <c r="O11794"/>
      <c r="P11794"/>
    </row>
    <row r="11795" spans="15:16" x14ac:dyDescent="0.2">
      <c r="O11795"/>
      <c r="P11795"/>
    </row>
    <row r="11796" spans="15:16" x14ac:dyDescent="0.2">
      <c r="O11796"/>
      <c r="P11796"/>
    </row>
    <row r="11797" spans="15:16" x14ac:dyDescent="0.2">
      <c r="O11797"/>
      <c r="P11797"/>
    </row>
    <row r="11798" spans="15:16" x14ac:dyDescent="0.2">
      <c r="O11798"/>
      <c r="P11798"/>
    </row>
    <row r="11799" spans="15:16" x14ac:dyDescent="0.2">
      <c r="O11799"/>
      <c r="P11799"/>
    </row>
    <row r="11800" spans="15:16" x14ac:dyDescent="0.2">
      <c r="O11800"/>
      <c r="P11800"/>
    </row>
    <row r="11801" spans="15:16" x14ac:dyDescent="0.2">
      <c r="O11801"/>
      <c r="P11801"/>
    </row>
    <row r="11802" spans="15:16" x14ac:dyDescent="0.2">
      <c r="O11802"/>
      <c r="P11802"/>
    </row>
    <row r="11803" spans="15:16" x14ac:dyDescent="0.2">
      <c r="O11803"/>
      <c r="P11803"/>
    </row>
    <row r="11804" spans="15:16" x14ac:dyDescent="0.2">
      <c r="O11804"/>
      <c r="P11804"/>
    </row>
    <row r="11805" spans="15:16" x14ac:dyDescent="0.2">
      <c r="O11805"/>
      <c r="P11805"/>
    </row>
    <row r="11806" spans="15:16" x14ac:dyDescent="0.2">
      <c r="O11806"/>
      <c r="P11806"/>
    </row>
    <row r="11807" spans="15:16" x14ac:dyDescent="0.2">
      <c r="O11807"/>
      <c r="P11807"/>
    </row>
    <row r="11808" spans="15:16" x14ac:dyDescent="0.2">
      <c r="O11808"/>
      <c r="P11808"/>
    </row>
    <row r="11809" spans="15:16" x14ac:dyDescent="0.2">
      <c r="O11809"/>
      <c r="P11809"/>
    </row>
    <row r="11810" spans="15:16" x14ac:dyDescent="0.2">
      <c r="O11810"/>
      <c r="P11810"/>
    </row>
    <row r="11811" spans="15:16" x14ac:dyDescent="0.2">
      <c r="O11811"/>
      <c r="P11811"/>
    </row>
    <row r="11812" spans="15:16" x14ac:dyDescent="0.2">
      <c r="O11812"/>
      <c r="P11812"/>
    </row>
    <row r="11813" spans="15:16" x14ac:dyDescent="0.2">
      <c r="O11813"/>
      <c r="P11813"/>
    </row>
    <row r="11814" spans="15:16" x14ac:dyDescent="0.2">
      <c r="O11814"/>
      <c r="P11814"/>
    </row>
    <row r="11815" spans="15:16" x14ac:dyDescent="0.2">
      <c r="O11815"/>
      <c r="P11815"/>
    </row>
    <row r="11816" spans="15:16" x14ac:dyDescent="0.2">
      <c r="O11816"/>
      <c r="P11816"/>
    </row>
    <row r="11817" spans="15:16" x14ac:dyDescent="0.2">
      <c r="O11817"/>
      <c r="P11817"/>
    </row>
    <row r="11818" spans="15:16" x14ac:dyDescent="0.2">
      <c r="O11818"/>
      <c r="P11818"/>
    </row>
    <row r="11819" spans="15:16" x14ac:dyDescent="0.2">
      <c r="O11819"/>
      <c r="P11819"/>
    </row>
    <row r="11820" spans="15:16" x14ac:dyDescent="0.2">
      <c r="O11820"/>
      <c r="P11820"/>
    </row>
    <row r="11821" spans="15:16" x14ac:dyDescent="0.2">
      <c r="O11821"/>
      <c r="P11821"/>
    </row>
    <row r="11822" spans="15:16" x14ac:dyDescent="0.2">
      <c r="O11822"/>
      <c r="P11822"/>
    </row>
    <row r="11823" spans="15:16" x14ac:dyDescent="0.2">
      <c r="O11823"/>
      <c r="P11823"/>
    </row>
    <row r="11824" spans="15:16" x14ac:dyDescent="0.2">
      <c r="O11824"/>
      <c r="P11824"/>
    </row>
    <row r="11825" spans="15:16" x14ac:dyDescent="0.2">
      <c r="O11825"/>
      <c r="P11825"/>
    </row>
    <row r="11826" spans="15:16" x14ac:dyDescent="0.2">
      <c r="O11826"/>
      <c r="P11826"/>
    </row>
    <row r="11827" spans="15:16" x14ac:dyDescent="0.2">
      <c r="O11827"/>
      <c r="P11827"/>
    </row>
    <row r="11828" spans="15:16" x14ac:dyDescent="0.2">
      <c r="O11828"/>
      <c r="P11828"/>
    </row>
    <row r="11829" spans="15:16" x14ac:dyDescent="0.2">
      <c r="O11829"/>
      <c r="P11829"/>
    </row>
    <row r="11830" spans="15:16" x14ac:dyDescent="0.2">
      <c r="O11830"/>
      <c r="P11830"/>
    </row>
    <row r="11831" spans="15:16" x14ac:dyDescent="0.2">
      <c r="O11831"/>
      <c r="P11831"/>
    </row>
    <row r="11832" spans="15:16" x14ac:dyDescent="0.2">
      <c r="O11832"/>
      <c r="P11832"/>
    </row>
    <row r="11833" spans="15:16" x14ac:dyDescent="0.2">
      <c r="O11833"/>
      <c r="P11833"/>
    </row>
    <row r="11834" spans="15:16" x14ac:dyDescent="0.2">
      <c r="O11834"/>
      <c r="P11834"/>
    </row>
    <row r="11835" spans="15:16" x14ac:dyDescent="0.2">
      <c r="O11835"/>
      <c r="P11835"/>
    </row>
    <row r="11836" spans="15:16" x14ac:dyDescent="0.2">
      <c r="O11836"/>
      <c r="P11836"/>
    </row>
    <row r="11837" spans="15:16" x14ac:dyDescent="0.2">
      <c r="O11837"/>
      <c r="P11837"/>
    </row>
    <row r="11838" spans="15:16" x14ac:dyDescent="0.2">
      <c r="O11838"/>
      <c r="P11838"/>
    </row>
    <row r="11839" spans="15:16" x14ac:dyDescent="0.2">
      <c r="O11839"/>
      <c r="P11839"/>
    </row>
    <row r="11840" spans="15:16" x14ac:dyDescent="0.2">
      <c r="O11840"/>
      <c r="P11840"/>
    </row>
    <row r="11841" spans="15:16" x14ac:dyDescent="0.2">
      <c r="O11841"/>
      <c r="P11841"/>
    </row>
    <row r="11842" spans="15:16" x14ac:dyDescent="0.2">
      <c r="O11842"/>
      <c r="P11842"/>
    </row>
    <row r="11843" spans="15:16" x14ac:dyDescent="0.2">
      <c r="O11843"/>
      <c r="P11843"/>
    </row>
    <row r="11844" spans="15:16" x14ac:dyDescent="0.2">
      <c r="O11844"/>
      <c r="P11844"/>
    </row>
    <row r="11845" spans="15:16" x14ac:dyDescent="0.2">
      <c r="O11845"/>
      <c r="P11845"/>
    </row>
    <row r="11846" spans="15:16" x14ac:dyDescent="0.2">
      <c r="O11846"/>
      <c r="P11846"/>
    </row>
    <row r="11847" spans="15:16" x14ac:dyDescent="0.2">
      <c r="O11847"/>
      <c r="P11847"/>
    </row>
    <row r="11848" spans="15:16" x14ac:dyDescent="0.2">
      <c r="O11848"/>
      <c r="P11848"/>
    </row>
    <row r="11849" spans="15:16" x14ac:dyDescent="0.2">
      <c r="O11849"/>
      <c r="P11849"/>
    </row>
    <row r="11850" spans="15:16" x14ac:dyDescent="0.2">
      <c r="O11850"/>
      <c r="P11850"/>
    </row>
    <row r="11851" spans="15:16" x14ac:dyDescent="0.2">
      <c r="O11851"/>
      <c r="P11851"/>
    </row>
    <row r="11852" spans="15:16" x14ac:dyDescent="0.2">
      <c r="O11852"/>
      <c r="P11852"/>
    </row>
    <row r="11853" spans="15:16" x14ac:dyDescent="0.2">
      <c r="O11853"/>
      <c r="P11853"/>
    </row>
    <row r="11854" spans="15:16" x14ac:dyDescent="0.2">
      <c r="O11854"/>
      <c r="P11854"/>
    </row>
    <row r="11855" spans="15:16" x14ac:dyDescent="0.2">
      <c r="O11855"/>
      <c r="P11855"/>
    </row>
    <row r="11856" spans="15:16" x14ac:dyDescent="0.2">
      <c r="O11856"/>
      <c r="P11856"/>
    </row>
    <row r="11857" spans="15:16" x14ac:dyDescent="0.2">
      <c r="O11857"/>
      <c r="P11857"/>
    </row>
    <row r="11858" spans="15:16" x14ac:dyDescent="0.2">
      <c r="O11858"/>
      <c r="P11858"/>
    </row>
    <row r="11859" spans="15:16" x14ac:dyDescent="0.2">
      <c r="O11859"/>
      <c r="P11859"/>
    </row>
    <row r="11860" spans="15:16" x14ac:dyDescent="0.2">
      <c r="O11860"/>
      <c r="P11860"/>
    </row>
    <row r="11861" spans="15:16" x14ac:dyDescent="0.2">
      <c r="O11861"/>
      <c r="P11861"/>
    </row>
    <row r="11862" spans="15:16" x14ac:dyDescent="0.2">
      <c r="O11862"/>
      <c r="P11862"/>
    </row>
    <row r="11863" spans="15:16" x14ac:dyDescent="0.2">
      <c r="O11863"/>
      <c r="P11863"/>
    </row>
    <row r="11864" spans="15:16" x14ac:dyDescent="0.2">
      <c r="O11864"/>
      <c r="P11864"/>
    </row>
    <row r="11865" spans="15:16" x14ac:dyDescent="0.2">
      <c r="O11865"/>
      <c r="P11865"/>
    </row>
    <row r="11866" spans="15:16" x14ac:dyDescent="0.2">
      <c r="O11866"/>
      <c r="P11866"/>
    </row>
    <row r="11867" spans="15:16" x14ac:dyDescent="0.2">
      <c r="O11867"/>
      <c r="P11867"/>
    </row>
    <row r="11868" spans="15:16" x14ac:dyDescent="0.2">
      <c r="O11868"/>
      <c r="P11868"/>
    </row>
    <row r="11869" spans="15:16" x14ac:dyDescent="0.2">
      <c r="O11869"/>
      <c r="P11869"/>
    </row>
    <row r="11870" spans="15:16" x14ac:dyDescent="0.2">
      <c r="O11870"/>
      <c r="P11870"/>
    </row>
    <row r="11871" spans="15:16" x14ac:dyDescent="0.2">
      <c r="O11871"/>
      <c r="P11871"/>
    </row>
    <row r="11872" spans="15:16" x14ac:dyDescent="0.2">
      <c r="O11872"/>
      <c r="P11872"/>
    </row>
    <row r="11873" spans="15:16" x14ac:dyDescent="0.2">
      <c r="O11873"/>
      <c r="P11873"/>
    </row>
    <row r="11874" spans="15:16" x14ac:dyDescent="0.2">
      <c r="O11874"/>
      <c r="P11874"/>
    </row>
    <row r="11875" spans="15:16" x14ac:dyDescent="0.2">
      <c r="O11875"/>
      <c r="P11875"/>
    </row>
    <row r="11876" spans="15:16" x14ac:dyDescent="0.2">
      <c r="O11876"/>
      <c r="P11876"/>
    </row>
    <row r="11877" spans="15:16" x14ac:dyDescent="0.2">
      <c r="O11877"/>
      <c r="P11877"/>
    </row>
    <row r="11878" spans="15:16" x14ac:dyDescent="0.2">
      <c r="O11878"/>
      <c r="P11878"/>
    </row>
    <row r="11879" spans="15:16" x14ac:dyDescent="0.2">
      <c r="O11879"/>
      <c r="P11879"/>
    </row>
    <row r="11880" spans="15:16" x14ac:dyDescent="0.2">
      <c r="O11880"/>
      <c r="P11880"/>
    </row>
    <row r="11881" spans="15:16" x14ac:dyDescent="0.2">
      <c r="O11881"/>
      <c r="P11881"/>
    </row>
    <row r="11882" spans="15:16" x14ac:dyDescent="0.2">
      <c r="O11882"/>
      <c r="P11882"/>
    </row>
    <row r="11883" spans="15:16" x14ac:dyDescent="0.2">
      <c r="O11883"/>
      <c r="P11883"/>
    </row>
    <row r="11884" spans="15:16" x14ac:dyDescent="0.2">
      <c r="O11884"/>
      <c r="P11884"/>
    </row>
    <row r="11885" spans="15:16" x14ac:dyDescent="0.2">
      <c r="O11885"/>
      <c r="P11885"/>
    </row>
    <row r="11886" spans="15:16" x14ac:dyDescent="0.2">
      <c r="O11886"/>
      <c r="P11886"/>
    </row>
    <row r="11887" spans="15:16" x14ac:dyDescent="0.2">
      <c r="O11887"/>
      <c r="P11887"/>
    </row>
    <row r="11888" spans="15:16" x14ac:dyDescent="0.2">
      <c r="O11888"/>
      <c r="P11888"/>
    </row>
    <row r="11889" spans="15:16" x14ac:dyDescent="0.2">
      <c r="O11889"/>
      <c r="P11889"/>
    </row>
    <row r="11890" spans="15:16" x14ac:dyDescent="0.2">
      <c r="O11890"/>
      <c r="P11890"/>
    </row>
    <row r="11891" spans="15:16" x14ac:dyDescent="0.2">
      <c r="O11891"/>
      <c r="P11891"/>
    </row>
    <row r="11892" spans="15:16" x14ac:dyDescent="0.2">
      <c r="O11892"/>
      <c r="P11892"/>
    </row>
    <row r="11893" spans="15:16" x14ac:dyDescent="0.2">
      <c r="O11893"/>
      <c r="P11893"/>
    </row>
    <row r="11894" spans="15:16" x14ac:dyDescent="0.2">
      <c r="O11894"/>
      <c r="P11894"/>
    </row>
    <row r="11895" spans="15:16" x14ac:dyDescent="0.2">
      <c r="O11895"/>
      <c r="P11895"/>
    </row>
    <row r="11896" spans="15:16" x14ac:dyDescent="0.2">
      <c r="O11896"/>
      <c r="P11896"/>
    </row>
    <row r="11897" spans="15:16" x14ac:dyDescent="0.2">
      <c r="O11897"/>
      <c r="P11897"/>
    </row>
    <row r="11898" spans="15:16" x14ac:dyDescent="0.2">
      <c r="O11898"/>
      <c r="P11898"/>
    </row>
    <row r="11899" spans="15:16" x14ac:dyDescent="0.2">
      <c r="O11899"/>
      <c r="P11899"/>
    </row>
    <row r="11900" spans="15:16" x14ac:dyDescent="0.2">
      <c r="O11900"/>
      <c r="P11900"/>
    </row>
    <row r="11901" spans="15:16" x14ac:dyDescent="0.2">
      <c r="O11901"/>
      <c r="P11901"/>
    </row>
    <row r="11902" spans="15:16" x14ac:dyDescent="0.2">
      <c r="O11902"/>
      <c r="P11902"/>
    </row>
    <row r="11903" spans="15:16" x14ac:dyDescent="0.2">
      <c r="O11903"/>
      <c r="P11903"/>
    </row>
    <row r="11904" spans="15:16" x14ac:dyDescent="0.2">
      <c r="O11904"/>
      <c r="P11904"/>
    </row>
    <row r="11905" spans="15:16" x14ac:dyDescent="0.2">
      <c r="O11905"/>
      <c r="P11905"/>
    </row>
    <row r="11906" spans="15:16" x14ac:dyDescent="0.2">
      <c r="O11906"/>
      <c r="P11906"/>
    </row>
    <row r="11907" spans="15:16" x14ac:dyDescent="0.2">
      <c r="O11907"/>
      <c r="P11907"/>
    </row>
    <row r="11908" spans="15:16" x14ac:dyDescent="0.2">
      <c r="O11908"/>
      <c r="P11908"/>
    </row>
    <row r="11909" spans="15:16" x14ac:dyDescent="0.2">
      <c r="O11909"/>
      <c r="P11909"/>
    </row>
    <row r="11910" spans="15:16" x14ac:dyDescent="0.2">
      <c r="O11910"/>
      <c r="P11910"/>
    </row>
    <row r="11911" spans="15:16" x14ac:dyDescent="0.2">
      <c r="O11911"/>
      <c r="P11911"/>
    </row>
    <row r="11912" spans="15:16" x14ac:dyDescent="0.2">
      <c r="O11912"/>
      <c r="P11912"/>
    </row>
    <row r="11913" spans="15:16" x14ac:dyDescent="0.2">
      <c r="O11913"/>
      <c r="P11913"/>
    </row>
    <row r="11914" spans="15:16" x14ac:dyDescent="0.2">
      <c r="O11914"/>
      <c r="P11914"/>
    </row>
    <row r="11915" spans="15:16" x14ac:dyDescent="0.2">
      <c r="O11915"/>
      <c r="P11915"/>
    </row>
    <row r="11916" spans="15:16" x14ac:dyDescent="0.2">
      <c r="O11916"/>
      <c r="P11916"/>
    </row>
    <row r="11917" spans="15:16" x14ac:dyDescent="0.2">
      <c r="O11917"/>
      <c r="P11917"/>
    </row>
    <row r="11918" spans="15:16" x14ac:dyDescent="0.2">
      <c r="O11918"/>
      <c r="P11918"/>
    </row>
    <row r="11919" spans="15:16" x14ac:dyDescent="0.2">
      <c r="O11919"/>
      <c r="P11919"/>
    </row>
    <row r="11920" spans="15:16" x14ac:dyDescent="0.2">
      <c r="O11920"/>
      <c r="P11920"/>
    </row>
    <row r="11921" spans="15:16" x14ac:dyDescent="0.2">
      <c r="O11921"/>
      <c r="P11921"/>
    </row>
    <row r="11922" spans="15:16" x14ac:dyDescent="0.2">
      <c r="O11922"/>
      <c r="P11922"/>
    </row>
    <row r="11923" spans="15:16" x14ac:dyDescent="0.2">
      <c r="O11923"/>
      <c r="P11923"/>
    </row>
    <row r="11924" spans="15:16" x14ac:dyDescent="0.2">
      <c r="O11924"/>
      <c r="P11924"/>
    </row>
    <row r="11925" spans="15:16" x14ac:dyDescent="0.2">
      <c r="O11925"/>
      <c r="P11925"/>
    </row>
    <row r="11926" spans="15:16" x14ac:dyDescent="0.2">
      <c r="O11926"/>
      <c r="P11926"/>
    </row>
    <row r="11927" spans="15:16" x14ac:dyDescent="0.2">
      <c r="O11927"/>
      <c r="P11927"/>
    </row>
    <row r="11928" spans="15:16" x14ac:dyDescent="0.2">
      <c r="O11928"/>
      <c r="P11928"/>
    </row>
    <row r="11929" spans="15:16" x14ac:dyDescent="0.2">
      <c r="O11929"/>
      <c r="P11929"/>
    </row>
    <row r="11930" spans="15:16" x14ac:dyDescent="0.2">
      <c r="O11930"/>
      <c r="P11930"/>
    </row>
    <row r="11931" spans="15:16" x14ac:dyDescent="0.2">
      <c r="O11931"/>
      <c r="P11931"/>
    </row>
    <row r="11932" spans="15:16" x14ac:dyDescent="0.2">
      <c r="O11932"/>
      <c r="P11932"/>
    </row>
    <row r="11933" spans="15:16" x14ac:dyDescent="0.2">
      <c r="O11933"/>
      <c r="P11933"/>
    </row>
    <row r="11934" spans="15:16" x14ac:dyDescent="0.2">
      <c r="O11934"/>
      <c r="P11934"/>
    </row>
    <row r="11935" spans="15:16" x14ac:dyDescent="0.2">
      <c r="O11935"/>
      <c r="P11935"/>
    </row>
    <row r="11936" spans="15:16" x14ac:dyDescent="0.2">
      <c r="O11936"/>
      <c r="P11936"/>
    </row>
    <row r="11937" spans="15:16" x14ac:dyDescent="0.2">
      <c r="O11937"/>
      <c r="P11937"/>
    </row>
    <row r="11938" spans="15:16" x14ac:dyDescent="0.2">
      <c r="O11938"/>
      <c r="P11938"/>
    </row>
    <row r="11939" spans="15:16" x14ac:dyDescent="0.2">
      <c r="O11939"/>
      <c r="P11939"/>
    </row>
    <row r="11940" spans="15:16" x14ac:dyDescent="0.2">
      <c r="O11940"/>
      <c r="P11940"/>
    </row>
    <row r="11941" spans="15:16" x14ac:dyDescent="0.2">
      <c r="O11941"/>
      <c r="P11941"/>
    </row>
    <row r="11942" spans="15:16" x14ac:dyDescent="0.2">
      <c r="O11942"/>
      <c r="P11942"/>
    </row>
    <row r="11943" spans="15:16" x14ac:dyDescent="0.2">
      <c r="O11943"/>
      <c r="P11943"/>
    </row>
    <row r="11944" spans="15:16" x14ac:dyDescent="0.2">
      <c r="O11944"/>
      <c r="P11944"/>
    </row>
    <row r="11945" spans="15:16" x14ac:dyDescent="0.2">
      <c r="O11945"/>
      <c r="P11945"/>
    </row>
    <row r="11946" spans="15:16" x14ac:dyDescent="0.2">
      <c r="O11946"/>
      <c r="P11946"/>
    </row>
    <row r="11947" spans="15:16" x14ac:dyDescent="0.2">
      <c r="O11947"/>
      <c r="P11947"/>
    </row>
    <row r="11948" spans="15:16" x14ac:dyDescent="0.2">
      <c r="O11948"/>
      <c r="P11948"/>
    </row>
    <row r="11949" spans="15:16" x14ac:dyDescent="0.2">
      <c r="O11949"/>
      <c r="P11949"/>
    </row>
    <row r="11950" spans="15:16" x14ac:dyDescent="0.2">
      <c r="O11950"/>
      <c r="P11950"/>
    </row>
    <row r="11951" spans="15:16" x14ac:dyDescent="0.2">
      <c r="O11951"/>
      <c r="P11951"/>
    </row>
    <row r="11952" spans="15:16" x14ac:dyDescent="0.2">
      <c r="O11952"/>
      <c r="P11952"/>
    </row>
    <row r="11953" spans="15:16" x14ac:dyDescent="0.2">
      <c r="O11953"/>
      <c r="P11953"/>
    </row>
    <row r="11954" spans="15:16" x14ac:dyDescent="0.2">
      <c r="O11954"/>
      <c r="P11954"/>
    </row>
    <row r="11955" spans="15:16" x14ac:dyDescent="0.2">
      <c r="O11955"/>
      <c r="P11955"/>
    </row>
    <row r="11956" spans="15:16" x14ac:dyDescent="0.2">
      <c r="O11956"/>
      <c r="P11956"/>
    </row>
    <row r="11957" spans="15:16" x14ac:dyDescent="0.2">
      <c r="O11957"/>
      <c r="P11957"/>
    </row>
    <row r="11958" spans="15:16" x14ac:dyDescent="0.2">
      <c r="O11958"/>
      <c r="P11958"/>
    </row>
    <row r="11959" spans="15:16" x14ac:dyDescent="0.2">
      <c r="O11959"/>
      <c r="P11959"/>
    </row>
    <row r="11960" spans="15:16" x14ac:dyDescent="0.2">
      <c r="O11960"/>
      <c r="P11960"/>
    </row>
    <row r="11961" spans="15:16" x14ac:dyDescent="0.2">
      <c r="O11961"/>
      <c r="P11961"/>
    </row>
    <row r="11962" spans="15:16" x14ac:dyDescent="0.2">
      <c r="O11962"/>
      <c r="P11962"/>
    </row>
    <row r="11963" spans="15:16" x14ac:dyDescent="0.2">
      <c r="O11963"/>
      <c r="P11963"/>
    </row>
    <row r="11964" spans="15:16" x14ac:dyDescent="0.2">
      <c r="O11964"/>
      <c r="P11964"/>
    </row>
    <row r="11965" spans="15:16" x14ac:dyDescent="0.2">
      <c r="O11965"/>
      <c r="P11965"/>
    </row>
    <row r="11966" spans="15:16" x14ac:dyDescent="0.2">
      <c r="O11966"/>
      <c r="P11966"/>
    </row>
    <row r="11967" spans="15:16" x14ac:dyDescent="0.2">
      <c r="O11967"/>
      <c r="P11967"/>
    </row>
    <row r="11968" spans="15:16" x14ac:dyDescent="0.2">
      <c r="O11968"/>
      <c r="P11968"/>
    </row>
    <row r="11969" spans="15:16" x14ac:dyDescent="0.2">
      <c r="O11969"/>
      <c r="P11969"/>
    </row>
    <row r="11970" spans="15:16" x14ac:dyDescent="0.2">
      <c r="O11970"/>
      <c r="P11970"/>
    </row>
    <row r="11971" spans="15:16" x14ac:dyDescent="0.2">
      <c r="O11971"/>
      <c r="P11971"/>
    </row>
    <row r="11972" spans="15:16" x14ac:dyDescent="0.2">
      <c r="O11972"/>
      <c r="P11972"/>
    </row>
    <row r="11973" spans="15:16" x14ac:dyDescent="0.2">
      <c r="O11973"/>
      <c r="P11973"/>
    </row>
    <row r="11974" spans="15:16" x14ac:dyDescent="0.2">
      <c r="O11974"/>
      <c r="P11974"/>
    </row>
    <row r="11975" spans="15:16" x14ac:dyDescent="0.2">
      <c r="O11975"/>
      <c r="P11975"/>
    </row>
    <row r="11976" spans="15:16" x14ac:dyDescent="0.2">
      <c r="O11976"/>
      <c r="P11976"/>
    </row>
    <row r="11977" spans="15:16" x14ac:dyDescent="0.2">
      <c r="O11977"/>
      <c r="P11977"/>
    </row>
    <row r="11978" spans="15:16" x14ac:dyDescent="0.2">
      <c r="O11978"/>
      <c r="P11978"/>
    </row>
    <row r="11979" spans="15:16" x14ac:dyDescent="0.2">
      <c r="O11979"/>
      <c r="P11979"/>
    </row>
    <row r="11980" spans="15:16" x14ac:dyDescent="0.2">
      <c r="O11980"/>
      <c r="P11980"/>
    </row>
    <row r="11981" spans="15:16" x14ac:dyDescent="0.2">
      <c r="O11981"/>
      <c r="P11981"/>
    </row>
    <row r="11982" spans="15:16" x14ac:dyDescent="0.2">
      <c r="O11982"/>
      <c r="P11982"/>
    </row>
    <row r="11983" spans="15:16" x14ac:dyDescent="0.2">
      <c r="O11983"/>
      <c r="P11983"/>
    </row>
    <row r="11984" spans="15:16" x14ac:dyDescent="0.2">
      <c r="O11984"/>
      <c r="P11984"/>
    </row>
    <row r="11985" spans="15:16" x14ac:dyDescent="0.2">
      <c r="O11985"/>
      <c r="P11985"/>
    </row>
    <row r="11986" spans="15:16" x14ac:dyDescent="0.2">
      <c r="O11986"/>
      <c r="P11986"/>
    </row>
    <row r="11987" spans="15:16" x14ac:dyDescent="0.2">
      <c r="O11987"/>
      <c r="P11987"/>
    </row>
    <row r="11988" spans="15:16" x14ac:dyDescent="0.2">
      <c r="O11988"/>
      <c r="P11988"/>
    </row>
    <row r="11989" spans="15:16" x14ac:dyDescent="0.2">
      <c r="O11989"/>
      <c r="P11989"/>
    </row>
    <row r="11990" spans="15:16" x14ac:dyDescent="0.2">
      <c r="O11990"/>
      <c r="P11990"/>
    </row>
    <row r="11991" spans="15:16" x14ac:dyDescent="0.2">
      <c r="O11991"/>
      <c r="P11991"/>
    </row>
    <row r="11992" spans="15:16" x14ac:dyDescent="0.2">
      <c r="O11992"/>
      <c r="P11992"/>
    </row>
    <row r="11993" spans="15:16" x14ac:dyDescent="0.2">
      <c r="O11993"/>
      <c r="P11993"/>
    </row>
    <row r="11994" spans="15:16" x14ac:dyDescent="0.2">
      <c r="O11994"/>
      <c r="P11994"/>
    </row>
    <row r="11995" spans="15:16" x14ac:dyDescent="0.2">
      <c r="O11995"/>
      <c r="P11995"/>
    </row>
    <row r="11996" spans="15:16" x14ac:dyDescent="0.2">
      <c r="O11996"/>
      <c r="P11996"/>
    </row>
    <row r="11997" spans="15:16" x14ac:dyDescent="0.2">
      <c r="O11997"/>
      <c r="P11997"/>
    </row>
    <row r="11998" spans="15:16" x14ac:dyDescent="0.2">
      <c r="O11998"/>
      <c r="P11998"/>
    </row>
    <row r="11999" spans="15:16" x14ac:dyDescent="0.2">
      <c r="O11999"/>
      <c r="P11999"/>
    </row>
    <row r="12000" spans="15:16" x14ac:dyDescent="0.2">
      <c r="O12000"/>
      <c r="P12000"/>
    </row>
    <row r="12001" spans="15:16" x14ac:dyDescent="0.2">
      <c r="O12001"/>
      <c r="P12001"/>
    </row>
    <row r="12002" spans="15:16" x14ac:dyDescent="0.2">
      <c r="O12002"/>
      <c r="P12002"/>
    </row>
    <row r="12003" spans="15:16" x14ac:dyDescent="0.2">
      <c r="O12003"/>
      <c r="P12003"/>
    </row>
    <row r="12004" spans="15:16" x14ac:dyDescent="0.2">
      <c r="O12004"/>
      <c r="P12004"/>
    </row>
    <row r="12005" spans="15:16" x14ac:dyDescent="0.2">
      <c r="O12005"/>
      <c r="P12005"/>
    </row>
    <row r="12006" spans="15:16" x14ac:dyDescent="0.2">
      <c r="O12006"/>
      <c r="P12006"/>
    </row>
    <row r="12007" spans="15:16" x14ac:dyDescent="0.2">
      <c r="O12007"/>
      <c r="P12007"/>
    </row>
    <row r="12008" spans="15:16" x14ac:dyDescent="0.2">
      <c r="O12008"/>
      <c r="P12008"/>
    </row>
    <row r="12009" spans="15:16" x14ac:dyDescent="0.2">
      <c r="O12009"/>
      <c r="P12009"/>
    </row>
    <row r="12010" spans="15:16" x14ac:dyDescent="0.2">
      <c r="O12010"/>
      <c r="P12010"/>
    </row>
    <row r="12011" spans="15:16" x14ac:dyDescent="0.2">
      <c r="O12011"/>
      <c r="P12011"/>
    </row>
    <row r="12012" spans="15:16" x14ac:dyDescent="0.2">
      <c r="O12012"/>
      <c r="P12012"/>
    </row>
    <row r="12013" spans="15:16" x14ac:dyDescent="0.2">
      <c r="O12013"/>
      <c r="P12013"/>
    </row>
    <row r="12014" spans="15:16" x14ac:dyDescent="0.2">
      <c r="O12014"/>
      <c r="P12014"/>
    </row>
    <row r="12015" spans="15:16" x14ac:dyDescent="0.2">
      <c r="O12015"/>
      <c r="P12015"/>
    </row>
    <row r="12016" spans="15:16" x14ac:dyDescent="0.2">
      <c r="O12016"/>
      <c r="P12016"/>
    </row>
    <row r="12017" spans="15:16" x14ac:dyDescent="0.2">
      <c r="O12017"/>
      <c r="P12017"/>
    </row>
    <row r="12018" spans="15:16" x14ac:dyDescent="0.2">
      <c r="O12018"/>
      <c r="P12018"/>
    </row>
    <row r="12019" spans="15:16" x14ac:dyDescent="0.2">
      <c r="O12019"/>
      <c r="P12019"/>
    </row>
    <row r="12020" spans="15:16" x14ac:dyDescent="0.2">
      <c r="O12020"/>
      <c r="P12020"/>
    </row>
    <row r="12021" spans="15:16" x14ac:dyDescent="0.2">
      <c r="O12021"/>
      <c r="P12021"/>
    </row>
    <row r="12022" spans="15:16" x14ac:dyDescent="0.2">
      <c r="O12022"/>
      <c r="P12022"/>
    </row>
    <row r="12023" spans="15:16" x14ac:dyDescent="0.2">
      <c r="O12023"/>
      <c r="P12023"/>
    </row>
    <row r="12024" spans="15:16" x14ac:dyDescent="0.2">
      <c r="O12024"/>
      <c r="P12024"/>
    </row>
    <row r="12025" spans="15:16" x14ac:dyDescent="0.2">
      <c r="O12025"/>
      <c r="P12025"/>
    </row>
    <row r="12026" spans="15:16" x14ac:dyDescent="0.2">
      <c r="O12026"/>
      <c r="P12026"/>
    </row>
    <row r="12027" spans="15:16" x14ac:dyDescent="0.2">
      <c r="O12027"/>
      <c r="P12027"/>
    </row>
    <row r="12028" spans="15:16" x14ac:dyDescent="0.2">
      <c r="O12028"/>
      <c r="P12028"/>
    </row>
    <row r="12029" spans="15:16" x14ac:dyDescent="0.2">
      <c r="O12029"/>
      <c r="P12029"/>
    </row>
    <row r="12030" spans="15:16" x14ac:dyDescent="0.2">
      <c r="O12030"/>
      <c r="P12030"/>
    </row>
    <row r="12031" spans="15:16" x14ac:dyDescent="0.2">
      <c r="O12031"/>
      <c r="P12031"/>
    </row>
    <row r="12032" spans="15:16" x14ac:dyDescent="0.2">
      <c r="O12032"/>
      <c r="P12032"/>
    </row>
    <row r="12033" spans="15:16" x14ac:dyDescent="0.2">
      <c r="O12033"/>
      <c r="P12033"/>
    </row>
    <row r="12034" spans="15:16" x14ac:dyDescent="0.2">
      <c r="O12034"/>
      <c r="P12034"/>
    </row>
    <row r="12035" spans="15:16" x14ac:dyDescent="0.2">
      <c r="O12035"/>
      <c r="P12035"/>
    </row>
    <row r="12036" spans="15:16" x14ac:dyDescent="0.2">
      <c r="O12036"/>
      <c r="P12036"/>
    </row>
    <row r="12037" spans="15:16" x14ac:dyDescent="0.2">
      <c r="O12037"/>
      <c r="P12037"/>
    </row>
    <row r="12038" spans="15:16" x14ac:dyDescent="0.2">
      <c r="O12038"/>
      <c r="P12038"/>
    </row>
    <row r="12039" spans="15:16" x14ac:dyDescent="0.2">
      <c r="O12039"/>
      <c r="P12039"/>
    </row>
    <row r="12040" spans="15:16" x14ac:dyDescent="0.2">
      <c r="O12040"/>
      <c r="P12040"/>
    </row>
    <row r="12041" spans="15:16" x14ac:dyDescent="0.2">
      <c r="O12041"/>
      <c r="P12041"/>
    </row>
    <row r="12042" spans="15:16" x14ac:dyDescent="0.2">
      <c r="O12042"/>
      <c r="P12042"/>
    </row>
    <row r="12043" spans="15:16" x14ac:dyDescent="0.2">
      <c r="O12043"/>
      <c r="P12043"/>
    </row>
    <row r="12044" spans="15:16" x14ac:dyDescent="0.2">
      <c r="O12044"/>
      <c r="P12044"/>
    </row>
    <row r="12045" spans="15:16" x14ac:dyDescent="0.2">
      <c r="O12045"/>
      <c r="P12045"/>
    </row>
    <row r="12046" spans="15:16" x14ac:dyDescent="0.2">
      <c r="O12046"/>
      <c r="P12046"/>
    </row>
    <row r="12047" spans="15:16" x14ac:dyDescent="0.2">
      <c r="O12047"/>
      <c r="P12047"/>
    </row>
    <row r="12048" spans="15:16" x14ac:dyDescent="0.2">
      <c r="O12048"/>
      <c r="P12048"/>
    </row>
    <row r="12049" spans="15:16" x14ac:dyDescent="0.2">
      <c r="O12049"/>
      <c r="P12049"/>
    </row>
    <row r="12050" spans="15:16" x14ac:dyDescent="0.2">
      <c r="O12050"/>
      <c r="P12050"/>
    </row>
    <row r="12051" spans="15:16" x14ac:dyDescent="0.2">
      <c r="O12051"/>
      <c r="P12051"/>
    </row>
    <row r="12052" spans="15:16" x14ac:dyDescent="0.2">
      <c r="O12052"/>
      <c r="P12052"/>
    </row>
    <row r="12053" spans="15:16" x14ac:dyDescent="0.2">
      <c r="O12053"/>
      <c r="P12053"/>
    </row>
    <row r="12054" spans="15:16" x14ac:dyDescent="0.2">
      <c r="O12054"/>
      <c r="P12054"/>
    </row>
    <row r="12055" spans="15:16" x14ac:dyDescent="0.2">
      <c r="O12055"/>
      <c r="P12055"/>
    </row>
    <row r="12056" spans="15:16" x14ac:dyDescent="0.2">
      <c r="O12056"/>
      <c r="P12056"/>
    </row>
    <row r="12057" spans="15:16" x14ac:dyDescent="0.2">
      <c r="O12057"/>
      <c r="P12057"/>
    </row>
    <row r="12058" spans="15:16" x14ac:dyDescent="0.2">
      <c r="O12058"/>
      <c r="P12058"/>
    </row>
    <row r="12059" spans="15:16" x14ac:dyDescent="0.2">
      <c r="O12059"/>
      <c r="P12059"/>
    </row>
    <row r="12060" spans="15:16" x14ac:dyDescent="0.2">
      <c r="O12060"/>
      <c r="P12060"/>
    </row>
    <row r="12061" spans="15:16" x14ac:dyDescent="0.2">
      <c r="O12061"/>
      <c r="P12061"/>
    </row>
    <row r="12062" spans="15:16" x14ac:dyDescent="0.2">
      <c r="O12062"/>
      <c r="P12062"/>
    </row>
    <row r="12063" spans="15:16" x14ac:dyDescent="0.2">
      <c r="O12063"/>
      <c r="P12063"/>
    </row>
    <row r="12064" spans="15:16" x14ac:dyDescent="0.2">
      <c r="O12064"/>
      <c r="P12064"/>
    </row>
    <row r="12065" spans="15:16" x14ac:dyDescent="0.2">
      <c r="O12065"/>
      <c r="P12065"/>
    </row>
    <row r="12066" spans="15:16" x14ac:dyDescent="0.2">
      <c r="O12066"/>
      <c r="P12066"/>
    </row>
    <row r="12067" spans="15:16" x14ac:dyDescent="0.2">
      <c r="O12067"/>
      <c r="P12067"/>
    </row>
    <row r="12068" spans="15:16" x14ac:dyDescent="0.2">
      <c r="O12068"/>
      <c r="P12068"/>
    </row>
    <row r="12069" spans="15:16" x14ac:dyDescent="0.2">
      <c r="O12069"/>
      <c r="P12069"/>
    </row>
    <row r="12070" spans="15:16" x14ac:dyDescent="0.2">
      <c r="O12070"/>
      <c r="P12070"/>
    </row>
    <row r="12071" spans="15:16" x14ac:dyDescent="0.2">
      <c r="O12071"/>
      <c r="P12071"/>
    </row>
    <row r="12072" spans="15:16" x14ac:dyDescent="0.2">
      <c r="O12072"/>
      <c r="P12072"/>
    </row>
    <row r="12073" spans="15:16" x14ac:dyDescent="0.2">
      <c r="O12073"/>
      <c r="P12073"/>
    </row>
    <row r="12074" spans="15:16" x14ac:dyDescent="0.2">
      <c r="O12074"/>
      <c r="P12074"/>
    </row>
    <row r="12075" spans="15:16" x14ac:dyDescent="0.2">
      <c r="O12075"/>
      <c r="P12075"/>
    </row>
    <row r="12076" spans="15:16" x14ac:dyDescent="0.2">
      <c r="O12076"/>
      <c r="P12076"/>
    </row>
    <row r="12077" spans="15:16" x14ac:dyDescent="0.2">
      <c r="O12077"/>
      <c r="P12077"/>
    </row>
    <row r="12078" spans="15:16" x14ac:dyDescent="0.2">
      <c r="O12078"/>
      <c r="P12078"/>
    </row>
    <row r="12079" spans="15:16" x14ac:dyDescent="0.2">
      <c r="O12079"/>
      <c r="P12079"/>
    </row>
    <row r="12080" spans="15:16" x14ac:dyDescent="0.2">
      <c r="O12080"/>
      <c r="P12080"/>
    </row>
    <row r="12081" spans="15:16" x14ac:dyDescent="0.2">
      <c r="O12081"/>
      <c r="P12081"/>
    </row>
    <row r="12082" spans="15:16" x14ac:dyDescent="0.2">
      <c r="O12082"/>
      <c r="P12082"/>
    </row>
    <row r="12083" spans="15:16" x14ac:dyDescent="0.2">
      <c r="O12083"/>
      <c r="P12083"/>
    </row>
    <row r="12084" spans="15:16" x14ac:dyDescent="0.2">
      <c r="O12084"/>
      <c r="P12084"/>
    </row>
    <row r="12085" spans="15:16" x14ac:dyDescent="0.2">
      <c r="O12085"/>
      <c r="P12085"/>
    </row>
    <row r="12086" spans="15:16" x14ac:dyDescent="0.2">
      <c r="O12086"/>
      <c r="P12086"/>
    </row>
    <row r="12087" spans="15:16" x14ac:dyDescent="0.2">
      <c r="O12087"/>
      <c r="P12087"/>
    </row>
    <row r="12088" spans="15:16" x14ac:dyDescent="0.2">
      <c r="O12088"/>
      <c r="P12088"/>
    </row>
    <row r="12089" spans="15:16" x14ac:dyDescent="0.2">
      <c r="O12089"/>
      <c r="P12089"/>
    </row>
    <row r="12090" spans="15:16" x14ac:dyDescent="0.2">
      <c r="O12090"/>
      <c r="P12090"/>
    </row>
    <row r="12091" spans="15:16" x14ac:dyDescent="0.2">
      <c r="O12091"/>
      <c r="P12091"/>
    </row>
    <row r="12092" spans="15:16" x14ac:dyDescent="0.2">
      <c r="O12092"/>
      <c r="P12092"/>
    </row>
    <row r="12093" spans="15:16" x14ac:dyDescent="0.2">
      <c r="O12093"/>
      <c r="P12093"/>
    </row>
    <row r="12094" spans="15:16" x14ac:dyDescent="0.2">
      <c r="O12094"/>
      <c r="P12094"/>
    </row>
    <row r="12095" spans="15:16" x14ac:dyDescent="0.2">
      <c r="O12095"/>
      <c r="P12095"/>
    </row>
    <row r="12096" spans="15:16" x14ac:dyDescent="0.2">
      <c r="O12096"/>
      <c r="P12096"/>
    </row>
    <row r="12097" spans="15:16" x14ac:dyDescent="0.2">
      <c r="O12097"/>
      <c r="P12097"/>
    </row>
    <row r="12098" spans="15:16" x14ac:dyDescent="0.2">
      <c r="O12098"/>
      <c r="P12098"/>
    </row>
    <row r="12099" spans="15:16" x14ac:dyDescent="0.2">
      <c r="O12099"/>
      <c r="P12099"/>
    </row>
    <row r="12100" spans="15:16" x14ac:dyDescent="0.2">
      <c r="O12100"/>
      <c r="P12100"/>
    </row>
    <row r="12101" spans="15:16" x14ac:dyDescent="0.2">
      <c r="O12101"/>
      <c r="P12101"/>
    </row>
    <row r="12102" spans="15:16" x14ac:dyDescent="0.2">
      <c r="O12102"/>
      <c r="P12102"/>
    </row>
    <row r="12103" spans="15:16" x14ac:dyDescent="0.2">
      <c r="O12103"/>
      <c r="P12103"/>
    </row>
    <row r="12104" spans="15:16" x14ac:dyDescent="0.2">
      <c r="O12104"/>
      <c r="P12104"/>
    </row>
    <row r="12105" spans="15:16" x14ac:dyDescent="0.2">
      <c r="O12105"/>
      <c r="P12105"/>
    </row>
    <row r="12106" spans="15:16" x14ac:dyDescent="0.2">
      <c r="O12106"/>
      <c r="P12106"/>
    </row>
    <row r="12107" spans="15:16" x14ac:dyDescent="0.2">
      <c r="O12107"/>
      <c r="P12107"/>
    </row>
    <row r="12108" spans="15:16" x14ac:dyDescent="0.2">
      <c r="O12108"/>
      <c r="P12108"/>
    </row>
    <row r="12109" spans="15:16" x14ac:dyDescent="0.2">
      <c r="O12109"/>
      <c r="P12109"/>
    </row>
    <row r="12110" spans="15:16" x14ac:dyDescent="0.2">
      <c r="O12110"/>
      <c r="P12110"/>
    </row>
    <row r="12111" spans="15:16" x14ac:dyDescent="0.2">
      <c r="O12111"/>
      <c r="P12111"/>
    </row>
    <row r="12112" spans="15:16" x14ac:dyDescent="0.2">
      <c r="O12112"/>
      <c r="P12112"/>
    </row>
    <row r="12113" spans="15:16" x14ac:dyDescent="0.2">
      <c r="O12113"/>
      <c r="P12113"/>
    </row>
    <row r="12114" spans="15:16" x14ac:dyDescent="0.2">
      <c r="O12114"/>
      <c r="P12114"/>
    </row>
    <row r="12115" spans="15:16" x14ac:dyDescent="0.2">
      <c r="O12115"/>
      <c r="P12115"/>
    </row>
    <row r="12116" spans="15:16" x14ac:dyDescent="0.2">
      <c r="O12116"/>
      <c r="P12116"/>
    </row>
    <row r="12117" spans="15:16" x14ac:dyDescent="0.2">
      <c r="O12117"/>
      <c r="P12117"/>
    </row>
    <row r="12118" spans="15:16" x14ac:dyDescent="0.2">
      <c r="O12118"/>
      <c r="P12118"/>
    </row>
    <row r="12119" spans="15:16" x14ac:dyDescent="0.2">
      <c r="O12119"/>
      <c r="P12119"/>
    </row>
    <row r="12120" spans="15:16" x14ac:dyDescent="0.2">
      <c r="O12120"/>
      <c r="P12120"/>
    </row>
    <row r="12121" spans="15:16" x14ac:dyDescent="0.2">
      <c r="O12121"/>
      <c r="P12121"/>
    </row>
    <row r="12122" spans="15:16" x14ac:dyDescent="0.2">
      <c r="O12122"/>
      <c r="P12122"/>
    </row>
    <row r="12123" spans="15:16" x14ac:dyDescent="0.2">
      <c r="O12123"/>
      <c r="P12123"/>
    </row>
    <row r="12124" spans="15:16" x14ac:dyDescent="0.2">
      <c r="O12124"/>
      <c r="P12124"/>
    </row>
    <row r="12125" spans="15:16" x14ac:dyDescent="0.2">
      <c r="O12125"/>
      <c r="P12125"/>
    </row>
    <row r="12126" spans="15:16" x14ac:dyDescent="0.2">
      <c r="O12126"/>
      <c r="P12126"/>
    </row>
    <row r="12127" spans="15:16" x14ac:dyDescent="0.2">
      <c r="O12127"/>
      <c r="P12127"/>
    </row>
    <row r="12128" spans="15:16" x14ac:dyDescent="0.2">
      <c r="O12128"/>
      <c r="P12128"/>
    </row>
    <row r="12129" spans="15:16" x14ac:dyDescent="0.2">
      <c r="O12129"/>
      <c r="P12129"/>
    </row>
    <row r="12130" spans="15:16" x14ac:dyDescent="0.2">
      <c r="O12130"/>
      <c r="P12130"/>
    </row>
    <row r="12131" spans="15:16" x14ac:dyDescent="0.2">
      <c r="O12131"/>
      <c r="P12131"/>
    </row>
    <row r="12132" spans="15:16" x14ac:dyDescent="0.2">
      <c r="O12132"/>
      <c r="P12132"/>
    </row>
    <row r="12133" spans="15:16" x14ac:dyDescent="0.2">
      <c r="O12133"/>
      <c r="P12133"/>
    </row>
    <row r="12134" spans="15:16" x14ac:dyDescent="0.2">
      <c r="O12134"/>
      <c r="P12134"/>
    </row>
    <row r="12135" spans="15:16" x14ac:dyDescent="0.2">
      <c r="O12135"/>
      <c r="P12135"/>
    </row>
    <row r="12136" spans="15:16" x14ac:dyDescent="0.2">
      <c r="O12136"/>
      <c r="P12136"/>
    </row>
    <row r="12137" spans="15:16" x14ac:dyDescent="0.2">
      <c r="O12137"/>
      <c r="P12137"/>
    </row>
    <row r="12138" spans="15:16" x14ac:dyDescent="0.2">
      <c r="O12138"/>
      <c r="P12138"/>
    </row>
    <row r="12139" spans="15:16" x14ac:dyDescent="0.2">
      <c r="O12139"/>
      <c r="P12139"/>
    </row>
    <row r="12140" spans="15:16" x14ac:dyDescent="0.2">
      <c r="O12140"/>
      <c r="P12140"/>
    </row>
    <row r="12141" spans="15:16" x14ac:dyDescent="0.2">
      <c r="O12141"/>
      <c r="P12141"/>
    </row>
    <row r="12142" spans="15:16" x14ac:dyDescent="0.2">
      <c r="O12142"/>
      <c r="P12142"/>
    </row>
    <row r="12143" spans="15:16" x14ac:dyDescent="0.2">
      <c r="O12143"/>
      <c r="P12143"/>
    </row>
    <row r="12144" spans="15:16" x14ac:dyDescent="0.2">
      <c r="O12144"/>
      <c r="P12144"/>
    </row>
    <row r="12145" spans="15:16" x14ac:dyDescent="0.2">
      <c r="O12145"/>
      <c r="P12145"/>
    </row>
    <row r="12146" spans="15:16" x14ac:dyDescent="0.2">
      <c r="O12146"/>
      <c r="P12146"/>
    </row>
    <row r="12147" spans="15:16" x14ac:dyDescent="0.2">
      <c r="O12147"/>
      <c r="P12147"/>
    </row>
    <row r="12148" spans="15:16" x14ac:dyDescent="0.2">
      <c r="O12148"/>
      <c r="P12148"/>
    </row>
    <row r="12149" spans="15:16" x14ac:dyDescent="0.2">
      <c r="O12149"/>
      <c r="P12149"/>
    </row>
    <row r="12150" spans="15:16" x14ac:dyDescent="0.2">
      <c r="O12150"/>
      <c r="P12150"/>
    </row>
    <row r="12151" spans="15:16" x14ac:dyDescent="0.2">
      <c r="O12151"/>
      <c r="P12151"/>
    </row>
    <row r="12152" spans="15:16" x14ac:dyDescent="0.2">
      <c r="O12152"/>
      <c r="P12152"/>
    </row>
    <row r="12153" spans="15:16" x14ac:dyDescent="0.2">
      <c r="O12153"/>
      <c r="P12153"/>
    </row>
    <row r="12154" spans="15:16" x14ac:dyDescent="0.2">
      <c r="O12154"/>
      <c r="P12154"/>
    </row>
    <row r="12155" spans="15:16" x14ac:dyDescent="0.2">
      <c r="O12155"/>
      <c r="P12155"/>
    </row>
    <row r="12156" spans="15:16" x14ac:dyDescent="0.2">
      <c r="O12156"/>
      <c r="P12156"/>
    </row>
    <row r="12157" spans="15:16" x14ac:dyDescent="0.2">
      <c r="O12157"/>
      <c r="P12157"/>
    </row>
    <row r="12158" spans="15:16" x14ac:dyDescent="0.2">
      <c r="O12158"/>
      <c r="P12158"/>
    </row>
    <row r="12159" spans="15:16" x14ac:dyDescent="0.2">
      <c r="O12159"/>
      <c r="P12159"/>
    </row>
    <row r="12160" spans="15:16" x14ac:dyDescent="0.2">
      <c r="O12160"/>
      <c r="P12160"/>
    </row>
    <row r="12161" spans="15:16" x14ac:dyDescent="0.2">
      <c r="O12161"/>
      <c r="P12161"/>
    </row>
    <row r="12162" spans="15:16" x14ac:dyDescent="0.2">
      <c r="O12162"/>
      <c r="P12162"/>
    </row>
    <row r="12163" spans="15:16" x14ac:dyDescent="0.2">
      <c r="O12163"/>
      <c r="P12163"/>
    </row>
    <row r="12164" spans="15:16" x14ac:dyDescent="0.2">
      <c r="O12164"/>
      <c r="P12164"/>
    </row>
    <row r="12165" spans="15:16" x14ac:dyDescent="0.2">
      <c r="O12165"/>
      <c r="P12165"/>
    </row>
    <row r="12166" spans="15:16" x14ac:dyDescent="0.2">
      <c r="O12166"/>
      <c r="P12166"/>
    </row>
    <row r="12167" spans="15:16" x14ac:dyDescent="0.2">
      <c r="O12167"/>
      <c r="P12167"/>
    </row>
    <row r="12168" spans="15:16" x14ac:dyDescent="0.2">
      <c r="O12168"/>
      <c r="P12168"/>
    </row>
    <row r="12169" spans="15:16" x14ac:dyDescent="0.2">
      <c r="O12169"/>
      <c r="P12169"/>
    </row>
    <row r="12170" spans="15:16" x14ac:dyDescent="0.2">
      <c r="O12170"/>
      <c r="P12170"/>
    </row>
    <row r="12171" spans="15:16" x14ac:dyDescent="0.2">
      <c r="O12171"/>
      <c r="P12171"/>
    </row>
    <row r="12172" spans="15:16" x14ac:dyDescent="0.2">
      <c r="O12172"/>
      <c r="P12172"/>
    </row>
    <row r="12173" spans="15:16" x14ac:dyDescent="0.2">
      <c r="O12173"/>
      <c r="P12173"/>
    </row>
    <row r="12174" spans="15:16" x14ac:dyDescent="0.2">
      <c r="O12174"/>
      <c r="P12174"/>
    </row>
    <row r="12175" spans="15:16" x14ac:dyDescent="0.2">
      <c r="O12175"/>
      <c r="P12175"/>
    </row>
    <row r="12176" spans="15:16" x14ac:dyDescent="0.2">
      <c r="O12176"/>
      <c r="P12176"/>
    </row>
    <row r="12177" spans="15:16" x14ac:dyDescent="0.2">
      <c r="O12177"/>
      <c r="P12177"/>
    </row>
    <row r="12178" spans="15:16" x14ac:dyDescent="0.2">
      <c r="O12178"/>
      <c r="P12178"/>
    </row>
    <row r="12179" spans="15:16" x14ac:dyDescent="0.2">
      <c r="O12179"/>
      <c r="P12179"/>
    </row>
    <row r="12180" spans="15:16" x14ac:dyDescent="0.2">
      <c r="O12180"/>
      <c r="P12180"/>
    </row>
    <row r="12181" spans="15:16" x14ac:dyDescent="0.2">
      <c r="O12181"/>
      <c r="P12181"/>
    </row>
    <row r="12182" spans="15:16" x14ac:dyDescent="0.2">
      <c r="O12182"/>
      <c r="P12182"/>
    </row>
    <row r="12183" spans="15:16" x14ac:dyDescent="0.2">
      <c r="O12183"/>
      <c r="P12183"/>
    </row>
    <row r="12184" spans="15:16" x14ac:dyDescent="0.2">
      <c r="O12184"/>
      <c r="P12184"/>
    </row>
    <row r="12185" spans="15:16" x14ac:dyDescent="0.2">
      <c r="O12185"/>
      <c r="P12185"/>
    </row>
    <row r="12186" spans="15:16" x14ac:dyDescent="0.2">
      <c r="O12186"/>
      <c r="P12186"/>
    </row>
    <row r="12187" spans="15:16" x14ac:dyDescent="0.2">
      <c r="O12187"/>
      <c r="P12187"/>
    </row>
    <row r="12188" spans="15:16" x14ac:dyDescent="0.2">
      <c r="O12188"/>
      <c r="P12188"/>
    </row>
    <row r="12189" spans="15:16" x14ac:dyDescent="0.2">
      <c r="O12189"/>
      <c r="P12189"/>
    </row>
    <row r="12190" spans="15:16" x14ac:dyDescent="0.2">
      <c r="O12190"/>
      <c r="P12190"/>
    </row>
    <row r="12191" spans="15:16" x14ac:dyDescent="0.2">
      <c r="O12191"/>
      <c r="P12191"/>
    </row>
    <row r="12192" spans="15:16" x14ac:dyDescent="0.2">
      <c r="O12192"/>
      <c r="P12192"/>
    </row>
    <row r="12193" spans="15:16" x14ac:dyDescent="0.2">
      <c r="O12193"/>
      <c r="P12193"/>
    </row>
    <row r="12194" spans="15:16" x14ac:dyDescent="0.2">
      <c r="O12194"/>
      <c r="P12194"/>
    </row>
    <row r="12195" spans="15:16" x14ac:dyDescent="0.2">
      <c r="O12195"/>
      <c r="P12195"/>
    </row>
    <row r="12196" spans="15:16" x14ac:dyDescent="0.2">
      <c r="O12196"/>
      <c r="P12196"/>
    </row>
    <row r="12197" spans="15:16" x14ac:dyDescent="0.2">
      <c r="O12197"/>
      <c r="P12197"/>
    </row>
    <row r="12198" spans="15:16" x14ac:dyDescent="0.2">
      <c r="O12198"/>
      <c r="P12198"/>
    </row>
    <row r="12199" spans="15:16" x14ac:dyDescent="0.2">
      <c r="O12199"/>
      <c r="P12199"/>
    </row>
    <row r="12200" spans="15:16" x14ac:dyDescent="0.2">
      <c r="O12200"/>
      <c r="P12200"/>
    </row>
    <row r="12201" spans="15:16" x14ac:dyDescent="0.2">
      <c r="O12201"/>
      <c r="P12201"/>
    </row>
    <row r="12202" spans="15:16" x14ac:dyDescent="0.2">
      <c r="O12202"/>
      <c r="P12202"/>
    </row>
    <row r="12203" spans="15:16" x14ac:dyDescent="0.2">
      <c r="O12203"/>
      <c r="P12203"/>
    </row>
    <row r="12204" spans="15:16" x14ac:dyDescent="0.2">
      <c r="O12204"/>
      <c r="P12204"/>
    </row>
    <row r="12205" spans="15:16" x14ac:dyDescent="0.2">
      <c r="O12205"/>
      <c r="P12205"/>
    </row>
    <row r="12206" spans="15:16" x14ac:dyDescent="0.2">
      <c r="O12206"/>
      <c r="P12206"/>
    </row>
    <row r="12207" spans="15:16" x14ac:dyDescent="0.2">
      <c r="O12207"/>
      <c r="P12207"/>
    </row>
    <row r="12208" spans="15:16" x14ac:dyDescent="0.2">
      <c r="O12208"/>
      <c r="P12208"/>
    </row>
    <row r="12209" spans="15:16" x14ac:dyDescent="0.2">
      <c r="O12209"/>
      <c r="P12209"/>
    </row>
    <row r="12210" spans="15:16" x14ac:dyDescent="0.2">
      <c r="O12210"/>
      <c r="P12210"/>
    </row>
    <row r="12211" spans="15:16" x14ac:dyDescent="0.2">
      <c r="O12211"/>
      <c r="P12211"/>
    </row>
    <row r="12212" spans="15:16" x14ac:dyDescent="0.2">
      <c r="O12212"/>
      <c r="P12212"/>
    </row>
    <row r="12213" spans="15:16" x14ac:dyDescent="0.2">
      <c r="O12213"/>
      <c r="P12213"/>
    </row>
    <row r="12214" spans="15:16" x14ac:dyDescent="0.2">
      <c r="O12214"/>
      <c r="P12214"/>
    </row>
    <row r="12215" spans="15:16" x14ac:dyDescent="0.2">
      <c r="O12215"/>
      <c r="P12215"/>
    </row>
    <row r="12216" spans="15:16" x14ac:dyDescent="0.2">
      <c r="O12216"/>
      <c r="P12216"/>
    </row>
    <row r="12217" spans="15:16" x14ac:dyDescent="0.2">
      <c r="O12217"/>
      <c r="P12217"/>
    </row>
    <row r="12218" spans="15:16" x14ac:dyDescent="0.2">
      <c r="O12218"/>
      <c r="P12218"/>
    </row>
    <row r="12219" spans="15:16" x14ac:dyDescent="0.2">
      <c r="O12219"/>
      <c r="P12219"/>
    </row>
    <row r="12220" spans="15:16" x14ac:dyDescent="0.2">
      <c r="O12220"/>
      <c r="P12220"/>
    </row>
    <row r="12221" spans="15:16" x14ac:dyDescent="0.2">
      <c r="O12221"/>
      <c r="P12221"/>
    </row>
    <row r="12222" spans="15:16" x14ac:dyDescent="0.2">
      <c r="O12222"/>
      <c r="P12222"/>
    </row>
    <row r="12223" spans="15:16" x14ac:dyDescent="0.2">
      <c r="O12223"/>
      <c r="P12223"/>
    </row>
    <row r="12224" spans="15:16" x14ac:dyDescent="0.2">
      <c r="O12224"/>
      <c r="P12224"/>
    </row>
    <row r="12225" spans="15:16" x14ac:dyDescent="0.2">
      <c r="O12225"/>
      <c r="P12225"/>
    </row>
    <row r="12226" spans="15:16" x14ac:dyDescent="0.2">
      <c r="O12226"/>
      <c r="P12226"/>
    </row>
    <row r="12227" spans="15:16" x14ac:dyDescent="0.2">
      <c r="O12227"/>
      <c r="P12227"/>
    </row>
    <row r="12228" spans="15:16" x14ac:dyDescent="0.2">
      <c r="O12228"/>
      <c r="P12228"/>
    </row>
    <row r="12229" spans="15:16" x14ac:dyDescent="0.2">
      <c r="O12229"/>
      <c r="P12229"/>
    </row>
    <row r="12230" spans="15:16" x14ac:dyDescent="0.2">
      <c r="O12230"/>
      <c r="P12230"/>
    </row>
    <row r="12231" spans="15:16" x14ac:dyDescent="0.2">
      <c r="O12231"/>
      <c r="P12231"/>
    </row>
    <row r="12232" spans="15:16" x14ac:dyDescent="0.2">
      <c r="O12232"/>
      <c r="P12232"/>
    </row>
    <row r="12233" spans="15:16" x14ac:dyDescent="0.2">
      <c r="O12233"/>
      <c r="P12233"/>
    </row>
    <row r="12234" spans="15:16" x14ac:dyDescent="0.2">
      <c r="O12234"/>
      <c r="P12234"/>
    </row>
    <row r="12235" spans="15:16" x14ac:dyDescent="0.2">
      <c r="O12235"/>
      <c r="P12235"/>
    </row>
    <row r="12236" spans="15:16" x14ac:dyDescent="0.2">
      <c r="O12236"/>
      <c r="P12236"/>
    </row>
    <row r="12237" spans="15:16" x14ac:dyDescent="0.2">
      <c r="O12237"/>
      <c r="P12237"/>
    </row>
    <row r="12238" spans="15:16" x14ac:dyDescent="0.2">
      <c r="O12238"/>
      <c r="P12238"/>
    </row>
    <row r="12239" spans="15:16" x14ac:dyDescent="0.2">
      <c r="O12239"/>
      <c r="P12239"/>
    </row>
    <row r="12240" spans="15:16" x14ac:dyDescent="0.2">
      <c r="O12240"/>
      <c r="P12240"/>
    </row>
    <row r="12241" spans="15:16" x14ac:dyDescent="0.2">
      <c r="O12241"/>
      <c r="P12241"/>
    </row>
    <row r="12242" spans="15:16" x14ac:dyDescent="0.2">
      <c r="O12242"/>
      <c r="P12242"/>
    </row>
    <row r="12243" spans="15:16" x14ac:dyDescent="0.2">
      <c r="O12243"/>
      <c r="P12243"/>
    </row>
    <row r="12244" spans="15:16" x14ac:dyDescent="0.2">
      <c r="O12244"/>
      <c r="P12244"/>
    </row>
    <row r="12245" spans="15:16" x14ac:dyDescent="0.2">
      <c r="O12245"/>
      <c r="P12245"/>
    </row>
    <row r="12246" spans="15:16" x14ac:dyDescent="0.2">
      <c r="O12246"/>
      <c r="P12246"/>
    </row>
    <row r="12247" spans="15:16" x14ac:dyDescent="0.2">
      <c r="O12247"/>
      <c r="P12247"/>
    </row>
    <row r="12248" spans="15:16" x14ac:dyDescent="0.2">
      <c r="O12248"/>
      <c r="P12248"/>
    </row>
    <row r="12249" spans="15:16" x14ac:dyDescent="0.2">
      <c r="O12249"/>
      <c r="P12249"/>
    </row>
    <row r="12250" spans="15:16" x14ac:dyDescent="0.2">
      <c r="O12250"/>
      <c r="P12250"/>
    </row>
    <row r="12251" spans="15:16" x14ac:dyDescent="0.2">
      <c r="O12251"/>
      <c r="P12251"/>
    </row>
    <row r="12252" spans="15:16" x14ac:dyDescent="0.2">
      <c r="O12252"/>
      <c r="P12252"/>
    </row>
    <row r="12253" spans="15:16" x14ac:dyDescent="0.2">
      <c r="O12253"/>
      <c r="P12253"/>
    </row>
    <row r="12254" spans="15:16" x14ac:dyDescent="0.2">
      <c r="O12254"/>
      <c r="P12254"/>
    </row>
    <row r="12255" spans="15:16" x14ac:dyDescent="0.2">
      <c r="O12255"/>
      <c r="P12255"/>
    </row>
    <row r="12256" spans="15:16" x14ac:dyDescent="0.2">
      <c r="O12256"/>
      <c r="P12256"/>
    </row>
    <row r="12257" spans="15:16" x14ac:dyDescent="0.2">
      <c r="O12257"/>
      <c r="P12257"/>
    </row>
    <row r="12258" spans="15:16" x14ac:dyDescent="0.2">
      <c r="O12258"/>
      <c r="P12258"/>
    </row>
    <row r="12259" spans="15:16" x14ac:dyDescent="0.2">
      <c r="O12259"/>
      <c r="P12259"/>
    </row>
    <row r="12260" spans="15:16" x14ac:dyDescent="0.2">
      <c r="O12260"/>
      <c r="P12260"/>
    </row>
    <row r="12261" spans="15:16" x14ac:dyDescent="0.2">
      <c r="O12261"/>
      <c r="P12261"/>
    </row>
    <row r="12262" spans="15:16" x14ac:dyDescent="0.2">
      <c r="O12262"/>
      <c r="P12262"/>
    </row>
    <row r="12263" spans="15:16" x14ac:dyDescent="0.2">
      <c r="O12263"/>
      <c r="P12263"/>
    </row>
    <row r="12264" spans="15:16" x14ac:dyDescent="0.2">
      <c r="O12264"/>
      <c r="P12264"/>
    </row>
    <row r="12265" spans="15:16" x14ac:dyDescent="0.2">
      <c r="O12265"/>
      <c r="P12265"/>
    </row>
    <row r="12266" spans="15:16" x14ac:dyDescent="0.2">
      <c r="O12266"/>
      <c r="P12266"/>
    </row>
    <row r="12267" spans="15:16" x14ac:dyDescent="0.2">
      <c r="O12267"/>
      <c r="P12267"/>
    </row>
    <row r="12268" spans="15:16" x14ac:dyDescent="0.2">
      <c r="O12268"/>
      <c r="P12268"/>
    </row>
    <row r="12269" spans="15:16" x14ac:dyDescent="0.2">
      <c r="O12269"/>
      <c r="P12269"/>
    </row>
    <row r="12270" spans="15:16" x14ac:dyDescent="0.2">
      <c r="O12270"/>
      <c r="P12270"/>
    </row>
    <row r="12271" spans="15:16" x14ac:dyDescent="0.2">
      <c r="O12271"/>
      <c r="P12271"/>
    </row>
    <row r="12272" spans="15:16" x14ac:dyDescent="0.2">
      <c r="O12272"/>
      <c r="P12272"/>
    </row>
    <row r="12273" spans="15:16" x14ac:dyDescent="0.2">
      <c r="O12273"/>
      <c r="P12273"/>
    </row>
    <row r="12274" spans="15:16" x14ac:dyDescent="0.2">
      <c r="O12274"/>
      <c r="P12274"/>
    </row>
    <row r="12275" spans="15:16" x14ac:dyDescent="0.2">
      <c r="O12275"/>
      <c r="P12275"/>
    </row>
    <row r="12276" spans="15:16" x14ac:dyDescent="0.2">
      <c r="O12276"/>
      <c r="P12276"/>
    </row>
    <row r="12277" spans="15:16" x14ac:dyDescent="0.2">
      <c r="O12277"/>
      <c r="P12277"/>
    </row>
    <row r="12278" spans="15:16" x14ac:dyDescent="0.2">
      <c r="O12278"/>
      <c r="P12278"/>
    </row>
    <row r="12279" spans="15:16" x14ac:dyDescent="0.2">
      <c r="O12279"/>
      <c r="P12279"/>
    </row>
    <row r="12280" spans="15:16" x14ac:dyDescent="0.2">
      <c r="O12280"/>
      <c r="P12280"/>
    </row>
    <row r="12281" spans="15:16" x14ac:dyDescent="0.2">
      <c r="O12281"/>
      <c r="P12281"/>
    </row>
    <row r="12282" spans="15:16" x14ac:dyDescent="0.2">
      <c r="O12282"/>
      <c r="P12282"/>
    </row>
    <row r="12283" spans="15:16" x14ac:dyDescent="0.2">
      <c r="O12283"/>
      <c r="P12283"/>
    </row>
    <row r="12284" spans="15:16" x14ac:dyDescent="0.2">
      <c r="O12284"/>
      <c r="P12284"/>
    </row>
    <row r="12285" spans="15:16" x14ac:dyDescent="0.2">
      <c r="O12285"/>
      <c r="P12285"/>
    </row>
    <row r="12286" spans="15:16" x14ac:dyDescent="0.2">
      <c r="O12286"/>
      <c r="P12286"/>
    </row>
    <row r="12287" spans="15:16" x14ac:dyDescent="0.2">
      <c r="O12287"/>
      <c r="P12287"/>
    </row>
    <row r="12288" spans="15:16" x14ac:dyDescent="0.2">
      <c r="O12288"/>
      <c r="P12288"/>
    </row>
    <row r="12289" spans="15:16" x14ac:dyDescent="0.2">
      <c r="O12289"/>
      <c r="P12289"/>
    </row>
    <row r="12290" spans="15:16" x14ac:dyDescent="0.2">
      <c r="O12290"/>
      <c r="P12290"/>
    </row>
    <row r="12291" spans="15:16" x14ac:dyDescent="0.2">
      <c r="O12291"/>
      <c r="P12291"/>
    </row>
    <row r="12292" spans="15:16" x14ac:dyDescent="0.2">
      <c r="O12292"/>
      <c r="P12292"/>
    </row>
    <row r="12293" spans="15:16" x14ac:dyDescent="0.2">
      <c r="O12293"/>
      <c r="P12293"/>
    </row>
    <row r="12294" spans="15:16" x14ac:dyDescent="0.2">
      <c r="O12294"/>
      <c r="P12294"/>
    </row>
    <row r="12295" spans="15:16" x14ac:dyDescent="0.2">
      <c r="O12295"/>
      <c r="P12295"/>
    </row>
    <row r="12296" spans="15:16" x14ac:dyDescent="0.2">
      <c r="O12296"/>
      <c r="P12296"/>
    </row>
    <row r="12297" spans="15:16" x14ac:dyDescent="0.2">
      <c r="O12297"/>
      <c r="P12297"/>
    </row>
    <row r="12298" spans="15:16" x14ac:dyDescent="0.2">
      <c r="O12298"/>
      <c r="P12298"/>
    </row>
    <row r="12299" spans="15:16" x14ac:dyDescent="0.2">
      <c r="O12299"/>
      <c r="P12299"/>
    </row>
    <row r="12300" spans="15:16" x14ac:dyDescent="0.2">
      <c r="O12300"/>
      <c r="P12300"/>
    </row>
    <row r="12301" spans="15:16" x14ac:dyDescent="0.2">
      <c r="O12301"/>
      <c r="P12301"/>
    </row>
    <row r="12302" spans="15:16" x14ac:dyDescent="0.2">
      <c r="O12302"/>
      <c r="P12302"/>
    </row>
    <row r="12303" spans="15:16" x14ac:dyDescent="0.2">
      <c r="O12303"/>
      <c r="P12303"/>
    </row>
    <row r="12304" spans="15:16" x14ac:dyDescent="0.2">
      <c r="O12304"/>
      <c r="P12304"/>
    </row>
    <row r="12305" spans="15:16" x14ac:dyDescent="0.2">
      <c r="O12305"/>
      <c r="P12305"/>
    </row>
    <row r="12306" spans="15:16" x14ac:dyDescent="0.2">
      <c r="O12306"/>
      <c r="P12306"/>
    </row>
    <row r="12307" spans="15:16" x14ac:dyDescent="0.2">
      <c r="O12307"/>
      <c r="P12307"/>
    </row>
    <row r="12308" spans="15:16" x14ac:dyDescent="0.2">
      <c r="O12308"/>
      <c r="P12308"/>
    </row>
    <row r="12309" spans="15:16" x14ac:dyDescent="0.2">
      <c r="O12309"/>
      <c r="P12309"/>
    </row>
    <row r="12310" spans="15:16" x14ac:dyDescent="0.2">
      <c r="O12310"/>
      <c r="P12310"/>
    </row>
    <row r="12311" spans="15:16" x14ac:dyDescent="0.2">
      <c r="O12311"/>
      <c r="P12311"/>
    </row>
    <row r="12312" spans="15:16" x14ac:dyDescent="0.2">
      <c r="O12312"/>
      <c r="P12312"/>
    </row>
    <row r="12313" spans="15:16" x14ac:dyDescent="0.2">
      <c r="O12313"/>
      <c r="P12313"/>
    </row>
    <row r="12314" spans="15:16" x14ac:dyDescent="0.2">
      <c r="O12314"/>
      <c r="P12314"/>
    </row>
    <row r="12315" spans="15:16" x14ac:dyDescent="0.2">
      <c r="O12315"/>
      <c r="P12315"/>
    </row>
    <row r="12316" spans="15:16" x14ac:dyDescent="0.2">
      <c r="O12316"/>
      <c r="P12316"/>
    </row>
    <row r="12317" spans="15:16" x14ac:dyDescent="0.2">
      <c r="O12317"/>
      <c r="P12317"/>
    </row>
    <row r="12318" spans="15:16" x14ac:dyDescent="0.2">
      <c r="O12318"/>
      <c r="P12318"/>
    </row>
    <row r="12319" spans="15:16" x14ac:dyDescent="0.2">
      <c r="O12319"/>
      <c r="P12319"/>
    </row>
    <row r="12320" spans="15:16" x14ac:dyDescent="0.2">
      <c r="O12320"/>
      <c r="P12320"/>
    </row>
    <row r="12321" spans="15:16" x14ac:dyDescent="0.2">
      <c r="O12321"/>
      <c r="P12321"/>
    </row>
    <row r="12322" spans="15:16" x14ac:dyDescent="0.2">
      <c r="O12322"/>
      <c r="P12322"/>
    </row>
    <row r="12323" spans="15:16" x14ac:dyDescent="0.2">
      <c r="O12323"/>
      <c r="P12323"/>
    </row>
    <row r="12324" spans="15:16" x14ac:dyDescent="0.2">
      <c r="O12324"/>
      <c r="P12324"/>
    </row>
    <row r="12325" spans="15:16" x14ac:dyDescent="0.2">
      <c r="O12325"/>
      <c r="P12325"/>
    </row>
    <row r="12326" spans="15:16" x14ac:dyDescent="0.2">
      <c r="O12326"/>
      <c r="P12326"/>
    </row>
    <row r="12327" spans="15:16" x14ac:dyDescent="0.2">
      <c r="O12327"/>
      <c r="P12327"/>
    </row>
    <row r="12328" spans="15:16" x14ac:dyDescent="0.2">
      <c r="O12328"/>
      <c r="P12328"/>
    </row>
    <row r="12329" spans="15:16" x14ac:dyDescent="0.2">
      <c r="O12329"/>
      <c r="P12329"/>
    </row>
    <row r="12330" spans="15:16" x14ac:dyDescent="0.2">
      <c r="O12330"/>
      <c r="P12330"/>
    </row>
    <row r="12331" spans="15:16" x14ac:dyDescent="0.2">
      <c r="O12331"/>
      <c r="P12331"/>
    </row>
    <row r="12332" spans="15:16" x14ac:dyDescent="0.2">
      <c r="O12332"/>
      <c r="P12332"/>
    </row>
    <row r="12333" spans="15:16" x14ac:dyDescent="0.2">
      <c r="O12333"/>
      <c r="P12333"/>
    </row>
    <row r="12334" spans="15:16" x14ac:dyDescent="0.2">
      <c r="O12334"/>
      <c r="P12334"/>
    </row>
    <row r="12335" spans="15:16" x14ac:dyDescent="0.2">
      <c r="O12335"/>
      <c r="P12335"/>
    </row>
    <row r="12336" spans="15:16" x14ac:dyDescent="0.2">
      <c r="O12336"/>
      <c r="P12336"/>
    </row>
    <row r="12337" spans="15:16" x14ac:dyDescent="0.2">
      <c r="O12337"/>
      <c r="P12337"/>
    </row>
    <row r="12338" spans="15:16" x14ac:dyDescent="0.2">
      <c r="O12338"/>
      <c r="P12338"/>
    </row>
    <row r="12339" spans="15:16" x14ac:dyDescent="0.2">
      <c r="O12339"/>
      <c r="P12339"/>
    </row>
    <row r="12340" spans="15:16" x14ac:dyDescent="0.2">
      <c r="O12340"/>
      <c r="P12340"/>
    </row>
    <row r="12341" spans="15:16" x14ac:dyDescent="0.2">
      <c r="O12341"/>
      <c r="P12341"/>
    </row>
    <row r="12342" spans="15:16" x14ac:dyDescent="0.2">
      <c r="O12342"/>
      <c r="P12342"/>
    </row>
    <row r="12343" spans="15:16" x14ac:dyDescent="0.2">
      <c r="O12343"/>
      <c r="P12343"/>
    </row>
    <row r="12344" spans="15:16" x14ac:dyDescent="0.2">
      <c r="O12344"/>
      <c r="P12344"/>
    </row>
    <row r="12345" spans="15:16" x14ac:dyDescent="0.2">
      <c r="O12345"/>
      <c r="P12345"/>
    </row>
    <row r="12346" spans="15:16" x14ac:dyDescent="0.2">
      <c r="O12346"/>
      <c r="P12346"/>
    </row>
    <row r="12347" spans="15:16" x14ac:dyDescent="0.2">
      <c r="O12347"/>
      <c r="P12347"/>
    </row>
    <row r="12348" spans="15:16" x14ac:dyDescent="0.2">
      <c r="O12348"/>
      <c r="P12348"/>
    </row>
    <row r="12349" spans="15:16" x14ac:dyDescent="0.2">
      <c r="O12349"/>
      <c r="P12349"/>
    </row>
    <row r="12350" spans="15:16" x14ac:dyDescent="0.2">
      <c r="O12350"/>
      <c r="P12350"/>
    </row>
    <row r="12351" spans="15:16" x14ac:dyDescent="0.2">
      <c r="O12351"/>
      <c r="P12351"/>
    </row>
    <row r="12352" spans="15:16" x14ac:dyDescent="0.2">
      <c r="O12352"/>
      <c r="P12352"/>
    </row>
    <row r="12353" spans="15:16" x14ac:dyDescent="0.2">
      <c r="O12353"/>
      <c r="P12353"/>
    </row>
    <row r="12354" spans="15:16" x14ac:dyDescent="0.2">
      <c r="O12354"/>
      <c r="P12354"/>
    </row>
    <row r="12355" spans="15:16" x14ac:dyDescent="0.2">
      <c r="O12355"/>
      <c r="P12355"/>
    </row>
    <row r="12356" spans="15:16" x14ac:dyDescent="0.2">
      <c r="O12356"/>
      <c r="P12356"/>
    </row>
    <row r="12357" spans="15:16" x14ac:dyDescent="0.2">
      <c r="O12357"/>
      <c r="P12357"/>
    </row>
    <row r="12358" spans="15:16" x14ac:dyDescent="0.2">
      <c r="O12358"/>
      <c r="P12358"/>
    </row>
    <row r="12359" spans="15:16" x14ac:dyDescent="0.2">
      <c r="O12359"/>
      <c r="P12359"/>
    </row>
    <row r="12360" spans="15:16" x14ac:dyDescent="0.2">
      <c r="O12360"/>
      <c r="P12360"/>
    </row>
    <row r="12361" spans="15:16" x14ac:dyDescent="0.2">
      <c r="O12361"/>
      <c r="P12361"/>
    </row>
    <row r="12362" spans="15:16" x14ac:dyDescent="0.2">
      <c r="O12362"/>
      <c r="P12362"/>
    </row>
    <row r="12363" spans="15:16" x14ac:dyDescent="0.2">
      <c r="O12363"/>
      <c r="P12363"/>
    </row>
    <row r="12364" spans="15:16" x14ac:dyDescent="0.2">
      <c r="O12364"/>
      <c r="P12364"/>
    </row>
    <row r="12365" spans="15:16" x14ac:dyDescent="0.2">
      <c r="O12365"/>
      <c r="P12365"/>
    </row>
    <row r="12366" spans="15:16" x14ac:dyDescent="0.2">
      <c r="O12366"/>
      <c r="P12366"/>
    </row>
    <row r="12367" spans="15:16" x14ac:dyDescent="0.2">
      <c r="O12367"/>
      <c r="P12367"/>
    </row>
    <row r="12368" spans="15:16" x14ac:dyDescent="0.2">
      <c r="O12368"/>
      <c r="P12368"/>
    </row>
    <row r="12369" spans="15:16" x14ac:dyDescent="0.2">
      <c r="O12369"/>
      <c r="P12369"/>
    </row>
    <row r="12370" spans="15:16" x14ac:dyDescent="0.2">
      <c r="O12370"/>
      <c r="P12370"/>
    </row>
    <row r="12371" spans="15:16" x14ac:dyDescent="0.2">
      <c r="O12371"/>
      <c r="P12371"/>
    </row>
    <row r="12372" spans="15:16" x14ac:dyDescent="0.2">
      <c r="O12372"/>
      <c r="P12372"/>
    </row>
    <row r="12373" spans="15:16" x14ac:dyDescent="0.2">
      <c r="O12373"/>
      <c r="P12373"/>
    </row>
    <row r="12374" spans="15:16" x14ac:dyDescent="0.2">
      <c r="O12374"/>
      <c r="P12374"/>
    </row>
    <row r="12375" spans="15:16" x14ac:dyDescent="0.2">
      <c r="O12375"/>
      <c r="P12375"/>
    </row>
    <row r="12376" spans="15:16" x14ac:dyDescent="0.2">
      <c r="O12376"/>
      <c r="P12376"/>
    </row>
    <row r="12377" spans="15:16" x14ac:dyDescent="0.2">
      <c r="O12377"/>
      <c r="P12377"/>
    </row>
    <row r="12378" spans="15:16" x14ac:dyDescent="0.2">
      <c r="O12378"/>
      <c r="P12378"/>
    </row>
    <row r="12379" spans="15:16" x14ac:dyDescent="0.2">
      <c r="O12379"/>
      <c r="P12379"/>
    </row>
    <row r="12380" spans="15:16" x14ac:dyDescent="0.2">
      <c r="O12380"/>
      <c r="P12380"/>
    </row>
    <row r="12381" spans="15:16" x14ac:dyDescent="0.2">
      <c r="O12381"/>
      <c r="P12381"/>
    </row>
    <row r="12382" spans="15:16" x14ac:dyDescent="0.2">
      <c r="O12382"/>
      <c r="P12382"/>
    </row>
    <row r="12383" spans="15:16" x14ac:dyDescent="0.2">
      <c r="O12383"/>
      <c r="P12383"/>
    </row>
    <row r="12384" spans="15:16" x14ac:dyDescent="0.2">
      <c r="O12384"/>
      <c r="P12384"/>
    </row>
    <row r="12385" spans="15:16" x14ac:dyDescent="0.2">
      <c r="O12385"/>
      <c r="P12385"/>
    </row>
    <row r="12386" spans="15:16" x14ac:dyDescent="0.2">
      <c r="O12386"/>
      <c r="P12386"/>
    </row>
    <row r="12387" spans="15:16" x14ac:dyDescent="0.2">
      <c r="O12387"/>
      <c r="P12387"/>
    </row>
    <row r="12388" spans="15:16" x14ac:dyDescent="0.2">
      <c r="O12388"/>
      <c r="P12388"/>
    </row>
    <row r="12389" spans="15:16" x14ac:dyDescent="0.2">
      <c r="O12389"/>
      <c r="P12389"/>
    </row>
    <row r="12390" spans="15:16" x14ac:dyDescent="0.2">
      <c r="O12390"/>
      <c r="P12390"/>
    </row>
    <row r="12391" spans="15:16" x14ac:dyDescent="0.2">
      <c r="O12391"/>
      <c r="P12391"/>
    </row>
    <row r="12392" spans="15:16" x14ac:dyDescent="0.2">
      <c r="O12392"/>
      <c r="P12392"/>
    </row>
    <row r="12393" spans="15:16" x14ac:dyDescent="0.2">
      <c r="O12393"/>
      <c r="P12393"/>
    </row>
    <row r="12394" spans="15:16" x14ac:dyDescent="0.2">
      <c r="O12394"/>
      <c r="P12394"/>
    </row>
    <row r="12395" spans="15:16" x14ac:dyDescent="0.2">
      <c r="O12395"/>
      <c r="P12395"/>
    </row>
    <row r="12396" spans="15:16" x14ac:dyDescent="0.2">
      <c r="O12396"/>
      <c r="P12396"/>
    </row>
    <row r="12397" spans="15:16" x14ac:dyDescent="0.2">
      <c r="O12397"/>
      <c r="P12397"/>
    </row>
    <row r="12398" spans="15:16" x14ac:dyDescent="0.2">
      <c r="O12398"/>
      <c r="P12398"/>
    </row>
    <row r="12399" spans="15:16" x14ac:dyDescent="0.2">
      <c r="O12399"/>
      <c r="P12399"/>
    </row>
    <row r="12400" spans="15:16" x14ac:dyDescent="0.2">
      <c r="O12400"/>
      <c r="P12400"/>
    </row>
    <row r="12401" spans="15:16" x14ac:dyDescent="0.2">
      <c r="O12401"/>
      <c r="P12401"/>
    </row>
    <row r="12402" spans="15:16" x14ac:dyDescent="0.2">
      <c r="O12402"/>
      <c r="P12402"/>
    </row>
    <row r="12403" spans="15:16" x14ac:dyDescent="0.2">
      <c r="O12403"/>
      <c r="P12403"/>
    </row>
    <row r="12404" spans="15:16" x14ac:dyDescent="0.2">
      <c r="O12404"/>
      <c r="P12404"/>
    </row>
    <row r="12405" spans="15:16" x14ac:dyDescent="0.2">
      <c r="O12405"/>
      <c r="P12405"/>
    </row>
    <row r="12406" spans="15:16" x14ac:dyDescent="0.2">
      <c r="O12406"/>
      <c r="P12406"/>
    </row>
    <row r="12407" spans="15:16" x14ac:dyDescent="0.2">
      <c r="O12407"/>
      <c r="P12407"/>
    </row>
    <row r="12408" spans="15:16" x14ac:dyDescent="0.2">
      <c r="O12408"/>
      <c r="P12408"/>
    </row>
    <row r="12409" spans="15:16" x14ac:dyDescent="0.2">
      <c r="O12409"/>
      <c r="P12409"/>
    </row>
    <row r="12410" spans="15:16" x14ac:dyDescent="0.2">
      <c r="O12410"/>
      <c r="P12410"/>
    </row>
    <row r="12411" spans="15:16" x14ac:dyDescent="0.2">
      <c r="O12411"/>
      <c r="P12411"/>
    </row>
    <row r="12412" spans="15:16" x14ac:dyDescent="0.2">
      <c r="O12412"/>
      <c r="P12412"/>
    </row>
    <row r="12413" spans="15:16" x14ac:dyDescent="0.2">
      <c r="O12413"/>
      <c r="P12413"/>
    </row>
    <row r="12414" spans="15:16" x14ac:dyDescent="0.2">
      <c r="O12414"/>
      <c r="P12414"/>
    </row>
    <row r="12415" spans="15:16" x14ac:dyDescent="0.2">
      <c r="O12415"/>
      <c r="P12415"/>
    </row>
    <row r="12416" spans="15:16" x14ac:dyDescent="0.2">
      <c r="O12416"/>
      <c r="P12416"/>
    </row>
    <row r="12417" spans="15:16" x14ac:dyDescent="0.2">
      <c r="O12417"/>
      <c r="P12417"/>
    </row>
    <row r="12418" spans="15:16" x14ac:dyDescent="0.2">
      <c r="O12418"/>
      <c r="P12418"/>
    </row>
    <row r="12419" spans="15:16" x14ac:dyDescent="0.2">
      <c r="O12419"/>
      <c r="P12419"/>
    </row>
    <row r="12420" spans="15:16" x14ac:dyDescent="0.2">
      <c r="O12420"/>
      <c r="P12420"/>
    </row>
    <row r="12421" spans="15:16" x14ac:dyDescent="0.2">
      <c r="O12421"/>
      <c r="P12421"/>
    </row>
    <row r="12422" spans="15:16" x14ac:dyDescent="0.2">
      <c r="O12422"/>
      <c r="P12422"/>
    </row>
    <row r="12423" spans="15:16" x14ac:dyDescent="0.2">
      <c r="O12423"/>
      <c r="P12423"/>
    </row>
    <row r="12424" spans="15:16" x14ac:dyDescent="0.2">
      <c r="O12424"/>
      <c r="P12424"/>
    </row>
    <row r="12425" spans="15:16" x14ac:dyDescent="0.2">
      <c r="O12425"/>
      <c r="P12425"/>
    </row>
    <row r="12426" spans="15:16" x14ac:dyDescent="0.2">
      <c r="O12426"/>
      <c r="P12426"/>
    </row>
    <row r="12427" spans="15:16" x14ac:dyDescent="0.2">
      <c r="O12427"/>
      <c r="P12427"/>
    </row>
    <row r="12428" spans="15:16" x14ac:dyDescent="0.2">
      <c r="O12428"/>
      <c r="P12428"/>
    </row>
    <row r="12429" spans="15:16" x14ac:dyDescent="0.2">
      <c r="O12429"/>
      <c r="P12429"/>
    </row>
    <row r="12430" spans="15:16" x14ac:dyDescent="0.2">
      <c r="O12430"/>
      <c r="P12430"/>
    </row>
    <row r="12431" spans="15:16" x14ac:dyDescent="0.2">
      <c r="O12431"/>
      <c r="P12431"/>
    </row>
    <row r="12432" spans="15:16" x14ac:dyDescent="0.2">
      <c r="O12432"/>
      <c r="P12432"/>
    </row>
    <row r="12433" spans="15:16" x14ac:dyDescent="0.2">
      <c r="O12433"/>
      <c r="P12433"/>
    </row>
    <row r="12434" spans="15:16" x14ac:dyDescent="0.2">
      <c r="O12434"/>
      <c r="P12434"/>
    </row>
    <row r="12435" spans="15:16" x14ac:dyDescent="0.2">
      <c r="O12435"/>
      <c r="P12435"/>
    </row>
    <row r="12436" spans="15:16" x14ac:dyDescent="0.2">
      <c r="O12436"/>
      <c r="P12436"/>
    </row>
    <row r="12437" spans="15:16" x14ac:dyDescent="0.2">
      <c r="O12437"/>
      <c r="P12437"/>
    </row>
    <row r="12438" spans="15:16" x14ac:dyDescent="0.2">
      <c r="O12438"/>
      <c r="P12438"/>
    </row>
    <row r="12439" spans="15:16" x14ac:dyDescent="0.2">
      <c r="O12439"/>
      <c r="P12439"/>
    </row>
    <row r="12440" spans="15:16" x14ac:dyDescent="0.2">
      <c r="O12440"/>
      <c r="P12440"/>
    </row>
    <row r="12441" spans="15:16" x14ac:dyDescent="0.2">
      <c r="O12441"/>
      <c r="P12441"/>
    </row>
    <row r="12442" spans="15:16" x14ac:dyDescent="0.2">
      <c r="O12442"/>
      <c r="P12442"/>
    </row>
    <row r="12443" spans="15:16" x14ac:dyDescent="0.2">
      <c r="O12443"/>
      <c r="P12443"/>
    </row>
    <row r="12444" spans="15:16" x14ac:dyDescent="0.2">
      <c r="O12444"/>
      <c r="P12444"/>
    </row>
    <row r="12445" spans="15:16" x14ac:dyDescent="0.2">
      <c r="O12445"/>
      <c r="P12445"/>
    </row>
    <row r="12446" spans="15:16" x14ac:dyDescent="0.2">
      <c r="O12446"/>
      <c r="P12446"/>
    </row>
    <row r="12447" spans="15:16" x14ac:dyDescent="0.2">
      <c r="O12447"/>
      <c r="P12447"/>
    </row>
    <row r="12448" spans="15:16" x14ac:dyDescent="0.2">
      <c r="O12448"/>
      <c r="P12448"/>
    </row>
    <row r="12449" spans="15:16" x14ac:dyDescent="0.2">
      <c r="O12449"/>
      <c r="P12449"/>
    </row>
    <row r="12450" spans="15:16" x14ac:dyDescent="0.2">
      <c r="O12450"/>
      <c r="P12450"/>
    </row>
    <row r="12451" spans="15:16" x14ac:dyDescent="0.2">
      <c r="O12451"/>
      <c r="P12451"/>
    </row>
    <row r="12452" spans="15:16" x14ac:dyDescent="0.2">
      <c r="O12452"/>
      <c r="P12452"/>
    </row>
    <row r="12453" spans="15:16" x14ac:dyDescent="0.2">
      <c r="O12453"/>
      <c r="P12453"/>
    </row>
    <row r="12454" spans="15:16" x14ac:dyDescent="0.2">
      <c r="O12454"/>
      <c r="P12454"/>
    </row>
    <row r="12455" spans="15:16" x14ac:dyDescent="0.2">
      <c r="O12455"/>
      <c r="P12455"/>
    </row>
    <row r="12456" spans="15:16" x14ac:dyDescent="0.2">
      <c r="O12456"/>
      <c r="P12456"/>
    </row>
    <row r="12457" spans="15:16" x14ac:dyDescent="0.2">
      <c r="O12457"/>
      <c r="P12457"/>
    </row>
    <row r="12458" spans="15:16" x14ac:dyDescent="0.2">
      <c r="O12458"/>
      <c r="P12458"/>
    </row>
    <row r="12459" spans="15:16" x14ac:dyDescent="0.2">
      <c r="O12459"/>
      <c r="P12459"/>
    </row>
    <row r="12460" spans="15:16" x14ac:dyDescent="0.2">
      <c r="O12460"/>
      <c r="P12460"/>
    </row>
    <row r="12461" spans="15:16" x14ac:dyDescent="0.2">
      <c r="O12461"/>
      <c r="P12461"/>
    </row>
    <row r="12462" spans="15:16" x14ac:dyDescent="0.2">
      <c r="O12462"/>
      <c r="P12462"/>
    </row>
    <row r="12463" spans="15:16" x14ac:dyDescent="0.2">
      <c r="O12463"/>
      <c r="P12463"/>
    </row>
    <row r="12464" spans="15:16" x14ac:dyDescent="0.2">
      <c r="O12464"/>
      <c r="P12464"/>
    </row>
    <row r="12465" spans="15:16" x14ac:dyDescent="0.2">
      <c r="O12465"/>
      <c r="P12465"/>
    </row>
    <row r="12466" spans="15:16" x14ac:dyDescent="0.2">
      <c r="O12466"/>
      <c r="P12466"/>
    </row>
    <row r="12467" spans="15:16" x14ac:dyDescent="0.2">
      <c r="O12467"/>
      <c r="P12467"/>
    </row>
    <row r="12468" spans="15:16" x14ac:dyDescent="0.2">
      <c r="O12468"/>
      <c r="P12468"/>
    </row>
    <row r="12469" spans="15:16" x14ac:dyDescent="0.2">
      <c r="O12469"/>
      <c r="P12469"/>
    </row>
    <row r="12470" spans="15:16" x14ac:dyDescent="0.2">
      <c r="O12470"/>
      <c r="P12470"/>
    </row>
    <row r="12471" spans="15:16" x14ac:dyDescent="0.2">
      <c r="O12471"/>
      <c r="P12471"/>
    </row>
    <row r="12472" spans="15:16" x14ac:dyDescent="0.2">
      <c r="O12472"/>
      <c r="P12472"/>
    </row>
    <row r="12473" spans="15:16" x14ac:dyDescent="0.2">
      <c r="O12473"/>
      <c r="P12473"/>
    </row>
    <row r="12474" spans="15:16" x14ac:dyDescent="0.2">
      <c r="O12474"/>
      <c r="P12474"/>
    </row>
    <row r="12475" spans="15:16" x14ac:dyDescent="0.2">
      <c r="O12475"/>
      <c r="P12475"/>
    </row>
    <row r="12476" spans="15:16" x14ac:dyDescent="0.2">
      <c r="O12476"/>
      <c r="P12476"/>
    </row>
    <row r="12477" spans="15:16" x14ac:dyDescent="0.2">
      <c r="O12477"/>
      <c r="P12477"/>
    </row>
    <row r="12478" spans="15:16" x14ac:dyDescent="0.2">
      <c r="O12478"/>
      <c r="P12478"/>
    </row>
    <row r="12479" spans="15:16" x14ac:dyDescent="0.2">
      <c r="O12479"/>
      <c r="P12479"/>
    </row>
    <row r="12480" spans="15:16" x14ac:dyDescent="0.2">
      <c r="O12480"/>
      <c r="P12480"/>
    </row>
    <row r="12481" spans="15:16" x14ac:dyDescent="0.2">
      <c r="O12481"/>
      <c r="P12481"/>
    </row>
    <row r="12482" spans="15:16" x14ac:dyDescent="0.2">
      <c r="O12482"/>
      <c r="P12482"/>
    </row>
    <row r="12483" spans="15:16" x14ac:dyDescent="0.2">
      <c r="O12483"/>
      <c r="P12483"/>
    </row>
    <row r="12484" spans="15:16" x14ac:dyDescent="0.2">
      <c r="O12484"/>
      <c r="P12484"/>
    </row>
    <row r="12485" spans="15:16" x14ac:dyDescent="0.2">
      <c r="O12485"/>
      <c r="P12485"/>
    </row>
    <row r="12486" spans="15:16" x14ac:dyDescent="0.2">
      <c r="O12486"/>
      <c r="P12486"/>
    </row>
    <row r="12487" spans="15:16" x14ac:dyDescent="0.2">
      <c r="O12487"/>
      <c r="P12487"/>
    </row>
    <row r="12488" spans="15:16" x14ac:dyDescent="0.2">
      <c r="O12488"/>
      <c r="P12488"/>
    </row>
    <row r="12489" spans="15:16" x14ac:dyDescent="0.2">
      <c r="O12489"/>
      <c r="P12489"/>
    </row>
    <row r="12490" spans="15:16" x14ac:dyDescent="0.2">
      <c r="O12490"/>
      <c r="P12490"/>
    </row>
    <row r="12491" spans="15:16" x14ac:dyDescent="0.2">
      <c r="O12491"/>
      <c r="P12491"/>
    </row>
    <row r="12492" spans="15:16" x14ac:dyDescent="0.2">
      <c r="O12492"/>
      <c r="P12492"/>
    </row>
    <row r="12493" spans="15:16" x14ac:dyDescent="0.2">
      <c r="O12493"/>
      <c r="P12493"/>
    </row>
    <row r="12494" spans="15:16" x14ac:dyDescent="0.2">
      <c r="O12494"/>
      <c r="P12494"/>
    </row>
    <row r="12495" spans="15:16" x14ac:dyDescent="0.2">
      <c r="O12495"/>
      <c r="P12495"/>
    </row>
    <row r="12496" spans="15:16" x14ac:dyDescent="0.2">
      <c r="O12496"/>
      <c r="P12496"/>
    </row>
    <row r="12497" spans="15:16" x14ac:dyDescent="0.2">
      <c r="O12497"/>
      <c r="P12497"/>
    </row>
    <row r="12498" spans="15:16" x14ac:dyDescent="0.2">
      <c r="O12498"/>
      <c r="P12498"/>
    </row>
    <row r="12499" spans="15:16" x14ac:dyDescent="0.2">
      <c r="O12499"/>
      <c r="P12499"/>
    </row>
    <row r="12500" spans="15:16" x14ac:dyDescent="0.2">
      <c r="O12500"/>
      <c r="P12500"/>
    </row>
    <row r="12501" spans="15:16" x14ac:dyDescent="0.2">
      <c r="O12501"/>
      <c r="P12501"/>
    </row>
    <row r="12502" spans="15:16" x14ac:dyDescent="0.2">
      <c r="O12502"/>
      <c r="P12502"/>
    </row>
    <row r="12503" spans="15:16" x14ac:dyDescent="0.2">
      <c r="O12503"/>
      <c r="P12503"/>
    </row>
    <row r="12504" spans="15:16" x14ac:dyDescent="0.2">
      <c r="O12504"/>
      <c r="P12504"/>
    </row>
    <row r="12505" spans="15:16" x14ac:dyDescent="0.2">
      <c r="O12505"/>
      <c r="P12505"/>
    </row>
    <row r="12506" spans="15:16" x14ac:dyDescent="0.2">
      <c r="O12506"/>
      <c r="P12506"/>
    </row>
    <row r="12507" spans="15:16" x14ac:dyDescent="0.2">
      <c r="O12507"/>
      <c r="P12507"/>
    </row>
    <row r="12508" spans="15:16" x14ac:dyDescent="0.2">
      <c r="O12508"/>
      <c r="P12508"/>
    </row>
    <row r="12509" spans="15:16" x14ac:dyDescent="0.2">
      <c r="O12509"/>
      <c r="P12509"/>
    </row>
    <row r="12510" spans="15:16" x14ac:dyDescent="0.2">
      <c r="O12510"/>
      <c r="P12510"/>
    </row>
    <row r="12511" spans="15:16" x14ac:dyDescent="0.2">
      <c r="O12511"/>
      <c r="P12511"/>
    </row>
    <row r="12512" spans="15:16" x14ac:dyDescent="0.2">
      <c r="O12512"/>
      <c r="P12512"/>
    </row>
    <row r="12513" spans="15:16" x14ac:dyDescent="0.2">
      <c r="O12513"/>
      <c r="P12513"/>
    </row>
    <row r="12514" spans="15:16" x14ac:dyDescent="0.2">
      <c r="O12514"/>
      <c r="P12514"/>
    </row>
    <row r="12515" spans="15:16" x14ac:dyDescent="0.2">
      <c r="O12515"/>
      <c r="P12515"/>
    </row>
    <row r="12516" spans="15:16" x14ac:dyDescent="0.2">
      <c r="O12516"/>
      <c r="P12516"/>
    </row>
    <row r="12517" spans="15:16" x14ac:dyDescent="0.2">
      <c r="O12517"/>
      <c r="P12517"/>
    </row>
    <row r="12518" spans="15:16" x14ac:dyDescent="0.2">
      <c r="O12518"/>
      <c r="P12518"/>
    </row>
    <row r="12519" spans="15:16" x14ac:dyDescent="0.2">
      <c r="O12519"/>
      <c r="P12519"/>
    </row>
    <row r="12520" spans="15:16" x14ac:dyDescent="0.2">
      <c r="O12520"/>
      <c r="P12520"/>
    </row>
    <row r="12521" spans="15:16" x14ac:dyDescent="0.2">
      <c r="O12521"/>
      <c r="P12521"/>
    </row>
    <row r="12522" spans="15:16" x14ac:dyDescent="0.2">
      <c r="O12522"/>
      <c r="P12522"/>
    </row>
    <row r="12523" spans="15:16" x14ac:dyDescent="0.2">
      <c r="O12523"/>
      <c r="P12523"/>
    </row>
    <row r="12524" spans="15:16" x14ac:dyDescent="0.2">
      <c r="O12524"/>
      <c r="P12524"/>
    </row>
    <row r="12525" spans="15:16" x14ac:dyDescent="0.2">
      <c r="O12525"/>
      <c r="P12525"/>
    </row>
    <row r="12526" spans="15:16" x14ac:dyDescent="0.2">
      <c r="O12526"/>
      <c r="P12526"/>
    </row>
    <row r="12527" spans="15:16" x14ac:dyDescent="0.2">
      <c r="O12527"/>
      <c r="P12527"/>
    </row>
    <row r="12528" spans="15:16" x14ac:dyDescent="0.2">
      <c r="O12528"/>
      <c r="P12528"/>
    </row>
    <row r="12529" spans="15:16" x14ac:dyDescent="0.2">
      <c r="O12529"/>
      <c r="P12529"/>
    </row>
    <row r="12530" spans="15:16" x14ac:dyDescent="0.2">
      <c r="O12530"/>
      <c r="P12530"/>
    </row>
    <row r="12531" spans="15:16" x14ac:dyDescent="0.2">
      <c r="O12531"/>
      <c r="P12531"/>
    </row>
    <row r="12532" spans="15:16" x14ac:dyDescent="0.2">
      <c r="O12532"/>
      <c r="P12532"/>
    </row>
    <row r="12533" spans="15:16" x14ac:dyDescent="0.2">
      <c r="O12533"/>
      <c r="P12533"/>
    </row>
    <row r="12534" spans="15:16" x14ac:dyDescent="0.2">
      <c r="O12534"/>
      <c r="P12534"/>
    </row>
    <row r="12535" spans="15:16" x14ac:dyDescent="0.2">
      <c r="O12535"/>
      <c r="P12535"/>
    </row>
    <row r="12536" spans="15:16" x14ac:dyDescent="0.2">
      <c r="O12536"/>
      <c r="P12536"/>
    </row>
    <row r="12537" spans="15:16" x14ac:dyDescent="0.2">
      <c r="O12537"/>
      <c r="P12537"/>
    </row>
    <row r="12538" spans="15:16" x14ac:dyDescent="0.2">
      <c r="O12538"/>
      <c r="P12538"/>
    </row>
    <row r="12539" spans="15:16" x14ac:dyDescent="0.2">
      <c r="O12539"/>
      <c r="P12539"/>
    </row>
    <row r="12540" spans="15:16" x14ac:dyDescent="0.2">
      <c r="O12540"/>
      <c r="P12540"/>
    </row>
    <row r="12541" spans="15:16" x14ac:dyDescent="0.2">
      <c r="O12541"/>
      <c r="P12541"/>
    </row>
    <row r="12542" spans="15:16" x14ac:dyDescent="0.2">
      <c r="O12542"/>
      <c r="P12542"/>
    </row>
    <row r="12543" spans="15:16" x14ac:dyDescent="0.2">
      <c r="O12543"/>
      <c r="P12543"/>
    </row>
    <row r="12544" spans="15:16" x14ac:dyDescent="0.2">
      <c r="O12544"/>
      <c r="P12544"/>
    </row>
    <row r="12545" spans="15:16" x14ac:dyDescent="0.2">
      <c r="O12545"/>
      <c r="P12545"/>
    </row>
    <row r="12546" spans="15:16" x14ac:dyDescent="0.2">
      <c r="O12546"/>
      <c r="P12546"/>
    </row>
    <row r="12547" spans="15:16" x14ac:dyDescent="0.2">
      <c r="O12547"/>
      <c r="P12547"/>
    </row>
    <row r="12548" spans="15:16" x14ac:dyDescent="0.2">
      <c r="O12548"/>
      <c r="P12548"/>
    </row>
    <row r="12549" spans="15:16" x14ac:dyDescent="0.2">
      <c r="O12549"/>
      <c r="P12549"/>
    </row>
    <row r="12550" spans="15:16" x14ac:dyDescent="0.2">
      <c r="O12550"/>
      <c r="P12550"/>
    </row>
    <row r="12551" spans="15:16" x14ac:dyDescent="0.2">
      <c r="O12551"/>
      <c r="P12551"/>
    </row>
    <row r="12552" spans="15:16" x14ac:dyDescent="0.2">
      <c r="O12552"/>
      <c r="P12552"/>
    </row>
    <row r="12553" spans="15:16" x14ac:dyDescent="0.2">
      <c r="O12553"/>
      <c r="P12553"/>
    </row>
    <row r="12554" spans="15:16" x14ac:dyDescent="0.2">
      <c r="O12554"/>
      <c r="P12554"/>
    </row>
    <row r="12555" spans="15:16" x14ac:dyDescent="0.2">
      <c r="O12555"/>
      <c r="P12555"/>
    </row>
    <row r="12556" spans="15:16" x14ac:dyDescent="0.2">
      <c r="O12556"/>
      <c r="P12556"/>
    </row>
    <row r="12557" spans="15:16" x14ac:dyDescent="0.2">
      <c r="O12557"/>
      <c r="P12557"/>
    </row>
    <row r="12558" spans="15:16" x14ac:dyDescent="0.2">
      <c r="O12558"/>
      <c r="P12558"/>
    </row>
    <row r="12559" spans="15:16" x14ac:dyDescent="0.2">
      <c r="O12559"/>
      <c r="P12559"/>
    </row>
    <row r="12560" spans="15:16" x14ac:dyDescent="0.2">
      <c r="O12560"/>
      <c r="P12560"/>
    </row>
    <row r="12561" spans="15:16" x14ac:dyDescent="0.2">
      <c r="O12561"/>
      <c r="P12561"/>
    </row>
    <row r="12562" spans="15:16" x14ac:dyDescent="0.2">
      <c r="O12562"/>
      <c r="P12562"/>
    </row>
    <row r="12563" spans="15:16" x14ac:dyDescent="0.2">
      <c r="O12563"/>
      <c r="P12563"/>
    </row>
    <row r="12564" spans="15:16" x14ac:dyDescent="0.2">
      <c r="O12564"/>
      <c r="P12564"/>
    </row>
    <row r="12565" spans="15:16" x14ac:dyDescent="0.2">
      <c r="O12565"/>
      <c r="P12565"/>
    </row>
    <row r="12566" spans="15:16" x14ac:dyDescent="0.2">
      <c r="O12566"/>
      <c r="P12566"/>
    </row>
    <row r="12567" spans="15:16" x14ac:dyDescent="0.2">
      <c r="O12567"/>
      <c r="P12567"/>
    </row>
    <row r="12568" spans="15:16" x14ac:dyDescent="0.2">
      <c r="O12568"/>
      <c r="P12568"/>
    </row>
    <row r="12569" spans="15:16" x14ac:dyDescent="0.2">
      <c r="O12569"/>
      <c r="P12569"/>
    </row>
    <row r="12570" spans="15:16" x14ac:dyDescent="0.2">
      <c r="O12570"/>
      <c r="P12570"/>
    </row>
    <row r="12571" spans="15:16" x14ac:dyDescent="0.2">
      <c r="O12571"/>
      <c r="P12571"/>
    </row>
    <row r="12572" spans="15:16" x14ac:dyDescent="0.2">
      <c r="O12572"/>
      <c r="P12572"/>
    </row>
    <row r="12573" spans="15:16" x14ac:dyDescent="0.2">
      <c r="O12573"/>
      <c r="P12573"/>
    </row>
    <row r="12574" spans="15:16" x14ac:dyDescent="0.2">
      <c r="O12574"/>
      <c r="P12574"/>
    </row>
    <row r="12575" spans="15:16" x14ac:dyDescent="0.2">
      <c r="O12575"/>
      <c r="P12575"/>
    </row>
    <row r="12576" spans="15:16" x14ac:dyDescent="0.2">
      <c r="O12576"/>
      <c r="P12576"/>
    </row>
    <row r="12577" spans="15:16" x14ac:dyDescent="0.2">
      <c r="O12577"/>
      <c r="P12577"/>
    </row>
    <row r="12578" spans="15:16" x14ac:dyDescent="0.2">
      <c r="O12578"/>
      <c r="P12578"/>
    </row>
    <row r="12579" spans="15:16" x14ac:dyDescent="0.2">
      <c r="O12579"/>
      <c r="P12579"/>
    </row>
    <row r="12580" spans="15:16" x14ac:dyDescent="0.2">
      <c r="O12580"/>
      <c r="P12580"/>
    </row>
    <row r="12581" spans="15:16" x14ac:dyDescent="0.2">
      <c r="O12581"/>
      <c r="P12581"/>
    </row>
    <row r="12582" spans="15:16" x14ac:dyDescent="0.2">
      <c r="O12582"/>
      <c r="P12582"/>
    </row>
    <row r="12583" spans="15:16" x14ac:dyDescent="0.2">
      <c r="O12583"/>
      <c r="P12583"/>
    </row>
    <row r="12584" spans="15:16" x14ac:dyDescent="0.2">
      <c r="O12584"/>
      <c r="P12584"/>
    </row>
    <row r="12585" spans="15:16" x14ac:dyDescent="0.2">
      <c r="O12585"/>
      <c r="P12585"/>
    </row>
    <row r="12586" spans="15:16" x14ac:dyDescent="0.2">
      <c r="O12586"/>
      <c r="P12586"/>
    </row>
    <row r="12587" spans="15:16" x14ac:dyDescent="0.2">
      <c r="O12587"/>
      <c r="P12587"/>
    </row>
    <row r="12588" spans="15:16" x14ac:dyDescent="0.2">
      <c r="O12588"/>
      <c r="P12588"/>
    </row>
    <row r="12589" spans="15:16" x14ac:dyDescent="0.2">
      <c r="O12589"/>
      <c r="P12589"/>
    </row>
    <row r="12590" spans="15:16" x14ac:dyDescent="0.2">
      <c r="O12590"/>
      <c r="P12590"/>
    </row>
    <row r="12591" spans="15:16" x14ac:dyDescent="0.2">
      <c r="O12591"/>
      <c r="P12591"/>
    </row>
    <row r="12592" spans="15:16" x14ac:dyDescent="0.2">
      <c r="O12592"/>
      <c r="P12592"/>
    </row>
    <row r="12593" spans="15:16" x14ac:dyDescent="0.2">
      <c r="O12593"/>
      <c r="P12593"/>
    </row>
    <row r="12594" spans="15:16" x14ac:dyDescent="0.2">
      <c r="O12594"/>
      <c r="P12594"/>
    </row>
    <row r="12595" spans="15:16" x14ac:dyDescent="0.2">
      <c r="O12595"/>
      <c r="P12595"/>
    </row>
    <row r="12596" spans="15:16" x14ac:dyDescent="0.2">
      <c r="O12596"/>
      <c r="P12596"/>
    </row>
    <row r="12597" spans="15:16" x14ac:dyDescent="0.2">
      <c r="O12597"/>
      <c r="P12597"/>
    </row>
    <row r="12598" spans="15:16" x14ac:dyDescent="0.2">
      <c r="O12598"/>
      <c r="P12598"/>
    </row>
    <row r="12599" spans="15:16" x14ac:dyDescent="0.2">
      <c r="O12599"/>
      <c r="P12599"/>
    </row>
    <row r="12600" spans="15:16" x14ac:dyDescent="0.2">
      <c r="O12600"/>
      <c r="P12600"/>
    </row>
    <row r="12601" spans="15:16" x14ac:dyDescent="0.2">
      <c r="O12601"/>
      <c r="P12601"/>
    </row>
    <row r="12602" spans="15:16" x14ac:dyDescent="0.2">
      <c r="O12602"/>
      <c r="P12602"/>
    </row>
    <row r="12603" spans="15:16" x14ac:dyDescent="0.2">
      <c r="O12603"/>
      <c r="P12603"/>
    </row>
    <row r="12604" spans="15:16" x14ac:dyDescent="0.2">
      <c r="O12604"/>
      <c r="P12604"/>
    </row>
    <row r="12605" spans="15:16" x14ac:dyDescent="0.2">
      <c r="O12605"/>
      <c r="P12605"/>
    </row>
    <row r="12606" spans="15:16" x14ac:dyDescent="0.2">
      <c r="O12606"/>
      <c r="P12606"/>
    </row>
    <row r="12607" spans="15:16" x14ac:dyDescent="0.2">
      <c r="O12607"/>
      <c r="P12607"/>
    </row>
    <row r="12608" spans="15:16" x14ac:dyDescent="0.2">
      <c r="O12608"/>
      <c r="P12608"/>
    </row>
    <row r="12609" spans="15:16" x14ac:dyDescent="0.2">
      <c r="O12609"/>
      <c r="P12609"/>
    </row>
    <row r="12610" spans="15:16" x14ac:dyDescent="0.2">
      <c r="O12610"/>
      <c r="P12610"/>
    </row>
    <row r="12611" spans="15:16" x14ac:dyDescent="0.2">
      <c r="O12611"/>
      <c r="P12611"/>
    </row>
    <row r="12612" spans="15:16" x14ac:dyDescent="0.2">
      <c r="O12612"/>
      <c r="P12612"/>
    </row>
    <row r="12613" spans="15:16" x14ac:dyDescent="0.2">
      <c r="O12613"/>
      <c r="P12613"/>
    </row>
    <row r="12614" spans="15:16" x14ac:dyDescent="0.2">
      <c r="O12614"/>
      <c r="P12614"/>
    </row>
    <row r="12615" spans="15:16" x14ac:dyDescent="0.2">
      <c r="O12615"/>
      <c r="P12615"/>
    </row>
    <row r="12616" spans="15:16" x14ac:dyDescent="0.2">
      <c r="O12616"/>
      <c r="P12616"/>
    </row>
    <row r="12617" spans="15:16" x14ac:dyDescent="0.2">
      <c r="O12617"/>
      <c r="P12617"/>
    </row>
    <row r="12618" spans="15:16" x14ac:dyDescent="0.2">
      <c r="O12618"/>
      <c r="P12618"/>
    </row>
    <row r="12619" spans="15:16" x14ac:dyDescent="0.2">
      <c r="O12619"/>
      <c r="P12619"/>
    </row>
    <row r="12620" spans="15:16" x14ac:dyDescent="0.2">
      <c r="O12620"/>
      <c r="P12620"/>
    </row>
    <row r="12621" spans="15:16" x14ac:dyDescent="0.2">
      <c r="O12621"/>
      <c r="P12621"/>
    </row>
    <row r="12622" spans="15:16" x14ac:dyDescent="0.2">
      <c r="O12622"/>
      <c r="P12622"/>
    </row>
    <row r="12623" spans="15:16" x14ac:dyDescent="0.2">
      <c r="O12623"/>
      <c r="P12623"/>
    </row>
    <row r="12624" spans="15:16" x14ac:dyDescent="0.2">
      <c r="O12624"/>
      <c r="P12624"/>
    </row>
    <row r="12625" spans="15:16" x14ac:dyDescent="0.2">
      <c r="O12625"/>
      <c r="P12625"/>
    </row>
    <row r="12626" spans="15:16" x14ac:dyDescent="0.2">
      <c r="O12626"/>
      <c r="P12626"/>
    </row>
    <row r="12627" spans="15:16" x14ac:dyDescent="0.2">
      <c r="O12627"/>
      <c r="P12627"/>
    </row>
    <row r="12628" spans="15:16" x14ac:dyDescent="0.2">
      <c r="O12628"/>
      <c r="P12628"/>
    </row>
    <row r="12629" spans="15:16" x14ac:dyDescent="0.2">
      <c r="O12629"/>
      <c r="P12629"/>
    </row>
    <row r="12630" spans="15:16" x14ac:dyDescent="0.2">
      <c r="O12630"/>
      <c r="P12630"/>
    </row>
    <row r="12631" spans="15:16" x14ac:dyDescent="0.2">
      <c r="O12631"/>
      <c r="P12631"/>
    </row>
    <row r="12632" spans="15:16" x14ac:dyDescent="0.2">
      <c r="O12632"/>
      <c r="P12632"/>
    </row>
    <row r="12633" spans="15:16" x14ac:dyDescent="0.2">
      <c r="O12633"/>
      <c r="P12633"/>
    </row>
    <row r="12634" spans="15:16" x14ac:dyDescent="0.2">
      <c r="O12634"/>
      <c r="P12634"/>
    </row>
    <row r="12635" spans="15:16" x14ac:dyDescent="0.2">
      <c r="O12635"/>
      <c r="P12635"/>
    </row>
    <row r="12636" spans="15:16" x14ac:dyDescent="0.2">
      <c r="O12636"/>
      <c r="P12636"/>
    </row>
    <row r="12637" spans="15:16" x14ac:dyDescent="0.2">
      <c r="O12637"/>
      <c r="P12637"/>
    </row>
    <row r="12638" spans="15:16" x14ac:dyDescent="0.2">
      <c r="O12638"/>
      <c r="P12638"/>
    </row>
    <row r="12639" spans="15:16" x14ac:dyDescent="0.2">
      <c r="O12639"/>
      <c r="P12639"/>
    </row>
    <row r="12640" spans="15:16" x14ac:dyDescent="0.2">
      <c r="O12640"/>
      <c r="P12640"/>
    </row>
    <row r="12641" spans="15:16" x14ac:dyDescent="0.2">
      <c r="O12641"/>
      <c r="P12641"/>
    </row>
    <row r="12642" spans="15:16" x14ac:dyDescent="0.2">
      <c r="O12642"/>
      <c r="P12642"/>
    </row>
    <row r="12643" spans="15:16" x14ac:dyDescent="0.2">
      <c r="O12643"/>
      <c r="P12643"/>
    </row>
    <row r="12644" spans="15:16" x14ac:dyDescent="0.2">
      <c r="O12644"/>
      <c r="P12644"/>
    </row>
    <row r="12645" spans="15:16" x14ac:dyDescent="0.2">
      <c r="O12645"/>
      <c r="P12645"/>
    </row>
    <row r="12646" spans="15:16" x14ac:dyDescent="0.2">
      <c r="O12646"/>
      <c r="P12646"/>
    </row>
    <row r="12647" spans="15:16" x14ac:dyDescent="0.2">
      <c r="O12647"/>
      <c r="P12647"/>
    </row>
    <row r="12648" spans="15:16" x14ac:dyDescent="0.2">
      <c r="O12648"/>
      <c r="P12648"/>
    </row>
    <row r="12649" spans="15:16" x14ac:dyDescent="0.2">
      <c r="O12649"/>
      <c r="P12649"/>
    </row>
    <row r="12650" spans="15:16" x14ac:dyDescent="0.2">
      <c r="O12650"/>
      <c r="P12650"/>
    </row>
    <row r="12651" spans="15:16" x14ac:dyDescent="0.2">
      <c r="O12651"/>
      <c r="P12651"/>
    </row>
    <row r="12652" spans="15:16" x14ac:dyDescent="0.2">
      <c r="O12652"/>
      <c r="P12652"/>
    </row>
    <row r="12653" spans="15:16" x14ac:dyDescent="0.2">
      <c r="O12653"/>
      <c r="P12653"/>
    </row>
    <row r="12654" spans="15:16" x14ac:dyDescent="0.2">
      <c r="O12654"/>
      <c r="P12654"/>
    </row>
    <row r="12655" spans="15:16" x14ac:dyDescent="0.2">
      <c r="O12655"/>
      <c r="P12655"/>
    </row>
    <row r="12656" spans="15:16" x14ac:dyDescent="0.2">
      <c r="O12656"/>
      <c r="P12656"/>
    </row>
    <row r="12657" spans="15:16" x14ac:dyDescent="0.2">
      <c r="O12657"/>
      <c r="P12657"/>
    </row>
    <row r="12658" spans="15:16" x14ac:dyDescent="0.2">
      <c r="O12658"/>
      <c r="P12658"/>
    </row>
    <row r="12659" spans="15:16" x14ac:dyDescent="0.2">
      <c r="O12659"/>
      <c r="P12659"/>
    </row>
    <row r="12660" spans="15:16" x14ac:dyDescent="0.2">
      <c r="O12660"/>
      <c r="P12660"/>
    </row>
    <row r="12661" spans="15:16" x14ac:dyDescent="0.2">
      <c r="O12661"/>
      <c r="P12661"/>
    </row>
    <row r="12662" spans="15:16" x14ac:dyDescent="0.2">
      <c r="O12662"/>
      <c r="P12662"/>
    </row>
    <row r="12663" spans="15:16" x14ac:dyDescent="0.2">
      <c r="O12663"/>
      <c r="P12663"/>
    </row>
    <row r="12664" spans="15:16" x14ac:dyDescent="0.2">
      <c r="O12664"/>
      <c r="P12664"/>
    </row>
    <row r="12665" spans="15:16" x14ac:dyDescent="0.2">
      <c r="O12665"/>
      <c r="P12665"/>
    </row>
    <row r="12666" spans="15:16" x14ac:dyDescent="0.2">
      <c r="O12666"/>
      <c r="P12666"/>
    </row>
    <row r="12667" spans="15:16" x14ac:dyDescent="0.2">
      <c r="O12667"/>
      <c r="P12667"/>
    </row>
    <row r="12668" spans="15:16" x14ac:dyDescent="0.2">
      <c r="O12668"/>
      <c r="P12668"/>
    </row>
    <row r="12669" spans="15:16" x14ac:dyDescent="0.2">
      <c r="O12669"/>
      <c r="P12669"/>
    </row>
    <row r="12670" spans="15:16" x14ac:dyDescent="0.2">
      <c r="O12670"/>
      <c r="P12670"/>
    </row>
    <row r="12671" spans="15:16" x14ac:dyDescent="0.2">
      <c r="O12671"/>
      <c r="P12671"/>
    </row>
    <row r="12672" spans="15:16" x14ac:dyDescent="0.2">
      <c r="O12672"/>
      <c r="P12672"/>
    </row>
    <row r="12673" spans="15:16" x14ac:dyDescent="0.2">
      <c r="O12673"/>
      <c r="P12673"/>
    </row>
    <row r="12674" spans="15:16" x14ac:dyDescent="0.2">
      <c r="O12674"/>
      <c r="P12674"/>
    </row>
    <row r="12675" spans="15:16" x14ac:dyDescent="0.2">
      <c r="O12675"/>
      <c r="P12675"/>
    </row>
    <row r="12676" spans="15:16" x14ac:dyDescent="0.2">
      <c r="O12676"/>
      <c r="P12676"/>
    </row>
    <row r="12677" spans="15:16" x14ac:dyDescent="0.2">
      <c r="O12677"/>
      <c r="P12677"/>
    </row>
    <row r="12678" spans="15:16" x14ac:dyDescent="0.2">
      <c r="O12678"/>
      <c r="P12678"/>
    </row>
    <row r="12679" spans="15:16" x14ac:dyDescent="0.2">
      <c r="O12679"/>
      <c r="P12679"/>
    </row>
    <row r="12680" spans="15:16" x14ac:dyDescent="0.2">
      <c r="O12680"/>
      <c r="P12680"/>
    </row>
    <row r="12681" spans="15:16" x14ac:dyDescent="0.2">
      <c r="O12681"/>
      <c r="P12681"/>
    </row>
    <row r="12682" spans="15:16" x14ac:dyDescent="0.2">
      <c r="O12682"/>
      <c r="P12682"/>
    </row>
    <row r="12683" spans="15:16" x14ac:dyDescent="0.2">
      <c r="O12683"/>
      <c r="P12683"/>
    </row>
    <row r="12684" spans="15:16" x14ac:dyDescent="0.2">
      <c r="O12684"/>
      <c r="P12684"/>
    </row>
    <row r="12685" spans="15:16" x14ac:dyDescent="0.2">
      <c r="O12685"/>
      <c r="P12685"/>
    </row>
    <row r="12686" spans="15:16" x14ac:dyDescent="0.2">
      <c r="O12686"/>
      <c r="P12686"/>
    </row>
    <row r="12687" spans="15:16" x14ac:dyDescent="0.2">
      <c r="O12687"/>
      <c r="P12687"/>
    </row>
    <row r="12688" spans="15:16" x14ac:dyDescent="0.2">
      <c r="O12688"/>
      <c r="P12688"/>
    </row>
    <row r="12689" spans="15:16" x14ac:dyDescent="0.2">
      <c r="O12689"/>
      <c r="P12689"/>
    </row>
    <row r="12690" spans="15:16" x14ac:dyDescent="0.2">
      <c r="O12690"/>
      <c r="P12690"/>
    </row>
    <row r="12691" spans="15:16" x14ac:dyDescent="0.2">
      <c r="O12691"/>
      <c r="P12691"/>
    </row>
    <row r="12692" spans="15:16" x14ac:dyDescent="0.2">
      <c r="O12692"/>
      <c r="P12692"/>
    </row>
    <row r="12693" spans="15:16" x14ac:dyDescent="0.2">
      <c r="O12693"/>
      <c r="P12693"/>
    </row>
    <row r="12694" spans="15:16" x14ac:dyDescent="0.2">
      <c r="O12694"/>
      <c r="P12694"/>
    </row>
    <row r="12695" spans="15:16" x14ac:dyDescent="0.2">
      <c r="O12695"/>
      <c r="P12695"/>
    </row>
    <row r="12696" spans="15:16" x14ac:dyDescent="0.2">
      <c r="O12696"/>
      <c r="P12696"/>
    </row>
    <row r="12697" spans="15:16" x14ac:dyDescent="0.2">
      <c r="O12697"/>
      <c r="P12697"/>
    </row>
    <row r="12698" spans="15:16" x14ac:dyDescent="0.2">
      <c r="O12698"/>
      <c r="P12698"/>
    </row>
    <row r="12699" spans="15:16" x14ac:dyDescent="0.2">
      <c r="O12699"/>
      <c r="P12699"/>
    </row>
    <row r="12700" spans="15:16" x14ac:dyDescent="0.2">
      <c r="O12700"/>
      <c r="P12700"/>
    </row>
    <row r="12701" spans="15:16" x14ac:dyDescent="0.2">
      <c r="O12701"/>
      <c r="P12701"/>
    </row>
    <row r="12702" spans="15:16" x14ac:dyDescent="0.2">
      <c r="O12702"/>
      <c r="P12702"/>
    </row>
    <row r="12703" spans="15:16" x14ac:dyDescent="0.2">
      <c r="O12703"/>
      <c r="P12703"/>
    </row>
    <row r="12704" spans="15:16" x14ac:dyDescent="0.2">
      <c r="O12704"/>
      <c r="P12704"/>
    </row>
    <row r="12705" spans="15:16" x14ac:dyDescent="0.2">
      <c r="O12705"/>
      <c r="P12705"/>
    </row>
    <row r="12706" spans="15:16" x14ac:dyDescent="0.2">
      <c r="O12706"/>
      <c r="P12706"/>
    </row>
    <row r="12707" spans="15:16" x14ac:dyDescent="0.2">
      <c r="O12707"/>
      <c r="P12707"/>
    </row>
    <row r="12708" spans="15:16" x14ac:dyDescent="0.2">
      <c r="O12708"/>
      <c r="P12708"/>
    </row>
    <row r="12709" spans="15:16" x14ac:dyDescent="0.2">
      <c r="O12709"/>
      <c r="P12709"/>
    </row>
    <row r="12710" spans="15:16" x14ac:dyDescent="0.2">
      <c r="O12710"/>
      <c r="P12710"/>
    </row>
    <row r="12711" spans="15:16" x14ac:dyDescent="0.2">
      <c r="O12711"/>
      <c r="P12711"/>
    </row>
    <row r="12712" spans="15:16" x14ac:dyDescent="0.2">
      <c r="O12712"/>
      <c r="P12712"/>
    </row>
    <row r="12713" spans="15:16" x14ac:dyDescent="0.2">
      <c r="O12713"/>
      <c r="P12713"/>
    </row>
    <row r="12714" spans="15:16" x14ac:dyDescent="0.2">
      <c r="O12714"/>
      <c r="P12714"/>
    </row>
    <row r="12715" spans="15:16" x14ac:dyDescent="0.2">
      <c r="O12715"/>
      <c r="P12715"/>
    </row>
    <row r="12716" spans="15:16" x14ac:dyDescent="0.2">
      <c r="O12716"/>
      <c r="P12716"/>
    </row>
    <row r="12717" spans="15:16" x14ac:dyDescent="0.2">
      <c r="O12717"/>
      <c r="P12717"/>
    </row>
    <row r="12718" spans="15:16" x14ac:dyDescent="0.2">
      <c r="O12718"/>
      <c r="P12718"/>
    </row>
    <row r="12719" spans="15:16" x14ac:dyDescent="0.2">
      <c r="O12719"/>
      <c r="P12719"/>
    </row>
    <row r="12720" spans="15:16" x14ac:dyDescent="0.2">
      <c r="O12720"/>
      <c r="P12720"/>
    </row>
    <row r="12721" spans="15:16" x14ac:dyDescent="0.2">
      <c r="O12721"/>
      <c r="P12721"/>
    </row>
    <row r="12722" spans="15:16" x14ac:dyDescent="0.2">
      <c r="O12722"/>
      <c r="P12722"/>
    </row>
    <row r="12723" spans="15:16" x14ac:dyDescent="0.2">
      <c r="O12723"/>
      <c r="P12723"/>
    </row>
    <row r="12724" spans="15:16" x14ac:dyDescent="0.2">
      <c r="O12724"/>
      <c r="P12724"/>
    </row>
    <row r="12725" spans="15:16" x14ac:dyDescent="0.2">
      <c r="O12725"/>
      <c r="P12725"/>
    </row>
    <row r="12726" spans="15:16" x14ac:dyDescent="0.2">
      <c r="O12726"/>
      <c r="P12726"/>
    </row>
    <row r="12727" spans="15:16" x14ac:dyDescent="0.2">
      <c r="O12727"/>
      <c r="P12727"/>
    </row>
    <row r="12728" spans="15:16" x14ac:dyDescent="0.2">
      <c r="O12728"/>
      <c r="P12728"/>
    </row>
    <row r="12729" spans="15:16" x14ac:dyDescent="0.2">
      <c r="O12729"/>
      <c r="P12729"/>
    </row>
    <row r="12730" spans="15:16" x14ac:dyDescent="0.2">
      <c r="O12730"/>
      <c r="P12730"/>
    </row>
    <row r="12731" spans="15:16" x14ac:dyDescent="0.2">
      <c r="O12731"/>
      <c r="P12731"/>
    </row>
    <row r="12732" spans="15:16" x14ac:dyDescent="0.2">
      <c r="O12732"/>
      <c r="P12732"/>
    </row>
    <row r="12733" spans="15:16" x14ac:dyDescent="0.2">
      <c r="O12733"/>
      <c r="P12733"/>
    </row>
    <row r="12734" spans="15:16" x14ac:dyDescent="0.2">
      <c r="O12734"/>
      <c r="P12734"/>
    </row>
    <row r="12735" spans="15:16" x14ac:dyDescent="0.2">
      <c r="O12735"/>
      <c r="P12735"/>
    </row>
    <row r="12736" spans="15:16" x14ac:dyDescent="0.2">
      <c r="O12736"/>
      <c r="P12736"/>
    </row>
    <row r="12737" spans="15:16" x14ac:dyDescent="0.2">
      <c r="O12737"/>
      <c r="P12737"/>
    </row>
    <row r="12738" spans="15:16" x14ac:dyDescent="0.2">
      <c r="O12738"/>
      <c r="P12738"/>
    </row>
    <row r="12739" spans="15:16" x14ac:dyDescent="0.2">
      <c r="O12739"/>
      <c r="P12739"/>
    </row>
    <row r="12740" spans="15:16" x14ac:dyDescent="0.2">
      <c r="O12740"/>
      <c r="P12740"/>
    </row>
    <row r="12741" spans="15:16" x14ac:dyDescent="0.2">
      <c r="O12741"/>
      <c r="P12741"/>
    </row>
    <row r="12742" spans="15:16" x14ac:dyDescent="0.2">
      <c r="O12742"/>
      <c r="P12742"/>
    </row>
    <row r="12743" spans="15:16" x14ac:dyDescent="0.2">
      <c r="O12743"/>
      <c r="P12743"/>
    </row>
    <row r="12744" spans="15:16" x14ac:dyDescent="0.2">
      <c r="O12744"/>
      <c r="P12744"/>
    </row>
    <row r="12745" spans="15:16" x14ac:dyDescent="0.2">
      <c r="O12745"/>
      <c r="P12745"/>
    </row>
    <row r="12746" spans="15:16" x14ac:dyDescent="0.2">
      <c r="O12746"/>
      <c r="P12746"/>
    </row>
    <row r="12747" spans="15:16" x14ac:dyDescent="0.2">
      <c r="O12747"/>
      <c r="P12747"/>
    </row>
    <row r="12748" spans="15:16" x14ac:dyDescent="0.2">
      <c r="O12748"/>
      <c r="P12748"/>
    </row>
    <row r="12749" spans="15:16" x14ac:dyDescent="0.2">
      <c r="O12749"/>
      <c r="P12749"/>
    </row>
    <row r="12750" spans="15:16" x14ac:dyDescent="0.2">
      <c r="O12750"/>
      <c r="P12750"/>
    </row>
    <row r="12751" spans="15:16" x14ac:dyDescent="0.2">
      <c r="O12751"/>
      <c r="P12751"/>
    </row>
    <row r="12752" spans="15:16" x14ac:dyDescent="0.2">
      <c r="O12752"/>
      <c r="P12752"/>
    </row>
    <row r="12753" spans="15:16" x14ac:dyDescent="0.2">
      <c r="O12753"/>
      <c r="P12753"/>
    </row>
    <row r="12754" spans="15:16" x14ac:dyDescent="0.2">
      <c r="O12754"/>
      <c r="P12754"/>
    </row>
    <row r="12755" spans="15:16" x14ac:dyDescent="0.2">
      <c r="O12755"/>
      <c r="P12755"/>
    </row>
    <row r="12756" spans="15:16" x14ac:dyDescent="0.2">
      <c r="O12756"/>
      <c r="P12756"/>
    </row>
    <row r="12757" spans="15:16" x14ac:dyDescent="0.2">
      <c r="O12757"/>
      <c r="P12757"/>
    </row>
    <row r="12758" spans="15:16" x14ac:dyDescent="0.2">
      <c r="O12758"/>
      <c r="P12758"/>
    </row>
    <row r="12759" spans="15:16" x14ac:dyDescent="0.2">
      <c r="O12759"/>
      <c r="P12759"/>
    </row>
    <row r="12760" spans="15:16" x14ac:dyDescent="0.2">
      <c r="O12760"/>
      <c r="P12760"/>
    </row>
    <row r="12761" spans="15:16" x14ac:dyDescent="0.2">
      <c r="O12761"/>
      <c r="P12761"/>
    </row>
    <row r="12762" spans="15:16" x14ac:dyDescent="0.2">
      <c r="O12762"/>
      <c r="P12762"/>
    </row>
    <row r="12763" spans="15:16" x14ac:dyDescent="0.2">
      <c r="O12763"/>
      <c r="P12763"/>
    </row>
    <row r="12764" spans="15:16" x14ac:dyDescent="0.2">
      <c r="O12764"/>
      <c r="P12764"/>
    </row>
    <row r="12765" spans="15:16" x14ac:dyDescent="0.2">
      <c r="O12765"/>
      <c r="P12765"/>
    </row>
    <row r="12766" spans="15:16" x14ac:dyDescent="0.2">
      <c r="O12766"/>
      <c r="P12766"/>
    </row>
    <row r="12767" spans="15:16" x14ac:dyDescent="0.2">
      <c r="O12767"/>
      <c r="P12767"/>
    </row>
    <row r="12768" spans="15:16" x14ac:dyDescent="0.2">
      <c r="O12768"/>
      <c r="P12768"/>
    </row>
    <row r="12769" spans="15:16" x14ac:dyDescent="0.2">
      <c r="O12769"/>
      <c r="P12769"/>
    </row>
    <row r="12770" spans="15:16" x14ac:dyDescent="0.2">
      <c r="O12770"/>
      <c r="P12770"/>
    </row>
    <row r="12771" spans="15:16" x14ac:dyDescent="0.2">
      <c r="O12771"/>
      <c r="P12771"/>
    </row>
    <row r="12772" spans="15:16" x14ac:dyDescent="0.2">
      <c r="O12772"/>
      <c r="P12772"/>
    </row>
    <row r="12773" spans="15:16" x14ac:dyDescent="0.2">
      <c r="O12773"/>
      <c r="P12773"/>
    </row>
    <row r="12774" spans="15:16" x14ac:dyDescent="0.2">
      <c r="O12774"/>
      <c r="P12774"/>
    </row>
    <row r="12775" spans="15:16" x14ac:dyDescent="0.2">
      <c r="O12775"/>
      <c r="P12775"/>
    </row>
    <row r="12776" spans="15:16" x14ac:dyDescent="0.2">
      <c r="O12776"/>
      <c r="P12776"/>
    </row>
    <row r="12777" spans="15:16" x14ac:dyDescent="0.2">
      <c r="O12777"/>
      <c r="P12777"/>
    </row>
    <row r="12778" spans="15:16" x14ac:dyDescent="0.2">
      <c r="O12778"/>
      <c r="P12778"/>
    </row>
    <row r="12779" spans="15:16" x14ac:dyDescent="0.2">
      <c r="O12779"/>
      <c r="P12779"/>
    </row>
    <row r="12780" spans="15:16" x14ac:dyDescent="0.2">
      <c r="O12780"/>
      <c r="P12780"/>
    </row>
    <row r="12781" spans="15:16" x14ac:dyDescent="0.2">
      <c r="O12781"/>
      <c r="P12781"/>
    </row>
    <row r="12782" spans="15:16" x14ac:dyDescent="0.2">
      <c r="O12782"/>
      <c r="P12782"/>
    </row>
    <row r="12783" spans="15:16" x14ac:dyDescent="0.2">
      <c r="O12783"/>
      <c r="P12783"/>
    </row>
    <row r="12784" spans="15:16" x14ac:dyDescent="0.2">
      <c r="O12784"/>
      <c r="P12784"/>
    </row>
    <row r="12785" spans="15:16" x14ac:dyDescent="0.2">
      <c r="O12785"/>
      <c r="P12785"/>
    </row>
    <row r="12786" spans="15:16" x14ac:dyDescent="0.2">
      <c r="O12786"/>
      <c r="P12786"/>
    </row>
    <row r="12787" spans="15:16" x14ac:dyDescent="0.2">
      <c r="O12787"/>
      <c r="P12787"/>
    </row>
    <row r="12788" spans="15:16" x14ac:dyDescent="0.2">
      <c r="O12788"/>
      <c r="P12788"/>
    </row>
    <row r="12789" spans="15:16" x14ac:dyDescent="0.2">
      <c r="O12789"/>
      <c r="P12789"/>
    </row>
    <row r="12790" spans="15:16" x14ac:dyDescent="0.2">
      <c r="O12790"/>
      <c r="P12790"/>
    </row>
    <row r="12791" spans="15:16" x14ac:dyDescent="0.2">
      <c r="O12791"/>
      <c r="P12791"/>
    </row>
    <row r="12792" spans="15:16" x14ac:dyDescent="0.2">
      <c r="O12792"/>
      <c r="P12792"/>
    </row>
    <row r="12793" spans="15:16" x14ac:dyDescent="0.2">
      <c r="O12793"/>
      <c r="P12793"/>
    </row>
    <row r="12794" spans="15:16" x14ac:dyDescent="0.2">
      <c r="O12794"/>
      <c r="P12794"/>
    </row>
    <row r="12795" spans="15:16" x14ac:dyDescent="0.2">
      <c r="O12795"/>
      <c r="P12795"/>
    </row>
    <row r="12796" spans="15:16" x14ac:dyDescent="0.2">
      <c r="O12796"/>
      <c r="P12796"/>
    </row>
    <row r="12797" spans="15:16" x14ac:dyDescent="0.2">
      <c r="O12797"/>
      <c r="P12797"/>
    </row>
    <row r="12798" spans="15:16" x14ac:dyDescent="0.2">
      <c r="O12798"/>
      <c r="P12798"/>
    </row>
    <row r="12799" spans="15:16" x14ac:dyDescent="0.2">
      <c r="O12799"/>
      <c r="P12799"/>
    </row>
    <row r="12800" spans="15:16" x14ac:dyDescent="0.2">
      <c r="O12800"/>
      <c r="P12800"/>
    </row>
    <row r="12801" spans="15:16" x14ac:dyDescent="0.2">
      <c r="O12801"/>
      <c r="P12801"/>
    </row>
    <row r="12802" spans="15:16" x14ac:dyDescent="0.2">
      <c r="O12802"/>
      <c r="P12802"/>
    </row>
    <row r="12803" spans="15:16" x14ac:dyDescent="0.2">
      <c r="O12803"/>
      <c r="P12803"/>
    </row>
    <row r="12804" spans="15:16" x14ac:dyDescent="0.2">
      <c r="O12804"/>
      <c r="P12804"/>
    </row>
    <row r="12805" spans="15:16" x14ac:dyDescent="0.2">
      <c r="O12805"/>
      <c r="P12805"/>
    </row>
    <row r="12806" spans="15:16" x14ac:dyDescent="0.2">
      <c r="O12806"/>
      <c r="P12806"/>
    </row>
    <row r="12807" spans="15:16" x14ac:dyDescent="0.2">
      <c r="O12807"/>
      <c r="P12807"/>
    </row>
    <row r="12808" spans="15:16" x14ac:dyDescent="0.2">
      <c r="O12808"/>
      <c r="P12808"/>
    </row>
    <row r="12809" spans="15:16" x14ac:dyDescent="0.2">
      <c r="O12809"/>
      <c r="P12809"/>
    </row>
    <row r="12810" spans="15:16" x14ac:dyDescent="0.2">
      <c r="O12810"/>
      <c r="P12810"/>
    </row>
    <row r="12811" spans="15:16" x14ac:dyDescent="0.2">
      <c r="O12811"/>
      <c r="P12811"/>
    </row>
    <row r="12812" spans="15:16" x14ac:dyDescent="0.2">
      <c r="O12812"/>
      <c r="P12812"/>
    </row>
    <row r="12813" spans="15:16" x14ac:dyDescent="0.2">
      <c r="O12813"/>
      <c r="P12813"/>
    </row>
    <row r="12814" spans="15:16" x14ac:dyDescent="0.2">
      <c r="O12814"/>
      <c r="P12814"/>
    </row>
    <row r="12815" spans="15:16" x14ac:dyDescent="0.2">
      <c r="O12815"/>
      <c r="P12815"/>
    </row>
    <row r="12816" spans="15:16" x14ac:dyDescent="0.2">
      <c r="O12816"/>
      <c r="P12816"/>
    </row>
    <row r="12817" spans="15:16" x14ac:dyDescent="0.2">
      <c r="O12817"/>
      <c r="P12817"/>
    </row>
    <row r="12818" spans="15:16" x14ac:dyDescent="0.2">
      <c r="O12818"/>
      <c r="P12818"/>
    </row>
    <row r="12819" spans="15:16" x14ac:dyDescent="0.2">
      <c r="O12819"/>
      <c r="P12819"/>
    </row>
    <row r="12820" spans="15:16" x14ac:dyDescent="0.2">
      <c r="O12820"/>
      <c r="P12820"/>
    </row>
    <row r="12821" spans="15:16" x14ac:dyDescent="0.2">
      <c r="O12821"/>
      <c r="P12821"/>
    </row>
    <row r="12822" spans="15:16" x14ac:dyDescent="0.2">
      <c r="O12822"/>
      <c r="P12822"/>
    </row>
    <row r="12823" spans="15:16" x14ac:dyDescent="0.2">
      <c r="O12823"/>
      <c r="P12823"/>
    </row>
    <row r="12824" spans="15:16" x14ac:dyDescent="0.2">
      <c r="O12824"/>
      <c r="P12824"/>
    </row>
    <row r="12825" spans="15:16" x14ac:dyDescent="0.2">
      <c r="O12825"/>
      <c r="P12825"/>
    </row>
    <row r="12826" spans="15:16" x14ac:dyDescent="0.2">
      <c r="O12826"/>
      <c r="P12826"/>
    </row>
    <row r="12827" spans="15:16" x14ac:dyDescent="0.2">
      <c r="O12827"/>
      <c r="P12827"/>
    </row>
    <row r="12828" spans="15:16" x14ac:dyDescent="0.2">
      <c r="O12828"/>
      <c r="P12828"/>
    </row>
    <row r="12829" spans="15:16" x14ac:dyDescent="0.2">
      <c r="O12829"/>
      <c r="P12829"/>
    </row>
    <row r="12830" spans="15:16" x14ac:dyDescent="0.2">
      <c r="O12830"/>
      <c r="P12830"/>
    </row>
    <row r="12831" spans="15:16" x14ac:dyDescent="0.2">
      <c r="O12831"/>
      <c r="P12831"/>
    </row>
    <row r="12832" spans="15:16" x14ac:dyDescent="0.2">
      <c r="O12832"/>
      <c r="P12832"/>
    </row>
    <row r="12833" spans="15:16" x14ac:dyDescent="0.2">
      <c r="O12833"/>
      <c r="P12833"/>
    </row>
    <row r="12834" spans="15:16" x14ac:dyDescent="0.2">
      <c r="O12834"/>
      <c r="P12834"/>
    </row>
    <row r="12835" spans="15:16" x14ac:dyDescent="0.2">
      <c r="O12835"/>
      <c r="P12835"/>
    </row>
    <row r="12836" spans="15:16" x14ac:dyDescent="0.2">
      <c r="O12836"/>
      <c r="P12836"/>
    </row>
    <row r="12837" spans="15:16" x14ac:dyDescent="0.2">
      <c r="O12837"/>
      <c r="P12837"/>
    </row>
    <row r="12838" spans="15:16" x14ac:dyDescent="0.2">
      <c r="O12838"/>
      <c r="P12838"/>
    </row>
    <row r="12839" spans="15:16" x14ac:dyDescent="0.2">
      <c r="O12839"/>
      <c r="P12839"/>
    </row>
    <row r="12840" spans="15:16" x14ac:dyDescent="0.2">
      <c r="O12840"/>
      <c r="P12840"/>
    </row>
    <row r="12841" spans="15:16" x14ac:dyDescent="0.2">
      <c r="O12841"/>
      <c r="P12841"/>
    </row>
    <row r="12842" spans="15:16" x14ac:dyDescent="0.2">
      <c r="O12842"/>
      <c r="P12842"/>
    </row>
    <row r="12843" spans="15:16" x14ac:dyDescent="0.2">
      <c r="O12843"/>
      <c r="P12843"/>
    </row>
    <row r="12844" spans="15:16" x14ac:dyDescent="0.2">
      <c r="O12844"/>
      <c r="P12844"/>
    </row>
    <row r="12845" spans="15:16" x14ac:dyDescent="0.2">
      <c r="O12845"/>
      <c r="P12845"/>
    </row>
    <row r="12846" spans="15:16" x14ac:dyDescent="0.2">
      <c r="O12846"/>
      <c r="P12846"/>
    </row>
    <row r="12847" spans="15:16" x14ac:dyDescent="0.2">
      <c r="O12847"/>
      <c r="P12847"/>
    </row>
    <row r="12848" spans="15:16" x14ac:dyDescent="0.2">
      <c r="O12848"/>
      <c r="P12848"/>
    </row>
    <row r="12849" spans="15:16" x14ac:dyDescent="0.2">
      <c r="O12849"/>
      <c r="P12849"/>
    </row>
    <row r="12850" spans="15:16" x14ac:dyDescent="0.2">
      <c r="O12850"/>
      <c r="P12850"/>
    </row>
    <row r="12851" spans="15:16" x14ac:dyDescent="0.2">
      <c r="O12851"/>
      <c r="P12851"/>
    </row>
    <row r="12852" spans="15:16" x14ac:dyDescent="0.2">
      <c r="O12852"/>
      <c r="P12852"/>
    </row>
    <row r="12853" spans="15:16" x14ac:dyDescent="0.2">
      <c r="O12853"/>
      <c r="P12853"/>
    </row>
    <row r="12854" spans="15:16" x14ac:dyDescent="0.2">
      <c r="O12854"/>
      <c r="P12854"/>
    </row>
    <row r="12855" spans="15:16" x14ac:dyDescent="0.2">
      <c r="O12855"/>
      <c r="P12855"/>
    </row>
    <row r="12856" spans="15:16" x14ac:dyDescent="0.2">
      <c r="O12856"/>
      <c r="P12856"/>
    </row>
    <row r="12857" spans="15:16" x14ac:dyDescent="0.2">
      <c r="O12857"/>
      <c r="P12857"/>
    </row>
    <row r="12858" spans="15:16" x14ac:dyDescent="0.2">
      <c r="O12858"/>
      <c r="P12858"/>
    </row>
    <row r="12859" spans="15:16" x14ac:dyDescent="0.2">
      <c r="O12859"/>
      <c r="P12859"/>
    </row>
    <row r="12860" spans="15:16" x14ac:dyDescent="0.2">
      <c r="O12860"/>
      <c r="P12860"/>
    </row>
    <row r="12861" spans="15:16" x14ac:dyDescent="0.2">
      <c r="O12861"/>
      <c r="P12861"/>
    </row>
    <row r="12862" spans="15:16" x14ac:dyDescent="0.2">
      <c r="O12862"/>
      <c r="P12862"/>
    </row>
    <row r="12863" spans="15:16" x14ac:dyDescent="0.2">
      <c r="O12863"/>
      <c r="P12863"/>
    </row>
    <row r="12864" spans="15:16" x14ac:dyDescent="0.2">
      <c r="O12864"/>
      <c r="P12864"/>
    </row>
    <row r="12865" spans="15:16" x14ac:dyDescent="0.2">
      <c r="O12865"/>
      <c r="P12865"/>
    </row>
    <row r="12866" spans="15:16" x14ac:dyDescent="0.2">
      <c r="O12866"/>
      <c r="P12866"/>
    </row>
    <row r="12867" spans="15:16" x14ac:dyDescent="0.2">
      <c r="O12867"/>
      <c r="P12867"/>
    </row>
    <row r="12868" spans="15:16" x14ac:dyDescent="0.2">
      <c r="O12868"/>
      <c r="P12868"/>
    </row>
    <row r="12869" spans="15:16" x14ac:dyDescent="0.2">
      <c r="O12869"/>
      <c r="P12869"/>
    </row>
    <row r="12870" spans="15:16" x14ac:dyDescent="0.2">
      <c r="O12870"/>
      <c r="P12870"/>
    </row>
    <row r="12871" spans="15:16" x14ac:dyDescent="0.2">
      <c r="O12871"/>
      <c r="P12871"/>
    </row>
    <row r="12872" spans="15:16" x14ac:dyDescent="0.2">
      <c r="O12872"/>
      <c r="P12872"/>
    </row>
    <row r="12873" spans="15:16" x14ac:dyDescent="0.2">
      <c r="O12873"/>
      <c r="P12873"/>
    </row>
    <row r="12874" spans="15:16" x14ac:dyDescent="0.2">
      <c r="O12874"/>
      <c r="P12874"/>
    </row>
    <row r="12875" spans="15:16" x14ac:dyDescent="0.2">
      <c r="O12875"/>
      <c r="P12875"/>
    </row>
    <row r="12876" spans="15:16" x14ac:dyDescent="0.2">
      <c r="O12876"/>
      <c r="P12876"/>
    </row>
    <row r="12877" spans="15:16" x14ac:dyDescent="0.2">
      <c r="O12877"/>
      <c r="P12877"/>
    </row>
    <row r="12878" spans="15:16" x14ac:dyDescent="0.2">
      <c r="O12878"/>
      <c r="P12878"/>
    </row>
    <row r="12879" spans="15:16" x14ac:dyDescent="0.2">
      <c r="O12879"/>
      <c r="P12879"/>
    </row>
    <row r="12880" spans="15:16" x14ac:dyDescent="0.2">
      <c r="O12880"/>
      <c r="P12880"/>
    </row>
    <row r="12881" spans="15:16" x14ac:dyDescent="0.2">
      <c r="O12881"/>
      <c r="P12881"/>
    </row>
    <row r="12882" spans="15:16" x14ac:dyDescent="0.2">
      <c r="O12882"/>
      <c r="P12882"/>
    </row>
    <row r="12883" spans="15:16" x14ac:dyDescent="0.2">
      <c r="O12883"/>
      <c r="P12883"/>
    </row>
    <row r="12884" spans="15:16" x14ac:dyDescent="0.2">
      <c r="O12884"/>
      <c r="P12884"/>
    </row>
    <row r="12885" spans="15:16" x14ac:dyDescent="0.2">
      <c r="O12885"/>
      <c r="P12885"/>
    </row>
    <row r="12886" spans="15:16" x14ac:dyDescent="0.2">
      <c r="O12886"/>
      <c r="P12886"/>
    </row>
    <row r="12887" spans="15:16" x14ac:dyDescent="0.2">
      <c r="O12887"/>
      <c r="P12887"/>
    </row>
    <row r="12888" spans="15:16" x14ac:dyDescent="0.2">
      <c r="O12888"/>
      <c r="P12888"/>
    </row>
    <row r="12889" spans="15:16" x14ac:dyDescent="0.2">
      <c r="O12889"/>
      <c r="P12889"/>
    </row>
    <row r="12890" spans="15:16" x14ac:dyDescent="0.2">
      <c r="O12890"/>
      <c r="P12890"/>
    </row>
    <row r="12891" spans="15:16" x14ac:dyDescent="0.2">
      <c r="O12891"/>
      <c r="P12891"/>
    </row>
    <row r="12892" spans="15:16" x14ac:dyDescent="0.2">
      <c r="O12892"/>
      <c r="P12892"/>
    </row>
    <row r="12893" spans="15:16" x14ac:dyDescent="0.2">
      <c r="O12893"/>
      <c r="P12893"/>
    </row>
    <row r="12894" spans="15:16" x14ac:dyDescent="0.2">
      <c r="O12894"/>
      <c r="P12894"/>
    </row>
    <row r="12895" spans="15:16" x14ac:dyDescent="0.2">
      <c r="O12895"/>
      <c r="P12895"/>
    </row>
    <row r="12896" spans="15:16" x14ac:dyDescent="0.2">
      <c r="O12896"/>
      <c r="P12896"/>
    </row>
    <row r="12897" spans="15:16" x14ac:dyDescent="0.2">
      <c r="O12897"/>
      <c r="P12897"/>
    </row>
    <row r="12898" spans="15:16" x14ac:dyDescent="0.2">
      <c r="O12898"/>
      <c r="P12898"/>
    </row>
    <row r="12899" spans="15:16" x14ac:dyDescent="0.2">
      <c r="O12899"/>
      <c r="P12899"/>
    </row>
    <row r="12900" spans="15:16" x14ac:dyDescent="0.2">
      <c r="O12900"/>
      <c r="P12900"/>
    </row>
    <row r="12901" spans="15:16" x14ac:dyDescent="0.2">
      <c r="O12901"/>
      <c r="P12901"/>
    </row>
    <row r="12902" spans="15:16" x14ac:dyDescent="0.2">
      <c r="O12902"/>
      <c r="P12902"/>
    </row>
    <row r="12903" spans="15:16" x14ac:dyDescent="0.2">
      <c r="O12903"/>
      <c r="P12903"/>
    </row>
    <row r="12904" spans="15:16" x14ac:dyDescent="0.2">
      <c r="O12904"/>
      <c r="P12904"/>
    </row>
    <row r="12905" spans="15:16" x14ac:dyDescent="0.2">
      <c r="O12905"/>
      <c r="P12905"/>
    </row>
    <row r="12906" spans="15:16" x14ac:dyDescent="0.2">
      <c r="O12906"/>
      <c r="P12906"/>
    </row>
    <row r="12907" spans="15:16" x14ac:dyDescent="0.2">
      <c r="O12907"/>
      <c r="P12907"/>
    </row>
    <row r="12908" spans="15:16" x14ac:dyDescent="0.2">
      <c r="O12908"/>
      <c r="P12908"/>
    </row>
    <row r="12909" spans="15:16" x14ac:dyDescent="0.2">
      <c r="O12909"/>
      <c r="P12909"/>
    </row>
    <row r="12910" spans="15:16" x14ac:dyDescent="0.2">
      <c r="O12910"/>
      <c r="P12910"/>
    </row>
    <row r="12911" spans="15:16" x14ac:dyDescent="0.2">
      <c r="O12911"/>
      <c r="P12911"/>
    </row>
    <row r="12912" spans="15:16" x14ac:dyDescent="0.2">
      <c r="O12912"/>
      <c r="P12912"/>
    </row>
    <row r="12913" spans="15:16" x14ac:dyDescent="0.2">
      <c r="O12913"/>
      <c r="P12913"/>
    </row>
    <row r="12914" spans="15:16" x14ac:dyDescent="0.2">
      <c r="O12914"/>
      <c r="P12914"/>
    </row>
    <row r="12915" spans="15:16" x14ac:dyDescent="0.2">
      <c r="O12915"/>
      <c r="P12915"/>
    </row>
    <row r="12916" spans="15:16" x14ac:dyDescent="0.2">
      <c r="O12916"/>
      <c r="P12916"/>
    </row>
    <row r="12917" spans="15:16" x14ac:dyDescent="0.2">
      <c r="O12917"/>
      <c r="P12917"/>
    </row>
    <row r="12918" spans="15:16" x14ac:dyDescent="0.2">
      <c r="O12918"/>
      <c r="P12918"/>
    </row>
    <row r="12919" spans="15:16" x14ac:dyDescent="0.2">
      <c r="O12919"/>
      <c r="P12919"/>
    </row>
    <row r="12920" spans="15:16" x14ac:dyDescent="0.2">
      <c r="O12920"/>
      <c r="P12920"/>
    </row>
    <row r="12921" spans="15:16" x14ac:dyDescent="0.2">
      <c r="O12921"/>
      <c r="P12921"/>
    </row>
    <row r="12922" spans="15:16" x14ac:dyDescent="0.2">
      <c r="O12922"/>
      <c r="P12922"/>
    </row>
    <row r="12923" spans="15:16" x14ac:dyDescent="0.2">
      <c r="O12923"/>
      <c r="P12923"/>
    </row>
    <row r="12924" spans="15:16" x14ac:dyDescent="0.2">
      <c r="O12924"/>
      <c r="P12924"/>
    </row>
    <row r="12925" spans="15:16" x14ac:dyDescent="0.2">
      <c r="O12925"/>
      <c r="P12925"/>
    </row>
    <row r="12926" spans="15:16" x14ac:dyDescent="0.2">
      <c r="O12926"/>
      <c r="P12926"/>
    </row>
    <row r="12927" spans="15:16" x14ac:dyDescent="0.2">
      <c r="O12927"/>
      <c r="P12927"/>
    </row>
    <row r="12928" spans="15:16" x14ac:dyDescent="0.2">
      <c r="O12928"/>
      <c r="P12928"/>
    </row>
    <row r="12929" spans="15:16" x14ac:dyDescent="0.2">
      <c r="O12929"/>
      <c r="P12929"/>
    </row>
    <row r="12930" spans="15:16" x14ac:dyDescent="0.2">
      <c r="O12930"/>
      <c r="P12930"/>
    </row>
    <row r="12931" spans="15:16" x14ac:dyDescent="0.2">
      <c r="O12931"/>
      <c r="P12931"/>
    </row>
    <row r="12932" spans="15:16" x14ac:dyDescent="0.2">
      <c r="O12932"/>
      <c r="P12932"/>
    </row>
    <row r="12933" spans="15:16" x14ac:dyDescent="0.2">
      <c r="O12933"/>
      <c r="P12933"/>
    </row>
    <row r="12934" spans="15:16" x14ac:dyDescent="0.2">
      <c r="O12934"/>
      <c r="P12934"/>
    </row>
    <row r="12935" spans="15:16" x14ac:dyDescent="0.2">
      <c r="O12935"/>
      <c r="P12935"/>
    </row>
    <row r="12936" spans="15:16" x14ac:dyDescent="0.2">
      <c r="O12936"/>
      <c r="P12936"/>
    </row>
    <row r="12937" spans="15:16" x14ac:dyDescent="0.2">
      <c r="O12937"/>
      <c r="P12937"/>
    </row>
    <row r="12938" spans="15:16" x14ac:dyDescent="0.2">
      <c r="O12938"/>
      <c r="P12938"/>
    </row>
    <row r="12939" spans="15:16" x14ac:dyDescent="0.2">
      <c r="O12939"/>
      <c r="P12939"/>
    </row>
    <row r="12940" spans="15:16" x14ac:dyDescent="0.2">
      <c r="O12940"/>
      <c r="P12940"/>
    </row>
    <row r="12941" spans="15:16" x14ac:dyDescent="0.2">
      <c r="O12941"/>
      <c r="P12941"/>
    </row>
    <row r="12942" spans="15:16" x14ac:dyDescent="0.2">
      <c r="O12942"/>
      <c r="P12942"/>
    </row>
    <row r="12943" spans="15:16" x14ac:dyDescent="0.2">
      <c r="O12943"/>
      <c r="P12943"/>
    </row>
    <row r="12944" spans="15:16" x14ac:dyDescent="0.2">
      <c r="O12944"/>
      <c r="P12944"/>
    </row>
    <row r="12945" spans="15:16" x14ac:dyDescent="0.2">
      <c r="O12945"/>
      <c r="P12945"/>
    </row>
    <row r="12946" spans="15:16" x14ac:dyDescent="0.2">
      <c r="O12946"/>
      <c r="P12946"/>
    </row>
    <row r="12947" spans="15:16" x14ac:dyDescent="0.2">
      <c r="O12947"/>
      <c r="P12947"/>
    </row>
    <row r="12948" spans="15:16" x14ac:dyDescent="0.2">
      <c r="O12948"/>
      <c r="P12948"/>
    </row>
    <row r="12949" spans="15:16" x14ac:dyDescent="0.2">
      <c r="O12949"/>
      <c r="P12949"/>
    </row>
    <row r="12950" spans="15:16" x14ac:dyDescent="0.2">
      <c r="O12950"/>
      <c r="P12950"/>
    </row>
    <row r="12951" spans="15:16" x14ac:dyDescent="0.2">
      <c r="O12951"/>
      <c r="P12951"/>
    </row>
    <row r="12952" spans="15:16" x14ac:dyDescent="0.2">
      <c r="O12952"/>
      <c r="P12952"/>
    </row>
    <row r="12953" spans="15:16" x14ac:dyDescent="0.2">
      <c r="O12953"/>
      <c r="P12953"/>
    </row>
    <row r="12954" spans="15:16" x14ac:dyDescent="0.2">
      <c r="O12954"/>
      <c r="P12954"/>
    </row>
    <row r="12955" spans="15:16" x14ac:dyDescent="0.2">
      <c r="O12955"/>
      <c r="P12955"/>
    </row>
    <row r="12956" spans="15:16" x14ac:dyDescent="0.2">
      <c r="O12956"/>
      <c r="P12956"/>
    </row>
    <row r="12957" spans="15:16" x14ac:dyDescent="0.2">
      <c r="O12957"/>
      <c r="P12957"/>
    </row>
    <row r="12958" spans="15:16" x14ac:dyDescent="0.2">
      <c r="O12958"/>
      <c r="P12958"/>
    </row>
    <row r="12959" spans="15:16" x14ac:dyDescent="0.2">
      <c r="O12959"/>
      <c r="P12959"/>
    </row>
    <row r="12960" spans="15:16" x14ac:dyDescent="0.2">
      <c r="O12960"/>
      <c r="P12960"/>
    </row>
    <row r="12961" spans="15:16" x14ac:dyDescent="0.2">
      <c r="O12961"/>
      <c r="P12961"/>
    </row>
    <row r="12962" spans="15:16" x14ac:dyDescent="0.2">
      <c r="O12962"/>
      <c r="P12962"/>
    </row>
    <row r="12963" spans="15:16" x14ac:dyDescent="0.2">
      <c r="O12963"/>
      <c r="P12963"/>
    </row>
    <row r="12964" spans="15:16" x14ac:dyDescent="0.2">
      <c r="O12964"/>
      <c r="P12964"/>
    </row>
    <row r="12965" spans="15:16" x14ac:dyDescent="0.2">
      <c r="O12965"/>
      <c r="P12965"/>
    </row>
    <row r="12966" spans="15:16" x14ac:dyDescent="0.2">
      <c r="O12966"/>
      <c r="P12966"/>
    </row>
    <row r="12967" spans="15:16" x14ac:dyDescent="0.2">
      <c r="O12967"/>
      <c r="P12967"/>
    </row>
    <row r="12968" spans="15:16" x14ac:dyDescent="0.2">
      <c r="O12968"/>
      <c r="P12968"/>
    </row>
    <row r="12969" spans="15:16" x14ac:dyDescent="0.2">
      <c r="O12969"/>
      <c r="P12969"/>
    </row>
    <row r="12970" spans="15:16" x14ac:dyDescent="0.2">
      <c r="O12970"/>
      <c r="P12970"/>
    </row>
    <row r="12971" spans="15:16" x14ac:dyDescent="0.2">
      <c r="O12971"/>
      <c r="P12971"/>
    </row>
    <row r="12972" spans="15:16" x14ac:dyDescent="0.2">
      <c r="O12972"/>
      <c r="P12972"/>
    </row>
    <row r="12973" spans="15:16" x14ac:dyDescent="0.2">
      <c r="O12973"/>
      <c r="P12973"/>
    </row>
    <row r="12974" spans="15:16" x14ac:dyDescent="0.2">
      <c r="O12974"/>
      <c r="P12974"/>
    </row>
    <row r="12975" spans="15:16" x14ac:dyDescent="0.2">
      <c r="O12975"/>
      <c r="P12975"/>
    </row>
    <row r="12976" spans="15:16" x14ac:dyDescent="0.2">
      <c r="O12976"/>
      <c r="P12976"/>
    </row>
    <row r="12977" spans="15:16" x14ac:dyDescent="0.2">
      <c r="O12977"/>
      <c r="P12977"/>
    </row>
    <row r="12978" spans="15:16" x14ac:dyDescent="0.2">
      <c r="O12978"/>
      <c r="P12978"/>
    </row>
    <row r="12979" spans="15:16" x14ac:dyDescent="0.2">
      <c r="O12979"/>
      <c r="P12979"/>
    </row>
    <row r="12980" spans="15:16" x14ac:dyDescent="0.2">
      <c r="O12980"/>
      <c r="P12980"/>
    </row>
    <row r="12981" spans="15:16" x14ac:dyDescent="0.2">
      <c r="O12981"/>
      <c r="P12981"/>
    </row>
    <row r="12982" spans="15:16" x14ac:dyDescent="0.2">
      <c r="O12982"/>
      <c r="P12982"/>
    </row>
    <row r="12983" spans="15:16" x14ac:dyDescent="0.2">
      <c r="O12983"/>
      <c r="P12983"/>
    </row>
    <row r="12984" spans="15:16" x14ac:dyDescent="0.2">
      <c r="O12984"/>
      <c r="P12984"/>
    </row>
    <row r="12985" spans="15:16" x14ac:dyDescent="0.2">
      <c r="O12985"/>
      <c r="P12985"/>
    </row>
    <row r="12986" spans="15:16" x14ac:dyDescent="0.2">
      <c r="O12986"/>
      <c r="P12986"/>
    </row>
    <row r="12987" spans="15:16" x14ac:dyDescent="0.2">
      <c r="O12987"/>
      <c r="P12987"/>
    </row>
    <row r="12988" spans="15:16" x14ac:dyDescent="0.2">
      <c r="O12988"/>
      <c r="P12988"/>
    </row>
    <row r="12989" spans="15:16" x14ac:dyDescent="0.2">
      <c r="O12989"/>
      <c r="P12989"/>
    </row>
    <row r="12990" spans="15:16" x14ac:dyDescent="0.2">
      <c r="O12990"/>
      <c r="P12990"/>
    </row>
    <row r="12991" spans="15:16" x14ac:dyDescent="0.2">
      <c r="O12991"/>
      <c r="P12991"/>
    </row>
    <row r="12992" spans="15:16" x14ac:dyDescent="0.2">
      <c r="O12992"/>
      <c r="P12992"/>
    </row>
    <row r="12993" spans="15:16" x14ac:dyDescent="0.2">
      <c r="O12993"/>
      <c r="P12993"/>
    </row>
    <row r="12994" spans="15:16" x14ac:dyDescent="0.2">
      <c r="O12994"/>
      <c r="P12994"/>
    </row>
    <row r="12995" spans="15:16" x14ac:dyDescent="0.2">
      <c r="O12995"/>
      <c r="P12995"/>
    </row>
    <row r="12996" spans="15:16" x14ac:dyDescent="0.2">
      <c r="O12996"/>
      <c r="P12996"/>
    </row>
    <row r="12997" spans="15:16" x14ac:dyDescent="0.2">
      <c r="O12997"/>
      <c r="P12997"/>
    </row>
    <row r="12998" spans="15:16" x14ac:dyDescent="0.2">
      <c r="O12998"/>
      <c r="P12998"/>
    </row>
    <row r="12999" spans="15:16" x14ac:dyDescent="0.2">
      <c r="O12999"/>
      <c r="P12999"/>
    </row>
    <row r="13000" spans="15:16" x14ac:dyDescent="0.2">
      <c r="O13000"/>
      <c r="P13000"/>
    </row>
    <row r="13001" spans="15:16" x14ac:dyDescent="0.2">
      <c r="O13001"/>
      <c r="P13001"/>
    </row>
    <row r="13002" spans="15:16" x14ac:dyDescent="0.2">
      <c r="O13002"/>
      <c r="P13002"/>
    </row>
    <row r="13003" spans="15:16" x14ac:dyDescent="0.2">
      <c r="O13003"/>
      <c r="P13003"/>
    </row>
    <row r="13004" spans="15:16" x14ac:dyDescent="0.2">
      <c r="O13004"/>
      <c r="P13004"/>
    </row>
    <row r="13005" spans="15:16" x14ac:dyDescent="0.2">
      <c r="O13005"/>
      <c r="P13005"/>
    </row>
    <row r="13006" spans="15:16" x14ac:dyDescent="0.2">
      <c r="O13006"/>
      <c r="P13006"/>
    </row>
    <row r="13007" spans="15:16" x14ac:dyDescent="0.2">
      <c r="O13007"/>
      <c r="P13007"/>
    </row>
    <row r="13008" spans="15:16" x14ac:dyDescent="0.2">
      <c r="O13008"/>
      <c r="P13008"/>
    </row>
    <row r="13009" spans="15:16" x14ac:dyDescent="0.2">
      <c r="O13009"/>
      <c r="P13009"/>
    </row>
    <row r="13010" spans="15:16" x14ac:dyDescent="0.2">
      <c r="O13010"/>
      <c r="P13010"/>
    </row>
    <row r="13011" spans="15:16" x14ac:dyDescent="0.2">
      <c r="O13011"/>
      <c r="P13011"/>
    </row>
    <row r="13012" spans="15:16" x14ac:dyDescent="0.2">
      <c r="O13012"/>
      <c r="P13012"/>
    </row>
    <row r="13013" spans="15:16" x14ac:dyDescent="0.2">
      <c r="O13013"/>
      <c r="P13013"/>
    </row>
    <row r="13014" spans="15:16" x14ac:dyDescent="0.2">
      <c r="O13014"/>
      <c r="P13014"/>
    </row>
    <row r="13015" spans="15:16" x14ac:dyDescent="0.2">
      <c r="O13015"/>
      <c r="P13015"/>
    </row>
    <row r="13016" spans="15:16" x14ac:dyDescent="0.2">
      <c r="O13016"/>
      <c r="P13016"/>
    </row>
    <row r="13017" spans="15:16" x14ac:dyDescent="0.2">
      <c r="O13017"/>
      <c r="P13017"/>
    </row>
    <row r="13018" spans="15:16" x14ac:dyDescent="0.2">
      <c r="O13018"/>
      <c r="P13018"/>
    </row>
    <row r="13019" spans="15:16" x14ac:dyDescent="0.2">
      <c r="O13019"/>
      <c r="P13019"/>
    </row>
    <row r="13020" spans="15:16" x14ac:dyDescent="0.2">
      <c r="O13020"/>
      <c r="P13020"/>
    </row>
    <row r="13021" spans="15:16" x14ac:dyDescent="0.2">
      <c r="O13021"/>
      <c r="P13021"/>
    </row>
    <row r="13022" spans="15:16" x14ac:dyDescent="0.2">
      <c r="O13022"/>
      <c r="P13022"/>
    </row>
    <row r="13023" spans="15:16" x14ac:dyDescent="0.2">
      <c r="O13023"/>
      <c r="P13023"/>
    </row>
    <row r="13024" spans="15:16" x14ac:dyDescent="0.2">
      <c r="O13024"/>
      <c r="P13024"/>
    </row>
    <row r="13025" spans="15:16" x14ac:dyDescent="0.2">
      <c r="O13025"/>
      <c r="P13025"/>
    </row>
    <row r="13026" spans="15:16" x14ac:dyDescent="0.2">
      <c r="O13026"/>
      <c r="P13026"/>
    </row>
    <row r="13027" spans="15:16" x14ac:dyDescent="0.2">
      <c r="O13027"/>
      <c r="P13027"/>
    </row>
    <row r="13028" spans="15:16" x14ac:dyDescent="0.2">
      <c r="O13028"/>
      <c r="P13028"/>
    </row>
    <row r="13029" spans="15:16" x14ac:dyDescent="0.2">
      <c r="O13029"/>
      <c r="P13029"/>
    </row>
    <row r="13030" spans="15:16" x14ac:dyDescent="0.2">
      <c r="O13030"/>
      <c r="P13030"/>
    </row>
    <row r="13031" spans="15:16" x14ac:dyDescent="0.2">
      <c r="O13031"/>
      <c r="P13031"/>
    </row>
    <row r="13032" spans="15:16" x14ac:dyDescent="0.2">
      <c r="O13032"/>
      <c r="P13032"/>
    </row>
    <row r="13033" spans="15:16" x14ac:dyDescent="0.2">
      <c r="O13033"/>
      <c r="P13033"/>
    </row>
    <row r="13034" spans="15:16" x14ac:dyDescent="0.2">
      <c r="O13034"/>
      <c r="P13034"/>
    </row>
    <row r="13035" spans="15:16" x14ac:dyDescent="0.2">
      <c r="O13035"/>
      <c r="P13035"/>
    </row>
    <row r="13036" spans="15:16" x14ac:dyDescent="0.2">
      <c r="O13036"/>
      <c r="P13036"/>
    </row>
    <row r="13037" spans="15:16" x14ac:dyDescent="0.2">
      <c r="O13037"/>
      <c r="P13037"/>
    </row>
    <row r="13038" spans="15:16" x14ac:dyDescent="0.2">
      <c r="O13038"/>
      <c r="P13038"/>
    </row>
    <row r="13039" spans="15:16" x14ac:dyDescent="0.2">
      <c r="O13039"/>
      <c r="P13039"/>
    </row>
    <row r="13040" spans="15:16" x14ac:dyDescent="0.2">
      <c r="O13040"/>
      <c r="P13040"/>
    </row>
    <row r="13041" spans="15:16" x14ac:dyDescent="0.2">
      <c r="O13041"/>
      <c r="P13041"/>
    </row>
    <row r="13042" spans="15:16" x14ac:dyDescent="0.2">
      <c r="O13042"/>
      <c r="P13042"/>
    </row>
    <row r="13043" spans="15:16" x14ac:dyDescent="0.2">
      <c r="O13043"/>
      <c r="P13043"/>
    </row>
    <row r="13044" spans="15:16" x14ac:dyDescent="0.2">
      <c r="O13044"/>
      <c r="P13044"/>
    </row>
    <row r="13045" spans="15:16" x14ac:dyDescent="0.2">
      <c r="O13045"/>
      <c r="P13045"/>
    </row>
    <row r="13046" spans="15:16" x14ac:dyDescent="0.2">
      <c r="O13046"/>
      <c r="P13046"/>
    </row>
    <row r="13047" spans="15:16" x14ac:dyDescent="0.2">
      <c r="O13047"/>
      <c r="P13047"/>
    </row>
    <row r="13048" spans="15:16" x14ac:dyDescent="0.2">
      <c r="O13048"/>
      <c r="P13048"/>
    </row>
    <row r="13049" spans="15:16" x14ac:dyDescent="0.2">
      <c r="O13049"/>
      <c r="P13049"/>
    </row>
    <row r="13050" spans="15:16" x14ac:dyDescent="0.2">
      <c r="O13050"/>
      <c r="P13050"/>
    </row>
    <row r="13051" spans="15:16" x14ac:dyDescent="0.2">
      <c r="O13051"/>
      <c r="P13051"/>
    </row>
    <row r="13052" spans="15:16" x14ac:dyDescent="0.2">
      <c r="O13052"/>
      <c r="P13052"/>
    </row>
    <row r="13053" spans="15:16" x14ac:dyDescent="0.2">
      <c r="O13053"/>
      <c r="P13053"/>
    </row>
    <row r="13054" spans="15:16" x14ac:dyDescent="0.2">
      <c r="O13054"/>
      <c r="P13054"/>
    </row>
    <row r="13055" spans="15:16" x14ac:dyDescent="0.2">
      <c r="O13055"/>
      <c r="P13055"/>
    </row>
    <row r="13056" spans="15:16" x14ac:dyDescent="0.2">
      <c r="O13056"/>
      <c r="P13056"/>
    </row>
    <row r="13057" spans="15:16" x14ac:dyDescent="0.2">
      <c r="O13057"/>
      <c r="P13057"/>
    </row>
    <row r="13058" spans="15:16" x14ac:dyDescent="0.2">
      <c r="O13058"/>
      <c r="P13058"/>
    </row>
    <row r="13059" spans="15:16" x14ac:dyDescent="0.2">
      <c r="O13059"/>
      <c r="P13059"/>
    </row>
    <row r="13060" spans="15:16" x14ac:dyDescent="0.2">
      <c r="O13060"/>
      <c r="P13060"/>
    </row>
    <row r="13061" spans="15:16" x14ac:dyDescent="0.2">
      <c r="O13061"/>
      <c r="P13061"/>
    </row>
    <row r="13062" spans="15:16" x14ac:dyDescent="0.2">
      <c r="O13062"/>
      <c r="P13062"/>
    </row>
    <row r="13063" spans="15:16" x14ac:dyDescent="0.2">
      <c r="O13063"/>
      <c r="P13063"/>
    </row>
    <row r="13064" spans="15:16" x14ac:dyDescent="0.2">
      <c r="O13064"/>
      <c r="P13064"/>
    </row>
    <row r="13065" spans="15:16" x14ac:dyDescent="0.2">
      <c r="O13065"/>
      <c r="P13065"/>
    </row>
    <row r="13066" spans="15:16" x14ac:dyDescent="0.2">
      <c r="O13066"/>
      <c r="P13066"/>
    </row>
    <row r="13067" spans="15:16" x14ac:dyDescent="0.2">
      <c r="O13067"/>
      <c r="P13067"/>
    </row>
    <row r="13068" spans="15:16" x14ac:dyDescent="0.2">
      <c r="O13068"/>
      <c r="P13068"/>
    </row>
    <row r="13069" spans="15:16" x14ac:dyDescent="0.2">
      <c r="O13069"/>
      <c r="P13069"/>
    </row>
    <row r="13070" spans="15:16" x14ac:dyDescent="0.2">
      <c r="O13070"/>
      <c r="P13070"/>
    </row>
    <row r="13071" spans="15:16" x14ac:dyDescent="0.2">
      <c r="O13071"/>
      <c r="P13071"/>
    </row>
    <row r="13072" spans="15:16" x14ac:dyDescent="0.2">
      <c r="O13072"/>
      <c r="P13072"/>
    </row>
    <row r="13073" spans="15:16" x14ac:dyDescent="0.2">
      <c r="O13073"/>
      <c r="P13073"/>
    </row>
    <row r="13074" spans="15:16" x14ac:dyDescent="0.2">
      <c r="O13074"/>
      <c r="P13074"/>
    </row>
    <row r="13075" spans="15:16" x14ac:dyDescent="0.2">
      <c r="O13075"/>
      <c r="P13075"/>
    </row>
    <row r="13076" spans="15:16" x14ac:dyDescent="0.2">
      <c r="O13076"/>
      <c r="P13076"/>
    </row>
    <row r="13077" spans="15:16" x14ac:dyDescent="0.2">
      <c r="O13077"/>
      <c r="P13077"/>
    </row>
    <row r="13078" spans="15:16" x14ac:dyDescent="0.2">
      <c r="O13078"/>
      <c r="P13078"/>
    </row>
    <row r="13079" spans="15:16" x14ac:dyDescent="0.2">
      <c r="O13079"/>
      <c r="P13079"/>
    </row>
    <row r="13080" spans="15:16" x14ac:dyDescent="0.2">
      <c r="O13080"/>
      <c r="P13080"/>
    </row>
    <row r="13081" spans="15:16" x14ac:dyDescent="0.2">
      <c r="O13081"/>
      <c r="P13081"/>
    </row>
    <row r="13082" spans="15:16" x14ac:dyDescent="0.2">
      <c r="O13082"/>
      <c r="P13082"/>
    </row>
    <row r="13083" spans="15:16" x14ac:dyDescent="0.2">
      <c r="O13083"/>
      <c r="P13083"/>
    </row>
    <row r="13084" spans="15:16" x14ac:dyDescent="0.2">
      <c r="O13084"/>
      <c r="P13084"/>
    </row>
    <row r="13085" spans="15:16" x14ac:dyDescent="0.2">
      <c r="O13085"/>
      <c r="P13085"/>
    </row>
    <row r="13086" spans="15:16" x14ac:dyDescent="0.2">
      <c r="O13086"/>
      <c r="P13086"/>
    </row>
    <row r="13087" spans="15:16" x14ac:dyDescent="0.2">
      <c r="O13087"/>
      <c r="P13087"/>
    </row>
    <row r="13088" spans="15:16" x14ac:dyDescent="0.2">
      <c r="O13088"/>
      <c r="P13088"/>
    </row>
    <row r="13089" spans="15:16" x14ac:dyDescent="0.2">
      <c r="O13089"/>
      <c r="P13089"/>
    </row>
    <row r="13090" spans="15:16" x14ac:dyDescent="0.2">
      <c r="O13090"/>
      <c r="P13090"/>
    </row>
    <row r="13091" spans="15:16" x14ac:dyDescent="0.2">
      <c r="O13091"/>
      <c r="P13091"/>
    </row>
    <row r="13092" spans="15:16" x14ac:dyDescent="0.2">
      <c r="O13092"/>
      <c r="P13092"/>
    </row>
    <row r="13093" spans="15:16" x14ac:dyDescent="0.2">
      <c r="O13093"/>
      <c r="P13093"/>
    </row>
    <row r="13094" spans="15:16" x14ac:dyDescent="0.2">
      <c r="O13094"/>
      <c r="P13094"/>
    </row>
    <row r="13095" spans="15:16" x14ac:dyDescent="0.2">
      <c r="O13095"/>
      <c r="P13095"/>
    </row>
    <row r="13096" spans="15:16" x14ac:dyDescent="0.2">
      <c r="O13096"/>
      <c r="P13096"/>
    </row>
    <row r="13097" spans="15:16" x14ac:dyDescent="0.2">
      <c r="O13097"/>
      <c r="P13097"/>
    </row>
    <row r="13098" spans="15:16" x14ac:dyDescent="0.2">
      <c r="O13098"/>
      <c r="P13098"/>
    </row>
    <row r="13099" spans="15:16" x14ac:dyDescent="0.2">
      <c r="O13099"/>
      <c r="P13099"/>
    </row>
    <row r="13100" spans="15:16" x14ac:dyDescent="0.2">
      <c r="O13100"/>
      <c r="P13100"/>
    </row>
    <row r="13101" spans="15:16" x14ac:dyDescent="0.2">
      <c r="O13101"/>
      <c r="P13101"/>
    </row>
    <row r="13102" spans="15:16" x14ac:dyDescent="0.2">
      <c r="O13102"/>
      <c r="P13102"/>
    </row>
    <row r="13103" spans="15:16" x14ac:dyDescent="0.2">
      <c r="O13103"/>
      <c r="P13103"/>
    </row>
    <row r="13104" spans="15:16" x14ac:dyDescent="0.2">
      <c r="O13104"/>
      <c r="P13104"/>
    </row>
    <row r="13105" spans="15:16" x14ac:dyDescent="0.2">
      <c r="O13105"/>
      <c r="P13105"/>
    </row>
    <row r="13106" spans="15:16" x14ac:dyDescent="0.2">
      <c r="O13106"/>
      <c r="P13106"/>
    </row>
    <row r="13107" spans="15:16" x14ac:dyDescent="0.2">
      <c r="O13107"/>
      <c r="P13107"/>
    </row>
    <row r="13108" spans="15:16" x14ac:dyDescent="0.2">
      <c r="O13108"/>
      <c r="P13108"/>
    </row>
    <row r="13109" spans="15:16" x14ac:dyDescent="0.2">
      <c r="O13109"/>
      <c r="P13109"/>
    </row>
    <row r="13110" spans="15:16" x14ac:dyDescent="0.2">
      <c r="O13110"/>
      <c r="P13110"/>
    </row>
    <row r="13111" spans="15:16" x14ac:dyDescent="0.2">
      <c r="O13111"/>
      <c r="P13111"/>
    </row>
    <row r="13112" spans="15:16" x14ac:dyDescent="0.2">
      <c r="O13112"/>
      <c r="P13112"/>
    </row>
    <row r="13113" spans="15:16" x14ac:dyDescent="0.2">
      <c r="O13113"/>
      <c r="P13113"/>
    </row>
    <row r="13114" spans="15:16" x14ac:dyDescent="0.2">
      <c r="O13114"/>
      <c r="P13114"/>
    </row>
    <row r="13115" spans="15:16" x14ac:dyDescent="0.2">
      <c r="O13115"/>
      <c r="P13115"/>
    </row>
    <row r="13116" spans="15:16" x14ac:dyDescent="0.2">
      <c r="O13116"/>
      <c r="P13116"/>
    </row>
    <row r="13117" spans="15:16" x14ac:dyDescent="0.2">
      <c r="O13117"/>
      <c r="P13117"/>
    </row>
    <row r="13118" spans="15:16" x14ac:dyDescent="0.2">
      <c r="O13118"/>
      <c r="P13118"/>
    </row>
    <row r="13119" spans="15:16" x14ac:dyDescent="0.2">
      <c r="O13119"/>
      <c r="P13119"/>
    </row>
    <row r="13120" spans="15:16" x14ac:dyDescent="0.2">
      <c r="O13120"/>
      <c r="P13120"/>
    </row>
    <row r="13121" spans="15:16" x14ac:dyDescent="0.2">
      <c r="O13121"/>
      <c r="P13121"/>
    </row>
    <row r="13122" spans="15:16" x14ac:dyDescent="0.2">
      <c r="O13122"/>
      <c r="P13122"/>
    </row>
    <row r="13123" spans="15:16" x14ac:dyDescent="0.2">
      <c r="O13123"/>
      <c r="P13123"/>
    </row>
    <row r="13124" spans="15:16" x14ac:dyDescent="0.2">
      <c r="O13124"/>
      <c r="P13124"/>
    </row>
    <row r="13125" spans="15:16" x14ac:dyDescent="0.2">
      <c r="O13125"/>
      <c r="P13125"/>
    </row>
    <row r="13126" spans="15:16" x14ac:dyDescent="0.2">
      <c r="O13126"/>
      <c r="P13126"/>
    </row>
    <row r="13127" spans="15:16" x14ac:dyDescent="0.2">
      <c r="O13127"/>
      <c r="P13127"/>
    </row>
    <row r="13128" spans="15:16" x14ac:dyDescent="0.2">
      <c r="O13128"/>
      <c r="P13128"/>
    </row>
    <row r="13129" spans="15:16" x14ac:dyDescent="0.2">
      <c r="O13129"/>
      <c r="P13129"/>
    </row>
    <row r="13130" spans="15:16" x14ac:dyDescent="0.2">
      <c r="O13130"/>
      <c r="P13130"/>
    </row>
    <row r="13131" spans="15:16" x14ac:dyDescent="0.2">
      <c r="O13131"/>
      <c r="P13131"/>
    </row>
    <row r="13132" spans="15:16" x14ac:dyDescent="0.2">
      <c r="O13132"/>
      <c r="P13132"/>
    </row>
    <row r="13133" spans="15:16" x14ac:dyDescent="0.2">
      <c r="O13133"/>
      <c r="P13133"/>
    </row>
    <row r="13134" spans="15:16" x14ac:dyDescent="0.2">
      <c r="O13134"/>
      <c r="P13134"/>
    </row>
    <row r="13135" spans="15:16" x14ac:dyDescent="0.2">
      <c r="O13135"/>
      <c r="P13135"/>
    </row>
    <row r="13136" spans="15:16" x14ac:dyDescent="0.2">
      <c r="O13136"/>
      <c r="P13136"/>
    </row>
    <row r="13137" spans="15:16" x14ac:dyDescent="0.2">
      <c r="O13137"/>
      <c r="P13137"/>
    </row>
    <row r="13138" spans="15:16" x14ac:dyDescent="0.2">
      <c r="O13138"/>
      <c r="P13138"/>
    </row>
    <row r="13139" spans="15:16" x14ac:dyDescent="0.2">
      <c r="O13139"/>
      <c r="P13139"/>
    </row>
    <row r="13140" spans="15:16" x14ac:dyDescent="0.2">
      <c r="O13140"/>
      <c r="P13140"/>
    </row>
    <row r="13141" spans="15:16" x14ac:dyDescent="0.2">
      <c r="O13141"/>
      <c r="P13141"/>
    </row>
    <row r="13142" spans="15:16" x14ac:dyDescent="0.2">
      <c r="O13142"/>
      <c r="P13142"/>
    </row>
    <row r="13143" spans="15:16" x14ac:dyDescent="0.2">
      <c r="O13143"/>
      <c r="P13143"/>
    </row>
    <row r="13144" spans="15:16" x14ac:dyDescent="0.2">
      <c r="O13144"/>
      <c r="P13144"/>
    </row>
    <row r="13145" spans="15:16" x14ac:dyDescent="0.2">
      <c r="O13145"/>
      <c r="P13145"/>
    </row>
    <row r="13146" spans="15:16" x14ac:dyDescent="0.2">
      <c r="O13146"/>
      <c r="P13146"/>
    </row>
    <row r="13147" spans="15:16" x14ac:dyDescent="0.2">
      <c r="O13147"/>
      <c r="P13147"/>
    </row>
    <row r="13148" spans="15:16" x14ac:dyDescent="0.2">
      <c r="O13148"/>
      <c r="P13148"/>
    </row>
    <row r="13149" spans="15:16" x14ac:dyDescent="0.2">
      <c r="O13149"/>
      <c r="P13149"/>
    </row>
    <row r="13150" spans="15:16" x14ac:dyDescent="0.2">
      <c r="O13150"/>
      <c r="P13150"/>
    </row>
    <row r="13151" spans="15:16" x14ac:dyDescent="0.2">
      <c r="O13151"/>
      <c r="P13151"/>
    </row>
    <row r="13152" spans="15:16" x14ac:dyDescent="0.2">
      <c r="O13152"/>
      <c r="P13152"/>
    </row>
    <row r="13153" spans="15:16" x14ac:dyDescent="0.2">
      <c r="O13153"/>
      <c r="P13153"/>
    </row>
    <row r="13154" spans="15:16" x14ac:dyDescent="0.2">
      <c r="O13154"/>
      <c r="P13154"/>
    </row>
    <row r="13155" spans="15:16" x14ac:dyDescent="0.2">
      <c r="O13155"/>
      <c r="P13155"/>
    </row>
    <row r="13156" spans="15:16" x14ac:dyDescent="0.2">
      <c r="O13156"/>
      <c r="P13156"/>
    </row>
    <row r="13157" spans="15:16" x14ac:dyDescent="0.2">
      <c r="O13157"/>
      <c r="P13157"/>
    </row>
    <row r="13158" spans="15:16" x14ac:dyDescent="0.2">
      <c r="O13158"/>
      <c r="P13158"/>
    </row>
    <row r="13159" spans="15:16" x14ac:dyDescent="0.2">
      <c r="O13159"/>
      <c r="P13159"/>
    </row>
    <row r="13160" spans="15:16" x14ac:dyDescent="0.2">
      <c r="O13160"/>
      <c r="P13160"/>
    </row>
    <row r="13161" spans="15:16" x14ac:dyDescent="0.2">
      <c r="O13161"/>
      <c r="P13161"/>
    </row>
    <row r="13162" spans="15:16" x14ac:dyDescent="0.2">
      <c r="O13162"/>
      <c r="P13162"/>
    </row>
    <row r="13163" spans="15:16" x14ac:dyDescent="0.2">
      <c r="O13163"/>
      <c r="P13163"/>
    </row>
    <row r="13164" spans="15:16" x14ac:dyDescent="0.2">
      <c r="O13164"/>
      <c r="P13164"/>
    </row>
    <row r="13165" spans="15:16" x14ac:dyDescent="0.2">
      <c r="O13165"/>
      <c r="P13165"/>
    </row>
    <row r="13166" spans="15:16" x14ac:dyDescent="0.2">
      <c r="O13166"/>
      <c r="P13166"/>
    </row>
    <row r="13167" spans="15:16" x14ac:dyDescent="0.2">
      <c r="O13167"/>
      <c r="P13167"/>
    </row>
    <row r="13168" spans="15:16" x14ac:dyDescent="0.2">
      <c r="O13168"/>
      <c r="P13168"/>
    </row>
    <row r="13169" spans="15:16" x14ac:dyDescent="0.2">
      <c r="O13169"/>
      <c r="P13169"/>
    </row>
    <row r="13170" spans="15:16" x14ac:dyDescent="0.2">
      <c r="O13170"/>
      <c r="P13170"/>
    </row>
    <row r="13171" spans="15:16" x14ac:dyDescent="0.2">
      <c r="O13171"/>
      <c r="P13171"/>
    </row>
    <row r="13172" spans="15:16" x14ac:dyDescent="0.2">
      <c r="O13172"/>
      <c r="P13172"/>
    </row>
    <row r="13173" spans="15:16" x14ac:dyDescent="0.2">
      <c r="O13173"/>
      <c r="P13173"/>
    </row>
    <row r="13174" spans="15:16" x14ac:dyDescent="0.2">
      <c r="O13174"/>
      <c r="P13174"/>
    </row>
    <row r="13175" spans="15:16" x14ac:dyDescent="0.2">
      <c r="O13175"/>
      <c r="P13175"/>
    </row>
    <row r="13176" spans="15:16" x14ac:dyDescent="0.2">
      <c r="O13176"/>
      <c r="P13176"/>
    </row>
    <row r="13177" spans="15:16" x14ac:dyDescent="0.2">
      <c r="O13177"/>
      <c r="P13177"/>
    </row>
    <row r="13178" spans="15:16" x14ac:dyDescent="0.2">
      <c r="O13178"/>
      <c r="P13178"/>
    </row>
    <row r="13179" spans="15:16" x14ac:dyDescent="0.2">
      <c r="O13179"/>
      <c r="P13179"/>
    </row>
    <row r="13180" spans="15:16" x14ac:dyDescent="0.2">
      <c r="O13180"/>
      <c r="P13180"/>
    </row>
    <row r="13181" spans="15:16" x14ac:dyDescent="0.2">
      <c r="O13181"/>
      <c r="P13181"/>
    </row>
    <row r="13182" spans="15:16" x14ac:dyDescent="0.2">
      <c r="O13182"/>
      <c r="P13182"/>
    </row>
    <row r="13183" spans="15:16" x14ac:dyDescent="0.2">
      <c r="O13183"/>
      <c r="P13183"/>
    </row>
    <row r="13184" spans="15:16" x14ac:dyDescent="0.2">
      <c r="O13184"/>
      <c r="P13184"/>
    </row>
    <row r="13185" spans="15:16" x14ac:dyDescent="0.2">
      <c r="O13185"/>
      <c r="P13185"/>
    </row>
    <row r="13186" spans="15:16" x14ac:dyDescent="0.2">
      <c r="O13186"/>
      <c r="P13186"/>
    </row>
    <row r="13187" spans="15:16" x14ac:dyDescent="0.2">
      <c r="O13187"/>
      <c r="P13187"/>
    </row>
    <row r="13188" spans="15:16" x14ac:dyDescent="0.2">
      <c r="O13188"/>
      <c r="P13188"/>
    </row>
    <row r="13189" spans="15:16" x14ac:dyDescent="0.2">
      <c r="O13189"/>
      <c r="P13189"/>
    </row>
    <row r="13190" spans="15:16" x14ac:dyDescent="0.2">
      <c r="O13190"/>
      <c r="P13190"/>
    </row>
    <row r="13191" spans="15:16" x14ac:dyDescent="0.2">
      <c r="O13191"/>
      <c r="P13191"/>
    </row>
    <row r="13192" spans="15:16" x14ac:dyDescent="0.2">
      <c r="O13192"/>
      <c r="P13192"/>
    </row>
    <row r="13193" spans="15:16" x14ac:dyDescent="0.2">
      <c r="O13193"/>
      <c r="P13193"/>
    </row>
    <row r="13194" spans="15:16" x14ac:dyDescent="0.2">
      <c r="O13194"/>
      <c r="P13194"/>
    </row>
    <row r="13195" spans="15:16" x14ac:dyDescent="0.2">
      <c r="O13195"/>
      <c r="P13195"/>
    </row>
    <row r="13196" spans="15:16" x14ac:dyDescent="0.2">
      <c r="O13196"/>
      <c r="P13196"/>
    </row>
    <row r="13197" spans="15:16" x14ac:dyDescent="0.2">
      <c r="O13197"/>
      <c r="P13197"/>
    </row>
    <row r="13198" spans="15:16" x14ac:dyDescent="0.2">
      <c r="O13198"/>
      <c r="P13198"/>
    </row>
    <row r="13199" spans="15:16" x14ac:dyDescent="0.2">
      <c r="O13199"/>
      <c r="P13199"/>
    </row>
    <row r="13200" spans="15:16" x14ac:dyDescent="0.2">
      <c r="O13200"/>
      <c r="P13200"/>
    </row>
    <row r="13201" spans="15:16" x14ac:dyDescent="0.2">
      <c r="O13201"/>
      <c r="P13201"/>
    </row>
    <row r="13202" spans="15:16" x14ac:dyDescent="0.2">
      <c r="O13202"/>
      <c r="P13202"/>
    </row>
    <row r="13203" spans="15:16" x14ac:dyDescent="0.2">
      <c r="O13203"/>
      <c r="P13203"/>
    </row>
    <row r="13204" spans="15:16" x14ac:dyDescent="0.2">
      <c r="O13204"/>
      <c r="P13204"/>
    </row>
    <row r="13205" spans="15:16" x14ac:dyDescent="0.2">
      <c r="O13205"/>
      <c r="P13205"/>
    </row>
    <row r="13206" spans="15:16" x14ac:dyDescent="0.2">
      <c r="O13206"/>
      <c r="P13206"/>
    </row>
    <row r="13207" spans="15:16" x14ac:dyDescent="0.2">
      <c r="O13207"/>
      <c r="P13207"/>
    </row>
    <row r="13208" spans="15:16" x14ac:dyDescent="0.2">
      <c r="O13208"/>
      <c r="P13208"/>
    </row>
    <row r="13209" spans="15:16" x14ac:dyDescent="0.2">
      <c r="O13209"/>
      <c r="P13209"/>
    </row>
    <row r="13210" spans="15:16" x14ac:dyDescent="0.2">
      <c r="O13210"/>
      <c r="P13210"/>
    </row>
    <row r="13211" spans="15:16" x14ac:dyDescent="0.2">
      <c r="O13211"/>
      <c r="P13211"/>
    </row>
    <row r="13212" spans="15:16" x14ac:dyDescent="0.2">
      <c r="O13212"/>
      <c r="P13212"/>
    </row>
    <row r="13213" spans="15:16" x14ac:dyDescent="0.2">
      <c r="O13213"/>
      <c r="P13213"/>
    </row>
    <row r="13214" spans="15:16" x14ac:dyDescent="0.2">
      <c r="O13214"/>
      <c r="P13214"/>
    </row>
    <row r="13215" spans="15:16" x14ac:dyDescent="0.2">
      <c r="O13215"/>
      <c r="P13215"/>
    </row>
    <row r="13216" spans="15:16" x14ac:dyDescent="0.2">
      <c r="O13216"/>
      <c r="P13216"/>
    </row>
    <row r="13217" spans="15:16" x14ac:dyDescent="0.2">
      <c r="O13217"/>
      <c r="P13217"/>
    </row>
    <row r="13218" spans="15:16" x14ac:dyDescent="0.2">
      <c r="O13218"/>
      <c r="P13218"/>
    </row>
    <row r="13219" spans="15:16" x14ac:dyDescent="0.2">
      <c r="O13219"/>
      <c r="P13219"/>
    </row>
    <row r="13220" spans="15:16" x14ac:dyDescent="0.2">
      <c r="O13220"/>
      <c r="P13220"/>
    </row>
    <row r="13221" spans="15:16" x14ac:dyDescent="0.2">
      <c r="O13221"/>
      <c r="P13221"/>
    </row>
    <row r="13222" spans="15:16" x14ac:dyDescent="0.2">
      <c r="O13222"/>
      <c r="P13222"/>
    </row>
    <row r="13223" spans="15:16" x14ac:dyDescent="0.2">
      <c r="O13223"/>
      <c r="P13223"/>
    </row>
    <row r="13224" spans="15:16" x14ac:dyDescent="0.2">
      <c r="O13224"/>
      <c r="P13224"/>
    </row>
    <row r="13225" spans="15:16" x14ac:dyDescent="0.2">
      <c r="O13225"/>
      <c r="P13225"/>
    </row>
    <row r="13226" spans="15:16" x14ac:dyDescent="0.2">
      <c r="O13226"/>
      <c r="P13226"/>
    </row>
    <row r="13227" spans="15:16" x14ac:dyDescent="0.2">
      <c r="O13227"/>
      <c r="P13227"/>
    </row>
    <row r="13228" spans="15:16" x14ac:dyDescent="0.2">
      <c r="O13228"/>
      <c r="P13228"/>
    </row>
    <row r="13229" spans="15:16" x14ac:dyDescent="0.2">
      <c r="O13229"/>
      <c r="P13229"/>
    </row>
    <row r="13230" spans="15:16" x14ac:dyDescent="0.2">
      <c r="O13230"/>
      <c r="P13230"/>
    </row>
    <row r="13231" spans="15:16" x14ac:dyDescent="0.2">
      <c r="O13231"/>
      <c r="P13231"/>
    </row>
    <row r="13232" spans="15:16" x14ac:dyDescent="0.2">
      <c r="O13232"/>
      <c r="P13232"/>
    </row>
    <row r="13233" spans="15:16" x14ac:dyDescent="0.2">
      <c r="O13233"/>
      <c r="P13233"/>
    </row>
    <row r="13234" spans="15:16" x14ac:dyDescent="0.2">
      <c r="O13234"/>
      <c r="P13234"/>
    </row>
    <row r="13235" spans="15:16" x14ac:dyDescent="0.2">
      <c r="O13235"/>
      <c r="P13235"/>
    </row>
    <row r="13236" spans="15:16" x14ac:dyDescent="0.2">
      <c r="O13236"/>
      <c r="P13236"/>
    </row>
    <row r="13237" spans="15:16" x14ac:dyDescent="0.2">
      <c r="O13237"/>
      <c r="P13237"/>
    </row>
    <row r="13238" spans="15:16" x14ac:dyDescent="0.2">
      <c r="O13238"/>
      <c r="P13238"/>
    </row>
    <row r="13239" spans="15:16" x14ac:dyDescent="0.2">
      <c r="O13239"/>
      <c r="P13239"/>
    </row>
    <row r="13240" spans="15:16" x14ac:dyDescent="0.2">
      <c r="O13240"/>
      <c r="P13240"/>
    </row>
    <row r="13241" spans="15:16" x14ac:dyDescent="0.2">
      <c r="O13241"/>
      <c r="P13241"/>
    </row>
    <row r="13242" spans="15:16" x14ac:dyDescent="0.2">
      <c r="O13242"/>
      <c r="P13242"/>
    </row>
    <row r="13243" spans="15:16" x14ac:dyDescent="0.2">
      <c r="O13243"/>
      <c r="P13243"/>
    </row>
    <row r="13244" spans="15:16" x14ac:dyDescent="0.2">
      <c r="O13244"/>
      <c r="P13244"/>
    </row>
    <row r="13245" spans="15:16" x14ac:dyDescent="0.2">
      <c r="O13245"/>
      <c r="P13245"/>
    </row>
    <row r="13246" spans="15:16" x14ac:dyDescent="0.2">
      <c r="O13246"/>
      <c r="P13246"/>
    </row>
    <row r="13247" spans="15:16" x14ac:dyDescent="0.2">
      <c r="O13247"/>
      <c r="P13247"/>
    </row>
    <row r="13248" spans="15:16" x14ac:dyDescent="0.2">
      <c r="O13248"/>
      <c r="P13248"/>
    </row>
    <row r="13249" spans="15:16" x14ac:dyDescent="0.2">
      <c r="O13249"/>
      <c r="P13249"/>
    </row>
    <row r="13250" spans="15:16" x14ac:dyDescent="0.2">
      <c r="O13250"/>
      <c r="P13250"/>
    </row>
    <row r="13251" spans="15:16" x14ac:dyDescent="0.2">
      <c r="O13251"/>
      <c r="P13251"/>
    </row>
    <row r="13252" spans="15:16" x14ac:dyDescent="0.2">
      <c r="O13252"/>
      <c r="P13252"/>
    </row>
    <row r="13253" spans="15:16" x14ac:dyDescent="0.2">
      <c r="O13253"/>
      <c r="P13253"/>
    </row>
    <row r="13254" spans="15:16" x14ac:dyDescent="0.2">
      <c r="O13254"/>
      <c r="P13254"/>
    </row>
    <row r="13255" spans="15:16" x14ac:dyDescent="0.2">
      <c r="O13255"/>
      <c r="P13255"/>
    </row>
    <row r="13256" spans="15:16" x14ac:dyDescent="0.2">
      <c r="O13256"/>
      <c r="P13256"/>
    </row>
    <row r="13257" spans="15:16" x14ac:dyDescent="0.2">
      <c r="O13257"/>
      <c r="P13257"/>
    </row>
    <row r="13258" spans="15:16" x14ac:dyDescent="0.2">
      <c r="O13258"/>
      <c r="P13258"/>
    </row>
    <row r="13259" spans="15:16" x14ac:dyDescent="0.2">
      <c r="O13259"/>
      <c r="P13259"/>
    </row>
    <row r="13260" spans="15:16" x14ac:dyDescent="0.2">
      <c r="O13260"/>
      <c r="P13260"/>
    </row>
    <row r="13261" spans="15:16" x14ac:dyDescent="0.2">
      <c r="O13261"/>
      <c r="P13261"/>
    </row>
    <row r="13262" spans="15:16" x14ac:dyDescent="0.2">
      <c r="O13262"/>
      <c r="P13262"/>
    </row>
    <row r="13263" spans="15:16" x14ac:dyDescent="0.2">
      <c r="O13263"/>
      <c r="P13263"/>
    </row>
    <row r="13264" spans="15:16" x14ac:dyDescent="0.2">
      <c r="O13264"/>
      <c r="P13264"/>
    </row>
    <row r="13265" spans="15:16" x14ac:dyDescent="0.2">
      <c r="O13265"/>
      <c r="P13265"/>
    </row>
    <row r="13266" spans="15:16" x14ac:dyDescent="0.2">
      <c r="O13266"/>
      <c r="P13266"/>
    </row>
    <row r="13267" spans="15:16" x14ac:dyDescent="0.2">
      <c r="O13267"/>
      <c r="P13267"/>
    </row>
    <row r="13268" spans="15:16" x14ac:dyDescent="0.2">
      <c r="O13268"/>
      <c r="P13268"/>
    </row>
    <row r="13269" spans="15:16" x14ac:dyDescent="0.2">
      <c r="O13269"/>
      <c r="P13269"/>
    </row>
    <row r="13270" spans="15:16" x14ac:dyDescent="0.2">
      <c r="O13270"/>
      <c r="P13270"/>
    </row>
    <row r="13271" spans="15:16" x14ac:dyDescent="0.2">
      <c r="O13271"/>
      <c r="P13271"/>
    </row>
    <row r="13272" spans="15:16" x14ac:dyDescent="0.2">
      <c r="O13272"/>
      <c r="P13272"/>
    </row>
    <row r="13273" spans="15:16" x14ac:dyDescent="0.2">
      <c r="O13273"/>
      <c r="P13273"/>
    </row>
    <row r="13274" spans="15:16" x14ac:dyDescent="0.2">
      <c r="O13274"/>
      <c r="P13274"/>
    </row>
    <row r="13275" spans="15:16" x14ac:dyDescent="0.2">
      <c r="O13275"/>
      <c r="P13275"/>
    </row>
    <row r="13276" spans="15:16" x14ac:dyDescent="0.2">
      <c r="O13276"/>
      <c r="P13276"/>
    </row>
    <row r="13277" spans="15:16" x14ac:dyDescent="0.2">
      <c r="O13277"/>
      <c r="P13277"/>
    </row>
    <row r="13278" spans="15:16" x14ac:dyDescent="0.2">
      <c r="O13278"/>
      <c r="P13278"/>
    </row>
    <row r="13279" spans="15:16" x14ac:dyDescent="0.2">
      <c r="O13279"/>
      <c r="P13279"/>
    </row>
    <row r="13280" spans="15:16" x14ac:dyDescent="0.2">
      <c r="O13280"/>
      <c r="P13280"/>
    </row>
    <row r="13281" spans="15:16" x14ac:dyDescent="0.2">
      <c r="O13281"/>
      <c r="P13281"/>
    </row>
    <row r="13282" spans="15:16" x14ac:dyDescent="0.2">
      <c r="O13282"/>
      <c r="P13282"/>
    </row>
    <row r="13283" spans="15:16" x14ac:dyDescent="0.2">
      <c r="O13283"/>
      <c r="P13283"/>
    </row>
    <row r="13284" spans="15:16" x14ac:dyDescent="0.2">
      <c r="O13284"/>
      <c r="P13284"/>
    </row>
    <row r="13285" spans="15:16" x14ac:dyDescent="0.2">
      <c r="O13285"/>
      <c r="P13285"/>
    </row>
    <row r="13286" spans="15:16" x14ac:dyDescent="0.2">
      <c r="O13286"/>
      <c r="P13286"/>
    </row>
    <row r="13287" spans="15:16" x14ac:dyDescent="0.2">
      <c r="O13287"/>
      <c r="P13287"/>
    </row>
    <row r="13288" spans="15:16" x14ac:dyDescent="0.2">
      <c r="O13288"/>
      <c r="P13288"/>
    </row>
    <row r="13289" spans="15:16" x14ac:dyDescent="0.2">
      <c r="O13289"/>
      <c r="P13289"/>
    </row>
    <row r="13290" spans="15:16" x14ac:dyDescent="0.2">
      <c r="O13290"/>
      <c r="P13290"/>
    </row>
    <row r="13291" spans="15:16" x14ac:dyDescent="0.2">
      <c r="O13291"/>
      <c r="P13291"/>
    </row>
    <row r="13292" spans="15:16" x14ac:dyDescent="0.2">
      <c r="O13292"/>
      <c r="P13292"/>
    </row>
    <row r="13293" spans="15:16" x14ac:dyDescent="0.2">
      <c r="O13293"/>
      <c r="P13293"/>
    </row>
    <row r="13294" spans="15:16" x14ac:dyDescent="0.2">
      <c r="O13294"/>
      <c r="P13294"/>
    </row>
    <row r="13295" spans="15:16" x14ac:dyDescent="0.2">
      <c r="O13295"/>
      <c r="P13295"/>
    </row>
    <row r="13296" spans="15:16" x14ac:dyDescent="0.2">
      <c r="O13296"/>
      <c r="P13296"/>
    </row>
    <row r="13297" spans="15:16" x14ac:dyDescent="0.2">
      <c r="O13297"/>
      <c r="P13297"/>
    </row>
    <row r="13298" spans="15:16" x14ac:dyDescent="0.2">
      <c r="O13298"/>
      <c r="P13298"/>
    </row>
    <row r="13299" spans="15:16" x14ac:dyDescent="0.2">
      <c r="O13299"/>
      <c r="P13299"/>
    </row>
    <row r="13300" spans="15:16" x14ac:dyDescent="0.2">
      <c r="O13300"/>
      <c r="P13300"/>
    </row>
    <row r="13301" spans="15:16" x14ac:dyDescent="0.2">
      <c r="O13301"/>
      <c r="P13301"/>
    </row>
    <row r="13302" spans="15:16" x14ac:dyDescent="0.2">
      <c r="O13302"/>
      <c r="P13302"/>
    </row>
    <row r="13303" spans="15:16" x14ac:dyDescent="0.2">
      <c r="O13303"/>
      <c r="P13303"/>
    </row>
    <row r="13304" spans="15:16" x14ac:dyDescent="0.2">
      <c r="O13304"/>
      <c r="P13304"/>
    </row>
    <row r="13305" spans="15:16" x14ac:dyDescent="0.2">
      <c r="O13305"/>
      <c r="P13305"/>
    </row>
    <row r="13306" spans="15:16" x14ac:dyDescent="0.2">
      <c r="O13306"/>
      <c r="P13306"/>
    </row>
    <row r="13307" spans="15:16" x14ac:dyDescent="0.2">
      <c r="O13307"/>
      <c r="P13307"/>
    </row>
    <row r="13308" spans="15:16" x14ac:dyDescent="0.2">
      <c r="O13308"/>
      <c r="P13308"/>
    </row>
    <row r="13309" spans="15:16" x14ac:dyDescent="0.2">
      <c r="O13309"/>
      <c r="P13309"/>
    </row>
    <row r="13310" spans="15:16" x14ac:dyDescent="0.2">
      <c r="O13310"/>
      <c r="P13310"/>
    </row>
    <row r="13311" spans="15:16" x14ac:dyDescent="0.2">
      <c r="O13311"/>
      <c r="P13311"/>
    </row>
    <row r="13312" spans="15:16" x14ac:dyDescent="0.2">
      <c r="O13312"/>
      <c r="P13312"/>
    </row>
    <row r="13313" spans="15:16" x14ac:dyDescent="0.2">
      <c r="O13313"/>
      <c r="P13313"/>
    </row>
    <row r="13314" spans="15:16" x14ac:dyDescent="0.2">
      <c r="O13314"/>
      <c r="P13314"/>
    </row>
    <row r="13315" spans="15:16" x14ac:dyDescent="0.2">
      <c r="O13315"/>
      <c r="P13315"/>
    </row>
    <row r="13316" spans="15:16" x14ac:dyDescent="0.2">
      <c r="O13316"/>
      <c r="P13316"/>
    </row>
    <row r="13317" spans="15:16" x14ac:dyDescent="0.2">
      <c r="O13317"/>
      <c r="P13317"/>
    </row>
    <row r="13318" spans="15:16" x14ac:dyDescent="0.2">
      <c r="O13318"/>
      <c r="P13318"/>
    </row>
    <row r="13319" spans="15:16" x14ac:dyDescent="0.2">
      <c r="O13319"/>
      <c r="P13319"/>
    </row>
    <row r="13320" spans="15:16" x14ac:dyDescent="0.2">
      <c r="O13320"/>
      <c r="P13320"/>
    </row>
    <row r="13321" spans="15:16" x14ac:dyDescent="0.2">
      <c r="O13321"/>
      <c r="P13321"/>
    </row>
    <row r="13322" spans="15:16" x14ac:dyDescent="0.2">
      <c r="O13322"/>
      <c r="P13322"/>
    </row>
    <row r="13323" spans="15:16" x14ac:dyDescent="0.2">
      <c r="O13323"/>
      <c r="P13323"/>
    </row>
    <row r="13324" spans="15:16" x14ac:dyDescent="0.2">
      <c r="O13324"/>
      <c r="P13324"/>
    </row>
    <row r="13325" spans="15:16" x14ac:dyDescent="0.2">
      <c r="O13325"/>
      <c r="P13325"/>
    </row>
    <row r="13326" spans="15:16" x14ac:dyDescent="0.2">
      <c r="O13326"/>
      <c r="P13326"/>
    </row>
    <row r="13327" spans="15:16" x14ac:dyDescent="0.2">
      <c r="O13327"/>
      <c r="P13327"/>
    </row>
    <row r="13328" spans="15:16" x14ac:dyDescent="0.2">
      <c r="O13328"/>
      <c r="P13328"/>
    </row>
    <row r="13329" spans="15:16" x14ac:dyDescent="0.2">
      <c r="O13329"/>
      <c r="P13329"/>
    </row>
    <row r="13330" spans="15:16" x14ac:dyDescent="0.2">
      <c r="O13330"/>
      <c r="P13330"/>
    </row>
    <row r="13331" spans="15:16" x14ac:dyDescent="0.2">
      <c r="O13331"/>
      <c r="P13331"/>
    </row>
    <row r="13332" spans="15:16" x14ac:dyDescent="0.2">
      <c r="O13332"/>
      <c r="P13332"/>
    </row>
    <row r="13333" spans="15:16" x14ac:dyDescent="0.2">
      <c r="O13333"/>
      <c r="P13333"/>
    </row>
    <row r="13334" spans="15:16" x14ac:dyDescent="0.2">
      <c r="O13334"/>
      <c r="P13334"/>
    </row>
    <row r="13335" spans="15:16" x14ac:dyDescent="0.2">
      <c r="O13335"/>
      <c r="P13335"/>
    </row>
    <row r="13336" spans="15:16" x14ac:dyDescent="0.2">
      <c r="O13336"/>
      <c r="P13336"/>
    </row>
    <row r="13337" spans="15:16" x14ac:dyDescent="0.2">
      <c r="O13337"/>
      <c r="P13337"/>
    </row>
    <row r="13338" spans="15:16" x14ac:dyDescent="0.2">
      <c r="O13338"/>
      <c r="P13338"/>
    </row>
    <row r="13339" spans="15:16" x14ac:dyDescent="0.2">
      <c r="O13339"/>
      <c r="P13339"/>
    </row>
    <row r="13340" spans="15:16" x14ac:dyDescent="0.2">
      <c r="O13340"/>
      <c r="P13340"/>
    </row>
    <row r="13341" spans="15:16" x14ac:dyDescent="0.2">
      <c r="O13341"/>
      <c r="P13341"/>
    </row>
    <row r="13342" spans="15:16" x14ac:dyDescent="0.2">
      <c r="O13342"/>
      <c r="P13342"/>
    </row>
    <row r="13343" spans="15:16" x14ac:dyDescent="0.2">
      <c r="O13343"/>
      <c r="P13343"/>
    </row>
    <row r="13344" spans="15:16" x14ac:dyDescent="0.2">
      <c r="O13344"/>
      <c r="P13344"/>
    </row>
    <row r="13345" spans="15:16" x14ac:dyDescent="0.2">
      <c r="O13345"/>
      <c r="P13345"/>
    </row>
    <row r="13346" spans="15:16" x14ac:dyDescent="0.2">
      <c r="O13346"/>
      <c r="P13346"/>
    </row>
    <row r="13347" spans="15:16" x14ac:dyDescent="0.2">
      <c r="O13347"/>
      <c r="P13347"/>
    </row>
    <row r="13348" spans="15:16" x14ac:dyDescent="0.2">
      <c r="O13348"/>
      <c r="P13348"/>
    </row>
    <row r="13349" spans="15:16" x14ac:dyDescent="0.2">
      <c r="O13349"/>
      <c r="P13349"/>
    </row>
    <row r="13350" spans="15:16" x14ac:dyDescent="0.2">
      <c r="O13350"/>
      <c r="P13350"/>
    </row>
    <row r="13351" spans="15:16" x14ac:dyDescent="0.2">
      <c r="O13351"/>
      <c r="P13351"/>
    </row>
    <row r="13352" spans="15:16" x14ac:dyDescent="0.2">
      <c r="O13352"/>
      <c r="P13352"/>
    </row>
    <row r="13353" spans="15:16" x14ac:dyDescent="0.2">
      <c r="O13353"/>
      <c r="P13353"/>
    </row>
    <row r="13354" spans="15:16" x14ac:dyDescent="0.2">
      <c r="O13354"/>
      <c r="P13354"/>
    </row>
    <row r="13355" spans="15:16" x14ac:dyDescent="0.2">
      <c r="O13355"/>
      <c r="P13355"/>
    </row>
    <row r="13356" spans="15:16" x14ac:dyDescent="0.2">
      <c r="O13356"/>
      <c r="P13356"/>
    </row>
    <row r="13357" spans="15:16" x14ac:dyDescent="0.2">
      <c r="O13357"/>
      <c r="P13357"/>
    </row>
    <row r="13358" spans="15:16" x14ac:dyDescent="0.2">
      <c r="O13358"/>
      <c r="P13358"/>
    </row>
    <row r="13359" spans="15:16" x14ac:dyDescent="0.2">
      <c r="O13359"/>
      <c r="P13359"/>
    </row>
    <row r="13360" spans="15:16" x14ac:dyDescent="0.2">
      <c r="O13360"/>
      <c r="P13360"/>
    </row>
    <row r="13361" spans="15:16" x14ac:dyDescent="0.2">
      <c r="O13361"/>
      <c r="P13361"/>
    </row>
    <row r="13362" spans="15:16" x14ac:dyDescent="0.2">
      <c r="O13362"/>
      <c r="P13362"/>
    </row>
    <row r="13363" spans="15:16" x14ac:dyDescent="0.2">
      <c r="O13363"/>
      <c r="P13363"/>
    </row>
    <row r="13364" spans="15:16" x14ac:dyDescent="0.2">
      <c r="O13364"/>
      <c r="P13364"/>
    </row>
    <row r="13365" spans="15:16" x14ac:dyDescent="0.2">
      <c r="O13365"/>
      <c r="P13365"/>
    </row>
    <row r="13366" spans="15:16" x14ac:dyDescent="0.2">
      <c r="O13366"/>
      <c r="P13366"/>
    </row>
    <row r="13367" spans="15:16" x14ac:dyDescent="0.2">
      <c r="O13367"/>
      <c r="P13367"/>
    </row>
    <row r="13368" spans="15:16" x14ac:dyDescent="0.2">
      <c r="O13368"/>
      <c r="P13368"/>
    </row>
    <row r="13369" spans="15:16" x14ac:dyDescent="0.2">
      <c r="O13369"/>
      <c r="P13369"/>
    </row>
    <row r="13370" spans="15:16" x14ac:dyDescent="0.2">
      <c r="O13370"/>
      <c r="P13370"/>
    </row>
    <row r="13371" spans="15:16" x14ac:dyDescent="0.2">
      <c r="O13371"/>
      <c r="P13371"/>
    </row>
    <row r="13372" spans="15:16" x14ac:dyDescent="0.2">
      <c r="O13372"/>
      <c r="P13372"/>
    </row>
    <row r="13373" spans="15:16" x14ac:dyDescent="0.2">
      <c r="O13373"/>
      <c r="P13373"/>
    </row>
    <row r="13374" spans="15:16" x14ac:dyDescent="0.2">
      <c r="O13374"/>
      <c r="P13374"/>
    </row>
    <row r="13375" spans="15:16" x14ac:dyDescent="0.2">
      <c r="O13375"/>
      <c r="P13375"/>
    </row>
    <row r="13376" spans="15:16" x14ac:dyDescent="0.2">
      <c r="O13376"/>
      <c r="P13376"/>
    </row>
    <row r="13377" spans="15:16" x14ac:dyDescent="0.2">
      <c r="O13377"/>
      <c r="P13377"/>
    </row>
    <row r="13378" spans="15:16" x14ac:dyDescent="0.2">
      <c r="O13378"/>
      <c r="P13378"/>
    </row>
    <row r="13379" spans="15:16" x14ac:dyDescent="0.2">
      <c r="O13379"/>
      <c r="P13379"/>
    </row>
    <row r="13380" spans="15:16" x14ac:dyDescent="0.2">
      <c r="O13380"/>
      <c r="P13380"/>
    </row>
    <row r="13381" spans="15:16" x14ac:dyDescent="0.2">
      <c r="O13381"/>
      <c r="P13381"/>
    </row>
    <row r="13382" spans="15:16" x14ac:dyDescent="0.2">
      <c r="O13382"/>
      <c r="P13382"/>
    </row>
    <row r="13383" spans="15:16" x14ac:dyDescent="0.2">
      <c r="O13383"/>
      <c r="P13383"/>
    </row>
    <row r="13384" spans="15:16" x14ac:dyDescent="0.2">
      <c r="O13384"/>
      <c r="P13384"/>
    </row>
    <row r="13385" spans="15:16" x14ac:dyDescent="0.2">
      <c r="O13385"/>
      <c r="P13385"/>
    </row>
    <row r="13386" spans="15:16" x14ac:dyDescent="0.2">
      <c r="O13386"/>
      <c r="P13386"/>
    </row>
    <row r="13387" spans="15:16" x14ac:dyDescent="0.2">
      <c r="O13387"/>
      <c r="P13387"/>
    </row>
    <row r="13388" spans="15:16" x14ac:dyDescent="0.2">
      <c r="O13388"/>
      <c r="P13388"/>
    </row>
    <row r="13389" spans="15:16" x14ac:dyDescent="0.2">
      <c r="O13389"/>
      <c r="P13389"/>
    </row>
    <row r="13390" spans="15:16" x14ac:dyDescent="0.2">
      <c r="O13390"/>
      <c r="P13390"/>
    </row>
    <row r="13391" spans="15:16" x14ac:dyDescent="0.2">
      <c r="O13391"/>
      <c r="P13391"/>
    </row>
    <row r="13392" spans="15:16" x14ac:dyDescent="0.2">
      <c r="O13392"/>
      <c r="P13392"/>
    </row>
    <row r="13393" spans="15:16" x14ac:dyDescent="0.2">
      <c r="O13393"/>
      <c r="P13393"/>
    </row>
    <row r="13394" spans="15:16" x14ac:dyDescent="0.2">
      <c r="O13394"/>
      <c r="P13394"/>
    </row>
    <row r="13395" spans="15:16" x14ac:dyDescent="0.2">
      <c r="O13395"/>
      <c r="P13395"/>
    </row>
    <row r="13396" spans="15:16" x14ac:dyDescent="0.2">
      <c r="O13396"/>
      <c r="P13396"/>
    </row>
    <row r="13397" spans="15:16" x14ac:dyDescent="0.2">
      <c r="O13397"/>
      <c r="P13397"/>
    </row>
    <row r="13398" spans="15:16" x14ac:dyDescent="0.2">
      <c r="O13398"/>
      <c r="P13398"/>
    </row>
    <row r="13399" spans="15:16" x14ac:dyDescent="0.2">
      <c r="O13399"/>
      <c r="P13399"/>
    </row>
    <row r="13400" spans="15:16" x14ac:dyDescent="0.2">
      <c r="O13400"/>
      <c r="P13400"/>
    </row>
    <row r="13401" spans="15:16" x14ac:dyDescent="0.2">
      <c r="O13401"/>
      <c r="P13401"/>
    </row>
    <row r="13402" spans="15:16" x14ac:dyDescent="0.2">
      <c r="O13402"/>
      <c r="P13402"/>
    </row>
    <row r="13403" spans="15:16" x14ac:dyDescent="0.2">
      <c r="O13403"/>
      <c r="P13403"/>
    </row>
    <row r="13404" spans="15:16" x14ac:dyDescent="0.2">
      <c r="O13404"/>
      <c r="P13404"/>
    </row>
    <row r="13405" spans="15:16" x14ac:dyDescent="0.2">
      <c r="O13405"/>
      <c r="P13405"/>
    </row>
    <row r="13406" spans="15:16" x14ac:dyDescent="0.2">
      <c r="O13406"/>
      <c r="P13406"/>
    </row>
    <row r="13407" spans="15:16" x14ac:dyDescent="0.2">
      <c r="O13407"/>
      <c r="P13407"/>
    </row>
    <row r="13408" spans="15:16" x14ac:dyDescent="0.2">
      <c r="O13408"/>
      <c r="P13408"/>
    </row>
    <row r="13409" spans="15:16" x14ac:dyDescent="0.2">
      <c r="O13409"/>
      <c r="P13409"/>
    </row>
    <row r="13410" spans="15:16" x14ac:dyDescent="0.2">
      <c r="O13410"/>
      <c r="P13410"/>
    </row>
    <row r="13411" spans="15:16" x14ac:dyDescent="0.2">
      <c r="O13411"/>
      <c r="P13411"/>
    </row>
    <row r="13412" spans="15:16" x14ac:dyDescent="0.2">
      <c r="O13412"/>
      <c r="P13412"/>
    </row>
    <row r="13413" spans="15:16" x14ac:dyDescent="0.2">
      <c r="O13413"/>
      <c r="P13413"/>
    </row>
    <row r="13414" spans="15:16" x14ac:dyDescent="0.2">
      <c r="O13414"/>
      <c r="P13414"/>
    </row>
    <row r="13415" spans="15:16" x14ac:dyDescent="0.2">
      <c r="O13415"/>
      <c r="P13415"/>
    </row>
    <row r="13416" spans="15:16" x14ac:dyDescent="0.2">
      <c r="O13416"/>
      <c r="P13416"/>
    </row>
    <row r="13417" spans="15:16" x14ac:dyDescent="0.2">
      <c r="O13417"/>
      <c r="P13417"/>
    </row>
    <row r="13418" spans="15:16" x14ac:dyDescent="0.2">
      <c r="O13418"/>
      <c r="P13418"/>
    </row>
    <row r="13419" spans="15:16" x14ac:dyDescent="0.2">
      <c r="O13419"/>
      <c r="P13419"/>
    </row>
    <row r="13420" spans="15:16" x14ac:dyDescent="0.2">
      <c r="O13420"/>
      <c r="P13420"/>
    </row>
    <row r="13421" spans="15:16" x14ac:dyDescent="0.2">
      <c r="O13421"/>
      <c r="P13421"/>
    </row>
    <row r="13422" spans="15:16" x14ac:dyDescent="0.2">
      <c r="O13422"/>
      <c r="P13422"/>
    </row>
    <row r="13423" spans="15:16" x14ac:dyDescent="0.2">
      <c r="O13423"/>
      <c r="P13423"/>
    </row>
    <row r="13424" spans="15:16" x14ac:dyDescent="0.2">
      <c r="O13424"/>
      <c r="P13424"/>
    </row>
    <row r="13425" spans="15:16" x14ac:dyDescent="0.2">
      <c r="O13425"/>
      <c r="P13425"/>
    </row>
    <row r="13426" spans="15:16" x14ac:dyDescent="0.2">
      <c r="O13426"/>
      <c r="P13426"/>
    </row>
    <row r="13427" spans="15:16" x14ac:dyDescent="0.2">
      <c r="O13427"/>
      <c r="P13427"/>
    </row>
    <row r="13428" spans="15:16" x14ac:dyDescent="0.2">
      <c r="O13428"/>
      <c r="P13428"/>
    </row>
    <row r="13429" spans="15:16" x14ac:dyDescent="0.2">
      <c r="O13429"/>
      <c r="P13429"/>
    </row>
    <row r="13430" spans="15:16" x14ac:dyDescent="0.2">
      <c r="O13430"/>
      <c r="P13430"/>
    </row>
    <row r="13431" spans="15:16" x14ac:dyDescent="0.2">
      <c r="O13431"/>
      <c r="P13431"/>
    </row>
    <row r="13432" spans="15:16" x14ac:dyDescent="0.2">
      <c r="O13432"/>
      <c r="P13432"/>
    </row>
    <row r="13433" spans="15:16" x14ac:dyDescent="0.2">
      <c r="O13433"/>
      <c r="P13433"/>
    </row>
    <row r="13434" spans="15:16" x14ac:dyDescent="0.2">
      <c r="O13434"/>
      <c r="P13434"/>
    </row>
    <row r="13435" spans="15:16" x14ac:dyDescent="0.2">
      <c r="O13435"/>
      <c r="P13435"/>
    </row>
    <row r="13436" spans="15:16" x14ac:dyDescent="0.2">
      <c r="O13436"/>
      <c r="P13436"/>
    </row>
    <row r="13437" spans="15:16" x14ac:dyDescent="0.2">
      <c r="O13437"/>
      <c r="P13437"/>
    </row>
    <row r="13438" spans="15:16" x14ac:dyDescent="0.2">
      <c r="O13438"/>
      <c r="P13438"/>
    </row>
    <row r="13439" spans="15:16" x14ac:dyDescent="0.2">
      <c r="O13439"/>
      <c r="P13439"/>
    </row>
    <row r="13440" spans="15:16" x14ac:dyDescent="0.2">
      <c r="O13440"/>
      <c r="P13440"/>
    </row>
    <row r="13441" spans="15:16" x14ac:dyDescent="0.2">
      <c r="O13441"/>
      <c r="P13441"/>
    </row>
    <row r="13442" spans="15:16" x14ac:dyDescent="0.2">
      <c r="O13442"/>
      <c r="P13442"/>
    </row>
    <row r="13443" spans="15:16" x14ac:dyDescent="0.2">
      <c r="O13443"/>
      <c r="P13443"/>
    </row>
    <row r="13444" spans="15:16" x14ac:dyDescent="0.2">
      <c r="O13444"/>
      <c r="P13444"/>
    </row>
    <row r="13445" spans="15:16" x14ac:dyDescent="0.2">
      <c r="O13445"/>
      <c r="P13445"/>
    </row>
    <row r="13446" spans="15:16" x14ac:dyDescent="0.2">
      <c r="O13446"/>
      <c r="P13446"/>
    </row>
    <row r="13447" spans="15:16" x14ac:dyDescent="0.2">
      <c r="O13447"/>
      <c r="P13447"/>
    </row>
    <row r="13448" spans="15:16" x14ac:dyDescent="0.2">
      <c r="O13448"/>
      <c r="P13448"/>
    </row>
    <row r="13449" spans="15:16" x14ac:dyDescent="0.2">
      <c r="O13449"/>
      <c r="P13449"/>
    </row>
    <row r="13450" spans="15:16" x14ac:dyDescent="0.2">
      <c r="O13450"/>
      <c r="P13450"/>
    </row>
    <row r="13451" spans="15:16" x14ac:dyDescent="0.2">
      <c r="O13451"/>
      <c r="P13451"/>
    </row>
    <row r="13452" spans="15:16" x14ac:dyDescent="0.2">
      <c r="O13452"/>
      <c r="P13452"/>
    </row>
    <row r="13453" spans="15:16" x14ac:dyDescent="0.2">
      <c r="O13453"/>
      <c r="P13453"/>
    </row>
    <row r="13454" spans="15:16" x14ac:dyDescent="0.2">
      <c r="O13454"/>
      <c r="P13454"/>
    </row>
    <row r="13455" spans="15:16" x14ac:dyDescent="0.2">
      <c r="O13455"/>
      <c r="P13455"/>
    </row>
    <row r="13456" spans="15:16" x14ac:dyDescent="0.2">
      <c r="O13456"/>
      <c r="P13456"/>
    </row>
    <row r="13457" spans="15:16" x14ac:dyDescent="0.2">
      <c r="O13457"/>
      <c r="P13457"/>
    </row>
    <row r="13458" spans="15:16" x14ac:dyDescent="0.2">
      <c r="O13458"/>
      <c r="P13458"/>
    </row>
    <row r="13459" spans="15:16" x14ac:dyDescent="0.2">
      <c r="O13459"/>
      <c r="P13459"/>
    </row>
    <row r="13460" spans="15:16" x14ac:dyDescent="0.2">
      <c r="O13460"/>
      <c r="P13460"/>
    </row>
    <row r="13461" spans="15:16" x14ac:dyDescent="0.2">
      <c r="O13461"/>
      <c r="P13461"/>
    </row>
    <row r="13462" spans="15:16" x14ac:dyDescent="0.2">
      <c r="O13462"/>
      <c r="P13462"/>
    </row>
    <row r="13463" spans="15:16" x14ac:dyDescent="0.2">
      <c r="O13463"/>
      <c r="P13463"/>
    </row>
    <row r="13464" spans="15:16" x14ac:dyDescent="0.2">
      <c r="O13464"/>
      <c r="P13464"/>
    </row>
    <row r="13465" spans="15:16" x14ac:dyDescent="0.2">
      <c r="O13465"/>
      <c r="P13465"/>
    </row>
    <row r="13466" spans="15:16" x14ac:dyDescent="0.2">
      <c r="O13466"/>
      <c r="P13466"/>
    </row>
    <row r="13467" spans="15:16" x14ac:dyDescent="0.2">
      <c r="O13467"/>
      <c r="P13467"/>
    </row>
    <row r="13468" spans="15:16" x14ac:dyDescent="0.2">
      <c r="O13468"/>
      <c r="P13468"/>
    </row>
    <row r="13469" spans="15:16" x14ac:dyDescent="0.2">
      <c r="O13469"/>
      <c r="P13469"/>
    </row>
    <row r="13470" spans="15:16" x14ac:dyDescent="0.2">
      <c r="O13470"/>
      <c r="P13470"/>
    </row>
    <row r="13471" spans="15:16" x14ac:dyDescent="0.2">
      <c r="O13471"/>
      <c r="P13471"/>
    </row>
    <row r="13472" spans="15:16" x14ac:dyDescent="0.2">
      <c r="O13472"/>
      <c r="P13472"/>
    </row>
    <row r="13473" spans="15:16" x14ac:dyDescent="0.2">
      <c r="O13473"/>
      <c r="P13473"/>
    </row>
    <row r="13474" spans="15:16" x14ac:dyDescent="0.2">
      <c r="O13474"/>
      <c r="P13474"/>
    </row>
    <row r="13475" spans="15:16" x14ac:dyDescent="0.2">
      <c r="O13475"/>
      <c r="P13475"/>
    </row>
    <row r="13476" spans="15:16" x14ac:dyDescent="0.2">
      <c r="O13476"/>
      <c r="P13476"/>
    </row>
    <row r="13477" spans="15:16" x14ac:dyDescent="0.2">
      <c r="O13477"/>
      <c r="P13477"/>
    </row>
    <row r="13478" spans="15:16" x14ac:dyDescent="0.2">
      <c r="O13478"/>
      <c r="P13478"/>
    </row>
    <row r="13479" spans="15:16" x14ac:dyDescent="0.2">
      <c r="O13479"/>
      <c r="P13479"/>
    </row>
    <row r="13480" spans="15:16" x14ac:dyDescent="0.2">
      <c r="O13480"/>
      <c r="P13480"/>
    </row>
    <row r="13481" spans="15:16" x14ac:dyDescent="0.2">
      <c r="O13481"/>
      <c r="P13481"/>
    </row>
    <row r="13482" spans="15:16" x14ac:dyDescent="0.2">
      <c r="O13482"/>
      <c r="P13482"/>
    </row>
    <row r="13483" spans="15:16" x14ac:dyDescent="0.2">
      <c r="O13483"/>
      <c r="P13483"/>
    </row>
    <row r="13484" spans="15:16" x14ac:dyDescent="0.2">
      <c r="O13484"/>
      <c r="P13484"/>
    </row>
    <row r="13485" spans="15:16" x14ac:dyDescent="0.2">
      <c r="O13485"/>
      <c r="P13485"/>
    </row>
    <row r="13486" spans="15:16" x14ac:dyDescent="0.2">
      <c r="O13486"/>
      <c r="P13486"/>
    </row>
    <row r="13487" spans="15:16" x14ac:dyDescent="0.2">
      <c r="O13487"/>
      <c r="P13487"/>
    </row>
    <row r="13488" spans="15:16" x14ac:dyDescent="0.2">
      <c r="O13488"/>
      <c r="P13488"/>
    </row>
    <row r="13489" spans="15:16" x14ac:dyDescent="0.2">
      <c r="O13489"/>
      <c r="P13489"/>
    </row>
    <row r="13490" spans="15:16" x14ac:dyDescent="0.2">
      <c r="O13490"/>
      <c r="P13490"/>
    </row>
    <row r="13491" spans="15:16" x14ac:dyDescent="0.2">
      <c r="O13491"/>
      <c r="P13491"/>
    </row>
    <row r="13492" spans="15:16" x14ac:dyDescent="0.2">
      <c r="O13492"/>
      <c r="P13492"/>
    </row>
    <row r="13493" spans="15:16" x14ac:dyDescent="0.2">
      <c r="O13493"/>
      <c r="P13493"/>
    </row>
    <row r="13494" spans="15:16" x14ac:dyDescent="0.2">
      <c r="O13494"/>
      <c r="P13494"/>
    </row>
    <row r="13495" spans="15:16" x14ac:dyDescent="0.2">
      <c r="O13495"/>
      <c r="P13495"/>
    </row>
    <row r="13496" spans="15:16" x14ac:dyDescent="0.2">
      <c r="O13496"/>
      <c r="P13496"/>
    </row>
    <row r="13497" spans="15:16" x14ac:dyDescent="0.2">
      <c r="O13497"/>
      <c r="P13497"/>
    </row>
    <row r="13498" spans="15:16" x14ac:dyDescent="0.2">
      <c r="O13498"/>
      <c r="P13498"/>
    </row>
    <row r="13499" spans="15:16" x14ac:dyDescent="0.2">
      <c r="O13499"/>
      <c r="P13499"/>
    </row>
    <row r="13500" spans="15:16" x14ac:dyDescent="0.2">
      <c r="O13500"/>
      <c r="P13500"/>
    </row>
    <row r="13501" spans="15:16" x14ac:dyDescent="0.2">
      <c r="O13501"/>
      <c r="P13501"/>
    </row>
    <row r="13502" spans="15:16" x14ac:dyDescent="0.2">
      <c r="O13502"/>
      <c r="P13502"/>
    </row>
    <row r="13503" spans="15:16" x14ac:dyDescent="0.2">
      <c r="O13503"/>
      <c r="P13503"/>
    </row>
    <row r="13504" spans="15:16" x14ac:dyDescent="0.2">
      <c r="O13504"/>
      <c r="P13504"/>
    </row>
    <row r="13505" spans="15:16" x14ac:dyDescent="0.2">
      <c r="O13505"/>
      <c r="P13505"/>
    </row>
    <row r="13506" spans="15:16" x14ac:dyDescent="0.2">
      <c r="O13506"/>
      <c r="P13506"/>
    </row>
    <row r="13507" spans="15:16" x14ac:dyDescent="0.2">
      <c r="O13507"/>
      <c r="P13507"/>
    </row>
    <row r="13508" spans="15:16" x14ac:dyDescent="0.2">
      <c r="O13508"/>
      <c r="P13508"/>
    </row>
    <row r="13509" spans="15:16" x14ac:dyDescent="0.2">
      <c r="O13509"/>
      <c r="P13509"/>
    </row>
    <row r="13510" spans="15:16" x14ac:dyDescent="0.2">
      <c r="O13510"/>
      <c r="P13510"/>
    </row>
    <row r="13511" spans="15:16" x14ac:dyDescent="0.2">
      <c r="O13511"/>
      <c r="P13511"/>
    </row>
    <row r="13512" spans="15:16" x14ac:dyDescent="0.2">
      <c r="O13512"/>
      <c r="P13512"/>
    </row>
    <row r="13513" spans="15:16" x14ac:dyDescent="0.2">
      <c r="O13513"/>
      <c r="P13513"/>
    </row>
    <row r="13514" spans="15:16" x14ac:dyDescent="0.2">
      <c r="O13514"/>
      <c r="P13514"/>
    </row>
    <row r="13515" spans="15:16" x14ac:dyDescent="0.2">
      <c r="O13515"/>
      <c r="P13515"/>
    </row>
    <row r="13516" spans="15:16" x14ac:dyDescent="0.2">
      <c r="O13516"/>
      <c r="P13516"/>
    </row>
    <row r="13517" spans="15:16" x14ac:dyDescent="0.2">
      <c r="O13517"/>
      <c r="P13517"/>
    </row>
    <row r="13518" spans="15:16" x14ac:dyDescent="0.2">
      <c r="O13518"/>
      <c r="P13518"/>
    </row>
    <row r="13519" spans="15:16" x14ac:dyDescent="0.2">
      <c r="O13519"/>
      <c r="P13519"/>
    </row>
    <row r="13520" spans="15:16" x14ac:dyDescent="0.2">
      <c r="O13520"/>
      <c r="P13520"/>
    </row>
    <row r="13521" spans="15:16" x14ac:dyDescent="0.2">
      <c r="O13521"/>
      <c r="P13521"/>
    </row>
    <row r="13522" spans="15:16" x14ac:dyDescent="0.2">
      <c r="O13522"/>
      <c r="P13522"/>
    </row>
    <row r="13523" spans="15:16" x14ac:dyDescent="0.2">
      <c r="O13523"/>
      <c r="P13523"/>
    </row>
    <row r="13524" spans="15:16" x14ac:dyDescent="0.2">
      <c r="O13524"/>
      <c r="P13524"/>
    </row>
    <row r="13525" spans="15:16" x14ac:dyDescent="0.2">
      <c r="O13525"/>
      <c r="P13525"/>
    </row>
    <row r="13526" spans="15:16" x14ac:dyDescent="0.2">
      <c r="O13526"/>
      <c r="P13526"/>
    </row>
    <row r="13527" spans="15:16" x14ac:dyDescent="0.2">
      <c r="O13527"/>
      <c r="P13527"/>
    </row>
    <row r="13528" spans="15:16" x14ac:dyDescent="0.2">
      <c r="O13528"/>
      <c r="P13528"/>
    </row>
    <row r="13529" spans="15:16" x14ac:dyDescent="0.2">
      <c r="O13529"/>
      <c r="P13529"/>
    </row>
    <row r="13530" spans="15:16" x14ac:dyDescent="0.2">
      <c r="O13530"/>
      <c r="P13530"/>
    </row>
    <row r="13531" spans="15:16" x14ac:dyDescent="0.2">
      <c r="O13531"/>
      <c r="P13531"/>
    </row>
    <row r="13532" spans="15:16" x14ac:dyDescent="0.2">
      <c r="O13532"/>
      <c r="P13532"/>
    </row>
    <row r="13533" spans="15:16" x14ac:dyDescent="0.2">
      <c r="O13533"/>
      <c r="P13533"/>
    </row>
    <row r="13534" spans="15:16" x14ac:dyDescent="0.2">
      <c r="O13534"/>
      <c r="P13534"/>
    </row>
    <row r="13535" spans="15:16" x14ac:dyDescent="0.2">
      <c r="O13535"/>
      <c r="P13535"/>
    </row>
    <row r="13536" spans="15:16" x14ac:dyDescent="0.2">
      <c r="O13536"/>
      <c r="P13536"/>
    </row>
    <row r="13537" spans="15:16" x14ac:dyDescent="0.2">
      <c r="O13537"/>
      <c r="P13537"/>
    </row>
    <row r="13538" spans="15:16" x14ac:dyDescent="0.2">
      <c r="O13538"/>
      <c r="P13538"/>
    </row>
    <row r="13539" spans="15:16" x14ac:dyDescent="0.2">
      <c r="O13539"/>
      <c r="P13539"/>
    </row>
    <row r="13540" spans="15:16" x14ac:dyDescent="0.2">
      <c r="O13540"/>
      <c r="P13540"/>
    </row>
    <row r="13541" spans="15:16" x14ac:dyDescent="0.2">
      <c r="O13541"/>
      <c r="P13541"/>
    </row>
    <row r="13542" spans="15:16" x14ac:dyDescent="0.2">
      <c r="O13542"/>
      <c r="P13542"/>
    </row>
    <row r="13543" spans="15:16" x14ac:dyDescent="0.2">
      <c r="O13543"/>
      <c r="P13543"/>
    </row>
    <row r="13544" spans="15:16" x14ac:dyDescent="0.2">
      <c r="O13544"/>
      <c r="P13544"/>
    </row>
    <row r="13545" spans="15:16" x14ac:dyDescent="0.2">
      <c r="O13545"/>
      <c r="P13545"/>
    </row>
    <row r="13546" spans="15:16" x14ac:dyDescent="0.2">
      <c r="O13546"/>
      <c r="P13546"/>
    </row>
    <row r="13547" spans="15:16" x14ac:dyDescent="0.2">
      <c r="O13547"/>
      <c r="P13547"/>
    </row>
    <row r="13548" spans="15:16" x14ac:dyDescent="0.2">
      <c r="O13548"/>
      <c r="P13548"/>
    </row>
    <row r="13549" spans="15:16" x14ac:dyDescent="0.2">
      <c r="O13549"/>
      <c r="P13549"/>
    </row>
    <row r="13550" spans="15:16" x14ac:dyDescent="0.2">
      <c r="O13550"/>
      <c r="P13550"/>
    </row>
    <row r="13551" spans="15:16" x14ac:dyDescent="0.2">
      <c r="O13551"/>
      <c r="P13551"/>
    </row>
    <row r="13552" spans="15:16" x14ac:dyDescent="0.2">
      <c r="O13552"/>
      <c r="P13552"/>
    </row>
    <row r="13553" spans="15:16" x14ac:dyDescent="0.2">
      <c r="O13553"/>
      <c r="P13553"/>
    </row>
    <row r="13554" spans="15:16" x14ac:dyDescent="0.2">
      <c r="O13554"/>
      <c r="P13554"/>
    </row>
    <row r="13555" spans="15:16" x14ac:dyDescent="0.2">
      <c r="O13555"/>
      <c r="P13555"/>
    </row>
    <row r="13556" spans="15:16" x14ac:dyDescent="0.2">
      <c r="O13556"/>
      <c r="P13556"/>
    </row>
    <row r="13557" spans="15:16" x14ac:dyDescent="0.2">
      <c r="O13557"/>
      <c r="P13557"/>
    </row>
    <row r="13558" spans="15:16" x14ac:dyDescent="0.2">
      <c r="O13558"/>
      <c r="P13558"/>
    </row>
    <row r="13559" spans="15:16" x14ac:dyDescent="0.2">
      <c r="O13559"/>
      <c r="P13559"/>
    </row>
    <row r="13560" spans="15:16" x14ac:dyDescent="0.2">
      <c r="O13560"/>
      <c r="P13560"/>
    </row>
    <row r="13561" spans="15:16" x14ac:dyDescent="0.2">
      <c r="O13561"/>
      <c r="P13561"/>
    </row>
    <row r="13562" spans="15:16" x14ac:dyDescent="0.2">
      <c r="O13562"/>
      <c r="P13562"/>
    </row>
    <row r="13563" spans="15:16" x14ac:dyDescent="0.2">
      <c r="O13563"/>
      <c r="P13563"/>
    </row>
    <row r="13564" spans="15:16" x14ac:dyDescent="0.2">
      <c r="O13564"/>
      <c r="P13564"/>
    </row>
    <row r="13565" spans="15:16" x14ac:dyDescent="0.2">
      <c r="O13565"/>
      <c r="P13565"/>
    </row>
    <row r="13566" spans="15:16" x14ac:dyDescent="0.2">
      <c r="O13566"/>
      <c r="P13566"/>
    </row>
    <row r="13567" spans="15:16" x14ac:dyDescent="0.2">
      <c r="O13567"/>
      <c r="P13567"/>
    </row>
    <row r="13568" spans="15:16" x14ac:dyDescent="0.2">
      <c r="O13568"/>
      <c r="P13568"/>
    </row>
    <row r="13569" spans="15:16" x14ac:dyDescent="0.2">
      <c r="O13569"/>
      <c r="P13569"/>
    </row>
    <row r="13570" spans="15:16" x14ac:dyDescent="0.2">
      <c r="O13570"/>
      <c r="P13570"/>
    </row>
    <row r="13571" spans="15:16" x14ac:dyDescent="0.2">
      <c r="O13571"/>
      <c r="P13571"/>
    </row>
    <row r="13572" spans="15:16" x14ac:dyDescent="0.2">
      <c r="O13572"/>
      <c r="P13572"/>
    </row>
    <row r="13573" spans="15:16" x14ac:dyDescent="0.2">
      <c r="O13573"/>
      <c r="P13573"/>
    </row>
    <row r="13574" spans="15:16" x14ac:dyDescent="0.2">
      <c r="O13574"/>
      <c r="P13574"/>
    </row>
    <row r="13575" spans="15:16" x14ac:dyDescent="0.2">
      <c r="O13575"/>
      <c r="P13575"/>
    </row>
    <row r="13576" spans="15:16" x14ac:dyDescent="0.2">
      <c r="O13576"/>
      <c r="P13576"/>
    </row>
    <row r="13577" spans="15:16" x14ac:dyDescent="0.2">
      <c r="O13577"/>
      <c r="P13577"/>
    </row>
    <row r="13578" spans="15:16" x14ac:dyDescent="0.2">
      <c r="O13578"/>
      <c r="P13578"/>
    </row>
    <row r="13579" spans="15:16" x14ac:dyDescent="0.2">
      <c r="O13579"/>
      <c r="P13579"/>
    </row>
    <row r="13580" spans="15:16" x14ac:dyDescent="0.2">
      <c r="O13580"/>
      <c r="P13580"/>
    </row>
    <row r="13581" spans="15:16" x14ac:dyDescent="0.2">
      <c r="O13581"/>
      <c r="P13581"/>
    </row>
    <row r="13582" spans="15:16" x14ac:dyDescent="0.2">
      <c r="O13582"/>
      <c r="P13582"/>
    </row>
    <row r="13583" spans="15:16" x14ac:dyDescent="0.2">
      <c r="O13583"/>
      <c r="P13583"/>
    </row>
    <row r="13584" spans="15:16" x14ac:dyDescent="0.2">
      <c r="O13584"/>
      <c r="P13584"/>
    </row>
    <row r="13585" spans="15:16" x14ac:dyDescent="0.2">
      <c r="O13585"/>
      <c r="P13585"/>
    </row>
    <row r="13586" spans="15:16" x14ac:dyDescent="0.2">
      <c r="O13586"/>
      <c r="P13586"/>
    </row>
    <row r="13587" spans="15:16" x14ac:dyDescent="0.2">
      <c r="O13587"/>
      <c r="P13587"/>
    </row>
    <row r="13588" spans="15:16" x14ac:dyDescent="0.2">
      <c r="O13588"/>
      <c r="P13588"/>
    </row>
    <row r="13589" spans="15:16" x14ac:dyDescent="0.2">
      <c r="O13589"/>
      <c r="P13589"/>
    </row>
    <row r="13590" spans="15:16" x14ac:dyDescent="0.2">
      <c r="O13590"/>
      <c r="P13590"/>
    </row>
    <row r="13591" spans="15:16" x14ac:dyDescent="0.2">
      <c r="O13591"/>
      <c r="P13591"/>
    </row>
    <row r="13592" spans="15:16" x14ac:dyDescent="0.2">
      <c r="O13592"/>
      <c r="P13592"/>
    </row>
    <row r="13593" spans="15:16" x14ac:dyDescent="0.2">
      <c r="O13593"/>
      <c r="P13593"/>
    </row>
    <row r="13594" spans="15:16" x14ac:dyDescent="0.2">
      <c r="O13594"/>
      <c r="P13594"/>
    </row>
    <row r="13595" spans="15:16" x14ac:dyDescent="0.2">
      <c r="O13595"/>
      <c r="P13595"/>
    </row>
    <row r="13596" spans="15:16" x14ac:dyDescent="0.2">
      <c r="O13596"/>
      <c r="P13596"/>
    </row>
    <row r="13597" spans="15:16" x14ac:dyDescent="0.2">
      <c r="O13597"/>
      <c r="P13597"/>
    </row>
    <row r="13598" spans="15:16" x14ac:dyDescent="0.2">
      <c r="O13598"/>
      <c r="P13598"/>
    </row>
    <row r="13599" spans="15:16" x14ac:dyDescent="0.2">
      <c r="O13599"/>
      <c r="P13599"/>
    </row>
    <row r="13600" spans="15:16" x14ac:dyDescent="0.2">
      <c r="O13600"/>
      <c r="P13600"/>
    </row>
    <row r="13601" spans="15:16" x14ac:dyDescent="0.2">
      <c r="O13601"/>
      <c r="P13601"/>
    </row>
    <row r="13602" spans="15:16" x14ac:dyDescent="0.2">
      <c r="O13602"/>
      <c r="P13602"/>
    </row>
    <row r="13603" spans="15:16" x14ac:dyDescent="0.2">
      <c r="O13603"/>
      <c r="P13603"/>
    </row>
    <row r="13604" spans="15:16" x14ac:dyDescent="0.2">
      <c r="O13604"/>
      <c r="P13604"/>
    </row>
    <row r="13605" spans="15:16" x14ac:dyDescent="0.2">
      <c r="O13605"/>
      <c r="P13605"/>
    </row>
    <row r="13606" spans="15:16" x14ac:dyDescent="0.2">
      <c r="O13606"/>
      <c r="P13606"/>
    </row>
    <row r="13607" spans="15:16" x14ac:dyDescent="0.2">
      <c r="O13607"/>
      <c r="P13607"/>
    </row>
    <row r="13608" spans="15:16" x14ac:dyDescent="0.2">
      <c r="O13608"/>
      <c r="P13608"/>
    </row>
    <row r="13609" spans="15:16" x14ac:dyDescent="0.2">
      <c r="O13609"/>
      <c r="P13609"/>
    </row>
    <row r="13610" spans="15:16" x14ac:dyDescent="0.2">
      <c r="O13610"/>
      <c r="P13610"/>
    </row>
    <row r="13611" spans="15:16" x14ac:dyDescent="0.2">
      <c r="O13611"/>
      <c r="P13611"/>
    </row>
    <row r="13612" spans="15:16" x14ac:dyDescent="0.2">
      <c r="O13612"/>
      <c r="P13612"/>
    </row>
    <row r="13613" spans="15:16" x14ac:dyDescent="0.2">
      <c r="O13613"/>
      <c r="P13613"/>
    </row>
    <row r="13614" spans="15:16" x14ac:dyDescent="0.2">
      <c r="O13614"/>
      <c r="P13614"/>
    </row>
    <row r="13615" spans="15:16" x14ac:dyDescent="0.2">
      <c r="O13615"/>
      <c r="P13615"/>
    </row>
    <row r="13616" spans="15:16" x14ac:dyDescent="0.2">
      <c r="O13616"/>
      <c r="P13616"/>
    </row>
    <row r="13617" spans="15:16" x14ac:dyDescent="0.2">
      <c r="O13617"/>
      <c r="P13617"/>
    </row>
    <row r="13618" spans="15:16" x14ac:dyDescent="0.2">
      <c r="O13618"/>
      <c r="P13618"/>
    </row>
    <row r="13619" spans="15:16" x14ac:dyDescent="0.2">
      <c r="O13619"/>
      <c r="P13619"/>
    </row>
    <row r="13620" spans="15:16" x14ac:dyDescent="0.2">
      <c r="O13620"/>
      <c r="P13620"/>
    </row>
    <row r="13621" spans="15:16" x14ac:dyDescent="0.2">
      <c r="O13621"/>
      <c r="P13621"/>
    </row>
    <row r="13622" spans="15:16" x14ac:dyDescent="0.2">
      <c r="O13622"/>
      <c r="P13622"/>
    </row>
    <row r="13623" spans="15:16" x14ac:dyDescent="0.2">
      <c r="O13623"/>
      <c r="P13623"/>
    </row>
    <row r="13624" spans="15:16" x14ac:dyDescent="0.2">
      <c r="O13624"/>
      <c r="P13624"/>
    </row>
    <row r="13625" spans="15:16" x14ac:dyDescent="0.2">
      <c r="O13625"/>
      <c r="P13625"/>
    </row>
    <row r="13626" spans="15:16" x14ac:dyDescent="0.2">
      <c r="O13626"/>
      <c r="P13626"/>
    </row>
    <row r="13627" spans="15:16" x14ac:dyDescent="0.2">
      <c r="O13627"/>
      <c r="P13627"/>
    </row>
    <row r="13628" spans="15:16" x14ac:dyDescent="0.2">
      <c r="O13628"/>
      <c r="P13628"/>
    </row>
    <row r="13629" spans="15:16" x14ac:dyDescent="0.2">
      <c r="O13629"/>
      <c r="P13629"/>
    </row>
    <row r="13630" spans="15:16" x14ac:dyDescent="0.2">
      <c r="O13630"/>
      <c r="P13630"/>
    </row>
    <row r="13631" spans="15:16" x14ac:dyDescent="0.2">
      <c r="O13631"/>
      <c r="P13631"/>
    </row>
    <row r="13632" spans="15:16" x14ac:dyDescent="0.2">
      <c r="O13632"/>
      <c r="P13632"/>
    </row>
    <row r="13633" spans="15:16" x14ac:dyDescent="0.2">
      <c r="O13633"/>
      <c r="P13633"/>
    </row>
    <row r="13634" spans="15:16" x14ac:dyDescent="0.2">
      <c r="O13634"/>
      <c r="P13634"/>
    </row>
    <row r="13635" spans="15:16" x14ac:dyDescent="0.2">
      <c r="O13635"/>
      <c r="P13635"/>
    </row>
    <row r="13636" spans="15:16" x14ac:dyDescent="0.2">
      <c r="O13636"/>
      <c r="P13636"/>
    </row>
    <row r="13637" spans="15:16" x14ac:dyDescent="0.2">
      <c r="O13637"/>
      <c r="P13637"/>
    </row>
    <row r="13638" spans="15:16" x14ac:dyDescent="0.2">
      <c r="O13638"/>
      <c r="P13638"/>
    </row>
    <row r="13639" spans="15:16" x14ac:dyDescent="0.2">
      <c r="O13639"/>
      <c r="P13639"/>
    </row>
    <row r="13640" spans="15:16" x14ac:dyDescent="0.2">
      <c r="O13640"/>
      <c r="P13640"/>
    </row>
    <row r="13641" spans="15:16" x14ac:dyDescent="0.2">
      <c r="O13641"/>
      <c r="P13641"/>
    </row>
    <row r="13642" spans="15:16" x14ac:dyDescent="0.2">
      <c r="O13642"/>
      <c r="P13642"/>
    </row>
    <row r="13643" spans="15:16" x14ac:dyDescent="0.2">
      <c r="O13643"/>
      <c r="P13643"/>
    </row>
    <row r="13644" spans="15:16" x14ac:dyDescent="0.2">
      <c r="O13644"/>
      <c r="P13644"/>
    </row>
    <row r="13645" spans="15:16" x14ac:dyDescent="0.2">
      <c r="O13645"/>
      <c r="P13645"/>
    </row>
    <row r="13646" spans="15:16" x14ac:dyDescent="0.2">
      <c r="O13646"/>
      <c r="P13646"/>
    </row>
    <row r="13647" spans="15:16" x14ac:dyDescent="0.2">
      <c r="O13647"/>
      <c r="P13647"/>
    </row>
    <row r="13648" spans="15:16" x14ac:dyDescent="0.2">
      <c r="O13648"/>
      <c r="P13648"/>
    </row>
    <row r="13649" spans="15:16" x14ac:dyDescent="0.2">
      <c r="O13649"/>
      <c r="P13649"/>
    </row>
    <row r="13650" spans="15:16" x14ac:dyDescent="0.2">
      <c r="O13650"/>
      <c r="P13650"/>
    </row>
    <row r="13651" spans="15:16" x14ac:dyDescent="0.2">
      <c r="O13651"/>
      <c r="P13651"/>
    </row>
    <row r="13652" spans="15:16" x14ac:dyDescent="0.2">
      <c r="O13652"/>
      <c r="P13652"/>
    </row>
    <row r="13653" spans="15:16" x14ac:dyDescent="0.2">
      <c r="O13653"/>
      <c r="P13653"/>
    </row>
    <row r="13654" spans="15:16" x14ac:dyDescent="0.2">
      <c r="O13654"/>
      <c r="P13654"/>
    </row>
    <row r="13655" spans="15:16" x14ac:dyDescent="0.2">
      <c r="O13655"/>
      <c r="P13655"/>
    </row>
    <row r="13656" spans="15:16" x14ac:dyDescent="0.2">
      <c r="O13656"/>
      <c r="P13656"/>
    </row>
    <row r="13657" spans="15:16" x14ac:dyDescent="0.2">
      <c r="O13657"/>
      <c r="P13657"/>
    </row>
    <row r="13658" spans="15:16" x14ac:dyDescent="0.2">
      <c r="O13658"/>
      <c r="P13658"/>
    </row>
    <row r="13659" spans="15:16" x14ac:dyDescent="0.2">
      <c r="O13659"/>
      <c r="P13659"/>
    </row>
    <row r="13660" spans="15:16" x14ac:dyDescent="0.2">
      <c r="O13660"/>
      <c r="P13660"/>
    </row>
    <row r="13661" spans="15:16" x14ac:dyDescent="0.2">
      <c r="O13661"/>
      <c r="P13661"/>
    </row>
    <row r="13662" spans="15:16" x14ac:dyDescent="0.2">
      <c r="O13662"/>
      <c r="P13662"/>
    </row>
    <row r="13663" spans="15:16" x14ac:dyDescent="0.2">
      <c r="O13663"/>
      <c r="P13663"/>
    </row>
    <row r="13664" spans="15:16" x14ac:dyDescent="0.2">
      <c r="O13664"/>
      <c r="P13664"/>
    </row>
    <row r="13665" spans="15:16" x14ac:dyDescent="0.2">
      <c r="O13665"/>
      <c r="P13665"/>
    </row>
    <row r="13666" spans="15:16" x14ac:dyDescent="0.2">
      <c r="O13666"/>
      <c r="P13666"/>
    </row>
    <row r="13667" spans="15:16" x14ac:dyDescent="0.2">
      <c r="O13667"/>
      <c r="P13667"/>
    </row>
    <row r="13668" spans="15:16" x14ac:dyDescent="0.2">
      <c r="O13668"/>
      <c r="P13668"/>
    </row>
    <row r="13669" spans="15:16" x14ac:dyDescent="0.2">
      <c r="O13669"/>
      <c r="P13669"/>
    </row>
    <row r="13670" spans="15:16" x14ac:dyDescent="0.2">
      <c r="O13670"/>
      <c r="P13670"/>
    </row>
    <row r="13671" spans="15:16" x14ac:dyDescent="0.2">
      <c r="O13671"/>
      <c r="P13671"/>
    </row>
    <row r="13672" spans="15:16" x14ac:dyDescent="0.2">
      <c r="O13672"/>
      <c r="P13672"/>
    </row>
    <row r="13673" spans="15:16" x14ac:dyDescent="0.2">
      <c r="O13673"/>
      <c r="P13673"/>
    </row>
    <row r="13674" spans="15:16" x14ac:dyDescent="0.2">
      <c r="O13674"/>
      <c r="P13674"/>
    </row>
    <row r="13675" spans="15:16" x14ac:dyDescent="0.2">
      <c r="O13675"/>
      <c r="P13675"/>
    </row>
    <row r="13676" spans="15:16" x14ac:dyDescent="0.2">
      <c r="O13676"/>
      <c r="P13676"/>
    </row>
    <row r="13677" spans="15:16" x14ac:dyDescent="0.2">
      <c r="O13677"/>
      <c r="P13677"/>
    </row>
    <row r="13678" spans="15:16" x14ac:dyDescent="0.2">
      <c r="O13678"/>
      <c r="P13678"/>
    </row>
    <row r="13679" spans="15:16" x14ac:dyDescent="0.2">
      <c r="O13679"/>
      <c r="P13679"/>
    </row>
    <row r="13680" spans="15:16" x14ac:dyDescent="0.2">
      <c r="O13680"/>
      <c r="P13680"/>
    </row>
    <row r="13681" spans="15:16" x14ac:dyDescent="0.2">
      <c r="O13681"/>
      <c r="P13681"/>
    </row>
    <row r="13682" spans="15:16" x14ac:dyDescent="0.2">
      <c r="O13682"/>
      <c r="P13682"/>
    </row>
    <row r="13683" spans="15:16" x14ac:dyDescent="0.2">
      <c r="O13683"/>
      <c r="P13683"/>
    </row>
    <row r="13684" spans="15:16" x14ac:dyDescent="0.2">
      <c r="O13684"/>
      <c r="P13684"/>
    </row>
    <row r="13685" spans="15:16" x14ac:dyDescent="0.2">
      <c r="O13685"/>
      <c r="P13685"/>
    </row>
    <row r="13686" spans="15:16" x14ac:dyDescent="0.2">
      <c r="O13686"/>
      <c r="P13686"/>
    </row>
    <row r="13687" spans="15:16" x14ac:dyDescent="0.2">
      <c r="O13687"/>
      <c r="P13687"/>
    </row>
    <row r="13688" spans="15:16" x14ac:dyDescent="0.2">
      <c r="O13688"/>
      <c r="P13688"/>
    </row>
    <row r="13689" spans="15:16" x14ac:dyDescent="0.2">
      <c r="O13689"/>
      <c r="P13689"/>
    </row>
    <row r="13690" spans="15:16" x14ac:dyDescent="0.2">
      <c r="O13690"/>
      <c r="P13690"/>
    </row>
    <row r="13691" spans="15:16" x14ac:dyDescent="0.2">
      <c r="O13691"/>
      <c r="P13691"/>
    </row>
    <row r="13692" spans="15:16" x14ac:dyDescent="0.2">
      <c r="O13692"/>
      <c r="P13692"/>
    </row>
    <row r="13693" spans="15:16" x14ac:dyDescent="0.2">
      <c r="O13693"/>
      <c r="P13693"/>
    </row>
    <row r="13694" spans="15:16" x14ac:dyDescent="0.2">
      <c r="O13694"/>
      <c r="P13694"/>
    </row>
    <row r="13695" spans="15:16" x14ac:dyDescent="0.2">
      <c r="O13695"/>
      <c r="P13695"/>
    </row>
    <row r="13696" spans="15:16" x14ac:dyDescent="0.2">
      <c r="O13696"/>
      <c r="P13696"/>
    </row>
    <row r="13697" spans="15:16" x14ac:dyDescent="0.2">
      <c r="O13697"/>
      <c r="P13697"/>
    </row>
    <row r="13698" spans="15:16" x14ac:dyDescent="0.2">
      <c r="O13698"/>
      <c r="P13698"/>
    </row>
    <row r="13699" spans="15:16" x14ac:dyDescent="0.2">
      <c r="O13699"/>
      <c r="P13699"/>
    </row>
    <row r="13700" spans="15:16" x14ac:dyDescent="0.2">
      <c r="O13700"/>
      <c r="P13700"/>
    </row>
    <row r="13701" spans="15:16" x14ac:dyDescent="0.2">
      <c r="O13701"/>
      <c r="P13701"/>
    </row>
    <row r="13702" spans="15:16" x14ac:dyDescent="0.2">
      <c r="O13702"/>
      <c r="P13702"/>
    </row>
    <row r="13703" spans="15:16" x14ac:dyDescent="0.2">
      <c r="O13703"/>
      <c r="P13703"/>
    </row>
    <row r="13704" spans="15:16" x14ac:dyDescent="0.2">
      <c r="O13704"/>
      <c r="P13704"/>
    </row>
    <row r="13705" spans="15:16" x14ac:dyDescent="0.2">
      <c r="O13705"/>
      <c r="P13705"/>
    </row>
    <row r="13706" spans="15:16" x14ac:dyDescent="0.2">
      <c r="O13706"/>
      <c r="P13706"/>
    </row>
    <row r="13707" spans="15:16" x14ac:dyDescent="0.2">
      <c r="O13707"/>
      <c r="P13707"/>
    </row>
    <row r="13708" spans="15:16" x14ac:dyDescent="0.2">
      <c r="O13708"/>
      <c r="P13708"/>
    </row>
    <row r="13709" spans="15:16" x14ac:dyDescent="0.2">
      <c r="O13709"/>
      <c r="P13709"/>
    </row>
    <row r="13710" spans="15:16" x14ac:dyDescent="0.2">
      <c r="O13710"/>
      <c r="P13710"/>
    </row>
    <row r="13711" spans="15:16" x14ac:dyDescent="0.2">
      <c r="O13711"/>
      <c r="P13711"/>
    </row>
    <row r="13712" spans="15:16" x14ac:dyDescent="0.2">
      <c r="O13712"/>
      <c r="P13712"/>
    </row>
    <row r="13713" spans="15:16" x14ac:dyDescent="0.2">
      <c r="O13713"/>
      <c r="P13713"/>
    </row>
    <row r="13714" spans="15:16" x14ac:dyDescent="0.2">
      <c r="O13714"/>
      <c r="P13714"/>
    </row>
    <row r="13715" spans="15:16" x14ac:dyDescent="0.2">
      <c r="O13715"/>
      <c r="P13715"/>
    </row>
    <row r="13716" spans="15:16" x14ac:dyDescent="0.2">
      <c r="O13716"/>
      <c r="P13716"/>
    </row>
    <row r="13717" spans="15:16" x14ac:dyDescent="0.2">
      <c r="O13717"/>
      <c r="P13717"/>
    </row>
    <row r="13718" spans="15:16" x14ac:dyDescent="0.2">
      <c r="O13718"/>
      <c r="P13718"/>
    </row>
    <row r="13719" spans="15:16" x14ac:dyDescent="0.2">
      <c r="O13719"/>
      <c r="P13719"/>
    </row>
    <row r="13720" spans="15:16" x14ac:dyDescent="0.2">
      <c r="O13720"/>
      <c r="P13720"/>
    </row>
    <row r="13721" spans="15:16" x14ac:dyDescent="0.2">
      <c r="O13721"/>
      <c r="P13721"/>
    </row>
    <row r="13722" spans="15:16" x14ac:dyDescent="0.2">
      <c r="O13722"/>
      <c r="P13722"/>
    </row>
    <row r="13723" spans="15:16" x14ac:dyDescent="0.2">
      <c r="O13723"/>
      <c r="P13723"/>
    </row>
    <row r="13724" spans="15:16" x14ac:dyDescent="0.2">
      <c r="O13724"/>
      <c r="P13724"/>
    </row>
    <row r="13725" spans="15:16" x14ac:dyDescent="0.2">
      <c r="O13725"/>
      <c r="P13725"/>
    </row>
    <row r="13726" spans="15:16" x14ac:dyDescent="0.2">
      <c r="O13726"/>
      <c r="P13726"/>
    </row>
    <row r="13727" spans="15:16" x14ac:dyDescent="0.2">
      <c r="O13727"/>
      <c r="P13727"/>
    </row>
    <row r="13728" spans="15:16" x14ac:dyDescent="0.2">
      <c r="O13728"/>
      <c r="P13728"/>
    </row>
    <row r="13729" spans="15:16" x14ac:dyDescent="0.2">
      <c r="O13729"/>
      <c r="P13729"/>
    </row>
    <row r="13730" spans="15:16" x14ac:dyDescent="0.2">
      <c r="O13730"/>
      <c r="P13730"/>
    </row>
    <row r="13731" spans="15:16" x14ac:dyDescent="0.2">
      <c r="O13731"/>
      <c r="P13731"/>
    </row>
    <row r="13732" spans="15:16" x14ac:dyDescent="0.2">
      <c r="O13732"/>
      <c r="P13732"/>
    </row>
    <row r="13733" spans="15:16" x14ac:dyDescent="0.2">
      <c r="O13733"/>
      <c r="P13733"/>
    </row>
    <row r="13734" spans="15:16" x14ac:dyDescent="0.2">
      <c r="O13734"/>
      <c r="P13734"/>
    </row>
    <row r="13735" spans="15:16" x14ac:dyDescent="0.2">
      <c r="O13735"/>
      <c r="P13735"/>
    </row>
    <row r="13736" spans="15:16" x14ac:dyDescent="0.2">
      <c r="O13736"/>
      <c r="P13736"/>
    </row>
    <row r="13737" spans="15:16" x14ac:dyDescent="0.2">
      <c r="O13737"/>
      <c r="P13737"/>
    </row>
    <row r="13738" spans="15:16" x14ac:dyDescent="0.2">
      <c r="O13738"/>
      <c r="P13738"/>
    </row>
    <row r="13739" spans="15:16" x14ac:dyDescent="0.2">
      <c r="O13739"/>
      <c r="P13739"/>
    </row>
    <row r="13740" spans="15:16" x14ac:dyDescent="0.2">
      <c r="O13740"/>
      <c r="P13740"/>
    </row>
    <row r="13741" spans="15:16" x14ac:dyDescent="0.2">
      <c r="O13741"/>
      <c r="P13741"/>
    </row>
    <row r="13742" spans="15:16" x14ac:dyDescent="0.2">
      <c r="O13742"/>
      <c r="P13742"/>
    </row>
    <row r="13743" spans="15:16" x14ac:dyDescent="0.2">
      <c r="O13743"/>
      <c r="P13743"/>
    </row>
    <row r="13744" spans="15:16" x14ac:dyDescent="0.2">
      <c r="O13744"/>
      <c r="P13744"/>
    </row>
    <row r="13745" spans="15:16" x14ac:dyDescent="0.2">
      <c r="O13745"/>
      <c r="P13745"/>
    </row>
    <row r="13746" spans="15:16" x14ac:dyDescent="0.2">
      <c r="O13746"/>
      <c r="P13746"/>
    </row>
    <row r="13747" spans="15:16" x14ac:dyDescent="0.2">
      <c r="O13747"/>
      <c r="P13747"/>
    </row>
    <row r="13748" spans="15:16" x14ac:dyDescent="0.2">
      <c r="O13748"/>
      <c r="P13748"/>
    </row>
    <row r="13749" spans="15:16" x14ac:dyDescent="0.2">
      <c r="O13749"/>
      <c r="P13749"/>
    </row>
    <row r="13750" spans="15:16" x14ac:dyDescent="0.2">
      <c r="O13750"/>
      <c r="P13750"/>
    </row>
    <row r="13751" spans="15:16" x14ac:dyDescent="0.2">
      <c r="O13751"/>
      <c r="P13751"/>
    </row>
    <row r="13752" spans="15:16" x14ac:dyDescent="0.2">
      <c r="O13752"/>
      <c r="P13752"/>
    </row>
    <row r="13753" spans="15:16" x14ac:dyDescent="0.2">
      <c r="O13753"/>
      <c r="P13753"/>
    </row>
    <row r="13754" spans="15:16" x14ac:dyDescent="0.2">
      <c r="O13754"/>
      <c r="P13754"/>
    </row>
    <row r="13755" spans="15:16" x14ac:dyDescent="0.2">
      <c r="O13755"/>
      <c r="P13755"/>
    </row>
    <row r="13756" spans="15:16" x14ac:dyDescent="0.2">
      <c r="O13756"/>
      <c r="P13756"/>
    </row>
    <row r="13757" spans="15:16" x14ac:dyDescent="0.2">
      <c r="O13757"/>
      <c r="P13757"/>
    </row>
    <row r="13758" spans="15:16" x14ac:dyDescent="0.2">
      <c r="O13758"/>
      <c r="P13758"/>
    </row>
    <row r="13759" spans="15:16" x14ac:dyDescent="0.2">
      <c r="O13759"/>
      <c r="P13759"/>
    </row>
    <row r="13760" spans="15:16" x14ac:dyDescent="0.2">
      <c r="O13760"/>
      <c r="P13760"/>
    </row>
    <row r="13761" spans="15:16" x14ac:dyDescent="0.2">
      <c r="O13761"/>
      <c r="P13761"/>
    </row>
    <row r="13762" spans="15:16" x14ac:dyDescent="0.2">
      <c r="O13762"/>
      <c r="P13762"/>
    </row>
    <row r="13763" spans="15:16" x14ac:dyDescent="0.2">
      <c r="O13763"/>
      <c r="P13763"/>
    </row>
    <row r="13764" spans="15:16" x14ac:dyDescent="0.2">
      <c r="O13764"/>
      <c r="P13764"/>
    </row>
    <row r="13765" spans="15:16" x14ac:dyDescent="0.2">
      <c r="O13765"/>
      <c r="P13765"/>
    </row>
    <row r="13766" spans="15:16" x14ac:dyDescent="0.2">
      <c r="O13766"/>
      <c r="P13766"/>
    </row>
    <row r="13767" spans="15:16" x14ac:dyDescent="0.2">
      <c r="O13767"/>
      <c r="P13767"/>
    </row>
    <row r="13768" spans="15:16" x14ac:dyDescent="0.2">
      <c r="O13768"/>
      <c r="P13768"/>
    </row>
    <row r="13769" spans="15:16" x14ac:dyDescent="0.2">
      <c r="O13769"/>
      <c r="P13769"/>
    </row>
    <row r="13770" spans="15:16" x14ac:dyDescent="0.2">
      <c r="O13770"/>
      <c r="P13770"/>
    </row>
    <row r="13771" spans="15:16" x14ac:dyDescent="0.2">
      <c r="O13771"/>
      <c r="P13771"/>
    </row>
    <row r="13772" spans="15:16" x14ac:dyDescent="0.2">
      <c r="O13772"/>
      <c r="P13772"/>
    </row>
    <row r="13773" spans="15:16" x14ac:dyDescent="0.2">
      <c r="O13773"/>
      <c r="P13773"/>
    </row>
    <row r="13774" spans="15:16" x14ac:dyDescent="0.2">
      <c r="O13774"/>
      <c r="P13774"/>
    </row>
    <row r="13775" spans="15:16" x14ac:dyDescent="0.2">
      <c r="O13775"/>
      <c r="P13775"/>
    </row>
    <row r="13776" spans="15:16" x14ac:dyDescent="0.2">
      <c r="O13776"/>
      <c r="P13776"/>
    </row>
    <row r="13777" spans="15:16" x14ac:dyDescent="0.2">
      <c r="O13777"/>
      <c r="P13777"/>
    </row>
    <row r="13778" spans="15:16" x14ac:dyDescent="0.2">
      <c r="O13778"/>
      <c r="P13778"/>
    </row>
    <row r="13779" spans="15:16" x14ac:dyDescent="0.2">
      <c r="O13779"/>
      <c r="P13779"/>
    </row>
    <row r="13780" spans="15:16" x14ac:dyDescent="0.2">
      <c r="O13780"/>
      <c r="P13780"/>
    </row>
    <row r="13781" spans="15:16" x14ac:dyDescent="0.2">
      <c r="O13781"/>
      <c r="P13781"/>
    </row>
    <row r="13782" spans="15:16" x14ac:dyDescent="0.2">
      <c r="O13782"/>
      <c r="P13782"/>
    </row>
    <row r="13783" spans="15:16" x14ac:dyDescent="0.2">
      <c r="O13783"/>
      <c r="P13783"/>
    </row>
    <row r="13784" spans="15:16" x14ac:dyDescent="0.2">
      <c r="O13784"/>
      <c r="P13784"/>
    </row>
    <row r="13785" spans="15:16" x14ac:dyDescent="0.2">
      <c r="O13785"/>
      <c r="P13785"/>
    </row>
    <row r="13786" spans="15:16" x14ac:dyDescent="0.2">
      <c r="O13786"/>
      <c r="P13786"/>
    </row>
    <row r="13787" spans="15:16" x14ac:dyDescent="0.2">
      <c r="O13787"/>
      <c r="P13787"/>
    </row>
    <row r="13788" spans="15:16" x14ac:dyDescent="0.2">
      <c r="O13788"/>
      <c r="P13788"/>
    </row>
    <row r="13789" spans="15:16" x14ac:dyDescent="0.2">
      <c r="O13789"/>
      <c r="P13789"/>
    </row>
    <row r="13790" spans="15:16" x14ac:dyDescent="0.2">
      <c r="O13790"/>
      <c r="P13790"/>
    </row>
    <row r="13791" spans="15:16" x14ac:dyDescent="0.2">
      <c r="O13791"/>
      <c r="P13791"/>
    </row>
    <row r="13792" spans="15:16" x14ac:dyDescent="0.2">
      <c r="O13792"/>
      <c r="P13792"/>
    </row>
    <row r="13793" spans="15:16" x14ac:dyDescent="0.2">
      <c r="O13793"/>
      <c r="P13793"/>
    </row>
    <row r="13794" spans="15:16" x14ac:dyDescent="0.2">
      <c r="O13794"/>
      <c r="P13794"/>
    </row>
    <row r="13795" spans="15:16" x14ac:dyDescent="0.2">
      <c r="O13795"/>
      <c r="P13795"/>
    </row>
    <row r="13796" spans="15:16" x14ac:dyDescent="0.2">
      <c r="O13796"/>
      <c r="P13796"/>
    </row>
    <row r="13797" spans="15:16" x14ac:dyDescent="0.2">
      <c r="O13797"/>
      <c r="P13797"/>
    </row>
    <row r="13798" spans="15:16" x14ac:dyDescent="0.2">
      <c r="O13798"/>
      <c r="P13798"/>
    </row>
    <row r="13799" spans="15:16" x14ac:dyDescent="0.2">
      <c r="O13799"/>
      <c r="P13799"/>
    </row>
    <row r="13800" spans="15:16" x14ac:dyDescent="0.2">
      <c r="O13800"/>
      <c r="P13800"/>
    </row>
    <row r="13801" spans="15:16" x14ac:dyDescent="0.2">
      <c r="O13801"/>
      <c r="P13801"/>
    </row>
    <row r="13802" spans="15:16" x14ac:dyDescent="0.2">
      <c r="O13802"/>
      <c r="P13802"/>
    </row>
    <row r="13803" spans="15:16" x14ac:dyDescent="0.2">
      <c r="O13803"/>
      <c r="P13803"/>
    </row>
    <row r="13804" spans="15:16" x14ac:dyDescent="0.2">
      <c r="O13804"/>
      <c r="P13804"/>
    </row>
    <row r="13805" spans="15:16" x14ac:dyDescent="0.2">
      <c r="O13805"/>
      <c r="P13805"/>
    </row>
    <row r="13806" spans="15:16" x14ac:dyDescent="0.2">
      <c r="O13806"/>
      <c r="P13806"/>
    </row>
    <row r="13807" spans="15:16" x14ac:dyDescent="0.2">
      <c r="O13807"/>
      <c r="P13807"/>
    </row>
    <row r="13808" spans="15:16" x14ac:dyDescent="0.2">
      <c r="O13808"/>
      <c r="P13808"/>
    </row>
    <row r="13809" spans="15:16" x14ac:dyDescent="0.2">
      <c r="O13809"/>
      <c r="P13809"/>
    </row>
    <row r="13810" spans="15:16" x14ac:dyDescent="0.2">
      <c r="O13810"/>
      <c r="P13810"/>
    </row>
    <row r="13811" spans="15:16" x14ac:dyDescent="0.2">
      <c r="O13811"/>
      <c r="P13811"/>
    </row>
    <row r="13812" spans="15:16" x14ac:dyDescent="0.2">
      <c r="O13812"/>
      <c r="P13812"/>
    </row>
    <row r="13813" spans="15:16" x14ac:dyDescent="0.2">
      <c r="O13813"/>
      <c r="P13813"/>
    </row>
    <row r="13814" spans="15:16" x14ac:dyDescent="0.2">
      <c r="O13814"/>
      <c r="P13814"/>
    </row>
    <row r="13815" spans="15:16" x14ac:dyDescent="0.2">
      <c r="O13815"/>
      <c r="P13815"/>
    </row>
    <row r="13816" spans="15:16" x14ac:dyDescent="0.2">
      <c r="O13816"/>
      <c r="P13816"/>
    </row>
    <row r="13817" spans="15:16" x14ac:dyDescent="0.2">
      <c r="O13817"/>
      <c r="P13817"/>
    </row>
    <row r="13818" spans="15:16" x14ac:dyDescent="0.2">
      <c r="O13818"/>
      <c r="P13818"/>
    </row>
    <row r="13819" spans="15:16" x14ac:dyDescent="0.2">
      <c r="O13819"/>
      <c r="P13819"/>
    </row>
    <row r="13820" spans="15:16" x14ac:dyDescent="0.2">
      <c r="O13820"/>
      <c r="P13820"/>
    </row>
    <row r="13821" spans="15:16" x14ac:dyDescent="0.2">
      <c r="O13821"/>
      <c r="P13821"/>
    </row>
    <row r="13822" spans="15:16" x14ac:dyDescent="0.2">
      <c r="O13822"/>
      <c r="P13822"/>
    </row>
    <row r="13823" spans="15:16" x14ac:dyDescent="0.2">
      <c r="O13823"/>
      <c r="P13823"/>
    </row>
    <row r="13824" spans="15:16" x14ac:dyDescent="0.2">
      <c r="O13824"/>
      <c r="P13824"/>
    </row>
    <row r="13825" spans="15:16" x14ac:dyDescent="0.2">
      <c r="O13825"/>
      <c r="P13825"/>
    </row>
    <row r="13826" spans="15:16" x14ac:dyDescent="0.2">
      <c r="O13826"/>
      <c r="P13826"/>
    </row>
    <row r="13827" spans="15:16" x14ac:dyDescent="0.2">
      <c r="O13827"/>
      <c r="P13827"/>
    </row>
    <row r="13828" spans="15:16" x14ac:dyDescent="0.2">
      <c r="O13828"/>
      <c r="P13828"/>
    </row>
    <row r="13829" spans="15:16" x14ac:dyDescent="0.2">
      <c r="O13829"/>
      <c r="P13829"/>
    </row>
    <row r="13830" spans="15:16" x14ac:dyDescent="0.2">
      <c r="O13830"/>
      <c r="P13830"/>
    </row>
    <row r="13831" spans="15:16" x14ac:dyDescent="0.2">
      <c r="O13831"/>
      <c r="P13831"/>
    </row>
    <row r="13832" spans="15:16" x14ac:dyDescent="0.2">
      <c r="O13832"/>
      <c r="P13832"/>
    </row>
    <row r="13833" spans="15:16" x14ac:dyDescent="0.2">
      <c r="O13833"/>
      <c r="P13833"/>
    </row>
    <row r="13834" spans="15:16" x14ac:dyDescent="0.2">
      <c r="O13834"/>
      <c r="P13834"/>
    </row>
    <row r="13835" spans="15:16" x14ac:dyDescent="0.2">
      <c r="O13835"/>
      <c r="P13835"/>
    </row>
    <row r="13836" spans="15:16" x14ac:dyDescent="0.2">
      <c r="O13836"/>
      <c r="P13836"/>
    </row>
    <row r="13837" spans="15:16" x14ac:dyDescent="0.2">
      <c r="O13837"/>
      <c r="P13837"/>
    </row>
    <row r="13838" spans="15:16" x14ac:dyDescent="0.2">
      <c r="O13838"/>
      <c r="P13838"/>
    </row>
    <row r="13839" spans="15:16" x14ac:dyDescent="0.2">
      <c r="O13839"/>
      <c r="P13839"/>
    </row>
    <row r="13840" spans="15:16" x14ac:dyDescent="0.2">
      <c r="O13840"/>
      <c r="P13840"/>
    </row>
    <row r="13841" spans="15:16" x14ac:dyDescent="0.2">
      <c r="O13841"/>
      <c r="P13841"/>
    </row>
    <row r="13842" spans="15:16" x14ac:dyDescent="0.2">
      <c r="O13842"/>
      <c r="P13842"/>
    </row>
    <row r="13843" spans="15:16" x14ac:dyDescent="0.2">
      <c r="O13843"/>
      <c r="P13843"/>
    </row>
    <row r="13844" spans="15:16" x14ac:dyDescent="0.2">
      <c r="O13844"/>
      <c r="P13844"/>
    </row>
    <row r="13845" spans="15:16" x14ac:dyDescent="0.2">
      <c r="O13845"/>
      <c r="P13845"/>
    </row>
    <row r="13846" spans="15:16" x14ac:dyDescent="0.2">
      <c r="O13846"/>
      <c r="P13846"/>
    </row>
    <row r="13847" spans="15:16" x14ac:dyDescent="0.2">
      <c r="O13847"/>
      <c r="P13847"/>
    </row>
    <row r="13848" spans="15:16" x14ac:dyDescent="0.2">
      <c r="O13848"/>
      <c r="P13848"/>
    </row>
    <row r="13849" spans="15:16" x14ac:dyDescent="0.2">
      <c r="O13849"/>
      <c r="P13849"/>
    </row>
    <row r="13850" spans="15:16" x14ac:dyDescent="0.2">
      <c r="O13850"/>
      <c r="P13850"/>
    </row>
    <row r="13851" spans="15:16" x14ac:dyDescent="0.2">
      <c r="O13851"/>
      <c r="P13851"/>
    </row>
    <row r="13852" spans="15:16" x14ac:dyDescent="0.2">
      <c r="O13852"/>
      <c r="P13852"/>
    </row>
    <row r="13853" spans="15:16" x14ac:dyDescent="0.2">
      <c r="O13853"/>
      <c r="P13853"/>
    </row>
    <row r="13854" spans="15:16" x14ac:dyDescent="0.2">
      <c r="O13854"/>
      <c r="P13854"/>
    </row>
    <row r="13855" spans="15:16" x14ac:dyDescent="0.2">
      <c r="O13855"/>
      <c r="P13855"/>
    </row>
    <row r="13856" spans="15:16" x14ac:dyDescent="0.2">
      <c r="O13856"/>
      <c r="P13856"/>
    </row>
    <row r="13857" spans="15:16" x14ac:dyDescent="0.2">
      <c r="O13857"/>
      <c r="P13857"/>
    </row>
    <row r="13858" spans="15:16" x14ac:dyDescent="0.2">
      <c r="O13858"/>
      <c r="P13858"/>
    </row>
    <row r="13859" spans="15:16" x14ac:dyDescent="0.2">
      <c r="O13859"/>
      <c r="P13859"/>
    </row>
    <row r="13860" spans="15:16" x14ac:dyDescent="0.2">
      <c r="O13860"/>
      <c r="P13860"/>
    </row>
    <row r="13861" spans="15:16" x14ac:dyDescent="0.2">
      <c r="O13861"/>
      <c r="P13861"/>
    </row>
    <row r="13862" spans="15:16" x14ac:dyDescent="0.2">
      <c r="O13862"/>
      <c r="P13862"/>
    </row>
    <row r="13863" spans="15:16" x14ac:dyDescent="0.2">
      <c r="O13863"/>
      <c r="P13863"/>
    </row>
    <row r="13864" spans="15:16" x14ac:dyDescent="0.2">
      <c r="O13864"/>
      <c r="P13864"/>
    </row>
    <row r="13865" spans="15:16" x14ac:dyDescent="0.2">
      <c r="O13865"/>
      <c r="P13865"/>
    </row>
    <row r="13866" spans="15:16" x14ac:dyDescent="0.2">
      <c r="O13866"/>
      <c r="P13866"/>
    </row>
    <row r="13867" spans="15:16" x14ac:dyDescent="0.2">
      <c r="O13867"/>
      <c r="P13867"/>
    </row>
    <row r="13868" spans="15:16" x14ac:dyDescent="0.2">
      <c r="O13868"/>
      <c r="P13868"/>
    </row>
    <row r="13869" spans="15:16" x14ac:dyDescent="0.2">
      <c r="O13869"/>
      <c r="P13869"/>
    </row>
    <row r="13870" spans="15:16" x14ac:dyDescent="0.2">
      <c r="O13870"/>
      <c r="P13870"/>
    </row>
    <row r="13871" spans="15:16" x14ac:dyDescent="0.2">
      <c r="O13871"/>
      <c r="P13871"/>
    </row>
    <row r="13872" spans="15:16" x14ac:dyDescent="0.2">
      <c r="O13872"/>
      <c r="P13872"/>
    </row>
    <row r="13873" spans="15:16" x14ac:dyDescent="0.2">
      <c r="O13873"/>
      <c r="P13873"/>
    </row>
    <row r="13874" spans="15:16" x14ac:dyDescent="0.2">
      <c r="O13874"/>
      <c r="P13874"/>
    </row>
    <row r="13875" spans="15:16" x14ac:dyDescent="0.2">
      <c r="O13875"/>
      <c r="P13875"/>
    </row>
    <row r="13876" spans="15:16" x14ac:dyDescent="0.2">
      <c r="O13876"/>
      <c r="P13876"/>
    </row>
    <row r="13877" spans="15:16" x14ac:dyDescent="0.2">
      <c r="O13877"/>
      <c r="P13877"/>
    </row>
    <row r="13878" spans="15:16" x14ac:dyDescent="0.2">
      <c r="O13878"/>
      <c r="P13878"/>
    </row>
    <row r="13879" spans="15:16" x14ac:dyDescent="0.2">
      <c r="O13879"/>
      <c r="P13879"/>
    </row>
    <row r="13880" spans="15:16" x14ac:dyDescent="0.2">
      <c r="O13880"/>
      <c r="P13880"/>
    </row>
    <row r="13881" spans="15:16" x14ac:dyDescent="0.2">
      <c r="O13881"/>
      <c r="P13881"/>
    </row>
    <row r="13882" spans="15:16" x14ac:dyDescent="0.2">
      <c r="O13882"/>
      <c r="P13882"/>
    </row>
    <row r="13883" spans="15:16" x14ac:dyDescent="0.2">
      <c r="O13883"/>
      <c r="P13883"/>
    </row>
    <row r="13884" spans="15:16" x14ac:dyDescent="0.2">
      <c r="O13884"/>
      <c r="P13884"/>
    </row>
    <row r="13885" spans="15:16" x14ac:dyDescent="0.2">
      <c r="O13885"/>
      <c r="P13885"/>
    </row>
    <row r="13886" spans="15:16" x14ac:dyDescent="0.2">
      <c r="O13886"/>
      <c r="P13886"/>
    </row>
    <row r="13887" spans="15:16" x14ac:dyDescent="0.2">
      <c r="O13887"/>
      <c r="P13887"/>
    </row>
    <row r="13888" spans="15:16" x14ac:dyDescent="0.2">
      <c r="O13888"/>
      <c r="P13888"/>
    </row>
    <row r="13889" spans="15:16" x14ac:dyDescent="0.2">
      <c r="O13889"/>
      <c r="P13889"/>
    </row>
    <row r="13890" spans="15:16" x14ac:dyDescent="0.2">
      <c r="O13890"/>
      <c r="P13890"/>
    </row>
    <row r="13891" spans="15:16" x14ac:dyDescent="0.2">
      <c r="O13891"/>
      <c r="P13891"/>
    </row>
    <row r="13892" spans="15:16" x14ac:dyDescent="0.2">
      <c r="O13892"/>
      <c r="P13892"/>
    </row>
    <row r="13893" spans="15:16" x14ac:dyDescent="0.2">
      <c r="O13893"/>
      <c r="P13893"/>
    </row>
    <row r="13894" spans="15:16" x14ac:dyDescent="0.2">
      <c r="O13894"/>
      <c r="P13894"/>
    </row>
    <row r="13895" spans="15:16" x14ac:dyDescent="0.2">
      <c r="O13895"/>
      <c r="P13895"/>
    </row>
    <row r="13896" spans="15:16" x14ac:dyDescent="0.2">
      <c r="O13896"/>
      <c r="P13896"/>
    </row>
    <row r="13897" spans="15:16" x14ac:dyDescent="0.2">
      <c r="O13897"/>
      <c r="P13897"/>
    </row>
    <row r="13898" spans="15:16" x14ac:dyDescent="0.2">
      <c r="O13898"/>
      <c r="P13898"/>
    </row>
    <row r="13899" spans="15:16" x14ac:dyDescent="0.2">
      <c r="O13899"/>
      <c r="P13899"/>
    </row>
    <row r="13900" spans="15:16" x14ac:dyDescent="0.2">
      <c r="O13900"/>
      <c r="P13900"/>
    </row>
    <row r="13901" spans="15:16" x14ac:dyDescent="0.2">
      <c r="O13901"/>
      <c r="P13901"/>
    </row>
    <row r="13902" spans="15:16" x14ac:dyDescent="0.2">
      <c r="O13902"/>
      <c r="P13902"/>
    </row>
    <row r="13903" spans="15:16" x14ac:dyDescent="0.2">
      <c r="O13903"/>
      <c r="P13903"/>
    </row>
    <row r="13904" spans="15:16" x14ac:dyDescent="0.2">
      <c r="O13904"/>
      <c r="P13904"/>
    </row>
    <row r="13905" spans="15:16" x14ac:dyDescent="0.2">
      <c r="O13905"/>
      <c r="P13905"/>
    </row>
    <row r="13906" spans="15:16" x14ac:dyDescent="0.2">
      <c r="O13906"/>
      <c r="P13906"/>
    </row>
    <row r="13907" spans="15:16" x14ac:dyDescent="0.2">
      <c r="O13907"/>
      <c r="P13907"/>
    </row>
    <row r="13908" spans="15:16" x14ac:dyDescent="0.2">
      <c r="O13908"/>
      <c r="P13908"/>
    </row>
    <row r="13909" spans="15:16" x14ac:dyDescent="0.2">
      <c r="O13909"/>
      <c r="P13909"/>
    </row>
    <row r="13910" spans="15:16" x14ac:dyDescent="0.2">
      <c r="O13910"/>
      <c r="P13910"/>
    </row>
    <row r="13911" spans="15:16" x14ac:dyDescent="0.2">
      <c r="O13911"/>
      <c r="P13911"/>
    </row>
    <row r="13912" spans="15:16" x14ac:dyDescent="0.2">
      <c r="O13912"/>
      <c r="P13912"/>
    </row>
    <row r="13913" spans="15:16" x14ac:dyDescent="0.2">
      <c r="O13913"/>
      <c r="P13913"/>
    </row>
    <row r="13914" spans="15:16" x14ac:dyDescent="0.2">
      <c r="O13914"/>
      <c r="P13914"/>
    </row>
    <row r="13915" spans="15:16" x14ac:dyDescent="0.2">
      <c r="O13915"/>
      <c r="P13915"/>
    </row>
    <row r="13916" spans="15:16" x14ac:dyDescent="0.2">
      <c r="O13916"/>
      <c r="P13916"/>
    </row>
    <row r="13917" spans="15:16" x14ac:dyDescent="0.2">
      <c r="O13917"/>
      <c r="P13917"/>
    </row>
    <row r="13918" spans="15:16" x14ac:dyDescent="0.2">
      <c r="O13918"/>
      <c r="P13918"/>
    </row>
    <row r="13919" spans="15:16" x14ac:dyDescent="0.2">
      <c r="O13919"/>
      <c r="P13919"/>
    </row>
    <row r="13920" spans="15:16" x14ac:dyDescent="0.2">
      <c r="O13920"/>
      <c r="P13920"/>
    </row>
    <row r="13921" spans="15:16" x14ac:dyDescent="0.2">
      <c r="O13921"/>
      <c r="P13921"/>
    </row>
    <row r="13922" spans="15:16" x14ac:dyDescent="0.2">
      <c r="O13922"/>
      <c r="P13922"/>
    </row>
    <row r="13923" spans="15:16" x14ac:dyDescent="0.2">
      <c r="O13923"/>
      <c r="P13923"/>
    </row>
    <row r="13924" spans="15:16" x14ac:dyDescent="0.2">
      <c r="O13924"/>
      <c r="P13924"/>
    </row>
    <row r="13925" spans="15:16" x14ac:dyDescent="0.2">
      <c r="O13925"/>
      <c r="P13925"/>
    </row>
    <row r="13926" spans="15:16" x14ac:dyDescent="0.2">
      <c r="O13926"/>
      <c r="P13926"/>
    </row>
    <row r="13927" spans="15:16" x14ac:dyDescent="0.2">
      <c r="O13927"/>
      <c r="P13927"/>
    </row>
    <row r="13928" spans="15:16" x14ac:dyDescent="0.2">
      <c r="O13928"/>
      <c r="P13928"/>
    </row>
    <row r="13929" spans="15:16" x14ac:dyDescent="0.2">
      <c r="O13929"/>
      <c r="P13929"/>
    </row>
    <row r="13930" spans="15:16" x14ac:dyDescent="0.2">
      <c r="O13930"/>
      <c r="P13930"/>
    </row>
    <row r="13931" spans="15:16" x14ac:dyDescent="0.2">
      <c r="O13931"/>
      <c r="P13931"/>
    </row>
    <row r="13932" spans="15:16" x14ac:dyDescent="0.2">
      <c r="O13932"/>
      <c r="P13932"/>
    </row>
    <row r="13933" spans="15:16" x14ac:dyDescent="0.2">
      <c r="O13933"/>
      <c r="P13933"/>
    </row>
    <row r="13934" spans="15:16" x14ac:dyDescent="0.2">
      <c r="O13934"/>
      <c r="P13934"/>
    </row>
    <row r="13935" spans="15:16" x14ac:dyDescent="0.2">
      <c r="O13935"/>
      <c r="P13935"/>
    </row>
    <row r="13936" spans="15:16" x14ac:dyDescent="0.2">
      <c r="O13936"/>
      <c r="P13936"/>
    </row>
    <row r="13937" spans="15:16" x14ac:dyDescent="0.2">
      <c r="O13937"/>
      <c r="P13937"/>
    </row>
    <row r="13938" spans="15:16" x14ac:dyDescent="0.2">
      <c r="O13938"/>
      <c r="P13938"/>
    </row>
    <row r="13939" spans="15:16" x14ac:dyDescent="0.2">
      <c r="O13939"/>
      <c r="P13939"/>
    </row>
    <row r="13940" spans="15:16" x14ac:dyDescent="0.2">
      <c r="O13940"/>
      <c r="P13940"/>
    </row>
    <row r="13941" spans="15:16" x14ac:dyDescent="0.2">
      <c r="O13941"/>
      <c r="P13941"/>
    </row>
    <row r="13942" spans="15:16" x14ac:dyDescent="0.2">
      <c r="O13942"/>
      <c r="P13942"/>
    </row>
    <row r="13943" spans="15:16" x14ac:dyDescent="0.2">
      <c r="O13943"/>
      <c r="P13943"/>
    </row>
    <row r="13944" spans="15:16" x14ac:dyDescent="0.2">
      <c r="O13944"/>
      <c r="P13944"/>
    </row>
    <row r="13945" spans="15:16" x14ac:dyDescent="0.2">
      <c r="O13945"/>
      <c r="P13945"/>
    </row>
    <row r="13946" spans="15:16" x14ac:dyDescent="0.2">
      <c r="O13946"/>
      <c r="P13946"/>
    </row>
    <row r="13947" spans="15:16" x14ac:dyDescent="0.2">
      <c r="O13947"/>
      <c r="P13947"/>
    </row>
    <row r="13948" spans="15:16" x14ac:dyDescent="0.2">
      <c r="O13948"/>
      <c r="P13948"/>
    </row>
    <row r="13949" spans="15:16" x14ac:dyDescent="0.2">
      <c r="O13949"/>
      <c r="P13949"/>
    </row>
    <row r="13950" spans="15:16" x14ac:dyDescent="0.2">
      <c r="O13950"/>
      <c r="P13950"/>
    </row>
    <row r="13951" spans="15:16" x14ac:dyDescent="0.2">
      <c r="O13951"/>
      <c r="P13951"/>
    </row>
    <row r="13952" spans="15:16" x14ac:dyDescent="0.2">
      <c r="O13952"/>
      <c r="P13952"/>
    </row>
    <row r="13953" spans="15:16" x14ac:dyDescent="0.2">
      <c r="O13953"/>
      <c r="P13953"/>
    </row>
    <row r="13954" spans="15:16" x14ac:dyDescent="0.2">
      <c r="O13954"/>
      <c r="P13954"/>
    </row>
    <row r="13955" spans="15:16" x14ac:dyDescent="0.2">
      <c r="O13955"/>
      <c r="P13955"/>
    </row>
    <row r="13956" spans="15:16" x14ac:dyDescent="0.2">
      <c r="O13956"/>
      <c r="P13956"/>
    </row>
    <row r="13957" spans="15:16" x14ac:dyDescent="0.2">
      <c r="O13957"/>
      <c r="P13957"/>
    </row>
    <row r="13958" spans="15:16" x14ac:dyDescent="0.2">
      <c r="O13958"/>
      <c r="P13958"/>
    </row>
    <row r="13959" spans="15:16" x14ac:dyDescent="0.2">
      <c r="O13959"/>
      <c r="P13959"/>
    </row>
    <row r="13960" spans="15:16" x14ac:dyDescent="0.2">
      <c r="O13960"/>
      <c r="P13960"/>
    </row>
    <row r="13961" spans="15:16" x14ac:dyDescent="0.2">
      <c r="O13961"/>
      <c r="P13961"/>
    </row>
    <row r="13962" spans="15:16" x14ac:dyDescent="0.2">
      <c r="O13962"/>
      <c r="P13962"/>
    </row>
    <row r="13963" spans="15:16" x14ac:dyDescent="0.2">
      <c r="O13963"/>
      <c r="P13963"/>
    </row>
    <row r="13964" spans="15:16" x14ac:dyDescent="0.2">
      <c r="O13964"/>
      <c r="P13964"/>
    </row>
    <row r="13965" spans="15:16" x14ac:dyDescent="0.2">
      <c r="O13965"/>
      <c r="P13965"/>
    </row>
    <row r="13966" spans="15:16" x14ac:dyDescent="0.2">
      <c r="O13966"/>
      <c r="P13966"/>
    </row>
    <row r="13967" spans="15:16" x14ac:dyDescent="0.2">
      <c r="O13967"/>
      <c r="P13967"/>
    </row>
    <row r="13968" spans="15:16" x14ac:dyDescent="0.2">
      <c r="O13968"/>
      <c r="P13968"/>
    </row>
    <row r="13969" spans="15:16" x14ac:dyDescent="0.2">
      <c r="O13969"/>
      <c r="P13969"/>
    </row>
    <row r="13970" spans="15:16" x14ac:dyDescent="0.2">
      <c r="O13970"/>
      <c r="P13970"/>
    </row>
    <row r="13971" spans="15:16" x14ac:dyDescent="0.2">
      <c r="O13971"/>
      <c r="P13971"/>
    </row>
    <row r="13972" spans="15:16" x14ac:dyDescent="0.2">
      <c r="O13972"/>
      <c r="P13972"/>
    </row>
    <row r="13973" spans="15:16" x14ac:dyDescent="0.2">
      <c r="O13973"/>
      <c r="P13973"/>
    </row>
    <row r="13974" spans="15:16" x14ac:dyDescent="0.2">
      <c r="O13974"/>
      <c r="P13974"/>
    </row>
    <row r="13975" spans="15:16" x14ac:dyDescent="0.2">
      <c r="O13975"/>
      <c r="P13975"/>
    </row>
    <row r="13976" spans="15:16" x14ac:dyDescent="0.2">
      <c r="O13976"/>
      <c r="P13976"/>
    </row>
    <row r="13977" spans="15:16" x14ac:dyDescent="0.2">
      <c r="O13977"/>
      <c r="P13977"/>
    </row>
    <row r="13978" spans="15:16" x14ac:dyDescent="0.2">
      <c r="O13978"/>
      <c r="P13978"/>
    </row>
    <row r="13979" spans="15:16" x14ac:dyDescent="0.2">
      <c r="O13979"/>
      <c r="P13979"/>
    </row>
    <row r="13980" spans="15:16" x14ac:dyDescent="0.2">
      <c r="O13980"/>
      <c r="P13980"/>
    </row>
    <row r="13981" spans="15:16" x14ac:dyDescent="0.2">
      <c r="O13981"/>
      <c r="P13981"/>
    </row>
    <row r="13982" spans="15:16" x14ac:dyDescent="0.2">
      <c r="O13982"/>
      <c r="P13982"/>
    </row>
    <row r="13983" spans="15:16" x14ac:dyDescent="0.2">
      <c r="O13983"/>
      <c r="P13983"/>
    </row>
    <row r="13984" spans="15:16" x14ac:dyDescent="0.2">
      <c r="O13984"/>
      <c r="P13984"/>
    </row>
    <row r="13985" spans="15:16" x14ac:dyDescent="0.2">
      <c r="O13985"/>
      <c r="P13985"/>
    </row>
    <row r="13986" spans="15:16" x14ac:dyDescent="0.2">
      <c r="O13986"/>
      <c r="P13986"/>
    </row>
    <row r="13987" spans="15:16" x14ac:dyDescent="0.2">
      <c r="O13987"/>
      <c r="P13987"/>
    </row>
    <row r="13988" spans="15:16" x14ac:dyDescent="0.2">
      <c r="O13988"/>
      <c r="P13988"/>
    </row>
    <row r="13989" spans="15:16" x14ac:dyDescent="0.2">
      <c r="O13989"/>
      <c r="P13989"/>
    </row>
    <row r="13990" spans="15:16" x14ac:dyDescent="0.2">
      <c r="O13990"/>
      <c r="P13990"/>
    </row>
    <row r="13991" spans="15:16" x14ac:dyDescent="0.2">
      <c r="O13991"/>
      <c r="P13991"/>
    </row>
    <row r="13992" spans="15:16" x14ac:dyDescent="0.2">
      <c r="O13992"/>
      <c r="P13992"/>
    </row>
    <row r="13993" spans="15:16" x14ac:dyDescent="0.2">
      <c r="O13993"/>
      <c r="P13993"/>
    </row>
    <row r="13994" spans="15:16" x14ac:dyDescent="0.2">
      <c r="O13994"/>
      <c r="P13994"/>
    </row>
    <row r="13995" spans="15:16" x14ac:dyDescent="0.2">
      <c r="O13995"/>
      <c r="P13995"/>
    </row>
    <row r="13996" spans="15:16" x14ac:dyDescent="0.2">
      <c r="O13996"/>
      <c r="P13996"/>
    </row>
    <row r="13997" spans="15:16" x14ac:dyDescent="0.2">
      <c r="O13997"/>
      <c r="P13997"/>
    </row>
    <row r="13998" spans="15:16" x14ac:dyDescent="0.2">
      <c r="O13998"/>
      <c r="P13998"/>
    </row>
    <row r="13999" spans="15:16" x14ac:dyDescent="0.2">
      <c r="O13999"/>
      <c r="P13999"/>
    </row>
    <row r="14000" spans="15:16" x14ac:dyDescent="0.2">
      <c r="O14000"/>
      <c r="P14000"/>
    </row>
    <row r="14001" spans="15:16" x14ac:dyDescent="0.2">
      <c r="O14001"/>
      <c r="P14001"/>
    </row>
    <row r="14002" spans="15:16" x14ac:dyDescent="0.2">
      <c r="O14002"/>
      <c r="P14002"/>
    </row>
    <row r="14003" spans="15:16" x14ac:dyDescent="0.2">
      <c r="O14003"/>
      <c r="P14003"/>
    </row>
    <row r="14004" spans="15:16" x14ac:dyDescent="0.2">
      <c r="O14004"/>
      <c r="P14004"/>
    </row>
    <row r="14005" spans="15:16" x14ac:dyDescent="0.2">
      <c r="O14005"/>
      <c r="P14005"/>
    </row>
    <row r="14006" spans="15:16" x14ac:dyDescent="0.2">
      <c r="O14006"/>
      <c r="P14006"/>
    </row>
    <row r="14007" spans="15:16" x14ac:dyDescent="0.2">
      <c r="O14007"/>
      <c r="P14007"/>
    </row>
    <row r="14008" spans="15:16" x14ac:dyDescent="0.2">
      <c r="O14008"/>
      <c r="P14008"/>
    </row>
    <row r="14009" spans="15:16" x14ac:dyDescent="0.2">
      <c r="O14009"/>
      <c r="P14009"/>
    </row>
    <row r="14010" spans="15:16" x14ac:dyDescent="0.2">
      <c r="O14010"/>
      <c r="P14010"/>
    </row>
    <row r="14011" spans="15:16" x14ac:dyDescent="0.2">
      <c r="O14011"/>
      <c r="P14011"/>
    </row>
    <row r="14012" spans="15:16" x14ac:dyDescent="0.2">
      <c r="O14012"/>
      <c r="P14012"/>
    </row>
    <row r="14013" spans="15:16" x14ac:dyDescent="0.2">
      <c r="O14013"/>
      <c r="P14013"/>
    </row>
    <row r="14014" spans="15:16" x14ac:dyDescent="0.2">
      <c r="O14014"/>
      <c r="P14014"/>
    </row>
    <row r="14015" spans="15:16" x14ac:dyDescent="0.2">
      <c r="O14015"/>
      <c r="P14015"/>
    </row>
    <row r="14016" spans="15:16" x14ac:dyDescent="0.2">
      <c r="O14016"/>
      <c r="P14016"/>
    </row>
    <row r="14017" spans="15:16" x14ac:dyDescent="0.2">
      <c r="O14017"/>
      <c r="P14017"/>
    </row>
    <row r="14018" spans="15:16" x14ac:dyDescent="0.2">
      <c r="O14018"/>
      <c r="P14018"/>
    </row>
    <row r="14019" spans="15:16" x14ac:dyDescent="0.2">
      <c r="O14019"/>
      <c r="P14019"/>
    </row>
    <row r="14020" spans="15:16" x14ac:dyDescent="0.2">
      <c r="O14020"/>
      <c r="P14020"/>
    </row>
    <row r="14021" spans="15:16" x14ac:dyDescent="0.2">
      <c r="O14021"/>
      <c r="P14021"/>
    </row>
    <row r="14022" spans="15:16" x14ac:dyDescent="0.2">
      <c r="O14022"/>
      <c r="P14022"/>
    </row>
    <row r="14023" spans="15:16" x14ac:dyDescent="0.2">
      <c r="O14023"/>
      <c r="P14023"/>
    </row>
    <row r="14024" spans="15:16" x14ac:dyDescent="0.2">
      <c r="O14024"/>
      <c r="P14024"/>
    </row>
    <row r="14025" spans="15:16" x14ac:dyDescent="0.2">
      <c r="O14025"/>
      <c r="P14025"/>
    </row>
    <row r="14026" spans="15:16" x14ac:dyDescent="0.2">
      <c r="O14026"/>
      <c r="P14026"/>
    </row>
    <row r="14027" spans="15:16" x14ac:dyDescent="0.2">
      <c r="O14027"/>
      <c r="P14027"/>
    </row>
    <row r="14028" spans="15:16" x14ac:dyDescent="0.2">
      <c r="O14028"/>
      <c r="P14028"/>
    </row>
    <row r="14029" spans="15:16" x14ac:dyDescent="0.2">
      <c r="O14029"/>
      <c r="P14029"/>
    </row>
    <row r="14030" spans="15:16" x14ac:dyDescent="0.2">
      <c r="O14030"/>
      <c r="P14030"/>
    </row>
    <row r="14031" spans="15:16" x14ac:dyDescent="0.2">
      <c r="O14031"/>
      <c r="P14031"/>
    </row>
    <row r="14032" spans="15:16" x14ac:dyDescent="0.2">
      <c r="O14032"/>
      <c r="P14032"/>
    </row>
    <row r="14033" spans="15:16" x14ac:dyDescent="0.2">
      <c r="O14033"/>
      <c r="P14033"/>
    </row>
    <row r="14034" spans="15:16" x14ac:dyDescent="0.2">
      <c r="O14034"/>
      <c r="P14034"/>
    </row>
    <row r="14035" spans="15:16" x14ac:dyDescent="0.2">
      <c r="O14035"/>
      <c r="P14035"/>
    </row>
    <row r="14036" spans="15:16" x14ac:dyDescent="0.2">
      <c r="O14036"/>
      <c r="P14036"/>
    </row>
    <row r="14037" spans="15:16" x14ac:dyDescent="0.2">
      <c r="O14037"/>
      <c r="P14037"/>
    </row>
    <row r="14038" spans="15:16" x14ac:dyDescent="0.2">
      <c r="O14038"/>
      <c r="P14038"/>
    </row>
    <row r="14039" spans="15:16" x14ac:dyDescent="0.2">
      <c r="O14039"/>
      <c r="P14039"/>
    </row>
    <row r="14040" spans="15:16" x14ac:dyDescent="0.2">
      <c r="O14040"/>
      <c r="P14040"/>
    </row>
    <row r="14041" spans="15:16" x14ac:dyDescent="0.2">
      <c r="O14041"/>
      <c r="P14041"/>
    </row>
    <row r="14042" spans="15:16" x14ac:dyDescent="0.2">
      <c r="O14042"/>
      <c r="P14042"/>
    </row>
    <row r="14043" spans="15:16" x14ac:dyDescent="0.2">
      <c r="O14043"/>
      <c r="P14043"/>
    </row>
    <row r="14044" spans="15:16" x14ac:dyDescent="0.2">
      <c r="O14044"/>
      <c r="P14044"/>
    </row>
    <row r="14045" spans="15:16" x14ac:dyDescent="0.2">
      <c r="O14045"/>
      <c r="P14045"/>
    </row>
    <row r="14046" spans="15:16" x14ac:dyDescent="0.2">
      <c r="O14046"/>
      <c r="P14046"/>
    </row>
    <row r="14047" spans="15:16" x14ac:dyDescent="0.2">
      <c r="O14047"/>
      <c r="P14047"/>
    </row>
    <row r="14048" spans="15:16" x14ac:dyDescent="0.2">
      <c r="O14048"/>
      <c r="P14048"/>
    </row>
    <row r="14049" spans="15:16" x14ac:dyDescent="0.2">
      <c r="O14049"/>
      <c r="P14049"/>
    </row>
    <row r="14050" spans="15:16" x14ac:dyDescent="0.2">
      <c r="O14050"/>
      <c r="P14050"/>
    </row>
    <row r="14051" spans="15:16" x14ac:dyDescent="0.2">
      <c r="O14051"/>
      <c r="P14051"/>
    </row>
    <row r="14052" spans="15:16" x14ac:dyDescent="0.2">
      <c r="O14052"/>
      <c r="P14052"/>
    </row>
    <row r="14053" spans="15:16" x14ac:dyDescent="0.2">
      <c r="O14053"/>
      <c r="P14053"/>
    </row>
    <row r="14054" spans="15:16" x14ac:dyDescent="0.2">
      <c r="O14054"/>
      <c r="P14054"/>
    </row>
    <row r="14055" spans="15:16" x14ac:dyDescent="0.2">
      <c r="O14055"/>
      <c r="P14055"/>
    </row>
    <row r="14056" spans="15:16" x14ac:dyDescent="0.2">
      <c r="O14056"/>
      <c r="P14056"/>
    </row>
    <row r="14057" spans="15:16" x14ac:dyDescent="0.2">
      <c r="O14057"/>
      <c r="P14057"/>
    </row>
    <row r="14058" spans="15:16" x14ac:dyDescent="0.2">
      <c r="O14058"/>
      <c r="P14058"/>
    </row>
    <row r="14059" spans="15:16" x14ac:dyDescent="0.2">
      <c r="O14059"/>
      <c r="P14059"/>
    </row>
    <row r="14060" spans="15:16" x14ac:dyDescent="0.2">
      <c r="O14060"/>
      <c r="P14060"/>
    </row>
    <row r="14061" spans="15:16" x14ac:dyDescent="0.2">
      <c r="O14061"/>
      <c r="P14061"/>
    </row>
    <row r="14062" spans="15:16" x14ac:dyDescent="0.2">
      <c r="O14062"/>
      <c r="P14062"/>
    </row>
    <row r="14063" spans="15:16" x14ac:dyDescent="0.2">
      <c r="O14063"/>
      <c r="P14063"/>
    </row>
    <row r="14064" spans="15:16" x14ac:dyDescent="0.2">
      <c r="O14064"/>
      <c r="P14064"/>
    </row>
    <row r="14065" spans="15:16" x14ac:dyDescent="0.2">
      <c r="O14065"/>
      <c r="P14065"/>
    </row>
    <row r="14066" spans="15:16" x14ac:dyDescent="0.2">
      <c r="O14066"/>
      <c r="P14066"/>
    </row>
    <row r="14067" spans="15:16" x14ac:dyDescent="0.2">
      <c r="O14067"/>
      <c r="P14067"/>
    </row>
    <row r="14068" spans="15:16" x14ac:dyDescent="0.2">
      <c r="O14068"/>
      <c r="P14068"/>
    </row>
    <row r="14069" spans="15:16" x14ac:dyDescent="0.2">
      <c r="O14069"/>
      <c r="P14069"/>
    </row>
    <row r="14070" spans="15:16" x14ac:dyDescent="0.2">
      <c r="O14070"/>
      <c r="P14070"/>
    </row>
    <row r="14071" spans="15:16" x14ac:dyDescent="0.2">
      <c r="O14071"/>
      <c r="P14071"/>
    </row>
    <row r="14072" spans="15:16" x14ac:dyDescent="0.2">
      <c r="O14072"/>
      <c r="P14072"/>
    </row>
    <row r="14073" spans="15:16" x14ac:dyDescent="0.2">
      <c r="O14073"/>
      <c r="P14073"/>
    </row>
    <row r="14074" spans="15:16" x14ac:dyDescent="0.2">
      <c r="O14074"/>
      <c r="P14074"/>
    </row>
    <row r="14075" spans="15:16" x14ac:dyDescent="0.2">
      <c r="O14075"/>
      <c r="P14075"/>
    </row>
    <row r="14076" spans="15:16" x14ac:dyDescent="0.2">
      <c r="O14076"/>
      <c r="P14076"/>
    </row>
    <row r="14077" spans="15:16" x14ac:dyDescent="0.2">
      <c r="O14077"/>
      <c r="P14077"/>
    </row>
    <row r="14078" spans="15:16" x14ac:dyDescent="0.2">
      <c r="O14078"/>
      <c r="P14078"/>
    </row>
    <row r="14079" spans="15:16" x14ac:dyDescent="0.2">
      <c r="O14079"/>
      <c r="P14079"/>
    </row>
    <row r="14080" spans="15:16" x14ac:dyDescent="0.2">
      <c r="O14080"/>
      <c r="P14080"/>
    </row>
    <row r="14081" spans="15:16" x14ac:dyDescent="0.2">
      <c r="O14081"/>
      <c r="P14081"/>
    </row>
    <row r="14082" spans="15:16" x14ac:dyDescent="0.2">
      <c r="O14082"/>
      <c r="P14082"/>
    </row>
    <row r="14083" spans="15:16" x14ac:dyDescent="0.2">
      <c r="O14083"/>
      <c r="P14083"/>
    </row>
    <row r="14084" spans="15:16" x14ac:dyDescent="0.2">
      <c r="O14084"/>
      <c r="P14084"/>
    </row>
    <row r="14085" spans="15:16" x14ac:dyDescent="0.2">
      <c r="O14085"/>
      <c r="P14085"/>
    </row>
    <row r="14086" spans="15:16" x14ac:dyDescent="0.2">
      <c r="O14086"/>
      <c r="P14086"/>
    </row>
    <row r="14087" spans="15:16" x14ac:dyDescent="0.2">
      <c r="O14087"/>
      <c r="P14087"/>
    </row>
    <row r="14088" spans="15:16" x14ac:dyDescent="0.2">
      <c r="O14088"/>
      <c r="P14088"/>
    </row>
    <row r="14089" spans="15:16" x14ac:dyDescent="0.2">
      <c r="O14089"/>
      <c r="P14089"/>
    </row>
    <row r="14090" spans="15:16" x14ac:dyDescent="0.2">
      <c r="O14090"/>
      <c r="P14090"/>
    </row>
    <row r="14091" spans="15:16" x14ac:dyDescent="0.2">
      <c r="O14091"/>
      <c r="P14091"/>
    </row>
    <row r="14092" spans="15:16" x14ac:dyDescent="0.2">
      <c r="O14092"/>
      <c r="P14092"/>
    </row>
    <row r="14093" spans="15:16" x14ac:dyDescent="0.2">
      <c r="O14093"/>
      <c r="P14093"/>
    </row>
    <row r="14094" spans="15:16" x14ac:dyDescent="0.2">
      <c r="O14094"/>
      <c r="P14094"/>
    </row>
    <row r="14095" spans="15:16" x14ac:dyDescent="0.2">
      <c r="O14095"/>
      <c r="P14095"/>
    </row>
    <row r="14096" spans="15:16" x14ac:dyDescent="0.2">
      <c r="O14096"/>
      <c r="P14096"/>
    </row>
    <row r="14097" spans="15:16" x14ac:dyDescent="0.2">
      <c r="O14097"/>
      <c r="P14097"/>
    </row>
    <row r="14098" spans="15:16" x14ac:dyDescent="0.2">
      <c r="O14098"/>
      <c r="P14098"/>
    </row>
    <row r="14099" spans="15:16" x14ac:dyDescent="0.2">
      <c r="O14099"/>
      <c r="P14099"/>
    </row>
    <row r="14100" spans="15:16" x14ac:dyDescent="0.2">
      <c r="O14100"/>
      <c r="P14100"/>
    </row>
    <row r="14101" spans="15:16" x14ac:dyDescent="0.2">
      <c r="O14101"/>
      <c r="P14101"/>
    </row>
    <row r="14102" spans="15:16" x14ac:dyDescent="0.2">
      <c r="O14102"/>
      <c r="P14102"/>
    </row>
    <row r="14103" spans="15:16" x14ac:dyDescent="0.2">
      <c r="O14103"/>
      <c r="P14103"/>
    </row>
    <row r="14104" spans="15:16" x14ac:dyDescent="0.2">
      <c r="O14104"/>
      <c r="P14104"/>
    </row>
    <row r="14105" spans="15:16" x14ac:dyDescent="0.2">
      <c r="O14105"/>
      <c r="P14105"/>
    </row>
    <row r="14106" spans="15:16" x14ac:dyDescent="0.2">
      <c r="O14106"/>
      <c r="P14106"/>
    </row>
    <row r="14107" spans="15:16" x14ac:dyDescent="0.2">
      <c r="O14107"/>
      <c r="P14107"/>
    </row>
    <row r="14108" spans="15:16" x14ac:dyDescent="0.2">
      <c r="O14108"/>
      <c r="P14108"/>
    </row>
    <row r="14109" spans="15:16" x14ac:dyDescent="0.2">
      <c r="O14109"/>
      <c r="P14109"/>
    </row>
    <row r="14110" spans="15:16" x14ac:dyDescent="0.2">
      <c r="O14110"/>
      <c r="P14110"/>
    </row>
    <row r="14111" spans="15:16" x14ac:dyDescent="0.2">
      <c r="O14111"/>
      <c r="P14111"/>
    </row>
    <row r="14112" spans="15:16" x14ac:dyDescent="0.2">
      <c r="O14112"/>
      <c r="P14112"/>
    </row>
    <row r="14113" spans="15:16" x14ac:dyDescent="0.2">
      <c r="O14113"/>
      <c r="P14113"/>
    </row>
    <row r="14114" spans="15:16" x14ac:dyDescent="0.2">
      <c r="O14114"/>
      <c r="P14114"/>
    </row>
    <row r="14115" spans="15:16" x14ac:dyDescent="0.2">
      <c r="O14115"/>
      <c r="P14115"/>
    </row>
    <row r="14116" spans="15:16" x14ac:dyDescent="0.2">
      <c r="O14116"/>
      <c r="P14116"/>
    </row>
    <row r="14117" spans="15:16" x14ac:dyDescent="0.2">
      <c r="O14117"/>
      <c r="P14117"/>
    </row>
    <row r="14118" spans="15:16" x14ac:dyDescent="0.2">
      <c r="O14118"/>
      <c r="P14118"/>
    </row>
    <row r="14119" spans="15:16" x14ac:dyDescent="0.2">
      <c r="O14119"/>
      <c r="P14119"/>
    </row>
    <row r="14120" spans="15:16" x14ac:dyDescent="0.2">
      <c r="O14120"/>
      <c r="P14120"/>
    </row>
    <row r="14121" spans="15:16" x14ac:dyDescent="0.2">
      <c r="O14121"/>
      <c r="P14121"/>
    </row>
    <row r="14122" spans="15:16" x14ac:dyDescent="0.2">
      <c r="O14122"/>
      <c r="P14122"/>
    </row>
    <row r="14123" spans="15:16" x14ac:dyDescent="0.2">
      <c r="O14123"/>
      <c r="P14123"/>
    </row>
    <row r="14124" spans="15:16" x14ac:dyDescent="0.2">
      <c r="O14124"/>
      <c r="P14124"/>
    </row>
    <row r="14125" spans="15:16" x14ac:dyDescent="0.2">
      <c r="O14125"/>
      <c r="P14125"/>
    </row>
    <row r="14126" spans="15:16" x14ac:dyDescent="0.2">
      <c r="O14126"/>
      <c r="P14126"/>
    </row>
    <row r="14127" spans="15:16" x14ac:dyDescent="0.2">
      <c r="O14127"/>
      <c r="P14127"/>
    </row>
    <row r="14128" spans="15:16" x14ac:dyDescent="0.2">
      <c r="O14128"/>
      <c r="P14128"/>
    </row>
    <row r="14129" spans="15:16" x14ac:dyDescent="0.2">
      <c r="O14129"/>
      <c r="P14129"/>
    </row>
    <row r="14130" spans="15:16" x14ac:dyDescent="0.2">
      <c r="O14130"/>
      <c r="P14130"/>
    </row>
    <row r="14131" spans="15:16" x14ac:dyDescent="0.2">
      <c r="O14131"/>
      <c r="P14131"/>
    </row>
    <row r="14132" spans="15:16" x14ac:dyDescent="0.2">
      <c r="O14132"/>
      <c r="P14132"/>
    </row>
    <row r="14133" spans="15:16" x14ac:dyDescent="0.2">
      <c r="O14133"/>
      <c r="P14133"/>
    </row>
    <row r="14134" spans="15:16" x14ac:dyDescent="0.2">
      <c r="O14134"/>
      <c r="P14134"/>
    </row>
    <row r="14135" spans="15:16" x14ac:dyDescent="0.2">
      <c r="O14135"/>
      <c r="P14135"/>
    </row>
    <row r="14136" spans="15:16" x14ac:dyDescent="0.2">
      <c r="O14136"/>
      <c r="P14136"/>
    </row>
    <row r="14137" spans="15:16" x14ac:dyDescent="0.2">
      <c r="O14137"/>
      <c r="P14137"/>
    </row>
    <row r="14138" spans="15:16" x14ac:dyDescent="0.2">
      <c r="O14138"/>
      <c r="P14138"/>
    </row>
    <row r="14139" spans="15:16" x14ac:dyDescent="0.2">
      <c r="O14139"/>
      <c r="P14139"/>
    </row>
    <row r="14140" spans="15:16" x14ac:dyDescent="0.2">
      <c r="O14140"/>
      <c r="P14140"/>
    </row>
    <row r="14141" spans="15:16" x14ac:dyDescent="0.2">
      <c r="O14141"/>
      <c r="P14141"/>
    </row>
    <row r="14142" spans="15:16" x14ac:dyDescent="0.2">
      <c r="O14142"/>
      <c r="P14142"/>
    </row>
    <row r="14143" spans="15:16" x14ac:dyDescent="0.2">
      <c r="O14143"/>
      <c r="P14143"/>
    </row>
    <row r="14144" spans="15:16" x14ac:dyDescent="0.2">
      <c r="O14144"/>
      <c r="P14144"/>
    </row>
    <row r="14145" spans="15:16" x14ac:dyDescent="0.2">
      <c r="O14145"/>
      <c r="P14145"/>
    </row>
    <row r="14146" spans="15:16" x14ac:dyDescent="0.2">
      <c r="O14146"/>
      <c r="P14146"/>
    </row>
    <row r="14147" spans="15:16" x14ac:dyDescent="0.2">
      <c r="O14147"/>
      <c r="P14147"/>
    </row>
    <row r="14148" spans="15:16" x14ac:dyDescent="0.2">
      <c r="O14148"/>
      <c r="P14148"/>
    </row>
    <row r="14149" spans="15:16" x14ac:dyDescent="0.2">
      <c r="O14149"/>
      <c r="P14149"/>
    </row>
    <row r="14150" spans="15:16" x14ac:dyDescent="0.2">
      <c r="O14150"/>
      <c r="P14150"/>
    </row>
    <row r="14151" spans="15:16" x14ac:dyDescent="0.2">
      <c r="O14151"/>
      <c r="P14151"/>
    </row>
    <row r="14152" spans="15:16" x14ac:dyDescent="0.2">
      <c r="O14152"/>
      <c r="P14152"/>
    </row>
    <row r="14153" spans="15:16" x14ac:dyDescent="0.2">
      <c r="O14153"/>
      <c r="P14153"/>
    </row>
    <row r="14154" spans="15:16" x14ac:dyDescent="0.2">
      <c r="O14154"/>
      <c r="P14154"/>
    </row>
    <row r="14155" spans="15:16" x14ac:dyDescent="0.2">
      <c r="O14155"/>
      <c r="P14155"/>
    </row>
    <row r="14156" spans="15:16" x14ac:dyDescent="0.2">
      <c r="O14156"/>
      <c r="P14156"/>
    </row>
    <row r="14157" spans="15:16" x14ac:dyDescent="0.2">
      <c r="O14157"/>
      <c r="P14157"/>
    </row>
    <row r="14158" spans="15:16" x14ac:dyDescent="0.2">
      <c r="O14158"/>
      <c r="P14158"/>
    </row>
    <row r="14159" spans="15:16" x14ac:dyDescent="0.2">
      <c r="O14159"/>
      <c r="P14159"/>
    </row>
    <row r="14160" spans="15:16" x14ac:dyDescent="0.2">
      <c r="O14160"/>
      <c r="P14160"/>
    </row>
    <row r="14161" spans="15:16" x14ac:dyDescent="0.2">
      <c r="O14161"/>
      <c r="P14161"/>
    </row>
    <row r="14162" spans="15:16" x14ac:dyDescent="0.2">
      <c r="O14162"/>
      <c r="P14162"/>
    </row>
    <row r="14163" spans="15:16" x14ac:dyDescent="0.2">
      <c r="O14163"/>
      <c r="P14163"/>
    </row>
    <row r="14164" spans="15:16" x14ac:dyDescent="0.2">
      <c r="O14164"/>
      <c r="P14164"/>
    </row>
    <row r="14165" spans="15:16" x14ac:dyDescent="0.2">
      <c r="O14165"/>
      <c r="P14165"/>
    </row>
    <row r="14166" spans="15:16" x14ac:dyDescent="0.2">
      <c r="O14166"/>
      <c r="P14166"/>
    </row>
    <row r="14167" spans="15:16" x14ac:dyDescent="0.2">
      <c r="O14167"/>
      <c r="P14167"/>
    </row>
    <row r="14168" spans="15:16" x14ac:dyDescent="0.2">
      <c r="O14168"/>
      <c r="P14168"/>
    </row>
    <row r="14169" spans="15:16" x14ac:dyDescent="0.2">
      <c r="O14169"/>
      <c r="P14169"/>
    </row>
    <row r="14170" spans="15:16" x14ac:dyDescent="0.2">
      <c r="O14170"/>
      <c r="P14170"/>
    </row>
    <row r="14171" spans="15:16" x14ac:dyDescent="0.2">
      <c r="O14171"/>
      <c r="P14171"/>
    </row>
    <row r="14172" spans="15:16" x14ac:dyDescent="0.2">
      <c r="O14172"/>
      <c r="P14172"/>
    </row>
    <row r="14173" spans="15:16" x14ac:dyDescent="0.2">
      <c r="O14173"/>
      <c r="P14173"/>
    </row>
    <row r="14174" spans="15:16" x14ac:dyDescent="0.2">
      <c r="O14174"/>
      <c r="P14174"/>
    </row>
    <row r="14175" spans="15:16" x14ac:dyDescent="0.2">
      <c r="O14175"/>
      <c r="P14175"/>
    </row>
    <row r="14176" spans="15:16" x14ac:dyDescent="0.2">
      <c r="O14176"/>
      <c r="P14176"/>
    </row>
    <row r="14177" spans="15:16" x14ac:dyDescent="0.2">
      <c r="O14177"/>
      <c r="P14177"/>
    </row>
    <row r="14178" spans="15:16" x14ac:dyDescent="0.2">
      <c r="O14178"/>
      <c r="P14178"/>
    </row>
    <row r="14179" spans="15:16" x14ac:dyDescent="0.2">
      <c r="O14179"/>
      <c r="P14179"/>
    </row>
    <row r="14180" spans="15:16" x14ac:dyDescent="0.2">
      <c r="O14180"/>
      <c r="P14180"/>
    </row>
    <row r="14181" spans="15:16" x14ac:dyDescent="0.2">
      <c r="O14181"/>
      <c r="P14181"/>
    </row>
    <row r="14182" spans="15:16" x14ac:dyDescent="0.2">
      <c r="O14182"/>
      <c r="P14182"/>
    </row>
    <row r="14183" spans="15:16" x14ac:dyDescent="0.2">
      <c r="O14183"/>
      <c r="P14183"/>
    </row>
    <row r="14184" spans="15:16" x14ac:dyDescent="0.2">
      <c r="O14184"/>
      <c r="P14184"/>
    </row>
    <row r="14185" spans="15:16" x14ac:dyDescent="0.2">
      <c r="O14185"/>
      <c r="P14185"/>
    </row>
    <row r="14186" spans="15:16" x14ac:dyDescent="0.2">
      <c r="O14186"/>
      <c r="P14186"/>
    </row>
    <row r="14187" spans="15:16" x14ac:dyDescent="0.2">
      <c r="O14187"/>
      <c r="P14187"/>
    </row>
    <row r="14188" spans="15:16" x14ac:dyDescent="0.2">
      <c r="O14188"/>
      <c r="P14188"/>
    </row>
    <row r="14189" spans="15:16" x14ac:dyDescent="0.2">
      <c r="O14189"/>
      <c r="P14189"/>
    </row>
    <row r="14190" spans="15:16" x14ac:dyDescent="0.2">
      <c r="O14190"/>
      <c r="P14190"/>
    </row>
    <row r="14191" spans="15:16" x14ac:dyDescent="0.2">
      <c r="O14191"/>
      <c r="P14191"/>
    </row>
    <row r="14192" spans="15:16" x14ac:dyDescent="0.2">
      <c r="O14192"/>
      <c r="P14192"/>
    </row>
    <row r="14193" spans="15:16" x14ac:dyDescent="0.2">
      <c r="O14193"/>
      <c r="P14193"/>
    </row>
    <row r="14194" spans="15:16" x14ac:dyDescent="0.2">
      <c r="O14194"/>
      <c r="P14194"/>
    </row>
    <row r="14195" spans="15:16" x14ac:dyDescent="0.2">
      <c r="O14195"/>
      <c r="P14195"/>
    </row>
    <row r="14196" spans="15:16" x14ac:dyDescent="0.2">
      <c r="O14196"/>
      <c r="P14196"/>
    </row>
    <row r="14197" spans="15:16" x14ac:dyDescent="0.2">
      <c r="O14197"/>
      <c r="P14197"/>
    </row>
    <row r="14198" spans="15:16" x14ac:dyDescent="0.2">
      <c r="O14198"/>
      <c r="P14198"/>
    </row>
    <row r="14199" spans="15:16" x14ac:dyDescent="0.2">
      <c r="O14199"/>
      <c r="P14199"/>
    </row>
    <row r="14200" spans="15:16" x14ac:dyDescent="0.2">
      <c r="O14200"/>
      <c r="P14200"/>
    </row>
    <row r="14201" spans="15:16" x14ac:dyDescent="0.2">
      <c r="O14201"/>
      <c r="P14201"/>
    </row>
    <row r="14202" spans="15:16" x14ac:dyDescent="0.2">
      <c r="O14202"/>
      <c r="P14202"/>
    </row>
    <row r="14203" spans="15:16" x14ac:dyDescent="0.2">
      <c r="O14203"/>
      <c r="P14203"/>
    </row>
    <row r="14204" spans="15:16" x14ac:dyDescent="0.2">
      <c r="O14204"/>
      <c r="P14204"/>
    </row>
    <row r="14205" spans="15:16" x14ac:dyDescent="0.2">
      <c r="O14205"/>
      <c r="P14205"/>
    </row>
    <row r="14206" spans="15:16" x14ac:dyDescent="0.2">
      <c r="O14206"/>
      <c r="P14206"/>
    </row>
    <row r="14207" spans="15:16" x14ac:dyDescent="0.2">
      <c r="O14207"/>
      <c r="P14207"/>
    </row>
    <row r="14208" spans="15:16" x14ac:dyDescent="0.2">
      <c r="O14208"/>
      <c r="P14208"/>
    </row>
    <row r="14209" spans="15:16" x14ac:dyDescent="0.2">
      <c r="O14209"/>
      <c r="P14209"/>
    </row>
    <row r="14210" spans="15:16" x14ac:dyDescent="0.2">
      <c r="O14210"/>
      <c r="P14210"/>
    </row>
    <row r="14211" spans="15:16" x14ac:dyDescent="0.2">
      <c r="O14211"/>
      <c r="P14211"/>
    </row>
    <row r="14212" spans="15:16" x14ac:dyDescent="0.2">
      <c r="O14212"/>
      <c r="P14212"/>
    </row>
    <row r="14213" spans="15:16" x14ac:dyDescent="0.2">
      <c r="O14213"/>
      <c r="P14213"/>
    </row>
    <row r="14214" spans="15:16" x14ac:dyDescent="0.2">
      <c r="O14214"/>
      <c r="P14214"/>
    </row>
    <row r="14215" spans="15:16" x14ac:dyDescent="0.2">
      <c r="O14215"/>
      <c r="P14215"/>
    </row>
    <row r="14216" spans="15:16" x14ac:dyDescent="0.2">
      <c r="O14216"/>
      <c r="P14216"/>
    </row>
    <row r="14217" spans="15:16" x14ac:dyDescent="0.2">
      <c r="O14217"/>
      <c r="P14217"/>
    </row>
    <row r="14218" spans="15:16" x14ac:dyDescent="0.2">
      <c r="O14218"/>
      <c r="P14218"/>
    </row>
    <row r="14219" spans="15:16" x14ac:dyDescent="0.2">
      <c r="O14219"/>
      <c r="P14219"/>
    </row>
    <row r="14220" spans="15:16" x14ac:dyDescent="0.2">
      <c r="O14220"/>
      <c r="P14220"/>
    </row>
    <row r="14221" spans="15:16" x14ac:dyDescent="0.2">
      <c r="O14221"/>
      <c r="P14221"/>
    </row>
    <row r="14222" spans="15:16" x14ac:dyDescent="0.2">
      <c r="O14222"/>
      <c r="P14222"/>
    </row>
    <row r="14223" spans="15:16" x14ac:dyDescent="0.2">
      <c r="O14223"/>
      <c r="P14223"/>
    </row>
    <row r="14224" spans="15:16" x14ac:dyDescent="0.2">
      <c r="O14224"/>
      <c r="P14224"/>
    </row>
    <row r="14225" spans="15:16" x14ac:dyDescent="0.2">
      <c r="O14225"/>
      <c r="P14225"/>
    </row>
    <row r="14226" spans="15:16" x14ac:dyDescent="0.2">
      <c r="O14226"/>
      <c r="P14226"/>
    </row>
    <row r="14227" spans="15:16" x14ac:dyDescent="0.2">
      <c r="O14227"/>
      <c r="P14227"/>
    </row>
    <row r="14228" spans="15:16" x14ac:dyDescent="0.2">
      <c r="O14228"/>
      <c r="P14228"/>
    </row>
    <row r="14229" spans="15:16" x14ac:dyDescent="0.2">
      <c r="O14229"/>
      <c r="P14229"/>
    </row>
    <row r="14230" spans="15:16" x14ac:dyDescent="0.2">
      <c r="O14230"/>
      <c r="P14230"/>
    </row>
    <row r="14231" spans="15:16" x14ac:dyDescent="0.2">
      <c r="O14231"/>
      <c r="P14231"/>
    </row>
    <row r="14232" spans="15:16" x14ac:dyDescent="0.2">
      <c r="O14232"/>
      <c r="P14232"/>
    </row>
    <row r="14233" spans="15:16" x14ac:dyDescent="0.2">
      <c r="O14233"/>
      <c r="P14233"/>
    </row>
    <row r="14234" spans="15:16" x14ac:dyDescent="0.2">
      <c r="O14234"/>
      <c r="P14234"/>
    </row>
    <row r="14235" spans="15:16" x14ac:dyDescent="0.2">
      <c r="O14235"/>
      <c r="P14235"/>
    </row>
    <row r="14236" spans="15:16" x14ac:dyDescent="0.2">
      <c r="O14236"/>
      <c r="P14236"/>
    </row>
    <row r="14237" spans="15:16" x14ac:dyDescent="0.2">
      <c r="O14237"/>
      <c r="P14237"/>
    </row>
    <row r="14238" spans="15:16" x14ac:dyDescent="0.2">
      <c r="O14238"/>
      <c r="P14238"/>
    </row>
    <row r="14239" spans="15:16" x14ac:dyDescent="0.2">
      <c r="O14239"/>
      <c r="P14239"/>
    </row>
    <row r="14240" spans="15:16" x14ac:dyDescent="0.2">
      <c r="O14240"/>
      <c r="P14240"/>
    </row>
    <row r="14241" spans="15:16" x14ac:dyDescent="0.2">
      <c r="O14241"/>
      <c r="P14241"/>
    </row>
    <row r="14242" spans="15:16" x14ac:dyDescent="0.2">
      <c r="O14242"/>
      <c r="P14242"/>
    </row>
    <row r="14243" spans="15:16" x14ac:dyDescent="0.2">
      <c r="O14243"/>
      <c r="P14243"/>
    </row>
    <row r="14244" spans="15:16" x14ac:dyDescent="0.2">
      <c r="O14244"/>
      <c r="P14244"/>
    </row>
    <row r="14245" spans="15:16" x14ac:dyDescent="0.2">
      <c r="O14245"/>
      <c r="P14245"/>
    </row>
    <row r="14246" spans="15:16" x14ac:dyDescent="0.2">
      <c r="O14246"/>
      <c r="P14246"/>
    </row>
    <row r="14247" spans="15:16" x14ac:dyDescent="0.2">
      <c r="O14247"/>
      <c r="P14247"/>
    </row>
    <row r="14248" spans="15:16" x14ac:dyDescent="0.2">
      <c r="O14248"/>
      <c r="P14248"/>
    </row>
    <row r="14249" spans="15:16" x14ac:dyDescent="0.2">
      <c r="O14249"/>
      <c r="P14249"/>
    </row>
    <row r="14250" spans="15:16" x14ac:dyDescent="0.2">
      <c r="O14250"/>
      <c r="P14250"/>
    </row>
    <row r="14251" spans="15:16" x14ac:dyDescent="0.2">
      <c r="O14251"/>
      <c r="P14251"/>
    </row>
    <row r="14252" spans="15:16" x14ac:dyDescent="0.2">
      <c r="O14252"/>
      <c r="P14252"/>
    </row>
    <row r="14253" spans="15:16" x14ac:dyDescent="0.2">
      <c r="O14253"/>
      <c r="P14253"/>
    </row>
    <row r="14254" spans="15:16" x14ac:dyDescent="0.2">
      <c r="O14254"/>
      <c r="P14254"/>
    </row>
    <row r="14255" spans="15:16" x14ac:dyDescent="0.2">
      <c r="O14255"/>
      <c r="P14255"/>
    </row>
    <row r="14256" spans="15:16" x14ac:dyDescent="0.2">
      <c r="O14256"/>
      <c r="P14256"/>
    </row>
    <row r="14257" spans="15:16" x14ac:dyDescent="0.2">
      <c r="O14257"/>
      <c r="P14257"/>
    </row>
    <row r="14258" spans="15:16" x14ac:dyDescent="0.2">
      <c r="O14258"/>
      <c r="P14258"/>
    </row>
    <row r="14259" spans="15:16" x14ac:dyDescent="0.2">
      <c r="O14259"/>
      <c r="P14259"/>
    </row>
    <row r="14260" spans="15:16" x14ac:dyDescent="0.2">
      <c r="O14260"/>
      <c r="P14260"/>
    </row>
    <row r="14261" spans="15:16" x14ac:dyDescent="0.2">
      <c r="O14261"/>
      <c r="P14261"/>
    </row>
    <row r="14262" spans="15:16" x14ac:dyDescent="0.2">
      <c r="O14262"/>
      <c r="P14262"/>
    </row>
    <row r="14263" spans="15:16" x14ac:dyDescent="0.2">
      <c r="O14263"/>
      <c r="P14263"/>
    </row>
    <row r="14264" spans="15:16" x14ac:dyDescent="0.2">
      <c r="O14264"/>
      <c r="P14264"/>
    </row>
    <row r="14265" spans="15:16" x14ac:dyDescent="0.2">
      <c r="O14265"/>
      <c r="P14265"/>
    </row>
    <row r="14266" spans="15:16" x14ac:dyDescent="0.2">
      <c r="O14266"/>
      <c r="P14266"/>
    </row>
    <row r="14267" spans="15:16" x14ac:dyDescent="0.2">
      <c r="O14267"/>
      <c r="P14267"/>
    </row>
    <row r="14268" spans="15:16" x14ac:dyDescent="0.2">
      <c r="O14268"/>
      <c r="P14268"/>
    </row>
    <row r="14269" spans="15:16" x14ac:dyDescent="0.2">
      <c r="O14269"/>
      <c r="P14269"/>
    </row>
    <row r="14270" spans="15:16" x14ac:dyDescent="0.2">
      <c r="O14270"/>
      <c r="P14270"/>
    </row>
    <row r="14271" spans="15:16" x14ac:dyDescent="0.2">
      <c r="O14271"/>
      <c r="P14271"/>
    </row>
    <row r="14272" spans="15:16" x14ac:dyDescent="0.2">
      <c r="O14272"/>
      <c r="P14272"/>
    </row>
    <row r="14273" spans="15:16" x14ac:dyDescent="0.2">
      <c r="O14273"/>
      <c r="P14273"/>
    </row>
    <row r="14274" spans="15:16" x14ac:dyDescent="0.2">
      <c r="O14274"/>
      <c r="P14274"/>
    </row>
    <row r="14275" spans="15:16" x14ac:dyDescent="0.2">
      <c r="O14275"/>
      <c r="P14275"/>
    </row>
    <row r="14276" spans="15:16" x14ac:dyDescent="0.2">
      <c r="O14276"/>
      <c r="P14276"/>
    </row>
    <row r="14277" spans="15:16" x14ac:dyDescent="0.2">
      <c r="O14277"/>
      <c r="P14277"/>
    </row>
    <row r="14278" spans="15:16" x14ac:dyDescent="0.2">
      <c r="O14278"/>
      <c r="P14278"/>
    </row>
    <row r="14279" spans="15:16" x14ac:dyDescent="0.2">
      <c r="O14279"/>
      <c r="P14279"/>
    </row>
    <row r="14280" spans="15:16" x14ac:dyDescent="0.2">
      <c r="O14280"/>
      <c r="P14280"/>
    </row>
    <row r="14281" spans="15:16" x14ac:dyDescent="0.2">
      <c r="O14281"/>
      <c r="P14281"/>
    </row>
    <row r="14282" spans="15:16" x14ac:dyDescent="0.2">
      <c r="O14282"/>
      <c r="P14282"/>
    </row>
    <row r="14283" spans="15:16" x14ac:dyDescent="0.2">
      <c r="O14283"/>
      <c r="P14283"/>
    </row>
    <row r="14284" spans="15:16" x14ac:dyDescent="0.2">
      <c r="O14284"/>
      <c r="P14284"/>
    </row>
    <row r="14285" spans="15:16" x14ac:dyDescent="0.2">
      <c r="O14285"/>
      <c r="P14285"/>
    </row>
    <row r="14286" spans="15:16" x14ac:dyDescent="0.2">
      <c r="O14286"/>
      <c r="P14286"/>
    </row>
    <row r="14287" spans="15:16" x14ac:dyDescent="0.2">
      <c r="O14287"/>
      <c r="P14287"/>
    </row>
    <row r="14288" spans="15:16" x14ac:dyDescent="0.2">
      <c r="O14288"/>
      <c r="P14288"/>
    </row>
    <row r="14289" spans="15:16" x14ac:dyDescent="0.2">
      <c r="O14289"/>
      <c r="P14289"/>
    </row>
    <row r="14290" spans="15:16" x14ac:dyDescent="0.2">
      <c r="O14290"/>
      <c r="P14290"/>
    </row>
    <row r="14291" spans="15:16" x14ac:dyDescent="0.2">
      <c r="O14291"/>
      <c r="P14291"/>
    </row>
    <row r="14292" spans="15:16" x14ac:dyDescent="0.2">
      <c r="O14292"/>
      <c r="P14292"/>
    </row>
    <row r="14293" spans="15:16" x14ac:dyDescent="0.2">
      <c r="O14293"/>
      <c r="P14293"/>
    </row>
    <row r="14294" spans="15:16" x14ac:dyDescent="0.2">
      <c r="O14294"/>
      <c r="P14294"/>
    </row>
    <row r="14295" spans="15:16" x14ac:dyDescent="0.2">
      <c r="O14295"/>
      <c r="P14295"/>
    </row>
    <row r="14296" spans="15:16" x14ac:dyDescent="0.2">
      <c r="O14296"/>
      <c r="P14296"/>
    </row>
    <row r="14297" spans="15:16" x14ac:dyDescent="0.2">
      <c r="O14297"/>
      <c r="P14297"/>
    </row>
    <row r="14298" spans="15:16" x14ac:dyDescent="0.2">
      <c r="O14298"/>
      <c r="P14298"/>
    </row>
    <row r="14299" spans="15:16" x14ac:dyDescent="0.2">
      <c r="O14299"/>
      <c r="P14299"/>
    </row>
    <row r="14300" spans="15:16" x14ac:dyDescent="0.2">
      <c r="O14300"/>
      <c r="P14300"/>
    </row>
    <row r="14301" spans="15:16" x14ac:dyDescent="0.2">
      <c r="O14301"/>
      <c r="P14301"/>
    </row>
    <row r="14302" spans="15:16" x14ac:dyDescent="0.2">
      <c r="O14302"/>
      <c r="P14302"/>
    </row>
    <row r="14303" spans="15:16" x14ac:dyDescent="0.2">
      <c r="O14303"/>
      <c r="P14303"/>
    </row>
    <row r="14304" spans="15:16" x14ac:dyDescent="0.2">
      <c r="O14304"/>
      <c r="P14304"/>
    </row>
    <row r="14305" spans="15:16" x14ac:dyDescent="0.2">
      <c r="O14305"/>
      <c r="P14305"/>
    </row>
    <row r="14306" spans="15:16" x14ac:dyDescent="0.2">
      <c r="O14306"/>
      <c r="P14306"/>
    </row>
    <row r="14307" spans="15:16" x14ac:dyDescent="0.2">
      <c r="O14307"/>
      <c r="P14307"/>
    </row>
    <row r="14308" spans="15:16" x14ac:dyDescent="0.2">
      <c r="O14308"/>
      <c r="P14308"/>
    </row>
    <row r="14309" spans="15:16" x14ac:dyDescent="0.2">
      <c r="O14309"/>
      <c r="P14309"/>
    </row>
    <row r="14310" spans="15:16" x14ac:dyDescent="0.2">
      <c r="O14310"/>
      <c r="P14310"/>
    </row>
    <row r="14311" spans="15:16" x14ac:dyDescent="0.2">
      <c r="O14311"/>
      <c r="P14311"/>
    </row>
    <row r="14312" spans="15:16" x14ac:dyDescent="0.2">
      <c r="O14312"/>
      <c r="P14312"/>
    </row>
    <row r="14313" spans="15:16" x14ac:dyDescent="0.2">
      <c r="O14313"/>
      <c r="P14313"/>
    </row>
    <row r="14314" spans="15:16" x14ac:dyDescent="0.2">
      <c r="O14314"/>
      <c r="P14314"/>
    </row>
    <row r="14315" spans="15:16" x14ac:dyDescent="0.2">
      <c r="O14315"/>
      <c r="P14315"/>
    </row>
    <row r="14316" spans="15:16" x14ac:dyDescent="0.2">
      <c r="O14316"/>
      <c r="P14316"/>
    </row>
    <row r="14317" spans="15:16" x14ac:dyDescent="0.2">
      <c r="O14317"/>
      <c r="P14317"/>
    </row>
    <row r="14318" spans="15:16" x14ac:dyDescent="0.2">
      <c r="O14318"/>
      <c r="P14318"/>
    </row>
    <row r="14319" spans="15:16" x14ac:dyDescent="0.2">
      <c r="O14319"/>
      <c r="P14319"/>
    </row>
    <row r="14320" spans="15:16" x14ac:dyDescent="0.2">
      <c r="O14320"/>
      <c r="P14320"/>
    </row>
    <row r="14321" spans="15:16" x14ac:dyDescent="0.2">
      <c r="O14321"/>
      <c r="P14321"/>
    </row>
    <row r="14322" spans="15:16" x14ac:dyDescent="0.2">
      <c r="O14322"/>
      <c r="P14322"/>
    </row>
    <row r="14323" spans="15:16" x14ac:dyDescent="0.2">
      <c r="O14323"/>
      <c r="P14323"/>
    </row>
    <row r="14324" spans="15:16" x14ac:dyDescent="0.2">
      <c r="O14324"/>
      <c r="P14324"/>
    </row>
    <row r="14325" spans="15:16" x14ac:dyDescent="0.2">
      <c r="O14325"/>
      <c r="P14325"/>
    </row>
    <row r="14326" spans="15:16" x14ac:dyDescent="0.2">
      <c r="O14326"/>
      <c r="P14326"/>
    </row>
    <row r="14327" spans="15:16" x14ac:dyDescent="0.2">
      <c r="O14327"/>
      <c r="P14327"/>
    </row>
    <row r="14328" spans="15:16" x14ac:dyDescent="0.2">
      <c r="O14328"/>
      <c r="P14328"/>
    </row>
    <row r="14329" spans="15:16" x14ac:dyDescent="0.2">
      <c r="O14329"/>
      <c r="P14329"/>
    </row>
    <row r="14330" spans="15:16" x14ac:dyDescent="0.2">
      <c r="O14330"/>
      <c r="P14330"/>
    </row>
    <row r="14331" spans="15:16" x14ac:dyDescent="0.2">
      <c r="O14331"/>
      <c r="P14331"/>
    </row>
    <row r="14332" spans="15:16" x14ac:dyDescent="0.2">
      <c r="O14332"/>
      <c r="P14332"/>
    </row>
    <row r="14333" spans="15:16" x14ac:dyDescent="0.2">
      <c r="O14333"/>
      <c r="P14333"/>
    </row>
    <row r="14334" spans="15:16" x14ac:dyDescent="0.2">
      <c r="O14334"/>
      <c r="P14334"/>
    </row>
    <row r="14335" spans="15:16" x14ac:dyDescent="0.2">
      <c r="O14335"/>
      <c r="P14335"/>
    </row>
    <row r="14336" spans="15:16" x14ac:dyDescent="0.2">
      <c r="O14336"/>
      <c r="P14336"/>
    </row>
    <row r="14337" spans="15:16" x14ac:dyDescent="0.2">
      <c r="O14337"/>
      <c r="P14337"/>
    </row>
    <row r="14338" spans="15:16" x14ac:dyDescent="0.2">
      <c r="O14338"/>
      <c r="P14338"/>
    </row>
    <row r="14339" spans="15:16" x14ac:dyDescent="0.2">
      <c r="O14339"/>
      <c r="P14339"/>
    </row>
    <row r="14340" spans="15:16" x14ac:dyDescent="0.2">
      <c r="O14340"/>
      <c r="P14340"/>
    </row>
    <row r="14341" spans="15:16" x14ac:dyDescent="0.2">
      <c r="O14341"/>
      <c r="P14341"/>
    </row>
    <row r="14342" spans="15:16" x14ac:dyDescent="0.2">
      <c r="O14342"/>
      <c r="P14342"/>
    </row>
    <row r="14343" spans="15:16" x14ac:dyDescent="0.2">
      <c r="O14343"/>
      <c r="P14343"/>
    </row>
    <row r="14344" spans="15:16" x14ac:dyDescent="0.2">
      <c r="O14344"/>
      <c r="P14344"/>
    </row>
    <row r="14345" spans="15:16" x14ac:dyDescent="0.2">
      <c r="O14345"/>
      <c r="P14345"/>
    </row>
    <row r="14346" spans="15:16" x14ac:dyDescent="0.2">
      <c r="O14346"/>
      <c r="P14346"/>
    </row>
    <row r="14347" spans="15:16" x14ac:dyDescent="0.2">
      <c r="O14347"/>
      <c r="P14347"/>
    </row>
    <row r="14348" spans="15:16" x14ac:dyDescent="0.2">
      <c r="O14348"/>
      <c r="P14348"/>
    </row>
    <row r="14349" spans="15:16" x14ac:dyDescent="0.2">
      <c r="O14349"/>
      <c r="P14349"/>
    </row>
    <row r="14350" spans="15:16" x14ac:dyDescent="0.2">
      <c r="O14350"/>
      <c r="P14350"/>
    </row>
    <row r="14351" spans="15:16" x14ac:dyDescent="0.2">
      <c r="O14351"/>
      <c r="P14351"/>
    </row>
    <row r="14352" spans="15:16" x14ac:dyDescent="0.2">
      <c r="O14352"/>
      <c r="P14352"/>
    </row>
    <row r="14353" spans="15:16" x14ac:dyDescent="0.2">
      <c r="O14353"/>
      <c r="P14353"/>
    </row>
    <row r="14354" spans="15:16" x14ac:dyDescent="0.2">
      <c r="O14354"/>
      <c r="P14354"/>
    </row>
    <row r="14355" spans="15:16" x14ac:dyDescent="0.2">
      <c r="O14355"/>
      <c r="P14355"/>
    </row>
    <row r="14356" spans="15:16" x14ac:dyDescent="0.2">
      <c r="O14356"/>
      <c r="P14356"/>
    </row>
    <row r="14357" spans="15:16" x14ac:dyDescent="0.2">
      <c r="O14357"/>
      <c r="P14357"/>
    </row>
    <row r="14358" spans="15:16" x14ac:dyDescent="0.2">
      <c r="O14358"/>
      <c r="P14358"/>
    </row>
    <row r="14359" spans="15:16" x14ac:dyDescent="0.2">
      <c r="O14359"/>
      <c r="P14359"/>
    </row>
    <row r="14360" spans="15:16" x14ac:dyDescent="0.2">
      <c r="O14360"/>
      <c r="P14360"/>
    </row>
    <row r="14361" spans="15:16" x14ac:dyDescent="0.2">
      <c r="O14361"/>
      <c r="P14361"/>
    </row>
    <row r="14362" spans="15:16" x14ac:dyDescent="0.2">
      <c r="O14362"/>
      <c r="P14362"/>
    </row>
    <row r="14363" spans="15:16" x14ac:dyDescent="0.2">
      <c r="O14363"/>
      <c r="P14363"/>
    </row>
    <row r="14364" spans="15:16" x14ac:dyDescent="0.2">
      <c r="O14364"/>
      <c r="P14364"/>
    </row>
    <row r="14365" spans="15:16" x14ac:dyDescent="0.2">
      <c r="O14365"/>
      <c r="P14365"/>
    </row>
    <row r="14366" spans="15:16" x14ac:dyDescent="0.2">
      <c r="O14366"/>
      <c r="P14366"/>
    </row>
    <row r="14367" spans="15:16" x14ac:dyDescent="0.2">
      <c r="O14367"/>
      <c r="P14367"/>
    </row>
    <row r="14368" spans="15:16" x14ac:dyDescent="0.2">
      <c r="O14368"/>
      <c r="P14368"/>
    </row>
    <row r="14369" spans="15:16" x14ac:dyDescent="0.2">
      <c r="O14369"/>
      <c r="P14369"/>
    </row>
    <row r="14370" spans="15:16" x14ac:dyDescent="0.2">
      <c r="O14370"/>
      <c r="P14370"/>
    </row>
    <row r="14371" spans="15:16" x14ac:dyDescent="0.2">
      <c r="O14371"/>
      <c r="P14371"/>
    </row>
    <row r="14372" spans="15:16" x14ac:dyDescent="0.2">
      <c r="O14372"/>
      <c r="P14372"/>
    </row>
    <row r="14373" spans="15:16" x14ac:dyDescent="0.2">
      <c r="O14373"/>
      <c r="P14373"/>
    </row>
    <row r="14374" spans="15:16" x14ac:dyDescent="0.2">
      <c r="O14374"/>
      <c r="P14374"/>
    </row>
    <row r="14375" spans="15:16" x14ac:dyDescent="0.2">
      <c r="O14375"/>
      <c r="P14375"/>
    </row>
    <row r="14376" spans="15:16" x14ac:dyDescent="0.2">
      <c r="O14376"/>
      <c r="P14376"/>
    </row>
    <row r="14377" spans="15:16" x14ac:dyDescent="0.2">
      <c r="O14377"/>
      <c r="P14377"/>
    </row>
    <row r="14378" spans="15:16" x14ac:dyDescent="0.2">
      <c r="O14378"/>
      <c r="P14378"/>
    </row>
    <row r="14379" spans="15:16" x14ac:dyDescent="0.2">
      <c r="O14379"/>
      <c r="P14379"/>
    </row>
    <row r="14380" spans="15:16" x14ac:dyDescent="0.2">
      <c r="O14380"/>
      <c r="P14380"/>
    </row>
    <row r="14381" spans="15:16" x14ac:dyDescent="0.2">
      <c r="O14381"/>
      <c r="P14381"/>
    </row>
    <row r="14382" spans="15:16" x14ac:dyDescent="0.2">
      <c r="O14382"/>
      <c r="P14382"/>
    </row>
    <row r="14383" spans="15:16" x14ac:dyDescent="0.2">
      <c r="O14383"/>
      <c r="P14383"/>
    </row>
    <row r="14384" spans="15:16" x14ac:dyDescent="0.2">
      <c r="O14384"/>
      <c r="P14384"/>
    </row>
    <row r="14385" spans="15:16" x14ac:dyDescent="0.2">
      <c r="O14385"/>
      <c r="P14385"/>
    </row>
    <row r="14386" spans="15:16" x14ac:dyDescent="0.2">
      <c r="O14386"/>
      <c r="P14386"/>
    </row>
    <row r="14387" spans="15:16" x14ac:dyDescent="0.2">
      <c r="O14387"/>
      <c r="P14387"/>
    </row>
    <row r="14388" spans="15:16" x14ac:dyDescent="0.2">
      <c r="O14388"/>
      <c r="P14388"/>
    </row>
    <row r="14389" spans="15:16" x14ac:dyDescent="0.2">
      <c r="O14389"/>
      <c r="P14389"/>
    </row>
    <row r="14390" spans="15:16" x14ac:dyDescent="0.2">
      <c r="O14390"/>
      <c r="P14390"/>
    </row>
    <row r="14391" spans="15:16" x14ac:dyDescent="0.2">
      <c r="O14391"/>
      <c r="P14391"/>
    </row>
    <row r="14392" spans="15:16" x14ac:dyDescent="0.2">
      <c r="O14392"/>
      <c r="P14392"/>
    </row>
    <row r="14393" spans="15:16" x14ac:dyDescent="0.2">
      <c r="O14393"/>
      <c r="P14393"/>
    </row>
    <row r="14394" spans="15:16" x14ac:dyDescent="0.2">
      <c r="O14394"/>
      <c r="P14394"/>
    </row>
    <row r="14395" spans="15:16" x14ac:dyDescent="0.2">
      <c r="O14395"/>
      <c r="P14395"/>
    </row>
    <row r="14396" spans="15:16" x14ac:dyDescent="0.2">
      <c r="O14396"/>
      <c r="P14396"/>
    </row>
    <row r="14397" spans="15:16" x14ac:dyDescent="0.2">
      <c r="O14397"/>
      <c r="P14397"/>
    </row>
    <row r="14398" spans="15:16" x14ac:dyDescent="0.2">
      <c r="O14398"/>
      <c r="P14398"/>
    </row>
    <row r="14399" spans="15:16" x14ac:dyDescent="0.2">
      <c r="O14399"/>
      <c r="P14399"/>
    </row>
    <row r="14400" spans="15:16" x14ac:dyDescent="0.2">
      <c r="O14400"/>
      <c r="P14400"/>
    </row>
    <row r="14401" spans="15:16" x14ac:dyDescent="0.2">
      <c r="O14401"/>
      <c r="P14401"/>
    </row>
    <row r="14402" spans="15:16" x14ac:dyDescent="0.2">
      <c r="O14402"/>
      <c r="P14402"/>
    </row>
    <row r="14403" spans="15:16" x14ac:dyDescent="0.2">
      <c r="O14403"/>
      <c r="P14403"/>
    </row>
    <row r="14404" spans="15:16" x14ac:dyDescent="0.2">
      <c r="O14404"/>
      <c r="P14404"/>
    </row>
    <row r="14405" spans="15:16" x14ac:dyDescent="0.2">
      <c r="O14405"/>
      <c r="P14405"/>
    </row>
    <row r="14406" spans="15:16" x14ac:dyDescent="0.2">
      <c r="O14406"/>
      <c r="P14406"/>
    </row>
    <row r="14407" spans="15:16" x14ac:dyDescent="0.2">
      <c r="O14407"/>
      <c r="P14407"/>
    </row>
    <row r="14408" spans="15:16" x14ac:dyDescent="0.2">
      <c r="O14408"/>
      <c r="P14408"/>
    </row>
    <row r="14409" spans="15:16" x14ac:dyDescent="0.2">
      <c r="O14409"/>
      <c r="P14409"/>
    </row>
    <row r="14410" spans="15:16" x14ac:dyDescent="0.2">
      <c r="O14410"/>
      <c r="P14410"/>
    </row>
    <row r="14411" spans="15:16" x14ac:dyDescent="0.2">
      <c r="O14411"/>
      <c r="P14411"/>
    </row>
    <row r="14412" spans="15:16" x14ac:dyDescent="0.2">
      <c r="O14412"/>
      <c r="P14412"/>
    </row>
    <row r="14413" spans="15:16" x14ac:dyDescent="0.2">
      <c r="O14413"/>
      <c r="P14413"/>
    </row>
    <row r="14414" spans="15:16" x14ac:dyDescent="0.2">
      <c r="O14414"/>
      <c r="P14414"/>
    </row>
    <row r="14415" spans="15:16" x14ac:dyDescent="0.2">
      <c r="O14415"/>
      <c r="P14415"/>
    </row>
    <row r="14416" spans="15:16" x14ac:dyDescent="0.2">
      <c r="O14416"/>
      <c r="P14416"/>
    </row>
    <row r="14417" spans="15:16" x14ac:dyDescent="0.2">
      <c r="O14417"/>
      <c r="P14417"/>
    </row>
    <row r="14418" spans="15:16" x14ac:dyDescent="0.2">
      <c r="O14418"/>
      <c r="P14418"/>
    </row>
    <row r="14419" spans="15:16" x14ac:dyDescent="0.2">
      <c r="O14419"/>
      <c r="P14419"/>
    </row>
    <row r="14420" spans="15:16" x14ac:dyDescent="0.2">
      <c r="O14420"/>
      <c r="P14420"/>
    </row>
    <row r="14421" spans="15:16" x14ac:dyDescent="0.2">
      <c r="O14421"/>
      <c r="P14421"/>
    </row>
    <row r="14422" spans="15:16" x14ac:dyDescent="0.2">
      <c r="O14422"/>
      <c r="P14422"/>
    </row>
    <row r="14423" spans="15:16" x14ac:dyDescent="0.2">
      <c r="O14423"/>
      <c r="P14423"/>
    </row>
    <row r="14424" spans="15:16" x14ac:dyDescent="0.2">
      <c r="O14424"/>
      <c r="P14424"/>
    </row>
    <row r="14425" spans="15:16" x14ac:dyDescent="0.2">
      <c r="O14425"/>
      <c r="P14425"/>
    </row>
    <row r="14426" spans="15:16" x14ac:dyDescent="0.2">
      <c r="O14426"/>
      <c r="P14426"/>
    </row>
    <row r="14427" spans="15:16" x14ac:dyDescent="0.2">
      <c r="O14427"/>
      <c r="P14427"/>
    </row>
    <row r="14428" spans="15:16" x14ac:dyDescent="0.2">
      <c r="O14428"/>
      <c r="P14428"/>
    </row>
    <row r="14429" spans="15:16" x14ac:dyDescent="0.2">
      <c r="O14429"/>
      <c r="P14429"/>
    </row>
    <row r="14430" spans="15:16" x14ac:dyDescent="0.2">
      <c r="O14430"/>
      <c r="P14430"/>
    </row>
    <row r="14431" spans="15:16" x14ac:dyDescent="0.2">
      <c r="O14431"/>
      <c r="P14431"/>
    </row>
    <row r="14432" spans="15:16" x14ac:dyDescent="0.2">
      <c r="O14432"/>
      <c r="P14432"/>
    </row>
    <row r="14433" spans="15:16" x14ac:dyDescent="0.2">
      <c r="O14433"/>
      <c r="P14433"/>
    </row>
    <row r="14434" spans="15:16" x14ac:dyDescent="0.2">
      <c r="O14434"/>
      <c r="P14434"/>
    </row>
    <row r="14435" spans="15:16" x14ac:dyDescent="0.2">
      <c r="O14435"/>
      <c r="P14435"/>
    </row>
    <row r="14436" spans="15:16" x14ac:dyDescent="0.2">
      <c r="O14436"/>
      <c r="P14436"/>
    </row>
    <row r="14437" spans="15:16" x14ac:dyDescent="0.2">
      <c r="O14437"/>
      <c r="P14437"/>
    </row>
    <row r="14438" spans="15:16" x14ac:dyDescent="0.2">
      <c r="O14438"/>
      <c r="P14438"/>
    </row>
    <row r="14439" spans="15:16" x14ac:dyDescent="0.2">
      <c r="O14439"/>
      <c r="P14439"/>
    </row>
    <row r="14440" spans="15:16" x14ac:dyDescent="0.2">
      <c r="O14440"/>
      <c r="P14440"/>
    </row>
    <row r="14441" spans="15:16" x14ac:dyDescent="0.2">
      <c r="O14441"/>
      <c r="P14441"/>
    </row>
    <row r="14442" spans="15:16" x14ac:dyDescent="0.2">
      <c r="O14442"/>
      <c r="P14442"/>
    </row>
    <row r="14443" spans="15:16" x14ac:dyDescent="0.2">
      <c r="O14443"/>
      <c r="P14443"/>
    </row>
    <row r="14444" spans="15:16" x14ac:dyDescent="0.2">
      <c r="O14444"/>
      <c r="P14444"/>
    </row>
    <row r="14445" spans="15:16" x14ac:dyDescent="0.2">
      <c r="O14445"/>
      <c r="P14445"/>
    </row>
    <row r="14446" spans="15:16" x14ac:dyDescent="0.2">
      <c r="O14446"/>
      <c r="P14446"/>
    </row>
    <row r="14447" spans="15:16" x14ac:dyDescent="0.2">
      <c r="O14447"/>
      <c r="P14447"/>
    </row>
    <row r="14448" spans="15:16" x14ac:dyDescent="0.2">
      <c r="O14448"/>
      <c r="P14448"/>
    </row>
    <row r="14449" spans="15:16" x14ac:dyDescent="0.2">
      <c r="O14449"/>
      <c r="P14449"/>
    </row>
    <row r="14450" spans="15:16" x14ac:dyDescent="0.2">
      <c r="O14450"/>
      <c r="P14450"/>
    </row>
    <row r="14451" spans="15:16" x14ac:dyDescent="0.2">
      <c r="O14451"/>
      <c r="P14451"/>
    </row>
    <row r="14452" spans="15:16" x14ac:dyDescent="0.2">
      <c r="O14452"/>
      <c r="P14452"/>
    </row>
    <row r="14453" spans="15:16" x14ac:dyDescent="0.2">
      <c r="O14453"/>
      <c r="P14453"/>
    </row>
    <row r="14454" spans="15:16" x14ac:dyDescent="0.2">
      <c r="O14454"/>
      <c r="P14454"/>
    </row>
    <row r="14455" spans="15:16" x14ac:dyDescent="0.2">
      <c r="O14455"/>
      <c r="P14455"/>
    </row>
    <row r="14456" spans="15:16" x14ac:dyDescent="0.2">
      <c r="O14456"/>
      <c r="P14456"/>
    </row>
    <row r="14457" spans="15:16" x14ac:dyDescent="0.2">
      <c r="O14457"/>
      <c r="P14457"/>
    </row>
    <row r="14458" spans="15:16" x14ac:dyDescent="0.2">
      <c r="O14458"/>
      <c r="P14458"/>
    </row>
    <row r="14459" spans="15:16" x14ac:dyDescent="0.2">
      <c r="O14459"/>
      <c r="P14459"/>
    </row>
    <row r="14460" spans="15:16" x14ac:dyDescent="0.2">
      <c r="O14460"/>
      <c r="P14460"/>
    </row>
    <row r="14461" spans="15:16" x14ac:dyDescent="0.2">
      <c r="O14461"/>
      <c r="P14461"/>
    </row>
    <row r="14462" spans="15:16" x14ac:dyDescent="0.2">
      <c r="O14462"/>
      <c r="P14462"/>
    </row>
    <row r="14463" spans="15:16" x14ac:dyDescent="0.2">
      <c r="O14463"/>
      <c r="P14463"/>
    </row>
    <row r="14464" spans="15:16" x14ac:dyDescent="0.2">
      <c r="O14464"/>
      <c r="P14464"/>
    </row>
    <row r="14465" spans="15:16" x14ac:dyDescent="0.2">
      <c r="O14465"/>
      <c r="P14465"/>
    </row>
    <row r="14466" spans="15:16" x14ac:dyDescent="0.2">
      <c r="O14466"/>
      <c r="P14466"/>
    </row>
    <row r="14467" spans="15:16" x14ac:dyDescent="0.2">
      <c r="O14467"/>
      <c r="P14467"/>
    </row>
    <row r="14468" spans="15:16" x14ac:dyDescent="0.2">
      <c r="O14468"/>
      <c r="P14468"/>
    </row>
    <row r="14469" spans="15:16" x14ac:dyDescent="0.2">
      <c r="O14469"/>
      <c r="P14469"/>
    </row>
    <row r="14470" spans="15:16" x14ac:dyDescent="0.2">
      <c r="O14470"/>
      <c r="P14470"/>
    </row>
    <row r="14471" spans="15:16" x14ac:dyDescent="0.2">
      <c r="O14471"/>
      <c r="P14471"/>
    </row>
    <row r="14472" spans="15:16" x14ac:dyDescent="0.2">
      <c r="O14472"/>
      <c r="P14472"/>
    </row>
    <row r="14473" spans="15:16" x14ac:dyDescent="0.2">
      <c r="O14473"/>
      <c r="P14473"/>
    </row>
    <row r="14474" spans="15:16" x14ac:dyDescent="0.2">
      <c r="O14474"/>
      <c r="P14474"/>
    </row>
    <row r="14475" spans="15:16" x14ac:dyDescent="0.2">
      <c r="O14475"/>
      <c r="P14475"/>
    </row>
    <row r="14476" spans="15:16" x14ac:dyDescent="0.2">
      <c r="O14476"/>
      <c r="P14476"/>
    </row>
    <row r="14477" spans="15:16" x14ac:dyDescent="0.2">
      <c r="O14477"/>
      <c r="P14477"/>
    </row>
    <row r="14478" spans="15:16" x14ac:dyDescent="0.2">
      <c r="O14478"/>
      <c r="P14478"/>
    </row>
    <row r="14479" spans="15:16" x14ac:dyDescent="0.2">
      <c r="O14479"/>
      <c r="P14479"/>
    </row>
    <row r="14480" spans="15:16" x14ac:dyDescent="0.2">
      <c r="O14480"/>
      <c r="P14480"/>
    </row>
    <row r="14481" spans="15:16" x14ac:dyDescent="0.2">
      <c r="O14481"/>
      <c r="P14481"/>
    </row>
    <row r="14482" spans="15:16" x14ac:dyDescent="0.2">
      <c r="O14482"/>
      <c r="P14482"/>
    </row>
    <row r="14483" spans="15:16" x14ac:dyDescent="0.2">
      <c r="O14483"/>
      <c r="P14483"/>
    </row>
    <row r="14484" spans="15:16" x14ac:dyDescent="0.2">
      <c r="O14484"/>
      <c r="P14484"/>
    </row>
    <row r="14485" spans="15:16" x14ac:dyDescent="0.2">
      <c r="O14485"/>
      <c r="P14485"/>
    </row>
    <row r="14486" spans="15:16" x14ac:dyDescent="0.2">
      <c r="O14486"/>
      <c r="P14486"/>
    </row>
    <row r="14487" spans="15:16" x14ac:dyDescent="0.2">
      <c r="O14487"/>
      <c r="P14487"/>
    </row>
    <row r="14488" spans="15:16" x14ac:dyDescent="0.2">
      <c r="O14488"/>
      <c r="P14488"/>
    </row>
    <row r="14489" spans="15:16" x14ac:dyDescent="0.2">
      <c r="O14489"/>
      <c r="P14489"/>
    </row>
    <row r="14490" spans="15:16" x14ac:dyDescent="0.2">
      <c r="O14490"/>
      <c r="P14490"/>
    </row>
    <row r="14491" spans="15:16" x14ac:dyDescent="0.2">
      <c r="O14491"/>
      <c r="P14491"/>
    </row>
    <row r="14492" spans="15:16" x14ac:dyDescent="0.2">
      <c r="O14492"/>
      <c r="P14492"/>
    </row>
    <row r="14493" spans="15:16" x14ac:dyDescent="0.2">
      <c r="O14493"/>
      <c r="P14493"/>
    </row>
    <row r="14494" spans="15:16" x14ac:dyDescent="0.2">
      <c r="O14494"/>
      <c r="P14494"/>
    </row>
    <row r="14495" spans="15:16" x14ac:dyDescent="0.2">
      <c r="O14495"/>
      <c r="P14495"/>
    </row>
    <row r="14496" spans="15:16" x14ac:dyDescent="0.2">
      <c r="O14496"/>
      <c r="P14496"/>
    </row>
    <row r="14497" spans="15:16" x14ac:dyDescent="0.2">
      <c r="O14497"/>
      <c r="P14497"/>
    </row>
    <row r="14498" spans="15:16" x14ac:dyDescent="0.2">
      <c r="O14498"/>
      <c r="P14498"/>
    </row>
    <row r="14499" spans="15:16" x14ac:dyDescent="0.2">
      <c r="O14499"/>
      <c r="P14499"/>
    </row>
    <row r="14500" spans="15:16" x14ac:dyDescent="0.2">
      <c r="O14500"/>
      <c r="P14500"/>
    </row>
    <row r="14501" spans="15:16" x14ac:dyDescent="0.2">
      <c r="O14501"/>
      <c r="P14501"/>
    </row>
    <row r="14502" spans="15:16" x14ac:dyDescent="0.2">
      <c r="O14502"/>
      <c r="P14502"/>
    </row>
    <row r="14503" spans="15:16" x14ac:dyDescent="0.2">
      <c r="O14503"/>
      <c r="P14503"/>
    </row>
    <row r="14504" spans="15:16" x14ac:dyDescent="0.2">
      <c r="O14504"/>
      <c r="P14504"/>
    </row>
    <row r="14505" spans="15:16" x14ac:dyDescent="0.2">
      <c r="O14505"/>
      <c r="P14505"/>
    </row>
    <row r="14506" spans="15:16" x14ac:dyDescent="0.2">
      <c r="O14506"/>
      <c r="P14506"/>
    </row>
    <row r="14507" spans="15:16" x14ac:dyDescent="0.2">
      <c r="O14507"/>
      <c r="P14507"/>
    </row>
    <row r="14508" spans="15:16" x14ac:dyDescent="0.2">
      <c r="O14508"/>
      <c r="P14508"/>
    </row>
    <row r="14509" spans="15:16" x14ac:dyDescent="0.2">
      <c r="O14509"/>
      <c r="P14509"/>
    </row>
    <row r="14510" spans="15:16" x14ac:dyDescent="0.2">
      <c r="O14510"/>
      <c r="P14510"/>
    </row>
    <row r="14511" spans="15:16" x14ac:dyDescent="0.2">
      <c r="O14511"/>
      <c r="P14511"/>
    </row>
    <row r="14512" spans="15:16" x14ac:dyDescent="0.2">
      <c r="O14512"/>
      <c r="P14512"/>
    </row>
    <row r="14513" spans="15:16" x14ac:dyDescent="0.2">
      <c r="O14513"/>
      <c r="P14513"/>
    </row>
    <row r="14514" spans="15:16" x14ac:dyDescent="0.2">
      <c r="O14514"/>
      <c r="P14514"/>
    </row>
    <row r="14515" spans="15:16" x14ac:dyDescent="0.2">
      <c r="O14515"/>
      <c r="P14515"/>
    </row>
    <row r="14516" spans="15:16" x14ac:dyDescent="0.2">
      <c r="O14516"/>
      <c r="P14516"/>
    </row>
    <row r="14517" spans="15:16" x14ac:dyDescent="0.2">
      <c r="O14517"/>
      <c r="P14517"/>
    </row>
    <row r="14518" spans="15:16" x14ac:dyDescent="0.2">
      <c r="O14518"/>
      <c r="P14518"/>
    </row>
    <row r="14519" spans="15:16" x14ac:dyDescent="0.2">
      <c r="O14519"/>
      <c r="P14519"/>
    </row>
    <row r="14520" spans="15:16" x14ac:dyDescent="0.2">
      <c r="O14520"/>
      <c r="P14520"/>
    </row>
    <row r="14521" spans="15:16" x14ac:dyDescent="0.2">
      <c r="O14521"/>
      <c r="P14521"/>
    </row>
    <row r="14522" spans="15:16" x14ac:dyDescent="0.2">
      <c r="O14522"/>
      <c r="P14522"/>
    </row>
    <row r="14523" spans="15:16" x14ac:dyDescent="0.2">
      <c r="O14523"/>
      <c r="P14523"/>
    </row>
    <row r="14524" spans="15:16" x14ac:dyDescent="0.2">
      <c r="O14524"/>
      <c r="P14524"/>
    </row>
    <row r="14525" spans="15:16" x14ac:dyDescent="0.2">
      <c r="O14525"/>
      <c r="P14525"/>
    </row>
    <row r="14526" spans="15:16" x14ac:dyDescent="0.2">
      <c r="O14526"/>
      <c r="P14526"/>
    </row>
    <row r="14527" spans="15:16" x14ac:dyDescent="0.2">
      <c r="O14527"/>
      <c r="P14527"/>
    </row>
    <row r="14528" spans="15:16" x14ac:dyDescent="0.2">
      <c r="O14528"/>
      <c r="P14528"/>
    </row>
    <row r="14529" spans="15:16" x14ac:dyDescent="0.2">
      <c r="O14529"/>
      <c r="P14529"/>
    </row>
    <row r="14530" spans="15:16" x14ac:dyDescent="0.2">
      <c r="O14530"/>
      <c r="P14530"/>
    </row>
    <row r="14531" spans="15:16" x14ac:dyDescent="0.2">
      <c r="O14531"/>
      <c r="P14531"/>
    </row>
    <row r="14532" spans="15:16" x14ac:dyDescent="0.2">
      <c r="O14532"/>
      <c r="P14532"/>
    </row>
    <row r="14533" spans="15:16" x14ac:dyDescent="0.2">
      <c r="O14533"/>
      <c r="P14533"/>
    </row>
    <row r="14534" spans="15:16" x14ac:dyDescent="0.2">
      <c r="O14534"/>
      <c r="P14534"/>
    </row>
    <row r="14535" spans="15:16" x14ac:dyDescent="0.2">
      <c r="O14535"/>
      <c r="P14535"/>
    </row>
    <row r="14536" spans="15:16" x14ac:dyDescent="0.2">
      <c r="O14536"/>
      <c r="P14536"/>
    </row>
    <row r="14537" spans="15:16" x14ac:dyDescent="0.2">
      <c r="O14537"/>
      <c r="P14537"/>
    </row>
    <row r="14538" spans="15:16" x14ac:dyDescent="0.2">
      <c r="O14538"/>
      <c r="P14538"/>
    </row>
    <row r="14539" spans="15:16" x14ac:dyDescent="0.2">
      <c r="O14539"/>
      <c r="P14539"/>
    </row>
    <row r="14540" spans="15:16" x14ac:dyDescent="0.2">
      <c r="O14540"/>
      <c r="P14540"/>
    </row>
    <row r="14541" spans="15:16" x14ac:dyDescent="0.2">
      <c r="O14541"/>
      <c r="P14541"/>
    </row>
    <row r="14542" spans="15:16" x14ac:dyDescent="0.2">
      <c r="O14542"/>
      <c r="P14542"/>
    </row>
    <row r="14543" spans="15:16" x14ac:dyDescent="0.2">
      <c r="O14543"/>
      <c r="P14543"/>
    </row>
    <row r="14544" spans="15:16" x14ac:dyDescent="0.2">
      <c r="O14544"/>
      <c r="P14544"/>
    </row>
    <row r="14545" spans="15:16" x14ac:dyDescent="0.2">
      <c r="O14545"/>
      <c r="P14545"/>
    </row>
    <row r="14546" spans="15:16" x14ac:dyDescent="0.2">
      <c r="O14546"/>
      <c r="P14546"/>
    </row>
    <row r="14547" spans="15:16" x14ac:dyDescent="0.2">
      <c r="O14547"/>
      <c r="P14547"/>
    </row>
    <row r="14548" spans="15:16" x14ac:dyDescent="0.2">
      <c r="O14548"/>
      <c r="P14548"/>
    </row>
    <row r="14549" spans="15:16" x14ac:dyDescent="0.2">
      <c r="O14549"/>
      <c r="P14549"/>
    </row>
    <row r="14550" spans="15:16" x14ac:dyDescent="0.2">
      <c r="O14550"/>
      <c r="P14550"/>
    </row>
    <row r="14551" spans="15:16" x14ac:dyDescent="0.2">
      <c r="O14551"/>
      <c r="P14551"/>
    </row>
    <row r="14552" spans="15:16" x14ac:dyDescent="0.2">
      <c r="O14552"/>
      <c r="P14552"/>
    </row>
    <row r="14553" spans="15:16" x14ac:dyDescent="0.2">
      <c r="O14553"/>
      <c r="P14553"/>
    </row>
    <row r="14554" spans="15:16" x14ac:dyDescent="0.2">
      <c r="O14554"/>
      <c r="P14554"/>
    </row>
    <row r="14555" spans="15:16" x14ac:dyDescent="0.2">
      <c r="O14555"/>
      <c r="P14555"/>
    </row>
    <row r="14556" spans="15:16" x14ac:dyDescent="0.2">
      <c r="O14556"/>
      <c r="P14556"/>
    </row>
    <row r="14557" spans="15:16" x14ac:dyDescent="0.2">
      <c r="O14557"/>
      <c r="P14557"/>
    </row>
    <row r="14558" spans="15:16" x14ac:dyDescent="0.2">
      <c r="O14558"/>
      <c r="P14558"/>
    </row>
    <row r="14559" spans="15:16" x14ac:dyDescent="0.2">
      <c r="O14559"/>
      <c r="P14559"/>
    </row>
    <row r="14560" spans="15:16" x14ac:dyDescent="0.2">
      <c r="O14560"/>
      <c r="P14560"/>
    </row>
    <row r="14561" spans="15:16" x14ac:dyDescent="0.2">
      <c r="O14561"/>
      <c r="P14561"/>
    </row>
    <row r="14562" spans="15:16" x14ac:dyDescent="0.2">
      <c r="O14562"/>
      <c r="P14562"/>
    </row>
    <row r="14563" spans="15:16" x14ac:dyDescent="0.2">
      <c r="O14563"/>
      <c r="P14563"/>
    </row>
    <row r="14564" spans="15:16" x14ac:dyDescent="0.2">
      <c r="O14564"/>
      <c r="P14564"/>
    </row>
    <row r="14565" spans="15:16" x14ac:dyDescent="0.2">
      <c r="O14565"/>
      <c r="P14565"/>
    </row>
    <row r="14566" spans="15:16" x14ac:dyDescent="0.2">
      <c r="O14566"/>
      <c r="P14566"/>
    </row>
    <row r="14567" spans="15:16" x14ac:dyDescent="0.2">
      <c r="O14567"/>
      <c r="P14567"/>
    </row>
    <row r="14568" spans="15:16" x14ac:dyDescent="0.2">
      <c r="O14568"/>
      <c r="P14568"/>
    </row>
    <row r="14569" spans="15:16" x14ac:dyDescent="0.2">
      <c r="O14569"/>
      <c r="P14569"/>
    </row>
    <row r="14570" spans="15:16" x14ac:dyDescent="0.2">
      <c r="O14570"/>
      <c r="P14570"/>
    </row>
    <row r="14571" spans="15:16" x14ac:dyDescent="0.2">
      <c r="O14571"/>
      <c r="P14571"/>
    </row>
    <row r="14572" spans="15:16" x14ac:dyDescent="0.2">
      <c r="O14572"/>
      <c r="P14572"/>
    </row>
    <row r="14573" spans="15:16" x14ac:dyDescent="0.2">
      <c r="O14573"/>
      <c r="P14573"/>
    </row>
    <row r="14574" spans="15:16" x14ac:dyDescent="0.2">
      <c r="O14574"/>
      <c r="P14574"/>
    </row>
    <row r="14575" spans="15:16" x14ac:dyDescent="0.2">
      <c r="O14575"/>
      <c r="P14575"/>
    </row>
    <row r="14576" spans="15:16" x14ac:dyDescent="0.2">
      <c r="O14576"/>
      <c r="P14576"/>
    </row>
    <row r="14577" spans="15:16" x14ac:dyDescent="0.2">
      <c r="O14577"/>
      <c r="P14577"/>
    </row>
    <row r="14578" spans="15:16" x14ac:dyDescent="0.2">
      <c r="O14578"/>
      <c r="P14578"/>
    </row>
    <row r="14579" spans="15:16" x14ac:dyDescent="0.2">
      <c r="O14579"/>
      <c r="P14579"/>
    </row>
    <row r="14580" spans="15:16" x14ac:dyDescent="0.2">
      <c r="O14580"/>
      <c r="P14580"/>
    </row>
    <row r="14581" spans="15:16" x14ac:dyDescent="0.2">
      <c r="O14581"/>
      <c r="P14581"/>
    </row>
    <row r="14582" spans="15:16" x14ac:dyDescent="0.2">
      <c r="O14582"/>
      <c r="P14582"/>
    </row>
    <row r="14583" spans="15:16" x14ac:dyDescent="0.2">
      <c r="O14583"/>
      <c r="P14583"/>
    </row>
    <row r="14584" spans="15:16" x14ac:dyDescent="0.2">
      <c r="O14584"/>
      <c r="P14584"/>
    </row>
    <row r="14585" spans="15:16" x14ac:dyDescent="0.2">
      <c r="O14585"/>
      <c r="P14585"/>
    </row>
    <row r="14586" spans="15:16" x14ac:dyDescent="0.2">
      <c r="O14586"/>
      <c r="P14586"/>
    </row>
    <row r="14587" spans="15:16" x14ac:dyDescent="0.2">
      <c r="O14587"/>
      <c r="P14587"/>
    </row>
    <row r="14588" spans="15:16" x14ac:dyDescent="0.2">
      <c r="O14588"/>
      <c r="P14588"/>
    </row>
    <row r="14589" spans="15:16" x14ac:dyDescent="0.2">
      <c r="O14589"/>
      <c r="P14589"/>
    </row>
    <row r="14590" spans="15:16" x14ac:dyDescent="0.2">
      <c r="O14590"/>
      <c r="P14590"/>
    </row>
    <row r="14591" spans="15:16" x14ac:dyDescent="0.2">
      <c r="O14591"/>
      <c r="P14591"/>
    </row>
    <row r="14592" spans="15:16" x14ac:dyDescent="0.2">
      <c r="O14592"/>
      <c r="P14592"/>
    </row>
    <row r="14593" spans="15:16" x14ac:dyDescent="0.2">
      <c r="O14593"/>
      <c r="P14593"/>
    </row>
    <row r="14594" spans="15:16" x14ac:dyDescent="0.2">
      <c r="O14594"/>
      <c r="P14594"/>
    </row>
    <row r="14595" spans="15:16" x14ac:dyDescent="0.2">
      <c r="O14595"/>
      <c r="P14595"/>
    </row>
    <row r="14596" spans="15:16" x14ac:dyDescent="0.2">
      <c r="O14596"/>
      <c r="P14596"/>
    </row>
    <row r="14597" spans="15:16" x14ac:dyDescent="0.2">
      <c r="O14597"/>
      <c r="P14597"/>
    </row>
    <row r="14598" spans="15:16" x14ac:dyDescent="0.2">
      <c r="O14598"/>
      <c r="P14598"/>
    </row>
    <row r="14599" spans="15:16" x14ac:dyDescent="0.2">
      <c r="O14599"/>
      <c r="P14599"/>
    </row>
    <row r="14600" spans="15:16" x14ac:dyDescent="0.2">
      <c r="O14600"/>
      <c r="P14600"/>
    </row>
    <row r="14601" spans="15:16" x14ac:dyDescent="0.2">
      <c r="O14601"/>
      <c r="P14601"/>
    </row>
    <row r="14602" spans="15:16" x14ac:dyDescent="0.2">
      <c r="O14602"/>
      <c r="P14602"/>
    </row>
    <row r="14603" spans="15:16" x14ac:dyDescent="0.2">
      <c r="O14603"/>
      <c r="P14603"/>
    </row>
    <row r="14604" spans="15:16" x14ac:dyDescent="0.2">
      <c r="O14604"/>
      <c r="P14604"/>
    </row>
    <row r="14605" spans="15:16" x14ac:dyDescent="0.2">
      <c r="O14605"/>
      <c r="P14605"/>
    </row>
    <row r="14606" spans="15:16" x14ac:dyDescent="0.2">
      <c r="O14606"/>
      <c r="P14606"/>
    </row>
    <row r="14607" spans="15:16" x14ac:dyDescent="0.2">
      <c r="O14607"/>
      <c r="P14607"/>
    </row>
    <row r="14608" spans="15:16" x14ac:dyDescent="0.2">
      <c r="O14608"/>
      <c r="P14608"/>
    </row>
    <row r="14609" spans="15:16" x14ac:dyDescent="0.2">
      <c r="O14609"/>
      <c r="P14609"/>
    </row>
    <row r="14610" spans="15:16" x14ac:dyDescent="0.2">
      <c r="O14610"/>
      <c r="P14610"/>
    </row>
    <row r="14611" spans="15:16" x14ac:dyDescent="0.2">
      <c r="O14611"/>
      <c r="P14611"/>
    </row>
    <row r="14612" spans="15:16" x14ac:dyDescent="0.2">
      <c r="O14612"/>
      <c r="P14612"/>
    </row>
    <row r="14613" spans="15:16" x14ac:dyDescent="0.2">
      <c r="O14613"/>
      <c r="P14613"/>
    </row>
    <row r="14614" spans="15:16" x14ac:dyDescent="0.2">
      <c r="O14614"/>
      <c r="P14614"/>
    </row>
    <row r="14615" spans="15:16" x14ac:dyDescent="0.2">
      <c r="O14615"/>
      <c r="P14615"/>
    </row>
    <row r="14616" spans="15:16" x14ac:dyDescent="0.2">
      <c r="O14616"/>
      <c r="P14616"/>
    </row>
    <row r="14617" spans="15:16" x14ac:dyDescent="0.2">
      <c r="O14617"/>
      <c r="P14617"/>
    </row>
    <row r="14618" spans="15:16" x14ac:dyDescent="0.2">
      <c r="O14618"/>
      <c r="P14618"/>
    </row>
    <row r="14619" spans="15:16" x14ac:dyDescent="0.2">
      <c r="O14619"/>
      <c r="P14619"/>
    </row>
    <row r="14620" spans="15:16" x14ac:dyDescent="0.2">
      <c r="O14620"/>
      <c r="P14620"/>
    </row>
    <row r="14621" spans="15:16" x14ac:dyDescent="0.2">
      <c r="O14621"/>
      <c r="P14621"/>
    </row>
    <row r="14622" spans="15:16" x14ac:dyDescent="0.2">
      <c r="O14622"/>
      <c r="P14622"/>
    </row>
    <row r="14623" spans="15:16" x14ac:dyDescent="0.2">
      <c r="O14623"/>
      <c r="P14623"/>
    </row>
    <row r="14624" spans="15:16" x14ac:dyDescent="0.2">
      <c r="O14624"/>
      <c r="P14624"/>
    </row>
    <row r="14625" spans="15:16" x14ac:dyDescent="0.2">
      <c r="O14625"/>
      <c r="P14625"/>
    </row>
    <row r="14626" spans="15:16" x14ac:dyDescent="0.2">
      <c r="O14626"/>
      <c r="P14626"/>
    </row>
    <row r="14627" spans="15:16" x14ac:dyDescent="0.2">
      <c r="O14627"/>
      <c r="P14627"/>
    </row>
    <row r="14628" spans="15:16" x14ac:dyDescent="0.2">
      <c r="O14628"/>
      <c r="P14628"/>
    </row>
    <row r="14629" spans="15:16" x14ac:dyDescent="0.2">
      <c r="O14629"/>
      <c r="P14629"/>
    </row>
    <row r="14630" spans="15:16" x14ac:dyDescent="0.2">
      <c r="O14630"/>
      <c r="P14630"/>
    </row>
    <row r="14631" spans="15:16" x14ac:dyDescent="0.2">
      <c r="O14631"/>
      <c r="P14631"/>
    </row>
    <row r="14632" spans="15:16" x14ac:dyDescent="0.2">
      <c r="O14632"/>
      <c r="P14632"/>
    </row>
    <row r="14633" spans="15:16" x14ac:dyDescent="0.2">
      <c r="O14633"/>
      <c r="P14633"/>
    </row>
    <row r="14634" spans="15:16" x14ac:dyDescent="0.2">
      <c r="O14634"/>
      <c r="P14634"/>
    </row>
    <row r="14635" spans="15:16" x14ac:dyDescent="0.2">
      <c r="O14635"/>
      <c r="P14635"/>
    </row>
    <row r="14636" spans="15:16" x14ac:dyDescent="0.2">
      <c r="O14636"/>
      <c r="P14636"/>
    </row>
    <row r="14637" spans="15:16" x14ac:dyDescent="0.2">
      <c r="O14637"/>
      <c r="P14637"/>
    </row>
    <row r="14638" spans="15:16" x14ac:dyDescent="0.2">
      <c r="O14638"/>
      <c r="P14638"/>
    </row>
    <row r="14639" spans="15:16" x14ac:dyDescent="0.2">
      <c r="O14639"/>
      <c r="P14639"/>
    </row>
    <row r="14640" spans="15:16" x14ac:dyDescent="0.2">
      <c r="O14640"/>
      <c r="P14640"/>
    </row>
    <row r="14641" spans="15:16" x14ac:dyDescent="0.2">
      <c r="O14641"/>
      <c r="P14641"/>
    </row>
    <row r="14642" spans="15:16" x14ac:dyDescent="0.2">
      <c r="O14642"/>
      <c r="P14642"/>
    </row>
    <row r="14643" spans="15:16" x14ac:dyDescent="0.2">
      <c r="O14643"/>
      <c r="P14643"/>
    </row>
    <row r="14644" spans="15:16" x14ac:dyDescent="0.2">
      <c r="O14644"/>
      <c r="P14644"/>
    </row>
    <row r="14645" spans="15:16" x14ac:dyDescent="0.2">
      <c r="O14645"/>
      <c r="P14645"/>
    </row>
    <row r="14646" spans="15:16" x14ac:dyDescent="0.2">
      <c r="O14646"/>
      <c r="P14646"/>
    </row>
    <row r="14647" spans="15:16" x14ac:dyDescent="0.2">
      <c r="O14647"/>
      <c r="P14647"/>
    </row>
    <row r="14648" spans="15:16" x14ac:dyDescent="0.2">
      <c r="O14648"/>
      <c r="P14648"/>
    </row>
    <row r="14649" spans="15:16" x14ac:dyDescent="0.2">
      <c r="O14649"/>
      <c r="P14649"/>
    </row>
    <row r="14650" spans="15:16" x14ac:dyDescent="0.2">
      <c r="O14650"/>
      <c r="P14650"/>
    </row>
    <row r="14651" spans="15:16" x14ac:dyDescent="0.2">
      <c r="O14651"/>
      <c r="P14651"/>
    </row>
    <row r="14652" spans="15:16" x14ac:dyDescent="0.2">
      <c r="O14652"/>
      <c r="P14652"/>
    </row>
    <row r="14653" spans="15:16" x14ac:dyDescent="0.2">
      <c r="O14653"/>
      <c r="P14653"/>
    </row>
    <row r="14654" spans="15:16" x14ac:dyDescent="0.2">
      <c r="O14654"/>
      <c r="P14654"/>
    </row>
    <row r="14655" spans="15:16" x14ac:dyDescent="0.2">
      <c r="O14655"/>
      <c r="P14655"/>
    </row>
    <row r="14656" spans="15:16" x14ac:dyDescent="0.2">
      <c r="O14656"/>
      <c r="P14656"/>
    </row>
    <row r="14657" spans="15:16" x14ac:dyDescent="0.2">
      <c r="O14657"/>
      <c r="P14657"/>
    </row>
    <row r="14658" spans="15:16" x14ac:dyDescent="0.2">
      <c r="O14658"/>
      <c r="P14658"/>
    </row>
    <row r="14659" spans="15:16" x14ac:dyDescent="0.2">
      <c r="O14659"/>
      <c r="P14659"/>
    </row>
    <row r="14660" spans="15:16" x14ac:dyDescent="0.2">
      <c r="O14660"/>
      <c r="P14660"/>
    </row>
    <row r="14661" spans="15:16" x14ac:dyDescent="0.2">
      <c r="O14661"/>
      <c r="P14661"/>
    </row>
    <row r="14662" spans="15:16" x14ac:dyDescent="0.2">
      <c r="O14662"/>
      <c r="P14662"/>
    </row>
    <row r="14663" spans="15:16" x14ac:dyDescent="0.2">
      <c r="O14663"/>
      <c r="P14663"/>
    </row>
    <row r="14664" spans="15:16" x14ac:dyDescent="0.2">
      <c r="O14664"/>
      <c r="P14664"/>
    </row>
    <row r="14665" spans="15:16" x14ac:dyDescent="0.2">
      <c r="O14665"/>
      <c r="P14665"/>
    </row>
    <row r="14666" spans="15:16" x14ac:dyDescent="0.2">
      <c r="O14666"/>
      <c r="P14666"/>
    </row>
    <row r="14667" spans="15:16" x14ac:dyDescent="0.2">
      <c r="O14667"/>
      <c r="P14667"/>
    </row>
    <row r="14668" spans="15:16" x14ac:dyDescent="0.2">
      <c r="O14668"/>
      <c r="P14668"/>
    </row>
    <row r="14669" spans="15:16" x14ac:dyDescent="0.2">
      <c r="O14669"/>
      <c r="P14669"/>
    </row>
    <row r="14670" spans="15:16" x14ac:dyDescent="0.2">
      <c r="O14670"/>
      <c r="P14670"/>
    </row>
    <row r="14671" spans="15:16" x14ac:dyDescent="0.2">
      <c r="O14671"/>
      <c r="P14671"/>
    </row>
    <row r="14672" spans="15:16" x14ac:dyDescent="0.2">
      <c r="O14672"/>
      <c r="P14672"/>
    </row>
    <row r="14673" spans="15:16" x14ac:dyDescent="0.2">
      <c r="O14673"/>
      <c r="P14673"/>
    </row>
    <row r="14674" spans="15:16" x14ac:dyDescent="0.2">
      <c r="O14674"/>
      <c r="P14674"/>
    </row>
    <row r="14675" spans="15:16" x14ac:dyDescent="0.2">
      <c r="O14675"/>
      <c r="P14675"/>
    </row>
    <row r="14676" spans="15:16" x14ac:dyDescent="0.2">
      <c r="O14676"/>
      <c r="P14676"/>
    </row>
    <row r="14677" spans="15:16" x14ac:dyDescent="0.2">
      <c r="O14677"/>
      <c r="P14677"/>
    </row>
    <row r="14678" spans="15:16" x14ac:dyDescent="0.2">
      <c r="O14678"/>
      <c r="P14678"/>
    </row>
    <row r="14679" spans="15:16" x14ac:dyDescent="0.2">
      <c r="O14679"/>
      <c r="P14679"/>
    </row>
    <row r="14680" spans="15:16" x14ac:dyDescent="0.2">
      <c r="O14680"/>
      <c r="P14680"/>
    </row>
    <row r="14681" spans="15:16" x14ac:dyDescent="0.2">
      <c r="O14681"/>
      <c r="P14681"/>
    </row>
    <row r="14682" spans="15:16" x14ac:dyDescent="0.2">
      <c r="O14682"/>
      <c r="P14682"/>
    </row>
    <row r="14683" spans="15:16" x14ac:dyDescent="0.2">
      <c r="O14683"/>
      <c r="P14683"/>
    </row>
    <row r="14684" spans="15:16" x14ac:dyDescent="0.2">
      <c r="O14684"/>
      <c r="P14684"/>
    </row>
    <row r="14685" spans="15:16" x14ac:dyDescent="0.2">
      <c r="O14685"/>
      <c r="P14685"/>
    </row>
    <row r="14686" spans="15:16" x14ac:dyDescent="0.2">
      <c r="O14686"/>
      <c r="P14686"/>
    </row>
    <row r="14687" spans="15:16" x14ac:dyDescent="0.2">
      <c r="O14687"/>
      <c r="P14687"/>
    </row>
    <row r="14688" spans="15:16" x14ac:dyDescent="0.2">
      <c r="O14688"/>
      <c r="P14688"/>
    </row>
    <row r="14689" spans="15:16" x14ac:dyDescent="0.2">
      <c r="O14689"/>
      <c r="P14689"/>
    </row>
    <row r="14690" spans="15:16" x14ac:dyDescent="0.2">
      <c r="O14690"/>
      <c r="P14690"/>
    </row>
    <row r="14691" spans="15:16" x14ac:dyDescent="0.2">
      <c r="O14691"/>
      <c r="P14691"/>
    </row>
    <row r="14692" spans="15:16" x14ac:dyDescent="0.2">
      <c r="O14692"/>
      <c r="P14692"/>
    </row>
    <row r="14693" spans="15:16" x14ac:dyDescent="0.2">
      <c r="O14693"/>
      <c r="P14693"/>
    </row>
    <row r="14694" spans="15:16" x14ac:dyDescent="0.2">
      <c r="O14694"/>
      <c r="P14694"/>
    </row>
    <row r="14695" spans="15:16" x14ac:dyDescent="0.2">
      <c r="O14695"/>
      <c r="P14695"/>
    </row>
    <row r="14696" spans="15:16" x14ac:dyDescent="0.2">
      <c r="O14696"/>
      <c r="P14696"/>
    </row>
    <row r="14697" spans="15:16" x14ac:dyDescent="0.2">
      <c r="O14697"/>
      <c r="P14697"/>
    </row>
    <row r="14698" spans="15:16" x14ac:dyDescent="0.2">
      <c r="O14698"/>
      <c r="P14698"/>
    </row>
    <row r="14699" spans="15:16" x14ac:dyDescent="0.2">
      <c r="O14699"/>
      <c r="P14699"/>
    </row>
    <row r="14700" spans="15:16" x14ac:dyDescent="0.2">
      <c r="O14700"/>
      <c r="P14700"/>
    </row>
    <row r="14701" spans="15:16" x14ac:dyDescent="0.2">
      <c r="O14701"/>
      <c r="P14701"/>
    </row>
    <row r="14702" spans="15:16" x14ac:dyDescent="0.2">
      <c r="O14702"/>
      <c r="P14702"/>
    </row>
    <row r="14703" spans="15:16" x14ac:dyDescent="0.2">
      <c r="O14703"/>
      <c r="P14703"/>
    </row>
    <row r="14704" spans="15:16" x14ac:dyDescent="0.2">
      <c r="O14704"/>
      <c r="P14704"/>
    </row>
    <row r="14705" spans="15:16" x14ac:dyDescent="0.2">
      <c r="O14705"/>
      <c r="P14705"/>
    </row>
    <row r="14706" spans="15:16" x14ac:dyDescent="0.2">
      <c r="O14706"/>
      <c r="P14706"/>
    </row>
    <row r="14707" spans="15:16" x14ac:dyDescent="0.2">
      <c r="O14707"/>
      <c r="P14707"/>
    </row>
    <row r="14708" spans="15:16" x14ac:dyDescent="0.2">
      <c r="O14708"/>
      <c r="P14708"/>
    </row>
    <row r="14709" spans="15:16" x14ac:dyDescent="0.2">
      <c r="O14709"/>
      <c r="P14709"/>
    </row>
    <row r="14710" spans="15:16" x14ac:dyDescent="0.2">
      <c r="O14710"/>
      <c r="P14710"/>
    </row>
    <row r="14711" spans="15:16" x14ac:dyDescent="0.2">
      <c r="O14711"/>
      <c r="P14711"/>
    </row>
    <row r="14712" spans="15:16" x14ac:dyDescent="0.2">
      <c r="O14712"/>
      <c r="P14712"/>
    </row>
    <row r="14713" spans="15:16" x14ac:dyDescent="0.2">
      <c r="O14713"/>
      <c r="P14713"/>
    </row>
    <row r="14714" spans="15:16" x14ac:dyDescent="0.2">
      <c r="O14714"/>
      <c r="P14714"/>
    </row>
    <row r="14715" spans="15:16" x14ac:dyDescent="0.2">
      <c r="O14715"/>
      <c r="P14715"/>
    </row>
    <row r="14716" spans="15:16" x14ac:dyDescent="0.2">
      <c r="O14716"/>
      <c r="P14716"/>
    </row>
    <row r="14717" spans="15:16" x14ac:dyDescent="0.2">
      <c r="O14717"/>
      <c r="P14717"/>
    </row>
    <row r="14718" spans="15:16" x14ac:dyDescent="0.2">
      <c r="O14718"/>
      <c r="P14718"/>
    </row>
    <row r="14719" spans="15:16" x14ac:dyDescent="0.2">
      <c r="O14719"/>
      <c r="P14719"/>
    </row>
    <row r="14720" spans="15:16" x14ac:dyDescent="0.2">
      <c r="O14720"/>
      <c r="P14720"/>
    </row>
    <row r="14721" spans="15:16" x14ac:dyDescent="0.2">
      <c r="O14721"/>
      <c r="P14721"/>
    </row>
    <row r="14722" spans="15:16" x14ac:dyDescent="0.2">
      <c r="O14722"/>
      <c r="P14722"/>
    </row>
    <row r="14723" spans="15:16" x14ac:dyDescent="0.2">
      <c r="O14723"/>
      <c r="P14723"/>
    </row>
    <row r="14724" spans="15:16" x14ac:dyDescent="0.2">
      <c r="O14724"/>
      <c r="P14724"/>
    </row>
    <row r="14725" spans="15:16" x14ac:dyDescent="0.2">
      <c r="O14725"/>
      <c r="P14725"/>
    </row>
    <row r="14726" spans="15:16" x14ac:dyDescent="0.2">
      <c r="O14726"/>
      <c r="P14726"/>
    </row>
    <row r="14727" spans="15:16" x14ac:dyDescent="0.2">
      <c r="O14727"/>
      <c r="P14727"/>
    </row>
    <row r="14728" spans="15:16" x14ac:dyDescent="0.2">
      <c r="O14728"/>
      <c r="P14728"/>
    </row>
    <row r="14729" spans="15:16" x14ac:dyDescent="0.2">
      <c r="O14729"/>
      <c r="P14729"/>
    </row>
    <row r="14730" spans="15:16" x14ac:dyDescent="0.2">
      <c r="O14730"/>
      <c r="P14730"/>
    </row>
    <row r="14731" spans="15:16" x14ac:dyDescent="0.2">
      <c r="O14731"/>
      <c r="P14731"/>
    </row>
    <row r="14732" spans="15:16" x14ac:dyDescent="0.2">
      <c r="O14732"/>
      <c r="P14732"/>
    </row>
    <row r="14733" spans="15:16" x14ac:dyDescent="0.2">
      <c r="O14733"/>
      <c r="P14733"/>
    </row>
    <row r="14734" spans="15:16" x14ac:dyDescent="0.2">
      <c r="O14734"/>
      <c r="P14734"/>
    </row>
    <row r="14735" spans="15:16" x14ac:dyDescent="0.2">
      <c r="O14735"/>
      <c r="P14735"/>
    </row>
    <row r="14736" spans="15:16" x14ac:dyDescent="0.2">
      <c r="O14736"/>
      <c r="P14736"/>
    </row>
    <row r="14737" spans="15:16" x14ac:dyDescent="0.2">
      <c r="O14737"/>
      <c r="P14737"/>
    </row>
    <row r="14738" spans="15:16" x14ac:dyDescent="0.2">
      <c r="O14738"/>
      <c r="P14738"/>
    </row>
    <row r="14739" spans="15:16" x14ac:dyDescent="0.2">
      <c r="O14739"/>
      <c r="P14739"/>
    </row>
    <row r="14740" spans="15:16" x14ac:dyDescent="0.2">
      <c r="O14740"/>
      <c r="P14740"/>
    </row>
    <row r="14741" spans="15:16" x14ac:dyDescent="0.2">
      <c r="O14741"/>
      <c r="P14741"/>
    </row>
    <row r="14742" spans="15:16" x14ac:dyDescent="0.2">
      <c r="O14742"/>
      <c r="P14742"/>
    </row>
    <row r="14743" spans="15:16" x14ac:dyDescent="0.2">
      <c r="O14743"/>
      <c r="P14743"/>
    </row>
    <row r="14744" spans="15:16" x14ac:dyDescent="0.2">
      <c r="O14744"/>
      <c r="P14744"/>
    </row>
    <row r="14745" spans="15:16" x14ac:dyDescent="0.2">
      <c r="O14745"/>
      <c r="P14745"/>
    </row>
    <row r="14746" spans="15:16" x14ac:dyDescent="0.2">
      <c r="O14746"/>
      <c r="P14746"/>
    </row>
    <row r="14747" spans="15:16" x14ac:dyDescent="0.2">
      <c r="O14747"/>
      <c r="P14747"/>
    </row>
    <row r="14748" spans="15:16" x14ac:dyDescent="0.2">
      <c r="O14748"/>
      <c r="P14748"/>
    </row>
    <row r="14749" spans="15:16" x14ac:dyDescent="0.2">
      <c r="O14749"/>
      <c r="P14749"/>
    </row>
    <row r="14750" spans="15:16" x14ac:dyDescent="0.2">
      <c r="O14750"/>
      <c r="P14750"/>
    </row>
    <row r="14751" spans="15:16" x14ac:dyDescent="0.2">
      <c r="O14751"/>
      <c r="P14751"/>
    </row>
    <row r="14752" spans="15:16" x14ac:dyDescent="0.2">
      <c r="O14752"/>
      <c r="P14752"/>
    </row>
    <row r="14753" spans="15:16" x14ac:dyDescent="0.2">
      <c r="O14753"/>
      <c r="P14753"/>
    </row>
    <row r="14754" spans="15:16" x14ac:dyDescent="0.2">
      <c r="O14754"/>
      <c r="P14754"/>
    </row>
    <row r="14755" spans="15:16" x14ac:dyDescent="0.2">
      <c r="O14755"/>
      <c r="P14755"/>
    </row>
    <row r="14756" spans="15:16" x14ac:dyDescent="0.2">
      <c r="O14756"/>
      <c r="P14756"/>
    </row>
    <row r="14757" spans="15:16" x14ac:dyDescent="0.2">
      <c r="O14757"/>
      <c r="P14757"/>
    </row>
    <row r="14758" spans="15:16" x14ac:dyDescent="0.2">
      <c r="O14758"/>
      <c r="P14758"/>
    </row>
    <row r="14759" spans="15:16" x14ac:dyDescent="0.2">
      <c r="O14759"/>
      <c r="P14759"/>
    </row>
    <row r="14760" spans="15:16" x14ac:dyDescent="0.2">
      <c r="O14760"/>
      <c r="P14760"/>
    </row>
    <row r="14761" spans="15:16" x14ac:dyDescent="0.2">
      <c r="O14761"/>
      <c r="P14761"/>
    </row>
    <row r="14762" spans="15:16" x14ac:dyDescent="0.2">
      <c r="O14762"/>
      <c r="P14762"/>
    </row>
    <row r="14763" spans="15:16" x14ac:dyDescent="0.2">
      <c r="O14763"/>
      <c r="P14763"/>
    </row>
    <row r="14764" spans="15:16" x14ac:dyDescent="0.2">
      <c r="O14764"/>
      <c r="P14764"/>
    </row>
    <row r="14765" spans="15:16" x14ac:dyDescent="0.2">
      <c r="O14765"/>
      <c r="P14765"/>
    </row>
    <row r="14766" spans="15:16" x14ac:dyDescent="0.2">
      <c r="O14766"/>
      <c r="P14766"/>
    </row>
    <row r="14767" spans="15:16" x14ac:dyDescent="0.2">
      <c r="O14767"/>
      <c r="P14767"/>
    </row>
    <row r="14768" spans="15:16" x14ac:dyDescent="0.2">
      <c r="O14768"/>
      <c r="P14768"/>
    </row>
    <row r="14769" spans="15:16" x14ac:dyDescent="0.2">
      <c r="O14769"/>
      <c r="P14769"/>
    </row>
    <row r="14770" spans="15:16" x14ac:dyDescent="0.2">
      <c r="O14770"/>
      <c r="P14770"/>
    </row>
    <row r="14771" spans="15:16" x14ac:dyDescent="0.2">
      <c r="O14771"/>
      <c r="P14771"/>
    </row>
    <row r="14772" spans="15:16" x14ac:dyDescent="0.2">
      <c r="O14772"/>
      <c r="P14772"/>
    </row>
    <row r="14773" spans="15:16" x14ac:dyDescent="0.2">
      <c r="O14773"/>
      <c r="P14773"/>
    </row>
    <row r="14774" spans="15:16" x14ac:dyDescent="0.2">
      <c r="O14774"/>
      <c r="P14774"/>
    </row>
    <row r="14775" spans="15:16" x14ac:dyDescent="0.2">
      <c r="O14775"/>
      <c r="P14775"/>
    </row>
    <row r="14776" spans="15:16" x14ac:dyDescent="0.2">
      <c r="O14776"/>
      <c r="P14776"/>
    </row>
    <row r="14777" spans="15:16" x14ac:dyDescent="0.2">
      <c r="O14777"/>
      <c r="P14777"/>
    </row>
    <row r="14778" spans="15:16" x14ac:dyDescent="0.2">
      <c r="O14778"/>
      <c r="P14778"/>
    </row>
    <row r="14779" spans="15:16" x14ac:dyDescent="0.2">
      <c r="O14779"/>
      <c r="P14779"/>
    </row>
    <row r="14780" spans="15:16" x14ac:dyDescent="0.2">
      <c r="O14780"/>
      <c r="P14780"/>
    </row>
    <row r="14781" spans="15:16" x14ac:dyDescent="0.2">
      <c r="O14781"/>
      <c r="P14781"/>
    </row>
    <row r="14782" spans="15:16" x14ac:dyDescent="0.2">
      <c r="O14782"/>
      <c r="P14782"/>
    </row>
    <row r="14783" spans="15:16" x14ac:dyDescent="0.2">
      <c r="O14783"/>
      <c r="P14783"/>
    </row>
    <row r="14784" spans="15:16" x14ac:dyDescent="0.2">
      <c r="O14784"/>
      <c r="P14784"/>
    </row>
    <row r="14785" spans="15:16" x14ac:dyDescent="0.2">
      <c r="O14785"/>
      <c r="P14785"/>
    </row>
    <row r="14786" spans="15:16" x14ac:dyDescent="0.2">
      <c r="O14786"/>
      <c r="P14786"/>
    </row>
    <row r="14787" spans="15:16" x14ac:dyDescent="0.2">
      <c r="O14787"/>
      <c r="P14787"/>
    </row>
    <row r="14788" spans="15:16" x14ac:dyDescent="0.2">
      <c r="O14788"/>
      <c r="P14788"/>
    </row>
    <row r="14789" spans="15:16" x14ac:dyDescent="0.2">
      <c r="O14789"/>
      <c r="P14789"/>
    </row>
    <row r="14790" spans="15:16" x14ac:dyDescent="0.2">
      <c r="O14790"/>
      <c r="P14790"/>
    </row>
    <row r="14791" spans="15:16" x14ac:dyDescent="0.2">
      <c r="O14791"/>
      <c r="P14791"/>
    </row>
    <row r="14792" spans="15:16" x14ac:dyDescent="0.2">
      <c r="O14792"/>
      <c r="P14792"/>
    </row>
    <row r="14793" spans="15:16" x14ac:dyDescent="0.2">
      <c r="O14793"/>
      <c r="P14793"/>
    </row>
    <row r="14794" spans="15:16" x14ac:dyDescent="0.2">
      <c r="O14794"/>
      <c r="P14794"/>
    </row>
    <row r="14795" spans="15:16" x14ac:dyDescent="0.2">
      <c r="O14795"/>
      <c r="P14795"/>
    </row>
    <row r="14796" spans="15:16" x14ac:dyDescent="0.2">
      <c r="O14796"/>
      <c r="P14796"/>
    </row>
    <row r="14797" spans="15:16" x14ac:dyDescent="0.2">
      <c r="O14797"/>
      <c r="P14797"/>
    </row>
    <row r="14798" spans="15:16" x14ac:dyDescent="0.2">
      <c r="O14798"/>
      <c r="P14798"/>
    </row>
    <row r="14799" spans="15:16" x14ac:dyDescent="0.2">
      <c r="O14799"/>
      <c r="P14799"/>
    </row>
    <row r="14800" spans="15:16" x14ac:dyDescent="0.2">
      <c r="O14800"/>
      <c r="P14800"/>
    </row>
    <row r="14801" spans="15:16" x14ac:dyDescent="0.2">
      <c r="O14801"/>
      <c r="P14801"/>
    </row>
    <row r="14802" spans="15:16" x14ac:dyDescent="0.2">
      <c r="O14802"/>
      <c r="P14802"/>
    </row>
    <row r="14803" spans="15:16" x14ac:dyDescent="0.2">
      <c r="O14803"/>
      <c r="P14803"/>
    </row>
    <row r="14804" spans="15:16" x14ac:dyDescent="0.2">
      <c r="O14804"/>
      <c r="P14804"/>
    </row>
    <row r="14805" spans="15:16" x14ac:dyDescent="0.2">
      <c r="O14805"/>
      <c r="P14805"/>
    </row>
    <row r="14806" spans="15:16" x14ac:dyDescent="0.2">
      <c r="O14806"/>
      <c r="P14806"/>
    </row>
    <row r="14807" spans="15:16" x14ac:dyDescent="0.2">
      <c r="O14807"/>
      <c r="P14807"/>
    </row>
    <row r="14808" spans="15:16" x14ac:dyDescent="0.2">
      <c r="O14808"/>
      <c r="P14808"/>
    </row>
    <row r="14809" spans="15:16" x14ac:dyDescent="0.2">
      <c r="O14809"/>
      <c r="P14809"/>
    </row>
    <row r="14810" spans="15:16" x14ac:dyDescent="0.2">
      <c r="O14810"/>
      <c r="P14810"/>
    </row>
    <row r="14811" spans="15:16" x14ac:dyDescent="0.2">
      <c r="O14811"/>
      <c r="P14811"/>
    </row>
    <row r="14812" spans="15:16" x14ac:dyDescent="0.2">
      <c r="O14812"/>
      <c r="P14812"/>
    </row>
    <row r="14813" spans="15:16" x14ac:dyDescent="0.2">
      <c r="O14813"/>
      <c r="P14813"/>
    </row>
    <row r="14814" spans="15:16" x14ac:dyDescent="0.2">
      <c r="O14814"/>
      <c r="P14814"/>
    </row>
    <row r="14815" spans="15:16" x14ac:dyDescent="0.2">
      <c r="O14815"/>
      <c r="P14815"/>
    </row>
    <row r="14816" spans="15:16" x14ac:dyDescent="0.2">
      <c r="O14816"/>
      <c r="P14816"/>
    </row>
    <row r="14817" spans="15:16" x14ac:dyDescent="0.2">
      <c r="O14817"/>
      <c r="P14817"/>
    </row>
    <row r="14818" spans="15:16" x14ac:dyDescent="0.2">
      <c r="O14818"/>
      <c r="P14818"/>
    </row>
    <row r="14819" spans="15:16" x14ac:dyDescent="0.2">
      <c r="O14819"/>
      <c r="P14819"/>
    </row>
    <row r="14820" spans="15:16" x14ac:dyDescent="0.2">
      <c r="O14820"/>
      <c r="P14820"/>
    </row>
    <row r="14821" spans="15:16" x14ac:dyDescent="0.2">
      <c r="O14821"/>
      <c r="P14821"/>
    </row>
    <row r="14822" spans="15:16" x14ac:dyDescent="0.2">
      <c r="O14822"/>
      <c r="P14822"/>
    </row>
    <row r="14823" spans="15:16" x14ac:dyDescent="0.2">
      <c r="O14823"/>
      <c r="P14823"/>
    </row>
    <row r="14824" spans="15:16" x14ac:dyDescent="0.2">
      <c r="O14824"/>
      <c r="P14824"/>
    </row>
    <row r="14825" spans="15:16" x14ac:dyDescent="0.2">
      <c r="O14825"/>
      <c r="P14825"/>
    </row>
    <row r="14826" spans="15:16" x14ac:dyDescent="0.2">
      <c r="O14826"/>
      <c r="P14826"/>
    </row>
    <row r="14827" spans="15:16" x14ac:dyDescent="0.2">
      <c r="O14827"/>
      <c r="P14827"/>
    </row>
    <row r="14828" spans="15:16" x14ac:dyDescent="0.2">
      <c r="O14828"/>
      <c r="P14828"/>
    </row>
    <row r="14829" spans="15:16" x14ac:dyDescent="0.2">
      <c r="O14829"/>
      <c r="P14829"/>
    </row>
    <row r="14830" spans="15:16" x14ac:dyDescent="0.2">
      <c r="O14830"/>
      <c r="P14830"/>
    </row>
    <row r="14831" spans="15:16" x14ac:dyDescent="0.2">
      <c r="O14831"/>
      <c r="P14831"/>
    </row>
    <row r="14832" spans="15:16" x14ac:dyDescent="0.2">
      <c r="O14832"/>
      <c r="P14832"/>
    </row>
    <row r="14833" spans="15:16" x14ac:dyDescent="0.2">
      <c r="O14833"/>
      <c r="P14833"/>
    </row>
    <row r="14834" spans="15:16" x14ac:dyDescent="0.2">
      <c r="O14834"/>
      <c r="P14834"/>
    </row>
    <row r="14835" spans="15:16" x14ac:dyDescent="0.2">
      <c r="O14835"/>
      <c r="P14835"/>
    </row>
    <row r="14836" spans="15:16" x14ac:dyDescent="0.2">
      <c r="O14836"/>
      <c r="P14836"/>
    </row>
    <row r="14837" spans="15:16" x14ac:dyDescent="0.2">
      <c r="O14837"/>
      <c r="P14837"/>
    </row>
    <row r="14838" spans="15:16" x14ac:dyDescent="0.2">
      <c r="O14838"/>
      <c r="P14838"/>
    </row>
    <row r="14839" spans="15:16" x14ac:dyDescent="0.2">
      <c r="O14839"/>
      <c r="P14839"/>
    </row>
    <row r="14840" spans="15:16" x14ac:dyDescent="0.2">
      <c r="O14840"/>
      <c r="P14840"/>
    </row>
    <row r="14841" spans="15:16" x14ac:dyDescent="0.2">
      <c r="O14841"/>
      <c r="P14841"/>
    </row>
    <row r="14842" spans="15:16" x14ac:dyDescent="0.2">
      <c r="O14842"/>
      <c r="P14842"/>
    </row>
    <row r="14843" spans="15:16" x14ac:dyDescent="0.2">
      <c r="O14843"/>
      <c r="P14843"/>
    </row>
    <row r="14844" spans="15:16" x14ac:dyDescent="0.2">
      <c r="O14844"/>
      <c r="P14844"/>
    </row>
    <row r="14845" spans="15:16" x14ac:dyDescent="0.2">
      <c r="O14845"/>
      <c r="P14845"/>
    </row>
    <row r="14846" spans="15:16" x14ac:dyDescent="0.2">
      <c r="O14846"/>
      <c r="P14846"/>
    </row>
    <row r="14847" spans="15:16" x14ac:dyDescent="0.2">
      <c r="O14847"/>
      <c r="P14847"/>
    </row>
    <row r="14848" spans="15:16" x14ac:dyDescent="0.2">
      <c r="O14848"/>
      <c r="P14848"/>
    </row>
    <row r="14849" spans="15:16" x14ac:dyDescent="0.2">
      <c r="O14849"/>
      <c r="P14849"/>
    </row>
    <row r="14850" spans="15:16" x14ac:dyDescent="0.2">
      <c r="O14850"/>
      <c r="P14850"/>
    </row>
    <row r="14851" spans="15:16" x14ac:dyDescent="0.2">
      <c r="O14851"/>
      <c r="P14851"/>
    </row>
    <row r="14852" spans="15:16" x14ac:dyDescent="0.2">
      <c r="O14852"/>
      <c r="P14852"/>
    </row>
    <row r="14853" spans="15:16" x14ac:dyDescent="0.2">
      <c r="O14853"/>
      <c r="P14853"/>
    </row>
    <row r="14854" spans="15:16" x14ac:dyDescent="0.2">
      <c r="O14854"/>
      <c r="P14854"/>
    </row>
    <row r="14855" spans="15:16" x14ac:dyDescent="0.2">
      <c r="O14855"/>
      <c r="P14855"/>
    </row>
    <row r="14856" spans="15:16" x14ac:dyDescent="0.2">
      <c r="O14856"/>
      <c r="P14856"/>
    </row>
    <row r="14857" spans="15:16" x14ac:dyDescent="0.2">
      <c r="O14857"/>
      <c r="P14857"/>
    </row>
    <row r="14858" spans="15:16" x14ac:dyDescent="0.2">
      <c r="O14858"/>
      <c r="P14858"/>
    </row>
    <row r="14859" spans="15:16" x14ac:dyDescent="0.2">
      <c r="O14859"/>
      <c r="P14859"/>
    </row>
    <row r="14860" spans="15:16" x14ac:dyDescent="0.2">
      <c r="O14860"/>
      <c r="P14860"/>
    </row>
    <row r="14861" spans="15:16" x14ac:dyDescent="0.2">
      <c r="O14861"/>
      <c r="P14861"/>
    </row>
    <row r="14862" spans="15:16" x14ac:dyDescent="0.2">
      <c r="O14862"/>
      <c r="P14862"/>
    </row>
    <row r="14863" spans="15:16" x14ac:dyDescent="0.2">
      <c r="O14863"/>
      <c r="P14863"/>
    </row>
    <row r="14864" spans="15:16" x14ac:dyDescent="0.2">
      <c r="O14864"/>
      <c r="P14864"/>
    </row>
    <row r="14865" spans="15:16" x14ac:dyDescent="0.2">
      <c r="O14865"/>
      <c r="P14865"/>
    </row>
    <row r="14866" spans="15:16" x14ac:dyDescent="0.2">
      <c r="O14866"/>
      <c r="P14866"/>
    </row>
    <row r="14867" spans="15:16" x14ac:dyDescent="0.2">
      <c r="O14867"/>
      <c r="P14867"/>
    </row>
    <row r="14868" spans="15:16" x14ac:dyDescent="0.2">
      <c r="O14868"/>
      <c r="P14868"/>
    </row>
    <row r="14869" spans="15:16" x14ac:dyDescent="0.2">
      <c r="O14869"/>
      <c r="P14869"/>
    </row>
    <row r="14870" spans="15:16" x14ac:dyDescent="0.2">
      <c r="O14870"/>
      <c r="P14870"/>
    </row>
    <row r="14871" spans="15:16" x14ac:dyDescent="0.2">
      <c r="O14871"/>
      <c r="P14871"/>
    </row>
    <row r="14872" spans="15:16" x14ac:dyDescent="0.2">
      <c r="O14872"/>
      <c r="P14872"/>
    </row>
    <row r="14873" spans="15:16" x14ac:dyDescent="0.2">
      <c r="O14873"/>
      <c r="P14873"/>
    </row>
    <row r="14874" spans="15:16" x14ac:dyDescent="0.2">
      <c r="O14874"/>
      <c r="P14874"/>
    </row>
    <row r="14875" spans="15:16" x14ac:dyDescent="0.2">
      <c r="O14875"/>
      <c r="P14875"/>
    </row>
    <row r="14876" spans="15:16" x14ac:dyDescent="0.2">
      <c r="O14876"/>
      <c r="P14876"/>
    </row>
    <row r="14877" spans="15:16" x14ac:dyDescent="0.2">
      <c r="O14877"/>
      <c r="P14877"/>
    </row>
    <row r="14878" spans="15:16" x14ac:dyDescent="0.2">
      <c r="O14878"/>
      <c r="P14878"/>
    </row>
    <row r="14879" spans="15:16" x14ac:dyDescent="0.2">
      <c r="O14879"/>
      <c r="P14879"/>
    </row>
    <row r="14880" spans="15:16" x14ac:dyDescent="0.2">
      <c r="O14880"/>
      <c r="P14880"/>
    </row>
    <row r="14881" spans="15:16" x14ac:dyDescent="0.2">
      <c r="O14881"/>
      <c r="P14881"/>
    </row>
    <row r="14882" spans="15:16" x14ac:dyDescent="0.2">
      <c r="O14882"/>
      <c r="P14882"/>
    </row>
    <row r="14883" spans="15:16" x14ac:dyDescent="0.2">
      <c r="O14883"/>
      <c r="P14883"/>
    </row>
    <row r="14884" spans="15:16" x14ac:dyDescent="0.2">
      <c r="O14884"/>
      <c r="P14884"/>
    </row>
    <row r="14885" spans="15:16" x14ac:dyDescent="0.2">
      <c r="O14885"/>
      <c r="P14885"/>
    </row>
    <row r="14886" spans="15:16" x14ac:dyDescent="0.2">
      <c r="O14886"/>
      <c r="P14886"/>
    </row>
    <row r="14887" spans="15:16" x14ac:dyDescent="0.2">
      <c r="O14887"/>
      <c r="P14887"/>
    </row>
    <row r="14888" spans="15:16" x14ac:dyDescent="0.2">
      <c r="O14888"/>
      <c r="P14888"/>
    </row>
    <row r="14889" spans="15:16" x14ac:dyDescent="0.2">
      <c r="O14889"/>
      <c r="P14889"/>
    </row>
    <row r="14890" spans="15:16" x14ac:dyDescent="0.2">
      <c r="O14890"/>
      <c r="P14890"/>
    </row>
    <row r="14891" spans="15:16" x14ac:dyDescent="0.2">
      <c r="O14891"/>
      <c r="P14891"/>
    </row>
    <row r="14892" spans="15:16" x14ac:dyDescent="0.2">
      <c r="O14892"/>
      <c r="P14892"/>
    </row>
    <row r="14893" spans="15:16" x14ac:dyDescent="0.2">
      <c r="O14893"/>
      <c r="P14893"/>
    </row>
    <row r="14894" spans="15:16" x14ac:dyDescent="0.2">
      <c r="O14894"/>
      <c r="P14894"/>
    </row>
    <row r="14895" spans="15:16" x14ac:dyDescent="0.2">
      <c r="O14895"/>
      <c r="P14895"/>
    </row>
    <row r="14896" spans="15:16" x14ac:dyDescent="0.2">
      <c r="O14896"/>
      <c r="P14896"/>
    </row>
    <row r="14897" spans="15:16" x14ac:dyDescent="0.2">
      <c r="O14897"/>
      <c r="P14897"/>
    </row>
    <row r="14898" spans="15:16" x14ac:dyDescent="0.2">
      <c r="O14898"/>
      <c r="P14898"/>
    </row>
    <row r="14899" spans="15:16" x14ac:dyDescent="0.2">
      <c r="O14899"/>
      <c r="P14899"/>
    </row>
    <row r="14900" spans="15:16" x14ac:dyDescent="0.2">
      <c r="O14900"/>
      <c r="P14900"/>
    </row>
    <row r="14901" spans="15:16" x14ac:dyDescent="0.2">
      <c r="O14901"/>
      <c r="P14901"/>
    </row>
    <row r="14902" spans="15:16" x14ac:dyDescent="0.2">
      <c r="O14902"/>
      <c r="P14902"/>
    </row>
    <row r="14903" spans="15:16" x14ac:dyDescent="0.2">
      <c r="O14903"/>
      <c r="P14903"/>
    </row>
    <row r="14904" spans="15:16" x14ac:dyDescent="0.2">
      <c r="O14904"/>
      <c r="P14904"/>
    </row>
    <row r="14905" spans="15:16" x14ac:dyDescent="0.2">
      <c r="O14905"/>
      <c r="P14905"/>
    </row>
    <row r="14906" spans="15:16" x14ac:dyDescent="0.2">
      <c r="O14906"/>
      <c r="P14906"/>
    </row>
    <row r="14907" spans="15:16" x14ac:dyDescent="0.2">
      <c r="O14907"/>
      <c r="P14907"/>
    </row>
    <row r="14908" spans="15:16" x14ac:dyDescent="0.2">
      <c r="O14908"/>
      <c r="P14908"/>
    </row>
    <row r="14909" spans="15:16" x14ac:dyDescent="0.2">
      <c r="O14909"/>
      <c r="P14909"/>
    </row>
    <row r="14910" spans="15:16" x14ac:dyDescent="0.2">
      <c r="O14910"/>
      <c r="P14910"/>
    </row>
    <row r="14911" spans="15:16" x14ac:dyDescent="0.2">
      <c r="O14911"/>
      <c r="P14911"/>
    </row>
    <row r="14912" spans="15:16" x14ac:dyDescent="0.2">
      <c r="O14912"/>
      <c r="P14912"/>
    </row>
    <row r="14913" spans="15:16" x14ac:dyDescent="0.2">
      <c r="O14913"/>
      <c r="P14913"/>
    </row>
    <row r="14914" spans="15:16" x14ac:dyDescent="0.2">
      <c r="O14914"/>
      <c r="P14914"/>
    </row>
    <row r="14915" spans="15:16" x14ac:dyDescent="0.2">
      <c r="O14915"/>
      <c r="P14915"/>
    </row>
    <row r="14916" spans="15:16" x14ac:dyDescent="0.2">
      <c r="O14916"/>
      <c r="P14916"/>
    </row>
    <row r="14917" spans="15:16" x14ac:dyDescent="0.2">
      <c r="O14917"/>
      <c r="P14917"/>
    </row>
    <row r="14918" spans="15:16" x14ac:dyDescent="0.2">
      <c r="O14918"/>
      <c r="P14918"/>
    </row>
    <row r="14919" spans="15:16" x14ac:dyDescent="0.2">
      <c r="O14919"/>
      <c r="P14919"/>
    </row>
    <row r="14920" spans="15:16" x14ac:dyDescent="0.2">
      <c r="O14920"/>
      <c r="P14920"/>
    </row>
    <row r="14921" spans="15:16" x14ac:dyDescent="0.2">
      <c r="O14921"/>
      <c r="P14921"/>
    </row>
    <row r="14922" spans="15:16" x14ac:dyDescent="0.2">
      <c r="O14922"/>
      <c r="P14922"/>
    </row>
    <row r="14923" spans="15:16" x14ac:dyDescent="0.2">
      <c r="O14923"/>
      <c r="P14923"/>
    </row>
    <row r="14924" spans="15:16" x14ac:dyDescent="0.2">
      <c r="O14924"/>
      <c r="P14924"/>
    </row>
    <row r="14925" spans="15:16" x14ac:dyDescent="0.2">
      <c r="O14925"/>
      <c r="P14925"/>
    </row>
    <row r="14926" spans="15:16" x14ac:dyDescent="0.2">
      <c r="O14926"/>
      <c r="P14926"/>
    </row>
    <row r="14927" spans="15:16" x14ac:dyDescent="0.2">
      <c r="O14927"/>
      <c r="P14927"/>
    </row>
    <row r="14928" spans="15:16" x14ac:dyDescent="0.2">
      <c r="O14928"/>
      <c r="P14928"/>
    </row>
    <row r="14929" spans="15:16" x14ac:dyDescent="0.2">
      <c r="O14929"/>
      <c r="P14929"/>
    </row>
    <row r="14930" spans="15:16" x14ac:dyDescent="0.2">
      <c r="O14930"/>
      <c r="P14930"/>
    </row>
    <row r="14931" spans="15:16" x14ac:dyDescent="0.2">
      <c r="O14931"/>
      <c r="P14931"/>
    </row>
    <row r="14932" spans="15:16" x14ac:dyDescent="0.2">
      <c r="O14932"/>
      <c r="P14932"/>
    </row>
    <row r="14933" spans="15:16" x14ac:dyDescent="0.2">
      <c r="O14933"/>
      <c r="P14933"/>
    </row>
    <row r="14934" spans="15:16" x14ac:dyDescent="0.2">
      <c r="O14934"/>
      <c r="P14934"/>
    </row>
    <row r="14935" spans="15:16" x14ac:dyDescent="0.2">
      <c r="O14935"/>
      <c r="P14935"/>
    </row>
    <row r="14936" spans="15:16" x14ac:dyDescent="0.2">
      <c r="O14936"/>
      <c r="P14936"/>
    </row>
    <row r="14937" spans="15:16" x14ac:dyDescent="0.2">
      <c r="O14937"/>
      <c r="P14937"/>
    </row>
    <row r="14938" spans="15:16" x14ac:dyDescent="0.2">
      <c r="O14938"/>
      <c r="P14938"/>
    </row>
    <row r="14939" spans="15:16" x14ac:dyDescent="0.2">
      <c r="O14939"/>
      <c r="P14939"/>
    </row>
    <row r="14940" spans="15:16" x14ac:dyDescent="0.2">
      <c r="O14940"/>
      <c r="P14940"/>
    </row>
    <row r="14941" spans="15:16" x14ac:dyDescent="0.2">
      <c r="O14941"/>
      <c r="P14941"/>
    </row>
    <row r="14942" spans="15:16" x14ac:dyDescent="0.2">
      <c r="O14942"/>
      <c r="P14942"/>
    </row>
    <row r="14943" spans="15:16" x14ac:dyDescent="0.2">
      <c r="O14943"/>
      <c r="P14943"/>
    </row>
    <row r="14944" spans="15:16" x14ac:dyDescent="0.2">
      <c r="O14944"/>
      <c r="P14944"/>
    </row>
    <row r="14945" spans="15:16" x14ac:dyDescent="0.2">
      <c r="O14945"/>
      <c r="P14945"/>
    </row>
    <row r="14946" spans="15:16" x14ac:dyDescent="0.2">
      <c r="O14946"/>
      <c r="P14946"/>
    </row>
    <row r="14947" spans="15:16" x14ac:dyDescent="0.2">
      <c r="O14947"/>
      <c r="P14947"/>
    </row>
    <row r="14948" spans="15:16" x14ac:dyDescent="0.2">
      <c r="O14948"/>
      <c r="P14948"/>
    </row>
    <row r="14949" spans="15:16" x14ac:dyDescent="0.2">
      <c r="O14949"/>
      <c r="P14949"/>
    </row>
    <row r="14950" spans="15:16" x14ac:dyDescent="0.2">
      <c r="O14950"/>
      <c r="P14950"/>
    </row>
    <row r="14951" spans="15:16" x14ac:dyDescent="0.2">
      <c r="O14951"/>
      <c r="P14951"/>
    </row>
    <row r="14952" spans="15:16" x14ac:dyDescent="0.2">
      <c r="O14952"/>
      <c r="P14952"/>
    </row>
    <row r="14953" spans="15:16" x14ac:dyDescent="0.2">
      <c r="O14953"/>
      <c r="P14953"/>
    </row>
    <row r="14954" spans="15:16" x14ac:dyDescent="0.2">
      <c r="O14954"/>
      <c r="P14954"/>
    </row>
    <row r="14955" spans="15:16" x14ac:dyDescent="0.2">
      <c r="O14955"/>
      <c r="P14955"/>
    </row>
    <row r="14956" spans="15:16" x14ac:dyDescent="0.2">
      <c r="O14956"/>
      <c r="P14956"/>
    </row>
    <row r="14957" spans="15:16" x14ac:dyDescent="0.2">
      <c r="O14957"/>
      <c r="P14957"/>
    </row>
    <row r="14958" spans="15:16" x14ac:dyDescent="0.2">
      <c r="O14958"/>
      <c r="P14958"/>
    </row>
    <row r="14959" spans="15:16" x14ac:dyDescent="0.2">
      <c r="O14959"/>
      <c r="P14959"/>
    </row>
    <row r="14960" spans="15:16" x14ac:dyDescent="0.2">
      <c r="O14960"/>
      <c r="P14960"/>
    </row>
    <row r="14961" spans="15:16" x14ac:dyDescent="0.2">
      <c r="O14961"/>
      <c r="P14961"/>
    </row>
    <row r="14962" spans="15:16" x14ac:dyDescent="0.2">
      <c r="O14962"/>
      <c r="P14962"/>
    </row>
    <row r="14963" spans="15:16" x14ac:dyDescent="0.2">
      <c r="O14963"/>
      <c r="P14963"/>
    </row>
    <row r="14964" spans="15:16" x14ac:dyDescent="0.2">
      <c r="O14964"/>
      <c r="P14964"/>
    </row>
    <row r="14965" spans="15:16" x14ac:dyDescent="0.2">
      <c r="O14965"/>
      <c r="P14965"/>
    </row>
    <row r="14966" spans="15:16" x14ac:dyDescent="0.2">
      <c r="O14966"/>
      <c r="P14966"/>
    </row>
    <row r="14967" spans="15:16" x14ac:dyDescent="0.2">
      <c r="O14967"/>
      <c r="P14967"/>
    </row>
    <row r="14968" spans="15:16" x14ac:dyDescent="0.2">
      <c r="O14968"/>
      <c r="P14968"/>
    </row>
    <row r="14969" spans="15:16" x14ac:dyDescent="0.2">
      <c r="O14969"/>
      <c r="P14969"/>
    </row>
    <row r="14970" spans="15:16" x14ac:dyDescent="0.2">
      <c r="O14970"/>
      <c r="P14970"/>
    </row>
    <row r="14971" spans="15:16" x14ac:dyDescent="0.2">
      <c r="O14971"/>
      <c r="P14971"/>
    </row>
    <row r="14972" spans="15:16" x14ac:dyDescent="0.2">
      <c r="O14972"/>
      <c r="P14972"/>
    </row>
    <row r="14973" spans="15:16" x14ac:dyDescent="0.2">
      <c r="O14973"/>
      <c r="P14973"/>
    </row>
    <row r="14974" spans="15:16" x14ac:dyDescent="0.2">
      <c r="O14974"/>
      <c r="P14974"/>
    </row>
    <row r="14975" spans="15:16" x14ac:dyDescent="0.2">
      <c r="O14975"/>
      <c r="P14975"/>
    </row>
    <row r="14976" spans="15:16" x14ac:dyDescent="0.2">
      <c r="O14976"/>
      <c r="P14976"/>
    </row>
    <row r="14977" spans="15:16" x14ac:dyDescent="0.2">
      <c r="O14977"/>
      <c r="P14977"/>
    </row>
    <row r="14978" spans="15:16" x14ac:dyDescent="0.2">
      <c r="O14978"/>
      <c r="P14978"/>
    </row>
    <row r="14979" spans="15:16" x14ac:dyDescent="0.2">
      <c r="O14979"/>
      <c r="P14979"/>
    </row>
    <row r="14980" spans="15:16" x14ac:dyDescent="0.2">
      <c r="O14980"/>
      <c r="P14980"/>
    </row>
    <row r="14981" spans="15:16" x14ac:dyDescent="0.2">
      <c r="O14981"/>
      <c r="P14981"/>
    </row>
    <row r="14982" spans="15:16" x14ac:dyDescent="0.2">
      <c r="O14982"/>
      <c r="P14982"/>
    </row>
    <row r="14983" spans="15:16" x14ac:dyDescent="0.2">
      <c r="O14983"/>
      <c r="P14983"/>
    </row>
    <row r="14984" spans="15:16" x14ac:dyDescent="0.2">
      <c r="O14984"/>
      <c r="P14984"/>
    </row>
    <row r="14985" spans="15:16" x14ac:dyDescent="0.2">
      <c r="O14985"/>
      <c r="P14985"/>
    </row>
    <row r="14986" spans="15:16" x14ac:dyDescent="0.2">
      <c r="O14986"/>
      <c r="P14986"/>
    </row>
    <row r="14987" spans="15:16" x14ac:dyDescent="0.2">
      <c r="O14987"/>
      <c r="P14987"/>
    </row>
    <row r="14988" spans="15:16" x14ac:dyDescent="0.2">
      <c r="O14988"/>
      <c r="P14988"/>
    </row>
    <row r="14989" spans="15:16" x14ac:dyDescent="0.2">
      <c r="O14989"/>
      <c r="P14989"/>
    </row>
    <row r="14990" spans="15:16" x14ac:dyDescent="0.2">
      <c r="O14990"/>
      <c r="P14990"/>
    </row>
    <row r="14991" spans="15:16" x14ac:dyDescent="0.2">
      <c r="O14991"/>
      <c r="P14991"/>
    </row>
    <row r="14992" spans="15:16" x14ac:dyDescent="0.2">
      <c r="O14992"/>
      <c r="P14992"/>
    </row>
    <row r="14993" spans="15:16" x14ac:dyDescent="0.2">
      <c r="O14993"/>
      <c r="P14993"/>
    </row>
    <row r="14994" spans="15:16" x14ac:dyDescent="0.2">
      <c r="O14994"/>
      <c r="P14994"/>
    </row>
    <row r="14995" spans="15:16" x14ac:dyDescent="0.2">
      <c r="O14995"/>
      <c r="P14995"/>
    </row>
    <row r="14996" spans="15:16" x14ac:dyDescent="0.2">
      <c r="O14996"/>
      <c r="P14996"/>
    </row>
    <row r="14997" spans="15:16" x14ac:dyDescent="0.2">
      <c r="O14997"/>
      <c r="P14997"/>
    </row>
    <row r="14998" spans="15:16" x14ac:dyDescent="0.2">
      <c r="O14998"/>
      <c r="P14998"/>
    </row>
    <row r="14999" spans="15:16" x14ac:dyDescent="0.2">
      <c r="O14999"/>
      <c r="P14999"/>
    </row>
    <row r="15000" spans="15:16" x14ac:dyDescent="0.2">
      <c r="O15000"/>
      <c r="P15000"/>
    </row>
    <row r="15001" spans="15:16" x14ac:dyDescent="0.2">
      <c r="O15001"/>
      <c r="P15001"/>
    </row>
    <row r="15002" spans="15:16" x14ac:dyDescent="0.2">
      <c r="O15002"/>
      <c r="P15002"/>
    </row>
    <row r="15003" spans="15:16" x14ac:dyDescent="0.2">
      <c r="O15003"/>
      <c r="P15003"/>
    </row>
    <row r="15004" spans="15:16" x14ac:dyDescent="0.2">
      <c r="O15004"/>
      <c r="P15004"/>
    </row>
    <row r="15005" spans="15:16" x14ac:dyDescent="0.2">
      <c r="O15005"/>
      <c r="P15005"/>
    </row>
    <row r="15006" spans="15:16" x14ac:dyDescent="0.2">
      <c r="O15006"/>
      <c r="P15006"/>
    </row>
    <row r="15007" spans="15:16" x14ac:dyDescent="0.2">
      <c r="O15007"/>
      <c r="P15007"/>
    </row>
    <row r="15008" spans="15:16" x14ac:dyDescent="0.2">
      <c r="O15008"/>
      <c r="P15008"/>
    </row>
    <row r="15009" spans="15:16" x14ac:dyDescent="0.2">
      <c r="O15009"/>
      <c r="P15009"/>
    </row>
    <row r="15010" spans="15:16" x14ac:dyDescent="0.2">
      <c r="O15010"/>
      <c r="P15010"/>
    </row>
    <row r="15011" spans="15:16" x14ac:dyDescent="0.2">
      <c r="O15011"/>
      <c r="P15011"/>
    </row>
    <row r="15012" spans="15:16" x14ac:dyDescent="0.2">
      <c r="O15012"/>
      <c r="P15012"/>
    </row>
    <row r="15013" spans="15:16" x14ac:dyDescent="0.2">
      <c r="O15013"/>
      <c r="P15013"/>
    </row>
    <row r="15014" spans="15:16" x14ac:dyDescent="0.2">
      <c r="O15014"/>
      <c r="P15014"/>
    </row>
    <row r="15015" spans="15:16" x14ac:dyDescent="0.2">
      <c r="O15015"/>
      <c r="P15015"/>
    </row>
    <row r="15016" spans="15:16" x14ac:dyDescent="0.2">
      <c r="O15016"/>
      <c r="P15016"/>
    </row>
    <row r="15017" spans="15:16" x14ac:dyDescent="0.2">
      <c r="O15017"/>
      <c r="P15017"/>
    </row>
    <row r="15018" spans="15:16" x14ac:dyDescent="0.2">
      <c r="O15018"/>
      <c r="P15018"/>
    </row>
    <row r="15019" spans="15:16" x14ac:dyDescent="0.2">
      <c r="O15019"/>
      <c r="P15019"/>
    </row>
    <row r="15020" spans="15:16" x14ac:dyDescent="0.2">
      <c r="O15020"/>
      <c r="P15020"/>
    </row>
    <row r="15021" spans="15:16" x14ac:dyDescent="0.2">
      <c r="O15021"/>
      <c r="P15021"/>
    </row>
    <row r="15022" spans="15:16" x14ac:dyDescent="0.2">
      <c r="O15022"/>
      <c r="P15022"/>
    </row>
    <row r="15023" spans="15:16" x14ac:dyDescent="0.2">
      <c r="O15023"/>
      <c r="P15023"/>
    </row>
    <row r="15024" spans="15:16" x14ac:dyDescent="0.2">
      <c r="O15024"/>
      <c r="P15024"/>
    </row>
    <row r="15025" spans="15:16" x14ac:dyDescent="0.2">
      <c r="O15025"/>
      <c r="P15025"/>
    </row>
    <row r="15026" spans="15:16" x14ac:dyDescent="0.2">
      <c r="O15026"/>
      <c r="P15026"/>
    </row>
    <row r="15027" spans="15:16" x14ac:dyDescent="0.2">
      <c r="O15027"/>
      <c r="P15027"/>
    </row>
    <row r="15028" spans="15:16" x14ac:dyDescent="0.2">
      <c r="O15028"/>
      <c r="P15028"/>
    </row>
    <row r="15029" spans="15:16" x14ac:dyDescent="0.2">
      <c r="O15029"/>
      <c r="P15029"/>
    </row>
    <row r="15030" spans="15:16" x14ac:dyDescent="0.2">
      <c r="O15030"/>
      <c r="P15030"/>
    </row>
    <row r="15031" spans="15:16" x14ac:dyDescent="0.2">
      <c r="O15031"/>
      <c r="P15031"/>
    </row>
    <row r="15032" spans="15:16" x14ac:dyDescent="0.2">
      <c r="O15032"/>
      <c r="P15032"/>
    </row>
    <row r="15033" spans="15:16" x14ac:dyDescent="0.2">
      <c r="O15033"/>
      <c r="P15033"/>
    </row>
    <row r="15034" spans="15:16" x14ac:dyDescent="0.2">
      <c r="O15034"/>
      <c r="P15034"/>
    </row>
    <row r="15035" spans="15:16" x14ac:dyDescent="0.2">
      <c r="O15035"/>
      <c r="P15035"/>
    </row>
    <row r="15036" spans="15:16" x14ac:dyDescent="0.2">
      <c r="O15036"/>
      <c r="P15036"/>
    </row>
    <row r="15037" spans="15:16" x14ac:dyDescent="0.2">
      <c r="O15037"/>
      <c r="P15037"/>
    </row>
    <row r="15038" spans="15:16" x14ac:dyDescent="0.2">
      <c r="O15038"/>
      <c r="P15038"/>
    </row>
    <row r="15039" spans="15:16" x14ac:dyDescent="0.2">
      <c r="O15039"/>
      <c r="P15039"/>
    </row>
    <row r="15040" spans="15:16" x14ac:dyDescent="0.2">
      <c r="O15040"/>
      <c r="P15040"/>
    </row>
    <row r="15041" spans="15:16" x14ac:dyDescent="0.2">
      <c r="O15041"/>
      <c r="P15041"/>
    </row>
    <row r="15042" spans="15:16" x14ac:dyDescent="0.2">
      <c r="O15042"/>
      <c r="P15042"/>
    </row>
    <row r="15043" spans="15:16" x14ac:dyDescent="0.2">
      <c r="O15043"/>
      <c r="P15043"/>
    </row>
    <row r="15044" spans="15:16" x14ac:dyDescent="0.2">
      <c r="O15044"/>
      <c r="P15044"/>
    </row>
    <row r="15045" spans="15:16" x14ac:dyDescent="0.2">
      <c r="O15045"/>
      <c r="P15045"/>
    </row>
    <row r="15046" spans="15:16" x14ac:dyDescent="0.2">
      <c r="O15046"/>
      <c r="P15046"/>
    </row>
    <row r="15047" spans="15:16" x14ac:dyDescent="0.2">
      <c r="O15047"/>
      <c r="P15047"/>
    </row>
    <row r="15048" spans="15:16" x14ac:dyDescent="0.2">
      <c r="O15048"/>
      <c r="P15048"/>
    </row>
    <row r="15049" spans="15:16" x14ac:dyDescent="0.2">
      <c r="O15049"/>
      <c r="P15049"/>
    </row>
    <row r="15050" spans="15:16" x14ac:dyDescent="0.2">
      <c r="O15050"/>
      <c r="P15050"/>
    </row>
    <row r="15051" spans="15:16" x14ac:dyDescent="0.2">
      <c r="O15051"/>
      <c r="P15051"/>
    </row>
    <row r="15052" spans="15:16" x14ac:dyDescent="0.2">
      <c r="O15052"/>
      <c r="P15052"/>
    </row>
    <row r="15053" spans="15:16" x14ac:dyDescent="0.2">
      <c r="O15053"/>
      <c r="P15053"/>
    </row>
    <row r="15054" spans="15:16" x14ac:dyDescent="0.2">
      <c r="O15054"/>
      <c r="P15054"/>
    </row>
    <row r="15055" spans="15:16" x14ac:dyDescent="0.2">
      <c r="O15055"/>
      <c r="P15055"/>
    </row>
    <row r="15056" spans="15:16" x14ac:dyDescent="0.2">
      <c r="O15056"/>
      <c r="P15056"/>
    </row>
    <row r="15057" spans="15:16" x14ac:dyDescent="0.2">
      <c r="O15057"/>
      <c r="P15057"/>
    </row>
    <row r="15058" spans="15:16" x14ac:dyDescent="0.2">
      <c r="O15058"/>
      <c r="P15058"/>
    </row>
    <row r="15059" spans="15:16" x14ac:dyDescent="0.2">
      <c r="O15059"/>
      <c r="P15059"/>
    </row>
    <row r="15060" spans="15:16" x14ac:dyDescent="0.2">
      <c r="O15060"/>
      <c r="P15060"/>
    </row>
    <row r="15061" spans="15:16" x14ac:dyDescent="0.2">
      <c r="O15061"/>
      <c r="P15061"/>
    </row>
    <row r="15062" spans="15:16" x14ac:dyDescent="0.2">
      <c r="O15062"/>
      <c r="P15062"/>
    </row>
    <row r="15063" spans="15:16" x14ac:dyDescent="0.2">
      <c r="O15063"/>
      <c r="P15063"/>
    </row>
    <row r="15064" spans="15:16" x14ac:dyDescent="0.2">
      <c r="O15064"/>
      <c r="P15064"/>
    </row>
    <row r="15065" spans="15:16" x14ac:dyDescent="0.2">
      <c r="O15065"/>
      <c r="P15065"/>
    </row>
    <row r="15066" spans="15:16" x14ac:dyDescent="0.2">
      <c r="O15066"/>
      <c r="P15066"/>
    </row>
    <row r="15067" spans="15:16" x14ac:dyDescent="0.2">
      <c r="O15067"/>
      <c r="P15067"/>
    </row>
    <row r="15068" spans="15:16" x14ac:dyDescent="0.2">
      <c r="O15068"/>
      <c r="P15068"/>
    </row>
    <row r="15069" spans="15:16" x14ac:dyDescent="0.2">
      <c r="O15069"/>
      <c r="P15069"/>
    </row>
    <row r="15070" spans="15:16" x14ac:dyDescent="0.2">
      <c r="O15070"/>
      <c r="P15070"/>
    </row>
    <row r="15071" spans="15:16" x14ac:dyDescent="0.2">
      <c r="O15071"/>
      <c r="P15071"/>
    </row>
    <row r="15072" spans="15:16" x14ac:dyDescent="0.2">
      <c r="O15072"/>
      <c r="P15072"/>
    </row>
    <row r="15073" spans="15:16" x14ac:dyDescent="0.2">
      <c r="O15073"/>
      <c r="P15073"/>
    </row>
    <row r="15074" spans="15:16" x14ac:dyDescent="0.2">
      <c r="O15074"/>
      <c r="P15074"/>
    </row>
    <row r="15075" spans="15:16" x14ac:dyDescent="0.2">
      <c r="O15075"/>
      <c r="P15075"/>
    </row>
    <row r="15076" spans="15:16" x14ac:dyDescent="0.2">
      <c r="O15076"/>
      <c r="P15076"/>
    </row>
    <row r="15077" spans="15:16" x14ac:dyDescent="0.2">
      <c r="O15077"/>
      <c r="P15077"/>
    </row>
    <row r="15078" spans="15:16" x14ac:dyDescent="0.2">
      <c r="O15078"/>
      <c r="P15078"/>
    </row>
    <row r="15079" spans="15:16" x14ac:dyDescent="0.2">
      <c r="O15079"/>
      <c r="P15079"/>
    </row>
    <row r="15080" spans="15:16" x14ac:dyDescent="0.2">
      <c r="O15080"/>
      <c r="P15080"/>
    </row>
    <row r="15081" spans="15:16" x14ac:dyDescent="0.2">
      <c r="O15081"/>
      <c r="P15081"/>
    </row>
    <row r="15082" spans="15:16" x14ac:dyDescent="0.2">
      <c r="O15082"/>
      <c r="P15082"/>
    </row>
    <row r="15083" spans="15:16" x14ac:dyDescent="0.2">
      <c r="O15083"/>
      <c r="P15083"/>
    </row>
    <row r="15084" spans="15:16" x14ac:dyDescent="0.2">
      <c r="O15084"/>
      <c r="P15084"/>
    </row>
    <row r="15085" spans="15:16" x14ac:dyDescent="0.2">
      <c r="O15085"/>
      <c r="P15085"/>
    </row>
    <row r="15086" spans="15:16" x14ac:dyDescent="0.2">
      <c r="O15086"/>
      <c r="P15086"/>
    </row>
    <row r="15087" spans="15:16" x14ac:dyDescent="0.2">
      <c r="O15087"/>
      <c r="P15087"/>
    </row>
    <row r="15088" spans="15:16" x14ac:dyDescent="0.2">
      <c r="O15088"/>
      <c r="P15088"/>
    </row>
    <row r="15089" spans="15:16" x14ac:dyDescent="0.2">
      <c r="O15089"/>
      <c r="P15089"/>
    </row>
    <row r="15090" spans="15:16" x14ac:dyDescent="0.2">
      <c r="O15090"/>
      <c r="P15090"/>
    </row>
    <row r="15091" spans="15:16" x14ac:dyDescent="0.2">
      <c r="O15091"/>
      <c r="P15091"/>
    </row>
    <row r="15092" spans="15:16" x14ac:dyDescent="0.2">
      <c r="O15092"/>
      <c r="P15092"/>
    </row>
    <row r="15093" spans="15:16" x14ac:dyDescent="0.2">
      <c r="O15093"/>
      <c r="P15093"/>
    </row>
    <row r="15094" spans="15:16" x14ac:dyDescent="0.2">
      <c r="O15094"/>
      <c r="P15094"/>
    </row>
    <row r="15095" spans="15:16" x14ac:dyDescent="0.2">
      <c r="O15095"/>
      <c r="P15095"/>
    </row>
    <row r="15096" spans="15:16" x14ac:dyDescent="0.2">
      <c r="O15096"/>
      <c r="P15096"/>
    </row>
    <row r="15097" spans="15:16" x14ac:dyDescent="0.2">
      <c r="O15097"/>
      <c r="P15097"/>
    </row>
    <row r="15098" spans="15:16" x14ac:dyDescent="0.2">
      <c r="O15098"/>
      <c r="P15098"/>
    </row>
    <row r="15099" spans="15:16" x14ac:dyDescent="0.2">
      <c r="O15099"/>
      <c r="P15099"/>
    </row>
    <row r="15100" spans="15:16" x14ac:dyDescent="0.2">
      <c r="O15100"/>
      <c r="P15100"/>
    </row>
    <row r="15101" spans="15:16" x14ac:dyDescent="0.2">
      <c r="O15101"/>
      <c r="P15101"/>
    </row>
    <row r="15102" spans="15:16" x14ac:dyDescent="0.2">
      <c r="O15102"/>
      <c r="P15102"/>
    </row>
    <row r="15103" spans="15:16" x14ac:dyDescent="0.2">
      <c r="O15103"/>
      <c r="P15103"/>
    </row>
    <row r="15104" spans="15:16" x14ac:dyDescent="0.2">
      <c r="O15104"/>
      <c r="P15104"/>
    </row>
    <row r="15105" spans="15:16" x14ac:dyDescent="0.2">
      <c r="O15105"/>
      <c r="P15105"/>
    </row>
    <row r="15106" spans="15:16" x14ac:dyDescent="0.2">
      <c r="O15106"/>
      <c r="P15106"/>
    </row>
    <row r="15107" spans="15:16" x14ac:dyDescent="0.2">
      <c r="O15107"/>
      <c r="P15107"/>
    </row>
    <row r="15108" spans="15:16" x14ac:dyDescent="0.2">
      <c r="O15108"/>
      <c r="P15108"/>
    </row>
    <row r="15109" spans="15:16" x14ac:dyDescent="0.2">
      <c r="O15109"/>
      <c r="P15109"/>
    </row>
    <row r="15110" spans="15:16" x14ac:dyDescent="0.2">
      <c r="O15110"/>
      <c r="P15110"/>
    </row>
    <row r="15111" spans="15:16" x14ac:dyDescent="0.2">
      <c r="O15111"/>
      <c r="P15111"/>
    </row>
    <row r="15112" spans="15:16" x14ac:dyDescent="0.2">
      <c r="O15112"/>
      <c r="P15112"/>
    </row>
    <row r="15113" spans="15:16" x14ac:dyDescent="0.2">
      <c r="O15113"/>
      <c r="P15113"/>
    </row>
    <row r="15114" spans="15:16" x14ac:dyDescent="0.2">
      <c r="O15114"/>
      <c r="P15114"/>
    </row>
    <row r="15115" spans="15:16" x14ac:dyDescent="0.2">
      <c r="O15115"/>
      <c r="P15115"/>
    </row>
    <row r="15116" spans="15:16" x14ac:dyDescent="0.2">
      <c r="O15116"/>
      <c r="P15116"/>
    </row>
    <row r="15117" spans="15:16" x14ac:dyDescent="0.2">
      <c r="O15117"/>
      <c r="P15117"/>
    </row>
    <row r="15118" spans="15:16" x14ac:dyDescent="0.2">
      <c r="O15118"/>
      <c r="P15118"/>
    </row>
    <row r="15119" spans="15:16" x14ac:dyDescent="0.2">
      <c r="O15119"/>
      <c r="P15119"/>
    </row>
    <row r="15120" spans="15:16" x14ac:dyDescent="0.2">
      <c r="O15120"/>
      <c r="P15120"/>
    </row>
    <row r="15121" spans="15:16" x14ac:dyDescent="0.2">
      <c r="O15121"/>
      <c r="P15121"/>
    </row>
    <row r="15122" spans="15:16" x14ac:dyDescent="0.2">
      <c r="O15122"/>
      <c r="P15122"/>
    </row>
    <row r="15123" spans="15:16" x14ac:dyDescent="0.2">
      <c r="O15123"/>
      <c r="P15123"/>
    </row>
    <row r="15124" spans="15:16" x14ac:dyDescent="0.2">
      <c r="O15124"/>
      <c r="P15124"/>
    </row>
    <row r="15125" spans="15:16" x14ac:dyDescent="0.2">
      <c r="O15125"/>
      <c r="P15125"/>
    </row>
    <row r="15126" spans="15:16" x14ac:dyDescent="0.2">
      <c r="O15126"/>
      <c r="P15126"/>
    </row>
    <row r="15127" spans="15:16" x14ac:dyDescent="0.2">
      <c r="O15127"/>
      <c r="P15127"/>
    </row>
    <row r="15128" spans="15:16" x14ac:dyDescent="0.2">
      <c r="O15128"/>
      <c r="P15128"/>
    </row>
    <row r="15129" spans="15:16" x14ac:dyDescent="0.2">
      <c r="O15129"/>
      <c r="P15129"/>
    </row>
    <row r="15130" spans="15:16" x14ac:dyDescent="0.2">
      <c r="O15130"/>
      <c r="P15130"/>
    </row>
    <row r="15131" spans="15:16" x14ac:dyDescent="0.2">
      <c r="O15131"/>
      <c r="P15131"/>
    </row>
    <row r="15132" spans="15:16" x14ac:dyDescent="0.2">
      <c r="O15132"/>
      <c r="P15132"/>
    </row>
    <row r="15133" spans="15:16" x14ac:dyDescent="0.2">
      <c r="O15133"/>
      <c r="P15133"/>
    </row>
    <row r="15134" spans="15:16" x14ac:dyDescent="0.2">
      <c r="O15134"/>
      <c r="P15134"/>
    </row>
    <row r="15135" spans="15:16" x14ac:dyDescent="0.2">
      <c r="O15135"/>
      <c r="P15135"/>
    </row>
    <row r="15136" spans="15:16" x14ac:dyDescent="0.2">
      <c r="O15136"/>
      <c r="P15136"/>
    </row>
    <row r="15137" spans="15:16" x14ac:dyDescent="0.2">
      <c r="O15137"/>
      <c r="P15137"/>
    </row>
    <row r="15138" spans="15:16" x14ac:dyDescent="0.2">
      <c r="O15138"/>
      <c r="P15138"/>
    </row>
    <row r="15139" spans="15:16" x14ac:dyDescent="0.2">
      <c r="O15139"/>
      <c r="P15139"/>
    </row>
    <row r="15140" spans="15:16" x14ac:dyDescent="0.2">
      <c r="O15140"/>
      <c r="P15140"/>
    </row>
    <row r="15141" spans="15:16" x14ac:dyDescent="0.2">
      <c r="O15141"/>
      <c r="P15141"/>
    </row>
    <row r="15142" spans="15:16" x14ac:dyDescent="0.2">
      <c r="O15142"/>
      <c r="P15142"/>
    </row>
    <row r="15143" spans="15:16" x14ac:dyDescent="0.2">
      <c r="O15143"/>
      <c r="P15143"/>
    </row>
    <row r="15144" spans="15:16" x14ac:dyDescent="0.2">
      <c r="O15144"/>
      <c r="P15144"/>
    </row>
    <row r="15145" spans="15:16" x14ac:dyDescent="0.2">
      <c r="O15145"/>
      <c r="P15145"/>
    </row>
    <row r="15146" spans="15:16" x14ac:dyDescent="0.2">
      <c r="O15146"/>
      <c r="P15146"/>
    </row>
    <row r="15147" spans="15:16" x14ac:dyDescent="0.2">
      <c r="O15147"/>
      <c r="P15147"/>
    </row>
    <row r="15148" spans="15:16" x14ac:dyDescent="0.2">
      <c r="O15148"/>
      <c r="P15148"/>
    </row>
    <row r="15149" spans="15:16" x14ac:dyDescent="0.2">
      <c r="O15149"/>
      <c r="P15149"/>
    </row>
    <row r="15150" spans="15:16" x14ac:dyDescent="0.2">
      <c r="O15150"/>
      <c r="P15150"/>
    </row>
    <row r="15151" spans="15:16" x14ac:dyDescent="0.2">
      <c r="O15151"/>
      <c r="P15151"/>
    </row>
    <row r="15152" spans="15:16" x14ac:dyDescent="0.2">
      <c r="O15152"/>
      <c r="P15152"/>
    </row>
    <row r="15153" spans="15:16" x14ac:dyDescent="0.2">
      <c r="O15153"/>
      <c r="P15153"/>
    </row>
    <row r="15154" spans="15:16" x14ac:dyDescent="0.2">
      <c r="O15154"/>
      <c r="P15154"/>
    </row>
    <row r="15155" spans="15:16" x14ac:dyDescent="0.2">
      <c r="O15155"/>
      <c r="P15155"/>
    </row>
    <row r="15156" spans="15:16" x14ac:dyDescent="0.2">
      <c r="O15156"/>
      <c r="P15156"/>
    </row>
    <row r="15157" spans="15:16" x14ac:dyDescent="0.2">
      <c r="O15157"/>
      <c r="P15157"/>
    </row>
    <row r="15158" spans="15:16" x14ac:dyDescent="0.2">
      <c r="O15158"/>
      <c r="P15158"/>
    </row>
    <row r="15159" spans="15:16" x14ac:dyDescent="0.2">
      <c r="O15159"/>
      <c r="P15159"/>
    </row>
    <row r="15160" spans="15:16" x14ac:dyDescent="0.2">
      <c r="O15160"/>
      <c r="P15160"/>
    </row>
    <row r="15161" spans="15:16" x14ac:dyDescent="0.2">
      <c r="O15161"/>
      <c r="P15161"/>
    </row>
    <row r="15162" spans="15:16" x14ac:dyDescent="0.2">
      <c r="O15162"/>
      <c r="P15162"/>
    </row>
    <row r="15163" spans="15:16" x14ac:dyDescent="0.2">
      <c r="O15163"/>
      <c r="P15163"/>
    </row>
    <row r="15164" spans="15:16" x14ac:dyDescent="0.2">
      <c r="O15164"/>
      <c r="P15164"/>
    </row>
    <row r="15165" spans="15:16" x14ac:dyDescent="0.2">
      <c r="O15165"/>
      <c r="P15165"/>
    </row>
    <row r="15166" spans="15:16" x14ac:dyDescent="0.2">
      <c r="O15166"/>
      <c r="P15166"/>
    </row>
    <row r="15167" spans="15:16" x14ac:dyDescent="0.2">
      <c r="O15167"/>
      <c r="P15167"/>
    </row>
    <row r="15168" spans="15:16" x14ac:dyDescent="0.2">
      <c r="O15168"/>
      <c r="P15168"/>
    </row>
    <row r="15169" spans="15:16" x14ac:dyDescent="0.2">
      <c r="O15169"/>
      <c r="P15169"/>
    </row>
    <row r="15170" spans="15:16" x14ac:dyDescent="0.2">
      <c r="O15170"/>
      <c r="P15170"/>
    </row>
    <row r="15171" spans="15:16" x14ac:dyDescent="0.2">
      <c r="O15171"/>
      <c r="P15171"/>
    </row>
    <row r="15172" spans="15:16" x14ac:dyDescent="0.2">
      <c r="O15172"/>
      <c r="P15172"/>
    </row>
    <row r="15173" spans="15:16" x14ac:dyDescent="0.2">
      <c r="O15173"/>
      <c r="P15173"/>
    </row>
    <row r="15174" spans="15:16" x14ac:dyDescent="0.2">
      <c r="O15174"/>
      <c r="P15174"/>
    </row>
    <row r="15175" spans="15:16" x14ac:dyDescent="0.2">
      <c r="O15175"/>
      <c r="P15175"/>
    </row>
    <row r="15176" spans="15:16" x14ac:dyDescent="0.2">
      <c r="O15176"/>
      <c r="P15176"/>
    </row>
    <row r="15177" spans="15:16" x14ac:dyDescent="0.2">
      <c r="O15177"/>
      <c r="P15177"/>
    </row>
    <row r="15178" spans="15:16" x14ac:dyDescent="0.2">
      <c r="O15178"/>
      <c r="P15178"/>
    </row>
    <row r="15179" spans="15:16" x14ac:dyDescent="0.2">
      <c r="O15179"/>
      <c r="P15179"/>
    </row>
    <row r="15180" spans="15:16" x14ac:dyDescent="0.2">
      <c r="O15180"/>
      <c r="P15180"/>
    </row>
    <row r="15181" spans="15:16" x14ac:dyDescent="0.2">
      <c r="O15181"/>
      <c r="P15181"/>
    </row>
    <row r="15182" spans="15:16" x14ac:dyDescent="0.2">
      <c r="O15182"/>
      <c r="P15182"/>
    </row>
    <row r="15183" spans="15:16" x14ac:dyDescent="0.2">
      <c r="O15183"/>
      <c r="P15183"/>
    </row>
    <row r="15184" spans="15:16" x14ac:dyDescent="0.2">
      <c r="O15184"/>
      <c r="P15184"/>
    </row>
    <row r="15185" spans="15:16" x14ac:dyDescent="0.2">
      <c r="O15185"/>
      <c r="P15185"/>
    </row>
    <row r="15186" spans="15:16" x14ac:dyDescent="0.2">
      <c r="O15186"/>
      <c r="P15186"/>
    </row>
    <row r="15187" spans="15:16" x14ac:dyDescent="0.2">
      <c r="O15187"/>
      <c r="P15187"/>
    </row>
    <row r="15188" spans="15:16" x14ac:dyDescent="0.2">
      <c r="O15188"/>
      <c r="P15188"/>
    </row>
    <row r="15189" spans="15:16" x14ac:dyDescent="0.2">
      <c r="O15189"/>
      <c r="P15189"/>
    </row>
    <row r="15190" spans="15:16" x14ac:dyDescent="0.2">
      <c r="O15190"/>
      <c r="P15190"/>
    </row>
    <row r="15191" spans="15:16" x14ac:dyDescent="0.2">
      <c r="O15191"/>
      <c r="P15191"/>
    </row>
    <row r="15192" spans="15:16" x14ac:dyDescent="0.2">
      <c r="O15192"/>
      <c r="P15192"/>
    </row>
    <row r="15193" spans="15:16" x14ac:dyDescent="0.2">
      <c r="O15193"/>
      <c r="P15193"/>
    </row>
    <row r="15194" spans="15:16" x14ac:dyDescent="0.2">
      <c r="O15194"/>
      <c r="P15194"/>
    </row>
    <row r="15195" spans="15:16" x14ac:dyDescent="0.2">
      <c r="O15195"/>
      <c r="P15195"/>
    </row>
    <row r="15196" spans="15:16" x14ac:dyDescent="0.2">
      <c r="O15196"/>
      <c r="P15196"/>
    </row>
    <row r="15197" spans="15:16" x14ac:dyDescent="0.2">
      <c r="O15197"/>
      <c r="P15197"/>
    </row>
    <row r="15198" spans="15:16" x14ac:dyDescent="0.2">
      <c r="O15198"/>
      <c r="P15198"/>
    </row>
    <row r="15199" spans="15:16" x14ac:dyDescent="0.2">
      <c r="O15199"/>
      <c r="P15199"/>
    </row>
    <row r="15200" spans="15:16" x14ac:dyDescent="0.2">
      <c r="O15200"/>
      <c r="P15200"/>
    </row>
    <row r="15201" spans="15:16" x14ac:dyDescent="0.2">
      <c r="O15201"/>
      <c r="P15201"/>
    </row>
    <row r="15202" spans="15:16" x14ac:dyDescent="0.2">
      <c r="O15202"/>
      <c r="P15202"/>
    </row>
    <row r="15203" spans="15:16" x14ac:dyDescent="0.2">
      <c r="O15203"/>
      <c r="P15203"/>
    </row>
    <row r="15204" spans="15:16" x14ac:dyDescent="0.2">
      <c r="O15204"/>
      <c r="P15204"/>
    </row>
    <row r="15205" spans="15:16" x14ac:dyDescent="0.2">
      <c r="O15205"/>
      <c r="P15205"/>
    </row>
    <row r="15206" spans="15:16" x14ac:dyDescent="0.2">
      <c r="O15206"/>
      <c r="P15206"/>
    </row>
    <row r="15207" spans="15:16" x14ac:dyDescent="0.2">
      <c r="O15207"/>
      <c r="P15207"/>
    </row>
    <row r="15208" spans="15:16" x14ac:dyDescent="0.2">
      <c r="O15208"/>
      <c r="P15208"/>
    </row>
    <row r="15209" spans="15:16" x14ac:dyDescent="0.2">
      <c r="O15209"/>
      <c r="P15209"/>
    </row>
    <row r="15210" spans="15:16" x14ac:dyDescent="0.2">
      <c r="O15210"/>
      <c r="P15210"/>
    </row>
    <row r="15211" spans="15:16" x14ac:dyDescent="0.2">
      <c r="O15211"/>
      <c r="P15211"/>
    </row>
    <row r="15212" spans="15:16" x14ac:dyDescent="0.2">
      <c r="O15212"/>
      <c r="P15212"/>
    </row>
    <row r="15213" spans="15:16" x14ac:dyDescent="0.2">
      <c r="O15213"/>
      <c r="P15213"/>
    </row>
    <row r="15214" spans="15:16" x14ac:dyDescent="0.2">
      <c r="O15214"/>
      <c r="P15214"/>
    </row>
    <row r="15215" spans="15:16" x14ac:dyDescent="0.2">
      <c r="O15215"/>
      <c r="P15215"/>
    </row>
    <row r="15216" spans="15:16" x14ac:dyDescent="0.2">
      <c r="O15216"/>
      <c r="P15216"/>
    </row>
    <row r="15217" spans="15:16" x14ac:dyDescent="0.2">
      <c r="O15217"/>
      <c r="P15217"/>
    </row>
    <row r="15218" spans="15:16" x14ac:dyDescent="0.2">
      <c r="O15218"/>
      <c r="P15218"/>
    </row>
    <row r="15219" spans="15:16" x14ac:dyDescent="0.2">
      <c r="O15219"/>
      <c r="P15219"/>
    </row>
    <row r="15220" spans="15:16" x14ac:dyDescent="0.2">
      <c r="O15220"/>
      <c r="P15220"/>
    </row>
    <row r="15221" spans="15:16" x14ac:dyDescent="0.2">
      <c r="O15221"/>
      <c r="P15221"/>
    </row>
    <row r="15222" spans="15:16" x14ac:dyDescent="0.2">
      <c r="O15222"/>
      <c r="P15222"/>
    </row>
    <row r="15223" spans="15:16" x14ac:dyDescent="0.2">
      <c r="O15223"/>
      <c r="P15223"/>
    </row>
    <row r="15224" spans="15:16" x14ac:dyDescent="0.2">
      <c r="O15224"/>
      <c r="P15224"/>
    </row>
    <row r="15225" spans="15:16" x14ac:dyDescent="0.2">
      <c r="O15225"/>
      <c r="P15225"/>
    </row>
    <row r="15226" spans="15:16" x14ac:dyDescent="0.2">
      <c r="O15226"/>
      <c r="P15226"/>
    </row>
    <row r="15227" spans="15:16" x14ac:dyDescent="0.2">
      <c r="O15227"/>
      <c r="P15227"/>
    </row>
    <row r="15228" spans="15:16" x14ac:dyDescent="0.2">
      <c r="O15228"/>
      <c r="P15228"/>
    </row>
    <row r="15229" spans="15:16" x14ac:dyDescent="0.2">
      <c r="O15229"/>
      <c r="P15229"/>
    </row>
    <row r="15230" spans="15:16" x14ac:dyDescent="0.2">
      <c r="O15230"/>
      <c r="P15230"/>
    </row>
    <row r="15231" spans="15:16" x14ac:dyDescent="0.2">
      <c r="O15231"/>
      <c r="P15231"/>
    </row>
    <row r="15232" spans="15:16" x14ac:dyDescent="0.2">
      <c r="O15232"/>
      <c r="P15232"/>
    </row>
    <row r="15233" spans="15:16" x14ac:dyDescent="0.2">
      <c r="O15233"/>
      <c r="P15233"/>
    </row>
    <row r="15234" spans="15:16" x14ac:dyDescent="0.2">
      <c r="O15234"/>
      <c r="P15234"/>
    </row>
    <row r="15235" spans="15:16" x14ac:dyDescent="0.2">
      <c r="O15235"/>
      <c r="P15235"/>
    </row>
    <row r="15236" spans="15:16" x14ac:dyDescent="0.2">
      <c r="O15236"/>
      <c r="P15236"/>
    </row>
    <row r="15237" spans="15:16" x14ac:dyDescent="0.2">
      <c r="O15237"/>
      <c r="P15237"/>
    </row>
    <row r="15238" spans="15:16" x14ac:dyDescent="0.2">
      <c r="O15238"/>
      <c r="P15238"/>
    </row>
    <row r="15239" spans="15:16" x14ac:dyDescent="0.2">
      <c r="O15239"/>
      <c r="P15239"/>
    </row>
    <row r="15240" spans="15:16" x14ac:dyDescent="0.2">
      <c r="O15240"/>
      <c r="P15240"/>
    </row>
    <row r="15241" spans="15:16" x14ac:dyDescent="0.2">
      <c r="O15241"/>
      <c r="P15241"/>
    </row>
    <row r="15242" spans="15:16" x14ac:dyDescent="0.2">
      <c r="O15242"/>
      <c r="P15242"/>
    </row>
    <row r="15243" spans="15:16" x14ac:dyDescent="0.2">
      <c r="O15243"/>
      <c r="P15243"/>
    </row>
    <row r="15244" spans="15:16" x14ac:dyDescent="0.2">
      <c r="O15244"/>
      <c r="P15244"/>
    </row>
    <row r="15245" spans="15:16" x14ac:dyDescent="0.2">
      <c r="O15245"/>
      <c r="P15245"/>
    </row>
    <row r="15246" spans="15:16" x14ac:dyDescent="0.2">
      <c r="O15246"/>
      <c r="P15246"/>
    </row>
    <row r="15247" spans="15:16" x14ac:dyDescent="0.2">
      <c r="O15247"/>
      <c r="P15247"/>
    </row>
    <row r="15248" spans="15:16" x14ac:dyDescent="0.2">
      <c r="O15248"/>
      <c r="P15248"/>
    </row>
    <row r="15249" spans="15:16" x14ac:dyDescent="0.2">
      <c r="O15249"/>
      <c r="P15249"/>
    </row>
    <row r="15250" spans="15:16" x14ac:dyDescent="0.2">
      <c r="O15250"/>
      <c r="P15250"/>
    </row>
    <row r="15251" spans="15:16" x14ac:dyDescent="0.2">
      <c r="O15251"/>
      <c r="P15251"/>
    </row>
    <row r="15252" spans="15:16" x14ac:dyDescent="0.2">
      <c r="O15252"/>
      <c r="P15252"/>
    </row>
    <row r="15253" spans="15:16" x14ac:dyDescent="0.2">
      <c r="O15253"/>
      <c r="P15253"/>
    </row>
    <row r="15254" spans="15:16" x14ac:dyDescent="0.2">
      <c r="O15254"/>
      <c r="P15254"/>
    </row>
    <row r="15255" spans="15:16" x14ac:dyDescent="0.2">
      <c r="O15255"/>
      <c r="P15255"/>
    </row>
    <row r="15256" spans="15:16" x14ac:dyDescent="0.2">
      <c r="O15256"/>
      <c r="P15256"/>
    </row>
    <row r="15257" spans="15:16" x14ac:dyDescent="0.2">
      <c r="O15257"/>
      <c r="P15257"/>
    </row>
    <row r="15258" spans="15:16" x14ac:dyDescent="0.2">
      <c r="O15258"/>
      <c r="P15258"/>
    </row>
    <row r="15259" spans="15:16" x14ac:dyDescent="0.2">
      <c r="O15259"/>
      <c r="P15259"/>
    </row>
    <row r="15260" spans="15:16" x14ac:dyDescent="0.2">
      <c r="O15260"/>
      <c r="P15260"/>
    </row>
    <row r="15261" spans="15:16" x14ac:dyDescent="0.2">
      <c r="O15261"/>
      <c r="P15261"/>
    </row>
    <row r="15262" spans="15:16" x14ac:dyDescent="0.2">
      <c r="O15262"/>
      <c r="P15262"/>
    </row>
    <row r="15263" spans="15:16" x14ac:dyDescent="0.2">
      <c r="O15263"/>
      <c r="P15263"/>
    </row>
    <row r="15264" spans="15:16" x14ac:dyDescent="0.2">
      <c r="O15264"/>
      <c r="P15264"/>
    </row>
    <row r="15265" spans="15:16" x14ac:dyDescent="0.2">
      <c r="O15265"/>
      <c r="P15265"/>
    </row>
    <row r="15266" spans="15:16" x14ac:dyDescent="0.2">
      <c r="O15266"/>
      <c r="P15266"/>
    </row>
    <row r="15267" spans="15:16" x14ac:dyDescent="0.2">
      <c r="O15267"/>
      <c r="P15267"/>
    </row>
    <row r="15268" spans="15:16" x14ac:dyDescent="0.2">
      <c r="O15268"/>
      <c r="P15268"/>
    </row>
    <row r="15269" spans="15:16" x14ac:dyDescent="0.2">
      <c r="O15269"/>
      <c r="P15269"/>
    </row>
    <row r="15270" spans="15:16" x14ac:dyDescent="0.2">
      <c r="O15270"/>
      <c r="P15270"/>
    </row>
    <row r="15271" spans="15:16" x14ac:dyDescent="0.2">
      <c r="O15271"/>
      <c r="P15271"/>
    </row>
    <row r="15272" spans="15:16" x14ac:dyDescent="0.2">
      <c r="O15272"/>
      <c r="P15272"/>
    </row>
    <row r="15273" spans="15:16" x14ac:dyDescent="0.2">
      <c r="O15273"/>
      <c r="P15273"/>
    </row>
    <row r="15274" spans="15:16" x14ac:dyDescent="0.2">
      <c r="O15274"/>
      <c r="P15274"/>
    </row>
    <row r="15275" spans="15:16" x14ac:dyDescent="0.2">
      <c r="O15275"/>
      <c r="P15275"/>
    </row>
    <row r="15276" spans="15:16" x14ac:dyDescent="0.2">
      <c r="O15276"/>
      <c r="P15276"/>
    </row>
    <row r="15277" spans="15:16" x14ac:dyDescent="0.2">
      <c r="O15277"/>
      <c r="P15277"/>
    </row>
    <row r="15278" spans="15:16" x14ac:dyDescent="0.2">
      <c r="O15278"/>
      <c r="P15278"/>
    </row>
    <row r="15279" spans="15:16" x14ac:dyDescent="0.2">
      <c r="O15279"/>
      <c r="P15279"/>
    </row>
    <row r="15280" spans="15:16" x14ac:dyDescent="0.2">
      <c r="O15280"/>
      <c r="P15280"/>
    </row>
    <row r="15281" spans="15:16" x14ac:dyDescent="0.2">
      <c r="O15281"/>
      <c r="P15281"/>
    </row>
    <row r="15282" spans="15:16" x14ac:dyDescent="0.2">
      <c r="O15282"/>
      <c r="P15282"/>
    </row>
    <row r="15283" spans="15:16" x14ac:dyDescent="0.2">
      <c r="O15283"/>
      <c r="P15283"/>
    </row>
    <row r="15284" spans="15:16" x14ac:dyDescent="0.2">
      <c r="O15284"/>
      <c r="P15284"/>
    </row>
    <row r="15285" spans="15:16" x14ac:dyDescent="0.2">
      <c r="O15285"/>
      <c r="P15285"/>
    </row>
    <row r="15286" spans="15:16" x14ac:dyDescent="0.2">
      <c r="O15286"/>
      <c r="P15286"/>
    </row>
    <row r="15287" spans="15:16" x14ac:dyDescent="0.2">
      <c r="O15287"/>
      <c r="P15287"/>
    </row>
    <row r="15288" spans="15:16" x14ac:dyDescent="0.2">
      <c r="O15288"/>
      <c r="P15288"/>
    </row>
    <row r="15289" spans="15:16" x14ac:dyDescent="0.2">
      <c r="O15289"/>
      <c r="P15289"/>
    </row>
    <row r="15290" spans="15:16" x14ac:dyDescent="0.2">
      <c r="O15290"/>
      <c r="P15290"/>
    </row>
    <row r="15291" spans="15:16" x14ac:dyDescent="0.2">
      <c r="O15291"/>
      <c r="P15291"/>
    </row>
    <row r="15292" spans="15:16" x14ac:dyDescent="0.2">
      <c r="O15292"/>
      <c r="P15292"/>
    </row>
    <row r="15293" spans="15:16" x14ac:dyDescent="0.2">
      <c r="O15293"/>
      <c r="P15293"/>
    </row>
    <row r="15294" spans="15:16" x14ac:dyDescent="0.2">
      <c r="O15294"/>
      <c r="P15294"/>
    </row>
    <row r="15295" spans="15:16" x14ac:dyDescent="0.2">
      <c r="O15295"/>
      <c r="P15295"/>
    </row>
    <row r="15296" spans="15:16" x14ac:dyDescent="0.2">
      <c r="O15296"/>
      <c r="P15296"/>
    </row>
    <row r="15297" spans="15:16" x14ac:dyDescent="0.2">
      <c r="O15297"/>
      <c r="P15297"/>
    </row>
    <row r="15298" spans="15:16" x14ac:dyDescent="0.2">
      <c r="O15298"/>
      <c r="P15298"/>
    </row>
    <row r="15299" spans="15:16" x14ac:dyDescent="0.2">
      <c r="O15299"/>
      <c r="P15299"/>
    </row>
    <row r="15300" spans="15:16" x14ac:dyDescent="0.2">
      <c r="O15300"/>
      <c r="P15300"/>
    </row>
    <row r="15301" spans="15:16" x14ac:dyDescent="0.2">
      <c r="O15301"/>
      <c r="P15301"/>
    </row>
    <row r="15302" spans="15:16" x14ac:dyDescent="0.2">
      <c r="O15302"/>
      <c r="P15302"/>
    </row>
    <row r="15303" spans="15:16" x14ac:dyDescent="0.2">
      <c r="O15303"/>
      <c r="P15303"/>
    </row>
    <row r="15304" spans="15:16" x14ac:dyDescent="0.2">
      <c r="O15304"/>
      <c r="P15304"/>
    </row>
    <row r="15305" spans="15:16" x14ac:dyDescent="0.2">
      <c r="O15305"/>
      <c r="P15305"/>
    </row>
    <row r="15306" spans="15:16" x14ac:dyDescent="0.2">
      <c r="O15306"/>
      <c r="P15306"/>
    </row>
    <row r="15307" spans="15:16" x14ac:dyDescent="0.2">
      <c r="O15307"/>
      <c r="P15307"/>
    </row>
    <row r="15308" spans="15:16" x14ac:dyDescent="0.2">
      <c r="O15308"/>
      <c r="P15308"/>
    </row>
    <row r="15309" spans="15:16" x14ac:dyDescent="0.2">
      <c r="O15309"/>
      <c r="P15309"/>
    </row>
    <row r="15310" spans="15:16" x14ac:dyDescent="0.2">
      <c r="O15310"/>
      <c r="P15310"/>
    </row>
    <row r="15311" spans="15:16" x14ac:dyDescent="0.2">
      <c r="O15311"/>
      <c r="P15311"/>
    </row>
    <row r="15312" spans="15:16" x14ac:dyDescent="0.2">
      <c r="O15312"/>
      <c r="P15312"/>
    </row>
    <row r="15313" spans="15:16" x14ac:dyDescent="0.2">
      <c r="O15313"/>
      <c r="P15313"/>
    </row>
    <row r="15314" spans="15:16" x14ac:dyDescent="0.2">
      <c r="O15314"/>
      <c r="P15314"/>
    </row>
    <row r="15315" spans="15:16" x14ac:dyDescent="0.2">
      <c r="O15315"/>
      <c r="P15315"/>
    </row>
    <row r="15316" spans="15:16" x14ac:dyDescent="0.2">
      <c r="O15316"/>
      <c r="P15316"/>
    </row>
    <row r="15317" spans="15:16" x14ac:dyDescent="0.2">
      <c r="O15317"/>
      <c r="P15317"/>
    </row>
    <row r="15318" spans="15:16" x14ac:dyDescent="0.2">
      <c r="O15318"/>
      <c r="P15318"/>
    </row>
    <row r="15319" spans="15:16" x14ac:dyDescent="0.2">
      <c r="O15319"/>
      <c r="P15319"/>
    </row>
    <row r="15320" spans="15:16" x14ac:dyDescent="0.2">
      <c r="O15320"/>
      <c r="P15320"/>
    </row>
    <row r="15321" spans="15:16" x14ac:dyDescent="0.2">
      <c r="O15321"/>
      <c r="P15321"/>
    </row>
    <row r="15322" spans="15:16" x14ac:dyDescent="0.2">
      <c r="O15322"/>
      <c r="P15322"/>
    </row>
    <row r="15323" spans="15:16" x14ac:dyDescent="0.2">
      <c r="O15323"/>
      <c r="P15323"/>
    </row>
    <row r="15324" spans="15:16" x14ac:dyDescent="0.2">
      <c r="O15324"/>
      <c r="P15324"/>
    </row>
    <row r="15325" spans="15:16" x14ac:dyDescent="0.2">
      <c r="O15325"/>
      <c r="P15325"/>
    </row>
    <row r="15326" spans="15:16" x14ac:dyDescent="0.2">
      <c r="O15326"/>
      <c r="P15326"/>
    </row>
    <row r="15327" spans="15:16" x14ac:dyDescent="0.2">
      <c r="O15327"/>
      <c r="P15327"/>
    </row>
    <row r="15328" spans="15:16" x14ac:dyDescent="0.2">
      <c r="O15328"/>
      <c r="P15328"/>
    </row>
    <row r="15329" spans="15:16" x14ac:dyDescent="0.2">
      <c r="O15329"/>
      <c r="P15329"/>
    </row>
    <row r="15330" spans="15:16" x14ac:dyDescent="0.2">
      <c r="O15330"/>
      <c r="P15330"/>
    </row>
    <row r="15331" spans="15:16" x14ac:dyDescent="0.2">
      <c r="O15331"/>
      <c r="P15331"/>
    </row>
    <row r="15332" spans="15:16" x14ac:dyDescent="0.2">
      <c r="O15332"/>
      <c r="P15332"/>
    </row>
    <row r="15333" spans="15:16" x14ac:dyDescent="0.2">
      <c r="O15333"/>
      <c r="P15333"/>
    </row>
    <row r="15334" spans="15:16" x14ac:dyDescent="0.2">
      <c r="O15334"/>
      <c r="P15334"/>
    </row>
    <row r="15335" spans="15:16" x14ac:dyDescent="0.2">
      <c r="O15335"/>
      <c r="P15335"/>
    </row>
    <row r="15336" spans="15:16" x14ac:dyDescent="0.2">
      <c r="O15336"/>
      <c r="P15336"/>
    </row>
    <row r="15337" spans="15:16" x14ac:dyDescent="0.2">
      <c r="O15337"/>
      <c r="P15337"/>
    </row>
    <row r="15338" spans="15:16" x14ac:dyDescent="0.2">
      <c r="O15338"/>
      <c r="P15338"/>
    </row>
    <row r="15339" spans="15:16" x14ac:dyDescent="0.2">
      <c r="O15339"/>
      <c r="P15339"/>
    </row>
    <row r="15340" spans="15:16" x14ac:dyDescent="0.2">
      <c r="O15340"/>
      <c r="P15340"/>
    </row>
    <row r="15341" spans="15:16" x14ac:dyDescent="0.2">
      <c r="O15341"/>
      <c r="P15341"/>
    </row>
    <row r="15342" spans="15:16" x14ac:dyDescent="0.2">
      <c r="O15342"/>
      <c r="P15342"/>
    </row>
    <row r="15343" spans="15:16" x14ac:dyDescent="0.2">
      <c r="O15343"/>
      <c r="P15343"/>
    </row>
    <row r="15344" spans="15:16" x14ac:dyDescent="0.2">
      <c r="O15344"/>
      <c r="P15344"/>
    </row>
    <row r="15345" spans="15:16" x14ac:dyDescent="0.2">
      <c r="O15345"/>
      <c r="P15345"/>
    </row>
    <row r="15346" spans="15:16" x14ac:dyDescent="0.2">
      <c r="O15346"/>
      <c r="P15346"/>
    </row>
    <row r="15347" spans="15:16" x14ac:dyDescent="0.2">
      <c r="O15347"/>
      <c r="P15347"/>
    </row>
    <row r="15348" spans="15:16" x14ac:dyDescent="0.2">
      <c r="O15348"/>
      <c r="P15348"/>
    </row>
    <row r="15349" spans="15:16" x14ac:dyDescent="0.2">
      <c r="O15349"/>
      <c r="P15349"/>
    </row>
    <row r="15350" spans="15:16" x14ac:dyDescent="0.2">
      <c r="O15350"/>
      <c r="P15350"/>
    </row>
    <row r="15351" spans="15:16" x14ac:dyDescent="0.2">
      <c r="O15351"/>
      <c r="P15351"/>
    </row>
    <row r="15352" spans="15:16" x14ac:dyDescent="0.2">
      <c r="O15352"/>
      <c r="P15352"/>
    </row>
    <row r="15353" spans="15:16" x14ac:dyDescent="0.2">
      <c r="O15353"/>
      <c r="P15353"/>
    </row>
    <row r="15354" spans="15:16" x14ac:dyDescent="0.2">
      <c r="O15354"/>
      <c r="P15354"/>
    </row>
    <row r="15355" spans="15:16" x14ac:dyDescent="0.2">
      <c r="O15355"/>
      <c r="P15355"/>
    </row>
    <row r="15356" spans="15:16" x14ac:dyDescent="0.2">
      <c r="O15356"/>
      <c r="P15356"/>
    </row>
    <row r="15357" spans="15:16" x14ac:dyDescent="0.2">
      <c r="O15357"/>
      <c r="P15357"/>
    </row>
    <row r="15358" spans="15:16" x14ac:dyDescent="0.2">
      <c r="O15358"/>
      <c r="P15358"/>
    </row>
    <row r="15359" spans="15:16" x14ac:dyDescent="0.2">
      <c r="O15359"/>
      <c r="P15359"/>
    </row>
    <row r="15360" spans="15:16" x14ac:dyDescent="0.2">
      <c r="O15360"/>
      <c r="P15360"/>
    </row>
    <row r="15361" spans="15:16" x14ac:dyDescent="0.2">
      <c r="O15361"/>
      <c r="P15361"/>
    </row>
    <row r="15362" spans="15:16" x14ac:dyDescent="0.2">
      <c r="O15362"/>
      <c r="P15362"/>
    </row>
    <row r="15363" spans="15:16" x14ac:dyDescent="0.2">
      <c r="O15363"/>
      <c r="P15363"/>
    </row>
    <row r="15364" spans="15:16" x14ac:dyDescent="0.2">
      <c r="O15364"/>
      <c r="P15364"/>
    </row>
    <row r="15365" spans="15:16" x14ac:dyDescent="0.2">
      <c r="O15365"/>
      <c r="P15365"/>
    </row>
    <row r="15366" spans="15:16" x14ac:dyDescent="0.2">
      <c r="O15366"/>
      <c r="P15366"/>
    </row>
    <row r="15367" spans="15:16" x14ac:dyDescent="0.2">
      <c r="O15367"/>
      <c r="P15367"/>
    </row>
    <row r="15368" spans="15:16" x14ac:dyDescent="0.2">
      <c r="O15368"/>
      <c r="P15368"/>
    </row>
    <row r="15369" spans="15:16" x14ac:dyDescent="0.2">
      <c r="O15369"/>
      <c r="P15369"/>
    </row>
    <row r="15370" spans="15:16" x14ac:dyDescent="0.2">
      <c r="O15370"/>
      <c r="P15370"/>
    </row>
    <row r="15371" spans="15:16" x14ac:dyDescent="0.2">
      <c r="O15371"/>
      <c r="P15371"/>
    </row>
    <row r="15372" spans="15:16" x14ac:dyDescent="0.2">
      <c r="O15372"/>
      <c r="P15372"/>
    </row>
    <row r="15373" spans="15:16" x14ac:dyDescent="0.2">
      <c r="O15373"/>
      <c r="P15373"/>
    </row>
    <row r="15374" spans="15:16" x14ac:dyDescent="0.2">
      <c r="O15374"/>
      <c r="P15374"/>
    </row>
    <row r="15375" spans="15:16" x14ac:dyDescent="0.2">
      <c r="O15375"/>
      <c r="P15375"/>
    </row>
    <row r="15376" spans="15:16" x14ac:dyDescent="0.2">
      <c r="O15376"/>
      <c r="P15376"/>
    </row>
    <row r="15377" spans="15:16" x14ac:dyDescent="0.2">
      <c r="O15377"/>
      <c r="P15377"/>
    </row>
    <row r="15378" spans="15:16" x14ac:dyDescent="0.2">
      <c r="O15378"/>
      <c r="P15378"/>
    </row>
    <row r="15379" spans="15:16" x14ac:dyDescent="0.2">
      <c r="O15379"/>
      <c r="P15379"/>
    </row>
    <row r="15380" spans="15:16" x14ac:dyDescent="0.2">
      <c r="O15380"/>
      <c r="P15380"/>
    </row>
    <row r="15381" spans="15:16" x14ac:dyDescent="0.2">
      <c r="O15381"/>
      <c r="P15381"/>
    </row>
    <row r="15382" spans="15:16" x14ac:dyDescent="0.2">
      <c r="O15382"/>
      <c r="P15382"/>
    </row>
    <row r="15383" spans="15:16" x14ac:dyDescent="0.2">
      <c r="O15383"/>
      <c r="P15383"/>
    </row>
    <row r="15384" spans="15:16" x14ac:dyDescent="0.2">
      <c r="O15384"/>
      <c r="P15384"/>
    </row>
    <row r="15385" spans="15:16" x14ac:dyDescent="0.2">
      <c r="O15385"/>
      <c r="P15385"/>
    </row>
    <row r="15386" spans="15:16" x14ac:dyDescent="0.2">
      <c r="O15386"/>
      <c r="P15386"/>
    </row>
    <row r="15387" spans="15:16" x14ac:dyDescent="0.2">
      <c r="O15387"/>
      <c r="P15387"/>
    </row>
    <row r="15388" spans="15:16" x14ac:dyDescent="0.2">
      <c r="O15388"/>
      <c r="P15388"/>
    </row>
    <row r="15389" spans="15:16" x14ac:dyDescent="0.2">
      <c r="O15389"/>
      <c r="P15389"/>
    </row>
    <row r="15390" spans="15:16" x14ac:dyDescent="0.2">
      <c r="O15390"/>
      <c r="P15390"/>
    </row>
    <row r="15391" spans="15:16" x14ac:dyDescent="0.2">
      <c r="O15391"/>
      <c r="P15391"/>
    </row>
    <row r="15392" spans="15:16" x14ac:dyDescent="0.2">
      <c r="O15392"/>
      <c r="P15392"/>
    </row>
    <row r="15393" spans="15:16" x14ac:dyDescent="0.2">
      <c r="O15393"/>
      <c r="P15393"/>
    </row>
    <row r="15394" spans="15:16" x14ac:dyDescent="0.2">
      <c r="O15394"/>
      <c r="P15394"/>
    </row>
    <row r="15395" spans="15:16" x14ac:dyDescent="0.2">
      <c r="O15395"/>
      <c r="P15395"/>
    </row>
    <row r="15396" spans="15:16" x14ac:dyDescent="0.2">
      <c r="O15396"/>
      <c r="P15396"/>
    </row>
    <row r="15397" spans="15:16" x14ac:dyDescent="0.2">
      <c r="O15397"/>
      <c r="P15397"/>
    </row>
    <row r="15398" spans="15:16" x14ac:dyDescent="0.2">
      <c r="O15398"/>
      <c r="P15398"/>
    </row>
    <row r="15399" spans="15:16" x14ac:dyDescent="0.2">
      <c r="O15399"/>
      <c r="P15399"/>
    </row>
    <row r="15400" spans="15:16" x14ac:dyDescent="0.2">
      <c r="O15400"/>
      <c r="P15400"/>
    </row>
    <row r="15401" spans="15:16" x14ac:dyDescent="0.2">
      <c r="O15401"/>
      <c r="P15401"/>
    </row>
    <row r="15402" spans="15:16" x14ac:dyDescent="0.2">
      <c r="O15402"/>
      <c r="P15402"/>
    </row>
    <row r="15403" spans="15:16" x14ac:dyDescent="0.2">
      <c r="O15403"/>
      <c r="P15403"/>
    </row>
    <row r="15404" spans="15:16" x14ac:dyDescent="0.2">
      <c r="O15404"/>
      <c r="P15404"/>
    </row>
    <row r="15405" spans="15:16" x14ac:dyDescent="0.2">
      <c r="O15405"/>
      <c r="P15405"/>
    </row>
    <row r="15406" spans="15:16" x14ac:dyDescent="0.2">
      <c r="O15406"/>
      <c r="P15406"/>
    </row>
    <row r="15407" spans="15:16" x14ac:dyDescent="0.2">
      <c r="O15407"/>
      <c r="P15407"/>
    </row>
    <row r="15408" spans="15:16" x14ac:dyDescent="0.2">
      <c r="O15408"/>
      <c r="P15408"/>
    </row>
    <row r="15409" spans="15:16" x14ac:dyDescent="0.2">
      <c r="O15409"/>
      <c r="P15409"/>
    </row>
    <row r="15410" spans="15:16" x14ac:dyDescent="0.2">
      <c r="O15410"/>
      <c r="P15410"/>
    </row>
    <row r="15411" spans="15:16" x14ac:dyDescent="0.2">
      <c r="O15411"/>
      <c r="P15411"/>
    </row>
    <row r="15412" spans="15:16" x14ac:dyDescent="0.2">
      <c r="O15412"/>
      <c r="P15412"/>
    </row>
    <row r="15413" spans="15:16" x14ac:dyDescent="0.2">
      <c r="O15413"/>
      <c r="P15413"/>
    </row>
    <row r="15414" spans="15:16" x14ac:dyDescent="0.2">
      <c r="O15414"/>
      <c r="P15414"/>
    </row>
    <row r="15415" spans="15:16" x14ac:dyDescent="0.2">
      <c r="O15415"/>
      <c r="P15415"/>
    </row>
    <row r="15416" spans="15:16" x14ac:dyDescent="0.2">
      <c r="O15416"/>
      <c r="P15416"/>
    </row>
    <row r="15417" spans="15:16" x14ac:dyDescent="0.2">
      <c r="O15417"/>
      <c r="P15417"/>
    </row>
    <row r="15418" spans="15:16" x14ac:dyDescent="0.2">
      <c r="O15418"/>
      <c r="P15418"/>
    </row>
    <row r="15419" spans="15:16" x14ac:dyDescent="0.2">
      <c r="O15419"/>
      <c r="P15419"/>
    </row>
    <row r="15420" spans="15:16" x14ac:dyDescent="0.2">
      <c r="O15420"/>
      <c r="P15420"/>
    </row>
    <row r="15421" spans="15:16" x14ac:dyDescent="0.2">
      <c r="O15421"/>
      <c r="P15421"/>
    </row>
    <row r="15422" spans="15:16" x14ac:dyDescent="0.2">
      <c r="O15422"/>
      <c r="P15422"/>
    </row>
    <row r="15423" spans="15:16" x14ac:dyDescent="0.2">
      <c r="O15423"/>
      <c r="P15423"/>
    </row>
    <row r="15424" spans="15:16" x14ac:dyDescent="0.2">
      <c r="O15424"/>
      <c r="P15424"/>
    </row>
    <row r="15425" spans="15:16" x14ac:dyDescent="0.2">
      <c r="O15425"/>
      <c r="P15425"/>
    </row>
    <row r="15426" spans="15:16" x14ac:dyDescent="0.2">
      <c r="O15426"/>
      <c r="P15426"/>
    </row>
    <row r="15427" spans="15:16" x14ac:dyDescent="0.2">
      <c r="O15427"/>
      <c r="P15427"/>
    </row>
    <row r="15428" spans="15:16" x14ac:dyDescent="0.2">
      <c r="O15428"/>
      <c r="P15428"/>
    </row>
    <row r="15429" spans="15:16" x14ac:dyDescent="0.2">
      <c r="O15429"/>
      <c r="P15429"/>
    </row>
    <row r="15430" spans="15:16" x14ac:dyDescent="0.2">
      <c r="O15430"/>
      <c r="P15430"/>
    </row>
    <row r="15431" spans="15:16" x14ac:dyDescent="0.2">
      <c r="O15431"/>
      <c r="P15431"/>
    </row>
    <row r="15432" spans="15:16" x14ac:dyDescent="0.2">
      <c r="O15432"/>
      <c r="P15432"/>
    </row>
    <row r="15433" spans="15:16" x14ac:dyDescent="0.2">
      <c r="O15433"/>
      <c r="P15433"/>
    </row>
    <row r="15434" spans="15:16" x14ac:dyDescent="0.2">
      <c r="O15434"/>
      <c r="P15434"/>
    </row>
    <row r="15435" spans="15:16" x14ac:dyDescent="0.2">
      <c r="O15435"/>
      <c r="P15435"/>
    </row>
    <row r="15436" spans="15:16" x14ac:dyDescent="0.2">
      <c r="O15436"/>
      <c r="P15436"/>
    </row>
    <row r="15437" spans="15:16" x14ac:dyDescent="0.2">
      <c r="O15437"/>
      <c r="P15437"/>
    </row>
    <row r="15438" spans="15:16" x14ac:dyDescent="0.2">
      <c r="O15438"/>
      <c r="P15438"/>
    </row>
    <row r="15439" spans="15:16" x14ac:dyDescent="0.2">
      <c r="O15439"/>
      <c r="P15439"/>
    </row>
    <row r="15440" spans="15:16" x14ac:dyDescent="0.2">
      <c r="O15440"/>
      <c r="P15440"/>
    </row>
    <row r="15441" spans="15:16" x14ac:dyDescent="0.2">
      <c r="O15441"/>
      <c r="P15441"/>
    </row>
    <row r="15442" spans="15:16" x14ac:dyDescent="0.2">
      <c r="O15442"/>
      <c r="P15442"/>
    </row>
    <row r="15443" spans="15:16" x14ac:dyDescent="0.2">
      <c r="O15443"/>
      <c r="P15443"/>
    </row>
    <row r="15444" spans="15:16" x14ac:dyDescent="0.2">
      <c r="O15444"/>
      <c r="P15444"/>
    </row>
    <row r="15445" spans="15:16" x14ac:dyDescent="0.2">
      <c r="O15445"/>
      <c r="P15445"/>
    </row>
    <row r="15446" spans="15:16" x14ac:dyDescent="0.2">
      <c r="O15446"/>
      <c r="P15446"/>
    </row>
    <row r="15447" spans="15:16" x14ac:dyDescent="0.2">
      <c r="O15447"/>
      <c r="P15447"/>
    </row>
    <row r="15448" spans="15:16" x14ac:dyDescent="0.2">
      <c r="O15448"/>
      <c r="P15448"/>
    </row>
    <row r="15449" spans="15:16" x14ac:dyDescent="0.2">
      <c r="O15449"/>
      <c r="P15449"/>
    </row>
    <row r="15450" spans="15:16" x14ac:dyDescent="0.2">
      <c r="O15450"/>
      <c r="P15450"/>
    </row>
    <row r="15451" spans="15:16" x14ac:dyDescent="0.2">
      <c r="O15451"/>
      <c r="P15451"/>
    </row>
    <row r="15452" spans="15:16" x14ac:dyDescent="0.2">
      <c r="O15452"/>
      <c r="P15452"/>
    </row>
    <row r="15453" spans="15:16" x14ac:dyDescent="0.2">
      <c r="O15453"/>
      <c r="P15453"/>
    </row>
    <row r="15454" spans="15:16" x14ac:dyDescent="0.2">
      <c r="O15454"/>
      <c r="P15454"/>
    </row>
    <row r="15455" spans="15:16" x14ac:dyDescent="0.2">
      <c r="O15455"/>
      <c r="P15455"/>
    </row>
    <row r="15456" spans="15:16" x14ac:dyDescent="0.2">
      <c r="O15456"/>
      <c r="P15456"/>
    </row>
    <row r="15457" spans="15:16" x14ac:dyDescent="0.2">
      <c r="O15457"/>
      <c r="P15457"/>
    </row>
    <row r="15458" spans="15:16" x14ac:dyDescent="0.2">
      <c r="O15458"/>
      <c r="P15458"/>
    </row>
    <row r="15459" spans="15:16" x14ac:dyDescent="0.2">
      <c r="O15459"/>
      <c r="P15459"/>
    </row>
    <row r="15460" spans="15:16" x14ac:dyDescent="0.2">
      <c r="O15460"/>
      <c r="P15460"/>
    </row>
    <row r="15461" spans="15:16" x14ac:dyDescent="0.2">
      <c r="O15461"/>
      <c r="P15461"/>
    </row>
    <row r="15462" spans="15:16" x14ac:dyDescent="0.2">
      <c r="O15462"/>
      <c r="P15462"/>
    </row>
    <row r="15463" spans="15:16" x14ac:dyDescent="0.2">
      <c r="O15463"/>
      <c r="P15463"/>
    </row>
    <row r="15464" spans="15:16" x14ac:dyDescent="0.2">
      <c r="O15464"/>
      <c r="P15464"/>
    </row>
    <row r="15465" spans="15:16" x14ac:dyDescent="0.2">
      <c r="O15465"/>
      <c r="P15465"/>
    </row>
    <row r="15466" spans="15:16" x14ac:dyDescent="0.2">
      <c r="O15466"/>
      <c r="P15466"/>
    </row>
    <row r="15467" spans="15:16" x14ac:dyDescent="0.2">
      <c r="O15467"/>
      <c r="P15467"/>
    </row>
    <row r="15468" spans="15:16" x14ac:dyDescent="0.2">
      <c r="O15468"/>
      <c r="P15468"/>
    </row>
    <row r="15469" spans="15:16" x14ac:dyDescent="0.2">
      <c r="O15469"/>
      <c r="P15469"/>
    </row>
    <row r="15470" spans="15:16" x14ac:dyDescent="0.2">
      <c r="O15470"/>
      <c r="P15470"/>
    </row>
    <row r="15471" spans="15:16" x14ac:dyDescent="0.2">
      <c r="O15471"/>
      <c r="P15471"/>
    </row>
    <row r="15472" spans="15:16" x14ac:dyDescent="0.2">
      <c r="O15472"/>
      <c r="P15472"/>
    </row>
    <row r="15473" spans="15:16" x14ac:dyDescent="0.2">
      <c r="O15473"/>
      <c r="P15473"/>
    </row>
    <row r="15474" spans="15:16" x14ac:dyDescent="0.2">
      <c r="O15474"/>
      <c r="P15474"/>
    </row>
    <row r="15475" spans="15:16" x14ac:dyDescent="0.2">
      <c r="O15475"/>
      <c r="P15475"/>
    </row>
    <row r="15476" spans="15:16" x14ac:dyDescent="0.2">
      <c r="O15476"/>
      <c r="P15476"/>
    </row>
    <row r="15477" spans="15:16" x14ac:dyDescent="0.2">
      <c r="O15477"/>
      <c r="P15477"/>
    </row>
    <row r="15478" spans="15:16" x14ac:dyDescent="0.2">
      <c r="O15478"/>
      <c r="P15478"/>
    </row>
    <row r="15479" spans="15:16" x14ac:dyDescent="0.2">
      <c r="O15479"/>
      <c r="P15479"/>
    </row>
    <row r="15480" spans="15:16" x14ac:dyDescent="0.2">
      <c r="O15480"/>
      <c r="P15480"/>
    </row>
    <row r="15481" spans="15:16" x14ac:dyDescent="0.2">
      <c r="O15481"/>
      <c r="P15481"/>
    </row>
    <row r="15482" spans="15:16" x14ac:dyDescent="0.2">
      <c r="O15482"/>
      <c r="P15482"/>
    </row>
    <row r="15483" spans="15:16" x14ac:dyDescent="0.2">
      <c r="O15483"/>
      <c r="P15483"/>
    </row>
    <row r="15484" spans="15:16" x14ac:dyDescent="0.2">
      <c r="O15484"/>
      <c r="P15484"/>
    </row>
    <row r="15485" spans="15:16" x14ac:dyDescent="0.2">
      <c r="O15485"/>
      <c r="P15485"/>
    </row>
    <row r="15486" spans="15:16" x14ac:dyDescent="0.2">
      <c r="O15486"/>
      <c r="P15486"/>
    </row>
    <row r="15487" spans="15:16" x14ac:dyDescent="0.2">
      <c r="O15487"/>
      <c r="P15487"/>
    </row>
    <row r="15488" spans="15:16" x14ac:dyDescent="0.2">
      <c r="O15488"/>
      <c r="P15488"/>
    </row>
    <row r="15489" spans="15:16" x14ac:dyDescent="0.2">
      <c r="O15489"/>
      <c r="P15489"/>
    </row>
    <row r="15490" spans="15:16" x14ac:dyDescent="0.2">
      <c r="O15490"/>
      <c r="P15490"/>
    </row>
    <row r="15491" spans="15:16" x14ac:dyDescent="0.2">
      <c r="O15491"/>
      <c r="P15491"/>
    </row>
    <row r="15492" spans="15:16" x14ac:dyDescent="0.2">
      <c r="O15492"/>
      <c r="P15492"/>
    </row>
    <row r="15493" spans="15:16" x14ac:dyDescent="0.2">
      <c r="O15493"/>
      <c r="P15493"/>
    </row>
    <row r="15494" spans="15:16" x14ac:dyDescent="0.2">
      <c r="O15494"/>
      <c r="P15494"/>
    </row>
    <row r="15495" spans="15:16" x14ac:dyDescent="0.2">
      <c r="O15495"/>
      <c r="P15495"/>
    </row>
    <row r="15496" spans="15:16" x14ac:dyDescent="0.2">
      <c r="O15496"/>
      <c r="P15496"/>
    </row>
    <row r="15497" spans="15:16" x14ac:dyDescent="0.2">
      <c r="O15497"/>
      <c r="P15497"/>
    </row>
    <row r="15498" spans="15:16" x14ac:dyDescent="0.2">
      <c r="O15498"/>
      <c r="P15498"/>
    </row>
    <row r="15499" spans="15:16" x14ac:dyDescent="0.2">
      <c r="O15499"/>
      <c r="P15499"/>
    </row>
    <row r="15500" spans="15:16" x14ac:dyDescent="0.2">
      <c r="O15500"/>
      <c r="P15500"/>
    </row>
    <row r="15501" spans="15:16" x14ac:dyDescent="0.2">
      <c r="O15501"/>
      <c r="P15501"/>
    </row>
    <row r="15502" spans="15:16" x14ac:dyDescent="0.2">
      <c r="O15502"/>
      <c r="P15502"/>
    </row>
    <row r="15503" spans="15:16" x14ac:dyDescent="0.2">
      <c r="O15503"/>
      <c r="P15503"/>
    </row>
    <row r="15504" spans="15:16" x14ac:dyDescent="0.2">
      <c r="O15504"/>
      <c r="P15504"/>
    </row>
    <row r="15505" spans="15:16" x14ac:dyDescent="0.2">
      <c r="O15505"/>
      <c r="P15505"/>
    </row>
    <row r="15506" spans="15:16" x14ac:dyDescent="0.2">
      <c r="O15506"/>
      <c r="P15506"/>
    </row>
    <row r="15507" spans="15:16" x14ac:dyDescent="0.2">
      <c r="O15507"/>
      <c r="P15507"/>
    </row>
    <row r="15508" spans="15:16" x14ac:dyDescent="0.2">
      <c r="O15508"/>
      <c r="P15508"/>
    </row>
    <row r="15509" spans="15:16" x14ac:dyDescent="0.2">
      <c r="O15509"/>
      <c r="P15509"/>
    </row>
    <row r="15510" spans="15:16" x14ac:dyDescent="0.2">
      <c r="O15510"/>
      <c r="P15510"/>
    </row>
    <row r="15511" spans="15:16" x14ac:dyDescent="0.2">
      <c r="O15511"/>
      <c r="P15511"/>
    </row>
    <row r="15512" spans="15:16" x14ac:dyDescent="0.2">
      <c r="O15512"/>
      <c r="P15512"/>
    </row>
    <row r="15513" spans="15:16" x14ac:dyDescent="0.2">
      <c r="O15513"/>
      <c r="P15513"/>
    </row>
    <row r="15514" spans="15:16" x14ac:dyDescent="0.2">
      <c r="O15514"/>
      <c r="P15514"/>
    </row>
    <row r="15515" spans="15:16" x14ac:dyDescent="0.2">
      <c r="O15515"/>
      <c r="P15515"/>
    </row>
    <row r="15516" spans="15:16" x14ac:dyDescent="0.2">
      <c r="O15516"/>
      <c r="P15516"/>
    </row>
    <row r="15517" spans="15:16" x14ac:dyDescent="0.2">
      <c r="O15517"/>
      <c r="P15517"/>
    </row>
    <row r="15518" spans="15:16" x14ac:dyDescent="0.2">
      <c r="O15518"/>
      <c r="P15518"/>
    </row>
    <row r="15519" spans="15:16" x14ac:dyDescent="0.2">
      <c r="O15519"/>
      <c r="P15519"/>
    </row>
    <row r="15520" spans="15:16" x14ac:dyDescent="0.2">
      <c r="O15520"/>
      <c r="P15520"/>
    </row>
    <row r="15521" spans="15:16" x14ac:dyDescent="0.2">
      <c r="O15521"/>
      <c r="P15521"/>
    </row>
    <row r="15522" spans="15:16" x14ac:dyDescent="0.2">
      <c r="O15522"/>
      <c r="P15522"/>
    </row>
    <row r="15523" spans="15:16" x14ac:dyDescent="0.2">
      <c r="O15523"/>
      <c r="P15523"/>
    </row>
    <row r="15524" spans="15:16" x14ac:dyDescent="0.2">
      <c r="O15524"/>
      <c r="P15524"/>
    </row>
    <row r="15525" spans="15:16" x14ac:dyDescent="0.2">
      <c r="O15525"/>
      <c r="P15525"/>
    </row>
    <row r="15526" spans="15:16" x14ac:dyDescent="0.2">
      <c r="O15526"/>
      <c r="P15526"/>
    </row>
    <row r="15527" spans="15:16" x14ac:dyDescent="0.2">
      <c r="O15527"/>
      <c r="P15527"/>
    </row>
    <row r="15528" spans="15:16" x14ac:dyDescent="0.2">
      <c r="O15528"/>
      <c r="P15528"/>
    </row>
    <row r="15529" spans="15:16" x14ac:dyDescent="0.2">
      <c r="O15529"/>
      <c r="P15529"/>
    </row>
    <row r="15530" spans="15:16" x14ac:dyDescent="0.2">
      <c r="O15530"/>
      <c r="P15530"/>
    </row>
    <row r="15531" spans="15:16" x14ac:dyDescent="0.2">
      <c r="O15531"/>
      <c r="P15531"/>
    </row>
    <row r="15532" spans="15:16" x14ac:dyDescent="0.2">
      <c r="O15532"/>
      <c r="P15532"/>
    </row>
    <row r="15533" spans="15:16" x14ac:dyDescent="0.2">
      <c r="O15533"/>
      <c r="P15533"/>
    </row>
    <row r="15534" spans="15:16" x14ac:dyDescent="0.2">
      <c r="O15534"/>
      <c r="P15534"/>
    </row>
    <row r="15535" spans="15:16" x14ac:dyDescent="0.2">
      <c r="O15535"/>
      <c r="P15535"/>
    </row>
    <row r="15536" spans="15:16" x14ac:dyDescent="0.2">
      <c r="O15536"/>
      <c r="P15536"/>
    </row>
    <row r="15537" spans="15:16" x14ac:dyDescent="0.2">
      <c r="O15537"/>
      <c r="P15537"/>
    </row>
    <row r="15538" spans="15:16" x14ac:dyDescent="0.2">
      <c r="O15538"/>
      <c r="P15538"/>
    </row>
    <row r="15539" spans="15:16" x14ac:dyDescent="0.2">
      <c r="O15539"/>
      <c r="P15539"/>
    </row>
    <row r="15540" spans="15:16" x14ac:dyDescent="0.2">
      <c r="O15540"/>
      <c r="P15540"/>
    </row>
    <row r="15541" spans="15:16" x14ac:dyDescent="0.2">
      <c r="O15541"/>
      <c r="P15541"/>
    </row>
    <row r="15542" spans="15:16" x14ac:dyDescent="0.2">
      <c r="O15542"/>
      <c r="P15542"/>
    </row>
    <row r="15543" spans="15:16" x14ac:dyDescent="0.2">
      <c r="O15543"/>
      <c r="P15543"/>
    </row>
    <row r="15544" spans="15:16" x14ac:dyDescent="0.2">
      <c r="O15544"/>
      <c r="P15544"/>
    </row>
    <row r="15545" spans="15:16" x14ac:dyDescent="0.2">
      <c r="O15545"/>
      <c r="P15545"/>
    </row>
    <row r="15546" spans="15:16" x14ac:dyDescent="0.2">
      <c r="O15546"/>
      <c r="P15546"/>
    </row>
    <row r="15547" spans="15:16" x14ac:dyDescent="0.2">
      <c r="O15547"/>
      <c r="P15547"/>
    </row>
    <row r="15548" spans="15:16" x14ac:dyDescent="0.2">
      <c r="O15548"/>
      <c r="P15548"/>
    </row>
    <row r="15549" spans="15:16" x14ac:dyDescent="0.2">
      <c r="O15549"/>
      <c r="P15549"/>
    </row>
    <row r="15550" spans="15:16" x14ac:dyDescent="0.2">
      <c r="O15550"/>
      <c r="P15550"/>
    </row>
    <row r="15551" spans="15:16" x14ac:dyDescent="0.2">
      <c r="O15551"/>
      <c r="P15551"/>
    </row>
    <row r="15552" spans="15:16" x14ac:dyDescent="0.2">
      <c r="O15552"/>
      <c r="P15552"/>
    </row>
    <row r="15553" spans="15:16" x14ac:dyDescent="0.2">
      <c r="O15553"/>
      <c r="P15553"/>
    </row>
    <row r="15554" spans="15:16" x14ac:dyDescent="0.2">
      <c r="O15554"/>
      <c r="P15554"/>
    </row>
    <row r="15555" spans="15:16" x14ac:dyDescent="0.2">
      <c r="O15555"/>
      <c r="P15555"/>
    </row>
    <row r="15556" spans="15:16" x14ac:dyDescent="0.2">
      <c r="O15556"/>
      <c r="P15556"/>
    </row>
    <row r="15557" spans="15:16" x14ac:dyDescent="0.2">
      <c r="O15557"/>
      <c r="P15557"/>
    </row>
    <row r="15558" spans="15:16" x14ac:dyDescent="0.2">
      <c r="O15558"/>
      <c r="P15558"/>
    </row>
    <row r="15559" spans="15:16" x14ac:dyDescent="0.2">
      <c r="O15559"/>
      <c r="P15559"/>
    </row>
    <row r="15560" spans="15:16" x14ac:dyDescent="0.2">
      <c r="O15560"/>
      <c r="P15560"/>
    </row>
    <row r="15561" spans="15:16" x14ac:dyDescent="0.2">
      <c r="O15561"/>
      <c r="P15561"/>
    </row>
    <row r="15562" spans="15:16" x14ac:dyDescent="0.2">
      <c r="O15562"/>
      <c r="P15562"/>
    </row>
    <row r="15563" spans="15:16" x14ac:dyDescent="0.2">
      <c r="O15563"/>
      <c r="P15563"/>
    </row>
    <row r="15564" spans="15:16" x14ac:dyDescent="0.2">
      <c r="O15564"/>
      <c r="P15564"/>
    </row>
    <row r="15565" spans="15:16" x14ac:dyDescent="0.2">
      <c r="O15565"/>
      <c r="P15565"/>
    </row>
    <row r="15566" spans="15:16" x14ac:dyDescent="0.2">
      <c r="O15566"/>
      <c r="P15566"/>
    </row>
    <row r="15567" spans="15:16" x14ac:dyDescent="0.2">
      <c r="O15567"/>
      <c r="P15567"/>
    </row>
    <row r="15568" spans="15:16" x14ac:dyDescent="0.2">
      <c r="O15568"/>
      <c r="P15568"/>
    </row>
    <row r="15569" spans="15:16" x14ac:dyDescent="0.2">
      <c r="O15569"/>
      <c r="P15569"/>
    </row>
    <row r="15570" spans="15:16" x14ac:dyDescent="0.2">
      <c r="O15570"/>
      <c r="P15570"/>
    </row>
    <row r="15571" spans="15:16" x14ac:dyDescent="0.2">
      <c r="O15571"/>
      <c r="P15571"/>
    </row>
    <row r="15572" spans="15:16" x14ac:dyDescent="0.2">
      <c r="O15572"/>
      <c r="P15572"/>
    </row>
    <row r="15573" spans="15:16" x14ac:dyDescent="0.2">
      <c r="O15573"/>
      <c r="P15573"/>
    </row>
    <row r="15574" spans="15:16" x14ac:dyDescent="0.2">
      <c r="O15574"/>
      <c r="P15574"/>
    </row>
    <row r="15575" spans="15:16" x14ac:dyDescent="0.2">
      <c r="O15575"/>
      <c r="P15575"/>
    </row>
    <row r="15576" spans="15:16" x14ac:dyDescent="0.2">
      <c r="O15576"/>
      <c r="P15576"/>
    </row>
    <row r="15577" spans="15:16" x14ac:dyDescent="0.2">
      <c r="O15577"/>
      <c r="P15577"/>
    </row>
    <row r="15578" spans="15:16" x14ac:dyDescent="0.2">
      <c r="O15578"/>
      <c r="P15578"/>
    </row>
    <row r="15579" spans="15:16" x14ac:dyDescent="0.2">
      <c r="O15579"/>
      <c r="P15579"/>
    </row>
    <row r="15580" spans="15:16" x14ac:dyDescent="0.2">
      <c r="O15580"/>
      <c r="P15580"/>
    </row>
    <row r="15581" spans="15:16" x14ac:dyDescent="0.2">
      <c r="O15581"/>
      <c r="P15581"/>
    </row>
    <row r="15582" spans="15:16" x14ac:dyDescent="0.2">
      <c r="O15582"/>
      <c r="P15582"/>
    </row>
    <row r="15583" spans="15:16" x14ac:dyDescent="0.2">
      <c r="O15583"/>
      <c r="P15583"/>
    </row>
    <row r="15584" spans="15:16" x14ac:dyDescent="0.2">
      <c r="O15584"/>
      <c r="P15584"/>
    </row>
    <row r="15585" spans="15:16" x14ac:dyDescent="0.2">
      <c r="O15585"/>
      <c r="P15585"/>
    </row>
    <row r="15586" spans="15:16" x14ac:dyDescent="0.2">
      <c r="O15586"/>
      <c r="P15586"/>
    </row>
    <row r="15587" spans="15:16" x14ac:dyDescent="0.2">
      <c r="O15587"/>
      <c r="P15587"/>
    </row>
    <row r="15588" spans="15:16" x14ac:dyDescent="0.2">
      <c r="O15588"/>
      <c r="P15588"/>
    </row>
    <row r="15589" spans="15:16" x14ac:dyDescent="0.2">
      <c r="O15589"/>
      <c r="P15589"/>
    </row>
    <row r="15590" spans="15:16" x14ac:dyDescent="0.2">
      <c r="O15590"/>
      <c r="P15590"/>
    </row>
    <row r="15591" spans="15:16" x14ac:dyDescent="0.2">
      <c r="O15591"/>
      <c r="P15591"/>
    </row>
    <row r="15592" spans="15:16" x14ac:dyDescent="0.2">
      <c r="O15592"/>
      <c r="P15592"/>
    </row>
    <row r="15593" spans="15:16" x14ac:dyDescent="0.2">
      <c r="O15593"/>
      <c r="P15593"/>
    </row>
    <row r="15594" spans="15:16" x14ac:dyDescent="0.2">
      <c r="O15594"/>
      <c r="P15594"/>
    </row>
    <row r="15595" spans="15:16" x14ac:dyDescent="0.2">
      <c r="O15595"/>
      <c r="P15595"/>
    </row>
    <row r="15596" spans="15:16" x14ac:dyDescent="0.2">
      <c r="O15596"/>
      <c r="P15596"/>
    </row>
    <row r="15597" spans="15:16" x14ac:dyDescent="0.2">
      <c r="O15597"/>
      <c r="P15597"/>
    </row>
    <row r="15598" spans="15:16" x14ac:dyDescent="0.2">
      <c r="O15598"/>
      <c r="P15598"/>
    </row>
    <row r="15599" spans="15:16" x14ac:dyDescent="0.2">
      <c r="O15599"/>
      <c r="P15599"/>
    </row>
    <row r="15600" spans="15:16" x14ac:dyDescent="0.2">
      <c r="O15600"/>
      <c r="P15600"/>
    </row>
    <row r="15601" spans="15:16" x14ac:dyDescent="0.2">
      <c r="O15601"/>
      <c r="P15601"/>
    </row>
    <row r="15602" spans="15:16" x14ac:dyDescent="0.2">
      <c r="O15602"/>
      <c r="P15602"/>
    </row>
    <row r="15603" spans="15:16" x14ac:dyDescent="0.2">
      <c r="O15603"/>
      <c r="P15603"/>
    </row>
    <row r="15604" spans="15:16" x14ac:dyDescent="0.2">
      <c r="O15604"/>
      <c r="P15604"/>
    </row>
    <row r="15605" spans="15:16" x14ac:dyDescent="0.2">
      <c r="O15605"/>
      <c r="P15605"/>
    </row>
    <row r="15606" spans="15:16" x14ac:dyDescent="0.2">
      <c r="O15606"/>
      <c r="P15606"/>
    </row>
    <row r="15607" spans="15:16" x14ac:dyDescent="0.2">
      <c r="O15607"/>
      <c r="P15607"/>
    </row>
    <row r="15608" spans="15:16" x14ac:dyDescent="0.2">
      <c r="O15608"/>
      <c r="P15608"/>
    </row>
    <row r="15609" spans="15:16" x14ac:dyDescent="0.2">
      <c r="O15609"/>
      <c r="P15609"/>
    </row>
    <row r="15610" spans="15:16" x14ac:dyDescent="0.2">
      <c r="O15610"/>
      <c r="P15610"/>
    </row>
    <row r="15611" spans="15:16" x14ac:dyDescent="0.2">
      <c r="O15611"/>
      <c r="P15611"/>
    </row>
    <row r="15612" spans="15:16" x14ac:dyDescent="0.2">
      <c r="O15612"/>
      <c r="P15612"/>
    </row>
    <row r="15613" spans="15:16" x14ac:dyDescent="0.2">
      <c r="O15613"/>
      <c r="P15613"/>
    </row>
    <row r="15614" spans="15:16" x14ac:dyDescent="0.2">
      <c r="O15614"/>
      <c r="P15614"/>
    </row>
    <row r="15615" spans="15:16" x14ac:dyDescent="0.2">
      <c r="O15615"/>
      <c r="P15615"/>
    </row>
    <row r="15616" spans="15:16" x14ac:dyDescent="0.2">
      <c r="O15616"/>
      <c r="P15616"/>
    </row>
    <row r="15617" spans="15:16" x14ac:dyDescent="0.2">
      <c r="O15617"/>
      <c r="P15617"/>
    </row>
    <row r="15618" spans="15:16" x14ac:dyDescent="0.2">
      <c r="O15618"/>
      <c r="P15618"/>
    </row>
    <row r="15619" spans="15:16" x14ac:dyDescent="0.2">
      <c r="O15619"/>
      <c r="P15619"/>
    </row>
    <row r="15620" spans="15:16" x14ac:dyDescent="0.2">
      <c r="O15620"/>
      <c r="P15620"/>
    </row>
    <row r="15621" spans="15:16" x14ac:dyDescent="0.2">
      <c r="O15621"/>
      <c r="P15621"/>
    </row>
    <row r="15622" spans="15:16" x14ac:dyDescent="0.2">
      <c r="O15622"/>
      <c r="P15622"/>
    </row>
    <row r="15623" spans="15:16" x14ac:dyDescent="0.2">
      <c r="O15623"/>
      <c r="P15623"/>
    </row>
    <row r="15624" spans="15:16" x14ac:dyDescent="0.2">
      <c r="O15624"/>
      <c r="P15624"/>
    </row>
    <row r="15625" spans="15:16" x14ac:dyDescent="0.2">
      <c r="O15625"/>
      <c r="P15625"/>
    </row>
    <row r="15626" spans="15:16" x14ac:dyDescent="0.2">
      <c r="O15626"/>
      <c r="P15626"/>
    </row>
    <row r="15627" spans="15:16" x14ac:dyDescent="0.2">
      <c r="O15627"/>
      <c r="P15627"/>
    </row>
    <row r="15628" spans="15:16" x14ac:dyDescent="0.2">
      <c r="O15628"/>
      <c r="P15628"/>
    </row>
    <row r="15629" spans="15:16" x14ac:dyDescent="0.2">
      <c r="O15629"/>
      <c r="P15629"/>
    </row>
    <row r="15630" spans="15:16" x14ac:dyDescent="0.2">
      <c r="O15630"/>
      <c r="P15630"/>
    </row>
    <row r="15631" spans="15:16" x14ac:dyDescent="0.2">
      <c r="O15631"/>
      <c r="P15631"/>
    </row>
    <row r="15632" spans="15:16" x14ac:dyDescent="0.2">
      <c r="O15632"/>
      <c r="P15632"/>
    </row>
    <row r="15633" spans="15:16" x14ac:dyDescent="0.2">
      <c r="O15633"/>
      <c r="P15633"/>
    </row>
    <row r="15634" spans="15:16" x14ac:dyDescent="0.2">
      <c r="O15634"/>
      <c r="P15634"/>
    </row>
    <row r="15635" spans="15:16" x14ac:dyDescent="0.2">
      <c r="O15635"/>
      <c r="P15635"/>
    </row>
    <row r="15636" spans="15:16" x14ac:dyDescent="0.2">
      <c r="O15636"/>
      <c r="P15636"/>
    </row>
    <row r="15637" spans="15:16" x14ac:dyDescent="0.2">
      <c r="O15637"/>
      <c r="P15637"/>
    </row>
    <row r="15638" spans="15:16" x14ac:dyDescent="0.2">
      <c r="O15638"/>
      <c r="P15638"/>
    </row>
    <row r="15639" spans="15:16" x14ac:dyDescent="0.2">
      <c r="O15639"/>
      <c r="P15639"/>
    </row>
    <row r="15640" spans="15:16" x14ac:dyDescent="0.2">
      <c r="O15640"/>
      <c r="P15640"/>
    </row>
    <row r="15641" spans="15:16" x14ac:dyDescent="0.2">
      <c r="O15641"/>
      <c r="P15641"/>
    </row>
    <row r="15642" spans="15:16" x14ac:dyDescent="0.2">
      <c r="O15642"/>
      <c r="P15642"/>
    </row>
    <row r="15643" spans="15:16" x14ac:dyDescent="0.2">
      <c r="O15643"/>
      <c r="P15643"/>
    </row>
    <row r="15644" spans="15:16" x14ac:dyDescent="0.2">
      <c r="O15644"/>
      <c r="P15644"/>
    </row>
    <row r="15645" spans="15:16" x14ac:dyDescent="0.2">
      <c r="O15645"/>
      <c r="P15645"/>
    </row>
    <row r="15646" spans="15:16" x14ac:dyDescent="0.2">
      <c r="O15646"/>
      <c r="P15646"/>
    </row>
    <row r="15647" spans="15:16" x14ac:dyDescent="0.2">
      <c r="O15647"/>
      <c r="P15647"/>
    </row>
    <row r="15648" spans="15:16" x14ac:dyDescent="0.2">
      <c r="O15648"/>
      <c r="P15648"/>
    </row>
    <row r="15649" spans="15:16" x14ac:dyDescent="0.2">
      <c r="O15649"/>
      <c r="P15649"/>
    </row>
    <row r="15650" spans="15:16" x14ac:dyDescent="0.2">
      <c r="O15650"/>
      <c r="P15650"/>
    </row>
    <row r="15651" spans="15:16" x14ac:dyDescent="0.2">
      <c r="O15651"/>
      <c r="P15651"/>
    </row>
    <row r="15652" spans="15:16" x14ac:dyDescent="0.2">
      <c r="O15652"/>
      <c r="P15652"/>
    </row>
    <row r="15653" spans="15:16" x14ac:dyDescent="0.2">
      <c r="O15653"/>
      <c r="P15653"/>
    </row>
    <row r="15654" spans="15:16" x14ac:dyDescent="0.2">
      <c r="O15654"/>
      <c r="P15654"/>
    </row>
    <row r="15655" spans="15:16" x14ac:dyDescent="0.2">
      <c r="O15655"/>
      <c r="P15655"/>
    </row>
    <row r="15656" spans="15:16" x14ac:dyDescent="0.2">
      <c r="O15656"/>
      <c r="P15656"/>
    </row>
    <row r="15657" spans="15:16" x14ac:dyDescent="0.2">
      <c r="O15657"/>
      <c r="P15657"/>
    </row>
    <row r="15658" spans="15:16" x14ac:dyDescent="0.2">
      <c r="O15658"/>
      <c r="P15658"/>
    </row>
    <row r="15659" spans="15:16" x14ac:dyDescent="0.2">
      <c r="O15659"/>
      <c r="P15659"/>
    </row>
    <row r="15660" spans="15:16" x14ac:dyDescent="0.2">
      <c r="O15660"/>
      <c r="P15660"/>
    </row>
    <row r="15661" spans="15:16" x14ac:dyDescent="0.2">
      <c r="O15661"/>
      <c r="P15661"/>
    </row>
    <row r="15662" spans="15:16" x14ac:dyDescent="0.2">
      <c r="O15662"/>
      <c r="P15662"/>
    </row>
    <row r="15663" spans="15:16" x14ac:dyDescent="0.2">
      <c r="O15663"/>
      <c r="P15663"/>
    </row>
    <row r="15664" spans="15:16" x14ac:dyDescent="0.2">
      <c r="O15664"/>
      <c r="P15664"/>
    </row>
    <row r="15665" spans="15:16" x14ac:dyDescent="0.2">
      <c r="O15665"/>
      <c r="P15665"/>
    </row>
    <row r="15666" spans="15:16" x14ac:dyDescent="0.2">
      <c r="O15666"/>
      <c r="P15666"/>
    </row>
    <row r="15667" spans="15:16" x14ac:dyDescent="0.2">
      <c r="O15667"/>
      <c r="P15667"/>
    </row>
    <row r="15668" spans="15:16" x14ac:dyDescent="0.2">
      <c r="O15668"/>
      <c r="P15668"/>
    </row>
    <row r="15669" spans="15:16" x14ac:dyDescent="0.2">
      <c r="O15669"/>
      <c r="P15669"/>
    </row>
    <row r="15670" spans="15:16" x14ac:dyDescent="0.2">
      <c r="O15670"/>
      <c r="P15670"/>
    </row>
    <row r="15671" spans="15:16" x14ac:dyDescent="0.2">
      <c r="O15671"/>
      <c r="P15671"/>
    </row>
    <row r="15672" spans="15:16" x14ac:dyDescent="0.2">
      <c r="O15672"/>
      <c r="P15672"/>
    </row>
    <row r="15673" spans="15:16" x14ac:dyDescent="0.2">
      <c r="O15673"/>
      <c r="P15673"/>
    </row>
    <row r="15674" spans="15:16" x14ac:dyDescent="0.2">
      <c r="O15674"/>
      <c r="P15674"/>
    </row>
    <row r="15675" spans="15:16" x14ac:dyDescent="0.2">
      <c r="O15675"/>
      <c r="P15675"/>
    </row>
    <row r="15676" spans="15:16" x14ac:dyDescent="0.2">
      <c r="O15676"/>
      <c r="P15676"/>
    </row>
    <row r="15677" spans="15:16" x14ac:dyDescent="0.2">
      <c r="O15677"/>
      <c r="P15677"/>
    </row>
    <row r="15678" spans="15:16" x14ac:dyDescent="0.2">
      <c r="O15678"/>
      <c r="P15678"/>
    </row>
    <row r="15679" spans="15:16" x14ac:dyDescent="0.2">
      <c r="O15679"/>
      <c r="P15679"/>
    </row>
    <row r="15680" spans="15:16" x14ac:dyDescent="0.2">
      <c r="O15680"/>
      <c r="P15680"/>
    </row>
    <row r="15681" spans="15:16" x14ac:dyDescent="0.2">
      <c r="O15681"/>
      <c r="P15681"/>
    </row>
    <row r="15682" spans="15:16" x14ac:dyDescent="0.2">
      <c r="O15682"/>
      <c r="P15682"/>
    </row>
    <row r="15683" spans="15:16" x14ac:dyDescent="0.2">
      <c r="O15683"/>
      <c r="P15683"/>
    </row>
    <row r="15684" spans="15:16" x14ac:dyDescent="0.2">
      <c r="O15684"/>
      <c r="P15684"/>
    </row>
    <row r="15685" spans="15:16" x14ac:dyDescent="0.2">
      <c r="O15685"/>
      <c r="P15685"/>
    </row>
    <row r="15686" spans="15:16" x14ac:dyDescent="0.2">
      <c r="O15686"/>
      <c r="P15686"/>
    </row>
    <row r="15687" spans="15:16" x14ac:dyDescent="0.2">
      <c r="O15687"/>
      <c r="P15687"/>
    </row>
    <row r="15688" spans="15:16" x14ac:dyDescent="0.2">
      <c r="O15688"/>
      <c r="P15688"/>
    </row>
    <row r="15689" spans="15:16" x14ac:dyDescent="0.2">
      <c r="O15689"/>
      <c r="P15689"/>
    </row>
    <row r="15690" spans="15:16" x14ac:dyDescent="0.2">
      <c r="O15690"/>
      <c r="P15690"/>
    </row>
    <row r="15691" spans="15:16" x14ac:dyDescent="0.2">
      <c r="O15691"/>
      <c r="P15691"/>
    </row>
    <row r="15692" spans="15:16" x14ac:dyDescent="0.2">
      <c r="O15692"/>
      <c r="P15692"/>
    </row>
    <row r="15693" spans="15:16" x14ac:dyDescent="0.2">
      <c r="O15693"/>
      <c r="P15693"/>
    </row>
    <row r="15694" spans="15:16" x14ac:dyDescent="0.2">
      <c r="O15694"/>
      <c r="P15694"/>
    </row>
    <row r="15695" spans="15:16" x14ac:dyDescent="0.2">
      <c r="O15695"/>
      <c r="P15695"/>
    </row>
    <row r="15696" spans="15:16" x14ac:dyDescent="0.2">
      <c r="O15696"/>
      <c r="P15696"/>
    </row>
    <row r="15697" spans="15:16" x14ac:dyDescent="0.2">
      <c r="O15697"/>
      <c r="P15697"/>
    </row>
    <row r="15698" spans="15:16" x14ac:dyDescent="0.2">
      <c r="O15698"/>
      <c r="P15698"/>
    </row>
    <row r="15699" spans="15:16" x14ac:dyDescent="0.2">
      <c r="O15699"/>
      <c r="P15699"/>
    </row>
    <row r="15700" spans="15:16" x14ac:dyDescent="0.2">
      <c r="O15700"/>
      <c r="P15700"/>
    </row>
    <row r="15701" spans="15:16" x14ac:dyDescent="0.2">
      <c r="O15701"/>
      <c r="P15701"/>
    </row>
    <row r="15702" spans="15:16" x14ac:dyDescent="0.2">
      <c r="O15702"/>
      <c r="P15702"/>
    </row>
    <row r="15703" spans="15:16" x14ac:dyDescent="0.2">
      <c r="O15703"/>
      <c r="P15703"/>
    </row>
    <row r="15704" spans="15:16" x14ac:dyDescent="0.2">
      <c r="O15704"/>
      <c r="P15704"/>
    </row>
    <row r="15705" spans="15:16" x14ac:dyDescent="0.2">
      <c r="O15705"/>
      <c r="P15705"/>
    </row>
    <row r="15706" spans="15:16" x14ac:dyDescent="0.2">
      <c r="O15706"/>
      <c r="P15706"/>
    </row>
    <row r="15707" spans="15:16" x14ac:dyDescent="0.2">
      <c r="O15707"/>
      <c r="P15707"/>
    </row>
    <row r="15708" spans="15:16" x14ac:dyDescent="0.2">
      <c r="O15708"/>
      <c r="P15708"/>
    </row>
    <row r="15709" spans="15:16" x14ac:dyDescent="0.2">
      <c r="O15709"/>
      <c r="P15709"/>
    </row>
    <row r="15710" spans="15:16" x14ac:dyDescent="0.2">
      <c r="O15710"/>
      <c r="P15710"/>
    </row>
    <row r="15711" spans="15:16" x14ac:dyDescent="0.2">
      <c r="O15711"/>
      <c r="P15711"/>
    </row>
    <row r="15712" spans="15:16" x14ac:dyDescent="0.2">
      <c r="O15712"/>
      <c r="P15712"/>
    </row>
    <row r="15713" spans="15:16" x14ac:dyDescent="0.2">
      <c r="O15713"/>
      <c r="P15713"/>
    </row>
    <row r="15714" spans="15:16" x14ac:dyDescent="0.2">
      <c r="O15714"/>
      <c r="P15714"/>
    </row>
    <row r="15715" spans="15:16" x14ac:dyDescent="0.2">
      <c r="O15715"/>
      <c r="P15715"/>
    </row>
    <row r="15716" spans="15:16" x14ac:dyDescent="0.2">
      <c r="O15716"/>
      <c r="P15716"/>
    </row>
    <row r="15717" spans="15:16" x14ac:dyDescent="0.2">
      <c r="O15717"/>
      <c r="P15717"/>
    </row>
    <row r="15718" spans="15:16" x14ac:dyDescent="0.2">
      <c r="O15718"/>
      <c r="P15718"/>
    </row>
    <row r="15719" spans="15:16" x14ac:dyDescent="0.2">
      <c r="O15719"/>
      <c r="P15719"/>
    </row>
    <row r="15720" spans="15:16" x14ac:dyDescent="0.2">
      <c r="O15720"/>
      <c r="P15720"/>
    </row>
    <row r="15721" spans="15:16" x14ac:dyDescent="0.2">
      <c r="O15721"/>
      <c r="P15721"/>
    </row>
    <row r="15722" spans="15:16" x14ac:dyDescent="0.2">
      <c r="O15722"/>
      <c r="P15722"/>
    </row>
    <row r="15723" spans="15:16" x14ac:dyDescent="0.2">
      <c r="O15723"/>
      <c r="P15723"/>
    </row>
    <row r="15724" spans="15:16" x14ac:dyDescent="0.2">
      <c r="O15724"/>
      <c r="P15724"/>
    </row>
    <row r="15725" spans="15:16" x14ac:dyDescent="0.2">
      <c r="O15725"/>
      <c r="P15725"/>
    </row>
    <row r="15726" spans="15:16" x14ac:dyDescent="0.2">
      <c r="O15726"/>
      <c r="P15726"/>
    </row>
    <row r="15727" spans="15:16" x14ac:dyDescent="0.2">
      <c r="O15727"/>
      <c r="P15727"/>
    </row>
    <row r="15728" spans="15:16" x14ac:dyDescent="0.2">
      <c r="O15728"/>
      <c r="P15728"/>
    </row>
    <row r="15729" spans="15:16" x14ac:dyDescent="0.2">
      <c r="O15729"/>
      <c r="P15729"/>
    </row>
    <row r="15730" spans="15:16" x14ac:dyDescent="0.2">
      <c r="O15730"/>
      <c r="P15730"/>
    </row>
    <row r="15731" spans="15:16" x14ac:dyDescent="0.2">
      <c r="O15731"/>
      <c r="P15731"/>
    </row>
    <row r="15732" spans="15:16" x14ac:dyDescent="0.2">
      <c r="O15732"/>
      <c r="P15732"/>
    </row>
    <row r="15733" spans="15:16" x14ac:dyDescent="0.2">
      <c r="O15733"/>
      <c r="P15733"/>
    </row>
    <row r="15734" spans="15:16" x14ac:dyDescent="0.2">
      <c r="O15734"/>
      <c r="P15734"/>
    </row>
    <row r="15735" spans="15:16" x14ac:dyDescent="0.2">
      <c r="O15735"/>
      <c r="P15735"/>
    </row>
    <row r="15736" spans="15:16" x14ac:dyDescent="0.2">
      <c r="O15736"/>
      <c r="P15736"/>
    </row>
    <row r="15737" spans="15:16" x14ac:dyDescent="0.2">
      <c r="O15737"/>
      <c r="P15737"/>
    </row>
    <row r="15738" spans="15:16" x14ac:dyDescent="0.2">
      <c r="O15738"/>
      <c r="P15738"/>
    </row>
    <row r="15739" spans="15:16" x14ac:dyDescent="0.2">
      <c r="O15739"/>
      <c r="P15739"/>
    </row>
    <row r="15740" spans="15:16" x14ac:dyDescent="0.2">
      <c r="O15740"/>
      <c r="P15740"/>
    </row>
    <row r="15741" spans="15:16" x14ac:dyDescent="0.2">
      <c r="O15741"/>
      <c r="P15741"/>
    </row>
    <row r="15742" spans="15:16" x14ac:dyDescent="0.2">
      <c r="O15742"/>
      <c r="P15742"/>
    </row>
    <row r="15743" spans="15:16" x14ac:dyDescent="0.2">
      <c r="O15743"/>
      <c r="P15743"/>
    </row>
    <row r="15744" spans="15:16" x14ac:dyDescent="0.2">
      <c r="O15744"/>
      <c r="P15744"/>
    </row>
    <row r="15745" spans="15:16" x14ac:dyDescent="0.2">
      <c r="O15745"/>
      <c r="P15745"/>
    </row>
    <row r="15746" spans="15:16" x14ac:dyDescent="0.2">
      <c r="O15746"/>
      <c r="P15746"/>
    </row>
    <row r="15747" spans="15:16" x14ac:dyDescent="0.2">
      <c r="O15747"/>
      <c r="P15747"/>
    </row>
    <row r="15748" spans="15:16" x14ac:dyDescent="0.2">
      <c r="O15748"/>
      <c r="P15748"/>
    </row>
    <row r="15749" spans="15:16" x14ac:dyDescent="0.2">
      <c r="O15749"/>
      <c r="P15749"/>
    </row>
    <row r="15750" spans="15:16" x14ac:dyDescent="0.2">
      <c r="O15750"/>
      <c r="P15750"/>
    </row>
    <row r="15751" spans="15:16" x14ac:dyDescent="0.2">
      <c r="O15751"/>
      <c r="P15751"/>
    </row>
    <row r="15752" spans="15:16" x14ac:dyDescent="0.2">
      <c r="O15752"/>
      <c r="P15752"/>
    </row>
    <row r="15753" spans="15:16" x14ac:dyDescent="0.2">
      <c r="O15753"/>
      <c r="P15753"/>
    </row>
    <row r="15754" spans="15:16" x14ac:dyDescent="0.2">
      <c r="O15754"/>
      <c r="P15754"/>
    </row>
    <row r="15755" spans="15:16" x14ac:dyDescent="0.2">
      <c r="O15755"/>
      <c r="P15755"/>
    </row>
    <row r="15756" spans="15:16" x14ac:dyDescent="0.2">
      <c r="O15756"/>
      <c r="P15756"/>
    </row>
    <row r="15757" spans="15:16" x14ac:dyDescent="0.2">
      <c r="O15757"/>
      <c r="P15757"/>
    </row>
    <row r="15758" spans="15:16" x14ac:dyDescent="0.2">
      <c r="O15758"/>
      <c r="P15758"/>
    </row>
    <row r="15759" spans="15:16" x14ac:dyDescent="0.2">
      <c r="O15759"/>
      <c r="P15759"/>
    </row>
    <row r="15760" spans="15:16" x14ac:dyDescent="0.2">
      <c r="O15760"/>
      <c r="P15760"/>
    </row>
    <row r="15761" spans="15:16" x14ac:dyDescent="0.2">
      <c r="O15761"/>
      <c r="P15761"/>
    </row>
    <row r="15762" spans="15:16" x14ac:dyDescent="0.2">
      <c r="O15762"/>
      <c r="P15762"/>
    </row>
    <row r="15763" spans="15:16" x14ac:dyDescent="0.2">
      <c r="O15763"/>
      <c r="P15763"/>
    </row>
    <row r="15764" spans="15:16" x14ac:dyDescent="0.2">
      <c r="O15764"/>
      <c r="P15764"/>
    </row>
    <row r="15765" spans="15:16" x14ac:dyDescent="0.2">
      <c r="O15765"/>
      <c r="P15765"/>
    </row>
    <row r="15766" spans="15:16" x14ac:dyDescent="0.2">
      <c r="O15766"/>
      <c r="P15766"/>
    </row>
    <row r="15767" spans="15:16" x14ac:dyDescent="0.2">
      <c r="O15767"/>
      <c r="P15767"/>
    </row>
    <row r="15768" spans="15:16" x14ac:dyDescent="0.2">
      <c r="O15768"/>
      <c r="P15768"/>
    </row>
    <row r="15769" spans="15:16" x14ac:dyDescent="0.2">
      <c r="O15769"/>
      <c r="P15769"/>
    </row>
    <row r="15770" spans="15:16" x14ac:dyDescent="0.2">
      <c r="O15770"/>
      <c r="P15770"/>
    </row>
    <row r="15771" spans="15:16" x14ac:dyDescent="0.2">
      <c r="O15771"/>
      <c r="P15771"/>
    </row>
    <row r="15772" spans="15:16" x14ac:dyDescent="0.2">
      <c r="O15772"/>
      <c r="P15772"/>
    </row>
    <row r="15773" spans="15:16" x14ac:dyDescent="0.2">
      <c r="O15773"/>
      <c r="P15773"/>
    </row>
    <row r="15774" spans="15:16" x14ac:dyDescent="0.2">
      <c r="O15774"/>
      <c r="P15774"/>
    </row>
    <row r="15775" spans="15:16" x14ac:dyDescent="0.2">
      <c r="O15775"/>
      <c r="P15775"/>
    </row>
    <row r="15776" spans="15:16" x14ac:dyDescent="0.2">
      <c r="O15776"/>
      <c r="P15776"/>
    </row>
    <row r="15777" spans="15:16" x14ac:dyDescent="0.2">
      <c r="O15777"/>
      <c r="P15777"/>
    </row>
    <row r="15778" spans="15:16" x14ac:dyDescent="0.2">
      <c r="O15778"/>
      <c r="P15778"/>
    </row>
    <row r="15779" spans="15:16" x14ac:dyDescent="0.2">
      <c r="O15779"/>
      <c r="P15779"/>
    </row>
    <row r="15780" spans="15:16" x14ac:dyDescent="0.2">
      <c r="O15780"/>
      <c r="P15780"/>
    </row>
    <row r="15781" spans="15:16" x14ac:dyDescent="0.2">
      <c r="O15781"/>
      <c r="P15781"/>
    </row>
    <row r="15782" spans="15:16" x14ac:dyDescent="0.2">
      <c r="O15782"/>
      <c r="P15782"/>
    </row>
    <row r="15783" spans="15:16" x14ac:dyDescent="0.2">
      <c r="O15783"/>
      <c r="P15783"/>
    </row>
    <row r="15784" spans="15:16" x14ac:dyDescent="0.2">
      <c r="O15784"/>
      <c r="P15784"/>
    </row>
    <row r="15785" spans="15:16" x14ac:dyDescent="0.2">
      <c r="O15785"/>
      <c r="P15785"/>
    </row>
    <row r="15786" spans="15:16" x14ac:dyDescent="0.2">
      <c r="O15786"/>
      <c r="P15786"/>
    </row>
    <row r="15787" spans="15:16" x14ac:dyDescent="0.2">
      <c r="O15787"/>
      <c r="P15787"/>
    </row>
    <row r="15788" spans="15:16" x14ac:dyDescent="0.2">
      <c r="O15788"/>
      <c r="P15788"/>
    </row>
    <row r="15789" spans="15:16" x14ac:dyDescent="0.2">
      <c r="O15789"/>
      <c r="P15789"/>
    </row>
    <row r="15790" spans="15:16" x14ac:dyDescent="0.2">
      <c r="O15790"/>
      <c r="P15790"/>
    </row>
    <row r="15791" spans="15:16" x14ac:dyDescent="0.2">
      <c r="O15791"/>
      <c r="P15791"/>
    </row>
    <row r="15792" spans="15:16" x14ac:dyDescent="0.2">
      <c r="O15792"/>
      <c r="P15792"/>
    </row>
    <row r="15793" spans="15:16" x14ac:dyDescent="0.2">
      <c r="O15793"/>
      <c r="P15793"/>
    </row>
    <row r="15794" spans="15:16" x14ac:dyDescent="0.2">
      <c r="O15794"/>
      <c r="P15794"/>
    </row>
    <row r="15795" spans="15:16" x14ac:dyDescent="0.2">
      <c r="O15795"/>
      <c r="P15795"/>
    </row>
    <row r="15796" spans="15:16" x14ac:dyDescent="0.2">
      <c r="O15796"/>
      <c r="P15796"/>
    </row>
    <row r="15797" spans="15:16" x14ac:dyDescent="0.2">
      <c r="O15797"/>
      <c r="P15797"/>
    </row>
    <row r="15798" spans="15:16" x14ac:dyDescent="0.2">
      <c r="O15798"/>
      <c r="P15798"/>
    </row>
    <row r="15799" spans="15:16" x14ac:dyDescent="0.2">
      <c r="O15799"/>
      <c r="P15799"/>
    </row>
    <row r="15800" spans="15:16" x14ac:dyDescent="0.2">
      <c r="O15800"/>
      <c r="P15800"/>
    </row>
    <row r="15801" spans="15:16" x14ac:dyDescent="0.2">
      <c r="O15801"/>
      <c r="P15801"/>
    </row>
    <row r="15802" spans="15:16" x14ac:dyDescent="0.2">
      <c r="O15802"/>
      <c r="P15802"/>
    </row>
    <row r="15803" spans="15:16" x14ac:dyDescent="0.2">
      <c r="O15803"/>
      <c r="P15803"/>
    </row>
    <row r="15804" spans="15:16" x14ac:dyDescent="0.2">
      <c r="O15804"/>
      <c r="P15804"/>
    </row>
    <row r="15805" spans="15:16" x14ac:dyDescent="0.2">
      <c r="O15805"/>
      <c r="P15805"/>
    </row>
    <row r="15806" spans="15:16" x14ac:dyDescent="0.2">
      <c r="O15806"/>
      <c r="P15806"/>
    </row>
    <row r="15807" spans="15:16" x14ac:dyDescent="0.2">
      <c r="O15807"/>
      <c r="P15807"/>
    </row>
    <row r="15808" spans="15:16" x14ac:dyDescent="0.2">
      <c r="O15808"/>
      <c r="P15808"/>
    </row>
    <row r="15809" spans="15:16" x14ac:dyDescent="0.2">
      <c r="O15809"/>
      <c r="P15809"/>
    </row>
    <row r="15810" spans="15:16" x14ac:dyDescent="0.2">
      <c r="O15810"/>
      <c r="P15810"/>
    </row>
    <row r="15811" spans="15:16" x14ac:dyDescent="0.2">
      <c r="O15811"/>
      <c r="P15811"/>
    </row>
    <row r="15812" spans="15:16" x14ac:dyDescent="0.2">
      <c r="O15812"/>
      <c r="P15812"/>
    </row>
    <row r="15813" spans="15:16" x14ac:dyDescent="0.2">
      <c r="O15813"/>
      <c r="P15813"/>
    </row>
    <row r="15814" spans="15:16" x14ac:dyDescent="0.2">
      <c r="O15814"/>
      <c r="P15814"/>
    </row>
    <row r="15815" spans="15:16" x14ac:dyDescent="0.2">
      <c r="O15815"/>
      <c r="P15815"/>
    </row>
    <row r="15816" spans="15:16" x14ac:dyDescent="0.2">
      <c r="O15816"/>
      <c r="P15816"/>
    </row>
    <row r="15817" spans="15:16" x14ac:dyDescent="0.2">
      <c r="O15817"/>
      <c r="P15817"/>
    </row>
    <row r="15818" spans="15:16" x14ac:dyDescent="0.2">
      <c r="O15818"/>
      <c r="P15818"/>
    </row>
    <row r="15819" spans="15:16" x14ac:dyDescent="0.2">
      <c r="O15819"/>
      <c r="P15819"/>
    </row>
    <row r="15820" spans="15:16" x14ac:dyDescent="0.2">
      <c r="O15820"/>
      <c r="P15820"/>
    </row>
    <row r="15821" spans="15:16" x14ac:dyDescent="0.2">
      <c r="O15821"/>
      <c r="P15821"/>
    </row>
    <row r="15822" spans="15:16" x14ac:dyDescent="0.2">
      <c r="O15822"/>
      <c r="P15822"/>
    </row>
    <row r="15823" spans="15:16" x14ac:dyDescent="0.2">
      <c r="O15823"/>
      <c r="P15823"/>
    </row>
    <row r="15824" spans="15:16" x14ac:dyDescent="0.2">
      <c r="O15824"/>
      <c r="P15824"/>
    </row>
    <row r="15825" spans="15:16" x14ac:dyDescent="0.2">
      <c r="O15825"/>
      <c r="P15825"/>
    </row>
    <row r="15826" spans="15:16" x14ac:dyDescent="0.2">
      <c r="O15826"/>
      <c r="P15826"/>
    </row>
    <row r="15827" spans="15:16" x14ac:dyDescent="0.2">
      <c r="O15827"/>
      <c r="P15827"/>
    </row>
    <row r="15828" spans="15:16" x14ac:dyDescent="0.2">
      <c r="O15828"/>
      <c r="P15828"/>
    </row>
    <row r="15829" spans="15:16" x14ac:dyDescent="0.2">
      <c r="O15829"/>
      <c r="P15829"/>
    </row>
    <row r="15830" spans="15:16" x14ac:dyDescent="0.2">
      <c r="O15830"/>
      <c r="P15830"/>
    </row>
    <row r="15831" spans="15:16" x14ac:dyDescent="0.2">
      <c r="O15831"/>
      <c r="P15831"/>
    </row>
    <row r="15832" spans="15:16" x14ac:dyDescent="0.2">
      <c r="O15832"/>
      <c r="P15832"/>
    </row>
    <row r="15833" spans="15:16" x14ac:dyDescent="0.2">
      <c r="O15833"/>
      <c r="P15833"/>
    </row>
    <row r="15834" spans="15:16" x14ac:dyDescent="0.2">
      <c r="O15834"/>
      <c r="P15834"/>
    </row>
    <row r="15835" spans="15:16" x14ac:dyDescent="0.2">
      <c r="O15835"/>
      <c r="P15835"/>
    </row>
    <row r="15836" spans="15:16" x14ac:dyDescent="0.2">
      <c r="O15836"/>
      <c r="P15836"/>
    </row>
    <row r="15837" spans="15:16" x14ac:dyDescent="0.2">
      <c r="O15837"/>
      <c r="P15837"/>
    </row>
    <row r="15838" spans="15:16" x14ac:dyDescent="0.2">
      <c r="O15838"/>
      <c r="P15838"/>
    </row>
    <row r="15839" spans="15:16" x14ac:dyDescent="0.2">
      <c r="O15839"/>
      <c r="P15839"/>
    </row>
    <row r="15840" spans="15:16" x14ac:dyDescent="0.2">
      <c r="O15840"/>
      <c r="P15840"/>
    </row>
    <row r="15841" spans="15:16" x14ac:dyDescent="0.2">
      <c r="O15841"/>
      <c r="P15841"/>
    </row>
    <row r="15842" spans="15:16" x14ac:dyDescent="0.2">
      <c r="O15842"/>
      <c r="P15842"/>
    </row>
    <row r="15843" spans="15:16" x14ac:dyDescent="0.2">
      <c r="O15843"/>
      <c r="P15843"/>
    </row>
    <row r="15844" spans="15:16" x14ac:dyDescent="0.2">
      <c r="O15844"/>
      <c r="P15844"/>
    </row>
    <row r="15845" spans="15:16" x14ac:dyDescent="0.2">
      <c r="O15845"/>
      <c r="P15845"/>
    </row>
    <row r="15846" spans="15:16" x14ac:dyDescent="0.2">
      <c r="O15846"/>
      <c r="P15846"/>
    </row>
    <row r="15847" spans="15:16" x14ac:dyDescent="0.2">
      <c r="O15847"/>
      <c r="P15847"/>
    </row>
    <row r="15848" spans="15:16" x14ac:dyDescent="0.2">
      <c r="O15848"/>
      <c r="P15848"/>
    </row>
    <row r="15849" spans="15:16" x14ac:dyDescent="0.2">
      <c r="O15849"/>
      <c r="P15849"/>
    </row>
    <row r="15850" spans="15:16" x14ac:dyDescent="0.2">
      <c r="O15850"/>
      <c r="P15850"/>
    </row>
    <row r="15851" spans="15:16" x14ac:dyDescent="0.2">
      <c r="O15851"/>
      <c r="P15851"/>
    </row>
    <row r="15852" spans="15:16" x14ac:dyDescent="0.2">
      <c r="O15852"/>
      <c r="P15852"/>
    </row>
    <row r="15853" spans="15:16" x14ac:dyDescent="0.2">
      <c r="O15853"/>
      <c r="P15853"/>
    </row>
    <row r="15854" spans="15:16" x14ac:dyDescent="0.2">
      <c r="O15854"/>
      <c r="P15854"/>
    </row>
    <row r="15855" spans="15:16" x14ac:dyDescent="0.2">
      <c r="O15855"/>
      <c r="P15855"/>
    </row>
    <row r="15856" spans="15:16" x14ac:dyDescent="0.2">
      <c r="O15856"/>
      <c r="P15856"/>
    </row>
    <row r="15857" spans="15:16" x14ac:dyDescent="0.2">
      <c r="O15857"/>
      <c r="P15857"/>
    </row>
    <row r="15858" spans="15:16" x14ac:dyDescent="0.2">
      <c r="O15858"/>
      <c r="P15858"/>
    </row>
    <row r="15859" spans="15:16" x14ac:dyDescent="0.2">
      <c r="O15859"/>
      <c r="P15859"/>
    </row>
    <row r="15860" spans="15:16" x14ac:dyDescent="0.2">
      <c r="O15860"/>
      <c r="P15860"/>
    </row>
    <row r="15861" spans="15:16" x14ac:dyDescent="0.2">
      <c r="O15861"/>
      <c r="P15861"/>
    </row>
    <row r="15862" spans="15:16" x14ac:dyDescent="0.2">
      <c r="O15862"/>
      <c r="P15862"/>
    </row>
    <row r="15863" spans="15:16" x14ac:dyDescent="0.2">
      <c r="O15863"/>
      <c r="P15863"/>
    </row>
    <row r="15864" spans="15:16" x14ac:dyDescent="0.2">
      <c r="O15864"/>
      <c r="P15864"/>
    </row>
    <row r="15865" spans="15:16" x14ac:dyDescent="0.2">
      <c r="O15865"/>
      <c r="P15865"/>
    </row>
    <row r="15866" spans="15:16" x14ac:dyDescent="0.2">
      <c r="O15866"/>
      <c r="P15866"/>
    </row>
    <row r="15867" spans="15:16" x14ac:dyDescent="0.2">
      <c r="O15867"/>
      <c r="P15867"/>
    </row>
    <row r="15868" spans="15:16" x14ac:dyDescent="0.2">
      <c r="O15868"/>
      <c r="P15868"/>
    </row>
    <row r="15869" spans="15:16" x14ac:dyDescent="0.2">
      <c r="O15869"/>
      <c r="P15869"/>
    </row>
    <row r="15870" spans="15:16" x14ac:dyDescent="0.2">
      <c r="O15870"/>
      <c r="P15870"/>
    </row>
    <row r="15871" spans="15:16" x14ac:dyDescent="0.2">
      <c r="O15871"/>
      <c r="P15871"/>
    </row>
    <row r="15872" spans="15:16" x14ac:dyDescent="0.2">
      <c r="O15872"/>
      <c r="P15872"/>
    </row>
    <row r="15873" spans="15:16" x14ac:dyDescent="0.2">
      <c r="O15873"/>
      <c r="P15873"/>
    </row>
    <row r="15874" spans="15:16" x14ac:dyDescent="0.2">
      <c r="O15874"/>
      <c r="P15874"/>
    </row>
    <row r="15875" spans="15:16" x14ac:dyDescent="0.2">
      <c r="O15875"/>
      <c r="P15875"/>
    </row>
    <row r="15876" spans="15:16" x14ac:dyDescent="0.2">
      <c r="O15876"/>
      <c r="P15876"/>
    </row>
    <row r="15877" spans="15:16" x14ac:dyDescent="0.2">
      <c r="O15877"/>
      <c r="P15877"/>
    </row>
    <row r="15878" spans="15:16" x14ac:dyDescent="0.2">
      <c r="O15878"/>
      <c r="P15878"/>
    </row>
    <row r="15879" spans="15:16" x14ac:dyDescent="0.2">
      <c r="O15879"/>
      <c r="P15879"/>
    </row>
    <row r="15880" spans="15:16" x14ac:dyDescent="0.2">
      <c r="O15880"/>
      <c r="P15880"/>
    </row>
    <row r="15881" spans="15:16" x14ac:dyDescent="0.2">
      <c r="O15881"/>
      <c r="P15881"/>
    </row>
    <row r="15882" spans="15:16" x14ac:dyDescent="0.2">
      <c r="O15882"/>
      <c r="P15882"/>
    </row>
    <row r="15883" spans="15:16" x14ac:dyDescent="0.2">
      <c r="O15883"/>
      <c r="P15883"/>
    </row>
    <row r="15884" spans="15:16" x14ac:dyDescent="0.2">
      <c r="O15884"/>
      <c r="P15884"/>
    </row>
    <row r="15885" spans="15:16" x14ac:dyDescent="0.2">
      <c r="O15885"/>
      <c r="P15885"/>
    </row>
    <row r="15886" spans="15:16" x14ac:dyDescent="0.2">
      <c r="O15886"/>
      <c r="P15886"/>
    </row>
    <row r="15887" spans="15:16" x14ac:dyDescent="0.2">
      <c r="O15887"/>
      <c r="P15887"/>
    </row>
    <row r="15888" spans="15:16" x14ac:dyDescent="0.2">
      <c r="O15888"/>
      <c r="P15888"/>
    </row>
    <row r="15889" spans="15:16" x14ac:dyDescent="0.2">
      <c r="O15889"/>
      <c r="P15889"/>
    </row>
    <row r="15890" spans="15:16" x14ac:dyDescent="0.2">
      <c r="O15890"/>
      <c r="P15890"/>
    </row>
    <row r="15891" spans="15:16" x14ac:dyDescent="0.2">
      <c r="O15891"/>
      <c r="P15891"/>
    </row>
    <row r="15892" spans="15:16" x14ac:dyDescent="0.2">
      <c r="O15892"/>
      <c r="P15892"/>
    </row>
    <row r="15893" spans="15:16" x14ac:dyDescent="0.2">
      <c r="O15893"/>
      <c r="P15893"/>
    </row>
    <row r="15894" spans="15:16" x14ac:dyDescent="0.2">
      <c r="O15894"/>
      <c r="P15894"/>
    </row>
    <row r="15895" spans="15:16" x14ac:dyDescent="0.2">
      <c r="O15895"/>
      <c r="P15895"/>
    </row>
    <row r="15896" spans="15:16" x14ac:dyDescent="0.2">
      <c r="O15896"/>
      <c r="P15896"/>
    </row>
    <row r="15897" spans="15:16" x14ac:dyDescent="0.2">
      <c r="O15897"/>
      <c r="P15897"/>
    </row>
    <row r="15898" spans="15:16" x14ac:dyDescent="0.2">
      <c r="O15898"/>
      <c r="P15898"/>
    </row>
    <row r="15899" spans="15:16" x14ac:dyDescent="0.2">
      <c r="O15899"/>
      <c r="P15899"/>
    </row>
    <row r="15900" spans="15:16" x14ac:dyDescent="0.2">
      <c r="O15900"/>
      <c r="P15900"/>
    </row>
    <row r="15901" spans="15:16" x14ac:dyDescent="0.2">
      <c r="O15901"/>
      <c r="P15901"/>
    </row>
    <row r="15902" spans="15:16" x14ac:dyDescent="0.2">
      <c r="O15902"/>
      <c r="P15902"/>
    </row>
    <row r="15903" spans="15:16" x14ac:dyDescent="0.2">
      <c r="O15903"/>
      <c r="P15903"/>
    </row>
    <row r="15904" spans="15:16" x14ac:dyDescent="0.2">
      <c r="O15904"/>
      <c r="P15904"/>
    </row>
    <row r="15905" spans="15:16" x14ac:dyDescent="0.2">
      <c r="O15905"/>
      <c r="P15905"/>
    </row>
    <row r="15906" spans="15:16" x14ac:dyDescent="0.2">
      <c r="O15906"/>
      <c r="P15906"/>
    </row>
    <row r="15907" spans="15:16" x14ac:dyDescent="0.2">
      <c r="O15907"/>
      <c r="P15907"/>
    </row>
    <row r="15908" spans="15:16" x14ac:dyDescent="0.2">
      <c r="O15908"/>
      <c r="P15908"/>
    </row>
    <row r="15909" spans="15:16" x14ac:dyDescent="0.2">
      <c r="O15909"/>
      <c r="P15909"/>
    </row>
    <row r="15910" spans="15:16" x14ac:dyDescent="0.2">
      <c r="O15910"/>
      <c r="P15910"/>
    </row>
    <row r="15911" spans="15:16" x14ac:dyDescent="0.2">
      <c r="O15911"/>
      <c r="P15911"/>
    </row>
    <row r="15912" spans="15:16" x14ac:dyDescent="0.2">
      <c r="O15912"/>
      <c r="P15912"/>
    </row>
    <row r="15913" spans="15:16" x14ac:dyDescent="0.2">
      <c r="O15913"/>
      <c r="P15913"/>
    </row>
    <row r="15914" spans="15:16" x14ac:dyDescent="0.2">
      <c r="O15914"/>
      <c r="P15914"/>
    </row>
    <row r="15915" spans="15:16" x14ac:dyDescent="0.2">
      <c r="O15915"/>
      <c r="P15915"/>
    </row>
    <row r="15916" spans="15:16" x14ac:dyDescent="0.2">
      <c r="O15916"/>
      <c r="P15916"/>
    </row>
    <row r="15917" spans="15:16" x14ac:dyDescent="0.2">
      <c r="O15917"/>
      <c r="P15917"/>
    </row>
    <row r="15918" spans="15:16" x14ac:dyDescent="0.2">
      <c r="O15918"/>
      <c r="P15918"/>
    </row>
    <row r="15919" spans="15:16" x14ac:dyDescent="0.2">
      <c r="O15919"/>
      <c r="P15919"/>
    </row>
    <row r="15920" spans="15:16" x14ac:dyDescent="0.2">
      <c r="O15920"/>
      <c r="P15920"/>
    </row>
    <row r="15921" spans="15:16" x14ac:dyDescent="0.2">
      <c r="O15921"/>
      <c r="P15921"/>
    </row>
    <row r="15922" spans="15:16" x14ac:dyDescent="0.2">
      <c r="O15922"/>
      <c r="P15922"/>
    </row>
    <row r="15923" spans="15:16" x14ac:dyDescent="0.2">
      <c r="O15923"/>
      <c r="P15923"/>
    </row>
    <row r="15924" spans="15:16" x14ac:dyDescent="0.2">
      <c r="O15924"/>
      <c r="P15924"/>
    </row>
    <row r="15925" spans="15:16" x14ac:dyDescent="0.2">
      <c r="O15925"/>
      <c r="P15925"/>
    </row>
    <row r="15926" spans="15:16" x14ac:dyDescent="0.2">
      <c r="O15926"/>
      <c r="P15926"/>
    </row>
    <row r="15927" spans="15:16" x14ac:dyDescent="0.2">
      <c r="O15927"/>
      <c r="P15927"/>
    </row>
    <row r="15928" spans="15:16" x14ac:dyDescent="0.2">
      <c r="O15928"/>
      <c r="P15928"/>
    </row>
    <row r="15929" spans="15:16" x14ac:dyDescent="0.2">
      <c r="O15929"/>
      <c r="P15929"/>
    </row>
    <row r="15930" spans="15:16" x14ac:dyDescent="0.2">
      <c r="O15930"/>
      <c r="P15930"/>
    </row>
    <row r="15931" spans="15:16" x14ac:dyDescent="0.2">
      <c r="O15931"/>
      <c r="P15931"/>
    </row>
    <row r="15932" spans="15:16" x14ac:dyDescent="0.2">
      <c r="O15932"/>
      <c r="P15932"/>
    </row>
    <row r="15933" spans="15:16" x14ac:dyDescent="0.2">
      <c r="O15933"/>
      <c r="P15933"/>
    </row>
    <row r="15934" spans="15:16" x14ac:dyDescent="0.2">
      <c r="O15934"/>
      <c r="P15934"/>
    </row>
    <row r="15935" spans="15:16" x14ac:dyDescent="0.2">
      <c r="O15935"/>
      <c r="P15935"/>
    </row>
    <row r="15936" spans="15:16" x14ac:dyDescent="0.2">
      <c r="O15936"/>
      <c r="P15936"/>
    </row>
    <row r="15937" spans="15:16" x14ac:dyDescent="0.2">
      <c r="O15937"/>
      <c r="P15937"/>
    </row>
    <row r="15938" spans="15:16" x14ac:dyDescent="0.2">
      <c r="O15938"/>
      <c r="P15938"/>
    </row>
    <row r="15939" spans="15:16" x14ac:dyDescent="0.2">
      <c r="O15939"/>
      <c r="P15939"/>
    </row>
    <row r="15940" spans="15:16" x14ac:dyDescent="0.2">
      <c r="O15940"/>
      <c r="P15940"/>
    </row>
    <row r="15941" spans="15:16" x14ac:dyDescent="0.2">
      <c r="O15941"/>
      <c r="P15941"/>
    </row>
    <row r="15942" spans="15:16" x14ac:dyDescent="0.2">
      <c r="O15942"/>
      <c r="P15942"/>
    </row>
    <row r="15943" spans="15:16" x14ac:dyDescent="0.2">
      <c r="O15943"/>
      <c r="P15943"/>
    </row>
    <row r="15944" spans="15:16" x14ac:dyDescent="0.2">
      <c r="O15944"/>
      <c r="P15944"/>
    </row>
    <row r="15945" spans="15:16" x14ac:dyDescent="0.2">
      <c r="O15945"/>
      <c r="P15945"/>
    </row>
    <row r="15946" spans="15:16" x14ac:dyDescent="0.2">
      <c r="O15946"/>
      <c r="P15946"/>
    </row>
    <row r="15947" spans="15:16" x14ac:dyDescent="0.2">
      <c r="O15947"/>
      <c r="P15947"/>
    </row>
    <row r="15948" spans="15:16" x14ac:dyDescent="0.2">
      <c r="O15948"/>
      <c r="P15948"/>
    </row>
    <row r="15949" spans="15:16" x14ac:dyDescent="0.2">
      <c r="O15949"/>
      <c r="P15949"/>
    </row>
    <row r="15950" spans="15:16" x14ac:dyDescent="0.2">
      <c r="O15950"/>
      <c r="P15950"/>
    </row>
    <row r="15951" spans="15:16" x14ac:dyDescent="0.2">
      <c r="O15951"/>
      <c r="P15951"/>
    </row>
    <row r="15952" spans="15:16" x14ac:dyDescent="0.2">
      <c r="O15952"/>
      <c r="P15952"/>
    </row>
    <row r="15953" spans="15:16" x14ac:dyDescent="0.2">
      <c r="O15953"/>
      <c r="P15953"/>
    </row>
    <row r="15954" spans="15:16" x14ac:dyDescent="0.2">
      <c r="O15954"/>
      <c r="P15954"/>
    </row>
    <row r="15955" spans="15:16" x14ac:dyDescent="0.2">
      <c r="O15955"/>
      <c r="P15955"/>
    </row>
    <row r="15956" spans="15:16" x14ac:dyDescent="0.2">
      <c r="O15956"/>
      <c r="P15956"/>
    </row>
    <row r="15957" spans="15:16" x14ac:dyDescent="0.2">
      <c r="O15957"/>
      <c r="P15957"/>
    </row>
    <row r="15958" spans="15:16" x14ac:dyDescent="0.2">
      <c r="O15958"/>
      <c r="P15958"/>
    </row>
    <row r="15959" spans="15:16" x14ac:dyDescent="0.2">
      <c r="O15959"/>
      <c r="P15959"/>
    </row>
    <row r="15960" spans="15:16" x14ac:dyDescent="0.2">
      <c r="O15960"/>
      <c r="P15960"/>
    </row>
    <row r="15961" spans="15:16" x14ac:dyDescent="0.2">
      <c r="O15961"/>
      <c r="P15961"/>
    </row>
    <row r="15962" spans="15:16" x14ac:dyDescent="0.2">
      <c r="O15962"/>
      <c r="P15962"/>
    </row>
    <row r="15963" spans="15:16" x14ac:dyDescent="0.2">
      <c r="O15963"/>
      <c r="P15963"/>
    </row>
    <row r="15964" spans="15:16" x14ac:dyDescent="0.2">
      <c r="O15964"/>
      <c r="P15964"/>
    </row>
    <row r="15965" spans="15:16" x14ac:dyDescent="0.2">
      <c r="O15965"/>
      <c r="P15965"/>
    </row>
    <row r="15966" spans="15:16" x14ac:dyDescent="0.2">
      <c r="O15966"/>
      <c r="P15966"/>
    </row>
    <row r="15967" spans="15:16" x14ac:dyDescent="0.2">
      <c r="O15967"/>
      <c r="P15967"/>
    </row>
    <row r="15968" spans="15:16" x14ac:dyDescent="0.2">
      <c r="O15968"/>
      <c r="P15968"/>
    </row>
    <row r="15969" spans="15:16" x14ac:dyDescent="0.2">
      <c r="O15969"/>
      <c r="P15969"/>
    </row>
    <row r="15970" spans="15:16" x14ac:dyDescent="0.2">
      <c r="O15970"/>
      <c r="P15970"/>
    </row>
    <row r="15971" spans="15:16" x14ac:dyDescent="0.2">
      <c r="O15971"/>
      <c r="P15971"/>
    </row>
    <row r="15972" spans="15:16" x14ac:dyDescent="0.2">
      <c r="O15972"/>
      <c r="P15972"/>
    </row>
    <row r="15973" spans="15:16" x14ac:dyDescent="0.2">
      <c r="O15973"/>
      <c r="P15973"/>
    </row>
    <row r="15974" spans="15:16" x14ac:dyDescent="0.2">
      <c r="O15974"/>
      <c r="P15974"/>
    </row>
    <row r="15975" spans="15:16" x14ac:dyDescent="0.2">
      <c r="O15975"/>
      <c r="P15975"/>
    </row>
    <row r="15976" spans="15:16" x14ac:dyDescent="0.2">
      <c r="O15976"/>
      <c r="P15976"/>
    </row>
    <row r="15977" spans="15:16" x14ac:dyDescent="0.2">
      <c r="O15977"/>
      <c r="P15977"/>
    </row>
    <row r="15978" spans="15:16" x14ac:dyDescent="0.2">
      <c r="O15978"/>
      <c r="P15978"/>
    </row>
    <row r="15979" spans="15:16" x14ac:dyDescent="0.2">
      <c r="O15979"/>
      <c r="P15979"/>
    </row>
    <row r="15980" spans="15:16" x14ac:dyDescent="0.2">
      <c r="O15980"/>
      <c r="P15980"/>
    </row>
    <row r="15981" spans="15:16" x14ac:dyDescent="0.2">
      <c r="O15981"/>
      <c r="P15981"/>
    </row>
    <row r="15982" spans="15:16" x14ac:dyDescent="0.2">
      <c r="O15982"/>
      <c r="P15982"/>
    </row>
    <row r="15983" spans="15:16" x14ac:dyDescent="0.2">
      <c r="O15983"/>
      <c r="P15983"/>
    </row>
    <row r="15984" spans="15:16" x14ac:dyDescent="0.2">
      <c r="O15984"/>
      <c r="P15984"/>
    </row>
    <row r="15985" spans="15:16" x14ac:dyDescent="0.2">
      <c r="O15985"/>
      <c r="P15985"/>
    </row>
    <row r="15986" spans="15:16" x14ac:dyDescent="0.2">
      <c r="O15986"/>
      <c r="P15986"/>
    </row>
    <row r="15987" spans="15:16" x14ac:dyDescent="0.2">
      <c r="O15987"/>
      <c r="P15987"/>
    </row>
    <row r="15988" spans="15:16" x14ac:dyDescent="0.2">
      <c r="O15988"/>
      <c r="P15988"/>
    </row>
    <row r="15989" spans="15:16" x14ac:dyDescent="0.2">
      <c r="O15989"/>
      <c r="P15989"/>
    </row>
    <row r="15990" spans="15:16" x14ac:dyDescent="0.2">
      <c r="O15990"/>
      <c r="P15990"/>
    </row>
    <row r="15991" spans="15:16" x14ac:dyDescent="0.2">
      <c r="O15991"/>
      <c r="P15991"/>
    </row>
    <row r="15992" spans="15:16" x14ac:dyDescent="0.2">
      <c r="O15992"/>
      <c r="P15992"/>
    </row>
    <row r="15993" spans="15:16" x14ac:dyDescent="0.2">
      <c r="O15993"/>
      <c r="P15993"/>
    </row>
    <row r="15994" spans="15:16" x14ac:dyDescent="0.2">
      <c r="O15994"/>
      <c r="P15994"/>
    </row>
    <row r="15995" spans="15:16" x14ac:dyDescent="0.2">
      <c r="O15995"/>
      <c r="P15995"/>
    </row>
    <row r="15996" spans="15:16" x14ac:dyDescent="0.2">
      <c r="O15996"/>
      <c r="P15996"/>
    </row>
    <row r="15997" spans="15:16" x14ac:dyDescent="0.2">
      <c r="O15997"/>
      <c r="P15997"/>
    </row>
    <row r="15998" spans="15:16" x14ac:dyDescent="0.2">
      <c r="O15998"/>
      <c r="P15998"/>
    </row>
    <row r="15999" spans="15:16" x14ac:dyDescent="0.2">
      <c r="O15999"/>
      <c r="P15999"/>
    </row>
    <row r="16000" spans="15:16" x14ac:dyDescent="0.2">
      <c r="O16000"/>
      <c r="P16000"/>
    </row>
    <row r="16001" spans="15:16" x14ac:dyDescent="0.2">
      <c r="O16001"/>
      <c r="P16001"/>
    </row>
    <row r="16002" spans="15:16" x14ac:dyDescent="0.2">
      <c r="O16002"/>
      <c r="P16002"/>
    </row>
    <row r="16003" spans="15:16" x14ac:dyDescent="0.2">
      <c r="O16003"/>
      <c r="P16003"/>
    </row>
    <row r="16004" spans="15:16" x14ac:dyDescent="0.2">
      <c r="O16004"/>
      <c r="P16004"/>
    </row>
    <row r="16005" spans="15:16" x14ac:dyDescent="0.2">
      <c r="O16005"/>
      <c r="P16005"/>
    </row>
    <row r="16006" spans="15:16" x14ac:dyDescent="0.2">
      <c r="O16006"/>
      <c r="P16006"/>
    </row>
    <row r="16007" spans="15:16" x14ac:dyDescent="0.2">
      <c r="O16007"/>
      <c r="P16007"/>
    </row>
    <row r="16008" spans="15:16" x14ac:dyDescent="0.2">
      <c r="O16008"/>
      <c r="P16008"/>
    </row>
    <row r="16009" spans="15:16" x14ac:dyDescent="0.2">
      <c r="O16009"/>
      <c r="P16009"/>
    </row>
    <row r="16010" spans="15:16" x14ac:dyDescent="0.2">
      <c r="O16010"/>
      <c r="P16010"/>
    </row>
    <row r="16011" spans="15:16" x14ac:dyDescent="0.2">
      <c r="O16011"/>
      <c r="P16011"/>
    </row>
    <row r="16012" spans="15:16" x14ac:dyDescent="0.2">
      <c r="O16012"/>
      <c r="P16012"/>
    </row>
    <row r="16013" spans="15:16" x14ac:dyDescent="0.2">
      <c r="O16013"/>
      <c r="P16013"/>
    </row>
    <row r="16014" spans="15:16" x14ac:dyDescent="0.2">
      <c r="O16014"/>
      <c r="P16014"/>
    </row>
    <row r="16015" spans="15:16" x14ac:dyDescent="0.2">
      <c r="O16015"/>
      <c r="P16015"/>
    </row>
    <row r="16016" spans="15:16" x14ac:dyDescent="0.2">
      <c r="O16016"/>
      <c r="P16016"/>
    </row>
    <row r="16017" spans="15:16" x14ac:dyDescent="0.2">
      <c r="O16017"/>
      <c r="P16017"/>
    </row>
    <row r="16018" spans="15:16" x14ac:dyDescent="0.2">
      <c r="O16018"/>
      <c r="P16018"/>
    </row>
    <row r="16019" spans="15:16" x14ac:dyDescent="0.2">
      <c r="O16019"/>
      <c r="P16019"/>
    </row>
    <row r="16020" spans="15:16" x14ac:dyDescent="0.2">
      <c r="O16020"/>
      <c r="P16020"/>
    </row>
    <row r="16021" spans="15:16" x14ac:dyDescent="0.2">
      <c r="O16021"/>
      <c r="P16021"/>
    </row>
    <row r="16022" spans="15:16" x14ac:dyDescent="0.2">
      <c r="O16022"/>
      <c r="P16022"/>
    </row>
    <row r="16023" spans="15:16" x14ac:dyDescent="0.2">
      <c r="O16023"/>
      <c r="P16023"/>
    </row>
    <row r="16024" spans="15:16" x14ac:dyDescent="0.2">
      <c r="O16024"/>
      <c r="P16024"/>
    </row>
    <row r="16025" spans="15:16" x14ac:dyDescent="0.2">
      <c r="O16025"/>
      <c r="P16025"/>
    </row>
    <row r="16026" spans="15:16" x14ac:dyDescent="0.2">
      <c r="O16026"/>
      <c r="P16026"/>
    </row>
    <row r="16027" spans="15:16" x14ac:dyDescent="0.2">
      <c r="O16027"/>
      <c r="P16027"/>
    </row>
    <row r="16028" spans="15:16" x14ac:dyDescent="0.2">
      <c r="O16028"/>
      <c r="P16028"/>
    </row>
    <row r="16029" spans="15:16" x14ac:dyDescent="0.2">
      <c r="O16029"/>
      <c r="P16029"/>
    </row>
    <row r="16030" spans="15:16" x14ac:dyDescent="0.2">
      <c r="O16030"/>
      <c r="P16030"/>
    </row>
    <row r="16031" spans="15:16" x14ac:dyDescent="0.2">
      <c r="O16031"/>
      <c r="P16031"/>
    </row>
    <row r="16032" spans="15:16" x14ac:dyDescent="0.2">
      <c r="O16032"/>
      <c r="P16032"/>
    </row>
    <row r="16033" spans="15:16" x14ac:dyDescent="0.2">
      <c r="O16033"/>
      <c r="P16033"/>
    </row>
    <row r="16034" spans="15:16" x14ac:dyDescent="0.2">
      <c r="O16034"/>
      <c r="P16034"/>
    </row>
    <row r="16035" spans="15:16" x14ac:dyDescent="0.2">
      <c r="O16035"/>
      <c r="P16035"/>
    </row>
    <row r="16036" spans="15:16" x14ac:dyDescent="0.2">
      <c r="O16036"/>
      <c r="P16036"/>
    </row>
    <row r="16037" spans="15:16" x14ac:dyDescent="0.2">
      <c r="O16037"/>
      <c r="P16037"/>
    </row>
    <row r="16038" spans="15:16" x14ac:dyDescent="0.2">
      <c r="O16038"/>
      <c r="P16038"/>
    </row>
    <row r="16039" spans="15:16" x14ac:dyDescent="0.2">
      <c r="O16039"/>
      <c r="P16039"/>
    </row>
    <row r="16040" spans="15:16" x14ac:dyDescent="0.2">
      <c r="O16040"/>
      <c r="P16040"/>
    </row>
    <row r="16041" spans="15:16" x14ac:dyDescent="0.2">
      <c r="O16041"/>
      <c r="P16041"/>
    </row>
    <row r="16042" spans="15:16" x14ac:dyDescent="0.2">
      <c r="O16042"/>
      <c r="P16042"/>
    </row>
    <row r="16043" spans="15:16" x14ac:dyDescent="0.2">
      <c r="O16043"/>
      <c r="P16043"/>
    </row>
    <row r="16044" spans="15:16" x14ac:dyDescent="0.2">
      <c r="O16044"/>
      <c r="P16044"/>
    </row>
    <row r="16045" spans="15:16" x14ac:dyDescent="0.2">
      <c r="O16045"/>
      <c r="P16045"/>
    </row>
    <row r="16046" spans="15:16" x14ac:dyDescent="0.2">
      <c r="O16046"/>
      <c r="P16046"/>
    </row>
    <row r="16047" spans="15:16" x14ac:dyDescent="0.2">
      <c r="O16047"/>
      <c r="P16047"/>
    </row>
    <row r="16048" spans="15:16" x14ac:dyDescent="0.2">
      <c r="O16048"/>
      <c r="P16048"/>
    </row>
    <row r="16049" spans="15:16" x14ac:dyDescent="0.2">
      <c r="O16049"/>
      <c r="P16049"/>
    </row>
    <row r="16050" spans="15:16" x14ac:dyDescent="0.2">
      <c r="O16050"/>
      <c r="P16050"/>
    </row>
    <row r="16051" spans="15:16" x14ac:dyDescent="0.2">
      <c r="O16051"/>
      <c r="P16051"/>
    </row>
    <row r="16052" spans="15:16" x14ac:dyDescent="0.2">
      <c r="O16052"/>
      <c r="P16052"/>
    </row>
    <row r="16053" spans="15:16" x14ac:dyDescent="0.2">
      <c r="O16053"/>
      <c r="P16053"/>
    </row>
    <row r="16054" spans="15:16" x14ac:dyDescent="0.2">
      <c r="O16054"/>
      <c r="P16054"/>
    </row>
    <row r="16055" spans="15:16" x14ac:dyDescent="0.2">
      <c r="O16055"/>
      <c r="P16055"/>
    </row>
    <row r="16056" spans="15:16" x14ac:dyDescent="0.2">
      <c r="O16056"/>
      <c r="P16056"/>
    </row>
    <row r="16057" spans="15:16" x14ac:dyDescent="0.2">
      <c r="O16057"/>
      <c r="P16057"/>
    </row>
    <row r="16058" spans="15:16" x14ac:dyDescent="0.2">
      <c r="O16058"/>
      <c r="P16058"/>
    </row>
    <row r="16059" spans="15:16" x14ac:dyDescent="0.2">
      <c r="O16059"/>
      <c r="P16059"/>
    </row>
    <row r="16060" spans="15:16" x14ac:dyDescent="0.2">
      <c r="O16060"/>
      <c r="P16060"/>
    </row>
    <row r="16061" spans="15:16" x14ac:dyDescent="0.2">
      <c r="O16061"/>
      <c r="P16061"/>
    </row>
    <row r="16062" spans="15:16" x14ac:dyDescent="0.2">
      <c r="O16062"/>
      <c r="P16062"/>
    </row>
    <row r="16063" spans="15:16" x14ac:dyDescent="0.2">
      <c r="O16063"/>
      <c r="P16063"/>
    </row>
    <row r="16064" spans="15:16" x14ac:dyDescent="0.2">
      <c r="O16064"/>
      <c r="P16064"/>
    </row>
    <row r="16065" spans="15:16" x14ac:dyDescent="0.2">
      <c r="O16065"/>
      <c r="P16065"/>
    </row>
    <row r="16066" spans="15:16" x14ac:dyDescent="0.2">
      <c r="O16066"/>
      <c r="P16066"/>
    </row>
    <row r="16067" spans="15:16" x14ac:dyDescent="0.2">
      <c r="O16067"/>
      <c r="P16067"/>
    </row>
    <row r="16068" spans="15:16" x14ac:dyDescent="0.2">
      <c r="O16068"/>
      <c r="P16068"/>
    </row>
    <row r="16069" spans="15:16" x14ac:dyDescent="0.2">
      <c r="O16069"/>
      <c r="P16069"/>
    </row>
    <row r="16070" spans="15:16" x14ac:dyDescent="0.2">
      <c r="O16070"/>
      <c r="P16070"/>
    </row>
    <row r="16071" spans="15:16" x14ac:dyDescent="0.2">
      <c r="O16071"/>
      <c r="P16071"/>
    </row>
    <row r="16072" spans="15:16" x14ac:dyDescent="0.2">
      <c r="O16072"/>
      <c r="P16072"/>
    </row>
    <row r="16073" spans="15:16" x14ac:dyDescent="0.2">
      <c r="O16073"/>
      <c r="P16073"/>
    </row>
    <row r="16074" spans="15:16" x14ac:dyDescent="0.2">
      <c r="O16074"/>
      <c r="P16074"/>
    </row>
    <row r="16075" spans="15:16" x14ac:dyDescent="0.2">
      <c r="O16075"/>
      <c r="P16075"/>
    </row>
    <row r="16076" spans="15:16" x14ac:dyDescent="0.2">
      <c r="O16076"/>
      <c r="P16076"/>
    </row>
    <row r="16077" spans="15:16" x14ac:dyDescent="0.2">
      <c r="O16077"/>
      <c r="P16077"/>
    </row>
    <row r="16078" spans="15:16" x14ac:dyDescent="0.2">
      <c r="O16078"/>
      <c r="P16078"/>
    </row>
    <row r="16079" spans="15:16" x14ac:dyDescent="0.2">
      <c r="O16079"/>
      <c r="P16079"/>
    </row>
    <row r="16080" spans="15:16" x14ac:dyDescent="0.2">
      <c r="O16080"/>
      <c r="P16080"/>
    </row>
    <row r="16081" spans="15:16" x14ac:dyDescent="0.2">
      <c r="O16081"/>
      <c r="P16081"/>
    </row>
    <row r="16082" spans="15:16" x14ac:dyDescent="0.2">
      <c r="O16082"/>
      <c r="P16082"/>
    </row>
    <row r="16083" spans="15:16" x14ac:dyDescent="0.2">
      <c r="O16083"/>
      <c r="P16083"/>
    </row>
    <row r="16084" spans="15:16" x14ac:dyDescent="0.2">
      <c r="O16084"/>
      <c r="P16084"/>
    </row>
    <row r="16085" spans="15:16" x14ac:dyDescent="0.2">
      <c r="O16085"/>
      <c r="P16085"/>
    </row>
    <row r="16086" spans="15:16" x14ac:dyDescent="0.2">
      <c r="O16086"/>
      <c r="P16086"/>
    </row>
    <row r="16087" spans="15:16" x14ac:dyDescent="0.2">
      <c r="O16087"/>
      <c r="P16087"/>
    </row>
    <row r="16088" spans="15:16" x14ac:dyDescent="0.2">
      <c r="O16088"/>
      <c r="P16088"/>
    </row>
    <row r="16089" spans="15:16" x14ac:dyDescent="0.2">
      <c r="O16089"/>
      <c r="P16089"/>
    </row>
    <row r="16090" spans="15:16" x14ac:dyDescent="0.2">
      <c r="O16090"/>
      <c r="P16090"/>
    </row>
    <row r="16091" spans="15:16" x14ac:dyDescent="0.2">
      <c r="O16091"/>
      <c r="P16091"/>
    </row>
    <row r="16092" spans="15:16" x14ac:dyDescent="0.2">
      <c r="O16092"/>
      <c r="P16092"/>
    </row>
    <row r="16093" spans="15:16" x14ac:dyDescent="0.2">
      <c r="O16093"/>
      <c r="P16093"/>
    </row>
    <row r="16094" spans="15:16" x14ac:dyDescent="0.2">
      <c r="O16094"/>
      <c r="P16094"/>
    </row>
    <row r="16095" spans="15:16" x14ac:dyDescent="0.2">
      <c r="O16095"/>
      <c r="P16095"/>
    </row>
    <row r="16096" spans="15:16" x14ac:dyDescent="0.2">
      <c r="O16096"/>
      <c r="P16096"/>
    </row>
    <row r="16097" spans="15:16" x14ac:dyDescent="0.2">
      <c r="O16097"/>
      <c r="P16097"/>
    </row>
    <row r="16098" spans="15:16" x14ac:dyDescent="0.2">
      <c r="O16098"/>
      <c r="P16098"/>
    </row>
    <row r="16099" spans="15:16" x14ac:dyDescent="0.2">
      <c r="O16099"/>
      <c r="P16099"/>
    </row>
    <row r="16100" spans="15:16" x14ac:dyDescent="0.2">
      <c r="O16100"/>
      <c r="P16100"/>
    </row>
    <row r="16101" spans="15:16" x14ac:dyDescent="0.2">
      <c r="O16101"/>
      <c r="P16101"/>
    </row>
    <row r="16102" spans="15:16" x14ac:dyDescent="0.2">
      <c r="O16102"/>
      <c r="P16102"/>
    </row>
    <row r="16103" spans="15:16" x14ac:dyDescent="0.2">
      <c r="O16103"/>
      <c r="P16103"/>
    </row>
    <row r="16104" spans="15:16" x14ac:dyDescent="0.2">
      <c r="O16104"/>
      <c r="P16104"/>
    </row>
    <row r="16105" spans="15:16" x14ac:dyDescent="0.2">
      <c r="O16105"/>
      <c r="P16105"/>
    </row>
    <row r="16106" spans="15:16" x14ac:dyDescent="0.2">
      <c r="O16106"/>
      <c r="P16106"/>
    </row>
    <row r="16107" spans="15:16" x14ac:dyDescent="0.2">
      <c r="O16107"/>
      <c r="P16107"/>
    </row>
    <row r="16108" spans="15:16" x14ac:dyDescent="0.2">
      <c r="O16108"/>
      <c r="P16108"/>
    </row>
    <row r="16109" spans="15:16" x14ac:dyDescent="0.2">
      <c r="O16109"/>
      <c r="P16109"/>
    </row>
    <row r="16110" spans="15:16" x14ac:dyDescent="0.2">
      <c r="O16110"/>
      <c r="P16110"/>
    </row>
    <row r="16111" spans="15:16" x14ac:dyDescent="0.2">
      <c r="O16111"/>
      <c r="P16111"/>
    </row>
    <row r="16112" spans="15:16" x14ac:dyDescent="0.2">
      <c r="O16112"/>
      <c r="P16112"/>
    </row>
    <row r="16113" spans="15:16" x14ac:dyDescent="0.2">
      <c r="O16113"/>
      <c r="P16113"/>
    </row>
    <row r="16114" spans="15:16" x14ac:dyDescent="0.2">
      <c r="O16114"/>
      <c r="P16114"/>
    </row>
    <row r="16115" spans="15:16" x14ac:dyDescent="0.2">
      <c r="O16115"/>
      <c r="P16115"/>
    </row>
    <row r="16116" spans="15:16" x14ac:dyDescent="0.2">
      <c r="O16116"/>
      <c r="P16116"/>
    </row>
    <row r="16117" spans="15:16" x14ac:dyDescent="0.2">
      <c r="O16117"/>
      <c r="P16117"/>
    </row>
    <row r="16118" spans="15:16" x14ac:dyDescent="0.2">
      <c r="O16118"/>
      <c r="P16118"/>
    </row>
    <row r="16119" spans="15:16" x14ac:dyDescent="0.2">
      <c r="O16119"/>
      <c r="P16119"/>
    </row>
    <row r="16120" spans="15:16" x14ac:dyDescent="0.2">
      <c r="O16120"/>
      <c r="P16120"/>
    </row>
    <row r="16121" spans="15:16" x14ac:dyDescent="0.2">
      <c r="O16121"/>
      <c r="P16121"/>
    </row>
    <row r="16122" spans="15:16" x14ac:dyDescent="0.2">
      <c r="O16122"/>
      <c r="P16122"/>
    </row>
    <row r="16123" spans="15:16" x14ac:dyDescent="0.2">
      <c r="O16123"/>
      <c r="P16123"/>
    </row>
    <row r="16124" spans="15:16" x14ac:dyDescent="0.2">
      <c r="O16124"/>
      <c r="P16124"/>
    </row>
    <row r="16125" spans="15:16" x14ac:dyDescent="0.2">
      <c r="O16125"/>
      <c r="P16125"/>
    </row>
    <row r="16126" spans="15:16" x14ac:dyDescent="0.2">
      <c r="O16126"/>
      <c r="P16126"/>
    </row>
    <row r="16127" spans="15:16" x14ac:dyDescent="0.2">
      <c r="O16127"/>
      <c r="P16127"/>
    </row>
    <row r="16128" spans="15:16" x14ac:dyDescent="0.2">
      <c r="O16128"/>
      <c r="P16128"/>
    </row>
    <row r="16129" spans="15:16" x14ac:dyDescent="0.2">
      <c r="O16129"/>
      <c r="P16129"/>
    </row>
    <row r="16130" spans="15:16" x14ac:dyDescent="0.2">
      <c r="O16130"/>
      <c r="P16130"/>
    </row>
    <row r="16131" spans="15:16" x14ac:dyDescent="0.2">
      <c r="O16131"/>
      <c r="P16131"/>
    </row>
    <row r="16132" spans="15:16" x14ac:dyDescent="0.2">
      <c r="O16132"/>
      <c r="P16132"/>
    </row>
    <row r="16133" spans="15:16" x14ac:dyDescent="0.2">
      <c r="O16133"/>
      <c r="P16133"/>
    </row>
    <row r="16134" spans="15:16" x14ac:dyDescent="0.2">
      <c r="O16134"/>
      <c r="P16134"/>
    </row>
    <row r="16135" spans="15:16" x14ac:dyDescent="0.2">
      <c r="O16135"/>
      <c r="P16135"/>
    </row>
    <row r="16136" spans="15:16" x14ac:dyDescent="0.2">
      <c r="O16136"/>
      <c r="P16136"/>
    </row>
    <row r="16137" spans="15:16" x14ac:dyDescent="0.2">
      <c r="O16137"/>
      <c r="P16137"/>
    </row>
    <row r="16138" spans="15:16" x14ac:dyDescent="0.2">
      <c r="O16138"/>
      <c r="P16138"/>
    </row>
    <row r="16139" spans="15:16" x14ac:dyDescent="0.2">
      <c r="O16139"/>
      <c r="P16139"/>
    </row>
    <row r="16140" spans="15:16" x14ac:dyDescent="0.2">
      <c r="O16140"/>
      <c r="P16140"/>
    </row>
    <row r="16141" spans="15:16" x14ac:dyDescent="0.2">
      <c r="O16141"/>
      <c r="P16141"/>
    </row>
    <row r="16142" spans="15:16" x14ac:dyDescent="0.2">
      <c r="O16142"/>
      <c r="P16142"/>
    </row>
    <row r="16143" spans="15:16" x14ac:dyDescent="0.2">
      <c r="O16143"/>
      <c r="P16143"/>
    </row>
    <row r="16144" spans="15:16" x14ac:dyDescent="0.2">
      <c r="O16144"/>
      <c r="P16144"/>
    </row>
    <row r="16145" spans="15:16" x14ac:dyDescent="0.2">
      <c r="O16145"/>
      <c r="P16145"/>
    </row>
    <row r="16146" spans="15:16" x14ac:dyDescent="0.2">
      <c r="O16146"/>
      <c r="P16146"/>
    </row>
    <row r="16147" spans="15:16" x14ac:dyDescent="0.2">
      <c r="O16147"/>
      <c r="P16147"/>
    </row>
    <row r="16148" spans="15:16" x14ac:dyDescent="0.2">
      <c r="O16148"/>
      <c r="P16148"/>
    </row>
    <row r="16149" spans="15:16" x14ac:dyDescent="0.2">
      <c r="O16149"/>
      <c r="P16149"/>
    </row>
    <row r="16150" spans="15:16" x14ac:dyDescent="0.2">
      <c r="O16150"/>
      <c r="P16150"/>
    </row>
    <row r="16151" spans="15:16" x14ac:dyDescent="0.2">
      <c r="O16151"/>
      <c r="P16151"/>
    </row>
    <row r="16152" spans="15:16" x14ac:dyDescent="0.2">
      <c r="O16152"/>
      <c r="P16152"/>
    </row>
    <row r="16153" spans="15:16" x14ac:dyDescent="0.2">
      <c r="O16153"/>
      <c r="P16153"/>
    </row>
    <row r="16154" spans="15:16" x14ac:dyDescent="0.2">
      <c r="O16154"/>
      <c r="P16154"/>
    </row>
    <row r="16155" spans="15:16" x14ac:dyDescent="0.2">
      <c r="O16155"/>
      <c r="P16155"/>
    </row>
    <row r="16156" spans="15:16" x14ac:dyDescent="0.2">
      <c r="O16156"/>
      <c r="P16156"/>
    </row>
    <row r="16157" spans="15:16" x14ac:dyDescent="0.2">
      <c r="O16157"/>
      <c r="P16157"/>
    </row>
    <row r="16158" spans="15:16" x14ac:dyDescent="0.2">
      <c r="O16158"/>
      <c r="P16158"/>
    </row>
    <row r="16159" spans="15:16" x14ac:dyDescent="0.2">
      <c r="O16159"/>
      <c r="P16159"/>
    </row>
    <row r="16160" spans="15:16" x14ac:dyDescent="0.2">
      <c r="O16160"/>
      <c r="P16160"/>
    </row>
    <row r="16161" spans="15:16" x14ac:dyDescent="0.2">
      <c r="O16161"/>
      <c r="P16161"/>
    </row>
    <row r="16162" spans="15:16" x14ac:dyDescent="0.2">
      <c r="O16162"/>
      <c r="P16162"/>
    </row>
    <row r="16163" spans="15:16" x14ac:dyDescent="0.2">
      <c r="O16163"/>
      <c r="P16163"/>
    </row>
    <row r="16164" spans="15:16" x14ac:dyDescent="0.2">
      <c r="O16164"/>
      <c r="P16164"/>
    </row>
    <row r="16165" spans="15:16" x14ac:dyDescent="0.2">
      <c r="O16165"/>
      <c r="P16165"/>
    </row>
    <row r="16166" spans="15:16" x14ac:dyDescent="0.2">
      <c r="O16166"/>
      <c r="P16166"/>
    </row>
    <row r="16167" spans="15:16" x14ac:dyDescent="0.2">
      <c r="O16167"/>
      <c r="P16167"/>
    </row>
    <row r="16168" spans="15:16" x14ac:dyDescent="0.2">
      <c r="O16168"/>
      <c r="P16168"/>
    </row>
    <row r="16169" spans="15:16" x14ac:dyDescent="0.2">
      <c r="O16169"/>
      <c r="P16169"/>
    </row>
    <row r="16170" spans="15:16" x14ac:dyDescent="0.2">
      <c r="O16170"/>
      <c r="P16170"/>
    </row>
    <row r="16171" spans="15:16" x14ac:dyDescent="0.2">
      <c r="O16171"/>
      <c r="P16171"/>
    </row>
    <row r="16172" spans="15:16" x14ac:dyDescent="0.2">
      <c r="O16172"/>
      <c r="P16172"/>
    </row>
    <row r="16173" spans="15:16" x14ac:dyDescent="0.2">
      <c r="O16173"/>
      <c r="P16173"/>
    </row>
    <row r="16174" spans="15:16" x14ac:dyDescent="0.2">
      <c r="O16174"/>
      <c r="P16174"/>
    </row>
    <row r="16175" spans="15:16" x14ac:dyDescent="0.2">
      <c r="O16175"/>
      <c r="P16175"/>
    </row>
    <row r="16176" spans="15:16" x14ac:dyDescent="0.2">
      <c r="O16176"/>
      <c r="P16176"/>
    </row>
    <row r="16177" spans="15:16" x14ac:dyDescent="0.2">
      <c r="O16177"/>
      <c r="P16177"/>
    </row>
    <row r="16178" spans="15:16" x14ac:dyDescent="0.2">
      <c r="O16178"/>
      <c r="P16178"/>
    </row>
    <row r="16179" spans="15:16" x14ac:dyDescent="0.2">
      <c r="O16179"/>
      <c r="P16179"/>
    </row>
    <row r="16180" spans="15:16" x14ac:dyDescent="0.2">
      <c r="O16180"/>
      <c r="P16180"/>
    </row>
    <row r="16181" spans="15:16" x14ac:dyDescent="0.2">
      <c r="O16181"/>
      <c r="P16181"/>
    </row>
    <row r="16182" spans="15:16" x14ac:dyDescent="0.2">
      <c r="O16182"/>
      <c r="P16182"/>
    </row>
    <row r="16183" spans="15:16" x14ac:dyDescent="0.2">
      <c r="O16183"/>
      <c r="P16183"/>
    </row>
    <row r="16184" spans="15:16" x14ac:dyDescent="0.2">
      <c r="O16184"/>
      <c r="P16184"/>
    </row>
    <row r="16185" spans="15:16" x14ac:dyDescent="0.2">
      <c r="O16185"/>
      <c r="P16185"/>
    </row>
    <row r="16186" spans="15:16" x14ac:dyDescent="0.2">
      <c r="O16186"/>
      <c r="P16186"/>
    </row>
    <row r="16187" spans="15:16" x14ac:dyDescent="0.2">
      <c r="O16187"/>
      <c r="P16187"/>
    </row>
    <row r="16188" spans="15:16" x14ac:dyDescent="0.2">
      <c r="O16188"/>
      <c r="P16188"/>
    </row>
    <row r="16189" spans="15:16" x14ac:dyDescent="0.2">
      <c r="O16189"/>
      <c r="P16189"/>
    </row>
    <row r="16190" spans="15:16" x14ac:dyDescent="0.2">
      <c r="O16190"/>
      <c r="P16190"/>
    </row>
    <row r="16191" spans="15:16" x14ac:dyDescent="0.2">
      <c r="O16191"/>
      <c r="P16191"/>
    </row>
    <row r="16192" spans="15:16" x14ac:dyDescent="0.2">
      <c r="O16192"/>
      <c r="P16192"/>
    </row>
    <row r="16193" spans="15:16" x14ac:dyDescent="0.2">
      <c r="O16193"/>
      <c r="P16193"/>
    </row>
    <row r="16194" spans="15:16" x14ac:dyDescent="0.2">
      <c r="O16194"/>
      <c r="P16194"/>
    </row>
    <row r="16195" spans="15:16" x14ac:dyDescent="0.2">
      <c r="O16195"/>
      <c r="P16195"/>
    </row>
    <row r="16196" spans="15:16" x14ac:dyDescent="0.2">
      <c r="O16196"/>
      <c r="P16196"/>
    </row>
    <row r="16197" spans="15:16" x14ac:dyDescent="0.2">
      <c r="O16197"/>
      <c r="P16197"/>
    </row>
    <row r="16198" spans="15:16" x14ac:dyDescent="0.2">
      <c r="O16198"/>
      <c r="P16198"/>
    </row>
    <row r="16199" spans="15:16" x14ac:dyDescent="0.2">
      <c r="O16199"/>
      <c r="P16199"/>
    </row>
    <row r="16200" spans="15:16" x14ac:dyDescent="0.2">
      <c r="O16200"/>
      <c r="P16200"/>
    </row>
    <row r="16201" spans="15:16" x14ac:dyDescent="0.2">
      <c r="O16201"/>
      <c r="P16201"/>
    </row>
    <row r="16202" spans="15:16" x14ac:dyDescent="0.2">
      <c r="O16202"/>
      <c r="P16202"/>
    </row>
    <row r="16203" spans="15:16" x14ac:dyDescent="0.2">
      <c r="O16203"/>
      <c r="P16203"/>
    </row>
    <row r="16204" spans="15:16" x14ac:dyDescent="0.2">
      <c r="O16204"/>
      <c r="P16204"/>
    </row>
    <row r="16205" spans="15:16" x14ac:dyDescent="0.2">
      <c r="O16205"/>
      <c r="P16205"/>
    </row>
    <row r="16206" spans="15:16" x14ac:dyDescent="0.2">
      <c r="O16206"/>
      <c r="P16206"/>
    </row>
    <row r="16207" spans="15:16" x14ac:dyDescent="0.2">
      <c r="O16207"/>
      <c r="P16207"/>
    </row>
    <row r="16208" spans="15:16" x14ac:dyDescent="0.2">
      <c r="O16208"/>
      <c r="P16208"/>
    </row>
    <row r="16209" spans="15:16" x14ac:dyDescent="0.2">
      <c r="O16209"/>
      <c r="P16209"/>
    </row>
    <row r="16210" spans="15:16" x14ac:dyDescent="0.2">
      <c r="O16210"/>
      <c r="P16210"/>
    </row>
    <row r="16211" spans="15:16" x14ac:dyDescent="0.2">
      <c r="O16211"/>
      <c r="P16211"/>
    </row>
    <row r="16212" spans="15:16" x14ac:dyDescent="0.2">
      <c r="O16212"/>
      <c r="P16212"/>
    </row>
    <row r="16213" spans="15:16" x14ac:dyDescent="0.2">
      <c r="O16213"/>
      <c r="P16213"/>
    </row>
    <row r="16214" spans="15:16" x14ac:dyDescent="0.2">
      <c r="O16214"/>
      <c r="P16214"/>
    </row>
    <row r="16215" spans="15:16" x14ac:dyDescent="0.2">
      <c r="O16215"/>
      <c r="P16215"/>
    </row>
    <row r="16216" spans="15:16" x14ac:dyDescent="0.2">
      <c r="O16216"/>
      <c r="P16216"/>
    </row>
    <row r="16217" spans="15:16" x14ac:dyDescent="0.2">
      <c r="O16217"/>
      <c r="P16217"/>
    </row>
    <row r="16218" spans="15:16" x14ac:dyDescent="0.2">
      <c r="O16218"/>
      <c r="P16218"/>
    </row>
    <row r="16219" spans="15:16" x14ac:dyDescent="0.2">
      <c r="O16219"/>
      <c r="P16219"/>
    </row>
    <row r="16220" spans="15:16" x14ac:dyDescent="0.2">
      <c r="O16220"/>
      <c r="P16220"/>
    </row>
    <row r="16221" spans="15:16" x14ac:dyDescent="0.2">
      <c r="O16221"/>
      <c r="P16221"/>
    </row>
    <row r="16222" spans="15:16" x14ac:dyDescent="0.2">
      <c r="O16222"/>
      <c r="P16222"/>
    </row>
    <row r="16223" spans="15:16" x14ac:dyDescent="0.2">
      <c r="O16223"/>
      <c r="P16223"/>
    </row>
    <row r="16224" spans="15:16" x14ac:dyDescent="0.2">
      <c r="O16224"/>
      <c r="P16224"/>
    </row>
    <row r="16225" spans="15:16" x14ac:dyDescent="0.2">
      <c r="O16225"/>
      <c r="P16225"/>
    </row>
    <row r="16226" spans="15:16" x14ac:dyDescent="0.2">
      <c r="O16226"/>
      <c r="P16226"/>
    </row>
    <row r="16227" spans="15:16" x14ac:dyDescent="0.2">
      <c r="O16227"/>
      <c r="P16227"/>
    </row>
    <row r="16228" spans="15:16" x14ac:dyDescent="0.2">
      <c r="O16228"/>
      <c r="P16228"/>
    </row>
    <row r="16229" spans="15:16" x14ac:dyDescent="0.2">
      <c r="O16229"/>
      <c r="P16229"/>
    </row>
    <row r="16230" spans="15:16" x14ac:dyDescent="0.2">
      <c r="O16230"/>
      <c r="P16230"/>
    </row>
    <row r="16231" spans="15:16" x14ac:dyDescent="0.2">
      <c r="O16231"/>
      <c r="P16231"/>
    </row>
    <row r="16232" spans="15:16" x14ac:dyDescent="0.2">
      <c r="O16232"/>
      <c r="P16232"/>
    </row>
    <row r="16233" spans="15:16" x14ac:dyDescent="0.2">
      <c r="O16233"/>
      <c r="P16233"/>
    </row>
    <row r="16234" spans="15:16" x14ac:dyDescent="0.2">
      <c r="O16234"/>
      <c r="P16234"/>
    </row>
    <row r="16235" spans="15:16" x14ac:dyDescent="0.2">
      <c r="O16235"/>
      <c r="P16235"/>
    </row>
    <row r="16236" spans="15:16" x14ac:dyDescent="0.2">
      <c r="O16236"/>
      <c r="P16236"/>
    </row>
    <row r="16237" spans="15:16" x14ac:dyDescent="0.2">
      <c r="O16237"/>
      <c r="P16237"/>
    </row>
    <row r="16238" spans="15:16" x14ac:dyDescent="0.2">
      <c r="O16238"/>
      <c r="P16238"/>
    </row>
    <row r="16239" spans="15:16" x14ac:dyDescent="0.2">
      <c r="O16239"/>
      <c r="P16239"/>
    </row>
    <row r="16240" spans="15:16" x14ac:dyDescent="0.2">
      <c r="O16240"/>
      <c r="P16240"/>
    </row>
    <row r="16241" spans="15:16" x14ac:dyDescent="0.2">
      <c r="O16241"/>
      <c r="P16241"/>
    </row>
    <row r="16242" spans="15:16" x14ac:dyDescent="0.2">
      <c r="O16242"/>
      <c r="P16242"/>
    </row>
    <row r="16243" spans="15:16" x14ac:dyDescent="0.2">
      <c r="O16243"/>
      <c r="P16243"/>
    </row>
    <row r="16244" spans="15:16" x14ac:dyDescent="0.2">
      <c r="O16244"/>
      <c r="P16244"/>
    </row>
    <row r="16245" spans="15:16" x14ac:dyDescent="0.2">
      <c r="O16245"/>
      <c r="P16245"/>
    </row>
    <row r="16246" spans="15:16" x14ac:dyDescent="0.2">
      <c r="O16246"/>
      <c r="P16246"/>
    </row>
    <row r="16247" spans="15:16" x14ac:dyDescent="0.2">
      <c r="O16247"/>
      <c r="P16247"/>
    </row>
    <row r="16248" spans="15:16" x14ac:dyDescent="0.2">
      <c r="O16248"/>
      <c r="P16248"/>
    </row>
    <row r="16249" spans="15:16" x14ac:dyDescent="0.2">
      <c r="O16249"/>
      <c r="P16249"/>
    </row>
    <row r="16250" spans="15:16" x14ac:dyDescent="0.2">
      <c r="O16250"/>
      <c r="P16250"/>
    </row>
    <row r="16251" spans="15:16" x14ac:dyDescent="0.2">
      <c r="O16251"/>
      <c r="P16251"/>
    </row>
    <row r="16252" spans="15:16" x14ac:dyDescent="0.2">
      <c r="O16252"/>
      <c r="P16252"/>
    </row>
    <row r="16253" spans="15:16" x14ac:dyDescent="0.2">
      <c r="O16253"/>
      <c r="P16253"/>
    </row>
    <row r="16254" spans="15:16" x14ac:dyDescent="0.2">
      <c r="O16254"/>
      <c r="P16254"/>
    </row>
    <row r="16255" spans="15:16" x14ac:dyDescent="0.2">
      <c r="O16255"/>
      <c r="P16255"/>
    </row>
    <row r="16256" spans="15:16" x14ac:dyDescent="0.2">
      <c r="O16256"/>
      <c r="P16256"/>
    </row>
    <row r="16257" spans="15:16" x14ac:dyDescent="0.2">
      <c r="O16257"/>
      <c r="P16257"/>
    </row>
    <row r="16258" spans="15:16" x14ac:dyDescent="0.2">
      <c r="O16258"/>
      <c r="P16258"/>
    </row>
    <row r="16259" spans="15:16" x14ac:dyDescent="0.2">
      <c r="O16259"/>
      <c r="P16259"/>
    </row>
    <row r="16260" spans="15:16" x14ac:dyDescent="0.2">
      <c r="O16260"/>
      <c r="P16260"/>
    </row>
    <row r="16261" spans="15:16" x14ac:dyDescent="0.2">
      <c r="O16261"/>
      <c r="P16261"/>
    </row>
    <row r="16262" spans="15:16" x14ac:dyDescent="0.2">
      <c r="O16262"/>
      <c r="P16262"/>
    </row>
    <row r="16263" spans="15:16" x14ac:dyDescent="0.2">
      <c r="O16263"/>
      <c r="P16263"/>
    </row>
    <row r="16264" spans="15:16" x14ac:dyDescent="0.2">
      <c r="O16264"/>
      <c r="P16264"/>
    </row>
    <row r="16265" spans="15:16" x14ac:dyDescent="0.2">
      <c r="O16265"/>
      <c r="P16265"/>
    </row>
    <row r="16266" spans="15:16" x14ac:dyDescent="0.2">
      <c r="O16266"/>
      <c r="P16266"/>
    </row>
    <row r="16267" spans="15:16" x14ac:dyDescent="0.2">
      <c r="O16267"/>
      <c r="P16267"/>
    </row>
    <row r="16268" spans="15:16" x14ac:dyDescent="0.2">
      <c r="O16268"/>
      <c r="P16268"/>
    </row>
    <row r="16269" spans="15:16" x14ac:dyDescent="0.2">
      <c r="O16269"/>
      <c r="P16269"/>
    </row>
    <row r="16270" spans="15:16" x14ac:dyDescent="0.2">
      <c r="O16270"/>
      <c r="P16270"/>
    </row>
    <row r="16271" spans="15:16" x14ac:dyDescent="0.2">
      <c r="O16271"/>
      <c r="P16271"/>
    </row>
    <row r="16272" spans="15:16" x14ac:dyDescent="0.2">
      <c r="O16272"/>
      <c r="P16272"/>
    </row>
    <row r="16273" spans="15:16" x14ac:dyDescent="0.2">
      <c r="O16273"/>
      <c r="P16273"/>
    </row>
    <row r="16274" spans="15:16" x14ac:dyDescent="0.2">
      <c r="O16274"/>
      <c r="P16274"/>
    </row>
    <row r="16275" spans="15:16" x14ac:dyDescent="0.2">
      <c r="O16275"/>
      <c r="P16275"/>
    </row>
    <row r="16276" spans="15:16" x14ac:dyDescent="0.2">
      <c r="O16276"/>
      <c r="P16276"/>
    </row>
    <row r="16277" spans="15:16" x14ac:dyDescent="0.2">
      <c r="O16277"/>
      <c r="P16277"/>
    </row>
    <row r="16278" spans="15:16" x14ac:dyDescent="0.2">
      <c r="O16278"/>
      <c r="P16278"/>
    </row>
    <row r="16279" spans="15:16" x14ac:dyDescent="0.2">
      <c r="O16279"/>
      <c r="P16279"/>
    </row>
    <row r="16280" spans="15:16" x14ac:dyDescent="0.2">
      <c r="O16280"/>
      <c r="P16280"/>
    </row>
    <row r="16281" spans="15:16" x14ac:dyDescent="0.2">
      <c r="O16281"/>
      <c r="P16281"/>
    </row>
    <row r="16282" spans="15:16" x14ac:dyDescent="0.2">
      <c r="O16282"/>
      <c r="P16282"/>
    </row>
    <row r="16283" spans="15:16" x14ac:dyDescent="0.2">
      <c r="O16283"/>
      <c r="P16283"/>
    </row>
    <row r="16284" spans="15:16" x14ac:dyDescent="0.2">
      <c r="O16284"/>
      <c r="P16284"/>
    </row>
    <row r="16285" spans="15:16" x14ac:dyDescent="0.2">
      <c r="O16285"/>
      <c r="P16285"/>
    </row>
    <row r="16286" spans="15:16" x14ac:dyDescent="0.2">
      <c r="O16286"/>
      <c r="P16286"/>
    </row>
    <row r="16287" spans="15:16" x14ac:dyDescent="0.2">
      <c r="O16287"/>
      <c r="P16287"/>
    </row>
    <row r="16288" spans="15:16" x14ac:dyDescent="0.2">
      <c r="O16288"/>
      <c r="P16288"/>
    </row>
    <row r="16289" spans="15:16" x14ac:dyDescent="0.2">
      <c r="O16289"/>
      <c r="P16289"/>
    </row>
    <row r="16290" spans="15:16" x14ac:dyDescent="0.2">
      <c r="O16290"/>
      <c r="P16290"/>
    </row>
    <row r="16291" spans="15:16" x14ac:dyDescent="0.2">
      <c r="O16291"/>
      <c r="P16291"/>
    </row>
    <row r="16292" spans="15:16" x14ac:dyDescent="0.2">
      <c r="O16292"/>
      <c r="P16292"/>
    </row>
    <row r="16293" spans="15:16" x14ac:dyDescent="0.2">
      <c r="O16293"/>
      <c r="P16293"/>
    </row>
    <row r="16294" spans="15:16" x14ac:dyDescent="0.2">
      <c r="O16294"/>
      <c r="P16294"/>
    </row>
    <row r="16295" spans="15:16" x14ac:dyDescent="0.2">
      <c r="O16295"/>
      <c r="P16295"/>
    </row>
    <row r="16296" spans="15:16" x14ac:dyDescent="0.2">
      <c r="O16296"/>
      <c r="P16296"/>
    </row>
    <row r="16297" spans="15:16" x14ac:dyDescent="0.2">
      <c r="O16297"/>
      <c r="P16297"/>
    </row>
    <row r="16298" spans="15:16" x14ac:dyDescent="0.2">
      <c r="O16298"/>
      <c r="P16298"/>
    </row>
    <row r="16299" spans="15:16" x14ac:dyDescent="0.2">
      <c r="O16299"/>
      <c r="P16299"/>
    </row>
    <row r="16300" spans="15:16" x14ac:dyDescent="0.2">
      <c r="O16300"/>
      <c r="P16300"/>
    </row>
    <row r="16301" spans="15:16" x14ac:dyDescent="0.2">
      <c r="O16301"/>
      <c r="P16301"/>
    </row>
    <row r="16302" spans="15:16" x14ac:dyDescent="0.2">
      <c r="O16302"/>
      <c r="P16302"/>
    </row>
    <row r="16303" spans="15:16" x14ac:dyDescent="0.2">
      <c r="O16303"/>
      <c r="P16303"/>
    </row>
    <row r="16304" spans="15:16" x14ac:dyDescent="0.2">
      <c r="O16304"/>
      <c r="P16304"/>
    </row>
    <row r="16305" spans="15:16" x14ac:dyDescent="0.2">
      <c r="O16305"/>
      <c r="P16305"/>
    </row>
    <row r="16306" spans="15:16" x14ac:dyDescent="0.2">
      <c r="O16306"/>
      <c r="P16306"/>
    </row>
    <row r="16307" spans="15:16" x14ac:dyDescent="0.2">
      <c r="O16307"/>
      <c r="P16307"/>
    </row>
    <row r="16308" spans="15:16" x14ac:dyDescent="0.2">
      <c r="O16308"/>
      <c r="P16308"/>
    </row>
    <row r="16309" spans="15:16" x14ac:dyDescent="0.2">
      <c r="O16309"/>
      <c r="P16309"/>
    </row>
    <row r="16310" spans="15:16" x14ac:dyDescent="0.2">
      <c r="O16310"/>
      <c r="P16310"/>
    </row>
    <row r="16311" spans="15:16" x14ac:dyDescent="0.2">
      <c r="O16311"/>
      <c r="P16311"/>
    </row>
    <row r="16312" spans="15:16" x14ac:dyDescent="0.2">
      <c r="O16312"/>
      <c r="P16312"/>
    </row>
    <row r="16313" spans="15:16" x14ac:dyDescent="0.2">
      <c r="O16313"/>
      <c r="P16313"/>
    </row>
    <row r="16314" spans="15:16" x14ac:dyDescent="0.2">
      <c r="O16314"/>
      <c r="P16314"/>
    </row>
    <row r="16315" spans="15:16" x14ac:dyDescent="0.2">
      <c r="O16315"/>
      <c r="P16315"/>
    </row>
    <row r="16316" spans="15:16" x14ac:dyDescent="0.2">
      <c r="O16316"/>
      <c r="P16316"/>
    </row>
    <row r="16317" spans="15:16" x14ac:dyDescent="0.2">
      <c r="O16317"/>
      <c r="P16317"/>
    </row>
    <row r="16318" spans="15:16" x14ac:dyDescent="0.2">
      <c r="O16318"/>
      <c r="P16318"/>
    </row>
    <row r="16319" spans="15:16" x14ac:dyDescent="0.2">
      <c r="O16319"/>
      <c r="P16319"/>
    </row>
    <row r="16320" spans="15:16" x14ac:dyDescent="0.2">
      <c r="O16320"/>
      <c r="P16320"/>
    </row>
    <row r="16321" spans="15:16" x14ac:dyDescent="0.2">
      <c r="O16321"/>
      <c r="P16321"/>
    </row>
    <row r="16322" spans="15:16" x14ac:dyDescent="0.2">
      <c r="O16322"/>
      <c r="P16322"/>
    </row>
    <row r="16323" spans="15:16" x14ac:dyDescent="0.2">
      <c r="O16323"/>
      <c r="P16323"/>
    </row>
    <row r="16324" spans="15:16" x14ac:dyDescent="0.2">
      <c r="O16324"/>
      <c r="P16324"/>
    </row>
    <row r="16325" spans="15:16" x14ac:dyDescent="0.2">
      <c r="O16325"/>
      <c r="P16325"/>
    </row>
    <row r="16326" spans="15:16" x14ac:dyDescent="0.2">
      <c r="O16326"/>
      <c r="P16326"/>
    </row>
    <row r="16327" spans="15:16" x14ac:dyDescent="0.2">
      <c r="O16327"/>
      <c r="P16327"/>
    </row>
    <row r="16328" spans="15:16" x14ac:dyDescent="0.2">
      <c r="O16328"/>
      <c r="P16328"/>
    </row>
    <row r="16329" spans="15:16" x14ac:dyDescent="0.2">
      <c r="O16329"/>
      <c r="P16329"/>
    </row>
    <row r="16330" spans="15:16" x14ac:dyDescent="0.2">
      <c r="O16330"/>
      <c r="P16330"/>
    </row>
    <row r="16331" spans="15:16" x14ac:dyDescent="0.2">
      <c r="O16331"/>
      <c r="P16331"/>
    </row>
    <row r="16332" spans="15:16" x14ac:dyDescent="0.2">
      <c r="O16332"/>
      <c r="P16332"/>
    </row>
    <row r="16333" spans="15:16" x14ac:dyDescent="0.2">
      <c r="O16333"/>
      <c r="P16333"/>
    </row>
    <row r="16334" spans="15:16" x14ac:dyDescent="0.2">
      <c r="O16334"/>
      <c r="P16334"/>
    </row>
    <row r="16335" spans="15:16" x14ac:dyDescent="0.2">
      <c r="O16335"/>
      <c r="P16335"/>
    </row>
    <row r="16336" spans="15:16" x14ac:dyDescent="0.2">
      <c r="O16336"/>
      <c r="P16336"/>
    </row>
    <row r="16337" spans="15:16" x14ac:dyDescent="0.2">
      <c r="O16337"/>
      <c r="P16337"/>
    </row>
    <row r="16338" spans="15:16" x14ac:dyDescent="0.2">
      <c r="O16338"/>
      <c r="P16338"/>
    </row>
    <row r="16339" spans="15:16" x14ac:dyDescent="0.2">
      <c r="O16339"/>
      <c r="P16339"/>
    </row>
    <row r="16340" spans="15:16" x14ac:dyDescent="0.2">
      <c r="O16340"/>
      <c r="P16340"/>
    </row>
    <row r="16341" spans="15:16" x14ac:dyDescent="0.2">
      <c r="O16341"/>
      <c r="P16341"/>
    </row>
    <row r="16342" spans="15:16" x14ac:dyDescent="0.2">
      <c r="O16342"/>
      <c r="P16342"/>
    </row>
    <row r="16343" spans="15:16" x14ac:dyDescent="0.2">
      <c r="O16343"/>
      <c r="P16343"/>
    </row>
    <row r="16344" spans="15:16" x14ac:dyDescent="0.2">
      <c r="O16344"/>
      <c r="P16344"/>
    </row>
    <row r="16345" spans="15:16" x14ac:dyDescent="0.2">
      <c r="O16345"/>
      <c r="P16345"/>
    </row>
    <row r="16346" spans="15:16" x14ac:dyDescent="0.2">
      <c r="O16346"/>
      <c r="P16346"/>
    </row>
    <row r="16347" spans="15:16" x14ac:dyDescent="0.2">
      <c r="O16347"/>
      <c r="P16347"/>
    </row>
    <row r="16348" spans="15:16" x14ac:dyDescent="0.2">
      <c r="O16348"/>
      <c r="P16348"/>
    </row>
    <row r="16349" spans="15:16" x14ac:dyDescent="0.2">
      <c r="O16349"/>
      <c r="P16349"/>
    </row>
    <row r="16350" spans="15:16" x14ac:dyDescent="0.2">
      <c r="O16350"/>
      <c r="P16350"/>
    </row>
    <row r="16351" spans="15:16" x14ac:dyDescent="0.2">
      <c r="O16351"/>
      <c r="P16351"/>
    </row>
    <row r="16352" spans="15:16" x14ac:dyDescent="0.2">
      <c r="O16352"/>
      <c r="P16352"/>
    </row>
    <row r="16353" spans="15:16" x14ac:dyDescent="0.2">
      <c r="O16353"/>
      <c r="P16353"/>
    </row>
    <row r="16354" spans="15:16" x14ac:dyDescent="0.2">
      <c r="O16354"/>
      <c r="P16354"/>
    </row>
    <row r="16355" spans="15:16" x14ac:dyDescent="0.2">
      <c r="O16355"/>
      <c r="P16355"/>
    </row>
    <row r="16356" spans="15:16" x14ac:dyDescent="0.2">
      <c r="O16356"/>
      <c r="P16356"/>
    </row>
    <row r="16357" spans="15:16" x14ac:dyDescent="0.2">
      <c r="O16357"/>
      <c r="P16357"/>
    </row>
    <row r="16358" spans="15:16" x14ac:dyDescent="0.2">
      <c r="O16358"/>
      <c r="P16358"/>
    </row>
    <row r="16359" spans="15:16" x14ac:dyDescent="0.2">
      <c r="O16359"/>
      <c r="P16359"/>
    </row>
    <row r="16360" spans="15:16" x14ac:dyDescent="0.2">
      <c r="O16360"/>
      <c r="P16360"/>
    </row>
    <row r="16361" spans="15:16" x14ac:dyDescent="0.2">
      <c r="O16361"/>
      <c r="P16361"/>
    </row>
    <row r="16362" spans="15:16" x14ac:dyDescent="0.2">
      <c r="O16362"/>
      <c r="P16362"/>
    </row>
    <row r="16363" spans="15:16" x14ac:dyDescent="0.2">
      <c r="O16363"/>
      <c r="P16363"/>
    </row>
    <row r="16364" spans="15:16" x14ac:dyDescent="0.2">
      <c r="O16364"/>
      <c r="P16364"/>
    </row>
    <row r="16365" spans="15:16" x14ac:dyDescent="0.2">
      <c r="O16365"/>
      <c r="P16365"/>
    </row>
    <row r="16366" spans="15:16" x14ac:dyDescent="0.2">
      <c r="O16366"/>
      <c r="P16366"/>
    </row>
    <row r="16367" spans="15:16" x14ac:dyDescent="0.2">
      <c r="O16367"/>
      <c r="P16367"/>
    </row>
    <row r="16368" spans="15:16" x14ac:dyDescent="0.2">
      <c r="O16368"/>
      <c r="P16368"/>
    </row>
    <row r="16369" spans="15:16" x14ac:dyDescent="0.2">
      <c r="O16369"/>
      <c r="P16369"/>
    </row>
    <row r="16370" spans="15:16" x14ac:dyDescent="0.2">
      <c r="O16370"/>
      <c r="P16370"/>
    </row>
    <row r="16371" spans="15:16" x14ac:dyDescent="0.2">
      <c r="O16371"/>
      <c r="P16371"/>
    </row>
    <row r="16372" spans="15:16" x14ac:dyDescent="0.2">
      <c r="O16372"/>
      <c r="P16372"/>
    </row>
    <row r="16373" spans="15:16" x14ac:dyDescent="0.2">
      <c r="O16373"/>
      <c r="P16373"/>
    </row>
    <row r="16374" spans="15:16" x14ac:dyDescent="0.2">
      <c r="O16374"/>
      <c r="P16374"/>
    </row>
    <row r="16375" spans="15:16" x14ac:dyDescent="0.2">
      <c r="O16375"/>
      <c r="P16375"/>
    </row>
    <row r="16376" spans="15:16" x14ac:dyDescent="0.2">
      <c r="O16376"/>
      <c r="P16376"/>
    </row>
    <row r="16377" spans="15:16" x14ac:dyDescent="0.2">
      <c r="O16377"/>
      <c r="P16377"/>
    </row>
    <row r="16378" spans="15:16" x14ac:dyDescent="0.2">
      <c r="O16378"/>
      <c r="P16378"/>
    </row>
    <row r="16379" spans="15:16" x14ac:dyDescent="0.2">
      <c r="O16379"/>
      <c r="P16379"/>
    </row>
    <row r="16380" spans="15:16" x14ac:dyDescent="0.2">
      <c r="O16380"/>
      <c r="P16380"/>
    </row>
    <row r="16381" spans="15:16" x14ac:dyDescent="0.2">
      <c r="O16381"/>
      <c r="P16381"/>
    </row>
    <row r="16382" spans="15:16" x14ac:dyDescent="0.2">
      <c r="O16382"/>
      <c r="P16382"/>
    </row>
    <row r="16383" spans="15:16" x14ac:dyDescent="0.2">
      <c r="O16383"/>
      <c r="P16383"/>
    </row>
    <row r="16384" spans="15:16" x14ac:dyDescent="0.2">
      <c r="O16384"/>
      <c r="P16384"/>
    </row>
    <row r="16385" spans="15:16" x14ac:dyDescent="0.2">
      <c r="O16385"/>
      <c r="P16385"/>
    </row>
    <row r="16386" spans="15:16" x14ac:dyDescent="0.2">
      <c r="O16386"/>
      <c r="P16386"/>
    </row>
    <row r="16387" spans="15:16" x14ac:dyDescent="0.2">
      <c r="O16387"/>
      <c r="P16387"/>
    </row>
    <row r="16388" spans="15:16" x14ac:dyDescent="0.2">
      <c r="O16388"/>
      <c r="P16388"/>
    </row>
    <row r="16389" spans="15:16" x14ac:dyDescent="0.2">
      <c r="O16389"/>
      <c r="P16389"/>
    </row>
    <row r="16390" spans="15:16" x14ac:dyDescent="0.2">
      <c r="O16390"/>
      <c r="P16390"/>
    </row>
    <row r="16391" spans="15:16" x14ac:dyDescent="0.2">
      <c r="O16391"/>
      <c r="P16391"/>
    </row>
    <row r="16392" spans="15:16" x14ac:dyDescent="0.2">
      <c r="O16392"/>
      <c r="P16392"/>
    </row>
    <row r="16393" spans="15:16" x14ac:dyDescent="0.2">
      <c r="O16393"/>
      <c r="P16393"/>
    </row>
    <row r="16394" spans="15:16" x14ac:dyDescent="0.2">
      <c r="O16394"/>
      <c r="P16394"/>
    </row>
    <row r="16395" spans="15:16" x14ac:dyDescent="0.2">
      <c r="O16395"/>
      <c r="P16395"/>
    </row>
    <row r="16396" spans="15:16" x14ac:dyDescent="0.2">
      <c r="O16396"/>
      <c r="P16396"/>
    </row>
    <row r="16397" spans="15:16" x14ac:dyDescent="0.2">
      <c r="O16397"/>
      <c r="P16397"/>
    </row>
    <row r="16398" spans="15:16" x14ac:dyDescent="0.2">
      <c r="O16398"/>
      <c r="P16398"/>
    </row>
    <row r="16399" spans="15:16" x14ac:dyDescent="0.2">
      <c r="O16399"/>
      <c r="P16399"/>
    </row>
    <row r="16400" spans="15:16" x14ac:dyDescent="0.2">
      <c r="O16400"/>
      <c r="P16400"/>
    </row>
    <row r="16401" spans="15:16" x14ac:dyDescent="0.2">
      <c r="O16401"/>
      <c r="P16401"/>
    </row>
    <row r="16402" spans="15:16" x14ac:dyDescent="0.2">
      <c r="O16402"/>
      <c r="P16402"/>
    </row>
    <row r="16403" spans="15:16" x14ac:dyDescent="0.2">
      <c r="O16403"/>
      <c r="P16403"/>
    </row>
    <row r="16404" spans="15:16" x14ac:dyDescent="0.2">
      <c r="O16404"/>
      <c r="P16404"/>
    </row>
    <row r="16405" spans="15:16" x14ac:dyDescent="0.2">
      <c r="O16405"/>
      <c r="P16405"/>
    </row>
    <row r="16406" spans="15:16" x14ac:dyDescent="0.2">
      <c r="O16406"/>
      <c r="P16406"/>
    </row>
    <row r="16407" spans="15:16" x14ac:dyDescent="0.2">
      <c r="O16407"/>
      <c r="P16407"/>
    </row>
    <row r="16408" spans="15:16" x14ac:dyDescent="0.2">
      <c r="O16408"/>
      <c r="P16408"/>
    </row>
    <row r="16409" spans="15:16" x14ac:dyDescent="0.2">
      <c r="O16409"/>
      <c r="P16409"/>
    </row>
    <row r="16410" spans="15:16" x14ac:dyDescent="0.2">
      <c r="O16410"/>
      <c r="P16410"/>
    </row>
    <row r="16411" spans="15:16" x14ac:dyDescent="0.2">
      <c r="O16411"/>
      <c r="P16411"/>
    </row>
    <row r="16412" spans="15:16" x14ac:dyDescent="0.2">
      <c r="O16412"/>
      <c r="P16412"/>
    </row>
    <row r="16413" spans="15:16" x14ac:dyDescent="0.2">
      <c r="O16413"/>
      <c r="P16413"/>
    </row>
    <row r="16414" spans="15:16" x14ac:dyDescent="0.2">
      <c r="O16414"/>
      <c r="P16414"/>
    </row>
    <row r="16415" spans="15:16" x14ac:dyDescent="0.2">
      <c r="O16415"/>
      <c r="P16415"/>
    </row>
    <row r="16416" spans="15:16" x14ac:dyDescent="0.2">
      <c r="O16416"/>
      <c r="P16416"/>
    </row>
    <row r="16417" spans="15:16" x14ac:dyDescent="0.2">
      <c r="O16417"/>
      <c r="P16417"/>
    </row>
    <row r="16418" spans="15:16" x14ac:dyDescent="0.2">
      <c r="O16418"/>
      <c r="P16418"/>
    </row>
    <row r="16419" spans="15:16" x14ac:dyDescent="0.2">
      <c r="O16419"/>
      <c r="P16419"/>
    </row>
    <row r="16420" spans="15:16" x14ac:dyDescent="0.2">
      <c r="O16420"/>
      <c r="P16420"/>
    </row>
    <row r="16421" spans="15:16" x14ac:dyDescent="0.2">
      <c r="O16421"/>
      <c r="P16421"/>
    </row>
    <row r="16422" spans="15:16" x14ac:dyDescent="0.2">
      <c r="O16422"/>
      <c r="P16422"/>
    </row>
    <row r="16423" spans="15:16" x14ac:dyDescent="0.2">
      <c r="O16423"/>
      <c r="P16423"/>
    </row>
    <row r="16424" spans="15:16" x14ac:dyDescent="0.2">
      <c r="O16424"/>
      <c r="P16424"/>
    </row>
    <row r="16425" spans="15:16" x14ac:dyDescent="0.2">
      <c r="O16425"/>
      <c r="P16425"/>
    </row>
    <row r="16426" spans="15:16" x14ac:dyDescent="0.2">
      <c r="O16426"/>
      <c r="P16426"/>
    </row>
    <row r="16427" spans="15:16" x14ac:dyDescent="0.2">
      <c r="O16427"/>
      <c r="P16427"/>
    </row>
    <row r="16428" spans="15:16" x14ac:dyDescent="0.2">
      <c r="O16428"/>
      <c r="P16428"/>
    </row>
    <row r="16429" spans="15:16" x14ac:dyDescent="0.2">
      <c r="O16429"/>
      <c r="P16429"/>
    </row>
    <row r="16430" spans="15:16" x14ac:dyDescent="0.2">
      <c r="O16430"/>
      <c r="P16430"/>
    </row>
    <row r="16431" spans="15:16" x14ac:dyDescent="0.2">
      <c r="O16431"/>
      <c r="P16431"/>
    </row>
    <row r="16432" spans="15:16" x14ac:dyDescent="0.2">
      <c r="O16432"/>
      <c r="P16432"/>
    </row>
    <row r="16433" spans="15:16" x14ac:dyDescent="0.2">
      <c r="O16433"/>
      <c r="P16433"/>
    </row>
    <row r="16434" spans="15:16" x14ac:dyDescent="0.2">
      <c r="O16434"/>
      <c r="P16434"/>
    </row>
    <row r="16435" spans="15:16" x14ac:dyDescent="0.2">
      <c r="O16435"/>
      <c r="P16435"/>
    </row>
    <row r="16436" spans="15:16" x14ac:dyDescent="0.2">
      <c r="O16436"/>
      <c r="P16436"/>
    </row>
    <row r="16437" spans="15:16" x14ac:dyDescent="0.2">
      <c r="O16437"/>
      <c r="P16437"/>
    </row>
    <row r="16438" spans="15:16" x14ac:dyDescent="0.2">
      <c r="O16438"/>
      <c r="P16438"/>
    </row>
    <row r="16439" spans="15:16" x14ac:dyDescent="0.2">
      <c r="O16439"/>
      <c r="P16439"/>
    </row>
    <row r="16440" spans="15:16" x14ac:dyDescent="0.2">
      <c r="O16440"/>
      <c r="P16440"/>
    </row>
    <row r="16441" spans="15:16" x14ac:dyDescent="0.2">
      <c r="O16441"/>
      <c r="P16441"/>
    </row>
    <row r="16442" spans="15:16" x14ac:dyDescent="0.2">
      <c r="O16442"/>
      <c r="P16442"/>
    </row>
    <row r="16443" spans="15:16" x14ac:dyDescent="0.2">
      <c r="O16443"/>
      <c r="P16443"/>
    </row>
    <row r="16444" spans="15:16" x14ac:dyDescent="0.2">
      <c r="O16444"/>
      <c r="P16444"/>
    </row>
    <row r="16445" spans="15:16" x14ac:dyDescent="0.2">
      <c r="O16445"/>
      <c r="P16445"/>
    </row>
    <row r="16446" spans="15:16" x14ac:dyDescent="0.2">
      <c r="O16446"/>
      <c r="P16446"/>
    </row>
    <row r="16447" spans="15:16" x14ac:dyDescent="0.2">
      <c r="O16447"/>
      <c r="P16447"/>
    </row>
    <row r="16448" spans="15:16" x14ac:dyDescent="0.2">
      <c r="O16448"/>
      <c r="P16448"/>
    </row>
    <row r="16449" spans="15:16" x14ac:dyDescent="0.2">
      <c r="O16449"/>
      <c r="P16449"/>
    </row>
    <row r="16450" spans="15:16" x14ac:dyDescent="0.2">
      <c r="O16450"/>
      <c r="P16450"/>
    </row>
    <row r="16451" spans="15:16" x14ac:dyDescent="0.2">
      <c r="O16451"/>
      <c r="P16451"/>
    </row>
    <row r="16452" spans="15:16" x14ac:dyDescent="0.2">
      <c r="O16452"/>
      <c r="P16452"/>
    </row>
    <row r="16453" spans="15:16" x14ac:dyDescent="0.2">
      <c r="O16453"/>
      <c r="P16453"/>
    </row>
    <row r="16454" spans="15:16" x14ac:dyDescent="0.2">
      <c r="O16454"/>
      <c r="P16454"/>
    </row>
    <row r="16455" spans="15:16" x14ac:dyDescent="0.2">
      <c r="O16455"/>
      <c r="P16455"/>
    </row>
    <row r="16456" spans="15:16" x14ac:dyDescent="0.2">
      <c r="O16456"/>
      <c r="P16456"/>
    </row>
    <row r="16457" spans="15:16" x14ac:dyDescent="0.2">
      <c r="O16457"/>
      <c r="P16457"/>
    </row>
    <row r="16458" spans="15:16" x14ac:dyDescent="0.2">
      <c r="O16458"/>
      <c r="P16458"/>
    </row>
    <row r="16459" spans="15:16" x14ac:dyDescent="0.2">
      <c r="O16459"/>
      <c r="P16459"/>
    </row>
    <row r="16460" spans="15:16" x14ac:dyDescent="0.2">
      <c r="O16460"/>
      <c r="P16460"/>
    </row>
    <row r="16461" spans="15:16" x14ac:dyDescent="0.2">
      <c r="O16461"/>
      <c r="P16461"/>
    </row>
    <row r="16462" spans="15:16" x14ac:dyDescent="0.2">
      <c r="O16462"/>
      <c r="P16462"/>
    </row>
    <row r="16463" spans="15:16" x14ac:dyDescent="0.2">
      <c r="O16463"/>
      <c r="P16463"/>
    </row>
    <row r="16464" spans="15:16" x14ac:dyDescent="0.2">
      <c r="O16464"/>
      <c r="P16464"/>
    </row>
    <row r="16465" spans="15:16" x14ac:dyDescent="0.2">
      <c r="O16465"/>
      <c r="P16465"/>
    </row>
    <row r="16466" spans="15:16" x14ac:dyDescent="0.2">
      <c r="O16466"/>
      <c r="P16466"/>
    </row>
    <row r="16467" spans="15:16" x14ac:dyDescent="0.2">
      <c r="O16467"/>
      <c r="P16467"/>
    </row>
    <row r="16468" spans="15:16" x14ac:dyDescent="0.2">
      <c r="O16468"/>
      <c r="P16468"/>
    </row>
    <row r="16469" spans="15:16" x14ac:dyDescent="0.2">
      <c r="O16469"/>
      <c r="P16469"/>
    </row>
    <row r="16470" spans="15:16" x14ac:dyDescent="0.2">
      <c r="O16470"/>
      <c r="P16470"/>
    </row>
    <row r="16471" spans="15:16" x14ac:dyDescent="0.2">
      <c r="O16471"/>
      <c r="P16471"/>
    </row>
    <row r="16472" spans="15:16" x14ac:dyDescent="0.2">
      <c r="O16472"/>
      <c r="P16472"/>
    </row>
    <row r="16473" spans="15:16" x14ac:dyDescent="0.2">
      <c r="O16473"/>
      <c r="P16473"/>
    </row>
    <row r="16474" spans="15:16" x14ac:dyDescent="0.2">
      <c r="O16474"/>
      <c r="P16474"/>
    </row>
    <row r="16475" spans="15:16" x14ac:dyDescent="0.2">
      <c r="O16475"/>
      <c r="P16475"/>
    </row>
    <row r="16476" spans="15:16" x14ac:dyDescent="0.2">
      <c r="O16476"/>
      <c r="P16476"/>
    </row>
    <row r="16477" spans="15:16" x14ac:dyDescent="0.2">
      <c r="O16477"/>
      <c r="P16477"/>
    </row>
    <row r="16478" spans="15:16" x14ac:dyDescent="0.2">
      <c r="O16478"/>
      <c r="P16478"/>
    </row>
    <row r="16479" spans="15:16" x14ac:dyDescent="0.2">
      <c r="O16479"/>
      <c r="P16479"/>
    </row>
    <row r="16480" spans="15:16" x14ac:dyDescent="0.2">
      <c r="O16480"/>
      <c r="P16480"/>
    </row>
    <row r="16481" spans="15:16" x14ac:dyDescent="0.2">
      <c r="O16481"/>
      <c r="P16481"/>
    </row>
    <row r="16482" spans="15:16" x14ac:dyDescent="0.2">
      <c r="O16482"/>
      <c r="P16482"/>
    </row>
    <row r="16483" spans="15:16" x14ac:dyDescent="0.2">
      <c r="O16483"/>
      <c r="P16483"/>
    </row>
    <row r="16484" spans="15:16" x14ac:dyDescent="0.2">
      <c r="O16484"/>
      <c r="P16484"/>
    </row>
    <row r="16485" spans="15:16" x14ac:dyDescent="0.2">
      <c r="O16485"/>
      <c r="P16485"/>
    </row>
    <row r="16486" spans="15:16" x14ac:dyDescent="0.2">
      <c r="O16486"/>
      <c r="P16486"/>
    </row>
    <row r="16487" spans="15:16" x14ac:dyDescent="0.2">
      <c r="O16487"/>
      <c r="P16487"/>
    </row>
    <row r="16488" spans="15:16" x14ac:dyDescent="0.2">
      <c r="O16488"/>
      <c r="P16488"/>
    </row>
    <row r="16489" spans="15:16" x14ac:dyDescent="0.2">
      <c r="O16489"/>
      <c r="P16489"/>
    </row>
    <row r="16490" spans="15:16" x14ac:dyDescent="0.2">
      <c r="O16490"/>
      <c r="P16490"/>
    </row>
    <row r="16491" spans="15:16" x14ac:dyDescent="0.2">
      <c r="O16491"/>
      <c r="P16491"/>
    </row>
    <row r="16492" spans="15:16" x14ac:dyDescent="0.2">
      <c r="O16492"/>
      <c r="P16492"/>
    </row>
    <row r="16493" spans="15:16" x14ac:dyDescent="0.2">
      <c r="O16493"/>
      <c r="P16493"/>
    </row>
    <row r="16494" spans="15:16" x14ac:dyDescent="0.2">
      <c r="O16494"/>
      <c r="P16494"/>
    </row>
    <row r="16495" spans="15:16" x14ac:dyDescent="0.2">
      <c r="O16495"/>
      <c r="P16495"/>
    </row>
    <row r="16496" spans="15:16" x14ac:dyDescent="0.2">
      <c r="O16496"/>
      <c r="P16496"/>
    </row>
    <row r="16497" spans="15:16" x14ac:dyDescent="0.2">
      <c r="O16497"/>
      <c r="P16497"/>
    </row>
    <row r="16498" spans="15:16" x14ac:dyDescent="0.2">
      <c r="O16498"/>
      <c r="P16498"/>
    </row>
    <row r="16499" spans="15:16" x14ac:dyDescent="0.2">
      <c r="O16499"/>
      <c r="P16499"/>
    </row>
    <row r="16500" spans="15:16" x14ac:dyDescent="0.2">
      <c r="O16500"/>
      <c r="P16500"/>
    </row>
    <row r="16501" spans="15:16" x14ac:dyDescent="0.2">
      <c r="O16501"/>
      <c r="P16501"/>
    </row>
    <row r="16502" spans="15:16" x14ac:dyDescent="0.2">
      <c r="O16502"/>
      <c r="P16502"/>
    </row>
    <row r="16503" spans="15:16" x14ac:dyDescent="0.2">
      <c r="O16503"/>
      <c r="P16503"/>
    </row>
    <row r="16504" spans="15:16" x14ac:dyDescent="0.2">
      <c r="O16504"/>
      <c r="P16504"/>
    </row>
    <row r="16505" spans="15:16" x14ac:dyDescent="0.2">
      <c r="O16505"/>
      <c r="P16505"/>
    </row>
    <row r="16506" spans="15:16" x14ac:dyDescent="0.2">
      <c r="O16506"/>
      <c r="P16506"/>
    </row>
    <row r="16507" spans="15:16" x14ac:dyDescent="0.2">
      <c r="O16507"/>
      <c r="P16507"/>
    </row>
    <row r="16508" spans="15:16" x14ac:dyDescent="0.2">
      <c r="O16508"/>
      <c r="P16508"/>
    </row>
    <row r="16509" spans="15:16" x14ac:dyDescent="0.2">
      <c r="O16509"/>
      <c r="P16509"/>
    </row>
    <row r="16510" spans="15:16" x14ac:dyDescent="0.2">
      <c r="O16510"/>
      <c r="P16510"/>
    </row>
    <row r="16511" spans="15:16" x14ac:dyDescent="0.2">
      <c r="O16511"/>
      <c r="P16511"/>
    </row>
    <row r="16512" spans="15:16" x14ac:dyDescent="0.2">
      <c r="O16512"/>
      <c r="P16512"/>
    </row>
    <row r="16513" spans="15:16" x14ac:dyDescent="0.2">
      <c r="O16513"/>
      <c r="P16513"/>
    </row>
    <row r="16514" spans="15:16" x14ac:dyDescent="0.2">
      <c r="O16514"/>
      <c r="P16514"/>
    </row>
    <row r="16515" spans="15:16" x14ac:dyDescent="0.2">
      <c r="O16515"/>
      <c r="P16515"/>
    </row>
    <row r="16516" spans="15:16" x14ac:dyDescent="0.2">
      <c r="O16516"/>
      <c r="P16516"/>
    </row>
    <row r="16517" spans="15:16" x14ac:dyDescent="0.2">
      <c r="O16517"/>
      <c r="P16517"/>
    </row>
    <row r="16518" spans="15:16" x14ac:dyDescent="0.2">
      <c r="O16518"/>
      <c r="P16518"/>
    </row>
    <row r="16519" spans="15:16" x14ac:dyDescent="0.2">
      <c r="O16519"/>
      <c r="P16519"/>
    </row>
    <row r="16520" spans="15:16" x14ac:dyDescent="0.2">
      <c r="O16520"/>
      <c r="P16520"/>
    </row>
    <row r="16521" spans="15:16" x14ac:dyDescent="0.2">
      <c r="O16521"/>
      <c r="P16521"/>
    </row>
    <row r="16522" spans="15:16" x14ac:dyDescent="0.2">
      <c r="O16522"/>
      <c r="P16522"/>
    </row>
    <row r="16523" spans="15:16" x14ac:dyDescent="0.2">
      <c r="O16523"/>
      <c r="P16523"/>
    </row>
    <row r="16524" spans="15:16" x14ac:dyDescent="0.2">
      <c r="O16524"/>
      <c r="P16524"/>
    </row>
    <row r="16525" spans="15:16" x14ac:dyDescent="0.2">
      <c r="O16525"/>
      <c r="P16525"/>
    </row>
    <row r="16526" spans="15:16" x14ac:dyDescent="0.2">
      <c r="O16526"/>
      <c r="P16526"/>
    </row>
    <row r="16527" spans="15:16" x14ac:dyDescent="0.2">
      <c r="O16527"/>
      <c r="P16527"/>
    </row>
    <row r="16528" spans="15:16" x14ac:dyDescent="0.2">
      <c r="O16528"/>
      <c r="P16528"/>
    </row>
    <row r="16529" spans="15:16" x14ac:dyDescent="0.2">
      <c r="O16529"/>
      <c r="P16529"/>
    </row>
    <row r="16530" spans="15:16" x14ac:dyDescent="0.2">
      <c r="O16530"/>
      <c r="P16530"/>
    </row>
    <row r="16531" spans="15:16" x14ac:dyDescent="0.2">
      <c r="O16531"/>
      <c r="P16531"/>
    </row>
    <row r="16532" spans="15:16" x14ac:dyDescent="0.2">
      <c r="O16532"/>
      <c r="P16532"/>
    </row>
    <row r="16533" spans="15:16" x14ac:dyDescent="0.2">
      <c r="O16533"/>
      <c r="P16533"/>
    </row>
    <row r="16534" spans="15:16" x14ac:dyDescent="0.2">
      <c r="O16534"/>
      <c r="P16534"/>
    </row>
    <row r="16535" spans="15:16" x14ac:dyDescent="0.2">
      <c r="O16535"/>
      <c r="P16535"/>
    </row>
    <row r="16536" spans="15:16" x14ac:dyDescent="0.2">
      <c r="O16536"/>
      <c r="P16536"/>
    </row>
    <row r="16537" spans="15:16" x14ac:dyDescent="0.2">
      <c r="O16537"/>
      <c r="P16537"/>
    </row>
    <row r="16538" spans="15:16" x14ac:dyDescent="0.2">
      <c r="O16538"/>
      <c r="P16538"/>
    </row>
    <row r="16539" spans="15:16" x14ac:dyDescent="0.2">
      <c r="O16539"/>
      <c r="P16539"/>
    </row>
    <row r="16540" spans="15:16" x14ac:dyDescent="0.2">
      <c r="O16540"/>
      <c r="P16540"/>
    </row>
    <row r="16541" spans="15:16" x14ac:dyDescent="0.2">
      <c r="O16541"/>
      <c r="P16541"/>
    </row>
    <row r="16542" spans="15:16" x14ac:dyDescent="0.2">
      <c r="O16542"/>
      <c r="P16542"/>
    </row>
    <row r="16543" spans="15:16" x14ac:dyDescent="0.2">
      <c r="O16543"/>
      <c r="P16543"/>
    </row>
    <row r="16544" spans="15:16" x14ac:dyDescent="0.2">
      <c r="O16544"/>
      <c r="P16544"/>
    </row>
    <row r="16545" spans="15:16" x14ac:dyDescent="0.2">
      <c r="O16545"/>
      <c r="P16545"/>
    </row>
    <row r="16546" spans="15:16" x14ac:dyDescent="0.2">
      <c r="O16546"/>
      <c r="P16546"/>
    </row>
    <row r="16547" spans="15:16" x14ac:dyDescent="0.2">
      <c r="O16547"/>
      <c r="P16547"/>
    </row>
    <row r="16548" spans="15:16" x14ac:dyDescent="0.2">
      <c r="O16548"/>
      <c r="P16548"/>
    </row>
    <row r="16549" spans="15:16" x14ac:dyDescent="0.2">
      <c r="O16549"/>
      <c r="P16549"/>
    </row>
    <row r="16550" spans="15:16" x14ac:dyDescent="0.2">
      <c r="O16550"/>
      <c r="P16550"/>
    </row>
    <row r="16551" spans="15:16" x14ac:dyDescent="0.2">
      <c r="O16551"/>
      <c r="P16551"/>
    </row>
    <row r="16552" spans="15:16" x14ac:dyDescent="0.2">
      <c r="O16552"/>
      <c r="P16552"/>
    </row>
    <row r="16553" spans="15:16" x14ac:dyDescent="0.2">
      <c r="O16553"/>
      <c r="P16553"/>
    </row>
    <row r="16554" spans="15:16" x14ac:dyDescent="0.2">
      <c r="O16554"/>
      <c r="P16554"/>
    </row>
    <row r="16555" spans="15:16" x14ac:dyDescent="0.2">
      <c r="O16555"/>
      <c r="P16555"/>
    </row>
    <row r="16556" spans="15:16" x14ac:dyDescent="0.2">
      <c r="O16556"/>
      <c r="P16556"/>
    </row>
    <row r="16557" spans="15:16" x14ac:dyDescent="0.2">
      <c r="O16557"/>
      <c r="P16557"/>
    </row>
    <row r="16558" spans="15:16" x14ac:dyDescent="0.2">
      <c r="O16558"/>
      <c r="P16558"/>
    </row>
    <row r="16559" spans="15:16" x14ac:dyDescent="0.2">
      <c r="O16559"/>
      <c r="P16559"/>
    </row>
    <row r="16560" spans="15:16" x14ac:dyDescent="0.2">
      <c r="O16560"/>
      <c r="P16560"/>
    </row>
    <row r="16561" spans="15:16" x14ac:dyDescent="0.2">
      <c r="O16561"/>
      <c r="P16561"/>
    </row>
    <row r="16562" spans="15:16" x14ac:dyDescent="0.2">
      <c r="O16562"/>
      <c r="P16562"/>
    </row>
    <row r="16563" spans="15:16" x14ac:dyDescent="0.2">
      <c r="O16563"/>
      <c r="P16563"/>
    </row>
    <row r="16564" spans="15:16" x14ac:dyDescent="0.2">
      <c r="O16564"/>
      <c r="P16564"/>
    </row>
    <row r="16565" spans="15:16" x14ac:dyDescent="0.2">
      <c r="O16565"/>
      <c r="P16565"/>
    </row>
    <row r="16566" spans="15:16" x14ac:dyDescent="0.2">
      <c r="O16566"/>
      <c r="P16566"/>
    </row>
    <row r="16567" spans="15:16" x14ac:dyDescent="0.2">
      <c r="O16567"/>
      <c r="P16567"/>
    </row>
    <row r="16568" spans="15:16" x14ac:dyDescent="0.2">
      <c r="O16568"/>
      <c r="P16568"/>
    </row>
    <row r="16569" spans="15:16" x14ac:dyDescent="0.2">
      <c r="O16569"/>
      <c r="P16569"/>
    </row>
    <row r="16570" spans="15:16" x14ac:dyDescent="0.2">
      <c r="O16570"/>
      <c r="P16570"/>
    </row>
    <row r="16571" spans="15:16" x14ac:dyDescent="0.2">
      <c r="O16571"/>
      <c r="P16571"/>
    </row>
    <row r="16572" spans="15:16" x14ac:dyDescent="0.2">
      <c r="O16572"/>
      <c r="P16572"/>
    </row>
    <row r="16573" spans="15:16" x14ac:dyDescent="0.2">
      <c r="O16573"/>
      <c r="P16573"/>
    </row>
    <row r="16574" spans="15:16" x14ac:dyDescent="0.2">
      <c r="O16574"/>
      <c r="P16574"/>
    </row>
    <row r="16575" spans="15:16" x14ac:dyDescent="0.2">
      <c r="O16575"/>
      <c r="P16575"/>
    </row>
    <row r="16576" spans="15:16" x14ac:dyDescent="0.2">
      <c r="O16576"/>
      <c r="P16576"/>
    </row>
    <row r="16577" spans="15:16" x14ac:dyDescent="0.2">
      <c r="O16577"/>
      <c r="P16577"/>
    </row>
    <row r="16578" spans="15:16" x14ac:dyDescent="0.2">
      <c r="O16578"/>
      <c r="P16578"/>
    </row>
    <row r="16579" spans="15:16" x14ac:dyDescent="0.2">
      <c r="O16579"/>
      <c r="P16579"/>
    </row>
    <row r="16580" spans="15:16" x14ac:dyDescent="0.2">
      <c r="O16580"/>
      <c r="P16580"/>
    </row>
    <row r="16581" spans="15:16" x14ac:dyDescent="0.2">
      <c r="O16581"/>
      <c r="P16581"/>
    </row>
    <row r="16582" spans="15:16" x14ac:dyDescent="0.2">
      <c r="O16582"/>
      <c r="P16582"/>
    </row>
    <row r="16583" spans="15:16" x14ac:dyDescent="0.2">
      <c r="O16583"/>
      <c r="P16583"/>
    </row>
    <row r="16584" spans="15:16" x14ac:dyDescent="0.2">
      <c r="O16584"/>
      <c r="P16584"/>
    </row>
    <row r="16585" spans="15:16" x14ac:dyDescent="0.2">
      <c r="O16585"/>
      <c r="P16585"/>
    </row>
    <row r="16586" spans="15:16" x14ac:dyDescent="0.2">
      <c r="O16586"/>
      <c r="P16586"/>
    </row>
    <row r="16587" spans="15:16" x14ac:dyDescent="0.2">
      <c r="O16587"/>
      <c r="P16587"/>
    </row>
    <row r="16588" spans="15:16" x14ac:dyDescent="0.2">
      <c r="O16588"/>
      <c r="P16588"/>
    </row>
    <row r="16589" spans="15:16" x14ac:dyDescent="0.2">
      <c r="O16589"/>
      <c r="P16589"/>
    </row>
    <row r="16590" spans="15:16" x14ac:dyDescent="0.2">
      <c r="O16590"/>
      <c r="P16590"/>
    </row>
    <row r="16591" spans="15:16" x14ac:dyDescent="0.2">
      <c r="O16591"/>
      <c r="P16591"/>
    </row>
    <row r="16592" spans="15:16" x14ac:dyDescent="0.2">
      <c r="O16592"/>
      <c r="P16592"/>
    </row>
    <row r="16593" spans="15:16" x14ac:dyDescent="0.2">
      <c r="O16593"/>
      <c r="P16593"/>
    </row>
    <row r="16594" spans="15:16" x14ac:dyDescent="0.2">
      <c r="O16594"/>
      <c r="P16594"/>
    </row>
    <row r="16595" spans="15:16" x14ac:dyDescent="0.2">
      <c r="O16595"/>
      <c r="P16595"/>
    </row>
    <row r="16596" spans="15:16" x14ac:dyDescent="0.2">
      <c r="O16596"/>
      <c r="P16596"/>
    </row>
    <row r="16597" spans="15:16" x14ac:dyDescent="0.2">
      <c r="O16597"/>
      <c r="P16597"/>
    </row>
    <row r="16598" spans="15:16" x14ac:dyDescent="0.2">
      <c r="O16598"/>
      <c r="P16598"/>
    </row>
    <row r="16599" spans="15:16" x14ac:dyDescent="0.2">
      <c r="O16599"/>
      <c r="P16599"/>
    </row>
    <row r="16600" spans="15:16" x14ac:dyDescent="0.2">
      <c r="O16600"/>
      <c r="P16600"/>
    </row>
    <row r="16601" spans="15:16" x14ac:dyDescent="0.2">
      <c r="O16601"/>
      <c r="P16601"/>
    </row>
    <row r="16602" spans="15:16" x14ac:dyDescent="0.2">
      <c r="O16602"/>
      <c r="P16602"/>
    </row>
    <row r="16603" spans="15:16" x14ac:dyDescent="0.2">
      <c r="O16603"/>
      <c r="P16603"/>
    </row>
    <row r="16604" spans="15:16" x14ac:dyDescent="0.2">
      <c r="O16604"/>
      <c r="P16604"/>
    </row>
    <row r="16605" spans="15:16" x14ac:dyDescent="0.2">
      <c r="O16605"/>
      <c r="P16605"/>
    </row>
    <row r="16606" spans="15:16" x14ac:dyDescent="0.2">
      <c r="O16606"/>
      <c r="P16606"/>
    </row>
    <row r="16607" spans="15:16" x14ac:dyDescent="0.2">
      <c r="O16607"/>
      <c r="P16607"/>
    </row>
    <row r="16608" spans="15:16" x14ac:dyDescent="0.2">
      <c r="O16608"/>
      <c r="P16608"/>
    </row>
    <row r="16609" spans="15:16" x14ac:dyDescent="0.2">
      <c r="O16609"/>
      <c r="P16609"/>
    </row>
    <row r="16610" spans="15:16" x14ac:dyDescent="0.2">
      <c r="O16610"/>
      <c r="P16610"/>
    </row>
    <row r="16611" spans="15:16" x14ac:dyDescent="0.2">
      <c r="O16611"/>
      <c r="P16611"/>
    </row>
    <row r="16612" spans="15:16" x14ac:dyDescent="0.2">
      <c r="O16612"/>
      <c r="P16612"/>
    </row>
    <row r="16613" spans="15:16" x14ac:dyDescent="0.2">
      <c r="O16613"/>
      <c r="P16613"/>
    </row>
    <row r="16614" spans="15:16" x14ac:dyDescent="0.2">
      <c r="O16614"/>
      <c r="P16614"/>
    </row>
    <row r="16615" spans="15:16" x14ac:dyDescent="0.2">
      <c r="O16615"/>
      <c r="P16615"/>
    </row>
    <row r="16616" spans="15:16" x14ac:dyDescent="0.2">
      <c r="O16616"/>
      <c r="P16616"/>
    </row>
    <row r="16617" spans="15:16" x14ac:dyDescent="0.2">
      <c r="O16617"/>
      <c r="P16617"/>
    </row>
    <row r="16618" spans="15:16" x14ac:dyDescent="0.2">
      <c r="O16618"/>
      <c r="P16618"/>
    </row>
    <row r="16619" spans="15:16" x14ac:dyDescent="0.2">
      <c r="O16619"/>
      <c r="P16619"/>
    </row>
    <row r="16620" spans="15:16" x14ac:dyDescent="0.2">
      <c r="O16620"/>
      <c r="P16620"/>
    </row>
    <row r="16621" spans="15:16" x14ac:dyDescent="0.2">
      <c r="O16621"/>
      <c r="P16621"/>
    </row>
    <row r="16622" spans="15:16" x14ac:dyDescent="0.2">
      <c r="O16622"/>
      <c r="P16622"/>
    </row>
    <row r="16623" spans="15:16" x14ac:dyDescent="0.2">
      <c r="O16623"/>
      <c r="P16623"/>
    </row>
    <row r="16624" spans="15:16" x14ac:dyDescent="0.2">
      <c r="O16624"/>
      <c r="P16624"/>
    </row>
    <row r="16625" spans="15:16" x14ac:dyDescent="0.2">
      <c r="O16625"/>
      <c r="P16625"/>
    </row>
    <row r="16626" spans="15:16" x14ac:dyDescent="0.2">
      <c r="O16626"/>
      <c r="P16626"/>
    </row>
    <row r="16627" spans="15:16" x14ac:dyDescent="0.2">
      <c r="O16627"/>
      <c r="P16627"/>
    </row>
    <row r="16628" spans="15:16" x14ac:dyDescent="0.2">
      <c r="O16628"/>
      <c r="P16628"/>
    </row>
    <row r="16629" spans="15:16" x14ac:dyDescent="0.2">
      <c r="O16629"/>
      <c r="P16629"/>
    </row>
    <row r="16630" spans="15:16" x14ac:dyDescent="0.2">
      <c r="O16630"/>
      <c r="P16630"/>
    </row>
    <row r="16631" spans="15:16" x14ac:dyDescent="0.2">
      <c r="O16631"/>
      <c r="P16631"/>
    </row>
    <row r="16632" spans="15:16" x14ac:dyDescent="0.2">
      <c r="O16632"/>
      <c r="P16632"/>
    </row>
    <row r="16633" spans="15:16" x14ac:dyDescent="0.2">
      <c r="O16633"/>
      <c r="P16633"/>
    </row>
    <row r="16634" spans="15:16" x14ac:dyDescent="0.2">
      <c r="O16634"/>
      <c r="P16634"/>
    </row>
    <row r="16635" spans="15:16" x14ac:dyDescent="0.2">
      <c r="O16635"/>
      <c r="P16635"/>
    </row>
    <row r="16636" spans="15:16" x14ac:dyDescent="0.2">
      <c r="O16636"/>
      <c r="P16636"/>
    </row>
    <row r="16637" spans="15:16" x14ac:dyDescent="0.2">
      <c r="O16637"/>
      <c r="P16637"/>
    </row>
    <row r="16638" spans="15:16" x14ac:dyDescent="0.2">
      <c r="O16638"/>
      <c r="P16638"/>
    </row>
    <row r="16639" spans="15:16" x14ac:dyDescent="0.2">
      <c r="O16639"/>
      <c r="P16639"/>
    </row>
    <row r="16640" spans="15:16" x14ac:dyDescent="0.2">
      <c r="O16640"/>
      <c r="P16640"/>
    </row>
    <row r="16641" spans="15:16" x14ac:dyDescent="0.2">
      <c r="O16641"/>
      <c r="P16641"/>
    </row>
    <row r="16642" spans="15:16" x14ac:dyDescent="0.2">
      <c r="O16642"/>
      <c r="P16642"/>
    </row>
    <row r="16643" spans="15:16" x14ac:dyDescent="0.2">
      <c r="O16643"/>
      <c r="P16643"/>
    </row>
    <row r="16644" spans="15:16" x14ac:dyDescent="0.2">
      <c r="O16644"/>
      <c r="P16644"/>
    </row>
    <row r="16645" spans="15:16" x14ac:dyDescent="0.2">
      <c r="O16645"/>
      <c r="P16645"/>
    </row>
    <row r="16646" spans="15:16" x14ac:dyDescent="0.2">
      <c r="O16646"/>
      <c r="P16646"/>
    </row>
    <row r="16647" spans="15:16" x14ac:dyDescent="0.2">
      <c r="O16647"/>
      <c r="P16647"/>
    </row>
    <row r="16648" spans="15:16" x14ac:dyDescent="0.2">
      <c r="O16648"/>
      <c r="P16648"/>
    </row>
    <row r="16649" spans="15:16" x14ac:dyDescent="0.2">
      <c r="O16649"/>
      <c r="P16649"/>
    </row>
    <row r="16650" spans="15:16" x14ac:dyDescent="0.2">
      <c r="O16650"/>
      <c r="P16650"/>
    </row>
    <row r="16651" spans="15:16" x14ac:dyDescent="0.2">
      <c r="O16651"/>
      <c r="P16651"/>
    </row>
    <row r="16652" spans="15:16" x14ac:dyDescent="0.2">
      <c r="O16652"/>
      <c r="P16652"/>
    </row>
    <row r="16653" spans="15:16" x14ac:dyDescent="0.2">
      <c r="O16653"/>
      <c r="P16653"/>
    </row>
    <row r="16654" spans="15:16" x14ac:dyDescent="0.2">
      <c r="O16654"/>
      <c r="P16654"/>
    </row>
    <row r="16655" spans="15:16" x14ac:dyDescent="0.2">
      <c r="O16655"/>
      <c r="P16655"/>
    </row>
    <row r="16656" spans="15:16" x14ac:dyDescent="0.2">
      <c r="O16656"/>
      <c r="P16656"/>
    </row>
    <row r="16657" spans="15:16" x14ac:dyDescent="0.2">
      <c r="O16657"/>
      <c r="P16657"/>
    </row>
    <row r="16658" spans="15:16" x14ac:dyDescent="0.2">
      <c r="O16658"/>
      <c r="P16658"/>
    </row>
    <row r="16659" spans="15:16" x14ac:dyDescent="0.2">
      <c r="O16659"/>
      <c r="P16659"/>
    </row>
    <row r="16660" spans="15:16" x14ac:dyDescent="0.2">
      <c r="O16660"/>
      <c r="P16660"/>
    </row>
    <row r="16661" spans="15:16" x14ac:dyDescent="0.2">
      <c r="O16661"/>
      <c r="P16661"/>
    </row>
    <row r="16662" spans="15:16" x14ac:dyDescent="0.2">
      <c r="O16662"/>
      <c r="P16662"/>
    </row>
    <row r="16663" spans="15:16" x14ac:dyDescent="0.2">
      <c r="O16663"/>
      <c r="P16663"/>
    </row>
    <row r="16664" spans="15:16" x14ac:dyDescent="0.2">
      <c r="O16664"/>
      <c r="P16664"/>
    </row>
    <row r="16665" spans="15:16" x14ac:dyDescent="0.2">
      <c r="O16665"/>
      <c r="P16665"/>
    </row>
    <row r="16666" spans="15:16" x14ac:dyDescent="0.2">
      <c r="O16666"/>
      <c r="P16666"/>
    </row>
    <row r="16667" spans="15:16" x14ac:dyDescent="0.2">
      <c r="O16667"/>
      <c r="P16667"/>
    </row>
    <row r="16668" spans="15:16" x14ac:dyDescent="0.2">
      <c r="O16668"/>
      <c r="P16668"/>
    </row>
    <row r="16669" spans="15:16" x14ac:dyDescent="0.2">
      <c r="O16669"/>
      <c r="P16669"/>
    </row>
    <row r="16670" spans="15:16" x14ac:dyDescent="0.2">
      <c r="O16670"/>
      <c r="P16670"/>
    </row>
    <row r="16671" spans="15:16" x14ac:dyDescent="0.2">
      <c r="O16671"/>
      <c r="P16671"/>
    </row>
    <row r="16672" spans="15:16" x14ac:dyDescent="0.2">
      <c r="O16672"/>
      <c r="P16672"/>
    </row>
    <row r="16673" spans="15:16" x14ac:dyDescent="0.2">
      <c r="O16673"/>
      <c r="P16673"/>
    </row>
    <row r="16674" spans="15:16" x14ac:dyDescent="0.2">
      <c r="O16674"/>
      <c r="P16674"/>
    </row>
    <row r="16675" spans="15:16" x14ac:dyDescent="0.2">
      <c r="O16675"/>
      <c r="P16675"/>
    </row>
    <row r="16676" spans="15:16" x14ac:dyDescent="0.2">
      <c r="O16676"/>
      <c r="P16676"/>
    </row>
    <row r="16677" spans="15:16" x14ac:dyDescent="0.2">
      <c r="O16677"/>
      <c r="P16677"/>
    </row>
    <row r="16678" spans="15:16" x14ac:dyDescent="0.2">
      <c r="O16678"/>
      <c r="P16678"/>
    </row>
    <row r="16679" spans="15:16" x14ac:dyDescent="0.2">
      <c r="O16679"/>
      <c r="P16679"/>
    </row>
    <row r="16680" spans="15:16" x14ac:dyDescent="0.2">
      <c r="O16680"/>
      <c r="P16680"/>
    </row>
    <row r="16681" spans="15:16" x14ac:dyDescent="0.2">
      <c r="O16681"/>
      <c r="P16681"/>
    </row>
    <row r="16682" spans="15:16" x14ac:dyDescent="0.2">
      <c r="O16682"/>
      <c r="P16682"/>
    </row>
    <row r="16683" spans="15:16" x14ac:dyDescent="0.2">
      <c r="O16683"/>
      <c r="P16683"/>
    </row>
    <row r="16684" spans="15:16" x14ac:dyDescent="0.2">
      <c r="O16684"/>
      <c r="P16684"/>
    </row>
    <row r="16685" spans="15:16" x14ac:dyDescent="0.2">
      <c r="O16685"/>
      <c r="P16685"/>
    </row>
    <row r="16686" spans="15:16" x14ac:dyDescent="0.2">
      <c r="O16686"/>
      <c r="P16686"/>
    </row>
    <row r="16687" spans="15:16" x14ac:dyDescent="0.2">
      <c r="O16687"/>
      <c r="P16687"/>
    </row>
    <row r="16688" spans="15:16" x14ac:dyDescent="0.2">
      <c r="O16688"/>
      <c r="P16688"/>
    </row>
    <row r="16689" spans="15:16" x14ac:dyDescent="0.2">
      <c r="O16689"/>
      <c r="P16689"/>
    </row>
    <row r="16690" spans="15:16" x14ac:dyDescent="0.2">
      <c r="O16690"/>
      <c r="P16690"/>
    </row>
    <row r="16691" spans="15:16" x14ac:dyDescent="0.2">
      <c r="O16691"/>
      <c r="P16691"/>
    </row>
    <row r="16692" spans="15:16" x14ac:dyDescent="0.2">
      <c r="O16692"/>
      <c r="P16692"/>
    </row>
    <row r="16693" spans="15:16" x14ac:dyDescent="0.2">
      <c r="O16693"/>
      <c r="P16693"/>
    </row>
    <row r="16694" spans="15:16" x14ac:dyDescent="0.2">
      <c r="O16694"/>
      <c r="P16694"/>
    </row>
    <row r="16695" spans="15:16" x14ac:dyDescent="0.2">
      <c r="O16695"/>
      <c r="P16695"/>
    </row>
    <row r="16696" spans="15:16" x14ac:dyDescent="0.2">
      <c r="O16696"/>
      <c r="P16696"/>
    </row>
    <row r="16697" spans="15:16" x14ac:dyDescent="0.2">
      <c r="O16697"/>
      <c r="P16697"/>
    </row>
    <row r="16698" spans="15:16" x14ac:dyDescent="0.2">
      <c r="O16698"/>
      <c r="P16698"/>
    </row>
    <row r="16699" spans="15:16" x14ac:dyDescent="0.2">
      <c r="O16699"/>
      <c r="P16699"/>
    </row>
    <row r="16700" spans="15:16" x14ac:dyDescent="0.2">
      <c r="O16700"/>
      <c r="P16700"/>
    </row>
    <row r="16701" spans="15:16" x14ac:dyDescent="0.2">
      <c r="O16701"/>
      <c r="P16701"/>
    </row>
    <row r="16702" spans="15:16" x14ac:dyDescent="0.2">
      <c r="O16702"/>
      <c r="P16702"/>
    </row>
    <row r="16703" spans="15:16" x14ac:dyDescent="0.2">
      <c r="O16703"/>
      <c r="P16703"/>
    </row>
    <row r="16704" spans="15:16" x14ac:dyDescent="0.2">
      <c r="O16704"/>
      <c r="P16704"/>
    </row>
    <row r="16705" spans="15:16" x14ac:dyDescent="0.2">
      <c r="O16705"/>
      <c r="P16705"/>
    </row>
    <row r="16706" spans="15:16" x14ac:dyDescent="0.2">
      <c r="O16706"/>
      <c r="P16706"/>
    </row>
    <row r="16707" spans="15:16" x14ac:dyDescent="0.2">
      <c r="O16707"/>
      <c r="P16707"/>
    </row>
    <row r="16708" spans="15:16" x14ac:dyDescent="0.2">
      <c r="O16708"/>
      <c r="P16708"/>
    </row>
    <row r="16709" spans="15:16" x14ac:dyDescent="0.2">
      <c r="O16709"/>
      <c r="P16709"/>
    </row>
    <row r="16710" spans="15:16" x14ac:dyDescent="0.2">
      <c r="O16710"/>
      <c r="P16710"/>
    </row>
    <row r="16711" spans="15:16" x14ac:dyDescent="0.2">
      <c r="O16711"/>
      <c r="P16711"/>
    </row>
    <row r="16712" spans="15:16" x14ac:dyDescent="0.2">
      <c r="O16712"/>
      <c r="P16712"/>
    </row>
    <row r="16713" spans="15:16" x14ac:dyDescent="0.2">
      <c r="O16713"/>
      <c r="P16713"/>
    </row>
    <row r="16714" spans="15:16" x14ac:dyDescent="0.2">
      <c r="O16714"/>
      <c r="P16714"/>
    </row>
    <row r="16715" spans="15:16" x14ac:dyDescent="0.2">
      <c r="O16715"/>
      <c r="P16715"/>
    </row>
    <row r="16716" spans="15:16" x14ac:dyDescent="0.2">
      <c r="O16716"/>
      <c r="P16716"/>
    </row>
    <row r="16717" spans="15:16" x14ac:dyDescent="0.2">
      <c r="O16717"/>
      <c r="P16717"/>
    </row>
    <row r="16718" spans="15:16" x14ac:dyDescent="0.2">
      <c r="O16718"/>
      <c r="P16718"/>
    </row>
    <row r="16719" spans="15:16" x14ac:dyDescent="0.2">
      <c r="O16719"/>
      <c r="P16719"/>
    </row>
    <row r="16720" spans="15:16" x14ac:dyDescent="0.2">
      <c r="O16720"/>
      <c r="P16720"/>
    </row>
    <row r="16721" spans="15:16" x14ac:dyDescent="0.2">
      <c r="O16721"/>
      <c r="P16721"/>
    </row>
    <row r="16722" spans="15:16" x14ac:dyDescent="0.2">
      <c r="O16722"/>
      <c r="P16722"/>
    </row>
    <row r="16723" spans="15:16" x14ac:dyDescent="0.2">
      <c r="O16723"/>
      <c r="P16723"/>
    </row>
    <row r="16724" spans="15:16" x14ac:dyDescent="0.2">
      <c r="O16724"/>
      <c r="P16724"/>
    </row>
    <row r="16725" spans="15:16" x14ac:dyDescent="0.2">
      <c r="O16725"/>
      <c r="P16725"/>
    </row>
    <row r="16726" spans="15:16" x14ac:dyDescent="0.2">
      <c r="O16726"/>
      <c r="P16726"/>
    </row>
    <row r="16727" spans="15:16" x14ac:dyDescent="0.2">
      <c r="O16727"/>
      <c r="P16727"/>
    </row>
    <row r="16728" spans="15:16" x14ac:dyDescent="0.2">
      <c r="O16728"/>
      <c r="P16728"/>
    </row>
    <row r="16729" spans="15:16" x14ac:dyDescent="0.2">
      <c r="O16729"/>
      <c r="P16729"/>
    </row>
    <row r="16730" spans="15:16" x14ac:dyDescent="0.2">
      <c r="O16730"/>
      <c r="P16730"/>
    </row>
    <row r="16731" spans="15:16" x14ac:dyDescent="0.2">
      <c r="O16731"/>
      <c r="P16731"/>
    </row>
    <row r="16732" spans="15:16" x14ac:dyDescent="0.2">
      <c r="O16732"/>
      <c r="P16732"/>
    </row>
    <row r="16733" spans="15:16" x14ac:dyDescent="0.2">
      <c r="O16733"/>
      <c r="P16733"/>
    </row>
    <row r="16734" spans="15:16" x14ac:dyDescent="0.2">
      <c r="O16734"/>
      <c r="P16734"/>
    </row>
    <row r="16735" spans="15:16" x14ac:dyDescent="0.2">
      <c r="O16735"/>
      <c r="P16735"/>
    </row>
    <row r="16736" spans="15:16" x14ac:dyDescent="0.2">
      <c r="O16736"/>
      <c r="P16736"/>
    </row>
    <row r="16737" spans="15:16" x14ac:dyDescent="0.2">
      <c r="O16737"/>
      <c r="P16737"/>
    </row>
    <row r="16738" spans="15:16" x14ac:dyDescent="0.2">
      <c r="O16738"/>
      <c r="P16738"/>
    </row>
    <row r="16739" spans="15:16" x14ac:dyDescent="0.2">
      <c r="O16739"/>
      <c r="P16739"/>
    </row>
    <row r="16740" spans="15:16" x14ac:dyDescent="0.2">
      <c r="O16740"/>
      <c r="P16740"/>
    </row>
    <row r="16741" spans="15:16" x14ac:dyDescent="0.2">
      <c r="O16741"/>
      <c r="P16741"/>
    </row>
    <row r="16742" spans="15:16" x14ac:dyDescent="0.2">
      <c r="O16742"/>
      <c r="P16742"/>
    </row>
    <row r="16743" spans="15:16" x14ac:dyDescent="0.2">
      <c r="O16743"/>
      <c r="P16743"/>
    </row>
    <row r="16744" spans="15:16" x14ac:dyDescent="0.2">
      <c r="O16744"/>
      <c r="P16744"/>
    </row>
    <row r="16745" spans="15:16" x14ac:dyDescent="0.2">
      <c r="O16745"/>
      <c r="P16745"/>
    </row>
    <row r="16746" spans="15:16" x14ac:dyDescent="0.2">
      <c r="O16746"/>
      <c r="P16746"/>
    </row>
    <row r="16747" spans="15:16" x14ac:dyDescent="0.2">
      <c r="O16747"/>
      <c r="P16747"/>
    </row>
    <row r="16748" spans="15:16" x14ac:dyDescent="0.2">
      <c r="O16748"/>
      <c r="P16748"/>
    </row>
    <row r="16749" spans="15:16" x14ac:dyDescent="0.2">
      <c r="O16749"/>
      <c r="P16749"/>
    </row>
    <row r="16750" spans="15:16" x14ac:dyDescent="0.2">
      <c r="O16750"/>
      <c r="P16750"/>
    </row>
    <row r="16751" spans="15:16" x14ac:dyDescent="0.2">
      <c r="O16751"/>
      <c r="P16751"/>
    </row>
    <row r="16752" spans="15:16" x14ac:dyDescent="0.2">
      <c r="O16752"/>
      <c r="P16752"/>
    </row>
    <row r="16753" spans="15:16" x14ac:dyDescent="0.2">
      <c r="O16753"/>
      <c r="P16753"/>
    </row>
    <row r="16754" spans="15:16" x14ac:dyDescent="0.2">
      <c r="O16754"/>
      <c r="P16754"/>
    </row>
    <row r="16755" spans="15:16" x14ac:dyDescent="0.2">
      <c r="O16755"/>
      <c r="P16755"/>
    </row>
    <row r="16756" spans="15:16" x14ac:dyDescent="0.2">
      <c r="O16756"/>
      <c r="P16756"/>
    </row>
    <row r="16757" spans="15:16" x14ac:dyDescent="0.2">
      <c r="O16757"/>
      <c r="P16757"/>
    </row>
    <row r="16758" spans="15:16" x14ac:dyDescent="0.2">
      <c r="O16758"/>
      <c r="P16758"/>
    </row>
    <row r="16759" spans="15:16" x14ac:dyDescent="0.2">
      <c r="O16759"/>
      <c r="P16759"/>
    </row>
    <row r="16760" spans="15:16" x14ac:dyDescent="0.2">
      <c r="O16760"/>
      <c r="P16760"/>
    </row>
    <row r="16761" spans="15:16" x14ac:dyDescent="0.2">
      <c r="O16761"/>
      <c r="P16761"/>
    </row>
    <row r="16762" spans="15:16" x14ac:dyDescent="0.2">
      <c r="O16762"/>
      <c r="P16762"/>
    </row>
    <row r="16763" spans="15:16" x14ac:dyDescent="0.2">
      <c r="O16763"/>
      <c r="P16763"/>
    </row>
    <row r="16764" spans="15:16" x14ac:dyDescent="0.2">
      <c r="O16764"/>
      <c r="P16764"/>
    </row>
    <row r="16765" spans="15:16" x14ac:dyDescent="0.2">
      <c r="O16765"/>
      <c r="P16765"/>
    </row>
    <row r="16766" spans="15:16" x14ac:dyDescent="0.2">
      <c r="O16766"/>
      <c r="P16766"/>
    </row>
    <row r="16767" spans="15:16" x14ac:dyDescent="0.2">
      <c r="O16767"/>
      <c r="P16767"/>
    </row>
    <row r="16768" spans="15:16" x14ac:dyDescent="0.2">
      <c r="O16768"/>
      <c r="P16768"/>
    </row>
    <row r="16769" spans="15:16" x14ac:dyDescent="0.2">
      <c r="O16769"/>
      <c r="P16769"/>
    </row>
    <row r="16770" spans="15:16" x14ac:dyDescent="0.2">
      <c r="O16770"/>
      <c r="P16770"/>
    </row>
    <row r="16771" spans="15:16" x14ac:dyDescent="0.2">
      <c r="O16771"/>
      <c r="P16771"/>
    </row>
    <row r="16772" spans="15:16" x14ac:dyDescent="0.2">
      <c r="O16772"/>
      <c r="P16772"/>
    </row>
    <row r="16773" spans="15:16" x14ac:dyDescent="0.2">
      <c r="O16773"/>
      <c r="P16773"/>
    </row>
    <row r="16774" spans="15:16" x14ac:dyDescent="0.2">
      <c r="O16774"/>
      <c r="P16774"/>
    </row>
    <row r="16775" spans="15:16" x14ac:dyDescent="0.2">
      <c r="O16775"/>
      <c r="P16775"/>
    </row>
    <row r="16776" spans="15:16" x14ac:dyDescent="0.2">
      <c r="O16776"/>
      <c r="P16776"/>
    </row>
    <row r="16777" spans="15:16" x14ac:dyDescent="0.2">
      <c r="O16777"/>
      <c r="P16777"/>
    </row>
    <row r="16778" spans="15:16" x14ac:dyDescent="0.2">
      <c r="O16778"/>
      <c r="P16778"/>
    </row>
    <row r="16779" spans="15:16" x14ac:dyDescent="0.2">
      <c r="O16779"/>
      <c r="P16779"/>
    </row>
    <row r="16780" spans="15:16" x14ac:dyDescent="0.2">
      <c r="O16780"/>
      <c r="P16780"/>
    </row>
    <row r="16781" spans="15:16" x14ac:dyDescent="0.2">
      <c r="O16781"/>
      <c r="P16781"/>
    </row>
    <row r="16782" spans="15:16" x14ac:dyDescent="0.2">
      <c r="O16782"/>
      <c r="P16782"/>
    </row>
    <row r="16783" spans="15:16" x14ac:dyDescent="0.2">
      <c r="O16783"/>
      <c r="P16783"/>
    </row>
    <row r="16784" spans="15:16" x14ac:dyDescent="0.2">
      <c r="O16784"/>
      <c r="P16784"/>
    </row>
    <row r="16785" spans="15:16" x14ac:dyDescent="0.2">
      <c r="O16785"/>
      <c r="P16785"/>
    </row>
    <row r="16786" spans="15:16" x14ac:dyDescent="0.2">
      <c r="O16786"/>
      <c r="P16786"/>
    </row>
    <row r="16787" spans="15:16" x14ac:dyDescent="0.2">
      <c r="O16787"/>
      <c r="P16787"/>
    </row>
    <row r="16788" spans="15:16" x14ac:dyDescent="0.2">
      <c r="O16788"/>
      <c r="P16788"/>
    </row>
    <row r="16789" spans="15:16" x14ac:dyDescent="0.2">
      <c r="O16789"/>
      <c r="P16789"/>
    </row>
    <row r="16790" spans="15:16" x14ac:dyDescent="0.2">
      <c r="O16790"/>
      <c r="P16790"/>
    </row>
    <row r="16791" spans="15:16" x14ac:dyDescent="0.2">
      <c r="O16791"/>
      <c r="P16791"/>
    </row>
    <row r="16792" spans="15:16" x14ac:dyDescent="0.2">
      <c r="O16792"/>
      <c r="P16792"/>
    </row>
    <row r="16793" spans="15:16" x14ac:dyDescent="0.2">
      <c r="O16793"/>
      <c r="P16793"/>
    </row>
    <row r="16794" spans="15:16" x14ac:dyDescent="0.2">
      <c r="O16794"/>
      <c r="P16794"/>
    </row>
    <row r="16795" spans="15:16" x14ac:dyDescent="0.2">
      <c r="O16795"/>
      <c r="P16795"/>
    </row>
    <row r="16796" spans="15:16" x14ac:dyDescent="0.2">
      <c r="O16796"/>
      <c r="P16796"/>
    </row>
    <row r="16797" spans="15:16" x14ac:dyDescent="0.2">
      <c r="O16797"/>
      <c r="P16797"/>
    </row>
    <row r="16798" spans="15:16" x14ac:dyDescent="0.2">
      <c r="O16798"/>
      <c r="P16798"/>
    </row>
    <row r="16799" spans="15:16" x14ac:dyDescent="0.2">
      <c r="O16799"/>
      <c r="P16799"/>
    </row>
    <row r="16800" spans="15:16" x14ac:dyDescent="0.2">
      <c r="O16800"/>
      <c r="P16800"/>
    </row>
    <row r="16801" spans="15:16" x14ac:dyDescent="0.2">
      <c r="O16801"/>
      <c r="P16801"/>
    </row>
    <row r="16802" spans="15:16" x14ac:dyDescent="0.2">
      <c r="O16802"/>
      <c r="P16802"/>
    </row>
    <row r="16803" spans="15:16" x14ac:dyDescent="0.2">
      <c r="O16803"/>
      <c r="P16803"/>
    </row>
    <row r="16804" spans="15:16" x14ac:dyDescent="0.2">
      <c r="O16804"/>
      <c r="P16804"/>
    </row>
    <row r="16805" spans="15:16" x14ac:dyDescent="0.2">
      <c r="O16805"/>
      <c r="P16805"/>
    </row>
    <row r="16806" spans="15:16" x14ac:dyDescent="0.2">
      <c r="O16806"/>
      <c r="P16806"/>
    </row>
    <row r="16807" spans="15:16" x14ac:dyDescent="0.2">
      <c r="O16807"/>
      <c r="P16807"/>
    </row>
    <row r="16808" spans="15:16" x14ac:dyDescent="0.2">
      <c r="O16808"/>
      <c r="P16808"/>
    </row>
    <row r="16809" spans="15:16" x14ac:dyDescent="0.2">
      <c r="O16809"/>
      <c r="P16809"/>
    </row>
    <row r="16810" spans="15:16" x14ac:dyDescent="0.2">
      <c r="O16810"/>
      <c r="P16810"/>
    </row>
    <row r="16811" spans="15:16" x14ac:dyDescent="0.2">
      <c r="O16811"/>
      <c r="P16811"/>
    </row>
    <row r="16812" spans="15:16" x14ac:dyDescent="0.2">
      <c r="O16812"/>
      <c r="P16812"/>
    </row>
    <row r="16813" spans="15:16" x14ac:dyDescent="0.2">
      <c r="O16813"/>
      <c r="P16813"/>
    </row>
    <row r="16814" spans="15:16" x14ac:dyDescent="0.2">
      <c r="O16814"/>
      <c r="P16814"/>
    </row>
    <row r="16815" spans="15:16" x14ac:dyDescent="0.2">
      <c r="O16815"/>
      <c r="P16815"/>
    </row>
    <row r="16816" spans="15:16" x14ac:dyDescent="0.2">
      <c r="O16816"/>
      <c r="P16816"/>
    </row>
    <row r="16817" spans="15:16" x14ac:dyDescent="0.2">
      <c r="O16817"/>
      <c r="P16817"/>
    </row>
    <row r="16818" spans="15:16" x14ac:dyDescent="0.2">
      <c r="O16818"/>
      <c r="P16818"/>
    </row>
    <row r="16819" spans="15:16" x14ac:dyDescent="0.2">
      <c r="O16819"/>
      <c r="P16819"/>
    </row>
    <row r="16820" spans="15:16" x14ac:dyDescent="0.2">
      <c r="O16820"/>
      <c r="P16820"/>
    </row>
    <row r="16821" spans="15:16" x14ac:dyDescent="0.2">
      <c r="O16821"/>
      <c r="P16821"/>
    </row>
    <row r="16822" spans="15:16" x14ac:dyDescent="0.2">
      <c r="O16822"/>
      <c r="P16822"/>
    </row>
    <row r="16823" spans="15:16" x14ac:dyDescent="0.2">
      <c r="O16823"/>
      <c r="P16823"/>
    </row>
    <row r="16824" spans="15:16" x14ac:dyDescent="0.2">
      <c r="O16824"/>
      <c r="P16824"/>
    </row>
    <row r="16825" spans="15:16" x14ac:dyDescent="0.2">
      <c r="O16825"/>
      <c r="P16825"/>
    </row>
    <row r="16826" spans="15:16" x14ac:dyDescent="0.2">
      <c r="O16826"/>
      <c r="P16826"/>
    </row>
    <row r="16827" spans="15:16" x14ac:dyDescent="0.2">
      <c r="O16827"/>
      <c r="P16827"/>
    </row>
    <row r="16828" spans="15:16" x14ac:dyDescent="0.2">
      <c r="O16828"/>
      <c r="P16828"/>
    </row>
    <row r="16829" spans="15:16" x14ac:dyDescent="0.2">
      <c r="O16829"/>
      <c r="P16829"/>
    </row>
    <row r="16830" spans="15:16" x14ac:dyDescent="0.2">
      <c r="O16830"/>
      <c r="P16830"/>
    </row>
    <row r="16831" spans="15:16" x14ac:dyDescent="0.2">
      <c r="O16831"/>
      <c r="P16831"/>
    </row>
    <row r="16832" spans="15:16" x14ac:dyDescent="0.2">
      <c r="O16832"/>
      <c r="P16832"/>
    </row>
    <row r="16833" spans="15:16" x14ac:dyDescent="0.2">
      <c r="O16833"/>
      <c r="P16833"/>
    </row>
    <row r="16834" spans="15:16" x14ac:dyDescent="0.2">
      <c r="O16834"/>
      <c r="P16834"/>
    </row>
    <row r="16835" spans="15:16" x14ac:dyDescent="0.2">
      <c r="O16835"/>
      <c r="P16835"/>
    </row>
    <row r="16836" spans="15:16" x14ac:dyDescent="0.2">
      <c r="O16836"/>
      <c r="P16836"/>
    </row>
    <row r="16837" spans="15:16" x14ac:dyDescent="0.2">
      <c r="O16837"/>
      <c r="P16837"/>
    </row>
    <row r="16838" spans="15:16" x14ac:dyDescent="0.2">
      <c r="O16838"/>
      <c r="P16838"/>
    </row>
    <row r="16839" spans="15:16" x14ac:dyDescent="0.2">
      <c r="O16839"/>
      <c r="P16839"/>
    </row>
    <row r="16840" spans="15:16" x14ac:dyDescent="0.2">
      <c r="O16840"/>
      <c r="P16840"/>
    </row>
    <row r="16841" spans="15:16" x14ac:dyDescent="0.2">
      <c r="O16841"/>
      <c r="P16841"/>
    </row>
    <row r="16842" spans="15:16" x14ac:dyDescent="0.2">
      <c r="O16842"/>
      <c r="P16842"/>
    </row>
    <row r="16843" spans="15:16" x14ac:dyDescent="0.2">
      <c r="O16843"/>
      <c r="P16843"/>
    </row>
    <row r="16844" spans="15:16" x14ac:dyDescent="0.2">
      <c r="O16844"/>
      <c r="P16844"/>
    </row>
    <row r="16845" spans="15:16" x14ac:dyDescent="0.2">
      <c r="O16845"/>
      <c r="P16845"/>
    </row>
    <row r="16846" spans="15:16" x14ac:dyDescent="0.2">
      <c r="O16846"/>
      <c r="P16846"/>
    </row>
    <row r="16847" spans="15:16" x14ac:dyDescent="0.2">
      <c r="O16847"/>
      <c r="P16847"/>
    </row>
    <row r="16848" spans="15:16" x14ac:dyDescent="0.2">
      <c r="O16848"/>
      <c r="P16848"/>
    </row>
    <row r="16849" spans="15:16" x14ac:dyDescent="0.2">
      <c r="O16849"/>
      <c r="P16849"/>
    </row>
    <row r="16850" spans="15:16" x14ac:dyDescent="0.2">
      <c r="O16850"/>
      <c r="P16850"/>
    </row>
    <row r="16851" spans="15:16" x14ac:dyDescent="0.2">
      <c r="O16851"/>
      <c r="P16851"/>
    </row>
    <row r="16852" spans="15:16" x14ac:dyDescent="0.2">
      <c r="O16852"/>
      <c r="P16852"/>
    </row>
    <row r="16853" spans="15:16" x14ac:dyDescent="0.2">
      <c r="O16853"/>
      <c r="P16853"/>
    </row>
    <row r="16854" spans="15:16" x14ac:dyDescent="0.2">
      <c r="O16854"/>
      <c r="P16854"/>
    </row>
    <row r="16855" spans="15:16" x14ac:dyDescent="0.2">
      <c r="O16855"/>
      <c r="P16855"/>
    </row>
    <row r="16856" spans="15:16" x14ac:dyDescent="0.2">
      <c r="O16856"/>
      <c r="P16856"/>
    </row>
    <row r="16857" spans="15:16" x14ac:dyDescent="0.2">
      <c r="O16857"/>
      <c r="P16857"/>
    </row>
    <row r="16858" spans="15:16" x14ac:dyDescent="0.2">
      <c r="O16858"/>
      <c r="P16858"/>
    </row>
    <row r="16859" spans="15:16" x14ac:dyDescent="0.2">
      <c r="O16859"/>
      <c r="P16859"/>
    </row>
    <row r="16860" spans="15:16" x14ac:dyDescent="0.2">
      <c r="O16860"/>
      <c r="P16860"/>
    </row>
    <row r="16861" spans="15:16" x14ac:dyDescent="0.2">
      <c r="O16861"/>
      <c r="P16861"/>
    </row>
    <row r="16862" spans="15:16" x14ac:dyDescent="0.2">
      <c r="O16862"/>
      <c r="P16862"/>
    </row>
    <row r="16863" spans="15:16" x14ac:dyDescent="0.2">
      <c r="O16863"/>
      <c r="P16863"/>
    </row>
    <row r="16864" spans="15:16" x14ac:dyDescent="0.2">
      <c r="O16864"/>
      <c r="P16864"/>
    </row>
    <row r="16865" spans="15:16" x14ac:dyDescent="0.2">
      <c r="O16865"/>
      <c r="P16865"/>
    </row>
    <row r="16866" spans="15:16" x14ac:dyDescent="0.2">
      <c r="O16866"/>
      <c r="P16866"/>
    </row>
    <row r="16867" spans="15:16" x14ac:dyDescent="0.2">
      <c r="O16867"/>
      <c r="P16867"/>
    </row>
    <row r="16868" spans="15:16" x14ac:dyDescent="0.2">
      <c r="O16868"/>
      <c r="P16868"/>
    </row>
    <row r="16869" spans="15:16" x14ac:dyDescent="0.2">
      <c r="O16869"/>
      <c r="P16869"/>
    </row>
    <row r="16870" spans="15:16" x14ac:dyDescent="0.2">
      <c r="O16870"/>
      <c r="P16870"/>
    </row>
    <row r="16871" spans="15:16" x14ac:dyDescent="0.2">
      <c r="O16871"/>
      <c r="P16871"/>
    </row>
    <row r="16872" spans="15:16" x14ac:dyDescent="0.2">
      <c r="O16872"/>
      <c r="P16872"/>
    </row>
    <row r="16873" spans="15:16" x14ac:dyDescent="0.2">
      <c r="O16873"/>
      <c r="P16873"/>
    </row>
    <row r="16874" spans="15:16" x14ac:dyDescent="0.2">
      <c r="O16874"/>
      <c r="P16874"/>
    </row>
    <row r="16875" spans="15:16" x14ac:dyDescent="0.2">
      <c r="O16875"/>
      <c r="P16875"/>
    </row>
    <row r="16876" spans="15:16" x14ac:dyDescent="0.2">
      <c r="O16876"/>
      <c r="P16876"/>
    </row>
    <row r="16877" spans="15:16" x14ac:dyDescent="0.2">
      <c r="O16877"/>
      <c r="P16877"/>
    </row>
    <row r="16878" spans="15:16" x14ac:dyDescent="0.2">
      <c r="O16878"/>
      <c r="P16878"/>
    </row>
    <row r="16879" spans="15:16" x14ac:dyDescent="0.2">
      <c r="O16879"/>
      <c r="P16879"/>
    </row>
    <row r="16880" spans="15:16" x14ac:dyDescent="0.2">
      <c r="O16880"/>
      <c r="P16880"/>
    </row>
    <row r="16881" spans="15:16" x14ac:dyDescent="0.2">
      <c r="O16881"/>
      <c r="P16881"/>
    </row>
    <row r="16882" spans="15:16" x14ac:dyDescent="0.2">
      <c r="O16882"/>
      <c r="P16882"/>
    </row>
    <row r="16883" spans="15:16" x14ac:dyDescent="0.2">
      <c r="O16883"/>
      <c r="P16883"/>
    </row>
    <row r="16884" spans="15:16" x14ac:dyDescent="0.2">
      <c r="O16884"/>
      <c r="P16884"/>
    </row>
    <row r="16885" spans="15:16" x14ac:dyDescent="0.2">
      <c r="O16885"/>
      <c r="P16885"/>
    </row>
    <row r="16886" spans="15:16" x14ac:dyDescent="0.2">
      <c r="O16886"/>
      <c r="P16886"/>
    </row>
    <row r="16887" spans="15:16" x14ac:dyDescent="0.2">
      <c r="O16887"/>
      <c r="P16887"/>
    </row>
    <row r="16888" spans="15:16" x14ac:dyDescent="0.2">
      <c r="O16888"/>
      <c r="P16888"/>
    </row>
    <row r="16889" spans="15:16" x14ac:dyDescent="0.2">
      <c r="O16889"/>
      <c r="P16889"/>
    </row>
    <row r="16890" spans="15:16" x14ac:dyDescent="0.2">
      <c r="O16890"/>
      <c r="P16890"/>
    </row>
    <row r="16891" spans="15:16" x14ac:dyDescent="0.2">
      <c r="O16891"/>
      <c r="P16891"/>
    </row>
    <row r="16892" spans="15:16" x14ac:dyDescent="0.2">
      <c r="O16892"/>
      <c r="P16892"/>
    </row>
    <row r="16893" spans="15:16" x14ac:dyDescent="0.2">
      <c r="O16893"/>
      <c r="P16893"/>
    </row>
    <row r="16894" spans="15:16" x14ac:dyDescent="0.2">
      <c r="O16894"/>
      <c r="P16894"/>
    </row>
    <row r="16895" spans="15:16" x14ac:dyDescent="0.2">
      <c r="O16895"/>
      <c r="P16895"/>
    </row>
    <row r="16896" spans="15:16" x14ac:dyDescent="0.2">
      <c r="O16896"/>
      <c r="P16896"/>
    </row>
    <row r="16897" spans="15:16" x14ac:dyDescent="0.2">
      <c r="O16897"/>
      <c r="P16897"/>
    </row>
    <row r="16898" spans="15:16" x14ac:dyDescent="0.2">
      <c r="O16898"/>
      <c r="P16898"/>
    </row>
    <row r="16899" spans="15:16" x14ac:dyDescent="0.2">
      <c r="O16899"/>
      <c r="P16899"/>
    </row>
    <row r="16900" spans="15:16" x14ac:dyDescent="0.2">
      <c r="O16900"/>
      <c r="P16900"/>
    </row>
    <row r="16901" spans="15:16" x14ac:dyDescent="0.2">
      <c r="O16901"/>
      <c r="P16901"/>
    </row>
    <row r="16902" spans="15:16" x14ac:dyDescent="0.2">
      <c r="O16902"/>
      <c r="P16902"/>
    </row>
    <row r="16903" spans="15:16" x14ac:dyDescent="0.2">
      <c r="O16903"/>
      <c r="P16903"/>
    </row>
    <row r="16904" spans="15:16" x14ac:dyDescent="0.2">
      <c r="O16904"/>
      <c r="P16904"/>
    </row>
    <row r="16905" spans="15:16" x14ac:dyDescent="0.2">
      <c r="O16905"/>
      <c r="P16905"/>
    </row>
    <row r="16906" spans="15:16" x14ac:dyDescent="0.2">
      <c r="O16906"/>
      <c r="P16906"/>
    </row>
    <row r="16907" spans="15:16" x14ac:dyDescent="0.2">
      <c r="O16907"/>
      <c r="P16907"/>
    </row>
    <row r="16908" spans="15:16" x14ac:dyDescent="0.2">
      <c r="O16908"/>
      <c r="P16908"/>
    </row>
    <row r="16909" spans="15:16" x14ac:dyDescent="0.2">
      <c r="O16909"/>
      <c r="P16909"/>
    </row>
    <row r="16910" spans="15:16" x14ac:dyDescent="0.2">
      <c r="O16910"/>
      <c r="P16910"/>
    </row>
    <row r="16911" spans="15:16" x14ac:dyDescent="0.2">
      <c r="O16911"/>
      <c r="P16911"/>
    </row>
    <row r="16912" spans="15:16" x14ac:dyDescent="0.2">
      <c r="O16912"/>
      <c r="P16912"/>
    </row>
    <row r="16913" spans="15:16" x14ac:dyDescent="0.2">
      <c r="O16913"/>
      <c r="P16913"/>
    </row>
    <row r="16914" spans="15:16" x14ac:dyDescent="0.2">
      <c r="O16914"/>
      <c r="P16914"/>
    </row>
    <row r="16915" spans="15:16" x14ac:dyDescent="0.2">
      <c r="O16915"/>
      <c r="P16915"/>
    </row>
    <row r="16916" spans="15:16" x14ac:dyDescent="0.2">
      <c r="O16916"/>
      <c r="P16916"/>
    </row>
    <row r="16917" spans="15:16" x14ac:dyDescent="0.2">
      <c r="O16917"/>
      <c r="P16917"/>
    </row>
    <row r="16918" spans="15:16" x14ac:dyDescent="0.2">
      <c r="O16918"/>
      <c r="P16918"/>
    </row>
    <row r="16919" spans="15:16" x14ac:dyDescent="0.2">
      <c r="O16919"/>
      <c r="P16919"/>
    </row>
    <row r="16920" spans="15:16" x14ac:dyDescent="0.2">
      <c r="O16920"/>
      <c r="P16920"/>
    </row>
    <row r="16921" spans="15:16" x14ac:dyDescent="0.2">
      <c r="O16921"/>
      <c r="P16921"/>
    </row>
    <row r="16922" spans="15:16" x14ac:dyDescent="0.2">
      <c r="O16922"/>
      <c r="P16922"/>
    </row>
    <row r="16923" spans="15:16" x14ac:dyDescent="0.2">
      <c r="O16923"/>
      <c r="P16923"/>
    </row>
    <row r="16924" spans="15:16" x14ac:dyDescent="0.2">
      <c r="O16924"/>
      <c r="P16924"/>
    </row>
    <row r="16925" spans="15:16" x14ac:dyDescent="0.2">
      <c r="O16925"/>
      <c r="P16925"/>
    </row>
    <row r="16926" spans="15:16" x14ac:dyDescent="0.2">
      <c r="O16926"/>
      <c r="P16926"/>
    </row>
    <row r="16927" spans="15:16" x14ac:dyDescent="0.2">
      <c r="O16927"/>
      <c r="P16927"/>
    </row>
    <row r="16928" spans="15:16" x14ac:dyDescent="0.2">
      <c r="O16928"/>
      <c r="P16928"/>
    </row>
    <row r="16929" spans="15:16" x14ac:dyDescent="0.2">
      <c r="O16929"/>
      <c r="P16929"/>
    </row>
    <row r="16930" spans="15:16" x14ac:dyDescent="0.2">
      <c r="O16930"/>
      <c r="P16930"/>
    </row>
    <row r="16931" spans="15:16" x14ac:dyDescent="0.2">
      <c r="O16931"/>
      <c r="P16931"/>
    </row>
    <row r="16932" spans="15:16" x14ac:dyDescent="0.2">
      <c r="O16932"/>
      <c r="P16932"/>
    </row>
    <row r="16933" spans="15:16" x14ac:dyDescent="0.2">
      <c r="O16933"/>
      <c r="P16933"/>
    </row>
    <row r="16934" spans="15:16" x14ac:dyDescent="0.2">
      <c r="O16934"/>
      <c r="P16934"/>
    </row>
    <row r="16935" spans="15:16" x14ac:dyDescent="0.2">
      <c r="O16935"/>
      <c r="P16935"/>
    </row>
    <row r="16936" spans="15:16" x14ac:dyDescent="0.2">
      <c r="O16936"/>
      <c r="P16936"/>
    </row>
    <row r="16937" spans="15:16" x14ac:dyDescent="0.2">
      <c r="O16937"/>
      <c r="P16937"/>
    </row>
    <row r="16938" spans="15:16" x14ac:dyDescent="0.2">
      <c r="O16938"/>
      <c r="P16938"/>
    </row>
    <row r="16939" spans="15:16" x14ac:dyDescent="0.2">
      <c r="O16939"/>
      <c r="P16939"/>
    </row>
    <row r="16940" spans="15:16" x14ac:dyDescent="0.2">
      <c r="O16940"/>
      <c r="P16940"/>
    </row>
    <row r="16941" spans="15:16" x14ac:dyDescent="0.2">
      <c r="O16941"/>
      <c r="P16941"/>
    </row>
    <row r="16942" spans="15:16" x14ac:dyDescent="0.2">
      <c r="O16942"/>
      <c r="P16942"/>
    </row>
    <row r="16943" spans="15:16" x14ac:dyDescent="0.2">
      <c r="O16943"/>
      <c r="P16943"/>
    </row>
    <row r="16944" spans="15:16" x14ac:dyDescent="0.2">
      <c r="O16944"/>
      <c r="P16944"/>
    </row>
    <row r="16945" spans="15:16" x14ac:dyDescent="0.2">
      <c r="O16945"/>
      <c r="P16945"/>
    </row>
    <row r="16946" spans="15:16" x14ac:dyDescent="0.2">
      <c r="O16946"/>
      <c r="P16946"/>
    </row>
    <row r="16947" spans="15:16" x14ac:dyDescent="0.2">
      <c r="O16947"/>
      <c r="P16947"/>
    </row>
    <row r="16948" spans="15:16" x14ac:dyDescent="0.2">
      <c r="O16948"/>
      <c r="P16948"/>
    </row>
    <row r="16949" spans="15:16" x14ac:dyDescent="0.2">
      <c r="O16949"/>
      <c r="P16949"/>
    </row>
    <row r="16950" spans="15:16" x14ac:dyDescent="0.2">
      <c r="O16950"/>
      <c r="P16950"/>
    </row>
    <row r="16951" spans="15:16" x14ac:dyDescent="0.2">
      <c r="O16951"/>
      <c r="P16951"/>
    </row>
    <row r="16952" spans="15:16" x14ac:dyDescent="0.2">
      <c r="O16952"/>
      <c r="P16952"/>
    </row>
    <row r="16953" spans="15:16" x14ac:dyDescent="0.2">
      <c r="O16953"/>
      <c r="P16953"/>
    </row>
    <row r="16954" spans="15:16" x14ac:dyDescent="0.2">
      <c r="O16954"/>
      <c r="P16954"/>
    </row>
    <row r="16955" spans="15:16" x14ac:dyDescent="0.2">
      <c r="O16955"/>
      <c r="P16955"/>
    </row>
    <row r="16956" spans="15:16" x14ac:dyDescent="0.2">
      <c r="O16956"/>
      <c r="P16956"/>
    </row>
    <row r="16957" spans="15:16" x14ac:dyDescent="0.2">
      <c r="O16957"/>
      <c r="P16957"/>
    </row>
    <row r="16958" spans="15:16" x14ac:dyDescent="0.2">
      <c r="O16958"/>
      <c r="P16958"/>
    </row>
    <row r="16959" spans="15:16" x14ac:dyDescent="0.2">
      <c r="O16959"/>
      <c r="P16959"/>
    </row>
    <row r="16960" spans="15:16" x14ac:dyDescent="0.2">
      <c r="O16960"/>
      <c r="P16960"/>
    </row>
    <row r="16961" spans="15:16" x14ac:dyDescent="0.2">
      <c r="O16961"/>
      <c r="P16961"/>
    </row>
    <row r="16962" spans="15:16" x14ac:dyDescent="0.2">
      <c r="O16962"/>
      <c r="P16962"/>
    </row>
    <row r="16963" spans="15:16" x14ac:dyDescent="0.2">
      <c r="O16963"/>
      <c r="P16963"/>
    </row>
    <row r="16964" spans="15:16" x14ac:dyDescent="0.2">
      <c r="O16964"/>
      <c r="P16964"/>
    </row>
    <row r="16965" spans="15:16" x14ac:dyDescent="0.2">
      <c r="O16965"/>
      <c r="P16965"/>
    </row>
    <row r="16966" spans="15:16" x14ac:dyDescent="0.2">
      <c r="O16966"/>
      <c r="P16966"/>
    </row>
    <row r="16967" spans="15:16" x14ac:dyDescent="0.2">
      <c r="O16967"/>
      <c r="P16967"/>
    </row>
    <row r="16968" spans="15:16" x14ac:dyDescent="0.2">
      <c r="O16968"/>
      <c r="P16968"/>
    </row>
    <row r="16969" spans="15:16" x14ac:dyDescent="0.2">
      <c r="O16969"/>
      <c r="P16969"/>
    </row>
    <row r="16970" spans="15:16" x14ac:dyDescent="0.2">
      <c r="O16970"/>
      <c r="P16970"/>
    </row>
    <row r="16971" spans="15:16" x14ac:dyDescent="0.2">
      <c r="O16971"/>
      <c r="P16971"/>
    </row>
    <row r="16972" spans="15:16" x14ac:dyDescent="0.2">
      <c r="O16972"/>
      <c r="P16972"/>
    </row>
    <row r="16973" spans="15:16" x14ac:dyDescent="0.2">
      <c r="O16973"/>
      <c r="P16973"/>
    </row>
    <row r="16974" spans="15:16" x14ac:dyDescent="0.2">
      <c r="O16974"/>
      <c r="P16974"/>
    </row>
    <row r="16975" spans="15:16" x14ac:dyDescent="0.2">
      <c r="O16975"/>
      <c r="P16975"/>
    </row>
    <row r="16976" spans="15:16" x14ac:dyDescent="0.2">
      <c r="O16976"/>
      <c r="P16976"/>
    </row>
    <row r="16977" spans="15:16" x14ac:dyDescent="0.2">
      <c r="O16977"/>
      <c r="P16977"/>
    </row>
    <row r="16978" spans="15:16" x14ac:dyDescent="0.2">
      <c r="O16978"/>
      <c r="P16978"/>
    </row>
    <row r="16979" spans="15:16" x14ac:dyDescent="0.2">
      <c r="O16979"/>
      <c r="P16979"/>
    </row>
    <row r="16980" spans="15:16" x14ac:dyDescent="0.2">
      <c r="O16980"/>
      <c r="P16980"/>
    </row>
    <row r="16981" spans="15:16" x14ac:dyDescent="0.2">
      <c r="O16981"/>
      <c r="P16981"/>
    </row>
    <row r="16982" spans="15:16" x14ac:dyDescent="0.2">
      <c r="O16982"/>
      <c r="P16982"/>
    </row>
    <row r="16983" spans="15:16" x14ac:dyDescent="0.2">
      <c r="O16983"/>
      <c r="P16983"/>
    </row>
    <row r="16984" spans="15:16" x14ac:dyDescent="0.2">
      <c r="O16984"/>
      <c r="P16984"/>
    </row>
    <row r="16985" spans="15:16" x14ac:dyDescent="0.2">
      <c r="O16985"/>
      <c r="P16985"/>
    </row>
    <row r="16986" spans="15:16" x14ac:dyDescent="0.2">
      <c r="O16986"/>
      <c r="P16986"/>
    </row>
    <row r="16987" spans="15:16" x14ac:dyDescent="0.2">
      <c r="O16987"/>
      <c r="P16987"/>
    </row>
    <row r="16988" spans="15:16" x14ac:dyDescent="0.2">
      <c r="O16988"/>
      <c r="P16988"/>
    </row>
    <row r="16989" spans="15:16" x14ac:dyDescent="0.2">
      <c r="O16989"/>
      <c r="P16989"/>
    </row>
    <row r="16990" spans="15:16" x14ac:dyDescent="0.2">
      <c r="O16990"/>
      <c r="P16990"/>
    </row>
    <row r="16991" spans="15:16" x14ac:dyDescent="0.2">
      <c r="O16991"/>
      <c r="P16991"/>
    </row>
    <row r="16992" spans="15:16" x14ac:dyDescent="0.2">
      <c r="O16992"/>
      <c r="P16992"/>
    </row>
    <row r="16993" spans="15:16" x14ac:dyDescent="0.2">
      <c r="O16993"/>
      <c r="P16993"/>
    </row>
    <row r="16994" spans="15:16" x14ac:dyDescent="0.2">
      <c r="O16994"/>
      <c r="P16994"/>
    </row>
    <row r="16995" spans="15:16" x14ac:dyDescent="0.2">
      <c r="O16995"/>
      <c r="P16995"/>
    </row>
    <row r="16996" spans="15:16" x14ac:dyDescent="0.2">
      <c r="O16996"/>
      <c r="P16996"/>
    </row>
    <row r="16997" spans="15:16" x14ac:dyDescent="0.2">
      <c r="O16997"/>
      <c r="P16997"/>
    </row>
    <row r="16998" spans="15:16" x14ac:dyDescent="0.2">
      <c r="O16998"/>
      <c r="P16998"/>
    </row>
    <row r="16999" spans="15:16" x14ac:dyDescent="0.2">
      <c r="O16999"/>
      <c r="P16999"/>
    </row>
    <row r="17000" spans="15:16" x14ac:dyDescent="0.2">
      <c r="O17000"/>
      <c r="P17000"/>
    </row>
    <row r="17001" spans="15:16" x14ac:dyDescent="0.2">
      <c r="O17001"/>
      <c r="P17001"/>
    </row>
    <row r="17002" spans="15:16" x14ac:dyDescent="0.2">
      <c r="O17002"/>
      <c r="P17002"/>
    </row>
    <row r="17003" spans="15:16" x14ac:dyDescent="0.2">
      <c r="O17003"/>
      <c r="P17003"/>
    </row>
    <row r="17004" spans="15:16" x14ac:dyDescent="0.2">
      <c r="O17004"/>
      <c r="P17004"/>
    </row>
    <row r="17005" spans="15:16" x14ac:dyDescent="0.2">
      <c r="O17005"/>
      <c r="P17005"/>
    </row>
    <row r="17006" spans="15:16" x14ac:dyDescent="0.2">
      <c r="O17006"/>
      <c r="P17006"/>
    </row>
    <row r="17007" spans="15:16" x14ac:dyDescent="0.2">
      <c r="O17007"/>
      <c r="P17007"/>
    </row>
    <row r="17008" spans="15:16" x14ac:dyDescent="0.2">
      <c r="O17008"/>
      <c r="P17008"/>
    </row>
    <row r="17009" spans="15:16" x14ac:dyDescent="0.2">
      <c r="O17009"/>
      <c r="P17009"/>
    </row>
    <row r="17010" spans="15:16" x14ac:dyDescent="0.2">
      <c r="O17010"/>
      <c r="P17010"/>
    </row>
    <row r="17011" spans="15:16" x14ac:dyDescent="0.2">
      <c r="O17011"/>
      <c r="P17011"/>
    </row>
    <row r="17012" spans="15:16" x14ac:dyDescent="0.2">
      <c r="O17012"/>
      <c r="P17012"/>
    </row>
    <row r="17013" spans="15:16" x14ac:dyDescent="0.2">
      <c r="O17013"/>
      <c r="P17013"/>
    </row>
    <row r="17014" spans="15:16" x14ac:dyDescent="0.2">
      <c r="O17014"/>
      <c r="P17014"/>
    </row>
    <row r="17015" spans="15:16" x14ac:dyDescent="0.2">
      <c r="O17015"/>
      <c r="P17015"/>
    </row>
    <row r="17016" spans="15:16" x14ac:dyDescent="0.2">
      <c r="O17016"/>
      <c r="P17016"/>
    </row>
    <row r="17017" spans="15:16" x14ac:dyDescent="0.2">
      <c r="O17017"/>
      <c r="P17017"/>
    </row>
    <row r="17018" spans="15:16" x14ac:dyDescent="0.2">
      <c r="O17018"/>
      <c r="P17018"/>
    </row>
    <row r="17019" spans="15:16" x14ac:dyDescent="0.2">
      <c r="O17019"/>
      <c r="P17019"/>
    </row>
    <row r="17020" spans="15:16" x14ac:dyDescent="0.2">
      <c r="O17020"/>
      <c r="P17020"/>
    </row>
    <row r="17021" spans="15:16" x14ac:dyDescent="0.2">
      <c r="O17021"/>
      <c r="P17021"/>
    </row>
    <row r="17022" spans="15:16" x14ac:dyDescent="0.2">
      <c r="O17022"/>
      <c r="P17022"/>
    </row>
    <row r="17023" spans="15:16" x14ac:dyDescent="0.2">
      <c r="O17023"/>
      <c r="P17023"/>
    </row>
    <row r="17024" spans="15:16" x14ac:dyDescent="0.2">
      <c r="O17024"/>
      <c r="P17024"/>
    </row>
    <row r="17025" spans="15:16" x14ac:dyDescent="0.2">
      <c r="O17025"/>
      <c r="P17025"/>
    </row>
    <row r="17026" spans="15:16" x14ac:dyDescent="0.2">
      <c r="O17026"/>
      <c r="P17026"/>
    </row>
    <row r="17027" spans="15:16" x14ac:dyDescent="0.2">
      <c r="O17027"/>
      <c r="P17027"/>
    </row>
    <row r="17028" spans="15:16" x14ac:dyDescent="0.2">
      <c r="O17028"/>
      <c r="P17028"/>
    </row>
    <row r="17029" spans="15:16" x14ac:dyDescent="0.2">
      <c r="O17029"/>
      <c r="P17029"/>
    </row>
    <row r="17030" spans="15:16" x14ac:dyDescent="0.2">
      <c r="O17030"/>
      <c r="P17030"/>
    </row>
    <row r="17031" spans="15:16" x14ac:dyDescent="0.2">
      <c r="O17031"/>
      <c r="P17031"/>
    </row>
    <row r="17032" spans="15:16" x14ac:dyDescent="0.2">
      <c r="O17032"/>
      <c r="P17032"/>
    </row>
    <row r="17033" spans="15:16" x14ac:dyDescent="0.2">
      <c r="O17033"/>
      <c r="P17033"/>
    </row>
    <row r="17034" spans="15:16" x14ac:dyDescent="0.2">
      <c r="O17034"/>
      <c r="P17034"/>
    </row>
    <row r="17035" spans="15:16" x14ac:dyDescent="0.2">
      <c r="O17035"/>
      <c r="P17035"/>
    </row>
    <row r="17036" spans="15:16" x14ac:dyDescent="0.2">
      <c r="O17036"/>
      <c r="P17036"/>
    </row>
    <row r="17037" spans="15:16" x14ac:dyDescent="0.2">
      <c r="O17037"/>
      <c r="P17037"/>
    </row>
    <row r="17038" spans="15:16" x14ac:dyDescent="0.2">
      <c r="O17038"/>
      <c r="P17038"/>
    </row>
    <row r="17039" spans="15:16" x14ac:dyDescent="0.2">
      <c r="O17039"/>
      <c r="P17039"/>
    </row>
    <row r="17040" spans="15:16" x14ac:dyDescent="0.2">
      <c r="O17040"/>
      <c r="P17040"/>
    </row>
    <row r="17041" spans="15:16" x14ac:dyDescent="0.2">
      <c r="O17041"/>
      <c r="P17041"/>
    </row>
    <row r="17042" spans="15:16" x14ac:dyDescent="0.2">
      <c r="O17042"/>
      <c r="P17042"/>
    </row>
    <row r="17043" spans="15:16" x14ac:dyDescent="0.2">
      <c r="O17043"/>
      <c r="P17043"/>
    </row>
    <row r="17044" spans="15:16" x14ac:dyDescent="0.2">
      <c r="O17044"/>
      <c r="P17044"/>
    </row>
    <row r="17045" spans="15:16" x14ac:dyDescent="0.2">
      <c r="O17045"/>
      <c r="P17045"/>
    </row>
    <row r="17046" spans="15:16" x14ac:dyDescent="0.2">
      <c r="O17046"/>
      <c r="P17046"/>
    </row>
    <row r="17047" spans="15:16" x14ac:dyDescent="0.2">
      <c r="O17047"/>
      <c r="P17047"/>
    </row>
    <row r="17048" spans="15:16" x14ac:dyDescent="0.2">
      <c r="O17048"/>
      <c r="P17048"/>
    </row>
    <row r="17049" spans="15:16" x14ac:dyDescent="0.2">
      <c r="O17049"/>
      <c r="P17049"/>
    </row>
    <row r="17050" spans="15:16" x14ac:dyDescent="0.2">
      <c r="O17050"/>
      <c r="P17050"/>
    </row>
    <row r="17051" spans="15:16" x14ac:dyDescent="0.2">
      <c r="O17051"/>
      <c r="P17051"/>
    </row>
    <row r="17052" spans="15:16" x14ac:dyDescent="0.2">
      <c r="O17052"/>
      <c r="P17052"/>
    </row>
    <row r="17053" spans="15:16" x14ac:dyDescent="0.2">
      <c r="O17053"/>
      <c r="P17053"/>
    </row>
    <row r="17054" spans="15:16" x14ac:dyDescent="0.2">
      <c r="O17054"/>
      <c r="P17054"/>
    </row>
    <row r="17055" spans="15:16" x14ac:dyDescent="0.2">
      <c r="O17055"/>
      <c r="P17055"/>
    </row>
    <row r="17056" spans="15:16" x14ac:dyDescent="0.2">
      <c r="O17056"/>
      <c r="P17056"/>
    </row>
    <row r="17057" spans="15:16" x14ac:dyDescent="0.2">
      <c r="O17057"/>
      <c r="P17057"/>
    </row>
    <row r="17058" spans="15:16" x14ac:dyDescent="0.2">
      <c r="O17058"/>
      <c r="P17058"/>
    </row>
    <row r="17059" spans="15:16" x14ac:dyDescent="0.2">
      <c r="O17059"/>
      <c r="P17059"/>
    </row>
    <row r="17060" spans="15:16" x14ac:dyDescent="0.2">
      <c r="O17060"/>
      <c r="P17060"/>
    </row>
    <row r="17061" spans="15:16" x14ac:dyDescent="0.2">
      <c r="O17061"/>
      <c r="P17061"/>
    </row>
    <row r="17062" spans="15:16" x14ac:dyDescent="0.2">
      <c r="O17062"/>
      <c r="P17062"/>
    </row>
    <row r="17063" spans="15:16" x14ac:dyDescent="0.2">
      <c r="O17063"/>
      <c r="P17063"/>
    </row>
    <row r="17064" spans="15:16" x14ac:dyDescent="0.2">
      <c r="O17064"/>
      <c r="P17064"/>
    </row>
    <row r="17065" spans="15:16" x14ac:dyDescent="0.2">
      <c r="O17065"/>
      <c r="P17065"/>
    </row>
    <row r="17066" spans="15:16" x14ac:dyDescent="0.2">
      <c r="O17066"/>
      <c r="P17066"/>
    </row>
    <row r="17067" spans="15:16" x14ac:dyDescent="0.2">
      <c r="O17067"/>
      <c r="P17067"/>
    </row>
    <row r="17068" spans="15:16" x14ac:dyDescent="0.2">
      <c r="O17068"/>
      <c r="P17068"/>
    </row>
    <row r="17069" spans="15:16" x14ac:dyDescent="0.2">
      <c r="O17069"/>
      <c r="P17069"/>
    </row>
    <row r="17070" spans="15:16" x14ac:dyDescent="0.2">
      <c r="O17070"/>
      <c r="P17070"/>
    </row>
    <row r="17071" spans="15:16" x14ac:dyDescent="0.2">
      <c r="O17071"/>
      <c r="P17071"/>
    </row>
    <row r="17072" spans="15:16" x14ac:dyDescent="0.2">
      <c r="O17072"/>
      <c r="P17072"/>
    </row>
    <row r="17073" spans="15:16" x14ac:dyDescent="0.2">
      <c r="O17073"/>
      <c r="P17073"/>
    </row>
    <row r="17074" spans="15:16" x14ac:dyDescent="0.2">
      <c r="O17074"/>
      <c r="P17074"/>
    </row>
    <row r="17075" spans="15:16" x14ac:dyDescent="0.2">
      <c r="O17075"/>
      <c r="P17075"/>
    </row>
    <row r="17076" spans="15:16" x14ac:dyDescent="0.2">
      <c r="O17076"/>
      <c r="P17076"/>
    </row>
    <row r="17077" spans="15:16" x14ac:dyDescent="0.2">
      <c r="O17077"/>
      <c r="P17077"/>
    </row>
    <row r="17078" spans="15:16" x14ac:dyDescent="0.2">
      <c r="O17078"/>
      <c r="P17078"/>
    </row>
    <row r="17079" spans="15:16" x14ac:dyDescent="0.2">
      <c r="O17079"/>
      <c r="P17079"/>
    </row>
    <row r="17080" spans="15:16" x14ac:dyDescent="0.2">
      <c r="O17080"/>
      <c r="P17080"/>
    </row>
    <row r="17081" spans="15:16" x14ac:dyDescent="0.2">
      <c r="O17081"/>
      <c r="P17081"/>
    </row>
    <row r="17082" spans="15:16" x14ac:dyDescent="0.2">
      <c r="O17082"/>
      <c r="P17082"/>
    </row>
    <row r="17083" spans="15:16" x14ac:dyDescent="0.2">
      <c r="O17083"/>
      <c r="P17083"/>
    </row>
    <row r="17084" spans="15:16" x14ac:dyDescent="0.2">
      <c r="O17084"/>
      <c r="P17084"/>
    </row>
    <row r="17085" spans="15:16" x14ac:dyDescent="0.2">
      <c r="O17085"/>
      <c r="P17085"/>
    </row>
    <row r="17086" spans="15:16" x14ac:dyDescent="0.2">
      <c r="O17086"/>
      <c r="P17086"/>
    </row>
    <row r="17087" spans="15:16" x14ac:dyDescent="0.2">
      <c r="O17087"/>
      <c r="P17087"/>
    </row>
    <row r="17088" spans="15:16" x14ac:dyDescent="0.2">
      <c r="O17088"/>
      <c r="P17088"/>
    </row>
    <row r="17089" spans="15:16" x14ac:dyDescent="0.2">
      <c r="O17089"/>
      <c r="P17089"/>
    </row>
    <row r="17090" spans="15:16" x14ac:dyDescent="0.2">
      <c r="O17090"/>
      <c r="P17090"/>
    </row>
    <row r="17091" spans="15:16" x14ac:dyDescent="0.2">
      <c r="O17091"/>
      <c r="P17091"/>
    </row>
    <row r="17092" spans="15:16" x14ac:dyDescent="0.2">
      <c r="O17092"/>
      <c r="P17092"/>
    </row>
    <row r="17093" spans="15:16" x14ac:dyDescent="0.2">
      <c r="O17093"/>
      <c r="P17093"/>
    </row>
    <row r="17094" spans="15:16" x14ac:dyDescent="0.2">
      <c r="O17094"/>
      <c r="P17094"/>
    </row>
    <row r="17095" spans="15:16" x14ac:dyDescent="0.2">
      <c r="O17095"/>
      <c r="P17095"/>
    </row>
    <row r="17096" spans="15:16" x14ac:dyDescent="0.2">
      <c r="O17096"/>
      <c r="P17096"/>
    </row>
    <row r="17097" spans="15:16" x14ac:dyDescent="0.2">
      <c r="O17097"/>
      <c r="P17097"/>
    </row>
    <row r="17098" spans="15:16" x14ac:dyDescent="0.2">
      <c r="O17098"/>
      <c r="P17098"/>
    </row>
    <row r="17099" spans="15:16" x14ac:dyDescent="0.2">
      <c r="O17099"/>
      <c r="P17099"/>
    </row>
    <row r="17100" spans="15:16" x14ac:dyDescent="0.2">
      <c r="O17100"/>
      <c r="P17100"/>
    </row>
    <row r="17101" spans="15:16" x14ac:dyDescent="0.2">
      <c r="O17101"/>
      <c r="P17101"/>
    </row>
    <row r="17102" spans="15:16" x14ac:dyDescent="0.2">
      <c r="O17102"/>
      <c r="P17102"/>
    </row>
    <row r="17103" spans="15:16" x14ac:dyDescent="0.2">
      <c r="O17103"/>
      <c r="P17103"/>
    </row>
    <row r="17104" spans="15:16" x14ac:dyDescent="0.2">
      <c r="O17104"/>
      <c r="P17104"/>
    </row>
    <row r="17105" spans="15:16" x14ac:dyDescent="0.2">
      <c r="O17105"/>
      <c r="P17105"/>
    </row>
    <row r="17106" spans="15:16" x14ac:dyDescent="0.2">
      <c r="O17106"/>
      <c r="P17106"/>
    </row>
    <row r="17107" spans="15:16" x14ac:dyDescent="0.2">
      <c r="O17107"/>
      <c r="P17107"/>
    </row>
    <row r="17108" spans="15:16" x14ac:dyDescent="0.2">
      <c r="O17108"/>
      <c r="P17108"/>
    </row>
    <row r="17109" spans="15:16" x14ac:dyDescent="0.2">
      <c r="O17109"/>
      <c r="P17109"/>
    </row>
    <row r="17110" spans="15:16" x14ac:dyDescent="0.2">
      <c r="O17110"/>
      <c r="P17110"/>
    </row>
    <row r="17111" spans="15:16" x14ac:dyDescent="0.2">
      <c r="O17111"/>
      <c r="P17111"/>
    </row>
    <row r="17112" spans="15:16" x14ac:dyDescent="0.2">
      <c r="O17112"/>
      <c r="P17112"/>
    </row>
    <row r="17113" spans="15:16" x14ac:dyDescent="0.2">
      <c r="O17113"/>
      <c r="P17113"/>
    </row>
    <row r="17114" spans="15:16" x14ac:dyDescent="0.2">
      <c r="O17114"/>
      <c r="P17114"/>
    </row>
    <row r="17115" spans="15:16" x14ac:dyDescent="0.2">
      <c r="O17115"/>
      <c r="P17115"/>
    </row>
    <row r="17116" spans="15:16" x14ac:dyDescent="0.2">
      <c r="O17116"/>
      <c r="P17116"/>
    </row>
    <row r="17117" spans="15:16" x14ac:dyDescent="0.2">
      <c r="O17117"/>
      <c r="P17117"/>
    </row>
    <row r="17118" spans="15:16" x14ac:dyDescent="0.2">
      <c r="O17118"/>
      <c r="P17118"/>
    </row>
    <row r="17119" spans="15:16" x14ac:dyDescent="0.2">
      <c r="O17119"/>
      <c r="P17119"/>
    </row>
    <row r="17120" spans="15:16" x14ac:dyDescent="0.2">
      <c r="O17120"/>
      <c r="P17120"/>
    </row>
    <row r="17121" spans="15:16" x14ac:dyDescent="0.2">
      <c r="O17121"/>
      <c r="P17121"/>
    </row>
    <row r="17122" spans="15:16" x14ac:dyDescent="0.2">
      <c r="O17122"/>
      <c r="P17122"/>
    </row>
    <row r="17123" spans="15:16" x14ac:dyDescent="0.2">
      <c r="O17123"/>
      <c r="P17123"/>
    </row>
    <row r="17124" spans="15:16" x14ac:dyDescent="0.2">
      <c r="O17124"/>
      <c r="P17124"/>
    </row>
    <row r="17125" spans="15:16" x14ac:dyDescent="0.2">
      <c r="O17125"/>
      <c r="P17125"/>
    </row>
    <row r="17126" spans="15:16" x14ac:dyDescent="0.2">
      <c r="O17126"/>
      <c r="P17126"/>
    </row>
    <row r="17127" spans="15:16" x14ac:dyDescent="0.2">
      <c r="O17127"/>
      <c r="P17127"/>
    </row>
    <row r="17128" spans="15:16" x14ac:dyDescent="0.2">
      <c r="O17128"/>
      <c r="P17128"/>
    </row>
    <row r="17129" spans="15:16" x14ac:dyDescent="0.2">
      <c r="O17129"/>
      <c r="P17129"/>
    </row>
    <row r="17130" spans="15:16" x14ac:dyDescent="0.2">
      <c r="O17130"/>
      <c r="P17130"/>
    </row>
    <row r="17131" spans="15:16" x14ac:dyDescent="0.2">
      <c r="O17131"/>
      <c r="P17131"/>
    </row>
    <row r="17132" spans="15:16" x14ac:dyDescent="0.2">
      <c r="O17132"/>
      <c r="P17132"/>
    </row>
    <row r="17133" spans="15:16" x14ac:dyDescent="0.2">
      <c r="O17133"/>
      <c r="P17133"/>
    </row>
    <row r="17134" spans="15:16" x14ac:dyDescent="0.2">
      <c r="O17134"/>
      <c r="P17134"/>
    </row>
    <row r="17135" spans="15:16" x14ac:dyDescent="0.2">
      <c r="O17135"/>
      <c r="P17135"/>
    </row>
    <row r="17136" spans="15:16" x14ac:dyDescent="0.2">
      <c r="O17136"/>
      <c r="P17136"/>
    </row>
    <row r="17137" spans="15:16" x14ac:dyDescent="0.2">
      <c r="O17137"/>
      <c r="P17137"/>
    </row>
    <row r="17138" spans="15:16" x14ac:dyDescent="0.2">
      <c r="O17138"/>
      <c r="P17138"/>
    </row>
    <row r="17139" spans="15:16" x14ac:dyDescent="0.2">
      <c r="O17139"/>
      <c r="P17139"/>
    </row>
    <row r="17140" spans="15:16" x14ac:dyDescent="0.2">
      <c r="O17140"/>
      <c r="P17140"/>
    </row>
    <row r="17141" spans="15:16" x14ac:dyDescent="0.2">
      <c r="O17141"/>
      <c r="P17141"/>
    </row>
    <row r="17142" spans="15:16" x14ac:dyDescent="0.2">
      <c r="O17142"/>
      <c r="P17142"/>
    </row>
    <row r="17143" spans="15:16" x14ac:dyDescent="0.2">
      <c r="O17143"/>
      <c r="P17143"/>
    </row>
    <row r="17144" spans="15:16" x14ac:dyDescent="0.2">
      <c r="O17144"/>
      <c r="P17144"/>
    </row>
    <row r="17145" spans="15:16" x14ac:dyDescent="0.2">
      <c r="O17145"/>
      <c r="P17145"/>
    </row>
    <row r="17146" spans="15:16" x14ac:dyDescent="0.2">
      <c r="O17146"/>
      <c r="P17146"/>
    </row>
    <row r="17147" spans="15:16" x14ac:dyDescent="0.2">
      <c r="O17147"/>
      <c r="P17147"/>
    </row>
    <row r="17148" spans="15:16" x14ac:dyDescent="0.2">
      <c r="O17148"/>
      <c r="P17148"/>
    </row>
    <row r="17149" spans="15:16" x14ac:dyDescent="0.2">
      <c r="O17149"/>
      <c r="P17149"/>
    </row>
    <row r="17150" spans="15:16" x14ac:dyDescent="0.2">
      <c r="O17150"/>
      <c r="P17150"/>
    </row>
    <row r="17151" spans="15:16" x14ac:dyDescent="0.2">
      <c r="O17151"/>
      <c r="P17151"/>
    </row>
    <row r="17152" spans="15:16" x14ac:dyDescent="0.2">
      <c r="O17152"/>
      <c r="P17152"/>
    </row>
    <row r="17153" spans="15:16" x14ac:dyDescent="0.2">
      <c r="O17153"/>
      <c r="P17153"/>
    </row>
    <row r="17154" spans="15:16" x14ac:dyDescent="0.2">
      <c r="O17154"/>
      <c r="P17154"/>
    </row>
    <row r="17155" spans="15:16" x14ac:dyDescent="0.2">
      <c r="O17155"/>
      <c r="P17155"/>
    </row>
    <row r="17156" spans="15:16" x14ac:dyDescent="0.2">
      <c r="O17156"/>
      <c r="P17156"/>
    </row>
    <row r="17157" spans="15:16" x14ac:dyDescent="0.2">
      <c r="O17157"/>
      <c r="P17157"/>
    </row>
    <row r="17158" spans="15:16" x14ac:dyDescent="0.2">
      <c r="O17158"/>
      <c r="P17158"/>
    </row>
    <row r="17159" spans="15:16" x14ac:dyDescent="0.2">
      <c r="O17159"/>
      <c r="P17159"/>
    </row>
    <row r="17160" spans="15:16" x14ac:dyDescent="0.2">
      <c r="O17160"/>
      <c r="P17160"/>
    </row>
    <row r="17161" spans="15:16" x14ac:dyDescent="0.2">
      <c r="O17161"/>
      <c r="P17161"/>
    </row>
    <row r="17162" spans="15:16" x14ac:dyDescent="0.2">
      <c r="O17162"/>
      <c r="P17162"/>
    </row>
    <row r="17163" spans="15:16" x14ac:dyDescent="0.2">
      <c r="O17163"/>
      <c r="P17163"/>
    </row>
    <row r="17164" spans="15:16" x14ac:dyDescent="0.2">
      <c r="O17164"/>
      <c r="P17164"/>
    </row>
    <row r="17165" spans="15:16" x14ac:dyDescent="0.2">
      <c r="O17165"/>
      <c r="P17165"/>
    </row>
    <row r="17166" spans="15:16" x14ac:dyDescent="0.2">
      <c r="O17166"/>
      <c r="P17166"/>
    </row>
    <row r="17167" spans="15:16" x14ac:dyDescent="0.2">
      <c r="O17167"/>
      <c r="P17167"/>
    </row>
    <row r="17168" spans="15:16" x14ac:dyDescent="0.2">
      <c r="O17168"/>
      <c r="P17168"/>
    </row>
    <row r="17169" spans="15:16" x14ac:dyDescent="0.2">
      <c r="O17169"/>
      <c r="P17169"/>
    </row>
    <row r="17170" spans="15:16" x14ac:dyDescent="0.2">
      <c r="O17170"/>
      <c r="P17170"/>
    </row>
    <row r="17171" spans="15:16" x14ac:dyDescent="0.2">
      <c r="O17171"/>
      <c r="P17171"/>
    </row>
    <row r="17172" spans="15:16" x14ac:dyDescent="0.2">
      <c r="O17172"/>
      <c r="P17172"/>
    </row>
    <row r="17173" spans="15:16" x14ac:dyDescent="0.2">
      <c r="O17173"/>
      <c r="P17173"/>
    </row>
    <row r="17174" spans="15:16" x14ac:dyDescent="0.2">
      <c r="O17174"/>
      <c r="P17174"/>
    </row>
    <row r="17175" spans="15:16" x14ac:dyDescent="0.2">
      <c r="O17175"/>
      <c r="P17175"/>
    </row>
    <row r="17176" spans="15:16" x14ac:dyDescent="0.2">
      <c r="O17176"/>
      <c r="P17176"/>
    </row>
    <row r="17177" spans="15:16" x14ac:dyDescent="0.2">
      <c r="O17177"/>
      <c r="P17177"/>
    </row>
    <row r="17178" spans="15:16" x14ac:dyDescent="0.2">
      <c r="O17178"/>
      <c r="P17178"/>
    </row>
    <row r="17179" spans="15:16" x14ac:dyDescent="0.2">
      <c r="O17179"/>
      <c r="P17179"/>
    </row>
    <row r="17180" spans="15:16" x14ac:dyDescent="0.2">
      <c r="O17180"/>
      <c r="P17180"/>
    </row>
    <row r="17181" spans="15:16" x14ac:dyDescent="0.2">
      <c r="O17181"/>
      <c r="P17181"/>
    </row>
    <row r="17182" spans="15:16" x14ac:dyDescent="0.2">
      <c r="O17182"/>
      <c r="P17182"/>
    </row>
    <row r="17183" spans="15:16" x14ac:dyDescent="0.2">
      <c r="O17183"/>
      <c r="P17183"/>
    </row>
    <row r="17184" spans="15:16" x14ac:dyDescent="0.2">
      <c r="O17184"/>
      <c r="P17184"/>
    </row>
    <row r="17185" spans="15:16" x14ac:dyDescent="0.2">
      <c r="O17185"/>
      <c r="P17185"/>
    </row>
    <row r="17186" spans="15:16" x14ac:dyDescent="0.2">
      <c r="O17186"/>
      <c r="P17186"/>
    </row>
    <row r="17187" spans="15:16" x14ac:dyDescent="0.2">
      <c r="O17187"/>
      <c r="P17187"/>
    </row>
    <row r="17188" spans="15:16" x14ac:dyDescent="0.2">
      <c r="O17188"/>
      <c r="P17188"/>
    </row>
    <row r="17189" spans="15:16" x14ac:dyDescent="0.2">
      <c r="O17189"/>
      <c r="P17189"/>
    </row>
    <row r="17190" spans="15:16" x14ac:dyDescent="0.2">
      <c r="O17190"/>
      <c r="P17190"/>
    </row>
    <row r="17191" spans="15:16" x14ac:dyDescent="0.2">
      <c r="O17191"/>
      <c r="P17191"/>
    </row>
    <row r="17192" spans="15:16" x14ac:dyDescent="0.2">
      <c r="O17192"/>
      <c r="P17192"/>
    </row>
    <row r="17193" spans="15:16" x14ac:dyDescent="0.2">
      <c r="O17193"/>
      <c r="P17193"/>
    </row>
    <row r="17194" spans="15:16" x14ac:dyDescent="0.2">
      <c r="O17194"/>
      <c r="P17194"/>
    </row>
    <row r="17195" spans="15:16" x14ac:dyDescent="0.2">
      <c r="O17195"/>
      <c r="P17195"/>
    </row>
    <row r="17196" spans="15:16" x14ac:dyDescent="0.2">
      <c r="O17196"/>
      <c r="P17196"/>
    </row>
    <row r="17197" spans="15:16" x14ac:dyDescent="0.2">
      <c r="O17197"/>
      <c r="P17197"/>
    </row>
    <row r="17198" spans="15:16" x14ac:dyDescent="0.2">
      <c r="O17198"/>
      <c r="P17198"/>
    </row>
    <row r="17199" spans="15:16" x14ac:dyDescent="0.2">
      <c r="O17199"/>
      <c r="P17199"/>
    </row>
    <row r="17200" spans="15:16" x14ac:dyDescent="0.2">
      <c r="O17200"/>
      <c r="P17200"/>
    </row>
    <row r="17201" spans="15:16" x14ac:dyDescent="0.2">
      <c r="O17201"/>
      <c r="P17201"/>
    </row>
    <row r="17202" spans="15:16" x14ac:dyDescent="0.2">
      <c r="O17202"/>
      <c r="P17202"/>
    </row>
    <row r="17203" spans="15:16" x14ac:dyDescent="0.2">
      <c r="O17203"/>
      <c r="P17203"/>
    </row>
    <row r="17204" spans="15:16" x14ac:dyDescent="0.2">
      <c r="O17204"/>
      <c r="P17204"/>
    </row>
    <row r="17205" spans="15:16" x14ac:dyDescent="0.2">
      <c r="O17205"/>
      <c r="P17205"/>
    </row>
    <row r="17206" spans="15:16" x14ac:dyDescent="0.2">
      <c r="O17206"/>
      <c r="P17206"/>
    </row>
    <row r="17207" spans="15:16" x14ac:dyDescent="0.2">
      <c r="O17207"/>
      <c r="P17207"/>
    </row>
    <row r="17208" spans="15:16" x14ac:dyDescent="0.2">
      <c r="O17208"/>
      <c r="P17208"/>
    </row>
    <row r="17209" spans="15:16" x14ac:dyDescent="0.2">
      <c r="O17209"/>
      <c r="P17209"/>
    </row>
    <row r="17210" spans="15:16" x14ac:dyDescent="0.2">
      <c r="O17210"/>
      <c r="P17210"/>
    </row>
    <row r="17211" spans="15:16" x14ac:dyDescent="0.2">
      <c r="O17211"/>
      <c r="P17211"/>
    </row>
    <row r="17212" spans="15:16" x14ac:dyDescent="0.2">
      <c r="O17212"/>
      <c r="P17212"/>
    </row>
    <row r="17213" spans="15:16" x14ac:dyDescent="0.2">
      <c r="O17213"/>
      <c r="P17213"/>
    </row>
    <row r="17214" spans="15:16" x14ac:dyDescent="0.2">
      <c r="O17214"/>
      <c r="P17214"/>
    </row>
    <row r="17215" spans="15:16" x14ac:dyDescent="0.2">
      <c r="O17215"/>
      <c r="P17215"/>
    </row>
    <row r="17216" spans="15:16" x14ac:dyDescent="0.2">
      <c r="O17216"/>
      <c r="P17216"/>
    </row>
    <row r="17217" spans="15:16" x14ac:dyDescent="0.2">
      <c r="O17217"/>
      <c r="P17217"/>
    </row>
    <row r="17218" spans="15:16" x14ac:dyDescent="0.2">
      <c r="O17218"/>
      <c r="P17218"/>
    </row>
    <row r="17219" spans="15:16" x14ac:dyDescent="0.2">
      <c r="O17219"/>
      <c r="P17219"/>
    </row>
    <row r="17220" spans="15:16" x14ac:dyDescent="0.2">
      <c r="O17220"/>
      <c r="P17220"/>
    </row>
    <row r="17221" spans="15:16" x14ac:dyDescent="0.2">
      <c r="O17221"/>
      <c r="P17221"/>
    </row>
    <row r="17222" spans="15:16" x14ac:dyDescent="0.2">
      <c r="O17222"/>
      <c r="P17222"/>
    </row>
    <row r="17223" spans="15:16" x14ac:dyDescent="0.2">
      <c r="O17223"/>
      <c r="P17223"/>
    </row>
    <row r="17224" spans="15:16" x14ac:dyDescent="0.2">
      <c r="O17224"/>
      <c r="P17224"/>
    </row>
    <row r="17225" spans="15:16" x14ac:dyDescent="0.2">
      <c r="O17225"/>
      <c r="P17225"/>
    </row>
    <row r="17226" spans="15:16" x14ac:dyDescent="0.2">
      <c r="O17226"/>
      <c r="P17226"/>
    </row>
    <row r="17227" spans="15:16" x14ac:dyDescent="0.2">
      <c r="O17227"/>
      <c r="P17227"/>
    </row>
    <row r="17228" spans="15:16" x14ac:dyDescent="0.2">
      <c r="O17228"/>
      <c r="P17228"/>
    </row>
    <row r="17229" spans="15:16" x14ac:dyDescent="0.2">
      <c r="O17229"/>
      <c r="P17229"/>
    </row>
    <row r="17230" spans="15:16" x14ac:dyDescent="0.2">
      <c r="O17230"/>
      <c r="P17230"/>
    </row>
    <row r="17231" spans="15:16" x14ac:dyDescent="0.2">
      <c r="O17231"/>
      <c r="P17231"/>
    </row>
    <row r="17232" spans="15:16" x14ac:dyDescent="0.2">
      <c r="O17232"/>
      <c r="P17232"/>
    </row>
    <row r="17233" spans="15:16" x14ac:dyDescent="0.2">
      <c r="O17233"/>
      <c r="P17233"/>
    </row>
    <row r="17234" spans="15:16" x14ac:dyDescent="0.2">
      <c r="O17234"/>
      <c r="P17234"/>
    </row>
    <row r="17235" spans="15:16" x14ac:dyDescent="0.2">
      <c r="O17235"/>
      <c r="P17235"/>
    </row>
    <row r="17236" spans="15:16" x14ac:dyDescent="0.2">
      <c r="O17236"/>
      <c r="P17236"/>
    </row>
    <row r="17237" spans="15:16" x14ac:dyDescent="0.2">
      <c r="O17237"/>
      <c r="P17237"/>
    </row>
    <row r="17238" spans="15:16" x14ac:dyDescent="0.2">
      <c r="O17238"/>
      <c r="P17238"/>
    </row>
    <row r="17239" spans="15:16" x14ac:dyDescent="0.2">
      <c r="O17239"/>
      <c r="P17239"/>
    </row>
    <row r="17240" spans="15:16" x14ac:dyDescent="0.2">
      <c r="O17240"/>
      <c r="P17240"/>
    </row>
    <row r="17241" spans="15:16" x14ac:dyDescent="0.2">
      <c r="O17241"/>
      <c r="P17241"/>
    </row>
    <row r="17242" spans="15:16" x14ac:dyDescent="0.2">
      <c r="O17242"/>
      <c r="P17242"/>
    </row>
    <row r="17243" spans="15:16" x14ac:dyDescent="0.2">
      <c r="O17243"/>
      <c r="P17243"/>
    </row>
    <row r="17244" spans="15:16" x14ac:dyDescent="0.2">
      <c r="O17244"/>
      <c r="P17244"/>
    </row>
    <row r="17245" spans="15:16" x14ac:dyDescent="0.2">
      <c r="O17245"/>
      <c r="P17245"/>
    </row>
    <row r="17246" spans="15:16" x14ac:dyDescent="0.2">
      <c r="O17246"/>
      <c r="P17246"/>
    </row>
    <row r="17247" spans="15:16" x14ac:dyDescent="0.2">
      <c r="O17247"/>
      <c r="P17247"/>
    </row>
    <row r="17248" spans="15:16" x14ac:dyDescent="0.2">
      <c r="O17248"/>
      <c r="P17248"/>
    </row>
    <row r="17249" spans="15:16" x14ac:dyDescent="0.2">
      <c r="O17249"/>
      <c r="P17249"/>
    </row>
    <row r="17250" spans="15:16" x14ac:dyDescent="0.2">
      <c r="O17250"/>
      <c r="P17250"/>
    </row>
    <row r="17251" spans="15:16" x14ac:dyDescent="0.2">
      <c r="O17251"/>
      <c r="P17251"/>
    </row>
    <row r="17252" spans="15:16" x14ac:dyDescent="0.2">
      <c r="O17252"/>
      <c r="P17252"/>
    </row>
    <row r="17253" spans="15:16" x14ac:dyDescent="0.2">
      <c r="O17253"/>
      <c r="P17253"/>
    </row>
    <row r="17254" spans="15:16" x14ac:dyDescent="0.2">
      <c r="O17254"/>
      <c r="P17254"/>
    </row>
    <row r="17255" spans="15:16" x14ac:dyDescent="0.2">
      <c r="O17255"/>
      <c r="P17255"/>
    </row>
    <row r="17256" spans="15:16" x14ac:dyDescent="0.2">
      <c r="O17256"/>
      <c r="P17256"/>
    </row>
    <row r="17257" spans="15:16" x14ac:dyDescent="0.2">
      <c r="O17257"/>
      <c r="P17257"/>
    </row>
    <row r="17258" spans="15:16" x14ac:dyDescent="0.2">
      <c r="O17258"/>
      <c r="P17258"/>
    </row>
    <row r="17259" spans="15:16" x14ac:dyDescent="0.2">
      <c r="O17259"/>
      <c r="P17259"/>
    </row>
    <row r="17260" spans="15:16" x14ac:dyDescent="0.2">
      <c r="O17260"/>
      <c r="P17260"/>
    </row>
    <row r="17261" spans="15:16" x14ac:dyDescent="0.2">
      <c r="O17261"/>
      <c r="P17261"/>
    </row>
    <row r="17262" spans="15:16" x14ac:dyDescent="0.2">
      <c r="O17262"/>
      <c r="P17262"/>
    </row>
    <row r="17263" spans="15:16" x14ac:dyDescent="0.2">
      <c r="O17263"/>
      <c r="P17263"/>
    </row>
    <row r="17264" spans="15:16" x14ac:dyDescent="0.2">
      <c r="O17264"/>
      <c r="P17264"/>
    </row>
    <row r="17265" spans="15:16" x14ac:dyDescent="0.2">
      <c r="O17265"/>
      <c r="P17265"/>
    </row>
    <row r="17266" spans="15:16" x14ac:dyDescent="0.2">
      <c r="O17266"/>
      <c r="P17266"/>
    </row>
    <row r="17267" spans="15:16" x14ac:dyDescent="0.2">
      <c r="O17267"/>
      <c r="P17267"/>
    </row>
    <row r="17268" spans="15:16" x14ac:dyDescent="0.2">
      <c r="O17268"/>
      <c r="P17268"/>
    </row>
    <row r="17269" spans="15:16" x14ac:dyDescent="0.2">
      <c r="O17269"/>
      <c r="P17269"/>
    </row>
    <row r="17270" spans="15:16" x14ac:dyDescent="0.2">
      <c r="O17270"/>
      <c r="P17270"/>
    </row>
    <row r="17271" spans="15:16" x14ac:dyDescent="0.2">
      <c r="O17271"/>
      <c r="P17271"/>
    </row>
    <row r="17272" spans="15:16" x14ac:dyDescent="0.2">
      <c r="O17272"/>
      <c r="P17272"/>
    </row>
    <row r="17273" spans="15:16" x14ac:dyDescent="0.2">
      <c r="O17273"/>
      <c r="P17273"/>
    </row>
    <row r="17274" spans="15:16" x14ac:dyDescent="0.2">
      <c r="O17274"/>
      <c r="P17274"/>
    </row>
    <row r="17275" spans="15:16" x14ac:dyDescent="0.2">
      <c r="O17275"/>
      <c r="P17275"/>
    </row>
    <row r="17276" spans="15:16" x14ac:dyDescent="0.2">
      <c r="O17276"/>
      <c r="P17276"/>
    </row>
    <row r="17277" spans="15:16" x14ac:dyDescent="0.2">
      <c r="O17277"/>
      <c r="P17277"/>
    </row>
    <row r="17278" spans="15:16" x14ac:dyDescent="0.2">
      <c r="O17278"/>
      <c r="P17278"/>
    </row>
    <row r="17279" spans="15:16" x14ac:dyDescent="0.2">
      <c r="O17279"/>
      <c r="P17279"/>
    </row>
    <row r="17280" spans="15:16" x14ac:dyDescent="0.2">
      <c r="O17280"/>
      <c r="P17280"/>
    </row>
    <row r="17281" spans="15:16" x14ac:dyDescent="0.2">
      <c r="O17281"/>
      <c r="P17281"/>
    </row>
    <row r="17282" spans="15:16" x14ac:dyDescent="0.2">
      <c r="O17282"/>
      <c r="P17282"/>
    </row>
    <row r="17283" spans="15:16" x14ac:dyDescent="0.2">
      <c r="O17283"/>
      <c r="P17283"/>
    </row>
    <row r="17284" spans="15:16" x14ac:dyDescent="0.2">
      <c r="O17284"/>
      <c r="P17284"/>
    </row>
    <row r="17285" spans="15:16" x14ac:dyDescent="0.2">
      <c r="O17285"/>
      <c r="P17285"/>
    </row>
    <row r="17286" spans="15:16" x14ac:dyDescent="0.2">
      <c r="O17286"/>
      <c r="P17286"/>
    </row>
    <row r="17287" spans="15:16" x14ac:dyDescent="0.2">
      <c r="O17287"/>
      <c r="P17287"/>
    </row>
    <row r="17288" spans="15:16" x14ac:dyDescent="0.2">
      <c r="O17288"/>
      <c r="P17288"/>
    </row>
    <row r="17289" spans="15:16" x14ac:dyDescent="0.2">
      <c r="O17289"/>
      <c r="P17289"/>
    </row>
    <row r="17290" spans="15:16" x14ac:dyDescent="0.2">
      <c r="O17290"/>
      <c r="P17290"/>
    </row>
    <row r="17291" spans="15:16" x14ac:dyDescent="0.2">
      <c r="O17291"/>
      <c r="P17291"/>
    </row>
    <row r="17292" spans="15:16" x14ac:dyDescent="0.2">
      <c r="O17292"/>
      <c r="P17292"/>
    </row>
    <row r="17293" spans="15:16" x14ac:dyDescent="0.2">
      <c r="O17293"/>
      <c r="P17293"/>
    </row>
    <row r="17294" spans="15:16" x14ac:dyDescent="0.2">
      <c r="O17294"/>
      <c r="P17294"/>
    </row>
    <row r="17295" spans="15:16" x14ac:dyDescent="0.2">
      <c r="O17295"/>
      <c r="P17295"/>
    </row>
    <row r="17296" spans="15:16" x14ac:dyDescent="0.2">
      <c r="O17296"/>
      <c r="P17296"/>
    </row>
    <row r="17297" spans="15:16" x14ac:dyDescent="0.2">
      <c r="O17297"/>
      <c r="P17297"/>
    </row>
    <row r="17298" spans="15:16" x14ac:dyDescent="0.2">
      <c r="O17298"/>
      <c r="P17298"/>
    </row>
    <row r="17299" spans="15:16" x14ac:dyDescent="0.2">
      <c r="O17299"/>
      <c r="P17299"/>
    </row>
    <row r="17300" spans="15:16" x14ac:dyDescent="0.2">
      <c r="O17300"/>
      <c r="P17300"/>
    </row>
    <row r="17301" spans="15:16" x14ac:dyDescent="0.2">
      <c r="O17301"/>
      <c r="P17301"/>
    </row>
    <row r="17302" spans="15:16" x14ac:dyDescent="0.2">
      <c r="O17302"/>
      <c r="P17302"/>
    </row>
    <row r="17303" spans="15:16" x14ac:dyDescent="0.2">
      <c r="O17303"/>
      <c r="P17303"/>
    </row>
    <row r="17304" spans="15:16" x14ac:dyDescent="0.2">
      <c r="O17304"/>
      <c r="P17304"/>
    </row>
    <row r="17305" spans="15:16" x14ac:dyDescent="0.2">
      <c r="O17305"/>
      <c r="P17305"/>
    </row>
    <row r="17306" spans="15:16" x14ac:dyDescent="0.2">
      <c r="O17306"/>
      <c r="P17306"/>
    </row>
    <row r="17307" spans="15:16" x14ac:dyDescent="0.2">
      <c r="O17307"/>
      <c r="P17307"/>
    </row>
    <row r="17308" spans="15:16" x14ac:dyDescent="0.2">
      <c r="O17308"/>
      <c r="P17308"/>
    </row>
    <row r="17309" spans="15:16" x14ac:dyDescent="0.2">
      <c r="O17309"/>
      <c r="P17309"/>
    </row>
    <row r="17310" spans="15:16" x14ac:dyDescent="0.2">
      <c r="O17310"/>
      <c r="P17310"/>
    </row>
    <row r="17311" spans="15:16" x14ac:dyDescent="0.2">
      <c r="O17311"/>
      <c r="P17311"/>
    </row>
    <row r="17312" spans="15:16" x14ac:dyDescent="0.2">
      <c r="O17312"/>
      <c r="P17312"/>
    </row>
    <row r="17313" spans="15:16" x14ac:dyDescent="0.2">
      <c r="O17313"/>
      <c r="P17313"/>
    </row>
    <row r="17314" spans="15:16" x14ac:dyDescent="0.2">
      <c r="O17314"/>
      <c r="P17314"/>
    </row>
    <row r="17315" spans="15:16" x14ac:dyDescent="0.2">
      <c r="O17315"/>
      <c r="P17315"/>
    </row>
    <row r="17316" spans="15:16" x14ac:dyDescent="0.2">
      <c r="O17316"/>
      <c r="P17316"/>
    </row>
    <row r="17317" spans="15:16" x14ac:dyDescent="0.2">
      <c r="O17317"/>
      <c r="P17317"/>
    </row>
    <row r="17318" spans="15:16" x14ac:dyDescent="0.2">
      <c r="O17318"/>
      <c r="P17318"/>
    </row>
    <row r="17319" spans="15:16" x14ac:dyDescent="0.2">
      <c r="O17319"/>
      <c r="P17319"/>
    </row>
    <row r="17320" spans="15:16" x14ac:dyDescent="0.2">
      <c r="O17320"/>
      <c r="P17320"/>
    </row>
    <row r="17321" spans="15:16" x14ac:dyDescent="0.2">
      <c r="O17321"/>
      <c r="P17321"/>
    </row>
    <row r="17322" spans="15:16" x14ac:dyDescent="0.2">
      <c r="O17322"/>
      <c r="P17322"/>
    </row>
    <row r="17323" spans="15:16" x14ac:dyDescent="0.2">
      <c r="O17323"/>
      <c r="P17323"/>
    </row>
    <row r="17324" spans="15:16" x14ac:dyDescent="0.2">
      <c r="O17324"/>
      <c r="P17324"/>
    </row>
    <row r="17325" spans="15:16" x14ac:dyDescent="0.2">
      <c r="O17325"/>
      <c r="P17325"/>
    </row>
    <row r="17326" spans="15:16" x14ac:dyDescent="0.2">
      <c r="O17326"/>
      <c r="P17326"/>
    </row>
    <row r="17327" spans="15:16" x14ac:dyDescent="0.2">
      <c r="O17327"/>
      <c r="P17327"/>
    </row>
    <row r="17328" spans="15:16" x14ac:dyDescent="0.2">
      <c r="O17328"/>
      <c r="P17328"/>
    </row>
    <row r="17329" spans="15:16" x14ac:dyDescent="0.2">
      <c r="O17329"/>
      <c r="P17329"/>
    </row>
    <row r="17330" spans="15:16" x14ac:dyDescent="0.2">
      <c r="O17330"/>
      <c r="P17330"/>
    </row>
    <row r="17331" spans="15:16" x14ac:dyDescent="0.2">
      <c r="O17331"/>
      <c r="P17331"/>
    </row>
    <row r="17332" spans="15:16" x14ac:dyDescent="0.2">
      <c r="O17332"/>
      <c r="P17332"/>
    </row>
    <row r="17333" spans="15:16" x14ac:dyDescent="0.2">
      <c r="O17333"/>
      <c r="P17333"/>
    </row>
    <row r="17334" spans="15:16" x14ac:dyDescent="0.2">
      <c r="O17334"/>
      <c r="P17334"/>
    </row>
    <row r="17335" spans="15:16" x14ac:dyDescent="0.2">
      <c r="O17335"/>
      <c r="P17335"/>
    </row>
    <row r="17336" spans="15:16" x14ac:dyDescent="0.2">
      <c r="O17336"/>
      <c r="P17336"/>
    </row>
    <row r="17337" spans="15:16" x14ac:dyDescent="0.2">
      <c r="O17337"/>
      <c r="P17337"/>
    </row>
    <row r="17338" spans="15:16" x14ac:dyDescent="0.2">
      <c r="O17338"/>
      <c r="P17338"/>
    </row>
    <row r="17339" spans="15:16" x14ac:dyDescent="0.2">
      <c r="O17339"/>
      <c r="P17339"/>
    </row>
    <row r="17340" spans="15:16" x14ac:dyDescent="0.2">
      <c r="O17340"/>
      <c r="P17340"/>
    </row>
    <row r="17341" spans="15:16" x14ac:dyDescent="0.2">
      <c r="O17341"/>
      <c r="P17341"/>
    </row>
    <row r="17342" spans="15:16" x14ac:dyDescent="0.2">
      <c r="O17342"/>
      <c r="P17342"/>
    </row>
    <row r="17343" spans="15:16" x14ac:dyDescent="0.2">
      <c r="O17343"/>
      <c r="P17343"/>
    </row>
    <row r="17344" spans="15:16" x14ac:dyDescent="0.2">
      <c r="O17344"/>
      <c r="P17344"/>
    </row>
    <row r="17345" spans="15:16" x14ac:dyDescent="0.2">
      <c r="O17345"/>
      <c r="P17345"/>
    </row>
    <row r="17346" spans="15:16" x14ac:dyDescent="0.2">
      <c r="O17346"/>
      <c r="P17346"/>
    </row>
    <row r="17347" spans="15:16" x14ac:dyDescent="0.2">
      <c r="O17347"/>
      <c r="P17347"/>
    </row>
    <row r="17348" spans="15:16" x14ac:dyDescent="0.2">
      <c r="O17348"/>
      <c r="P17348"/>
    </row>
    <row r="17349" spans="15:16" x14ac:dyDescent="0.2">
      <c r="O17349"/>
      <c r="P17349"/>
    </row>
    <row r="17350" spans="15:16" x14ac:dyDescent="0.2">
      <c r="O17350"/>
      <c r="P17350"/>
    </row>
    <row r="17351" spans="15:16" x14ac:dyDescent="0.2">
      <c r="O17351"/>
      <c r="P17351"/>
    </row>
    <row r="17352" spans="15:16" x14ac:dyDescent="0.2">
      <c r="O17352"/>
      <c r="P17352"/>
    </row>
    <row r="17353" spans="15:16" x14ac:dyDescent="0.2">
      <c r="O17353"/>
      <c r="P17353"/>
    </row>
    <row r="17354" spans="15:16" x14ac:dyDescent="0.2">
      <c r="O17354"/>
      <c r="P17354"/>
    </row>
    <row r="17355" spans="15:16" x14ac:dyDescent="0.2">
      <c r="O17355"/>
      <c r="P17355"/>
    </row>
    <row r="17356" spans="15:16" x14ac:dyDescent="0.2">
      <c r="O17356"/>
      <c r="P17356"/>
    </row>
    <row r="17357" spans="15:16" x14ac:dyDescent="0.2">
      <c r="O17357"/>
      <c r="P17357"/>
    </row>
    <row r="17358" spans="15:16" x14ac:dyDescent="0.2">
      <c r="O17358"/>
      <c r="P17358"/>
    </row>
    <row r="17359" spans="15:16" x14ac:dyDescent="0.2">
      <c r="O17359"/>
      <c r="P17359"/>
    </row>
    <row r="17360" spans="15:16" x14ac:dyDescent="0.2">
      <c r="O17360"/>
      <c r="P17360"/>
    </row>
    <row r="17361" spans="15:16" x14ac:dyDescent="0.2">
      <c r="O17361"/>
      <c r="P17361"/>
    </row>
    <row r="17362" spans="15:16" x14ac:dyDescent="0.2">
      <c r="O17362"/>
      <c r="P17362"/>
    </row>
    <row r="17363" spans="15:16" x14ac:dyDescent="0.2">
      <c r="O17363"/>
      <c r="P17363"/>
    </row>
    <row r="17364" spans="15:16" x14ac:dyDescent="0.2">
      <c r="O17364"/>
      <c r="P17364"/>
    </row>
    <row r="17365" spans="15:16" x14ac:dyDescent="0.2">
      <c r="O17365"/>
      <c r="P17365"/>
    </row>
    <row r="17366" spans="15:16" x14ac:dyDescent="0.2">
      <c r="O17366"/>
      <c r="P17366"/>
    </row>
    <row r="17367" spans="15:16" x14ac:dyDescent="0.2">
      <c r="O17367"/>
      <c r="P17367"/>
    </row>
    <row r="17368" spans="15:16" x14ac:dyDescent="0.2">
      <c r="O17368"/>
      <c r="P17368"/>
    </row>
    <row r="17369" spans="15:16" x14ac:dyDescent="0.2">
      <c r="O17369"/>
      <c r="P17369"/>
    </row>
    <row r="17370" spans="15:16" x14ac:dyDescent="0.2">
      <c r="O17370"/>
      <c r="P17370"/>
    </row>
    <row r="17371" spans="15:16" x14ac:dyDescent="0.2">
      <c r="O17371"/>
      <c r="P17371"/>
    </row>
    <row r="17372" spans="15:16" x14ac:dyDescent="0.2">
      <c r="O17372"/>
      <c r="P17372"/>
    </row>
    <row r="17373" spans="15:16" x14ac:dyDescent="0.2">
      <c r="O17373"/>
      <c r="P17373"/>
    </row>
    <row r="17374" spans="15:16" x14ac:dyDescent="0.2">
      <c r="O17374"/>
      <c r="P17374"/>
    </row>
    <row r="17375" spans="15:16" x14ac:dyDescent="0.2">
      <c r="O17375"/>
      <c r="P17375"/>
    </row>
    <row r="17376" spans="15:16" x14ac:dyDescent="0.2">
      <c r="O17376"/>
      <c r="P17376"/>
    </row>
    <row r="17377" spans="15:16" x14ac:dyDescent="0.2">
      <c r="O17377"/>
      <c r="P17377"/>
    </row>
    <row r="17378" spans="15:16" x14ac:dyDescent="0.2">
      <c r="O17378"/>
      <c r="P17378"/>
    </row>
    <row r="17379" spans="15:16" x14ac:dyDescent="0.2">
      <c r="O17379"/>
      <c r="P17379"/>
    </row>
    <row r="17380" spans="15:16" x14ac:dyDescent="0.2">
      <c r="O17380"/>
      <c r="P17380"/>
    </row>
    <row r="17381" spans="15:16" x14ac:dyDescent="0.2">
      <c r="O17381"/>
      <c r="P17381"/>
    </row>
    <row r="17382" spans="15:16" x14ac:dyDescent="0.2">
      <c r="O17382"/>
      <c r="P17382"/>
    </row>
    <row r="17383" spans="15:16" x14ac:dyDescent="0.2">
      <c r="O17383"/>
      <c r="P17383"/>
    </row>
    <row r="17384" spans="15:16" x14ac:dyDescent="0.2">
      <c r="O17384"/>
      <c r="P17384"/>
    </row>
    <row r="17385" spans="15:16" x14ac:dyDescent="0.2">
      <c r="O17385"/>
      <c r="P17385"/>
    </row>
    <row r="17386" spans="15:16" x14ac:dyDescent="0.2">
      <c r="O17386"/>
      <c r="P17386"/>
    </row>
    <row r="17387" spans="15:16" x14ac:dyDescent="0.2">
      <c r="O17387"/>
      <c r="P17387"/>
    </row>
    <row r="17388" spans="15:16" x14ac:dyDescent="0.2">
      <c r="O17388"/>
      <c r="P17388"/>
    </row>
    <row r="17389" spans="15:16" x14ac:dyDescent="0.2">
      <c r="O17389"/>
      <c r="P17389"/>
    </row>
    <row r="17390" spans="15:16" x14ac:dyDescent="0.2">
      <c r="O17390"/>
      <c r="P17390"/>
    </row>
    <row r="17391" spans="15:16" x14ac:dyDescent="0.2">
      <c r="O17391"/>
      <c r="P17391"/>
    </row>
    <row r="17392" spans="15:16" x14ac:dyDescent="0.2">
      <c r="O17392"/>
      <c r="P17392"/>
    </row>
    <row r="17393" spans="15:16" x14ac:dyDescent="0.2">
      <c r="O17393"/>
      <c r="P17393"/>
    </row>
    <row r="17394" spans="15:16" x14ac:dyDescent="0.2">
      <c r="O17394"/>
      <c r="P17394"/>
    </row>
    <row r="17395" spans="15:16" x14ac:dyDescent="0.2">
      <c r="O17395"/>
      <c r="P17395"/>
    </row>
    <row r="17396" spans="15:16" x14ac:dyDescent="0.2">
      <c r="O17396"/>
      <c r="P17396"/>
    </row>
    <row r="17397" spans="15:16" x14ac:dyDescent="0.2">
      <c r="O17397"/>
      <c r="P17397"/>
    </row>
    <row r="17398" spans="15:16" x14ac:dyDescent="0.2">
      <c r="O17398"/>
      <c r="P17398"/>
    </row>
    <row r="17399" spans="15:16" x14ac:dyDescent="0.2">
      <c r="O17399"/>
      <c r="P17399"/>
    </row>
    <row r="17400" spans="15:16" x14ac:dyDescent="0.2">
      <c r="O17400"/>
      <c r="P17400"/>
    </row>
    <row r="17401" spans="15:16" x14ac:dyDescent="0.2">
      <c r="O17401"/>
      <c r="P17401"/>
    </row>
    <row r="17402" spans="15:16" x14ac:dyDescent="0.2">
      <c r="O17402"/>
      <c r="P17402"/>
    </row>
    <row r="17403" spans="15:16" x14ac:dyDescent="0.2">
      <c r="O17403"/>
      <c r="P17403"/>
    </row>
    <row r="17404" spans="15:16" x14ac:dyDescent="0.2">
      <c r="O17404"/>
      <c r="P17404"/>
    </row>
    <row r="17405" spans="15:16" x14ac:dyDescent="0.2">
      <c r="O17405"/>
      <c r="P17405"/>
    </row>
    <row r="17406" spans="15:16" x14ac:dyDescent="0.2">
      <c r="O17406"/>
      <c r="P17406"/>
    </row>
    <row r="17407" spans="15:16" x14ac:dyDescent="0.2">
      <c r="O17407"/>
      <c r="P17407"/>
    </row>
    <row r="17408" spans="15:16" x14ac:dyDescent="0.2">
      <c r="O17408"/>
      <c r="P17408"/>
    </row>
    <row r="17409" spans="15:16" x14ac:dyDescent="0.2">
      <c r="O17409"/>
      <c r="P17409"/>
    </row>
    <row r="17410" spans="15:16" x14ac:dyDescent="0.2">
      <c r="O17410"/>
      <c r="P17410"/>
    </row>
    <row r="17411" spans="15:16" x14ac:dyDescent="0.2">
      <c r="O17411"/>
      <c r="P17411"/>
    </row>
    <row r="17412" spans="15:16" x14ac:dyDescent="0.2">
      <c r="O17412"/>
      <c r="P17412"/>
    </row>
    <row r="17413" spans="15:16" x14ac:dyDescent="0.2">
      <c r="O17413"/>
      <c r="P17413"/>
    </row>
    <row r="17414" spans="15:16" x14ac:dyDescent="0.2">
      <c r="O17414"/>
      <c r="P17414"/>
    </row>
    <row r="17415" spans="15:16" x14ac:dyDescent="0.2">
      <c r="O17415"/>
      <c r="P17415"/>
    </row>
    <row r="17416" spans="15:16" x14ac:dyDescent="0.2">
      <c r="O17416"/>
      <c r="P17416"/>
    </row>
    <row r="17417" spans="15:16" x14ac:dyDescent="0.2">
      <c r="O17417"/>
      <c r="P17417"/>
    </row>
    <row r="17418" spans="15:16" x14ac:dyDescent="0.2">
      <c r="O17418"/>
      <c r="P17418"/>
    </row>
    <row r="17419" spans="15:16" x14ac:dyDescent="0.2">
      <c r="O17419"/>
      <c r="P17419"/>
    </row>
    <row r="17420" spans="15:16" x14ac:dyDescent="0.2">
      <c r="O17420"/>
      <c r="P17420"/>
    </row>
    <row r="17421" spans="15:16" x14ac:dyDescent="0.2">
      <c r="O17421"/>
      <c r="P17421"/>
    </row>
    <row r="17422" spans="15:16" x14ac:dyDescent="0.2">
      <c r="O17422"/>
      <c r="P17422"/>
    </row>
    <row r="17423" spans="15:16" x14ac:dyDescent="0.2">
      <c r="O17423"/>
      <c r="P17423"/>
    </row>
    <row r="17424" spans="15:16" x14ac:dyDescent="0.2">
      <c r="O17424"/>
      <c r="P17424"/>
    </row>
    <row r="17425" spans="15:16" x14ac:dyDescent="0.2">
      <c r="O17425"/>
      <c r="P17425"/>
    </row>
    <row r="17426" spans="15:16" x14ac:dyDescent="0.2">
      <c r="O17426"/>
      <c r="P17426"/>
    </row>
    <row r="17427" spans="15:16" x14ac:dyDescent="0.2">
      <c r="O17427"/>
      <c r="P17427"/>
    </row>
    <row r="17428" spans="15:16" x14ac:dyDescent="0.2">
      <c r="O17428"/>
      <c r="P17428"/>
    </row>
    <row r="17429" spans="15:16" x14ac:dyDescent="0.2">
      <c r="O17429"/>
      <c r="P17429"/>
    </row>
    <row r="17430" spans="15:16" x14ac:dyDescent="0.2">
      <c r="O17430"/>
      <c r="P17430"/>
    </row>
    <row r="17431" spans="15:16" x14ac:dyDescent="0.2">
      <c r="O17431"/>
      <c r="P17431"/>
    </row>
    <row r="17432" spans="15:16" x14ac:dyDescent="0.2">
      <c r="O17432"/>
      <c r="P17432"/>
    </row>
    <row r="17433" spans="15:16" x14ac:dyDescent="0.2">
      <c r="O17433"/>
      <c r="P17433"/>
    </row>
    <row r="17434" spans="15:16" x14ac:dyDescent="0.2">
      <c r="O17434"/>
      <c r="P17434"/>
    </row>
    <row r="17435" spans="15:16" x14ac:dyDescent="0.2">
      <c r="O17435"/>
      <c r="P17435"/>
    </row>
    <row r="17436" spans="15:16" x14ac:dyDescent="0.2">
      <c r="O17436"/>
      <c r="P17436"/>
    </row>
    <row r="17437" spans="15:16" x14ac:dyDescent="0.2">
      <c r="O17437"/>
      <c r="P17437"/>
    </row>
    <row r="17438" spans="15:16" x14ac:dyDescent="0.2">
      <c r="O17438"/>
      <c r="P17438"/>
    </row>
    <row r="17439" spans="15:16" x14ac:dyDescent="0.2">
      <c r="O17439"/>
      <c r="P17439"/>
    </row>
    <row r="17440" spans="15:16" x14ac:dyDescent="0.2">
      <c r="O17440"/>
      <c r="P17440"/>
    </row>
    <row r="17441" spans="15:16" x14ac:dyDescent="0.2">
      <c r="O17441"/>
      <c r="P17441"/>
    </row>
    <row r="17442" spans="15:16" x14ac:dyDescent="0.2">
      <c r="O17442"/>
      <c r="P17442"/>
    </row>
    <row r="17443" spans="15:16" x14ac:dyDescent="0.2">
      <c r="O17443"/>
      <c r="P17443"/>
    </row>
    <row r="17444" spans="15:16" x14ac:dyDescent="0.2">
      <c r="O17444"/>
      <c r="P17444"/>
    </row>
    <row r="17445" spans="15:16" x14ac:dyDescent="0.2">
      <c r="O17445"/>
      <c r="P17445"/>
    </row>
    <row r="17446" spans="15:16" x14ac:dyDescent="0.2">
      <c r="O17446"/>
      <c r="P17446"/>
    </row>
    <row r="17447" spans="15:16" x14ac:dyDescent="0.2">
      <c r="O17447"/>
      <c r="P17447"/>
    </row>
    <row r="17448" spans="15:16" x14ac:dyDescent="0.2">
      <c r="O17448"/>
      <c r="P17448"/>
    </row>
    <row r="17449" spans="15:16" x14ac:dyDescent="0.2">
      <c r="O17449"/>
      <c r="P17449"/>
    </row>
    <row r="17450" spans="15:16" x14ac:dyDescent="0.2">
      <c r="O17450"/>
      <c r="P17450"/>
    </row>
    <row r="17451" spans="15:16" x14ac:dyDescent="0.2">
      <c r="O17451"/>
      <c r="P17451"/>
    </row>
    <row r="17452" spans="15:16" x14ac:dyDescent="0.2">
      <c r="O17452"/>
      <c r="P17452"/>
    </row>
    <row r="17453" spans="15:16" x14ac:dyDescent="0.2">
      <c r="O17453"/>
      <c r="P17453"/>
    </row>
    <row r="17454" spans="15:16" x14ac:dyDescent="0.2">
      <c r="O17454"/>
      <c r="P17454"/>
    </row>
    <row r="17455" spans="15:16" x14ac:dyDescent="0.2">
      <c r="O17455"/>
      <c r="P17455"/>
    </row>
    <row r="17456" spans="15:16" x14ac:dyDescent="0.2">
      <c r="O17456"/>
      <c r="P17456"/>
    </row>
    <row r="17457" spans="15:16" x14ac:dyDescent="0.2">
      <c r="O17457"/>
      <c r="P17457"/>
    </row>
    <row r="17458" spans="15:16" x14ac:dyDescent="0.2">
      <c r="O17458"/>
      <c r="P17458"/>
    </row>
    <row r="17459" spans="15:16" x14ac:dyDescent="0.2">
      <c r="O17459"/>
      <c r="P17459"/>
    </row>
    <row r="17460" spans="15:16" x14ac:dyDescent="0.2">
      <c r="O17460"/>
      <c r="P17460"/>
    </row>
    <row r="17461" spans="15:16" x14ac:dyDescent="0.2">
      <c r="O17461"/>
      <c r="P17461"/>
    </row>
    <row r="17462" spans="15:16" x14ac:dyDescent="0.2">
      <c r="O17462"/>
      <c r="P17462"/>
    </row>
    <row r="17463" spans="15:16" x14ac:dyDescent="0.2">
      <c r="O17463"/>
      <c r="P17463"/>
    </row>
    <row r="17464" spans="15:16" x14ac:dyDescent="0.2">
      <c r="O17464"/>
      <c r="P17464"/>
    </row>
    <row r="17465" spans="15:16" x14ac:dyDescent="0.2">
      <c r="O17465"/>
      <c r="P17465"/>
    </row>
    <row r="17466" spans="15:16" x14ac:dyDescent="0.2">
      <c r="O17466"/>
      <c r="P17466"/>
    </row>
    <row r="17467" spans="15:16" x14ac:dyDescent="0.2">
      <c r="O17467"/>
      <c r="P17467"/>
    </row>
    <row r="17468" spans="15:16" x14ac:dyDescent="0.2">
      <c r="O17468"/>
      <c r="P17468"/>
    </row>
    <row r="17469" spans="15:16" x14ac:dyDescent="0.2">
      <c r="O17469"/>
      <c r="P17469"/>
    </row>
    <row r="17470" spans="15:16" x14ac:dyDescent="0.2">
      <c r="O17470"/>
      <c r="P17470"/>
    </row>
    <row r="17471" spans="15:16" x14ac:dyDescent="0.2">
      <c r="O17471"/>
      <c r="P17471"/>
    </row>
    <row r="17472" spans="15:16" x14ac:dyDescent="0.2">
      <c r="O17472"/>
      <c r="P17472"/>
    </row>
    <row r="17473" spans="15:16" x14ac:dyDescent="0.2">
      <c r="O17473"/>
      <c r="P17473"/>
    </row>
    <row r="17474" spans="15:16" x14ac:dyDescent="0.2">
      <c r="O17474"/>
      <c r="P17474"/>
    </row>
    <row r="17475" spans="15:16" x14ac:dyDescent="0.2">
      <c r="O17475"/>
      <c r="P17475"/>
    </row>
    <row r="17476" spans="15:16" x14ac:dyDescent="0.2">
      <c r="O17476"/>
      <c r="P17476"/>
    </row>
    <row r="17477" spans="15:16" x14ac:dyDescent="0.2">
      <c r="O17477"/>
      <c r="P17477"/>
    </row>
    <row r="17478" spans="15:16" x14ac:dyDescent="0.2">
      <c r="O17478"/>
      <c r="P17478"/>
    </row>
    <row r="17479" spans="15:16" x14ac:dyDescent="0.2">
      <c r="O17479"/>
      <c r="P17479"/>
    </row>
    <row r="17480" spans="15:16" x14ac:dyDescent="0.2">
      <c r="O17480"/>
      <c r="P17480"/>
    </row>
    <row r="17481" spans="15:16" x14ac:dyDescent="0.2">
      <c r="O17481"/>
      <c r="P17481"/>
    </row>
    <row r="17482" spans="15:16" x14ac:dyDescent="0.2">
      <c r="O17482"/>
      <c r="P17482"/>
    </row>
    <row r="17483" spans="15:16" x14ac:dyDescent="0.2">
      <c r="O17483"/>
      <c r="P17483"/>
    </row>
    <row r="17484" spans="15:16" x14ac:dyDescent="0.2">
      <c r="O17484"/>
      <c r="P17484"/>
    </row>
    <row r="17485" spans="15:16" x14ac:dyDescent="0.2">
      <c r="O17485"/>
      <c r="P17485"/>
    </row>
    <row r="17486" spans="15:16" x14ac:dyDescent="0.2">
      <c r="O17486"/>
      <c r="P17486"/>
    </row>
    <row r="17487" spans="15:16" x14ac:dyDescent="0.2">
      <c r="O17487"/>
      <c r="P17487"/>
    </row>
    <row r="17488" spans="15:16" x14ac:dyDescent="0.2">
      <c r="O17488"/>
      <c r="P17488"/>
    </row>
    <row r="17489" spans="15:16" x14ac:dyDescent="0.2">
      <c r="O17489"/>
      <c r="P17489"/>
    </row>
    <row r="17490" spans="15:16" x14ac:dyDescent="0.2">
      <c r="O17490"/>
      <c r="P17490"/>
    </row>
    <row r="17491" spans="15:16" x14ac:dyDescent="0.2">
      <c r="O17491"/>
      <c r="P17491"/>
    </row>
    <row r="17492" spans="15:16" x14ac:dyDescent="0.2">
      <c r="O17492"/>
      <c r="P17492"/>
    </row>
    <row r="17493" spans="15:16" x14ac:dyDescent="0.2">
      <c r="O17493"/>
      <c r="P17493"/>
    </row>
    <row r="17494" spans="15:16" x14ac:dyDescent="0.2">
      <c r="O17494"/>
      <c r="P17494"/>
    </row>
    <row r="17495" spans="15:16" x14ac:dyDescent="0.2">
      <c r="O17495"/>
      <c r="P17495"/>
    </row>
    <row r="17496" spans="15:16" x14ac:dyDescent="0.2">
      <c r="O17496"/>
      <c r="P17496"/>
    </row>
    <row r="17497" spans="15:16" x14ac:dyDescent="0.2">
      <c r="O17497"/>
      <c r="P17497"/>
    </row>
    <row r="17498" spans="15:16" x14ac:dyDescent="0.2">
      <c r="O17498"/>
      <c r="P17498"/>
    </row>
    <row r="17499" spans="15:16" x14ac:dyDescent="0.2">
      <c r="O17499"/>
      <c r="P17499"/>
    </row>
    <row r="17500" spans="15:16" x14ac:dyDescent="0.2">
      <c r="O17500"/>
      <c r="P17500"/>
    </row>
    <row r="17501" spans="15:16" x14ac:dyDescent="0.2">
      <c r="O17501"/>
      <c r="P17501"/>
    </row>
    <row r="17502" spans="15:16" x14ac:dyDescent="0.2">
      <c r="O17502"/>
      <c r="P17502"/>
    </row>
    <row r="17503" spans="15:16" x14ac:dyDescent="0.2">
      <c r="O17503"/>
      <c r="P17503"/>
    </row>
    <row r="17504" spans="15:16" x14ac:dyDescent="0.2">
      <c r="O17504"/>
      <c r="P17504"/>
    </row>
    <row r="17505" spans="15:16" x14ac:dyDescent="0.2">
      <c r="O17505"/>
      <c r="P17505"/>
    </row>
    <row r="17506" spans="15:16" x14ac:dyDescent="0.2">
      <c r="O17506"/>
      <c r="P17506"/>
    </row>
    <row r="17507" spans="15:16" x14ac:dyDescent="0.2">
      <c r="O17507"/>
      <c r="P17507"/>
    </row>
    <row r="17508" spans="15:16" x14ac:dyDescent="0.2">
      <c r="O17508"/>
      <c r="P17508"/>
    </row>
    <row r="17509" spans="15:16" x14ac:dyDescent="0.2">
      <c r="O17509"/>
      <c r="P17509"/>
    </row>
    <row r="17510" spans="15:16" x14ac:dyDescent="0.2">
      <c r="O17510"/>
      <c r="P17510"/>
    </row>
    <row r="17511" spans="15:16" x14ac:dyDescent="0.2">
      <c r="O17511"/>
      <c r="P17511"/>
    </row>
    <row r="17512" spans="15:16" x14ac:dyDescent="0.2">
      <c r="O17512"/>
      <c r="P17512"/>
    </row>
    <row r="17513" spans="15:16" x14ac:dyDescent="0.2">
      <c r="O17513"/>
      <c r="P17513"/>
    </row>
    <row r="17514" spans="15:16" x14ac:dyDescent="0.2">
      <c r="O17514"/>
      <c r="P17514"/>
    </row>
    <row r="17515" spans="15:16" x14ac:dyDescent="0.2">
      <c r="O17515"/>
      <c r="P17515"/>
    </row>
    <row r="17516" spans="15:16" x14ac:dyDescent="0.2">
      <c r="O17516"/>
      <c r="P17516"/>
    </row>
    <row r="17517" spans="15:16" x14ac:dyDescent="0.2">
      <c r="O17517"/>
      <c r="P17517"/>
    </row>
    <row r="17518" spans="15:16" x14ac:dyDescent="0.2">
      <c r="O17518"/>
      <c r="P17518"/>
    </row>
    <row r="17519" spans="15:16" x14ac:dyDescent="0.2">
      <c r="O17519"/>
      <c r="P17519"/>
    </row>
    <row r="17520" spans="15:16" x14ac:dyDescent="0.2">
      <c r="O17520"/>
      <c r="P17520"/>
    </row>
    <row r="17521" spans="15:16" x14ac:dyDescent="0.2">
      <c r="O17521"/>
      <c r="P17521"/>
    </row>
    <row r="17522" spans="15:16" x14ac:dyDescent="0.2">
      <c r="O17522"/>
      <c r="P17522"/>
    </row>
    <row r="17523" spans="15:16" x14ac:dyDescent="0.2">
      <c r="O17523"/>
      <c r="P17523"/>
    </row>
    <row r="17524" spans="15:16" x14ac:dyDescent="0.2">
      <c r="O17524"/>
      <c r="P17524"/>
    </row>
    <row r="17525" spans="15:16" x14ac:dyDescent="0.2">
      <c r="O17525"/>
      <c r="P17525"/>
    </row>
    <row r="17526" spans="15:16" x14ac:dyDescent="0.2">
      <c r="O17526"/>
      <c r="P17526"/>
    </row>
    <row r="17527" spans="15:16" x14ac:dyDescent="0.2">
      <c r="O17527"/>
      <c r="P17527"/>
    </row>
    <row r="17528" spans="15:16" x14ac:dyDescent="0.2">
      <c r="O17528"/>
      <c r="P17528"/>
    </row>
    <row r="17529" spans="15:16" x14ac:dyDescent="0.2">
      <c r="O17529"/>
      <c r="P17529"/>
    </row>
    <row r="17530" spans="15:16" x14ac:dyDescent="0.2">
      <c r="O17530"/>
      <c r="P17530"/>
    </row>
    <row r="17531" spans="15:16" x14ac:dyDescent="0.2">
      <c r="O17531"/>
      <c r="P17531"/>
    </row>
    <row r="17532" spans="15:16" x14ac:dyDescent="0.2">
      <c r="O17532"/>
      <c r="P17532"/>
    </row>
    <row r="17533" spans="15:16" x14ac:dyDescent="0.2">
      <c r="O17533"/>
      <c r="P17533"/>
    </row>
    <row r="17534" spans="15:16" x14ac:dyDescent="0.2">
      <c r="O17534"/>
      <c r="P17534"/>
    </row>
    <row r="17535" spans="15:16" x14ac:dyDescent="0.2">
      <c r="O17535"/>
      <c r="P17535"/>
    </row>
    <row r="17536" spans="15:16" x14ac:dyDescent="0.2">
      <c r="O17536"/>
      <c r="P17536"/>
    </row>
    <row r="17537" spans="15:16" x14ac:dyDescent="0.2">
      <c r="O17537"/>
      <c r="P17537"/>
    </row>
    <row r="17538" spans="15:16" x14ac:dyDescent="0.2">
      <c r="O17538"/>
      <c r="P17538"/>
    </row>
    <row r="17539" spans="15:16" x14ac:dyDescent="0.2">
      <c r="O17539"/>
      <c r="P17539"/>
    </row>
    <row r="17540" spans="15:16" x14ac:dyDescent="0.2">
      <c r="O17540"/>
      <c r="P17540"/>
    </row>
    <row r="17541" spans="15:16" x14ac:dyDescent="0.2">
      <c r="O17541"/>
      <c r="P17541"/>
    </row>
    <row r="17542" spans="15:16" x14ac:dyDescent="0.2">
      <c r="O17542"/>
      <c r="P17542"/>
    </row>
    <row r="17543" spans="15:16" x14ac:dyDescent="0.2">
      <c r="O17543"/>
      <c r="P17543"/>
    </row>
    <row r="17544" spans="15:16" x14ac:dyDescent="0.2">
      <c r="O17544"/>
      <c r="P17544"/>
    </row>
    <row r="17545" spans="15:16" x14ac:dyDescent="0.2">
      <c r="O17545"/>
      <c r="P17545"/>
    </row>
    <row r="17546" spans="15:16" x14ac:dyDescent="0.2">
      <c r="O17546"/>
      <c r="P17546"/>
    </row>
    <row r="17547" spans="15:16" x14ac:dyDescent="0.2">
      <c r="O17547"/>
      <c r="P17547"/>
    </row>
    <row r="17548" spans="15:16" x14ac:dyDescent="0.2">
      <c r="O17548"/>
      <c r="P17548"/>
    </row>
    <row r="17549" spans="15:16" x14ac:dyDescent="0.2">
      <c r="O17549"/>
      <c r="P17549"/>
    </row>
    <row r="17550" spans="15:16" x14ac:dyDescent="0.2">
      <c r="O17550"/>
      <c r="P17550"/>
    </row>
    <row r="17551" spans="15:16" x14ac:dyDescent="0.2">
      <c r="O17551"/>
      <c r="P17551"/>
    </row>
    <row r="17552" spans="15:16" x14ac:dyDescent="0.2">
      <c r="O17552"/>
      <c r="P17552"/>
    </row>
    <row r="17553" spans="15:16" x14ac:dyDescent="0.2">
      <c r="O17553"/>
      <c r="P17553"/>
    </row>
    <row r="17554" spans="15:16" x14ac:dyDescent="0.2">
      <c r="O17554"/>
      <c r="P17554"/>
    </row>
    <row r="17555" spans="15:16" x14ac:dyDescent="0.2">
      <c r="O17555"/>
      <c r="P17555"/>
    </row>
    <row r="17556" spans="15:16" x14ac:dyDescent="0.2">
      <c r="O17556"/>
      <c r="P17556"/>
    </row>
    <row r="17557" spans="15:16" x14ac:dyDescent="0.2">
      <c r="O17557"/>
      <c r="P17557"/>
    </row>
    <row r="17558" spans="15:16" x14ac:dyDescent="0.2">
      <c r="O17558"/>
      <c r="P17558"/>
    </row>
    <row r="17559" spans="15:16" x14ac:dyDescent="0.2">
      <c r="O17559"/>
      <c r="P17559"/>
    </row>
    <row r="17560" spans="15:16" x14ac:dyDescent="0.2">
      <c r="O17560"/>
      <c r="P17560"/>
    </row>
    <row r="17561" spans="15:16" x14ac:dyDescent="0.2">
      <c r="O17561"/>
      <c r="P17561"/>
    </row>
    <row r="17562" spans="15:16" x14ac:dyDescent="0.2">
      <c r="O17562"/>
      <c r="P17562"/>
    </row>
    <row r="17563" spans="15:16" x14ac:dyDescent="0.2">
      <c r="O17563"/>
      <c r="P17563"/>
    </row>
    <row r="17564" spans="15:16" x14ac:dyDescent="0.2">
      <c r="O17564"/>
      <c r="P17564"/>
    </row>
    <row r="17565" spans="15:16" x14ac:dyDescent="0.2">
      <c r="O17565"/>
      <c r="P17565"/>
    </row>
    <row r="17566" spans="15:16" x14ac:dyDescent="0.2">
      <c r="O17566"/>
      <c r="P17566"/>
    </row>
    <row r="17567" spans="15:16" x14ac:dyDescent="0.2">
      <c r="O17567"/>
      <c r="P17567"/>
    </row>
    <row r="17568" spans="15:16" x14ac:dyDescent="0.2">
      <c r="O17568"/>
      <c r="P17568"/>
    </row>
    <row r="17569" spans="15:16" x14ac:dyDescent="0.2">
      <c r="O17569"/>
      <c r="P17569"/>
    </row>
    <row r="17570" spans="15:16" x14ac:dyDescent="0.2">
      <c r="O17570"/>
      <c r="P17570"/>
    </row>
    <row r="17571" spans="15:16" x14ac:dyDescent="0.2">
      <c r="O17571"/>
      <c r="P17571"/>
    </row>
    <row r="17572" spans="15:16" x14ac:dyDescent="0.2">
      <c r="O17572"/>
      <c r="P17572"/>
    </row>
    <row r="17573" spans="15:16" x14ac:dyDescent="0.2">
      <c r="O17573"/>
      <c r="P17573"/>
    </row>
    <row r="17574" spans="15:16" x14ac:dyDescent="0.2">
      <c r="O17574"/>
      <c r="P17574"/>
    </row>
    <row r="17575" spans="15:16" x14ac:dyDescent="0.2">
      <c r="O17575"/>
      <c r="P17575"/>
    </row>
    <row r="17576" spans="15:16" x14ac:dyDescent="0.2">
      <c r="O17576"/>
      <c r="P17576"/>
    </row>
    <row r="17577" spans="15:16" x14ac:dyDescent="0.2">
      <c r="O17577"/>
      <c r="P17577"/>
    </row>
    <row r="17578" spans="15:16" x14ac:dyDescent="0.2">
      <c r="O17578"/>
      <c r="P17578"/>
    </row>
    <row r="17579" spans="15:16" x14ac:dyDescent="0.2">
      <c r="O17579"/>
      <c r="P17579"/>
    </row>
    <row r="17580" spans="15:16" x14ac:dyDescent="0.2">
      <c r="O17580"/>
      <c r="P17580"/>
    </row>
    <row r="17581" spans="15:16" x14ac:dyDescent="0.2">
      <c r="O17581"/>
      <c r="P17581"/>
    </row>
    <row r="17582" spans="15:16" x14ac:dyDescent="0.2">
      <c r="O17582"/>
      <c r="P17582"/>
    </row>
    <row r="17583" spans="15:16" x14ac:dyDescent="0.2">
      <c r="O17583"/>
      <c r="P17583"/>
    </row>
    <row r="17584" spans="15:16" x14ac:dyDescent="0.2">
      <c r="O17584"/>
      <c r="P17584"/>
    </row>
    <row r="17585" spans="15:16" x14ac:dyDescent="0.2">
      <c r="O17585"/>
      <c r="P17585"/>
    </row>
    <row r="17586" spans="15:16" x14ac:dyDescent="0.2">
      <c r="O17586"/>
      <c r="P17586"/>
    </row>
    <row r="17587" spans="15:16" x14ac:dyDescent="0.2">
      <c r="O17587"/>
      <c r="P17587"/>
    </row>
    <row r="17588" spans="15:16" x14ac:dyDescent="0.2">
      <c r="O17588"/>
      <c r="P17588"/>
    </row>
    <row r="17589" spans="15:16" x14ac:dyDescent="0.2">
      <c r="O17589"/>
      <c r="P17589"/>
    </row>
    <row r="17590" spans="15:16" x14ac:dyDescent="0.2">
      <c r="O17590"/>
      <c r="P17590"/>
    </row>
    <row r="17591" spans="15:16" x14ac:dyDescent="0.2">
      <c r="O17591"/>
      <c r="P17591"/>
    </row>
    <row r="17592" spans="15:16" x14ac:dyDescent="0.2">
      <c r="O17592"/>
      <c r="P17592"/>
    </row>
    <row r="17593" spans="15:16" x14ac:dyDescent="0.2">
      <c r="O17593"/>
      <c r="P17593"/>
    </row>
    <row r="17594" spans="15:16" x14ac:dyDescent="0.2">
      <c r="O17594"/>
      <c r="P17594"/>
    </row>
    <row r="17595" spans="15:16" x14ac:dyDescent="0.2">
      <c r="O17595"/>
      <c r="P17595"/>
    </row>
    <row r="17596" spans="15:16" x14ac:dyDescent="0.2">
      <c r="O17596"/>
      <c r="P17596"/>
    </row>
    <row r="17597" spans="15:16" x14ac:dyDescent="0.2">
      <c r="O17597"/>
      <c r="P17597"/>
    </row>
    <row r="17598" spans="15:16" x14ac:dyDescent="0.2">
      <c r="O17598"/>
      <c r="P17598"/>
    </row>
    <row r="17599" spans="15:16" x14ac:dyDescent="0.2">
      <c r="O17599"/>
      <c r="P17599"/>
    </row>
    <row r="17600" spans="15:16" x14ac:dyDescent="0.2">
      <c r="O17600"/>
      <c r="P17600"/>
    </row>
    <row r="17601" spans="15:16" x14ac:dyDescent="0.2">
      <c r="O17601"/>
      <c r="P17601"/>
    </row>
    <row r="17602" spans="15:16" x14ac:dyDescent="0.2">
      <c r="O17602"/>
      <c r="P17602"/>
    </row>
    <row r="17603" spans="15:16" x14ac:dyDescent="0.2">
      <c r="O17603"/>
      <c r="P17603"/>
    </row>
    <row r="17604" spans="15:16" x14ac:dyDescent="0.2">
      <c r="O17604"/>
      <c r="P17604"/>
    </row>
    <row r="17605" spans="15:16" x14ac:dyDescent="0.2">
      <c r="O17605"/>
      <c r="P17605"/>
    </row>
    <row r="17606" spans="15:16" x14ac:dyDescent="0.2">
      <c r="O17606"/>
      <c r="P17606"/>
    </row>
    <row r="17607" spans="15:16" x14ac:dyDescent="0.2">
      <c r="O17607"/>
      <c r="P17607"/>
    </row>
    <row r="17608" spans="15:16" x14ac:dyDescent="0.2">
      <c r="O17608"/>
      <c r="P17608"/>
    </row>
    <row r="17609" spans="15:16" x14ac:dyDescent="0.2">
      <c r="O17609"/>
      <c r="P17609"/>
    </row>
    <row r="17610" spans="15:16" x14ac:dyDescent="0.2">
      <c r="O17610"/>
      <c r="P17610"/>
    </row>
    <row r="17611" spans="15:16" x14ac:dyDescent="0.2">
      <c r="O17611"/>
      <c r="P17611"/>
    </row>
    <row r="17612" spans="15:16" x14ac:dyDescent="0.2">
      <c r="O17612"/>
      <c r="P17612"/>
    </row>
    <row r="17613" spans="15:16" x14ac:dyDescent="0.2">
      <c r="O17613"/>
      <c r="P17613"/>
    </row>
    <row r="17614" spans="15:16" x14ac:dyDescent="0.2">
      <c r="O17614"/>
      <c r="P17614"/>
    </row>
    <row r="17615" spans="15:16" x14ac:dyDescent="0.2">
      <c r="O17615"/>
      <c r="P17615"/>
    </row>
    <row r="17616" spans="15:16" x14ac:dyDescent="0.2">
      <c r="O17616"/>
      <c r="P17616"/>
    </row>
    <row r="17617" spans="15:16" x14ac:dyDescent="0.2">
      <c r="O17617"/>
      <c r="P17617"/>
    </row>
    <row r="17618" spans="15:16" x14ac:dyDescent="0.2">
      <c r="O17618"/>
      <c r="P17618"/>
    </row>
    <row r="17619" spans="15:16" x14ac:dyDescent="0.2">
      <c r="O17619"/>
      <c r="P17619"/>
    </row>
    <row r="17620" spans="15:16" x14ac:dyDescent="0.2">
      <c r="O17620"/>
      <c r="P17620"/>
    </row>
    <row r="17621" spans="15:16" x14ac:dyDescent="0.2">
      <c r="O17621"/>
      <c r="P17621"/>
    </row>
    <row r="17622" spans="15:16" x14ac:dyDescent="0.2">
      <c r="O17622"/>
      <c r="P17622"/>
    </row>
    <row r="17623" spans="15:16" x14ac:dyDescent="0.2">
      <c r="O17623"/>
      <c r="P17623"/>
    </row>
    <row r="17624" spans="15:16" x14ac:dyDescent="0.2">
      <c r="O17624"/>
      <c r="P17624"/>
    </row>
    <row r="17625" spans="15:16" x14ac:dyDescent="0.2">
      <c r="O17625"/>
      <c r="P17625"/>
    </row>
    <row r="17626" spans="15:16" x14ac:dyDescent="0.2">
      <c r="O17626"/>
      <c r="P17626"/>
    </row>
    <row r="17627" spans="15:16" x14ac:dyDescent="0.2">
      <c r="O17627"/>
      <c r="P17627"/>
    </row>
    <row r="17628" spans="15:16" x14ac:dyDescent="0.2">
      <c r="O17628"/>
      <c r="P17628"/>
    </row>
    <row r="17629" spans="15:16" x14ac:dyDescent="0.2">
      <c r="O17629"/>
      <c r="P17629"/>
    </row>
    <row r="17630" spans="15:16" x14ac:dyDescent="0.2">
      <c r="O17630"/>
      <c r="P17630"/>
    </row>
    <row r="17631" spans="15:16" x14ac:dyDescent="0.2">
      <c r="O17631"/>
      <c r="P17631"/>
    </row>
    <row r="17632" spans="15:16" x14ac:dyDescent="0.2">
      <c r="O17632"/>
      <c r="P17632"/>
    </row>
    <row r="17633" spans="15:16" x14ac:dyDescent="0.2">
      <c r="O17633"/>
      <c r="P17633"/>
    </row>
    <row r="17634" spans="15:16" x14ac:dyDescent="0.2">
      <c r="O17634"/>
      <c r="P17634"/>
    </row>
    <row r="17635" spans="15:16" x14ac:dyDescent="0.2">
      <c r="O17635"/>
      <c r="P17635"/>
    </row>
    <row r="17636" spans="15:16" x14ac:dyDescent="0.2">
      <c r="O17636"/>
      <c r="P17636"/>
    </row>
    <row r="17637" spans="15:16" x14ac:dyDescent="0.2">
      <c r="O17637"/>
      <c r="P17637"/>
    </row>
    <row r="17638" spans="15:16" x14ac:dyDescent="0.2">
      <c r="O17638"/>
      <c r="P17638"/>
    </row>
    <row r="17639" spans="15:16" x14ac:dyDescent="0.2">
      <c r="O17639"/>
      <c r="P17639"/>
    </row>
    <row r="17640" spans="15:16" x14ac:dyDescent="0.2">
      <c r="O17640"/>
      <c r="P17640"/>
    </row>
    <row r="17641" spans="15:16" x14ac:dyDescent="0.2">
      <c r="O17641"/>
      <c r="P17641"/>
    </row>
    <row r="17642" spans="15:16" x14ac:dyDescent="0.2">
      <c r="O17642"/>
      <c r="P17642"/>
    </row>
    <row r="17643" spans="15:16" x14ac:dyDescent="0.2">
      <c r="O17643"/>
      <c r="P17643"/>
    </row>
    <row r="17644" spans="15:16" x14ac:dyDescent="0.2">
      <c r="O17644"/>
      <c r="P17644"/>
    </row>
    <row r="17645" spans="15:16" x14ac:dyDescent="0.2">
      <c r="O17645"/>
      <c r="P17645"/>
    </row>
    <row r="17646" spans="15:16" x14ac:dyDescent="0.2">
      <c r="O17646"/>
      <c r="P17646"/>
    </row>
    <row r="17647" spans="15:16" x14ac:dyDescent="0.2">
      <c r="O17647"/>
      <c r="P17647"/>
    </row>
    <row r="17648" spans="15:16" x14ac:dyDescent="0.2">
      <c r="O17648"/>
      <c r="P17648"/>
    </row>
    <row r="17649" spans="15:16" x14ac:dyDescent="0.2">
      <c r="O17649"/>
      <c r="P17649"/>
    </row>
    <row r="17650" spans="15:16" x14ac:dyDescent="0.2">
      <c r="O17650"/>
      <c r="P17650"/>
    </row>
    <row r="17651" spans="15:16" x14ac:dyDescent="0.2">
      <c r="O17651"/>
      <c r="P17651"/>
    </row>
    <row r="17652" spans="15:16" x14ac:dyDescent="0.2">
      <c r="O17652"/>
      <c r="P17652"/>
    </row>
    <row r="17653" spans="15:16" x14ac:dyDescent="0.2">
      <c r="O17653"/>
      <c r="P17653"/>
    </row>
    <row r="17654" spans="15:16" x14ac:dyDescent="0.2">
      <c r="O17654"/>
      <c r="P17654"/>
    </row>
    <row r="17655" spans="15:16" x14ac:dyDescent="0.2">
      <c r="O17655"/>
      <c r="P17655"/>
    </row>
    <row r="17656" spans="15:16" x14ac:dyDescent="0.2">
      <c r="O17656"/>
      <c r="P17656"/>
    </row>
    <row r="17657" spans="15:16" x14ac:dyDescent="0.2">
      <c r="O17657"/>
      <c r="P17657"/>
    </row>
    <row r="17658" spans="15:16" x14ac:dyDescent="0.2">
      <c r="O17658"/>
      <c r="P17658"/>
    </row>
    <row r="17659" spans="15:16" x14ac:dyDescent="0.2">
      <c r="O17659"/>
      <c r="P17659"/>
    </row>
    <row r="17660" spans="15:16" x14ac:dyDescent="0.2">
      <c r="O17660"/>
      <c r="P17660"/>
    </row>
    <row r="17661" spans="15:16" x14ac:dyDescent="0.2">
      <c r="O17661"/>
      <c r="P17661"/>
    </row>
    <row r="17662" spans="15:16" x14ac:dyDescent="0.2">
      <c r="O17662"/>
      <c r="P17662"/>
    </row>
    <row r="17663" spans="15:16" x14ac:dyDescent="0.2">
      <c r="O17663"/>
      <c r="P17663"/>
    </row>
    <row r="17664" spans="15:16" x14ac:dyDescent="0.2">
      <c r="O17664"/>
      <c r="P17664"/>
    </row>
    <row r="17665" spans="15:16" x14ac:dyDescent="0.2">
      <c r="O17665"/>
      <c r="P17665"/>
    </row>
    <row r="17666" spans="15:16" x14ac:dyDescent="0.2">
      <c r="O17666"/>
      <c r="P17666"/>
    </row>
    <row r="17667" spans="15:16" x14ac:dyDescent="0.2">
      <c r="O17667"/>
      <c r="P17667"/>
    </row>
    <row r="17668" spans="15:16" x14ac:dyDescent="0.2">
      <c r="O17668"/>
      <c r="P17668"/>
    </row>
    <row r="17669" spans="15:16" x14ac:dyDescent="0.2">
      <c r="O17669"/>
      <c r="P17669"/>
    </row>
    <row r="17670" spans="15:16" x14ac:dyDescent="0.2">
      <c r="O17670"/>
      <c r="P17670"/>
    </row>
    <row r="17671" spans="15:16" x14ac:dyDescent="0.2">
      <c r="O17671"/>
      <c r="P17671"/>
    </row>
    <row r="17672" spans="15:16" x14ac:dyDescent="0.2">
      <c r="O17672"/>
      <c r="P17672"/>
    </row>
    <row r="17673" spans="15:16" x14ac:dyDescent="0.2">
      <c r="O17673"/>
      <c r="P17673"/>
    </row>
    <row r="17674" spans="15:16" x14ac:dyDescent="0.2">
      <c r="O17674"/>
      <c r="P17674"/>
    </row>
    <row r="17675" spans="15:16" x14ac:dyDescent="0.2">
      <c r="O17675"/>
      <c r="P17675"/>
    </row>
    <row r="17676" spans="15:16" x14ac:dyDescent="0.2">
      <c r="O17676"/>
      <c r="P17676"/>
    </row>
    <row r="17677" spans="15:16" x14ac:dyDescent="0.2">
      <c r="O17677"/>
      <c r="P17677"/>
    </row>
    <row r="17678" spans="15:16" x14ac:dyDescent="0.2">
      <c r="O17678"/>
      <c r="P17678"/>
    </row>
    <row r="17679" spans="15:16" x14ac:dyDescent="0.2">
      <c r="O17679"/>
      <c r="P17679"/>
    </row>
    <row r="17680" spans="15:16" x14ac:dyDescent="0.2">
      <c r="O17680"/>
      <c r="P17680"/>
    </row>
    <row r="17681" spans="15:16" x14ac:dyDescent="0.2">
      <c r="O17681"/>
      <c r="P17681"/>
    </row>
    <row r="17682" spans="15:16" x14ac:dyDescent="0.2">
      <c r="O17682"/>
      <c r="P17682"/>
    </row>
    <row r="17683" spans="15:16" x14ac:dyDescent="0.2">
      <c r="O17683"/>
      <c r="P17683"/>
    </row>
    <row r="17684" spans="15:16" x14ac:dyDescent="0.2">
      <c r="O17684"/>
      <c r="P17684"/>
    </row>
    <row r="17685" spans="15:16" x14ac:dyDescent="0.2">
      <c r="O17685"/>
      <c r="P17685"/>
    </row>
    <row r="17686" spans="15:16" x14ac:dyDescent="0.2">
      <c r="O17686"/>
      <c r="P17686"/>
    </row>
    <row r="17687" spans="15:16" x14ac:dyDescent="0.2">
      <c r="O17687"/>
      <c r="P17687"/>
    </row>
    <row r="17688" spans="15:16" x14ac:dyDescent="0.2">
      <c r="O17688"/>
      <c r="P17688"/>
    </row>
    <row r="17689" spans="15:16" x14ac:dyDescent="0.2">
      <c r="O17689"/>
      <c r="P17689"/>
    </row>
    <row r="17690" spans="15:16" x14ac:dyDescent="0.2">
      <c r="O17690"/>
      <c r="P17690"/>
    </row>
    <row r="17691" spans="15:16" x14ac:dyDescent="0.2">
      <c r="O17691"/>
      <c r="P17691"/>
    </row>
    <row r="17692" spans="15:16" x14ac:dyDescent="0.2">
      <c r="O17692"/>
      <c r="P17692"/>
    </row>
    <row r="17693" spans="15:16" x14ac:dyDescent="0.2">
      <c r="O17693"/>
      <c r="P17693"/>
    </row>
    <row r="17694" spans="15:16" x14ac:dyDescent="0.2">
      <c r="O17694"/>
      <c r="P17694"/>
    </row>
    <row r="17695" spans="15:16" x14ac:dyDescent="0.2">
      <c r="O17695"/>
      <c r="P17695"/>
    </row>
    <row r="17696" spans="15:16" x14ac:dyDescent="0.2">
      <c r="O17696"/>
      <c r="P17696"/>
    </row>
    <row r="17697" spans="15:16" x14ac:dyDescent="0.2">
      <c r="O17697"/>
      <c r="P17697"/>
    </row>
    <row r="17698" spans="15:16" x14ac:dyDescent="0.2">
      <c r="O17698"/>
      <c r="P17698"/>
    </row>
    <row r="17699" spans="15:16" x14ac:dyDescent="0.2">
      <c r="O17699"/>
      <c r="P17699"/>
    </row>
    <row r="17700" spans="15:16" x14ac:dyDescent="0.2">
      <c r="O17700"/>
      <c r="P17700"/>
    </row>
    <row r="17701" spans="15:16" x14ac:dyDescent="0.2">
      <c r="O17701"/>
      <c r="P17701"/>
    </row>
    <row r="17702" spans="15:16" x14ac:dyDescent="0.2">
      <c r="O17702"/>
      <c r="P17702"/>
    </row>
    <row r="17703" spans="15:16" x14ac:dyDescent="0.2">
      <c r="O17703"/>
      <c r="P17703"/>
    </row>
    <row r="17704" spans="15:16" x14ac:dyDescent="0.2">
      <c r="O17704"/>
      <c r="P17704"/>
    </row>
    <row r="17705" spans="15:16" x14ac:dyDescent="0.2">
      <c r="O17705"/>
      <c r="P17705"/>
    </row>
    <row r="17706" spans="15:16" x14ac:dyDescent="0.2">
      <c r="O17706"/>
      <c r="P17706"/>
    </row>
    <row r="17707" spans="15:16" x14ac:dyDescent="0.2">
      <c r="O17707"/>
      <c r="P17707"/>
    </row>
    <row r="17708" spans="15:16" x14ac:dyDescent="0.2">
      <c r="O17708"/>
      <c r="P17708"/>
    </row>
    <row r="17709" spans="15:16" x14ac:dyDescent="0.2">
      <c r="O17709"/>
      <c r="P17709"/>
    </row>
    <row r="17710" spans="15:16" x14ac:dyDescent="0.2">
      <c r="O17710"/>
      <c r="P17710"/>
    </row>
    <row r="17711" spans="15:16" x14ac:dyDescent="0.2">
      <c r="O17711"/>
      <c r="P17711"/>
    </row>
    <row r="17712" spans="15:16" x14ac:dyDescent="0.2">
      <c r="O17712"/>
      <c r="P17712"/>
    </row>
    <row r="17713" spans="15:16" x14ac:dyDescent="0.2">
      <c r="O17713"/>
      <c r="P17713"/>
    </row>
    <row r="17714" spans="15:16" x14ac:dyDescent="0.2">
      <c r="O17714"/>
      <c r="P17714"/>
    </row>
    <row r="17715" spans="15:16" x14ac:dyDescent="0.2">
      <c r="O17715"/>
      <c r="P17715"/>
    </row>
    <row r="17716" spans="15:16" x14ac:dyDescent="0.2">
      <c r="O17716"/>
      <c r="P17716"/>
    </row>
    <row r="17717" spans="15:16" x14ac:dyDescent="0.2">
      <c r="O17717"/>
      <c r="P17717"/>
    </row>
    <row r="17718" spans="15:16" x14ac:dyDescent="0.2">
      <c r="O17718"/>
      <c r="P17718"/>
    </row>
    <row r="17719" spans="15:16" x14ac:dyDescent="0.2">
      <c r="O17719"/>
      <c r="P17719"/>
    </row>
    <row r="17720" spans="15:16" x14ac:dyDescent="0.2">
      <c r="O17720"/>
      <c r="P17720"/>
    </row>
    <row r="17721" spans="15:16" x14ac:dyDescent="0.2">
      <c r="O17721"/>
      <c r="P17721"/>
    </row>
    <row r="17722" spans="15:16" x14ac:dyDescent="0.2">
      <c r="O17722"/>
      <c r="P17722"/>
    </row>
    <row r="17723" spans="15:16" x14ac:dyDescent="0.2">
      <c r="O17723"/>
      <c r="P17723"/>
    </row>
    <row r="17724" spans="15:16" x14ac:dyDescent="0.2">
      <c r="O17724"/>
      <c r="P17724"/>
    </row>
    <row r="17725" spans="15:16" x14ac:dyDescent="0.2">
      <c r="O17725"/>
      <c r="P17725"/>
    </row>
    <row r="17726" spans="15:16" x14ac:dyDescent="0.2">
      <c r="O17726"/>
      <c r="P17726"/>
    </row>
    <row r="17727" spans="15:16" x14ac:dyDescent="0.2">
      <c r="O17727"/>
      <c r="P17727"/>
    </row>
    <row r="17728" spans="15:16" x14ac:dyDescent="0.2">
      <c r="O17728"/>
      <c r="P17728"/>
    </row>
    <row r="17729" spans="15:16" x14ac:dyDescent="0.2">
      <c r="O17729"/>
      <c r="P17729"/>
    </row>
    <row r="17730" spans="15:16" x14ac:dyDescent="0.2">
      <c r="O17730"/>
      <c r="P17730"/>
    </row>
    <row r="17731" spans="15:16" x14ac:dyDescent="0.2">
      <c r="O17731"/>
      <c r="P17731"/>
    </row>
    <row r="17732" spans="15:16" x14ac:dyDescent="0.2">
      <c r="O17732"/>
      <c r="P17732"/>
    </row>
    <row r="17733" spans="15:16" x14ac:dyDescent="0.2">
      <c r="O17733"/>
      <c r="P17733"/>
    </row>
    <row r="17734" spans="15:16" x14ac:dyDescent="0.2">
      <c r="O17734"/>
      <c r="P17734"/>
    </row>
    <row r="17735" spans="15:16" x14ac:dyDescent="0.2">
      <c r="O17735"/>
      <c r="P17735"/>
    </row>
    <row r="17736" spans="15:16" x14ac:dyDescent="0.2">
      <c r="O17736"/>
      <c r="P17736"/>
    </row>
    <row r="17737" spans="15:16" x14ac:dyDescent="0.2">
      <c r="O17737"/>
      <c r="P17737"/>
    </row>
    <row r="17738" spans="15:16" x14ac:dyDescent="0.2">
      <c r="O17738"/>
      <c r="P17738"/>
    </row>
    <row r="17739" spans="15:16" x14ac:dyDescent="0.2">
      <c r="O17739"/>
      <c r="P17739"/>
    </row>
    <row r="17740" spans="15:16" x14ac:dyDescent="0.2">
      <c r="O17740"/>
      <c r="P17740"/>
    </row>
    <row r="17741" spans="15:16" x14ac:dyDescent="0.2">
      <c r="O17741"/>
      <c r="P17741"/>
    </row>
    <row r="17742" spans="15:16" x14ac:dyDescent="0.2">
      <c r="O17742"/>
      <c r="P17742"/>
    </row>
    <row r="17743" spans="15:16" x14ac:dyDescent="0.2">
      <c r="O17743"/>
      <c r="P17743"/>
    </row>
    <row r="17744" spans="15:16" x14ac:dyDescent="0.2">
      <c r="O17744"/>
      <c r="P17744"/>
    </row>
    <row r="17745" spans="15:16" x14ac:dyDescent="0.2">
      <c r="O17745"/>
      <c r="P17745"/>
    </row>
    <row r="17746" spans="15:16" x14ac:dyDescent="0.2">
      <c r="O17746"/>
      <c r="P17746"/>
    </row>
    <row r="17747" spans="15:16" x14ac:dyDescent="0.2">
      <c r="O17747"/>
      <c r="P17747"/>
    </row>
    <row r="17748" spans="15:16" x14ac:dyDescent="0.2">
      <c r="O17748"/>
      <c r="P17748"/>
    </row>
    <row r="17749" spans="15:16" x14ac:dyDescent="0.2">
      <c r="O17749"/>
      <c r="P17749"/>
    </row>
    <row r="17750" spans="15:16" x14ac:dyDescent="0.2">
      <c r="O17750"/>
      <c r="P17750"/>
    </row>
    <row r="17751" spans="15:16" x14ac:dyDescent="0.2">
      <c r="O17751"/>
      <c r="P17751"/>
    </row>
    <row r="17752" spans="15:16" x14ac:dyDescent="0.2">
      <c r="O17752"/>
      <c r="P17752"/>
    </row>
    <row r="17753" spans="15:16" x14ac:dyDescent="0.2">
      <c r="O17753"/>
      <c r="P17753"/>
    </row>
    <row r="17754" spans="15:16" x14ac:dyDescent="0.2">
      <c r="O17754"/>
      <c r="P17754"/>
    </row>
    <row r="17755" spans="15:16" x14ac:dyDescent="0.2">
      <c r="O17755"/>
      <c r="P17755"/>
    </row>
    <row r="17756" spans="15:16" x14ac:dyDescent="0.2">
      <c r="O17756"/>
      <c r="P17756"/>
    </row>
    <row r="17757" spans="15:16" x14ac:dyDescent="0.2">
      <c r="O17757"/>
      <c r="P17757"/>
    </row>
    <row r="17758" spans="15:16" x14ac:dyDescent="0.2">
      <c r="O17758"/>
      <c r="P17758"/>
    </row>
    <row r="17759" spans="15:16" x14ac:dyDescent="0.2">
      <c r="O17759"/>
      <c r="P17759"/>
    </row>
    <row r="17760" spans="15:16" x14ac:dyDescent="0.2">
      <c r="O17760"/>
      <c r="P17760"/>
    </row>
    <row r="17761" spans="15:16" x14ac:dyDescent="0.2">
      <c r="O17761"/>
      <c r="P17761"/>
    </row>
    <row r="17762" spans="15:16" x14ac:dyDescent="0.2">
      <c r="O17762"/>
      <c r="P17762"/>
    </row>
    <row r="17763" spans="15:16" x14ac:dyDescent="0.2">
      <c r="O17763"/>
      <c r="P17763"/>
    </row>
    <row r="17764" spans="15:16" x14ac:dyDescent="0.2">
      <c r="O17764"/>
      <c r="P17764"/>
    </row>
    <row r="17765" spans="15:16" x14ac:dyDescent="0.2">
      <c r="O17765"/>
      <c r="P17765"/>
    </row>
    <row r="17766" spans="15:16" x14ac:dyDescent="0.2">
      <c r="O17766"/>
      <c r="P17766"/>
    </row>
    <row r="17767" spans="15:16" x14ac:dyDescent="0.2">
      <c r="O17767"/>
      <c r="P17767"/>
    </row>
    <row r="17768" spans="15:16" x14ac:dyDescent="0.2">
      <c r="O17768"/>
      <c r="P17768"/>
    </row>
    <row r="17769" spans="15:16" x14ac:dyDescent="0.2">
      <c r="O17769"/>
      <c r="P17769"/>
    </row>
    <row r="17770" spans="15:16" x14ac:dyDescent="0.2">
      <c r="O17770"/>
      <c r="P17770"/>
    </row>
    <row r="17771" spans="15:16" x14ac:dyDescent="0.2">
      <c r="O17771"/>
      <c r="P17771"/>
    </row>
    <row r="17772" spans="15:16" x14ac:dyDescent="0.2">
      <c r="O17772"/>
      <c r="P17772"/>
    </row>
    <row r="17773" spans="15:16" x14ac:dyDescent="0.2">
      <c r="O17773"/>
      <c r="P17773"/>
    </row>
    <row r="17774" spans="15:16" x14ac:dyDescent="0.2">
      <c r="O17774"/>
      <c r="P17774"/>
    </row>
    <row r="17775" spans="15:16" x14ac:dyDescent="0.2">
      <c r="O17775"/>
      <c r="P17775"/>
    </row>
    <row r="17776" spans="15:16" x14ac:dyDescent="0.2">
      <c r="O17776"/>
      <c r="P17776"/>
    </row>
    <row r="17777" spans="15:16" x14ac:dyDescent="0.2">
      <c r="O17777"/>
      <c r="P17777"/>
    </row>
    <row r="17778" spans="15:16" x14ac:dyDescent="0.2">
      <c r="O17778"/>
      <c r="P17778"/>
    </row>
    <row r="17779" spans="15:16" x14ac:dyDescent="0.2">
      <c r="O17779"/>
      <c r="P17779"/>
    </row>
    <row r="17780" spans="15:16" x14ac:dyDescent="0.2">
      <c r="O17780"/>
      <c r="P17780"/>
    </row>
    <row r="17781" spans="15:16" x14ac:dyDescent="0.2">
      <c r="O17781"/>
      <c r="P17781"/>
    </row>
    <row r="17782" spans="15:16" x14ac:dyDescent="0.2">
      <c r="O17782"/>
      <c r="P17782"/>
    </row>
    <row r="17783" spans="15:16" x14ac:dyDescent="0.2">
      <c r="O17783"/>
      <c r="P17783"/>
    </row>
    <row r="17784" spans="15:16" x14ac:dyDescent="0.2">
      <c r="O17784"/>
      <c r="P17784"/>
    </row>
    <row r="17785" spans="15:16" x14ac:dyDescent="0.2">
      <c r="O17785"/>
      <c r="P17785"/>
    </row>
    <row r="17786" spans="15:16" x14ac:dyDescent="0.2">
      <c r="O17786"/>
      <c r="P17786"/>
    </row>
    <row r="17787" spans="15:16" x14ac:dyDescent="0.2">
      <c r="O17787"/>
      <c r="P17787"/>
    </row>
    <row r="17788" spans="15:16" x14ac:dyDescent="0.2">
      <c r="O17788"/>
      <c r="P17788"/>
    </row>
    <row r="17789" spans="15:16" x14ac:dyDescent="0.2">
      <c r="O17789"/>
      <c r="P17789"/>
    </row>
    <row r="17790" spans="15:16" x14ac:dyDescent="0.2">
      <c r="O17790"/>
      <c r="P17790"/>
    </row>
    <row r="17791" spans="15:16" x14ac:dyDescent="0.2">
      <c r="O17791"/>
      <c r="P17791"/>
    </row>
    <row r="17792" spans="15:16" x14ac:dyDescent="0.2">
      <c r="O17792"/>
      <c r="P17792"/>
    </row>
    <row r="17793" spans="15:16" x14ac:dyDescent="0.2">
      <c r="O17793"/>
      <c r="P17793"/>
    </row>
    <row r="17794" spans="15:16" x14ac:dyDescent="0.2">
      <c r="O17794"/>
      <c r="P17794"/>
    </row>
    <row r="17795" spans="15:16" x14ac:dyDescent="0.2">
      <c r="O17795"/>
      <c r="P17795"/>
    </row>
    <row r="17796" spans="15:16" x14ac:dyDescent="0.2">
      <c r="O17796"/>
      <c r="P17796"/>
    </row>
    <row r="17797" spans="15:16" x14ac:dyDescent="0.2">
      <c r="O17797"/>
      <c r="P17797"/>
    </row>
    <row r="17798" spans="15:16" x14ac:dyDescent="0.2">
      <c r="O17798"/>
      <c r="P17798"/>
    </row>
    <row r="17799" spans="15:16" x14ac:dyDescent="0.2">
      <c r="O17799"/>
      <c r="P17799"/>
    </row>
    <row r="17800" spans="15:16" x14ac:dyDescent="0.2">
      <c r="O17800"/>
      <c r="P17800"/>
    </row>
    <row r="17801" spans="15:16" x14ac:dyDescent="0.2">
      <c r="O17801"/>
      <c r="P17801"/>
    </row>
    <row r="17802" spans="15:16" x14ac:dyDescent="0.2">
      <c r="O17802"/>
      <c r="P17802"/>
    </row>
    <row r="17803" spans="15:16" x14ac:dyDescent="0.2">
      <c r="O17803"/>
      <c r="P17803"/>
    </row>
    <row r="17804" spans="15:16" x14ac:dyDescent="0.2">
      <c r="O17804"/>
      <c r="P17804"/>
    </row>
    <row r="17805" spans="15:16" x14ac:dyDescent="0.2">
      <c r="O17805"/>
      <c r="P17805"/>
    </row>
    <row r="17806" spans="15:16" x14ac:dyDescent="0.2">
      <c r="O17806"/>
      <c r="P17806"/>
    </row>
    <row r="17807" spans="15:16" x14ac:dyDescent="0.2">
      <c r="O17807"/>
      <c r="P17807"/>
    </row>
    <row r="17808" spans="15:16" x14ac:dyDescent="0.2">
      <c r="O17808"/>
      <c r="P17808"/>
    </row>
    <row r="17809" spans="15:16" x14ac:dyDescent="0.2">
      <c r="O17809"/>
      <c r="P17809"/>
    </row>
    <row r="17810" spans="15:16" x14ac:dyDescent="0.2">
      <c r="O17810"/>
      <c r="P17810"/>
    </row>
    <row r="17811" spans="15:16" x14ac:dyDescent="0.2">
      <c r="O17811"/>
      <c r="P17811"/>
    </row>
    <row r="17812" spans="15:16" x14ac:dyDescent="0.2">
      <c r="O17812"/>
      <c r="P17812"/>
    </row>
    <row r="17813" spans="15:16" x14ac:dyDescent="0.2">
      <c r="O17813"/>
      <c r="P17813"/>
    </row>
    <row r="17814" spans="15:16" x14ac:dyDescent="0.2">
      <c r="O17814"/>
      <c r="P17814"/>
    </row>
    <row r="17815" spans="15:16" x14ac:dyDescent="0.2">
      <c r="O17815"/>
      <c r="P17815"/>
    </row>
    <row r="17816" spans="15:16" x14ac:dyDescent="0.2">
      <c r="O17816"/>
      <c r="P17816"/>
    </row>
    <row r="17817" spans="15:16" x14ac:dyDescent="0.2">
      <c r="O17817"/>
      <c r="P17817"/>
    </row>
    <row r="17818" spans="15:16" x14ac:dyDescent="0.2">
      <c r="O17818"/>
      <c r="P17818"/>
    </row>
    <row r="17819" spans="15:16" x14ac:dyDescent="0.2">
      <c r="O17819"/>
      <c r="P17819"/>
    </row>
    <row r="17820" spans="15:16" x14ac:dyDescent="0.2">
      <c r="O17820"/>
      <c r="P17820"/>
    </row>
    <row r="17821" spans="15:16" x14ac:dyDescent="0.2">
      <c r="O17821"/>
      <c r="P17821"/>
    </row>
    <row r="17822" spans="15:16" x14ac:dyDescent="0.2">
      <c r="O17822"/>
      <c r="P17822"/>
    </row>
    <row r="17823" spans="15:16" x14ac:dyDescent="0.2">
      <c r="O17823"/>
      <c r="P17823"/>
    </row>
    <row r="17824" spans="15:16" x14ac:dyDescent="0.2">
      <c r="O17824"/>
      <c r="P17824"/>
    </row>
    <row r="17825" spans="15:16" x14ac:dyDescent="0.2">
      <c r="O17825"/>
      <c r="P17825"/>
    </row>
    <row r="17826" spans="15:16" x14ac:dyDescent="0.2">
      <c r="O17826"/>
      <c r="P17826"/>
    </row>
    <row r="17827" spans="15:16" x14ac:dyDescent="0.2">
      <c r="O17827"/>
      <c r="P17827"/>
    </row>
    <row r="17828" spans="15:16" x14ac:dyDescent="0.2">
      <c r="O17828"/>
      <c r="P17828"/>
    </row>
    <row r="17829" spans="15:16" x14ac:dyDescent="0.2">
      <c r="O17829"/>
      <c r="P17829"/>
    </row>
    <row r="17830" spans="15:16" x14ac:dyDescent="0.2">
      <c r="O17830"/>
      <c r="P17830"/>
    </row>
    <row r="17831" spans="15:16" x14ac:dyDescent="0.2">
      <c r="O17831"/>
      <c r="P17831"/>
    </row>
    <row r="17832" spans="15:16" x14ac:dyDescent="0.2">
      <c r="O17832"/>
      <c r="P17832"/>
    </row>
    <row r="17833" spans="15:16" x14ac:dyDescent="0.2">
      <c r="O17833"/>
      <c r="P17833"/>
    </row>
    <row r="17834" spans="15:16" x14ac:dyDescent="0.2">
      <c r="O17834"/>
      <c r="P17834"/>
    </row>
    <row r="17835" spans="15:16" x14ac:dyDescent="0.2">
      <c r="O17835"/>
      <c r="P17835"/>
    </row>
    <row r="17836" spans="15:16" x14ac:dyDescent="0.2">
      <c r="O17836"/>
      <c r="P17836"/>
    </row>
    <row r="17837" spans="15:16" x14ac:dyDescent="0.2">
      <c r="O17837"/>
      <c r="P17837"/>
    </row>
    <row r="17838" spans="15:16" x14ac:dyDescent="0.2">
      <c r="O17838"/>
      <c r="P17838"/>
    </row>
    <row r="17839" spans="15:16" x14ac:dyDescent="0.2">
      <c r="O17839"/>
      <c r="P17839"/>
    </row>
    <row r="17840" spans="15:16" x14ac:dyDescent="0.2">
      <c r="O17840"/>
      <c r="P17840"/>
    </row>
    <row r="17841" spans="15:16" x14ac:dyDescent="0.2">
      <c r="O17841"/>
      <c r="P17841"/>
    </row>
    <row r="17842" spans="15:16" x14ac:dyDescent="0.2">
      <c r="O17842"/>
      <c r="P17842"/>
    </row>
    <row r="17843" spans="15:16" x14ac:dyDescent="0.2">
      <c r="O17843"/>
      <c r="P17843"/>
    </row>
    <row r="17844" spans="15:16" x14ac:dyDescent="0.2">
      <c r="O17844"/>
      <c r="P17844"/>
    </row>
    <row r="17845" spans="15:16" x14ac:dyDescent="0.2">
      <c r="O17845"/>
      <c r="P17845"/>
    </row>
    <row r="17846" spans="15:16" x14ac:dyDescent="0.2">
      <c r="O17846"/>
      <c r="P17846"/>
    </row>
    <row r="17847" spans="15:16" x14ac:dyDescent="0.2">
      <c r="O17847"/>
      <c r="P17847"/>
    </row>
    <row r="17848" spans="15:16" x14ac:dyDescent="0.2">
      <c r="O17848"/>
      <c r="P17848"/>
    </row>
    <row r="17849" spans="15:16" x14ac:dyDescent="0.2">
      <c r="O17849"/>
      <c r="P17849"/>
    </row>
    <row r="17850" spans="15:16" x14ac:dyDescent="0.2">
      <c r="O17850"/>
      <c r="P17850"/>
    </row>
    <row r="17851" spans="15:16" x14ac:dyDescent="0.2">
      <c r="O17851"/>
      <c r="P17851"/>
    </row>
    <row r="17852" spans="15:16" x14ac:dyDescent="0.2">
      <c r="O17852"/>
      <c r="P17852"/>
    </row>
    <row r="17853" spans="15:16" x14ac:dyDescent="0.2">
      <c r="O17853"/>
      <c r="P17853"/>
    </row>
    <row r="17854" spans="15:16" x14ac:dyDescent="0.2">
      <c r="O17854"/>
      <c r="P17854"/>
    </row>
    <row r="17855" spans="15:16" x14ac:dyDescent="0.2">
      <c r="O17855"/>
      <c r="P17855"/>
    </row>
    <row r="17856" spans="15:16" x14ac:dyDescent="0.2">
      <c r="O17856"/>
      <c r="P17856"/>
    </row>
    <row r="17857" spans="15:16" x14ac:dyDescent="0.2">
      <c r="O17857"/>
      <c r="P17857"/>
    </row>
    <row r="17858" spans="15:16" x14ac:dyDescent="0.2">
      <c r="O17858"/>
      <c r="P17858"/>
    </row>
    <row r="17859" spans="15:16" x14ac:dyDescent="0.2">
      <c r="O17859"/>
      <c r="P17859"/>
    </row>
    <row r="17860" spans="15:16" x14ac:dyDescent="0.2">
      <c r="O17860"/>
      <c r="P17860"/>
    </row>
    <row r="17861" spans="15:16" x14ac:dyDescent="0.2">
      <c r="O17861"/>
      <c r="P17861"/>
    </row>
    <row r="17862" spans="15:16" x14ac:dyDescent="0.2">
      <c r="O17862"/>
      <c r="P17862"/>
    </row>
    <row r="17863" spans="15:16" x14ac:dyDescent="0.2">
      <c r="O17863"/>
      <c r="P17863"/>
    </row>
    <row r="17864" spans="15:16" x14ac:dyDescent="0.2">
      <c r="O17864"/>
      <c r="P17864"/>
    </row>
    <row r="17865" spans="15:16" x14ac:dyDescent="0.2">
      <c r="O17865"/>
      <c r="P17865"/>
    </row>
    <row r="17866" spans="15:16" x14ac:dyDescent="0.2">
      <c r="O17866"/>
      <c r="P17866"/>
    </row>
    <row r="17867" spans="15:16" x14ac:dyDescent="0.2">
      <c r="O17867"/>
      <c r="P17867"/>
    </row>
    <row r="17868" spans="15:16" x14ac:dyDescent="0.2">
      <c r="O17868"/>
      <c r="P17868"/>
    </row>
    <row r="17869" spans="15:16" x14ac:dyDescent="0.2">
      <c r="O17869"/>
      <c r="P17869"/>
    </row>
    <row r="17870" spans="15:16" x14ac:dyDescent="0.2">
      <c r="O17870"/>
      <c r="P17870"/>
    </row>
    <row r="17871" spans="15:16" x14ac:dyDescent="0.2">
      <c r="O17871"/>
      <c r="P17871"/>
    </row>
    <row r="17872" spans="15:16" x14ac:dyDescent="0.2">
      <c r="O17872"/>
      <c r="P17872"/>
    </row>
    <row r="17873" spans="15:16" x14ac:dyDescent="0.2">
      <c r="O17873"/>
      <c r="P17873"/>
    </row>
    <row r="17874" spans="15:16" x14ac:dyDescent="0.2">
      <c r="O17874"/>
      <c r="P17874"/>
    </row>
    <row r="17875" spans="15:16" x14ac:dyDescent="0.2">
      <c r="O17875"/>
      <c r="P17875"/>
    </row>
    <row r="17876" spans="15:16" x14ac:dyDescent="0.2">
      <c r="O17876"/>
      <c r="P17876"/>
    </row>
    <row r="17877" spans="15:16" x14ac:dyDescent="0.2">
      <c r="O17877"/>
      <c r="P17877"/>
    </row>
    <row r="17878" spans="15:16" x14ac:dyDescent="0.2">
      <c r="O17878"/>
      <c r="P17878"/>
    </row>
    <row r="17879" spans="15:16" x14ac:dyDescent="0.2">
      <c r="O17879"/>
      <c r="P17879"/>
    </row>
    <row r="17880" spans="15:16" x14ac:dyDescent="0.2">
      <c r="O17880"/>
      <c r="P17880"/>
    </row>
    <row r="17881" spans="15:16" x14ac:dyDescent="0.2">
      <c r="O17881"/>
      <c r="P17881"/>
    </row>
    <row r="17882" spans="15:16" x14ac:dyDescent="0.2">
      <c r="O17882"/>
      <c r="P17882"/>
    </row>
    <row r="17883" spans="15:16" x14ac:dyDescent="0.2">
      <c r="O17883"/>
      <c r="P17883"/>
    </row>
    <row r="17884" spans="15:16" x14ac:dyDescent="0.2">
      <c r="O17884"/>
      <c r="P17884"/>
    </row>
    <row r="17885" spans="15:16" x14ac:dyDescent="0.2">
      <c r="O17885"/>
      <c r="P17885"/>
    </row>
    <row r="17886" spans="15:16" x14ac:dyDescent="0.2">
      <c r="O17886"/>
      <c r="P17886"/>
    </row>
    <row r="17887" spans="15:16" x14ac:dyDescent="0.2">
      <c r="O17887"/>
      <c r="P17887"/>
    </row>
    <row r="17888" spans="15:16" x14ac:dyDescent="0.2">
      <c r="O17888"/>
      <c r="P17888"/>
    </row>
    <row r="17889" spans="15:16" x14ac:dyDescent="0.2">
      <c r="O17889"/>
      <c r="P17889"/>
    </row>
    <row r="17890" spans="15:16" x14ac:dyDescent="0.2">
      <c r="O17890"/>
      <c r="P17890"/>
    </row>
    <row r="17891" spans="15:16" x14ac:dyDescent="0.2">
      <c r="O17891"/>
      <c r="P17891"/>
    </row>
    <row r="17892" spans="15:16" x14ac:dyDescent="0.2">
      <c r="O17892"/>
      <c r="P17892"/>
    </row>
    <row r="17893" spans="15:16" x14ac:dyDescent="0.2">
      <c r="O17893"/>
      <c r="P17893"/>
    </row>
    <row r="17894" spans="15:16" x14ac:dyDescent="0.2">
      <c r="O17894"/>
      <c r="P17894"/>
    </row>
    <row r="17895" spans="15:16" x14ac:dyDescent="0.2">
      <c r="O17895"/>
      <c r="P17895"/>
    </row>
    <row r="17896" spans="15:16" x14ac:dyDescent="0.2">
      <c r="O17896"/>
      <c r="P17896"/>
    </row>
    <row r="17897" spans="15:16" x14ac:dyDescent="0.2">
      <c r="O17897"/>
      <c r="P17897"/>
    </row>
    <row r="17898" spans="15:16" x14ac:dyDescent="0.2">
      <c r="O17898"/>
      <c r="P17898"/>
    </row>
    <row r="17899" spans="15:16" x14ac:dyDescent="0.2">
      <c r="O17899"/>
      <c r="P17899"/>
    </row>
    <row r="17900" spans="15:16" x14ac:dyDescent="0.2">
      <c r="O17900"/>
      <c r="P17900"/>
    </row>
    <row r="17901" spans="15:16" x14ac:dyDescent="0.2">
      <c r="O17901"/>
      <c r="P17901"/>
    </row>
    <row r="17902" spans="15:16" x14ac:dyDescent="0.2">
      <c r="O17902"/>
      <c r="P17902"/>
    </row>
    <row r="17903" spans="15:16" x14ac:dyDescent="0.2">
      <c r="O17903"/>
      <c r="P17903"/>
    </row>
    <row r="17904" spans="15:16" x14ac:dyDescent="0.2">
      <c r="O17904"/>
      <c r="P17904"/>
    </row>
    <row r="17905" spans="15:16" x14ac:dyDescent="0.2">
      <c r="O17905"/>
      <c r="P17905"/>
    </row>
    <row r="17906" spans="15:16" x14ac:dyDescent="0.2">
      <c r="O17906"/>
      <c r="P17906"/>
    </row>
    <row r="17907" spans="15:16" x14ac:dyDescent="0.2">
      <c r="O17907"/>
      <c r="P17907"/>
    </row>
    <row r="17908" spans="15:16" x14ac:dyDescent="0.2">
      <c r="O17908"/>
      <c r="P17908"/>
    </row>
    <row r="17909" spans="15:16" x14ac:dyDescent="0.2">
      <c r="O17909"/>
      <c r="P17909"/>
    </row>
    <row r="17910" spans="15:16" x14ac:dyDescent="0.2">
      <c r="O17910"/>
      <c r="P17910"/>
    </row>
    <row r="17911" spans="15:16" x14ac:dyDescent="0.2">
      <c r="O17911"/>
      <c r="P17911"/>
    </row>
    <row r="17912" spans="15:16" x14ac:dyDescent="0.2">
      <c r="O17912"/>
      <c r="P17912"/>
    </row>
    <row r="17913" spans="15:16" x14ac:dyDescent="0.2">
      <c r="O17913"/>
      <c r="P17913"/>
    </row>
    <row r="17914" spans="15:16" x14ac:dyDescent="0.2">
      <c r="O17914"/>
      <c r="P17914"/>
    </row>
    <row r="17915" spans="15:16" x14ac:dyDescent="0.2">
      <c r="O17915"/>
      <c r="P17915"/>
    </row>
    <row r="17916" spans="15:16" x14ac:dyDescent="0.2">
      <c r="O17916"/>
      <c r="P17916"/>
    </row>
    <row r="17917" spans="15:16" x14ac:dyDescent="0.2">
      <c r="O17917"/>
      <c r="P17917"/>
    </row>
    <row r="17918" spans="15:16" x14ac:dyDescent="0.2">
      <c r="O17918"/>
      <c r="P17918"/>
    </row>
    <row r="17919" spans="15:16" x14ac:dyDescent="0.2">
      <c r="O17919"/>
      <c r="P17919"/>
    </row>
    <row r="17920" spans="15:16" x14ac:dyDescent="0.2">
      <c r="O17920"/>
      <c r="P17920"/>
    </row>
    <row r="17921" spans="15:16" x14ac:dyDescent="0.2">
      <c r="O17921"/>
      <c r="P17921"/>
    </row>
    <row r="17922" spans="15:16" x14ac:dyDescent="0.2">
      <c r="O17922"/>
      <c r="P17922"/>
    </row>
    <row r="17923" spans="15:16" x14ac:dyDescent="0.2">
      <c r="O17923"/>
      <c r="P17923"/>
    </row>
    <row r="17924" spans="15:16" x14ac:dyDescent="0.2">
      <c r="O17924"/>
      <c r="P17924"/>
    </row>
    <row r="17925" spans="15:16" x14ac:dyDescent="0.2">
      <c r="O17925"/>
      <c r="P17925"/>
    </row>
    <row r="17926" spans="15:16" x14ac:dyDescent="0.2">
      <c r="O17926"/>
      <c r="P17926"/>
    </row>
    <row r="17927" spans="15:16" x14ac:dyDescent="0.2">
      <c r="O17927"/>
      <c r="P17927"/>
    </row>
    <row r="17928" spans="15:16" x14ac:dyDescent="0.2">
      <c r="O17928"/>
      <c r="P17928"/>
    </row>
    <row r="17929" spans="15:16" x14ac:dyDescent="0.2">
      <c r="O17929"/>
      <c r="P17929"/>
    </row>
    <row r="17930" spans="15:16" x14ac:dyDescent="0.2">
      <c r="O17930"/>
      <c r="P17930"/>
    </row>
    <row r="17931" spans="15:16" x14ac:dyDescent="0.2">
      <c r="O17931"/>
      <c r="P17931"/>
    </row>
    <row r="17932" spans="15:16" x14ac:dyDescent="0.2">
      <c r="O17932"/>
      <c r="P17932"/>
    </row>
    <row r="17933" spans="15:16" x14ac:dyDescent="0.2">
      <c r="O17933"/>
      <c r="P17933"/>
    </row>
    <row r="17934" spans="15:16" x14ac:dyDescent="0.2">
      <c r="O17934"/>
      <c r="P17934"/>
    </row>
    <row r="17935" spans="15:16" x14ac:dyDescent="0.2">
      <c r="O17935"/>
      <c r="P17935"/>
    </row>
    <row r="17936" spans="15:16" x14ac:dyDescent="0.2">
      <c r="O17936"/>
      <c r="P17936"/>
    </row>
    <row r="17937" spans="15:16" x14ac:dyDescent="0.2">
      <c r="O17937"/>
      <c r="P17937"/>
    </row>
    <row r="17938" spans="15:16" x14ac:dyDescent="0.2">
      <c r="O17938"/>
      <c r="P17938"/>
    </row>
    <row r="17939" spans="15:16" x14ac:dyDescent="0.2">
      <c r="O17939"/>
      <c r="P17939"/>
    </row>
    <row r="17940" spans="15:16" x14ac:dyDescent="0.2">
      <c r="O17940"/>
      <c r="P17940"/>
    </row>
    <row r="17941" spans="15:16" x14ac:dyDescent="0.2">
      <c r="O17941"/>
      <c r="P17941"/>
    </row>
    <row r="17942" spans="15:16" x14ac:dyDescent="0.2">
      <c r="O17942"/>
      <c r="P17942"/>
    </row>
    <row r="17943" spans="15:16" x14ac:dyDescent="0.2">
      <c r="O17943"/>
      <c r="P17943"/>
    </row>
    <row r="17944" spans="15:16" x14ac:dyDescent="0.2">
      <c r="O17944"/>
      <c r="P17944"/>
    </row>
    <row r="17945" spans="15:16" x14ac:dyDescent="0.2">
      <c r="O17945"/>
      <c r="P17945"/>
    </row>
    <row r="17946" spans="15:16" x14ac:dyDescent="0.2">
      <c r="O17946"/>
      <c r="P17946"/>
    </row>
    <row r="17947" spans="15:16" x14ac:dyDescent="0.2">
      <c r="O17947"/>
      <c r="P17947"/>
    </row>
    <row r="17948" spans="15:16" x14ac:dyDescent="0.2">
      <c r="O17948"/>
      <c r="P17948"/>
    </row>
    <row r="17949" spans="15:16" x14ac:dyDescent="0.2">
      <c r="O17949"/>
      <c r="P17949"/>
    </row>
    <row r="17950" spans="15:16" x14ac:dyDescent="0.2">
      <c r="O17950"/>
      <c r="P17950"/>
    </row>
    <row r="17951" spans="15:16" x14ac:dyDescent="0.2">
      <c r="O17951"/>
      <c r="P17951"/>
    </row>
    <row r="17952" spans="15:16" x14ac:dyDescent="0.2">
      <c r="O17952"/>
      <c r="P17952"/>
    </row>
    <row r="17953" spans="15:16" x14ac:dyDescent="0.2">
      <c r="O17953"/>
      <c r="P17953"/>
    </row>
    <row r="17954" spans="15:16" x14ac:dyDescent="0.2">
      <c r="O17954"/>
      <c r="P17954"/>
    </row>
    <row r="17955" spans="15:16" x14ac:dyDescent="0.2">
      <c r="O17955"/>
      <c r="P17955"/>
    </row>
    <row r="17956" spans="15:16" x14ac:dyDescent="0.2">
      <c r="O17956"/>
      <c r="P17956"/>
    </row>
    <row r="17957" spans="15:16" x14ac:dyDescent="0.2">
      <c r="O17957"/>
      <c r="P17957"/>
    </row>
    <row r="17958" spans="15:16" x14ac:dyDescent="0.2">
      <c r="O17958"/>
      <c r="P17958"/>
    </row>
    <row r="17959" spans="15:16" x14ac:dyDescent="0.2">
      <c r="O17959"/>
      <c r="P17959"/>
    </row>
    <row r="17960" spans="15:16" x14ac:dyDescent="0.2">
      <c r="O17960"/>
      <c r="P17960"/>
    </row>
    <row r="17961" spans="15:16" x14ac:dyDescent="0.2">
      <c r="O17961"/>
      <c r="P17961"/>
    </row>
    <row r="17962" spans="15:16" x14ac:dyDescent="0.2">
      <c r="O17962"/>
      <c r="P17962"/>
    </row>
    <row r="17963" spans="15:16" x14ac:dyDescent="0.2">
      <c r="O17963"/>
      <c r="P17963"/>
    </row>
    <row r="17964" spans="15:16" x14ac:dyDescent="0.2">
      <c r="O17964"/>
      <c r="P17964"/>
    </row>
    <row r="17965" spans="15:16" x14ac:dyDescent="0.2">
      <c r="O17965"/>
      <c r="P17965"/>
    </row>
    <row r="17966" spans="15:16" x14ac:dyDescent="0.2">
      <c r="O17966"/>
      <c r="P17966"/>
    </row>
    <row r="17967" spans="15:16" x14ac:dyDescent="0.2">
      <c r="O17967"/>
      <c r="P17967"/>
    </row>
    <row r="17968" spans="15:16" x14ac:dyDescent="0.2">
      <c r="O17968"/>
      <c r="P17968"/>
    </row>
    <row r="17969" spans="15:16" x14ac:dyDescent="0.2">
      <c r="O17969"/>
      <c r="P17969"/>
    </row>
    <row r="17970" spans="15:16" x14ac:dyDescent="0.2">
      <c r="O17970"/>
      <c r="P17970"/>
    </row>
    <row r="17971" spans="15:16" x14ac:dyDescent="0.2">
      <c r="O17971"/>
      <c r="P17971"/>
    </row>
    <row r="17972" spans="15:16" x14ac:dyDescent="0.2">
      <c r="O17972"/>
      <c r="P17972"/>
    </row>
    <row r="17973" spans="15:16" x14ac:dyDescent="0.2">
      <c r="O17973"/>
      <c r="P17973"/>
    </row>
    <row r="17974" spans="15:16" x14ac:dyDescent="0.2">
      <c r="O17974"/>
      <c r="P17974"/>
    </row>
    <row r="17975" spans="15:16" x14ac:dyDescent="0.2">
      <c r="O17975"/>
      <c r="P17975"/>
    </row>
    <row r="17976" spans="15:16" x14ac:dyDescent="0.2">
      <c r="O17976"/>
      <c r="P17976"/>
    </row>
    <row r="17977" spans="15:16" x14ac:dyDescent="0.2">
      <c r="O17977"/>
      <c r="P17977"/>
    </row>
    <row r="17978" spans="15:16" x14ac:dyDescent="0.2">
      <c r="O17978"/>
      <c r="P17978"/>
    </row>
    <row r="17979" spans="15:16" x14ac:dyDescent="0.2">
      <c r="O17979"/>
      <c r="P17979"/>
    </row>
    <row r="17980" spans="15:16" x14ac:dyDescent="0.2">
      <c r="O17980"/>
      <c r="P17980"/>
    </row>
    <row r="17981" spans="15:16" x14ac:dyDescent="0.2">
      <c r="O17981"/>
      <c r="P17981"/>
    </row>
    <row r="17982" spans="15:16" x14ac:dyDescent="0.2">
      <c r="O17982"/>
      <c r="P17982"/>
    </row>
    <row r="17983" spans="15:16" x14ac:dyDescent="0.2">
      <c r="O17983"/>
      <c r="P17983"/>
    </row>
    <row r="17984" spans="15:16" x14ac:dyDescent="0.2">
      <c r="O17984"/>
      <c r="P17984"/>
    </row>
    <row r="17985" spans="15:16" x14ac:dyDescent="0.2">
      <c r="O17985"/>
      <c r="P17985"/>
    </row>
    <row r="17986" spans="15:16" x14ac:dyDescent="0.2">
      <c r="O17986"/>
      <c r="P17986"/>
    </row>
    <row r="17987" spans="15:16" x14ac:dyDescent="0.2">
      <c r="O17987"/>
      <c r="P17987"/>
    </row>
    <row r="17988" spans="15:16" x14ac:dyDescent="0.2">
      <c r="O17988"/>
      <c r="P17988"/>
    </row>
    <row r="17989" spans="15:16" x14ac:dyDescent="0.2">
      <c r="O17989"/>
      <c r="P17989"/>
    </row>
    <row r="17990" spans="15:16" x14ac:dyDescent="0.2">
      <c r="O17990"/>
      <c r="P17990"/>
    </row>
    <row r="17991" spans="15:16" x14ac:dyDescent="0.2">
      <c r="O17991"/>
      <c r="P17991"/>
    </row>
    <row r="17992" spans="15:16" x14ac:dyDescent="0.2">
      <c r="O17992"/>
      <c r="P17992"/>
    </row>
    <row r="17993" spans="15:16" x14ac:dyDescent="0.2">
      <c r="O17993"/>
      <c r="P17993"/>
    </row>
    <row r="17994" spans="15:16" x14ac:dyDescent="0.2">
      <c r="O17994"/>
      <c r="P17994"/>
    </row>
    <row r="17995" spans="15:16" x14ac:dyDescent="0.2">
      <c r="O17995"/>
      <c r="P17995"/>
    </row>
    <row r="17996" spans="15:16" x14ac:dyDescent="0.2">
      <c r="O17996"/>
      <c r="P17996"/>
    </row>
    <row r="17997" spans="15:16" x14ac:dyDescent="0.2">
      <c r="O17997"/>
      <c r="P17997"/>
    </row>
    <row r="17998" spans="15:16" x14ac:dyDescent="0.2">
      <c r="O17998"/>
      <c r="P17998"/>
    </row>
    <row r="17999" spans="15:16" x14ac:dyDescent="0.2">
      <c r="O17999"/>
      <c r="P17999"/>
    </row>
    <row r="18000" spans="15:16" x14ac:dyDescent="0.2">
      <c r="O18000"/>
      <c r="P18000"/>
    </row>
    <row r="18001" spans="15:16" x14ac:dyDescent="0.2">
      <c r="O18001"/>
      <c r="P18001"/>
    </row>
    <row r="18002" spans="15:16" x14ac:dyDescent="0.2">
      <c r="O18002"/>
      <c r="P18002"/>
    </row>
    <row r="18003" spans="15:16" x14ac:dyDescent="0.2">
      <c r="O18003"/>
      <c r="P18003"/>
    </row>
    <row r="18004" spans="15:16" x14ac:dyDescent="0.2">
      <c r="O18004"/>
      <c r="P18004"/>
    </row>
    <row r="18005" spans="15:16" x14ac:dyDescent="0.2">
      <c r="O18005"/>
      <c r="P18005"/>
    </row>
    <row r="18006" spans="15:16" x14ac:dyDescent="0.2">
      <c r="O18006"/>
      <c r="P18006"/>
    </row>
    <row r="18007" spans="15:16" x14ac:dyDescent="0.2">
      <c r="O18007"/>
      <c r="P18007"/>
    </row>
    <row r="18008" spans="15:16" x14ac:dyDescent="0.2">
      <c r="O18008"/>
      <c r="P18008"/>
    </row>
    <row r="18009" spans="15:16" x14ac:dyDescent="0.2">
      <c r="O18009"/>
      <c r="P18009"/>
    </row>
    <row r="18010" spans="15:16" x14ac:dyDescent="0.2">
      <c r="O18010"/>
      <c r="P18010"/>
    </row>
    <row r="18011" spans="15:16" x14ac:dyDescent="0.2">
      <c r="O18011"/>
      <c r="P18011"/>
    </row>
    <row r="18012" spans="15:16" x14ac:dyDescent="0.2">
      <c r="O18012"/>
      <c r="P18012"/>
    </row>
    <row r="18013" spans="15:16" x14ac:dyDescent="0.2">
      <c r="O18013"/>
      <c r="P18013"/>
    </row>
    <row r="18014" spans="15:16" x14ac:dyDescent="0.2">
      <c r="O18014"/>
      <c r="P18014"/>
    </row>
    <row r="18015" spans="15:16" x14ac:dyDescent="0.2">
      <c r="O18015"/>
      <c r="P18015"/>
    </row>
    <row r="18016" spans="15:16" x14ac:dyDescent="0.2">
      <c r="O18016"/>
      <c r="P18016"/>
    </row>
    <row r="18017" spans="15:16" x14ac:dyDescent="0.2">
      <c r="O18017"/>
      <c r="P18017"/>
    </row>
    <row r="18018" spans="15:16" x14ac:dyDescent="0.2">
      <c r="O18018"/>
      <c r="P18018"/>
    </row>
    <row r="18019" spans="15:16" x14ac:dyDescent="0.2">
      <c r="O18019"/>
      <c r="P18019"/>
    </row>
    <row r="18020" spans="15:16" x14ac:dyDescent="0.2">
      <c r="O18020"/>
      <c r="P18020"/>
    </row>
    <row r="18021" spans="15:16" x14ac:dyDescent="0.2">
      <c r="O18021"/>
      <c r="P18021"/>
    </row>
    <row r="18022" spans="15:16" x14ac:dyDescent="0.2">
      <c r="O18022"/>
      <c r="P18022"/>
    </row>
    <row r="18023" spans="15:16" x14ac:dyDescent="0.2">
      <c r="O18023"/>
      <c r="P18023"/>
    </row>
    <row r="18024" spans="15:16" x14ac:dyDescent="0.2">
      <c r="O18024"/>
      <c r="P18024"/>
    </row>
    <row r="18025" spans="15:16" x14ac:dyDescent="0.2">
      <c r="O18025"/>
      <c r="P18025"/>
    </row>
    <row r="18026" spans="15:16" x14ac:dyDescent="0.2">
      <c r="O18026"/>
      <c r="P18026"/>
    </row>
    <row r="18027" spans="15:16" x14ac:dyDescent="0.2">
      <c r="O18027"/>
      <c r="P18027"/>
    </row>
    <row r="18028" spans="15:16" x14ac:dyDescent="0.2">
      <c r="O18028"/>
      <c r="P18028"/>
    </row>
    <row r="18029" spans="15:16" x14ac:dyDescent="0.2">
      <c r="O18029"/>
      <c r="P18029"/>
    </row>
    <row r="18030" spans="15:16" x14ac:dyDescent="0.2">
      <c r="O18030"/>
      <c r="P18030"/>
    </row>
    <row r="18031" spans="15:16" x14ac:dyDescent="0.2">
      <c r="O18031"/>
      <c r="P18031"/>
    </row>
    <row r="18032" spans="15:16" x14ac:dyDescent="0.2">
      <c r="O18032"/>
      <c r="P18032"/>
    </row>
    <row r="18033" spans="15:16" x14ac:dyDescent="0.2">
      <c r="O18033"/>
      <c r="P18033"/>
    </row>
    <row r="18034" spans="15:16" x14ac:dyDescent="0.2">
      <c r="O18034"/>
      <c r="P18034"/>
    </row>
    <row r="18035" spans="15:16" x14ac:dyDescent="0.2">
      <c r="O18035"/>
      <c r="P18035"/>
    </row>
    <row r="18036" spans="15:16" x14ac:dyDescent="0.2">
      <c r="O18036"/>
      <c r="P18036"/>
    </row>
    <row r="18037" spans="15:16" x14ac:dyDescent="0.2">
      <c r="O18037"/>
      <c r="P18037"/>
    </row>
    <row r="18038" spans="15:16" x14ac:dyDescent="0.2">
      <c r="O18038"/>
      <c r="P18038"/>
    </row>
    <row r="18039" spans="15:16" x14ac:dyDescent="0.2">
      <c r="O18039"/>
      <c r="P18039"/>
    </row>
    <row r="18040" spans="15:16" x14ac:dyDescent="0.2">
      <c r="O18040"/>
      <c r="P18040"/>
    </row>
    <row r="18041" spans="15:16" x14ac:dyDescent="0.2">
      <c r="O18041"/>
      <c r="P18041"/>
    </row>
    <row r="18042" spans="15:16" x14ac:dyDescent="0.2">
      <c r="O18042"/>
      <c r="P18042"/>
    </row>
    <row r="18043" spans="15:16" x14ac:dyDescent="0.2">
      <c r="O18043"/>
      <c r="P18043"/>
    </row>
    <row r="18044" spans="15:16" x14ac:dyDescent="0.2">
      <c r="O18044"/>
      <c r="P18044"/>
    </row>
    <row r="18045" spans="15:16" x14ac:dyDescent="0.2">
      <c r="O18045"/>
      <c r="P18045"/>
    </row>
    <row r="18046" spans="15:16" x14ac:dyDescent="0.2">
      <c r="O18046"/>
      <c r="P18046"/>
    </row>
    <row r="18047" spans="15:16" x14ac:dyDescent="0.2">
      <c r="O18047"/>
      <c r="P18047"/>
    </row>
    <row r="18048" spans="15:16" x14ac:dyDescent="0.2">
      <c r="O18048"/>
      <c r="P18048"/>
    </row>
    <row r="18049" spans="15:16" x14ac:dyDescent="0.2">
      <c r="O18049"/>
      <c r="P18049"/>
    </row>
    <row r="18050" spans="15:16" x14ac:dyDescent="0.2">
      <c r="O18050"/>
      <c r="P18050"/>
    </row>
    <row r="18051" spans="15:16" x14ac:dyDescent="0.2">
      <c r="O18051"/>
      <c r="P18051"/>
    </row>
    <row r="18052" spans="15:16" x14ac:dyDescent="0.2">
      <c r="O18052"/>
      <c r="P18052"/>
    </row>
    <row r="18053" spans="15:16" x14ac:dyDescent="0.2">
      <c r="O18053"/>
      <c r="P18053"/>
    </row>
    <row r="18054" spans="15:16" x14ac:dyDescent="0.2">
      <c r="O18054"/>
      <c r="P18054"/>
    </row>
    <row r="18055" spans="15:16" x14ac:dyDescent="0.2">
      <c r="O18055"/>
      <c r="P18055"/>
    </row>
    <row r="18056" spans="15:16" x14ac:dyDescent="0.2">
      <c r="O18056"/>
      <c r="P18056"/>
    </row>
    <row r="18057" spans="15:16" x14ac:dyDescent="0.2">
      <c r="O18057"/>
      <c r="P18057"/>
    </row>
    <row r="18058" spans="15:16" x14ac:dyDescent="0.2">
      <c r="O18058"/>
      <c r="P18058"/>
    </row>
    <row r="18059" spans="15:16" x14ac:dyDescent="0.2">
      <c r="O18059"/>
      <c r="P18059"/>
    </row>
    <row r="18060" spans="15:16" x14ac:dyDescent="0.2">
      <c r="O18060"/>
      <c r="P18060"/>
    </row>
    <row r="18061" spans="15:16" x14ac:dyDescent="0.2">
      <c r="O18061"/>
      <c r="P18061"/>
    </row>
    <row r="18062" spans="15:16" x14ac:dyDescent="0.2">
      <c r="O18062"/>
      <c r="P18062"/>
    </row>
    <row r="18063" spans="15:16" x14ac:dyDescent="0.2">
      <c r="O18063"/>
      <c r="P18063"/>
    </row>
    <row r="18064" spans="15:16" x14ac:dyDescent="0.2">
      <c r="O18064"/>
      <c r="P18064"/>
    </row>
    <row r="18065" spans="15:16" x14ac:dyDescent="0.2">
      <c r="O18065"/>
      <c r="P18065"/>
    </row>
    <row r="18066" spans="15:16" x14ac:dyDescent="0.2">
      <c r="O18066"/>
      <c r="P18066"/>
    </row>
    <row r="18067" spans="15:16" x14ac:dyDescent="0.2">
      <c r="O18067"/>
      <c r="P18067"/>
    </row>
    <row r="18068" spans="15:16" x14ac:dyDescent="0.2">
      <c r="O18068"/>
      <c r="P18068"/>
    </row>
    <row r="18069" spans="15:16" x14ac:dyDescent="0.2">
      <c r="O18069"/>
      <c r="P18069"/>
    </row>
    <row r="18070" spans="15:16" x14ac:dyDescent="0.2">
      <c r="O18070"/>
      <c r="P18070"/>
    </row>
    <row r="18071" spans="15:16" x14ac:dyDescent="0.2">
      <c r="O18071"/>
      <c r="P18071"/>
    </row>
    <row r="18072" spans="15:16" x14ac:dyDescent="0.2">
      <c r="O18072"/>
      <c r="P18072"/>
    </row>
    <row r="18073" spans="15:16" x14ac:dyDescent="0.2">
      <c r="O18073"/>
      <c r="P18073"/>
    </row>
    <row r="18074" spans="15:16" x14ac:dyDescent="0.2">
      <c r="O18074"/>
      <c r="P18074"/>
    </row>
    <row r="18075" spans="15:16" x14ac:dyDescent="0.2">
      <c r="O18075"/>
      <c r="P18075"/>
    </row>
    <row r="18076" spans="15:16" x14ac:dyDescent="0.2">
      <c r="O18076"/>
      <c r="P18076"/>
    </row>
    <row r="18077" spans="15:16" x14ac:dyDescent="0.2">
      <c r="O18077"/>
      <c r="P18077"/>
    </row>
    <row r="18078" spans="15:16" x14ac:dyDescent="0.2">
      <c r="O18078"/>
      <c r="P18078"/>
    </row>
    <row r="18079" spans="15:16" x14ac:dyDescent="0.2">
      <c r="O18079"/>
      <c r="P18079"/>
    </row>
    <row r="18080" spans="15:16" x14ac:dyDescent="0.2">
      <c r="O18080"/>
      <c r="P18080"/>
    </row>
    <row r="18081" spans="15:16" x14ac:dyDescent="0.2">
      <c r="O18081"/>
      <c r="P18081"/>
    </row>
    <row r="18082" spans="15:16" x14ac:dyDescent="0.2">
      <c r="O18082"/>
      <c r="P18082"/>
    </row>
    <row r="18083" spans="15:16" x14ac:dyDescent="0.2">
      <c r="O18083"/>
      <c r="P18083"/>
    </row>
    <row r="18084" spans="15:16" x14ac:dyDescent="0.2">
      <c r="O18084"/>
      <c r="P18084"/>
    </row>
    <row r="18085" spans="15:16" x14ac:dyDescent="0.2">
      <c r="O18085"/>
      <c r="P18085"/>
    </row>
    <row r="18086" spans="15:16" x14ac:dyDescent="0.2">
      <c r="O18086"/>
      <c r="P18086"/>
    </row>
    <row r="18087" spans="15:16" x14ac:dyDescent="0.2">
      <c r="O18087"/>
      <c r="P18087"/>
    </row>
    <row r="18088" spans="15:16" x14ac:dyDescent="0.2">
      <c r="O18088"/>
      <c r="P18088"/>
    </row>
    <row r="18089" spans="15:16" x14ac:dyDescent="0.2">
      <c r="O18089"/>
      <c r="P18089"/>
    </row>
    <row r="18090" spans="15:16" x14ac:dyDescent="0.2">
      <c r="O18090"/>
      <c r="P18090"/>
    </row>
    <row r="18091" spans="15:16" x14ac:dyDescent="0.2">
      <c r="O18091"/>
      <c r="P18091"/>
    </row>
    <row r="18092" spans="15:16" x14ac:dyDescent="0.2">
      <c r="O18092"/>
      <c r="P18092"/>
    </row>
    <row r="18093" spans="15:16" x14ac:dyDescent="0.2">
      <c r="O18093"/>
      <c r="P18093"/>
    </row>
    <row r="18094" spans="15:16" x14ac:dyDescent="0.2">
      <c r="O18094"/>
      <c r="P18094"/>
    </row>
    <row r="18095" spans="15:16" x14ac:dyDescent="0.2">
      <c r="O18095"/>
      <c r="P18095"/>
    </row>
    <row r="18096" spans="15:16" x14ac:dyDescent="0.2">
      <c r="O18096"/>
      <c r="P18096"/>
    </row>
    <row r="18097" spans="15:16" x14ac:dyDescent="0.2">
      <c r="O18097"/>
      <c r="P18097"/>
    </row>
    <row r="18098" spans="15:16" x14ac:dyDescent="0.2">
      <c r="O18098"/>
      <c r="P18098"/>
    </row>
    <row r="18099" spans="15:16" x14ac:dyDescent="0.2">
      <c r="O18099"/>
      <c r="P18099"/>
    </row>
    <row r="18100" spans="15:16" x14ac:dyDescent="0.2">
      <c r="O18100"/>
      <c r="P18100"/>
    </row>
    <row r="18101" spans="15:16" x14ac:dyDescent="0.2">
      <c r="O18101"/>
      <c r="P18101"/>
    </row>
    <row r="18102" spans="15:16" x14ac:dyDescent="0.2">
      <c r="O18102"/>
      <c r="P18102"/>
    </row>
    <row r="18103" spans="15:16" x14ac:dyDescent="0.2">
      <c r="O18103"/>
      <c r="P18103"/>
    </row>
    <row r="18104" spans="15:16" x14ac:dyDescent="0.2">
      <c r="O18104"/>
      <c r="P18104"/>
    </row>
    <row r="18105" spans="15:16" x14ac:dyDescent="0.2">
      <c r="O18105"/>
      <c r="P18105"/>
    </row>
    <row r="18106" spans="15:16" x14ac:dyDescent="0.2">
      <c r="O18106"/>
      <c r="P18106"/>
    </row>
    <row r="18107" spans="15:16" x14ac:dyDescent="0.2">
      <c r="O18107"/>
      <c r="P18107"/>
    </row>
    <row r="18108" spans="15:16" x14ac:dyDescent="0.2">
      <c r="O18108"/>
      <c r="P18108"/>
    </row>
    <row r="18109" spans="15:16" x14ac:dyDescent="0.2">
      <c r="O18109"/>
      <c r="P18109"/>
    </row>
    <row r="18110" spans="15:16" x14ac:dyDescent="0.2">
      <c r="O18110"/>
      <c r="P18110"/>
    </row>
    <row r="18111" spans="15:16" x14ac:dyDescent="0.2">
      <c r="O18111"/>
      <c r="P18111"/>
    </row>
    <row r="18112" spans="15:16" x14ac:dyDescent="0.2">
      <c r="O18112"/>
      <c r="P18112"/>
    </row>
    <row r="18113" spans="15:16" x14ac:dyDescent="0.2">
      <c r="O18113"/>
      <c r="P18113"/>
    </row>
    <row r="18114" spans="15:16" x14ac:dyDescent="0.2">
      <c r="O18114"/>
      <c r="P18114"/>
    </row>
    <row r="18115" spans="15:16" x14ac:dyDescent="0.2">
      <c r="O18115"/>
      <c r="P18115"/>
    </row>
    <row r="18116" spans="15:16" x14ac:dyDescent="0.2">
      <c r="O18116"/>
      <c r="P18116"/>
    </row>
    <row r="18117" spans="15:16" x14ac:dyDescent="0.2">
      <c r="O18117"/>
      <c r="P18117"/>
    </row>
    <row r="18118" spans="15:16" x14ac:dyDescent="0.2">
      <c r="O18118"/>
      <c r="P18118"/>
    </row>
    <row r="18119" spans="15:16" x14ac:dyDescent="0.2">
      <c r="O18119"/>
      <c r="P18119"/>
    </row>
    <row r="18120" spans="15:16" x14ac:dyDescent="0.2">
      <c r="O18120"/>
      <c r="P18120"/>
    </row>
    <row r="18121" spans="15:16" x14ac:dyDescent="0.2">
      <c r="O18121"/>
      <c r="P18121"/>
    </row>
    <row r="18122" spans="15:16" x14ac:dyDescent="0.2">
      <c r="O18122"/>
      <c r="P18122"/>
    </row>
    <row r="18123" spans="15:16" x14ac:dyDescent="0.2">
      <c r="O18123"/>
      <c r="P18123"/>
    </row>
    <row r="18124" spans="15:16" x14ac:dyDescent="0.2">
      <c r="O18124"/>
      <c r="P18124"/>
    </row>
    <row r="18125" spans="15:16" x14ac:dyDescent="0.2">
      <c r="O18125"/>
      <c r="P18125"/>
    </row>
    <row r="18126" spans="15:16" x14ac:dyDescent="0.2">
      <c r="O18126"/>
      <c r="P18126"/>
    </row>
    <row r="18127" spans="15:16" x14ac:dyDescent="0.2">
      <c r="O18127"/>
      <c r="P18127"/>
    </row>
    <row r="18128" spans="15:16" x14ac:dyDescent="0.2">
      <c r="O18128"/>
      <c r="P18128"/>
    </row>
    <row r="18129" spans="15:16" x14ac:dyDescent="0.2">
      <c r="O18129"/>
      <c r="P18129"/>
    </row>
    <row r="18130" spans="15:16" x14ac:dyDescent="0.2">
      <c r="O18130"/>
      <c r="P18130"/>
    </row>
    <row r="18131" spans="15:16" x14ac:dyDescent="0.2">
      <c r="O18131"/>
      <c r="P18131"/>
    </row>
    <row r="18132" spans="15:16" x14ac:dyDescent="0.2">
      <c r="O18132"/>
      <c r="P18132"/>
    </row>
    <row r="18133" spans="15:16" x14ac:dyDescent="0.2">
      <c r="O18133"/>
      <c r="P18133"/>
    </row>
    <row r="18134" spans="15:16" x14ac:dyDescent="0.2">
      <c r="O18134"/>
      <c r="P18134"/>
    </row>
    <row r="18135" spans="15:16" x14ac:dyDescent="0.2">
      <c r="O18135"/>
      <c r="P18135"/>
    </row>
    <row r="18136" spans="15:16" x14ac:dyDescent="0.2">
      <c r="O18136"/>
      <c r="P18136"/>
    </row>
    <row r="18137" spans="15:16" x14ac:dyDescent="0.2">
      <c r="O18137"/>
      <c r="P18137"/>
    </row>
    <row r="18138" spans="15:16" x14ac:dyDescent="0.2">
      <c r="O18138"/>
      <c r="P18138"/>
    </row>
    <row r="18139" spans="15:16" x14ac:dyDescent="0.2">
      <c r="O18139"/>
      <c r="P18139"/>
    </row>
    <row r="18140" spans="15:16" x14ac:dyDescent="0.2">
      <c r="O18140"/>
      <c r="P18140"/>
    </row>
    <row r="18141" spans="15:16" x14ac:dyDescent="0.2">
      <c r="O18141"/>
      <c r="P18141"/>
    </row>
    <row r="18142" spans="15:16" x14ac:dyDescent="0.2">
      <c r="O18142"/>
      <c r="P18142"/>
    </row>
    <row r="18143" spans="15:16" x14ac:dyDescent="0.2">
      <c r="O18143"/>
      <c r="P18143"/>
    </row>
    <row r="18144" spans="15:16" x14ac:dyDescent="0.2">
      <c r="O18144"/>
      <c r="P18144"/>
    </row>
    <row r="18145" spans="15:16" x14ac:dyDescent="0.2">
      <c r="O18145"/>
      <c r="P18145"/>
    </row>
    <row r="18146" spans="15:16" x14ac:dyDescent="0.2">
      <c r="O18146"/>
      <c r="P18146"/>
    </row>
    <row r="18147" spans="15:16" x14ac:dyDescent="0.2">
      <c r="O18147"/>
      <c r="P18147"/>
    </row>
    <row r="18148" spans="15:16" x14ac:dyDescent="0.2">
      <c r="O18148"/>
      <c r="P18148"/>
    </row>
    <row r="18149" spans="15:16" x14ac:dyDescent="0.2">
      <c r="O18149"/>
      <c r="P18149"/>
    </row>
    <row r="18150" spans="15:16" x14ac:dyDescent="0.2">
      <c r="O18150"/>
      <c r="P18150"/>
    </row>
    <row r="18151" spans="15:16" x14ac:dyDescent="0.2">
      <c r="O18151"/>
      <c r="P18151"/>
    </row>
    <row r="18152" spans="15:16" x14ac:dyDescent="0.2">
      <c r="O18152"/>
      <c r="P18152"/>
    </row>
    <row r="18153" spans="15:16" x14ac:dyDescent="0.2">
      <c r="O18153"/>
      <c r="P18153"/>
    </row>
    <row r="18154" spans="15:16" x14ac:dyDescent="0.2">
      <c r="O18154"/>
      <c r="P18154"/>
    </row>
    <row r="18155" spans="15:16" x14ac:dyDescent="0.2">
      <c r="O18155"/>
      <c r="P18155"/>
    </row>
    <row r="18156" spans="15:16" x14ac:dyDescent="0.2">
      <c r="O18156"/>
      <c r="P18156"/>
    </row>
    <row r="18157" spans="15:16" x14ac:dyDescent="0.2">
      <c r="O18157"/>
      <c r="P18157"/>
    </row>
    <row r="18158" spans="15:16" x14ac:dyDescent="0.2">
      <c r="O18158"/>
      <c r="P18158"/>
    </row>
    <row r="18159" spans="15:16" x14ac:dyDescent="0.2">
      <c r="O18159"/>
      <c r="P18159"/>
    </row>
    <row r="18160" spans="15:16" x14ac:dyDescent="0.2">
      <c r="O18160"/>
      <c r="P18160"/>
    </row>
    <row r="18161" spans="15:16" x14ac:dyDescent="0.2">
      <c r="O18161"/>
      <c r="P18161"/>
    </row>
    <row r="18162" spans="15:16" x14ac:dyDescent="0.2">
      <c r="O18162"/>
      <c r="P18162"/>
    </row>
    <row r="18163" spans="15:16" x14ac:dyDescent="0.2">
      <c r="O18163"/>
      <c r="P18163"/>
    </row>
    <row r="18164" spans="15:16" x14ac:dyDescent="0.2">
      <c r="O18164"/>
      <c r="P18164"/>
    </row>
    <row r="18165" spans="15:16" x14ac:dyDescent="0.2">
      <c r="O18165"/>
      <c r="P18165"/>
    </row>
    <row r="18166" spans="15:16" x14ac:dyDescent="0.2">
      <c r="O18166"/>
      <c r="P18166"/>
    </row>
    <row r="18167" spans="15:16" x14ac:dyDescent="0.2">
      <c r="O18167"/>
      <c r="P18167"/>
    </row>
    <row r="18168" spans="15:16" x14ac:dyDescent="0.2">
      <c r="O18168"/>
      <c r="P18168"/>
    </row>
    <row r="18169" spans="15:16" x14ac:dyDescent="0.2">
      <c r="O18169"/>
      <c r="P18169"/>
    </row>
    <row r="18170" spans="15:16" x14ac:dyDescent="0.2">
      <c r="O18170"/>
      <c r="P18170"/>
    </row>
    <row r="18171" spans="15:16" x14ac:dyDescent="0.2">
      <c r="O18171"/>
      <c r="P18171"/>
    </row>
    <row r="18172" spans="15:16" x14ac:dyDescent="0.2">
      <c r="O18172"/>
      <c r="P18172"/>
    </row>
    <row r="18173" spans="15:16" x14ac:dyDescent="0.2">
      <c r="O18173"/>
      <c r="P18173"/>
    </row>
    <row r="18174" spans="15:16" x14ac:dyDescent="0.2">
      <c r="O18174"/>
      <c r="P18174"/>
    </row>
    <row r="18175" spans="15:16" x14ac:dyDescent="0.2">
      <c r="O18175"/>
      <c r="P18175"/>
    </row>
    <row r="18176" spans="15:16" x14ac:dyDescent="0.2">
      <c r="O18176"/>
      <c r="P18176"/>
    </row>
    <row r="18177" spans="15:16" x14ac:dyDescent="0.2">
      <c r="O18177"/>
      <c r="P18177"/>
    </row>
    <row r="18178" spans="15:16" x14ac:dyDescent="0.2">
      <c r="O18178"/>
      <c r="P18178"/>
    </row>
    <row r="18179" spans="15:16" x14ac:dyDescent="0.2">
      <c r="O18179"/>
      <c r="P18179"/>
    </row>
    <row r="18180" spans="15:16" x14ac:dyDescent="0.2">
      <c r="O18180"/>
      <c r="P18180"/>
    </row>
    <row r="18181" spans="15:16" x14ac:dyDescent="0.2">
      <c r="O18181"/>
      <c r="P18181"/>
    </row>
    <row r="18182" spans="15:16" x14ac:dyDescent="0.2">
      <c r="O18182"/>
      <c r="P18182"/>
    </row>
    <row r="18183" spans="15:16" x14ac:dyDescent="0.2">
      <c r="O18183"/>
      <c r="P18183"/>
    </row>
    <row r="18184" spans="15:16" x14ac:dyDescent="0.2">
      <c r="O18184"/>
      <c r="P18184"/>
    </row>
    <row r="18185" spans="15:16" x14ac:dyDescent="0.2">
      <c r="O18185"/>
      <c r="P18185"/>
    </row>
    <row r="18186" spans="15:16" x14ac:dyDescent="0.2">
      <c r="O18186"/>
      <c r="P18186"/>
    </row>
    <row r="18187" spans="15:16" x14ac:dyDescent="0.2">
      <c r="O18187"/>
      <c r="P18187"/>
    </row>
    <row r="18188" spans="15:16" x14ac:dyDescent="0.2">
      <c r="O18188"/>
      <c r="P18188"/>
    </row>
    <row r="18189" spans="15:16" x14ac:dyDescent="0.2">
      <c r="O18189"/>
      <c r="P18189"/>
    </row>
    <row r="18190" spans="15:16" x14ac:dyDescent="0.2">
      <c r="O18190"/>
      <c r="P18190"/>
    </row>
    <row r="18191" spans="15:16" x14ac:dyDescent="0.2">
      <c r="O18191"/>
      <c r="P18191"/>
    </row>
    <row r="18192" spans="15:16" x14ac:dyDescent="0.2">
      <c r="O18192"/>
      <c r="P18192"/>
    </row>
    <row r="18193" spans="15:16" x14ac:dyDescent="0.2">
      <c r="O18193"/>
      <c r="P18193"/>
    </row>
    <row r="18194" spans="15:16" x14ac:dyDescent="0.2">
      <c r="O18194"/>
      <c r="P18194"/>
    </row>
    <row r="18195" spans="15:16" x14ac:dyDescent="0.2">
      <c r="O18195"/>
      <c r="P18195"/>
    </row>
    <row r="18196" spans="15:16" x14ac:dyDescent="0.2">
      <c r="O18196"/>
      <c r="P18196"/>
    </row>
    <row r="18197" spans="15:16" x14ac:dyDescent="0.2">
      <c r="O18197"/>
      <c r="P18197"/>
    </row>
    <row r="18198" spans="15:16" x14ac:dyDescent="0.2">
      <c r="O18198"/>
      <c r="P18198"/>
    </row>
    <row r="18199" spans="15:16" x14ac:dyDescent="0.2">
      <c r="O18199"/>
      <c r="P18199"/>
    </row>
    <row r="18200" spans="15:16" x14ac:dyDescent="0.2">
      <c r="O18200"/>
      <c r="P18200"/>
    </row>
    <row r="18201" spans="15:16" x14ac:dyDescent="0.2">
      <c r="O18201"/>
      <c r="P18201"/>
    </row>
    <row r="18202" spans="15:16" x14ac:dyDescent="0.2">
      <c r="O18202"/>
      <c r="P18202"/>
    </row>
    <row r="18203" spans="15:16" x14ac:dyDescent="0.2">
      <c r="O18203"/>
      <c r="P18203"/>
    </row>
    <row r="18204" spans="15:16" x14ac:dyDescent="0.2">
      <c r="O18204"/>
      <c r="P18204"/>
    </row>
    <row r="18205" spans="15:16" x14ac:dyDescent="0.2">
      <c r="O18205"/>
      <c r="P18205"/>
    </row>
    <row r="18206" spans="15:16" x14ac:dyDescent="0.2">
      <c r="O18206"/>
      <c r="P18206"/>
    </row>
    <row r="18207" spans="15:16" x14ac:dyDescent="0.2">
      <c r="O18207"/>
      <c r="P18207"/>
    </row>
    <row r="18208" spans="15:16" x14ac:dyDescent="0.2">
      <c r="O18208"/>
      <c r="P18208"/>
    </row>
    <row r="18209" spans="15:16" x14ac:dyDescent="0.2">
      <c r="O18209"/>
      <c r="P18209"/>
    </row>
    <row r="18210" spans="15:16" x14ac:dyDescent="0.2">
      <c r="O18210"/>
      <c r="P18210"/>
    </row>
    <row r="18211" spans="15:16" x14ac:dyDescent="0.2">
      <c r="O18211"/>
      <c r="P18211"/>
    </row>
    <row r="18212" spans="15:16" x14ac:dyDescent="0.2">
      <c r="O18212"/>
      <c r="P18212"/>
    </row>
    <row r="18213" spans="15:16" x14ac:dyDescent="0.2">
      <c r="O18213"/>
      <c r="P18213"/>
    </row>
    <row r="18214" spans="15:16" x14ac:dyDescent="0.2">
      <c r="O18214"/>
      <c r="P18214"/>
    </row>
    <row r="18215" spans="15:16" x14ac:dyDescent="0.2">
      <c r="O18215"/>
      <c r="P18215"/>
    </row>
    <row r="18216" spans="15:16" x14ac:dyDescent="0.2">
      <c r="O18216"/>
      <c r="P18216"/>
    </row>
    <row r="18217" spans="15:16" x14ac:dyDescent="0.2">
      <c r="O18217"/>
      <c r="P18217"/>
    </row>
    <row r="18218" spans="15:16" x14ac:dyDescent="0.2">
      <c r="O18218"/>
      <c r="P18218"/>
    </row>
    <row r="18219" spans="15:16" x14ac:dyDescent="0.2">
      <c r="O18219"/>
      <c r="P18219"/>
    </row>
    <row r="18220" spans="15:16" x14ac:dyDescent="0.2">
      <c r="O18220"/>
      <c r="P18220"/>
    </row>
    <row r="18221" spans="15:16" x14ac:dyDescent="0.2">
      <c r="O18221"/>
      <c r="P18221"/>
    </row>
    <row r="18222" spans="15:16" x14ac:dyDescent="0.2">
      <c r="O18222"/>
      <c r="P18222"/>
    </row>
    <row r="18223" spans="15:16" x14ac:dyDescent="0.2">
      <c r="O18223"/>
      <c r="P18223"/>
    </row>
    <row r="18224" spans="15:16" x14ac:dyDescent="0.2">
      <c r="O18224"/>
      <c r="P18224"/>
    </row>
    <row r="18225" spans="15:16" x14ac:dyDescent="0.2">
      <c r="O18225"/>
      <c r="P18225"/>
    </row>
    <row r="18226" spans="15:16" x14ac:dyDescent="0.2">
      <c r="O18226"/>
      <c r="P18226"/>
    </row>
    <row r="18227" spans="15:16" x14ac:dyDescent="0.2">
      <c r="O18227"/>
      <c r="P18227"/>
    </row>
    <row r="18228" spans="15:16" x14ac:dyDescent="0.2">
      <c r="O18228"/>
      <c r="P18228"/>
    </row>
    <row r="18229" spans="15:16" x14ac:dyDescent="0.2">
      <c r="O18229"/>
      <c r="P18229"/>
    </row>
    <row r="18230" spans="15:16" x14ac:dyDescent="0.2">
      <c r="O18230"/>
      <c r="P18230"/>
    </row>
    <row r="18231" spans="15:16" x14ac:dyDescent="0.2">
      <c r="O18231"/>
      <c r="P18231"/>
    </row>
    <row r="18232" spans="15:16" x14ac:dyDescent="0.2">
      <c r="O18232"/>
      <c r="P18232"/>
    </row>
    <row r="18233" spans="15:16" x14ac:dyDescent="0.2">
      <c r="O18233"/>
      <c r="P18233"/>
    </row>
    <row r="18234" spans="15:16" x14ac:dyDescent="0.2">
      <c r="O18234"/>
      <c r="P18234"/>
    </row>
    <row r="18235" spans="15:16" x14ac:dyDescent="0.2">
      <c r="O18235"/>
      <c r="P18235"/>
    </row>
    <row r="18236" spans="15:16" x14ac:dyDescent="0.2">
      <c r="O18236"/>
      <c r="P18236"/>
    </row>
    <row r="18237" spans="15:16" x14ac:dyDescent="0.2">
      <c r="O18237"/>
      <c r="P18237"/>
    </row>
    <row r="18238" spans="15:16" x14ac:dyDescent="0.2">
      <c r="O18238"/>
      <c r="P18238"/>
    </row>
    <row r="18239" spans="15:16" x14ac:dyDescent="0.2">
      <c r="O18239"/>
      <c r="P18239"/>
    </row>
    <row r="18240" spans="15:16" x14ac:dyDescent="0.2">
      <c r="O18240"/>
      <c r="P18240"/>
    </row>
    <row r="18241" spans="15:16" x14ac:dyDescent="0.2">
      <c r="O18241"/>
      <c r="P18241"/>
    </row>
    <row r="18242" spans="15:16" x14ac:dyDescent="0.2">
      <c r="O18242"/>
      <c r="P18242"/>
    </row>
    <row r="18243" spans="15:16" x14ac:dyDescent="0.2">
      <c r="O18243"/>
      <c r="P18243"/>
    </row>
    <row r="18244" spans="15:16" x14ac:dyDescent="0.2">
      <c r="O18244"/>
      <c r="P18244"/>
    </row>
    <row r="18245" spans="15:16" x14ac:dyDescent="0.2">
      <c r="O18245"/>
      <c r="P18245"/>
    </row>
    <row r="18246" spans="15:16" x14ac:dyDescent="0.2">
      <c r="O18246"/>
      <c r="P18246"/>
    </row>
    <row r="18247" spans="15:16" x14ac:dyDescent="0.2">
      <c r="O18247"/>
      <c r="P18247"/>
    </row>
    <row r="18248" spans="15:16" x14ac:dyDescent="0.2">
      <c r="O18248"/>
      <c r="P18248"/>
    </row>
    <row r="18249" spans="15:16" x14ac:dyDescent="0.2">
      <c r="O18249"/>
      <c r="P18249"/>
    </row>
    <row r="18250" spans="15:16" x14ac:dyDescent="0.2">
      <c r="O18250"/>
      <c r="P18250"/>
    </row>
    <row r="18251" spans="15:16" x14ac:dyDescent="0.2">
      <c r="O18251"/>
      <c r="P18251"/>
    </row>
    <row r="18252" spans="15:16" x14ac:dyDescent="0.2">
      <c r="O18252"/>
      <c r="P18252"/>
    </row>
    <row r="18253" spans="15:16" x14ac:dyDescent="0.2">
      <c r="O18253"/>
      <c r="P18253"/>
    </row>
    <row r="18254" spans="15:16" x14ac:dyDescent="0.2">
      <c r="O18254"/>
      <c r="P18254"/>
    </row>
    <row r="18255" spans="15:16" x14ac:dyDescent="0.2">
      <c r="O18255"/>
      <c r="P18255"/>
    </row>
    <row r="18256" spans="15:16" x14ac:dyDescent="0.2">
      <c r="O18256"/>
      <c r="P18256"/>
    </row>
    <row r="18257" spans="15:16" x14ac:dyDescent="0.2">
      <c r="O18257"/>
      <c r="P18257"/>
    </row>
    <row r="18258" spans="15:16" x14ac:dyDescent="0.2">
      <c r="O18258"/>
      <c r="P18258"/>
    </row>
    <row r="18259" spans="15:16" x14ac:dyDescent="0.2">
      <c r="O18259"/>
      <c r="P18259"/>
    </row>
    <row r="18260" spans="15:16" x14ac:dyDescent="0.2">
      <c r="O18260"/>
      <c r="P18260"/>
    </row>
    <row r="18261" spans="15:16" x14ac:dyDescent="0.2">
      <c r="O18261"/>
      <c r="P18261"/>
    </row>
    <row r="18262" spans="15:16" x14ac:dyDescent="0.2">
      <c r="O18262"/>
      <c r="P18262"/>
    </row>
    <row r="18263" spans="15:16" x14ac:dyDescent="0.2">
      <c r="O18263"/>
      <c r="P18263"/>
    </row>
    <row r="18264" spans="15:16" x14ac:dyDescent="0.2">
      <c r="O18264"/>
      <c r="P18264"/>
    </row>
    <row r="18265" spans="15:16" x14ac:dyDescent="0.2">
      <c r="O18265"/>
      <c r="P18265"/>
    </row>
    <row r="18266" spans="15:16" x14ac:dyDescent="0.2">
      <c r="O18266"/>
      <c r="P18266"/>
    </row>
    <row r="18267" spans="15:16" x14ac:dyDescent="0.2">
      <c r="O18267"/>
      <c r="P18267"/>
    </row>
    <row r="18268" spans="15:16" x14ac:dyDescent="0.2">
      <c r="O18268"/>
      <c r="P18268"/>
    </row>
    <row r="18269" spans="15:16" x14ac:dyDescent="0.2">
      <c r="O18269"/>
      <c r="P18269"/>
    </row>
    <row r="18270" spans="15:16" x14ac:dyDescent="0.2">
      <c r="O18270"/>
      <c r="P18270"/>
    </row>
    <row r="18271" spans="15:16" x14ac:dyDescent="0.2">
      <c r="O18271"/>
      <c r="P18271"/>
    </row>
    <row r="18272" spans="15:16" x14ac:dyDescent="0.2">
      <c r="O18272"/>
      <c r="P18272"/>
    </row>
    <row r="18273" spans="15:16" x14ac:dyDescent="0.2">
      <c r="O18273"/>
      <c r="P18273"/>
    </row>
    <row r="18274" spans="15:16" x14ac:dyDescent="0.2">
      <c r="O18274"/>
      <c r="P18274"/>
    </row>
    <row r="18275" spans="15:16" x14ac:dyDescent="0.2">
      <c r="O18275"/>
      <c r="P18275"/>
    </row>
    <row r="18276" spans="15:16" x14ac:dyDescent="0.2">
      <c r="O18276"/>
      <c r="P18276"/>
    </row>
    <row r="18277" spans="15:16" x14ac:dyDescent="0.2">
      <c r="O18277"/>
      <c r="P18277"/>
    </row>
    <row r="18278" spans="15:16" x14ac:dyDescent="0.2">
      <c r="O18278"/>
      <c r="P18278"/>
    </row>
    <row r="18279" spans="15:16" x14ac:dyDescent="0.2">
      <c r="O18279"/>
      <c r="P18279"/>
    </row>
    <row r="18280" spans="15:16" x14ac:dyDescent="0.2">
      <c r="O18280"/>
      <c r="P18280"/>
    </row>
    <row r="18281" spans="15:16" x14ac:dyDescent="0.2">
      <c r="O18281"/>
      <c r="P18281"/>
    </row>
    <row r="18282" spans="15:16" x14ac:dyDescent="0.2">
      <c r="O18282"/>
      <c r="P18282"/>
    </row>
    <row r="18283" spans="15:16" x14ac:dyDescent="0.2">
      <c r="O18283"/>
      <c r="P18283"/>
    </row>
    <row r="18284" spans="15:16" x14ac:dyDescent="0.2">
      <c r="O18284"/>
      <c r="P18284"/>
    </row>
    <row r="18285" spans="15:16" x14ac:dyDescent="0.2">
      <c r="O18285"/>
      <c r="P18285"/>
    </row>
    <row r="18286" spans="15:16" x14ac:dyDescent="0.2">
      <c r="O18286"/>
      <c r="P18286"/>
    </row>
    <row r="18287" spans="15:16" x14ac:dyDescent="0.2">
      <c r="O18287"/>
      <c r="P18287"/>
    </row>
    <row r="18288" spans="15:16" x14ac:dyDescent="0.2">
      <c r="O18288"/>
      <c r="P18288"/>
    </row>
    <row r="18289" spans="15:16" x14ac:dyDescent="0.2">
      <c r="O18289"/>
      <c r="P18289"/>
    </row>
    <row r="18290" spans="15:16" x14ac:dyDescent="0.2">
      <c r="O18290"/>
      <c r="P18290"/>
    </row>
    <row r="18291" spans="15:16" x14ac:dyDescent="0.2">
      <c r="O18291"/>
      <c r="P18291"/>
    </row>
    <row r="18292" spans="15:16" x14ac:dyDescent="0.2">
      <c r="O18292"/>
      <c r="P18292"/>
    </row>
    <row r="18293" spans="15:16" x14ac:dyDescent="0.2">
      <c r="O18293"/>
      <c r="P18293"/>
    </row>
    <row r="18294" spans="15:16" x14ac:dyDescent="0.2">
      <c r="O18294"/>
      <c r="P18294"/>
    </row>
    <row r="18295" spans="15:16" x14ac:dyDescent="0.2">
      <c r="O18295"/>
      <c r="P18295"/>
    </row>
    <row r="18296" spans="15:16" x14ac:dyDescent="0.2">
      <c r="O18296"/>
      <c r="P18296"/>
    </row>
    <row r="18297" spans="15:16" x14ac:dyDescent="0.2">
      <c r="O18297"/>
      <c r="P18297"/>
    </row>
    <row r="18298" spans="15:16" x14ac:dyDescent="0.2">
      <c r="O18298"/>
      <c r="P18298"/>
    </row>
    <row r="18299" spans="15:16" x14ac:dyDescent="0.2">
      <c r="O18299"/>
      <c r="P18299"/>
    </row>
    <row r="18300" spans="15:16" x14ac:dyDescent="0.2">
      <c r="O18300"/>
      <c r="P18300"/>
    </row>
    <row r="18301" spans="15:16" x14ac:dyDescent="0.2">
      <c r="O18301"/>
      <c r="P18301"/>
    </row>
    <row r="18302" spans="15:16" x14ac:dyDescent="0.2">
      <c r="O18302"/>
      <c r="P18302"/>
    </row>
    <row r="18303" spans="15:16" x14ac:dyDescent="0.2">
      <c r="O18303"/>
      <c r="P18303"/>
    </row>
    <row r="18304" spans="15:16" x14ac:dyDescent="0.2">
      <c r="O18304"/>
      <c r="P18304"/>
    </row>
    <row r="18305" spans="15:16" x14ac:dyDescent="0.2">
      <c r="O18305"/>
      <c r="P18305"/>
    </row>
    <row r="18306" spans="15:16" x14ac:dyDescent="0.2">
      <c r="O18306"/>
      <c r="P18306"/>
    </row>
    <row r="18307" spans="15:16" x14ac:dyDescent="0.2">
      <c r="O18307"/>
      <c r="P18307"/>
    </row>
    <row r="18308" spans="15:16" x14ac:dyDescent="0.2">
      <c r="O18308"/>
      <c r="P18308"/>
    </row>
    <row r="18309" spans="15:16" x14ac:dyDescent="0.2">
      <c r="O18309"/>
      <c r="P18309"/>
    </row>
    <row r="18310" spans="15:16" x14ac:dyDescent="0.2">
      <c r="O18310"/>
      <c r="P18310"/>
    </row>
    <row r="18311" spans="15:16" x14ac:dyDescent="0.2">
      <c r="O18311"/>
      <c r="P18311"/>
    </row>
    <row r="18312" spans="15:16" x14ac:dyDescent="0.2">
      <c r="O18312"/>
      <c r="P18312"/>
    </row>
    <row r="18313" spans="15:16" x14ac:dyDescent="0.2">
      <c r="O18313"/>
      <c r="P18313"/>
    </row>
    <row r="18314" spans="15:16" x14ac:dyDescent="0.2">
      <c r="O18314"/>
      <c r="P18314"/>
    </row>
    <row r="18315" spans="15:16" x14ac:dyDescent="0.2">
      <c r="O18315"/>
      <c r="P18315"/>
    </row>
    <row r="18316" spans="15:16" x14ac:dyDescent="0.2">
      <c r="O18316"/>
      <c r="P18316"/>
    </row>
    <row r="18317" spans="15:16" x14ac:dyDescent="0.2">
      <c r="O18317"/>
      <c r="P18317"/>
    </row>
    <row r="18318" spans="15:16" x14ac:dyDescent="0.2">
      <c r="O18318"/>
      <c r="P18318"/>
    </row>
    <row r="18319" spans="15:16" x14ac:dyDescent="0.2">
      <c r="O18319"/>
      <c r="P18319"/>
    </row>
    <row r="18320" spans="15:16" x14ac:dyDescent="0.2">
      <c r="O18320"/>
      <c r="P18320"/>
    </row>
    <row r="18321" spans="15:16" x14ac:dyDescent="0.2">
      <c r="O18321"/>
      <c r="P18321"/>
    </row>
    <row r="18322" spans="15:16" x14ac:dyDescent="0.2">
      <c r="O18322"/>
      <c r="P18322"/>
    </row>
    <row r="18323" spans="15:16" x14ac:dyDescent="0.2">
      <c r="O18323"/>
      <c r="P18323"/>
    </row>
    <row r="18324" spans="15:16" x14ac:dyDescent="0.2">
      <c r="O18324"/>
      <c r="P18324"/>
    </row>
    <row r="18325" spans="15:16" x14ac:dyDescent="0.2">
      <c r="O18325"/>
      <c r="P18325"/>
    </row>
    <row r="18326" spans="15:16" x14ac:dyDescent="0.2">
      <c r="O18326"/>
      <c r="P18326"/>
    </row>
    <row r="18327" spans="15:16" x14ac:dyDescent="0.2">
      <c r="O18327"/>
      <c r="P18327"/>
    </row>
    <row r="18328" spans="15:16" x14ac:dyDescent="0.2">
      <c r="O18328"/>
      <c r="P18328"/>
    </row>
    <row r="18329" spans="15:16" x14ac:dyDescent="0.2">
      <c r="O18329"/>
      <c r="P18329"/>
    </row>
    <row r="18330" spans="15:16" x14ac:dyDescent="0.2">
      <c r="O18330"/>
      <c r="P18330"/>
    </row>
    <row r="18331" spans="15:16" x14ac:dyDescent="0.2">
      <c r="O18331"/>
      <c r="P18331"/>
    </row>
    <row r="18332" spans="15:16" x14ac:dyDescent="0.2">
      <c r="O18332"/>
      <c r="P18332"/>
    </row>
    <row r="18333" spans="15:16" x14ac:dyDescent="0.2">
      <c r="O18333"/>
      <c r="P18333"/>
    </row>
    <row r="18334" spans="15:16" x14ac:dyDescent="0.2">
      <c r="O18334"/>
      <c r="P18334"/>
    </row>
    <row r="18335" spans="15:16" x14ac:dyDescent="0.2">
      <c r="O18335"/>
      <c r="P18335"/>
    </row>
    <row r="18336" spans="15:16" x14ac:dyDescent="0.2">
      <c r="O18336"/>
      <c r="P18336"/>
    </row>
    <row r="18337" spans="15:16" x14ac:dyDescent="0.2">
      <c r="O18337"/>
      <c r="P18337"/>
    </row>
    <row r="18338" spans="15:16" x14ac:dyDescent="0.2">
      <c r="O18338"/>
      <c r="P18338"/>
    </row>
    <row r="18339" spans="15:16" x14ac:dyDescent="0.2">
      <c r="O18339"/>
      <c r="P18339"/>
    </row>
    <row r="18340" spans="15:16" x14ac:dyDescent="0.2">
      <c r="O18340"/>
      <c r="P18340"/>
    </row>
    <row r="18341" spans="15:16" x14ac:dyDescent="0.2">
      <c r="O18341"/>
      <c r="P18341"/>
    </row>
    <row r="18342" spans="15:16" x14ac:dyDescent="0.2">
      <c r="O18342"/>
      <c r="P18342"/>
    </row>
    <row r="18343" spans="15:16" x14ac:dyDescent="0.2">
      <c r="O18343"/>
      <c r="P18343"/>
    </row>
    <row r="18344" spans="15:16" x14ac:dyDescent="0.2">
      <c r="O18344"/>
      <c r="P18344"/>
    </row>
    <row r="18345" spans="15:16" x14ac:dyDescent="0.2">
      <c r="O18345"/>
      <c r="P18345"/>
    </row>
    <row r="18346" spans="15:16" x14ac:dyDescent="0.2">
      <c r="O18346"/>
      <c r="P18346"/>
    </row>
    <row r="18347" spans="15:16" x14ac:dyDescent="0.2">
      <c r="O18347"/>
      <c r="P18347"/>
    </row>
    <row r="18348" spans="15:16" x14ac:dyDescent="0.2">
      <c r="O18348"/>
      <c r="P18348"/>
    </row>
    <row r="18349" spans="15:16" x14ac:dyDescent="0.2">
      <c r="O18349"/>
      <c r="P18349"/>
    </row>
    <row r="18350" spans="15:16" x14ac:dyDescent="0.2">
      <c r="O18350"/>
      <c r="P18350"/>
    </row>
    <row r="18351" spans="15:16" x14ac:dyDescent="0.2">
      <c r="O18351"/>
      <c r="P18351"/>
    </row>
    <row r="18352" spans="15:16" x14ac:dyDescent="0.2">
      <c r="O18352"/>
      <c r="P18352"/>
    </row>
    <row r="18353" spans="15:16" x14ac:dyDescent="0.2">
      <c r="O18353"/>
      <c r="P18353"/>
    </row>
    <row r="18354" spans="15:16" x14ac:dyDescent="0.2">
      <c r="O18354"/>
      <c r="P18354"/>
    </row>
    <row r="18355" spans="15:16" x14ac:dyDescent="0.2">
      <c r="O18355"/>
      <c r="P18355"/>
    </row>
    <row r="18356" spans="15:16" x14ac:dyDescent="0.2">
      <c r="O18356"/>
      <c r="P18356"/>
    </row>
    <row r="18357" spans="15:16" x14ac:dyDescent="0.2">
      <c r="O18357"/>
      <c r="P18357"/>
    </row>
    <row r="18358" spans="15:16" x14ac:dyDescent="0.2">
      <c r="O18358"/>
      <c r="P18358"/>
    </row>
    <row r="18359" spans="15:16" x14ac:dyDescent="0.2">
      <c r="O18359"/>
      <c r="P18359"/>
    </row>
    <row r="18360" spans="15:16" x14ac:dyDescent="0.2">
      <c r="O18360"/>
      <c r="P18360"/>
    </row>
    <row r="18361" spans="15:16" x14ac:dyDescent="0.2">
      <c r="O18361"/>
      <c r="P18361"/>
    </row>
    <row r="18362" spans="15:16" x14ac:dyDescent="0.2">
      <c r="O18362"/>
      <c r="P18362"/>
    </row>
    <row r="18363" spans="15:16" x14ac:dyDescent="0.2">
      <c r="O18363"/>
      <c r="P18363"/>
    </row>
    <row r="18364" spans="15:16" x14ac:dyDescent="0.2">
      <c r="O18364"/>
      <c r="P18364"/>
    </row>
    <row r="18365" spans="15:16" x14ac:dyDescent="0.2">
      <c r="O18365"/>
      <c r="P18365"/>
    </row>
    <row r="18366" spans="15:16" x14ac:dyDescent="0.2">
      <c r="O18366"/>
      <c r="P18366"/>
    </row>
    <row r="18367" spans="15:16" x14ac:dyDescent="0.2">
      <c r="O18367"/>
      <c r="P18367"/>
    </row>
    <row r="18368" spans="15:16" x14ac:dyDescent="0.2">
      <c r="O18368"/>
      <c r="P18368"/>
    </row>
    <row r="18369" spans="15:16" x14ac:dyDescent="0.2">
      <c r="O18369"/>
      <c r="P18369"/>
    </row>
    <row r="18370" spans="15:16" x14ac:dyDescent="0.2">
      <c r="O18370"/>
      <c r="P18370"/>
    </row>
    <row r="18371" spans="15:16" x14ac:dyDescent="0.2">
      <c r="O18371"/>
      <c r="P18371"/>
    </row>
    <row r="18372" spans="15:16" x14ac:dyDescent="0.2">
      <c r="O18372"/>
      <c r="P18372"/>
    </row>
    <row r="18373" spans="15:16" x14ac:dyDescent="0.2">
      <c r="O18373"/>
      <c r="P18373"/>
    </row>
    <row r="18374" spans="15:16" x14ac:dyDescent="0.2">
      <c r="O18374"/>
      <c r="P18374"/>
    </row>
    <row r="18375" spans="15:16" x14ac:dyDescent="0.2">
      <c r="O18375"/>
      <c r="P18375"/>
    </row>
    <row r="18376" spans="15:16" x14ac:dyDescent="0.2">
      <c r="O18376"/>
      <c r="P18376"/>
    </row>
    <row r="18377" spans="15:16" x14ac:dyDescent="0.2">
      <c r="O18377"/>
      <c r="P18377"/>
    </row>
    <row r="18378" spans="15:16" x14ac:dyDescent="0.2">
      <c r="O18378"/>
      <c r="P18378"/>
    </row>
    <row r="18379" spans="15:16" x14ac:dyDescent="0.2">
      <c r="O18379"/>
      <c r="P18379"/>
    </row>
    <row r="18380" spans="15:16" x14ac:dyDescent="0.2">
      <c r="O18380"/>
      <c r="P18380"/>
    </row>
    <row r="18381" spans="15:16" x14ac:dyDescent="0.2">
      <c r="O18381"/>
      <c r="P18381"/>
    </row>
    <row r="18382" spans="15:16" x14ac:dyDescent="0.2">
      <c r="O18382"/>
      <c r="P18382"/>
    </row>
    <row r="18383" spans="15:16" x14ac:dyDescent="0.2">
      <c r="O18383"/>
      <c r="P18383"/>
    </row>
    <row r="18384" spans="15:16" x14ac:dyDescent="0.2">
      <c r="O18384"/>
      <c r="P18384"/>
    </row>
    <row r="18385" spans="15:16" x14ac:dyDescent="0.2">
      <c r="O18385"/>
      <c r="P18385"/>
    </row>
    <row r="18386" spans="15:16" x14ac:dyDescent="0.2">
      <c r="O18386"/>
      <c r="P18386"/>
    </row>
    <row r="18387" spans="15:16" x14ac:dyDescent="0.2">
      <c r="O18387"/>
      <c r="P18387"/>
    </row>
    <row r="18388" spans="15:16" x14ac:dyDescent="0.2">
      <c r="O18388"/>
      <c r="P18388"/>
    </row>
    <row r="18389" spans="15:16" x14ac:dyDescent="0.2">
      <c r="O18389"/>
      <c r="P18389"/>
    </row>
    <row r="18390" spans="15:16" x14ac:dyDescent="0.2">
      <c r="O18390"/>
      <c r="P18390"/>
    </row>
    <row r="18391" spans="15:16" x14ac:dyDescent="0.2">
      <c r="O18391"/>
      <c r="P18391"/>
    </row>
    <row r="18392" spans="15:16" x14ac:dyDescent="0.2">
      <c r="O18392"/>
      <c r="P18392"/>
    </row>
    <row r="18393" spans="15:16" x14ac:dyDescent="0.2">
      <c r="O18393"/>
      <c r="P18393"/>
    </row>
    <row r="18394" spans="15:16" x14ac:dyDescent="0.2">
      <c r="O18394"/>
      <c r="P18394"/>
    </row>
    <row r="18395" spans="15:16" x14ac:dyDescent="0.2">
      <c r="O18395"/>
      <c r="P18395"/>
    </row>
    <row r="18396" spans="15:16" x14ac:dyDescent="0.2">
      <c r="O18396"/>
      <c r="P18396"/>
    </row>
    <row r="18397" spans="15:16" x14ac:dyDescent="0.2">
      <c r="O18397"/>
      <c r="P18397"/>
    </row>
    <row r="18398" spans="15:16" x14ac:dyDescent="0.2">
      <c r="O18398"/>
      <c r="P18398"/>
    </row>
    <row r="18399" spans="15:16" x14ac:dyDescent="0.2">
      <c r="O18399"/>
      <c r="P18399"/>
    </row>
    <row r="18400" spans="15:16" x14ac:dyDescent="0.2">
      <c r="O18400"/>
      <c r="P18400"/>
    </row>
    <row r="18401" spans="15:16" x14ac:dyDescent="0.2">
      <c r="O18401"/>
      <c r="P18401"/>
    </row>
    <row r="18402" spans="15:16" x14ac:dyDescent="0.2">
      <c r="O18402"/>
      <c r="P18402"/>
    </row>
    <row r="18403" spans="15:16" x14ac:dyDescent="0.2">
      <c r="O18403"/>
      <c r="P18403"/>
    </row>
    <row r="18404" spans="15:16" x14ac:dyDescent="0.2">
      <c r="O18404"/>
      <c r="P18404"/>
    </row>
    <row r="18405" spans="15:16" x14ac:dyDescent="0.2">
      <c r="O18405"/>
      <c r="P18405"/>
    </row>
    <row r="18406" spans="15:16" x14ac:dyDescent="0.2">
      <c r="O18406"/>
      <c r="P18406"/>
    </row>
    <row r="18407" spans="15:16" x14ac:dyDescent="0.2">
      <c r="O18407"/>
      <c r="P18407"/>
    </row>
    <row r="18408" spans="15:16" x14ac:dyDescent="0.2">
      <c r="O18408"/>
      <c r="P18408"/>
    </row>
    <row r="18409" spans="15:16" x14ac:dyDescent="0.2">
      <c r="O18409"/>
      <c r="P18409"/>
    </row>
    <row r="18410" spans="15:16" x14ac:dyDescent="0.2">
      <c r="O18410"/>
      <c r="P18410"/>
    </row>
    <row r="18411" spans="15:16" x14ac:dyDescent="0.2">
      <c r="O18411"/>
      <c r="P18411"/>
    </row>
    <row r="18412" spans="15:16" x14ac:dyDescent="0.2">
      <c r="O18412"/>
      <c r="P18412"/>
    </row>
    <row r="18413" spans="15:16" x14ac:dyDescent="0.2">
      <c r="O18413"/>
      <c r="P18413"/>
    </row>
    <row r="18414" spans="15:16" x14ac:dyDescent="0.2">
      <c r="O18414"/>
      <c r="P18414"/>
    </row>
    <row r="18415" spans="15:16" x14ac:dyDescent="0.2">
      <c r="O18415"/>
      <c r="P18415"/>
    </row>
    <row r="18416" spans="15:16" x14ac:dyDescent="0.2">
      <c r="O18416"/>
      <c r="P18416"/>
    </row>
    <row r="18417" spans="15:16" x14ac:dyDescent="0.2">
      <c r="O18417"/>
      <c r="P18417"/>
    </row>
    <row r="18418" spans="15:16" x14ac:dyDescent="0.2">
      <c r="O18418"/>
      <c r="P18418"/>
    </row>
    <row r="18419" spans="15:16" x14ac:dyDescent="0.2">
      <c r="O18419"/>
      <c r="P18419"/>
    </row>
    <row r="18420" spans="15:16" x14ac:dyDescent="0.2">
      <c r="O18420"/>
      <c r="P18420"/>
    </row>
    <row r="18421" spans="15:16" x14ac:dyDescent="0.2">
      <c r="O18421"/>
      <c r="P18421"/>
    </row>
    <row r="18422" spans="15:16" x14ac:dyDescent="0.2">
      <c r="O18422"/>
      <c r="P18422"/>
    </row>
    <row r="18423" spans="15:16" x14ac:dyDescent="0.2">
      <c r="O18423"/>
      <c r="P18423"/>
    </row>
    <row r="18424" spans="15:16" x14ac:dyDescent="0.2">
      <c r="O18424"/>
      <c r="P18424"/>
    </row>
    <row r="18425" spans="15:16" x14ac:dyDescent="0.2">
      <c r="O18425"/>
      <c r="P18425"/>
    </row>
    <row r="18426" spans="15:16" x14ac:dyDescent="0.2">
      <c r="O18426"/>
      <c r="P18426"/>
    </row>
    <row r="18427" spans="15:16" x14ac:dyDescent="0.2">
      <c r="O18427"/>
      <c r="P18427"/>
    </row>
    <row r="18428" spans="15:16" x14ac:dyDescent="0.2">
      <c r="O18428"/>
      <c r="P18428"/>
    </row>
    <row r="18429" spans="15:16" x14ac:dyDescent="0.2">
      <c r="O18429"/>
      <c r="P18429"/>
    </row>
    <row r="18430" spans="15:16" x14ac:dyDescent="0.2">
      <c r="O18430"/>
      <c r="P18430"/>
    </row>
    <row r="18431" spans="15:16" x14ac:dyDescent="0.2">
      <c r="O18431"/>
      <c r="P18431"/>
    </row>
    <row r="18432" spans="15:16" x14ac:dyDescent="0.2">
      <c r="O18432"/>
      <c r="P18432"/>
    </row>
    <row r="18433" spans="15:16" x14ac:dyDescent="0.2">
      <c r="O18433"/>
      <c r="P18433"/>
    </row>
    <row r="18434" spans="15:16" x14ac:dyDescent="0.2">
      <c r="O18434"/>
      <c r="P18434"/>
    </row>
    <row r="18435" spans="15:16" x14ac:dyDescent="0.2">
      <c r="O18435"/>
      <c r="P18435"/>
    </row>
    <row r="18436" spans="15:16" x14ac:dyDescent="0.2">
      <c r="O18436"/>
      <c r="P18436"/>
    </row>
    <row r="18437" spans="15:16" x14ac:dyDescent="0.2">
      <c r="O18437"/>
      <c r="P18437"/>
    </row>
    <row r="18438" spans="15:16" x14ac:dyDescent="0.2">
      <c r="O18438"/>
      <c r="P18438"/>
    </row>
    <row r="18439" spans="15:16" x14ac:dyDescent="0.2">
      <c r="O18439"/>
      <c r="P18439"/>
    </row>
    <row r="18440" spans="15:16" x14ac:dyDescent="0.2">
      <c r="O18440"/>
      <c r="P18440"/>
    </row>
    <row r="18441" spans="15:16" x14ac:dyDescent="0.2">
      <c r="O18441"/>
      <c r="P18441"/>
    </row>
    <row r="18442" spans="15:16" x14ac:dyDescent="0.2">
      <c r="O18442"/>
      <c r="P18442"/>
    </row>
    <row r="18443" spans="15:16" x14ac:dyDescent="0.2">
      <c r="O18443"/>
      <c r="P18443"/>
    </row>
    <row r="18444" spans="15:16" x14ac:dyDescent="0.2">
      <c r="O18444"/>
      <c r="P18444"/>
    </row>
    <row r="18445" spans="15:16" x14ac:dyDescent="0.2">
      <c r="O18445"/>
      <c r="P18445"/>
    </row>
    <row r="18446" spans="15:16" x14ac:dyDescent="0.2">
      <c r="O18446"/>
      <c r="P18446"/>
    </row>
    <row r="18447" spans="15:16" x14ac:dyDescent="0.2">
      <c r="O18447"/>
      <c r="P18447"/>
    </row>
    <row r="18448" spans="15:16" x14ac:dyDescent="0.2">
      <c r="O18448"/>
      <c r="P18448"/>
    </row>
    <row r="18449" spans="15:16" x14ac:dyDescent="0.2">
      <c r="O18449"/>
      <c r="P18449"/>
    </row>
    <row r="18450" spans="15:16" x14ac:dyDescent="0.2">
      <c r="O18450"/>
      <c r="P18450"/>
    </row>
    <row r="18451" spans="15:16" x14ac:dyDescent="0.2">
      <c r="O18451"/>
      <c r="P18451"/>
    </row>
    <row r="18452" spans="15:16" x14ac:dyDescent="0.2">
      <c r="O18452"/>
      <c r="P18452"/>
    </row>
    <row r="18453" spans="15:16" x14ac:dyDescent="0.2">
      <c r="O18453"/>
      <c r="P18453"/>
    </row>
    <row r="18454" spans="15:16" x14ac:dyDescent="0.2">
      <c r="O18454"/>
      <c r="P18454"/>
    </row>
    <row r="18455" spans="15:16" x14ac:dyDescent="0.2">
      <c r="O18455"/>
      <c r="P18455"/>
    </row>
    <row r="18456" spans="15:16" x14ac:dyDescent="0.2">
      <c r="O18456"/>
      <c r="P18456"/>
    </row>
    <row r="18457" spans="15:16" x14ac:dyDescent="0.2">
      <c r="O18457"/>
      <c r="P18457"/>
    </row>
    <row r="18458" spans="15:16" x14ac:dyDescent="0.2">
      <c r="O18458"/>
      <c r="P18458"/>
    </row>
    <row r="18459" spans="15:16" x14ac:dyDescent="0.2">
      <c r="O18459"/>
      <c r="P18459"/>
    </row>
    <row r="18460" spans="15:16" x14ac:dyDescent="0.2">
      <c r="O18460"/>
      <c r="P18460"/>
    </row>
    <row r="18461" spans="15:16" x14ac:dyDescent="0.2">
      <c r="O18461"/>
      <c r="P18461"/>
    </row>
    <row r="18462" spans="15:16" x14ac:dyDescent="0.2">
      <c r="O18462"/>
      <c r="P18462"/>
    </row>
    <row r="18463" spans="15:16" x14ac:dyDescent="0.2">
      <c r="O18463"/>
      <c r="P18463"/>
    </row>
    <row r="18464" spans="15:16" x14ac:dyDescent="0.2">
      <c r="O18464"/>
      <c r="P18464"/>
    </row>
    <row r="18465" spans="15:16" x14ac:dyDescent="0.2">
      <c r="O18465"/>
      <c r="P18465"/>
    </row>
    <row r="18466" spans="15:16" x14ac:dyDescent="0.2">
      <c r="O18466"/>
      <c r="P18466"/>
    </row>
    <row r="18467" spans="15:16" x14ac:dyDescent="0.2">
      <c r="O18467"/>
      <c r="P18467"/>
    </row>
    <row r="18468" spans="15:16" x14ac:dyDescent="0.2">
      <c r="O18468"/>
      <c r="P18468"/>
    </row>
    <row r="18469" spans="15:16" x14ac:dyDescent="0.2">
      <c r="O18469"/>
      <c r="P18469"/>
    </row>
    <row r="18470" spans="15:16" x14ac:dyDescent="0.2">
      <c r="O18470"/>
      <c r="P18470"/>
    </row>
    <row r="18471" spans="15:16" x14ac:dyDescent="0.2">
      <c r="O18471"/>
      <c r="P18471"/>
    </row>
    <row r="18472" spans="15:16" x14ac:dyDescent="0.2">
      <c r="O18472"/>
      <c r="P18472"/>
    </row>
    <row r="18473" spans="15:16" x14ac:dyDescent="0.2">
      <c r="O18473"/>
      <c r="P18473"/>
    </row>
    <row r="18474" spans="15:16" x14ac:dyDescent="0.2">
      <c r="O18474"/>
      <c r="P18474"/>
    </row>
    <row r="18475" spans="15:16" x14ac:dyDescent="0.2">
      <c r="O18475"/>
      <c r="P18475"/>
    </row>
    <row r="18476" spans="15:16" x14ac:dyDescent="0.2">
      <c r="O18476"/>
      <c r="P18476"/>
    </row>
    <row r="18477" spans="15:16" x14ac:dyDescent="0.2">
      <c r="O18477"/>
      <c r="P18477"/>
    </row>
    <row r="18478" spans="15:16" x14ac:dyDescent="0.2">
      <c r="O18478"/>
      <c r="P18478"/>
    </row>
    <row r="18479" spans="15:16" x14ac:dyDescent="0.2">
      <c r="O18479"/>
      <c r="P18479"/>
    </row>
    <row r="18480" spans="15:16" x14ac:dyDescent="0.2">
      <c r="O18480"/>
      <c r="P18480"/>
    </row>
    <row r="18481" spans="15:16" x14ac:dyDescent="0.2">
      <c r="O18481"/>
      <c r="P18481"/>
    </row>
    <row r="18482" spans="15:16" x14ac:dyDescent="0.2">
      <c r="O18482"/>
      <c r="P18482"/>
    </row>
    <row r="18483" spans="15:16" x14ac:dyDescent="0.2">
      <c r="O18483"/>
      <c r="P18483"/>
    </row>
    <row r="18484" spans="15:16" x14ac:dyDescent="0.2">
      <c r="O18484"/>
      <c r="P18484"/>
    </row>
    <row r="18485" spans="15:16" x14ac:dyDescent="0.2">
      <c r="O18485"/>
      <c r="P18485"/>
    </row>
    <row r="18486" spans="15:16" x14ac:dyDescent="0.2">
      <c r="O18486"/>
      <c r="P18486"/>
    </row>
    <row r="18487" spans="15:16" x14ac:dyDescent="0.2">
      <c r="O18487"/>
      <c r="P18487"/>
    </row>
    <row r="18488" spans="15:16" x14ac:dyDescent="0.2">
      <c r="O18488"/>
      <c r="P18488"/>
    </row>
    <row r="18489" spans="15:16" x14ac:dyDescent="0.2">
      <c r="O18489"/>
      <c r="P18489"/>
    </row>
    <row r="18490" spans="15:16" x14ac:dyDescent="0.2">
      <c r="O18490"/>
      <c r="P18490"/>
    </row>
    <row r="18491" spans="15:16" x14ac:dyDescent="0.2">
      <c r="O18491"/>
      <c r="P18491"/>
    </row>
    <row r="18492" spans="15:16" x14ac:dyDescent="0.2">
      <c r="O18492"/>
      <c r="P18492"/>
    </row>
    <row r="18493" spans="15:16" x14ac:dyDescent="0.2">
      <c r="O18493"/>
      <c r="P18493"/>
    </row>
    <row r="18494" spans="15:16" x14ac:dyDescent="0.2">
      <c r="O18494"/>
      <c r="P18494"/>
    </row>
    <row r="18495" spans="15:16" x14ac:dyDescent="0.2">
      <c r="O18495"/>
      <c r="P18495"/>
    </row>
    <row r="18496" spans="15:16" x14ac:dyDescent="0.2">
      <c r="O18496"/>
      <c r="P18496"/>
    </row>
    <row r="18497" spans="15:16" x14ac:dyDescent="0.2">
      <c r="O18497"/>
      <c r="P18497"/>
    </row>
    <row r="18498" spans="15:16" x14ac:dyDescent="0.2">
      <c r="O18498"/>
      <c r="P18498"/>
    </row>
    <row r="18499" spans="15:16" x14ac:dyDescent="0.2">
      <c r="O18499"/>
      <c r="P18499"/>
    </row>
    <row r="18500" spans="15:16" x14ac:dyDescent="0.2">
      <c r="O18500"/>
      <c r="P18500"/>
    </row>
    <row r="18501" spans="15:16" x14ac:dyDescent="0.2">
      <c r="O18501"/>
      <c r="P18501"/>
    </row>
    <row r="18502" spans="15:16" x14ac:dyDescent="0.2">
      <c r="O18502"/>
      <c r="P18502"/>
    </row>
    <row r="18503" spans="15:16" x14ac:dyDescent="0.2">
      <c r="O18503"/>
      <c r="P18503"/>
    </row>
    <row r="18504" spans="15:16" x14ac:dyDescent="0.2">
      <c r="O18504"/>
      <c r="P18504"/>
    </row>
    <row r="18505" spans="15:16" x14ac:dyDescent="0.2">
      <c r="O18505"/>
      <c r="P18505"/>
    </row>
    <row r="18506" spans="15:16" x14ac:dyDescent="0.2">
      <c r="O18506"/>
      <c r="P18506"/>
    </row>
    <row r="18507" spans="15:16" x14ac:dyDescent="0.2">
      <c r="O18507"/>
      <c r="P18507"/>
    </row>
    <row r="18508" spans="15:16" x14ac:dyDescent="0.2">
      <c r="O18508"/>
      <c r="P18508"/>
    </row>
    <row r="18509" spans="15:16" x14ac:dyDescent="0.2">
      <c r="O18509"/>
      <c r="P18509"/>
    </row>
    <row r="18510" spans="15:16" x14ac:dyDescent="0.2">
      <c r="O18510"/>
      <c r="P18510"/>
    </row>
    <row r="18511" spans="15:16" x14ac:dyDescent="0.2">
      <c r="O18511"/>
      <c r="P18511"/>
    </row>
    <row r="18512" spans="15:16" x14ac:dyDescent="0.2">
      <c r="O18512"/>
      <c r="P18512"/>
    </row>
    <row r="18513" spans="15:16" x14ac:dyDescent="0.2">
      <c r="O18513"/>
      <c r="P18513"/>
    </row>
    <row r="18514" spans="15:16" x14ac:dyDescent="0.2">
      <c r="O18514"/>
      <c r="P18514"/>
    </row>
    <row r="18515" spans="15:16" x14ac:dyDescent="0.2">
      <c r="O18515"/>
      <c r="P18515"/>
    </row>
    <row r="18516" spans="15:16" x14ac:dyDescent="0.2">
      <c r="O18516"/>
      <c r="P18516"/>
    </row>
    <row r="18517" spans="15:16" x14ac:dyDescent="0.2">
      <c r="O18517"/>
      <c r="P18517"/>
    </row>
    <row r="18518" spans="15:16" x14ac:dyDescent="0.2">
      <c r="O18518"/>
      <c r="P18518"/>
    </row>
    <row r="18519" spans="15:16" x14ac:dyDescent="0.2">
      <c r="O18519"/>
      <c r="P18519"/>
    </row>
    <row r="18520" spans="15:16" x14ac:dyDescent="0.2">
      <c r="O18520"/>
      <c r="P18520"/>
    </row>
    <row r="18521" spans="15:16" x14ac:dyDescent="0.2">
      <c r="O18521"/>
      <c r="P18521"/>
    </row>
    <row r="18522" spans="15:16" x14ac:dyDescent="0.2">
      <c r="O18522"/>
      <c r="P18522"/>
    </row>
    <row r="18523" spans="15:16" x14ac:dyDescent="0.2">
      <c r="O18523"/>
      <c r="P18523"/>
    </row>
    <row r="18524" spans="15:16" x14ac:dyDescent="0.2">
      <c r="O18524"/>
      <c r="P18524"/>
    </row>
    <row r="18525" spans="15:16" x14ac:dyDescent="0.2">
      <c r="O18525"/>
      <c r="P18525"/>
    </row>
    <row r="18526" spans="15:16" x14ac:dyDescent="0.2">
      <c r="O18526"/>
      <c r="P18526"/>
    </row>
    <row r="18527" spans="15:16" x14ac:dyDescent="0.2">
      <c r="O18527"/>
      <c r="P18527"/>
    </row>
    <row r="18528" spans="15:16" x14ac:dyDescent="0.2">
      <c r="O18528"/>
      <c r="P18528"/>
    </row>
    <row r="18529" spans="15:16" x14ac:dyDescent="0.2">
      <c r="O18529"/>
      <c r="P18529"/>
    </row>
    <row r="18530" spans="15:16" x14ac:dyDescent="0.2">
      <c r="O18530"/>
      <c r="P18530"/>
    </row>
    <row r="18531" spans="15:16" x14ac:dyDescent="0.2">
      <c r="O18531"/>
      <c r="P18531"/>
    </row>
    <row r="18532" spans="15:16" x14ac:dyDescent="0.2">
      <c r="O18532"/>
      <c r="P18532"/>
    </row>
    <row r="18533" spans="15:16" x14ac:dyDescent="0.2">
      <c r="O18533"/>
      <c r="P18533"/>
    </row>
    <row r="18534" spans="15:16" x14ac:dyDescent="0.2">
      <c r="O18534"/>
      <c r="P18534"/>
    </row>
    <row r="18535" spans="15:16" x14ac:dyDescent="0.2">
      <c r="O18535"/>
      <c r="P18535"/>
    </row>
    <row r="18536" spans="15:16" x14ac:dyDescent="0.2">
      <c r="O18536"/>
      <c r="P18536"/>
    </row>
    <row r="18537" spans="15:16" x14ac:dyDescent="0.2">
      <c r="O18537"/>
      <c r="P18537"/>
    </row>
    <row r="18538" spans="15:16" x14ac:dyDescent="0.2">
      <c r="O18538"/>
      <c r="P18538"/>
    </row>
    <row r="18539" spans="15:16" x14ac:dyDescent="0.2">
      <c r="O18539"/>
      <c r="P18539"/>
    </row>
    <row r="18540" spans="15:16" x14ac:dyDescent="0.2">
      <c r="O18540"/>
      <c r="P18540"/>
    </row>
    <row r="18541" spans="15:16" x14ac:dyDescent="0.2">
      <c r="O18541"/>
      <c r="P18541"/>
    </row>
    <row r="18542" spans="15:16" x14ac:dyDescent="0.2">
      <c r="O18542"/>
      <c r="P18542"/>
    </row>
    <row r="18543" spans="15:16" x14ac:dyDescent="0.2">
      <c r="O18543"/>
      <c r="P18543"/>
    </row>
    <row r="18544" spans="15:16" x14ac:dyDescent="0.2">
      <c r="O18544"/>
      <c r="P18544"/>
    </row>
    <row r="18545" spans="15:16" x14ac:dyDescent="0.2">
      <c r="O18545"/>
      <c r="P18545"/>
    </row>
    <row r="18546" spans="15:16" x14ac:dyDescent="0.2">
      <c r="O18546"/>
      <c r="P18546"/>
    </row>
    <row r="18547" spans="15:16" x14ac:dyDescent="0.2">
      <c r="O18547"/>
      <c r="P18547"/>
    </row>
    <row r="18548" spans="15:16" x14ac:dyDescent="0.2">
      <c r="O18548"/>
      <c r="P18548"/>
    </row>
    <row r="18549" spans="15:16" x14ac:dyDescent="0.2">
      <c r="O18549"/>
      <c r="P18549"/>
    </row>
    <row r="18550" spans="15:16" x14ac:dyDescent="0.2">
      <c r="O18550"/>
      <c r="P18550"/>
    </row>
    <row r="18551" spans="15:16" x14ac:dyDescent="0.2">
      <c r="O18551"/>
      <c r="P18551"/>
    </row>
    <row r="18552" spans="15:16" x14ac:dyDescent="0.2">
      <c r="O18552"/>
      <c r="P18552"/>
    </row>
    <row r="18553" spans="15:16" x14ac:dyDescent="0.2">
      <c r="O18553"/>
      <c r="P18553"/>
    </row>
    <row r="18554" spans="15:16" x14ac:dyDescent="0.2">
      <c r="O18554"/>
      <c r="P18554"/>
    </row>
    <row r="18555" spans="15:16" x14ac:dyDescent="0.2">
      <c r="O18555"/>
      <c r="P18555"/>
    </row>
    <row r="18556" spans="15:16" x14ac:dyDescent="0.2">
      <c r="O18556"/>
      <c r="P18556"/>
    </row>
    <row r="18557" spans="15:16" x14ac:dyDescent="0.2">
      <c r="O18557"/>
      <c r="P18557"/>
    </row>
    <row r="18558" spans="15:16" x14ac:dyDescent="0.2">
      <c r="O18558"/>
      <c r="P18558"/>
    </row>
    <row r="18559" spans="15:16" x14ac:dyDescent="0.2">
      <c r="O18559"/>
      <c r="P18559"/>
    </row>
    <row r="18560" spans="15:16" x14ac:dyDescent="0.2">
      <c r="O18560"/>
      <c r="P18560"/>
    </row>
    <row r="18561" spans="15:16" x14ac:dyDescent="0.2">
      <c r="O18561"/>
      <c r="P18561"/>
    </row>
    <row r="18562" spans="15:16" x14ac:dyDescent="0.2">
      <c r="O18562"/>
      <c r="P18562"/>
    </row>
    <row r="18563" spans="15:16" x14ac:dyDescent="0.2">
      <c r="O18563"/>
      <c r="P18563"/>
    </row>
    <row r="18564" spans="15:16" x14ac:dyDescent="0.2">
      <c r="O18564"/>
      <c r="P18564"/>
    </row>
    <row r="18565" spans="15:16" x14ac:dyDescent="0.2">
      <c r="O18565"/>
      <c r="P18565"/>
    </row>
    <row r="18566" spans="15:16" x14ac:dyDescent="0.2">
      <c r="O18566"/>
      <c r="P18566"/>
    </row>
    <row r="18567" spans="15:16" x14ac:dyDescent="0.2">
      <c r="O18567"/>
      <c r="P18567"/>
    </row>
    <row r="18568" spans="15:16" x14ac:dyDescent="0.2">
      <c r="O18568"/>
      <c r="P18568"/>
    </row>
    <row r="18569" spans="15:16" x14ac:dyDescent="0.2">
      <c r="O18569"/>
      <c r="P18569"/>
    </row>
    <row r="18570" spans="15:16" x14ac:dyDescent="0.2">
      <c r="O18570"/>
      <c r="P18570"/>
    </row>
    <row r="18571" spans="15:16" x14ac:dyDescent="0.2">
      <c r="O18571"/>
      <c r="P18571"/>
    </row>
    <row r="18572" spans="15:16" x14ac:dyDescent="0.2">
      <c r="O18572"/>
      <c r="P18572"/>
    </row>
    <row r="18573" spans="15:16" x14ac:dyDescent="0.2">
      <c r="O18573"/>
      <c r="P18573"/>
    </row>
    <row r="18574" spans="15:16" x14ac:dyDescent="0.2">
      <c r="O18574"/>
      <c r="P18574"/>
    </row>
    <row r="18575" spans="15:16" x14ac:dyDescent="0.2">
      <c r="O18575"/>
      <c r="P18575"/>
    </row>
    <row r="18576" spans="15:16" x14ac:dyDescent="0.2">
      <c r="O18576"/>
      <c r="P18576"/>
    </row>
    <row r="18577" spans="15:16" x14ac:dyDescent="0.2">
      <c r="O18577"/>
      <c r="P18577"/>
    </row>
    <row r="18578" spans="15:16" x14ac:dyDescent="0.2">
      <c r="O18578"/>
      <c r="P18578"/>
    </row>
    <row r="18579" spans="15:16" x14ac:dyDescent="0.2">
      <c r="O18579"/>
      <c r="P18579"/>
    </row>
    <row r="18580" spans="15:16" x14ac:dyDescent="0.2">
      <c r="O18580"/>
      <c r="P18580"/>
    </row>
    <row r="18581" spans="15:16" x14ac:dyDescent="0.2">
      <c r="O18581"/>
      <c r="P18581"/>
    </row>
    <row r="18582" spans="15:16" x14ac:dyDescent="0.2">
      <c r="O18582"/>
      <c r="P18582"/>
    </row>
    <row r="18583" spans="15:16" x14ac:dyDescent="0.2">
      <c r="O18583"/>
      <c r="P18583"/>
    </row>
    <row r="18584" spans="15:16" x14ac:dyDescent="0.2">
      <c r="O18584"/>
      <c r="P18584"/>
    </row>
    <row r="18585" spans="15:16" x14ac:dyDescent="0.2">
      <c r="O18585"/>
      <c r="P18585"/>
    </row>
    <row r="18586" spans="15:16" x14ac:dyDescent="0.2">
      <c r="O18586"/>
      <c r="P18586"/>
    </row>
    <row r="18587" spans="15:16" x14ac:dyDescent="0.2">
      <c r="O18587"/>
      <c r="P18587"/>
    </row>
    <row r="18588" spans="15:16" x14ac:dyDescent="0.2">
      <c r="O18588"/>
      <c r="P18588"/>
    </row>
    <row r="18589" spans="15:16" x14ac:dyDescent="0.2">
      <c r="O18589"/>
      <c r="P18589"/>
    </row>
    <row r="18590" spans="15:16" x14ac:dyDescent="0.2">
      <c r="O18590"/>
      <c r="P18590"/>
    </row>
    <row r="18591" spans="15:16" x14ac:dyDescent="0.2">
      <c r="O18591"/>
      <c r="P18591"/>
    </row>
    <row r="18592" spans="15:16" x14ac:dyDescent="0.2">
      <c r="O18592"/>
      <c r="P18592"/>
    </row>
    <row r="18593" spans="15:16" x14ac:dyDescent="0.2">
      <c r="O18593"/>
      <c r="P18593"/>
    </row>
    <row r="18594" spans="15:16" x14ac:dyDescent="0.2">
      <c r="O18594"/>
      <c r="P18594"/>
    </row>
    <row r="18595" spans="15:16" x14ac:dyDescent="0.2">
      <c r="O18595"/>
      <c r="P18595"/>
    </row>
    <row r="18596" spans="15:16" x14ac:dyDescent="0.2">
      <c r="O18596"/>
      <c r="P18596"/>
    </row>
    <row r="18597" spans="15:16" x14ac:dyDescent="0.2">
      <c r="O18597"/>
      <c r="P18597"/>
    </row>
    <row r="18598" spans="15:16" x14ac:dyDescent="0.2">
      <c r="O18598"/>
      <c r="P18598"/>
    </row>
    <row r="18599" spans="15:16" x14ac:dyDescent="0.2">
      <c r="O18599"/>
      <c r="P18599"/>
    </row>
    <row r="18600" spans="15:16" x14ac:dyDescent="0.2">
      <c r="O18600"/>
      <c r="P18600"/>
    </row>
    <row r="18601" spans="15:16" x14ac:dyDescent="0.2">
      <c r="O18601"/>
      <c r="P18601"/>
    </row>
    <row r="18602" spans="15:16" x14ac:dyDescent="0.2">
      <c r="O18602"/>
      <c r="P18602"/>
    </row>
    <row r="18603" spans="15:16" x14ac:dyDescent="0.2">
      <c r="O18603"/>
      <c r="P18603"/>
    </row>
    <row r="18604" spans="15:16" x14ac:dyDescent="0.2">
      <c r="O18604"/>
      <c r="P18604"/>
    </row>
    <row r="18605" spans="15:16" x14ac:dyDescent="0.2">
      <c r="O18605"/>
      <c r="P18605"/>
    </row>
    <row r="18606" spans="15:16" x14ac:dyDescent="0.2">
      <c r="O18606"/>
      <c r="P18606"/>
    </row>
    <row r="18607" spans="15:16" x14ac:dyDescent="0.2">
      <c r="O18607"/>
      <c r="P18607"/>
    </row>
    <row r="18608" spans="15:16" x14ac:dyDescent="0.2">
      <c r="O18608"/>
      <c r="P18608"/>
    </row>
    <row r="18609" spans="15:16" x14ac:dyDescent="0.2">
      <c r="O18609"/>
      <c r="P18609"/>
    </row>
    <row r="18610" spans="15:16" x14ac:dyDescent="0.2">
      <c r="O18610"/>
      <c r="P18610"/>
    </row>
    <row r="18611" spans="15:16" x14ac:dyDescent="0.2">
      <c r="O18611"/>
      <c r="P18611"/>
    </row>
    <row r="18612" spans="15:16" x14ac:dyDescent="0.2">
      <c r="O18612"/>
      <c r="P18612"/>
    </row>
    <row r="18613" spans="15:16" x14ac:dyDescent="0.2">
      <c r="O18613"/>
      <c r="P18613"/>
    </row>
    <row r="18614" spans="15:16" x14ac:dyDescent="0.2">
      <c r="O18614"/>
      <c r="P18614"/>
    </row>
    <row r="18615" spans="15:16" x14ac:dyDescent="0.2">
      <c r="O18615"/>
      <c r="P18615"/>
    </row>
    <row r="18616" spans="15:16" x14ac:dyDescent="0.2">
      <c r="O18616"/>
      <c r="P18616"/>
    </row>
    <row r="18617" spans="15:16" x14ac:dyDescent="0.2">
      <c r="O18617"/>
      <c r="P18617"/>
    </row>
    <row r="18618" spans="15:16" x14ac:dyDescent="0.2">
      <c r="O18618"/>
      <c r="P18618"/>
    </row>
    <row r="18619" spans="15:16" x14ac:dyDescent="0.2">
      <c r="O18619"/>
      <c r="P18619"/>
    </row>
    <row r="18620" spans="15:16" x14ac:dyDescent="0.2">
      <c r="O18620"/>
      <c r="P18620"/>
    </row>
    <row r="18621" spans="15:16" x14ac:dyDescent="0.2">
      <c r="O18621"/>
      <c r="P18621"/>
    </row>
    <row r="18622" spans="15:16" x14ac:dyDescent="0.2">
      <c r="O18622"/>
      <c r="P18622"/>
    </row>
    <row r="18623" spans="15:16" x14ac:dyDescent="0.2">
      <c r="O18623"/>
      <c r="P18623"/>
    </row>
    <row r="18624" spans="15:16" x14ac:dyDescent="0.2">
      <c r="O18624"/>
      <c r="P18624"/>
    </row>
    <row r="18625" spans="15:16" x14ac:dyDescent="0.2">
      <c r="O18625"/>
      <c r="P18625"/>
    </row>
    <row r="18626" spans="15:16" x14ac:dyDescent="0.2">
      <c r="O18626"/>
      <c r="P18626"/>
    </row>
    <row r="18627" spans="15:16" x14ac:dyDescent="0.2">
      <c r="O18627"/>
      <c r="P18627"/>
    </row>
    <row r="18628" spans="15:16" x14ac:dyDescent="0.2">
      <c r="O18628"/>
      <c r="P18628"/>
    </row>
    <row r="18629" spans="15:16" x14ac:dyDescent="0.2">
      <c r="O18629"/>
      <c r="P18629"/>
    </row>
    <row r="18630" spans="15:16" x14ac:dyDescent="0.2">
      <c r="O18630"/>
      <c r="P18630"/>
    </row>
    <row r="18631" spans="15:16" x14ac:dyDescent="0.2">
      <c r="O18631"/>
      <c r="P18631"/>
    </row>
    <row r="18632" spans="15:16" x14ac:dyDescent="0.2">
      <c r="O18632"/>
      <c r="P18632"/>
    </row>
    <row r="18633" spans="15:16" x14ac:dyDescent="0.2">
      <c r="O18633"/>
      <c r="P18633"/>
    </row>
    <row r="18634" spans="15:16" x14ac:dyDescent="0.2">
      <c r="O18634"/>
      <c r="P18634"/>
    </row>
    <row r="18635" spans="15:16" x14ac:dyDescent="0.2">
      <c r="O18635"/>
      <c r="P18635"/>
    </row>
    <row r="18636" spans="15:16" x14ac:dyDescent="0.2">
      <c r="O18636"/>
      <c r="P18636"/>
    </row>
    <row r="18637" spans="15:16" x14ac:dyDescent="0.2">
      <c r="O18637"/>
      <c r="P18637"/>
    </row>
    <row r="18638" spans="15:16" x14ac:dyDescent="0.2">
      <c r="O18638"/>
      <c r="P18638"/>
    </row>
    <row r="18639" spans="15:16" x14ac:dyDescent="0.2">
      <c r="O18639"/>
      <c r="P18639"/>
    </row>
    <row r="18640" spans="15:16" x14ac:dyDescent="0.2">
      <c r="O18640"/>
      <c r="P18640"/>
    </row>
    <row r="18641" spans="15:16" x14ac:dyDescent="0.2">
      <c r="O18641"/>
      <c r="P18641"/>
    </row>
    <row r="18642" spans="15:16" x14ac:dyDescent="0.2">
      <c r="O18642"/>
      <c r="P18642"/>
    </row>
    <row r="18643" spans="15:16" x14ac:dyDescent="0.2">
      <c r="O18643"/>
      <c r="P18643"/>
    </row>
    <row r="18644" spans="15:16" x14ac:dyDescent="0.2">
      <c r="O18644"/>
      <c r="P18644"/>
    </row>
    <row r="18645" spans="15:16" x14ac:dyDescent="0.2">
      <c r="O18645"/>
      <c r="P18645"/>
    </row>
    <row r="18646" spans="15:16" x14ac:dyDescent="0.2">
      <c r="O18646"/>
      <c r="P18646"/>
    </row>
    <row r="18647" spans="15:16" x14ac:dyDescent="0.2">
      <c r="O18647"/>
      <c r="P18647"/>
    </row>
    <row r="18648" spans="15:16" x14ac:dyDescent="0.2">
      <c r="O18648"/>
      <c r="P18648"/>
    </row>
    <row r="18649" spans="15:16" x14ac:dyDescent="0.2">
      <c r="O18649"/>
      <c r="P18649"/>
    </row>
    <row r="18650" spans="15:16" x14ac:dyDescent="0.2">
      <c r="O18650"/>
      <c r="P18650"/>
    </row>
    <row r="18651" spans="15:16" x14ac:dyDescent="0.2">
      <c r="O18651"/>
      <c r="P18651"/>
    </row>
    <row r="18652" spans="15:16" x14ac:dyDescent="0.2">
      <c r="O18652"/>
      <c r="P18652"/>
    </row>
    <row r="18653" spans="15:16" x14ac:dyDescent="0.2">
      <c r="O18653"/>
      <c r="P18653"/>
    </row>
    <row r="18654" spans="15:16" x14ac:dyDescent="0.2">
      <c r="O18654"/>
      <c r="P18654"/>
    </row>
    <row r="18655" spans="15:16" x14ac:dyDescent="0.2">
      <c r="O18655"/>
      <c r="P18655"/>
    </row>
    <row r="18656" spans="15:16" x14ac:dyDescent="0.2">
      <c r="O18656"/>
      <c r="P18656"/>
    </row>
    <row r="18657" spans="15:16" x14ac:dyDescent="0.2">
      <c r="O18657"/>
      <c r="P18657"/>
    </row>
    <row r="18658" spans="15:16" x14ac:dyDescent="0.2">
      <c r="O18658"/>
      <c r="P18658"/>
    </row>
    <row r="18659" spans="15:16" x14ac:dyDescent="0.2">
      <c r="O18659"/>
      <c r="P18659"/>
    </row>
    <row r="18660" spans="15:16" x14ac:dyDescent="0.2">
      <c r="O18660"/>
      <c r="P18660"/>
    </row>
    <row r="18661" spans="15:16" x14ac:dyDescent="0.2">
      <c r="O18661"/>
      <c r="P18661"/>
    </row>
    <row r="18662" spans="15:16" x14ac:dyDescent="0.2">
      <c r="O18662"/>
      <c r="P18662"/>
    </row>
    <row r="18663" spans="15:16" x14ac:dyDescent="0.2">
      <c r="O18663"/>
      <c r="P18663"/>
    </row>
    <row r="18664" spans="15:16" x14ac:dyDescent="0.2">
      <c r="O18664"/>
      <c r="P18664"/>
    </row>
    <row r="18665" spans="15:16" x14ac:dyDescent="0.2">
      <c r="O18665"/>
      <c r="P18665"/>
    </row>
    <row r="18666" spans="15:16" x14ac:dyDescent="0.2">
      <c r="O18666"/>
      <c r="P18666"/>
    </row>
    <row r="18667" spans="15:16" x14ac:dyDescent="0.2">
      <c r="O18667"/>
      <c r="P18667"/>
    </row>
    <row r="18668" spans="15:16" x14ac:dyDescent="0.2">
      <c r="O18668"/>
      <c r="P18668"/>
    </row>
    <row r="18669" spans="15:16" x14ac:dyDescent="0.2">
      <c r="O18669"/>
      <c r="P18669"/>
    </row>
    <row r="18670" spans="15:16" x14ac:dyDescent="0.2">
      <c r="O18670"/>
      <c r="P18670"/>
    </row>
    <row r="18671" spans="15:16" x14ac:dyDescent="0.2">
      <c r="O18671"/>
      <c r="P18671"/>
    </row>
    <row r="18672" spans="15:16" x14ac:dyDescent="0.2">
      <c r="O18672"/>
      <c r="P18672"/>
    </row>
    <row r="18673" spans="15:16" x14ac:dyDescent="0.2">
      <c r="O18673"/>
      <c r="P18673"/>
    </row>
    <row r="18674" spans="15:16" x14ac:dyDescent="0.2">
      <c r="O18674"/>
      <c r="P18674"/>
    </row>
    <row r="18675" spans="15:16" x14ac:dyDescent="0.2">
      <c r="O18675"/>
      <c r="P18675"/>
    </row>
    <row r="18676" spans="15:16" x14ac:dyDescent="0.2">
      <c r="O18676"/>
      <c r="P18676"/>
    </row>
    <row r="18677" spans="15:16" x14ac:dyDescent="0.2">
      <c r="O18677"/>
      <c r="P18677"/>
    </row>
    <row r="18678" spans="15:16" x14ac:dyDescent="0.2">
      <c r="O18678"/>
      <c r="P18678"/>
    </row>
    <row r="18679" spans="15:16" x14ac:dyDescent="0.2">
      <c r="O18679"/>
      <c r="P18679"/>
    </row>
    <row r="18680" spans="15:16" x14ac:dyDescent="0.2">
      <c r="O18680"/>
      <c r="P18680"/>
    </row>
    <row r="18681" spans="15:16" x14ac:dyDescent="0.2">
      <c r="O18681"/>
      <c r="P18681"/>
    </row>
    <row r="18682" spans="15:16" x14ac:dyDescent="0.2">
      <c r="O18682"/>
      <c r="P18682"/>
    </row>
    <row r="18683" spans="15:16" x14ac:dyDescent="0.2">
      <c r="O18683"/>
      <c r="P18683"/>
    </row>
    <row r="18684" spans="15:16" x14ac:dyDescent="0.2">
      <c r="O18684"/>
      <c r="P18684"/>
    </row>
    <row r="18685" spans="15:16" x14ac:dyDescent="0.2">
      <c r="O18685"/>
      <c r="P18685"/>
    </row>
    <row r="18686" spans="15:16" x14ac:dyDescent="0.2">
      <c r="O18686"/>
      <c r="P18686"/>
    </row>
    <row r="18687" spans="15:16" x14ac:dyDescent="0.2">
      <c r="O18687"/>
      <c r="P18687"/>
    </row>
    <row r="18688" spans="15:16" x14ac:dyDescent="0.2">
      <c r="O18688"/>
      <c r="P18688"/>
    </row>
    <row r="18689" spans="15:16" x14ac:dyDescent="0.2">
      <c r="O18689"/>
      <c r="P18689"/>
    </row>
    <row r="18690" spans="15:16" x14ac:dyDescent="0.2">
      <c r="O18690"/>
      <c r="P18690"/>
    </row>
    <row r="18691" spans="15:16" x14ac:dyDescent="0.2">
      <c r="O18691"/>
      <c r="P18691"/>
    </row>
    <row r="18692" spans="15:16" x14ac:dyDescent="0.2">
      <c r="O18692"/>
      <c r="P18692"/>
    </row>
    <row r="18693" spans="15:16" x14ac:dyDescent="0.2">
      <c r="O18693"/>
      <c r="P18693"/>
    </row>
    <row r="18694" spans="15:16" x14ac:dyDescent="0.2">
      <c r="O18694"/>
      <c r="P18694"/>
    </row>
    <row r="18695" spans="15:16" x14ac:dyDescent="0.2">
      <c r="O18695"/>
      <c r="P18695"/>
    </row>
    <row r="18696" spans="15:16" x14ac:dyDescent="0.2">
      <c r="O18696"/>
      <c r="P18696"/>
    </row>
    <row r="18697" spans="15:16" x14ac:dyDescent="0.2">
      <c r="O18697"/>
      <c r="P18697"/>
    </row>
    <row r="18698" spans="15:16" x14ac:dyDescent="0.2">
      <c r="O18698"/>
      <c r="P18698"/>
    </row>
    <row r="18699" spans="15:16" x14ac:dyDescent="0.2">
      <c r="O18699"/>
      <c r="P18699"/>
    </row>
    <row r="18700" spans="15:16" x14ac:dyDescent="0.2">
      <c r="O18700"/>
      <c r="P18700"/>
    </row>
    <row r="18701" spans="15:16" x14ac:dyDescent="0.2">
      <c r="O18701"/>
      <c r="P18701"/>
    </row>
    <row r="18702" spans="15:16" x14ac:dyDescent="0.2">
      <c r="O18702"/>
      <c r="P18702"/>
    </row>
    <row r="18703" spans="15:16" x14ac:dyDescent="0.2">
      <c r="O18703"/>
      <c r="P18703"/>
    </row>
    <row r="18704" spans="15:16" x14ac:dyDescent="0.2">
      <c r="O18704"/>
      <c r="P18704"/>
    </row>
    <row r="18705" spans="15:16" x14ac:dyDescent="0.2">
      <c r="O18705"/>
      <c r="P18705"/>
    </row>
    <row r="18706" spans="15:16" x14ac:dyDescent="0.2">
      <c r="O18706"/>
      <c r="P18706"/>
    </row>
    <row r="18707" spans="15:16" x14ac:dyDescent="0.2">
      <c r="O18707"/>
      <c r="P18707"/>
    </row>
    <row r="18708" spans="15:16" x14ac:dyDescent="0.2">
      <c r="O18708"/>
      <c r="P18708"/>
    </row>
    <row r="18709" spans="15:16" x14ac:dyDescent="0.2">
      <c r="O18709"/>
      <c r="P18709"/>
    </row>
    <row r="18710" spans="15:16" x14ac:dyDescent="0.2">
      <c r="O18710"/>
      <c r="P18710"/>
    </row>
    <row r="18711" spans="15:16" x14ac:dyDescent="0.2">
      <c r="O18711"/>
      <c r="P18711"/>
    </row>
    <row r="18712" spans="15:16" x14ac:dyDescent="0.2">
      <c r="O18712"/>
      <c r="P18712"/>
    </row>
    <row r="18713" spans="15:16" x14ac:dyDescent="0.2">
      <c r="O18713"/>
      <c r="P18713"/>
    </row>
    <row r="18714" spans="15:16" x14ac:dyDescent="0.2">
      <c r="O18714"/>
      <c r="P18714"/>
    </row>
    <row r="18715" spans="15:16" x14ac:dyDescent="0.2">
      <c r="O18715"/>
      <c r="P18715"/>
    </row>
    <row r="18716" spans="15:16" x14ac:dyDescent="0.2">
      <c r="O18716"/>
      <c r="P18716"/>
    </row>
    <row r="18717" spans="15:16" x14ac:dyDescent="0.2">
      <c r="O18717"/>
      <c r="P18717"/>
    </row>
    <row r="18718" spans="15:16" x14ac:dyDescent="0.2">
      <c r="O18718"/>
      <c r="P18718"/>
    </row>
    <row r="18719" spans="15:16" x14ac:dyDescent="0.2">
      <c r="O18719"/>
      <c r="P18719"/>
    </row>
    <row r="18720" spans="15:16" x14ac:dyDescent="0.2">
      <c r="O18720"/>
      <c r="P18720"/>
    </row>
    <row r="18721" spans="15:16" x14ac:dyDescent="0.2">
      <c r="O18721"/>
      <c r="P18721"/>
    </row>
    <row r="18722" spans="15:16" x14ac:dyDescent="0.2">
      <c r="O18722"/>
      <c r="P18722"/>
    </row>
    <row r="18723" spans="15:16" x14ac:dyDescent="0.2">
      <c r="O18723"/>
      <c r="P18723"/>
    </row>
    <row r="18724" spans="15:16" x14ac:dyDescent="0.2">
      <c r="O18724"/>
      <c r="P18724"/>
    </row>
    <row r="18725" spans="15:16" x14ac:dyDescent="0.2">
      <c r="O18725"/>
      <c r="P18725"/>
    </row>
    <row r="18726" spans="15:16" x14ac:dyDescent="0.2">
      <c r="O18726"/>
      <c r="P18726"/>
    </row>
    <row r="18727" spans="15:16" x14ac:dyDescent="0.2">
      <c r="O18727"/>
      <c r="P18727"/>
    </row>
    <row r="18728" spans="15:16" x14ac:dyDescent="0.2">
      <c r="O18728"/>
      <c r="P18728"/>
    </row>
    <row r="18729" spans="15:16" x14ac:dyDescent="0.2">
      <c r="O18729"/>
      <c r="P18729"/>
    </row>
    <row r="18730" spans="15:16" x14ac:dyDescent="0.2">
      <c r="O18730"/>
      <c r="P18730"/>
    </row>
    <row r="18731" spans="15:16" x14ac:dyDescent="0.2">
      <c r="O18731"/>
      <c r="P18731"/>
    </row>
    <row r="18732" spans="15:16" x14ac:dyDescent="0.2">
      <c r="O18732"/>
      <c r="P18732"/>
    </row>
    <row r="18733" spans="15:16" x14ac:dyDescent="0.2">
      <c r="O18733"/>
      <c r="P18733"/>
    </row>
    <row r="18734" spans="15:16" x14ac:dyDescent="0.2">
      <c r="O18734"/>
      <c r="P18734"/>
    </row>
    <row r="18735" spans="15:16" x14ac:dyDescent="0.2">
      <c r="O18735"/>
      <c r="P18735"/>
    </row>
    <row r="18736" spans="15:16" x14ac:dyDescent="0.2">
      <c r="O18736"/>
      <c r="P18736"/>
    </row>
    <row r="18737" spans="15:16" x14ac:dyDescent="0.2">
      <c r="O18737"/>
      <c r="P18737"/>
    </row>
    <row r="18738" spans="15:16" x14ac:dyDescent="0.2">
      <c r="O18738"/>
      <c r="P18738"/>
    </row>
    <row r="18739" spans="15:16" x14ac:dyDescent="0.2">
      <c r="O18739"/>
      <c r="P18739"/>
    </row>
    <row r="18740" spans="15:16" x14ac:dyDescent="0.2">
      <c r="O18740"/>
      <c r="P18740"/>
    </row>
    <row r="18741" spans="15:16" x14ac:dyDescent="0.2">
      <c r="O18741"/>
      <c r="P18741"/>
    </row>
    <row r="18742" spans="15:16" x14ac:dyDescent="0.2">
      <c r="O18742"/>
      <c r="P18742"/>
    </row>
    <row r="18743" spans="15:16" x14ac:dyDescent="0.2">
      <c r="O18743"/>
      <c r="P18743"/>
    </row>
    <row r="18744" spans="15:16" x14ac:dyDescent="0.2">
      <c r="O18744"/>
      <c r="P18744"/>
    </row>
    <row r="18745" spans="15:16" x14ac:dyDescent="0.2">
      <c r="O18745"/>
      <c r="P18745"/>
    </row>
    <row r="18746" spans="15:16" x14ac:dyDescent="0.2">
      <c r="O18746"/>
      <c r="P18746"/>
    </row>
    <row r="18747" spans="15:16" x14ac:dyDescent="0.2">
      <c r="O18747"/>
      <c r="P18747"/>
    </row>
    <row r="18748" spans="15:16" x14ac:dyDescent="0.2">
      <c r="O18748"/>
      <c r="P18748"/>
    </row>
    <row r="18749" spans="15:16" x14ac:dyDescent="0.2">
      <c r="O18749"/>
      <c r="P18749"/>
    </row>
    <row r="18750" spans="15:16" x14ac:dyDescent="0.2">
      <c r="O18750"/>
      <c r="P18750"/>
    </row>
    <row r="18751" spans="15:16" x14ac:dyDescent="0.2">
      <c r="O18751"/>
      <c r="P18751"/>
    </row>
    <row r="18752" spans="15:16" x14ac:dyDescent="0.2">
      <c r="O18752"/>
      <c r="P18752"/>
    </row>
    <row r="18753" spans="15:16" x14ac:dyDescent="0.2">
      <c r="O18753"/>
      <c r="P18753"/>
    </row>
    <row r="18754" spans="15:16" x14ac:dyDescent="0.2">
      <c r="O18754"/>
      <c r="P18754"/>
    </row>
    <row r="18755" spans="15:16" x14ac:dyDescent="0.2">
      <c r="O18755"/>
      <c r="P18755"/>
    </row>
    <row r="18756" spans="15:16" x14ac:dyDescent="0.2">
      <c r="O18756"/>
      <c r="P18756"/>
    </row>
    <row r="18757" spans="15:16" x14ac:dyDescent="0.2">
      <c r="O18757"/>
      <c r="P18757"/>
    </row>
    <row r="18758" spans="15:16" x14ac:dyDescent="0.2">
      <c r="O18758"/>
      <c r="P18758"/>
    </row>
    <row r="18759" spans="15:16" x14ac:dyDescent="0.2">
      <c r="O18759"/>
      <c r="P18759"/>
    </row>
    <row r="18760" spans="15:16" x14ac:dyDescent="0.2">
      <c r="O18760"/>
      <c r="P18760"/>
    </row>
    <row r="18761" spans="15:16" x14ac:dyDescent="0.2">
      <c r="O18761"/>
      <c r="P18761"/>
    </row>
    <row r="18762" spans="15:16" x14ac:dyDescent="0.2">
      <c r="O18762"/>
      <c r="P18762"/>
    </row>
    <row r="18763" spans="15:16" x14ac:dyDescent="0.2">
      <c r="O18763"/>
      <c r="P18763"/>
    </row>
    <row r="18764" spans="15:16" x14ac:dyDescent="0.2">
      <c r="O18764"/>
      <c r="P18764"/>
    </row>
    <row r="18765" spans="15:16" x14ac:dyDescent="0.2">
      <c r="O18765"/>
      <c r="P18765"/>
    </row>
    <row r="18766" spans="15:16" x14ac:dyDescent="0.2">
      <c r="O18766"/>
      <c r="P18766"/>
    </row>
    <row r="18767" spans="15:16" x14ac:dyDescent="0.2">
      <c r="O18767"/>
      <c r="P18767"/>
    </row>
    <row r="18768" spans="15:16" x14ac:dyDescent="0.2">
      <c r="O18768"/>
      <c r="P18768"/>
    </row>
    <row r="18769" spans="15:16" x14ac:dyDescent="0.2">
      <c r="O18769"/>
      <c r="P18769"/>
    </row>
    <row r="18770" spans="15:16" x14ac:dyDescent="0.2">
      <c r="O18770"/>
      <c r="P18770"/>
    </row>
    <row r="18771" spans="15:16" x14ac:dyDescent="0.2">
      <c r="O18771"/>
      <c r="P18771"/>
    </row>
    <row r="18772" spans="15:16" x14ac:dyDescent="0.2">
      <c r="O18772"/>
      <c r="P18772"/>
    </row>
    <row r="18773" spans="15:16" x14ac:dyDescent="0.2">
      <c r="O18773"/>
      <c r="P18773"/>
    </row>
    <row r="18774" spans="15:16" x14ac:dyDescent="0.2">
      <c r="O18774"/>
      <c r="P18774"/>
    </row>
    <row r="18775" spans="15:16" x14ac:dyDescent="0.2">
      <c r="O18775"/>
      <c r="P18775"/>
    </row>
    <row r="18776" spans="15:16" x14ac:dyDescent="0.2">
      <c r="O18776"/>
      <c r="P18776"/>
    </row>
    <row r="18777" spans="15:16" x14ac:dyDescent="0.2">
      <c r="O18777"/>
      <c r="P18777"/>
    </row>
    <row r="18778" spans="15:16" x14ac:dyDescent="0.2">
      <c r="O18778"/>
      <c r="P18778"/>
    </row>
    <row r="18779" spans="15:16" x14ac:dyDescent="0.2">
      <c r="O18779"/>
      <c r="P18779"/>
    </row>
    <row r="18780" spans="15:16" x14ac:dyDescent="0.2">
      <c r="O18780"/>
      <c r="P18780"/>
    </row>
    <row r="18781" spans="15:16" x14ac:dyDescent="0.2">
      <c r="O18781"/>
      <c r="P18781"/>
    </row>
    <row r="18782" spans="15:16" x14ac:dyDescent="0.2">
      <c r="O18782"/>
      <c r="P18782"/>
    </row>
    <row r="18783" spans="15:16" x14ac:dyDescent="0.2">
      <c r="O18783"/>
      <c r="P18783"/>
    </row>
    <row r="18784" spans="15:16" x14ac:dyDescent="0.2">
      <c r="O18784"/>
      <c r="P18784"/>
    </row>
    <row r="18785" spans="15:16" x14ac:dyDescent="0.2">
      <c r="O18785"/>
      <c r="P18785"/>
    </row>
    <row r="18786" spans="15:16" x14ac:dyDescent="0.2">
      <c r="O18786"/>
      <c r="P18786"/>
    </row>
    <row r="18787" spans="15:16" x14ac:dyDescent="0.2">
      <c r="O18787"/>
      <c r="P18787"/>
    </row>
    <row r="18788" spans="15:16" x14ac:dyDescent="0.2">
      <c r="O18788"/>
      <c r="P18788"/>
    </row>
    <row r="18789" spans="15:16" x14ac:dyDescent="0.2">
      <c r="O18789"/>
      <c r="P18789"/>
    </row>
    <row r="18790" spans="15:16" x14ac:dyDescent="0.2">
      <c r="O18790"/>
      <c r="P18790"/>
    </row>
    <row r="18791" spans="15:16" x14ac:dyDescent="0.2">
      <c r="O18791"/>
      <c r="P18791"/>
    </row>
    <row r="18792" spans="15:16" x14ac:dyDescent="0.2">
      <c r="O18792"/>
      <c r="P18792"/>
    </row>
    <row r="18793" spans="15:16" x14ac:dyDescent="0.2">
      <c r="O18793"/>
      <c r="P18793"/>
    </row>
    <row r="18794" spans="15:16" x14ac:dyDescent="0.2">
      <c r="O18794"/>
      <c r="P18794"/>
    </row>
    <row r="18795" spans="15:16" x14ac:dyDescent="0.2">
      <c r="O18795"/>
      <c r="P18795"/>
    </row>
    <row r="18796" spans="15:16" x14ac:dyDescent="0.2">
      <c r="O18796"/>
      <c r="P18796"/>
    </row>
    <row r="18797" spans="15:16" x14ac:dyDescent="0.2">
      <c r="O18797"/>
      <c r="P18797"/>
    </row>
    <row r="18798" spans="15:16" x14ac:dyDescent="0.2">
      <c r="O18798"/>
      <c r="P18798"/>
    </row>
    <row r="18799" spans="15:16" x14ac:dyDescent="0.2">
      <c r="O18799"/>
      <c r="P18799"/>
    </row>
    <row r="18800" spans="15:16" x14ac:dyDescent="0.2">
      <c r="O18800"/>
      <c r="P18800"/>
    </row>
    <row r="18801" spans="15:16" x14ac:dyDescent="0.2">
      <c r="O18801"/>
      <c r="P18801"/>
    </row>
    <row r="18802" spans="15:16" x14ac:dyDescent="0.2">
      <c r="O18802"/>
      <c r="P18802"/>
    </row>
    <row r="18803" spans="15:16" x14ac:dyDescent="0.2">
      <c r="O18803"/>
      <c r="P18803"/>
    </row>
    <row r="18804" spans="15:16" x14ac:dyDescent="0.2">
      <c r="O18804"/>
      <c r="P18804"/>
    </row>
    <row r="18805" spans="15:16" x14ac:dyDescent="0.2">
      <c r="O18805"/>
      <c r="P18805"/>
    </row>
    <row r="18806" spans="15:16" x14ac:dyDescent="0.2">
      <c r="O18806"/>
      <c r="P18806"/>
    </row>
    <row r="18807" spans="15:16" x14ac:dyDescent="0.2">
      <c r="O18807"/>
      <c r="P18807"/>
    </row>
    <row r="18808" spans="15:16" x14ac:dyDescent="0.2">
      <c r="O18808"/>
      <c r="P18808"/>
    </row>
    <row r="18809" spans="15:16" x14ac:dyDescent="0.2">
      <c r="O18809"/>
      <c r="P18809"/>
    </row>
    <row r="18810" spans="15:16" x14ac:dyDescent="0.2">
      <c r="O18810"/>
      <c r="P18810"/>
    </row>
    <row r="18811" spans="15:16" x14ac:dyDescent="0.2">
      <c r="O18811"/>
      <c r="P18811"/>
    </row>
    <row r="18812" spans="15:16" x14ac:dyDescent="0.2">
      <c r="O18812"/>
      <c r="P18812"/>
    </row>
    <row r="18813" spans="15:16" x14ac:dyDescent="0.2">
      <c r="O18813"/>
      <c r="P18813"/>
    </row>
    <row r="18814" spans="15:16" x14ac:dyDescent="0.2">
      <c r="O18814"/>
      <c r="P18814"/>
    </row>
    <row r="18815" spans="15:16" x14ac:dyDescent="0.2">
      <c r="O18815"/>
      <c r="P18815"/>
    </row>
    <row r="18816" spans="15:16" x14ac:dyDescent="0.2">
      <c r="O18816"/>
      <c r="P18816"/>
    </row>
    <row r="18817" spans="15:16" x14ac:dyDescent="0.2">
      <c r="O18817"/>
      <c r="P18817"/>
    </row>
    <row r="18818" spans="15:16" x14ac:dyDescent="0.2">
      <c r="O18818"/>
      <c r="P18818"/>
    </row>
    <row r="18819" spans="15:16" x14ac:dyDescent="0.2">
      <c r="O18819"/>
      <c r="P18819"/>
    </row>
    <row r="18820" spans="15:16" x14ac:dyDescent="0.2">
      <c r="O18820"/>
      <c r="P18820"/>
    </row>
    <row r="18821" spans="15:16" x14ac:dyDescent="0.2">
      <c r="O18821"/>
      <c r="P18821"/>
    </row>
    <row r="18822" spans="15:16" x14ac:dyDescent="0.2">
      <c r="O18822"/>
      <c r="P18822"/>
    </row>
    <row r="18823" spans="15:16" x14ac:dyDescent="0.2">
      <c r="O18823"/>
      <c r="P18823"/>
    </row>
    <row r="18824" spans="15:16" x14ac:dyDescent="0.2">
      <c r="O18824"/>
      <c r="P18824"/>
    </row>
    <row r="18825" spans="15:16" x14ac:dyDescent="0.2">
      <c r="O18825"/>
      <c r="P18825"/>
    </row>
    <row r="18826" spans="15:16" x14ac:dyDescent="0.2">
      <c r="O18826"/>
      <c r="P18826"/>
    </row>
    <row r="18827" spans="15:16" x14ac:dyDescent="0.2">
      <c r="O18827"/>
      <c r="P18827"/>
    </row>
    <row r="18828" spans="15:16" x14ac:dyDescent="0.2">
      <c r="O18828"/>
      <c r="P18828"/>
    </row>
    <row r="18829" spans="15:16" x14ac:dyDescent="0.2">
      <c r="O18829"/>
      <c r="P18829"/>
    </row>
    <row r="18830" spans="15:16" x14ac:dyDescent="0.2">
      <c r="O18830"/>
      <c r="P18830"/>
    </row>
    <row r="18831" spans="15:16" x14ac:dyDescent="0.2">
      <c r="O18831"/>
      <c r="P18831"/>
    </row>
    <row r="18832" spans="15:16" x14ac:dyDescent="0.2">
      <c r="O18832"/>
      <c r="P18832"/>
    </row>
    <row r="18833" spans="15:16" x14ac:dyDescent="0.2">
      <c r="O18833"/>
      <c r="P18833"/>
    </row>
    <row r="18834" spans="15:16" x14ac:dyDescent="0.2">
      <c r="O18834"/>
      <c r="P18834"/>
    </row>
    <row r="18835" spans="15:16" x14ac:dyDescent="0.2">
      <c r="O18835"/>
      <c r="P18835"/>
    </row>
    <row r="18836" spans="15:16" x14ac:dyDescent="0.2">
      <c r="O18836"/>
      <c r="P18836"/>
    </row>
    <row r="18837" spans="15:16" x14ac:dyDescent="0.2">
      <c r="O18837"/>
      <c r="P18837"/>
    </row>
    <row r="18838" spans="15:16" x14ac:dyDescent="0.2">
      <c r="O18838"/>
      <c r="P18838"/>
    </row>
    <row r="18839" spans="15:16" x14ac:dyDescent="0.2">
      <c r="O18839"/>
      <c r="P18839"/>
    </row>
    <row r="18840" spans="15:16" x14ac:dyDescent="0.2">
      <c r="O18840"/>
      <c r="P18840"/>
    </row>
    <row r="18841" spans="15:16" x14ac:dyDescent="0.2">
      <c r="O18841"/>
      <c r="P18841"/>
    </row>
    <row r="18842" spans="15:16" x14ac:dyDescent="0.2">
      <c r="O18842"/>
      <c r="P18842"/>
    </row>
    <row r="18843" spans="15:16" x14ac:dyDescent="0.2">
      <c r="O18843"/>
      <c r="P18843"/>
    </row>
    <row r="18844" spans="15:16" x14ac:dyDescent="0.2">
      <c r="O18844"/>
      <c r="P18844"/>
    </row>
    <row r="18845" spans="15:16" x14ac:dyDescent="0.2">
      <c r="O18845"/>
      <c r="P18845"/>
    </row>
    <row r="18846" spans="15:16" x14ac:dyDescent="0.2">
      <c r="O18846"/>
      <c r="P18846"/>
    </row>
    <row r="18847" spans="15:16" x14ac:dyDescent="0.2">
      <c r="O18847"/>
      <c r="P18847"/>
    </row>
    <row r="18848" spans="15:16" x14ac:dyDescent="0.2">
      <c r="O18848"/>
      <c r="P18848"/>
    </row>
    <row r="18849" spans="15:16" x14ac:dyDescent="0.2">
      <c r="O18849"/>
      <c r="P18849"/>
    </row>
    <row r="18850" spans="15:16" x14ac:dyDescent="0.2">
      <c r="O18850"/>
      <c r="P18850"/>
    </row>
    <row r="18851" spans="15:16" x14ac:dyDescent="0.2">
      <c r="O18851"/>
      <c r="P18851"/>
    </row>
    <row r="18852" spans="15:16" x14ac:dyDescent="0.2">
      <c r="O18852"/>
      <c r="P18852"/>
    </row>
    <row r="18853" spans="15:16" x14ac:dyDescent="0.2">
      <c r="O18853"/>
      <c r="P18853"/>
    </row>
    <row r="18854" spans="15:16" x14ac:dyDescent="0.2">
      <c r="O18854"/>
      <c r="P18854"/>
    </row>
    <row r="18855" spans="15:16" x14ac:dyDescent="0.2">
      <c r="O18855"/>
      <c r="P18855"/>
    </row>
    <row r="18856" spans="15:16" x14ac:dyDescent="0.2">
      <c r="O18856"/>
      <c r="P18856"/>
    </row>
    <row r="18857" spans="15:16" x14ac:dyDescent="0.2">
      <c r="O18857"/>
      <c r="P18857"/>
    </row>
    <row r="18858" spans="15:16" x14ac:dyDescent="0.2">
      <c r="O18858"/>
      <c r="P18858"/>
    </row>
    <row r="18859" spans="15:16" x14ac:dyDescent="0.2">
      <c r="O18859"/>
      <c r="P18859"/>
    </row>
    <row r="18860" spans="15:16" x14ac:dyDescent="0.2">
      <c r="O18860"/>
      <c r="P18860"/>
    </row>
    <row r="18861" spans="15:16" x14ac:dyDescent="0.2">
      <c r="O18861"/>
      <c r="P18861"/>
    </row>
    <row r="18862" spans="15:16" x14ac:dyDescent="0.2">
      <c r="O18862"/>
      <c r="P18862"/>
    </row>
    <row r="18863" spans="15:16" x14ac:dyDescent="0.2">
      <c r="O18863"/>
      <c r="P18863"/>
    </row>
    <row r="18864" spans="15:16" x14ac:dyDescent="0.2">
      <c r="O18864"/>
      <c r="P18864"/>
    </row>
    <row r="18865" spans="15:16" x14ac:dyDescent="0.2">
      <c r="O18865"/>
      <c r="P18865"/>
    </row>
    <row r="18866" spans="15:16" x14ac:dyDescent="0.2">
      <c r="O18866"/>
      <c r="P18866"/>
    </row>
    <row r="18867" spans="15:16" x14ac:dyDescent="0.2">
      <c r="O18867"/>
      <c r="P18867"/>
    </row>
    <row r="18868" spans="15:16" x14ac:dyDescent="0.2">
      <c r="O18868"/>
      <c r="P18868"/>
    </row>
    <row r="18869" spans="15:16" x14ac:dyDescent="0.2">
      <c r="O18869"/>
      <c r="P18869"/>
    </row>
    <row r="18870" spans="15:16" x14ac:dyDescent="0.2">
      <c r="O18870"/>
      <c r="P18870"/>
    </row>
    <row r="18871" spans="15:16" x14ac:dyDescent="0.2">
      <c r="O18871"/>
      <c r="P18871"/>
    </row>
    <row r="18872" spans="15:16" x14ac:dyDescent="0.2">
      <c r="O18872"/>
      <c r="P18872"/>
    </row>
    <row r="18873" spans="15:16" x14ac:dyDescent="0.2">
      <c r="O18873"/>
      <c r="P18873"/>
    </row>
    <row r="18874" spans="15:16" x14ac:dyDescent="0.2">
      <c r="O18874"/>
      <c r="P18874"/>
    </row>
    <row r="18875" spans="15:16" x14ac:dyDescent="0.2">
      <c r="O18875"/>
      <c r="P18875"/>
    </row>
    <row r="18876" spans="15:16" x14ac:dyDescent="0.2">
      <c r="O18876"/>
      <c r="P18876"/>
    </row>
    <row r="18877" spans="15:16" x14ac:dyDescent="0.2">
      <c r="O18877"/>
      <c r="P18877"/>
    </row>
    <row r="18878" spans="15:16" x14ac:dyDescent="0.2">
      <c r="O18878"/>
      <c r="P18878"/>
    </row>
    <row r="18879" spans="15:16" x14ac:dyDescent="0.2">
      <c r="O18879"/>
      <c r="P18879"/>
    </row>
    <row r="18880" spans="15:16" x14ac:dyDescent="0.2">
      <c r="O18880"/>
      <c r="P18880"/>
    </row>
    <row r="18881" spans="15:16" x14ac:dyDescent="0.2">
      <c r="O18881"/>
      <c r="P18881"/>
    </row>
    <row r="18882" spans="15:16" x14ac:dyDescent="0.2">
      <c r="O18882"/>
      <c r="P18882"/>
    </row>
    <row r="18883" spans="15:16" x14ac:dyDescent="0.2">
      <c r="O18883"/>
      <c r="P18883"/>
    </row>
    <row r="18884" spans="15:16" x14ac:dyDescent="0.2">
      <c r="O18884"/>
      <c r="P18884"/>
    </row>
    <row r="18885" spans="15:16" x14ac:dyDescent="0.2">
      <c r="O18885"/>
      <c r="P18885"/>
    </row>
    <row r="18886" spans="15:16" x14ac:dyDescent="0.2">
      <c r="O18886"/>
      <c r="P18886"/>
    </row>
    <row r="18887" spans="15:16" x14ac:dyDescent="0.2">
      <c r="O18887"/>
      <c r="P18887"/>
    </row>
    <row r="18888" spans="15:16" x14ac:dyDescent="0.2">
      <c r="O18888"/>
      <c r="P18888"/>
    </row>
    <row r="18889" spans="15:16" x14ac:dyDescent="0.2">
      <c r="O18889"/>
      <c r="P18889"/>
    </row>
    <row r="18890" spans="15:16" x14ac:dyDescent="0.2">
      <c r="O18890"/>
      <c r="P18890"/>
    </row>
    <row r="18891" spans="15:16" x14ac:dyDescent="0.2">
      <c r="O18891"/>
      <c r="P18891"/>
    </row>
    <row r="18892" spans="15:16" x14ac:dyDescent="0.2">
      <c r="O18892"/>
      <c r="P18892"/>
    </row>
    <row r="18893" spans="15:16" x14ac:dyDescent="0.2">
      <c r="O18893"/>
      <c r="P18893"/>
    </row>
    <row r="18894" spans="15:16" x14ac:dyDescent="0.2">
      <c r="O18894"/>
      <c r="P18894"/>
    </row>
    <row r="18895" spans="15:16" x14ac:dyDescent="0.2">
      <c r="O18895"/>
      <c r="P18895"/>
    </row>
    <row r="18896" spans="15:16" x14ac:dyDescent="0.2">
      <c r="O18896"/>
      <c r="P18896"/>
    </row>
    <row r="18897" spans="15:16" x14ac:dyDescent="0.2">
      <c r="O18897"/>
      <c r="P18897"/>
    </row>
    <row r="18898" spans="15:16" x14ac:dyDescent="0.2">
      <c r="O18898"/>
      <c r="P18898"/>
    </row>
    <row r="18899" spans="15:16" x14ac:dyDescent="0.2">
      <c r="O18899"/>
      <c r="P18899"/>
    </row>
    <row r="18900" spans="15:16" x14ac:dyDescent="0.2">
      <c r="O18900"/>
      <c r="P18900"/>
    </row>
    <row r="18901" spans="15:16" x14ac:dyDescent="0.2">
      <c r="O18901"/>
      <c r="P18901"/>
    </row>
    <row r="18902" spans="15:16" x14ac:dyDescent="0.2">
      <c r="O18902"/>
      <c r="P18902"/>
    </row>
    <row r="18903" spans="15:16" x14ac:dyDescent="0.2">
      <c r="O18903"/>
      <c r="P18903"/>
    </row>
    <row r="18904" spans="15:16" x14ac:dyDescent="0.2">
      <c r="O18904"/>
      <c r="P18904"/>
    </row>
    <row r="18905" spans="15:16" x14ac:dyDescent="0.2">
      <c r="O18905"/>
      <c r="P18905"/>
    </row>
    <row r="18906" spans="15:16" x14ac:dyDescent="0.2">
      <c r="O18906"/>
      <c r="P18906"/>
    </row>
    <row r="18907" spans="15:16" x14ac:dyDescent="0.2">
      <c r="O18907"/>
      <c r="P18907"/>
    </row>
    <row r="18908" spans="15:16" x14ac:dyDescent="0.2">
      <c r="O18908"/>
      <c r="P18908"/>
    </row>
    <row r="18909" spans="15:16" x14ac:dyDescent="0.2">
      <c r="O18909"/>
      <c r="P18909"/>
    </row>
    <row r="18910" spans="15:16" x14ac:dyDescent="0.2">
      <c r="O18910"/>
      <c r="P18910"/>
    </row>
    <row r="18911" spans="15:16" x14ac:dyDescent="0.2">
      <c r="O18911"/>
      <c r="P18911"/>
    </row>
    <row r="18912" spans="15:16" x14ac:dyDescent="0.2">
      <c r="O18912"/>
      <c r="P18912"/>
    </row>
    <row r="18913" spans="15:16" x14ac:dyDescent="0.2">
      <c r="O18913"/>
      <c r="P18913"/>
    </row>
    <row r="18914" spans="15:16" x14ac:dyDescent="0.2">
      <c r="O18914"/>
      <c r="P18914"/>
    </row>
    <row r="18915" spans="15:16" x14ac:dyDescent="0.2">
      <c r="O18915"/>
      <c r="P18915"/>
    </row>
    <row r="18916" spans="15:16" x14ac:dyDescent="0.2">
      <c r="O18916"/>
      <c r="P18916"/>
    </row>
    <row r="18917" spans="15:16" x14ac:dyDescent="0.2">
      <c r="O18917"/>
      <c r="P18917"/>
    </row>
    <row r="18918" spans="15:16" x14ac:dyDescent="0.2">
      <c r="O18918"/>
      <c r="P18918"/>
    </row>
    <row r="18919" spans="15:16" x14ac:dyDescent="0.2">
      <c r="O18919"/>
      <c r="P18919"/>
    </row>
    <row r="18920" spans="15:16" x14ac:dyDescent="0.2">
      <c r="O18920"/>
      <c r="P18920"/>
    </row>
    <row r="18921" spans="15:16" x14ac:dyDescent="0.2">
      <c r="O18921"/>
      <c r="P18921"/>
    </row>
    <row r="18922" spans="15:16" x14ac:dyDescent="0.2">
      <c r="O18922"/>
      <c r="P18922"/>
    </row>
    <row r="18923" spans="15:16" x14ac:dyDescent="0.2">
      <c r="O18923"/>
      <c r="P18923"/>
    </row>
    <row r="18924" spans="15:16" x14ac:dyDescent="0.2">
      <c r="O18924"/>
      <c r="P18924"/>
    </row>
    <row r="18925" spans="15:16" x14ac:dyDescent="0.2">
      <c r="O18925"/>
      <c r="P18925"/>
    </row>
    <row r="18926" spans="15:16" x14ac:dyDescent="0.2">
      <c r="O18926"/>
      <c r="P18926"/>
    </row>
    <row r="18927" spans="15:16" x14ac:dyDescent="0.2">
      <c r="O18927"/>
      <c r="P18927"/>
    </row>
    <row r="18928" spans="15:16" x14ac:dyDescent="0.2">
      <c r="O18928"/>
      <c r="P18928"/>
    </row>
    <row r="18929" spans="15:16" x14ac:dyDescent="0.2">
      <c r="O18929"/>
      <c r="P18929"/>
    </row>
    <row r="18930" spans="15:16" x14ac:dyDescent="0.2">
      <c r="O18930"/>
      <c r="P18930"/>
    </row>
    <row r="18931" spans="15:16" x14ac:dyDescent="0.2">
      <c r="O18931"/>
      <c r="P18931"/>
    </row>
    <row r="18932" spans="15:16" x14ac:dyDescent="0.2">
      <c r="O18932"/>
      <c r="P18932"/>
    </row>
    <row r="18933" spans="15:16" x14ac:dyDescent="0.2">
      <c r="O18933"/>
      <c r="P18933"/>
    </row>
    <row r="18934" spans="15:16" x14ac:dyDescent="0.2">
      <c r="O18934"/>
      <c r="P18934"/>
    </row>
    <row r="18935" spans="15:16" x14ac:dyDescent="0.2">
      <c r="O18935"/>
      <c r="P18935"/>
    </row>
    <row r="18936" spans="15:16" x14ac:dyDescent="0.2">
      <c r="O18936"/>
      <c r="P18936"/>
    </row>
    <row r="18937" spans="15:16" x14ac:dyDescent="0.2">
      <c r="O18937"/>
      <c r="P18937"/>
    </row>
    <row r="18938" spans="15:16" x14ac:dyDescent="0.2">
      <c r="O18938"/>
      <c r="P18938"/>
    </row>
    <row r="18939" spans="15:16" x14ac:dyDescent="0.2">
      <c r="O18939"/>
      <c r="P18939"/>
    </row>
    <row r="18940" spans="15:16" x14ac:dyDescent="0.2">
      <c r="O18940"/>
      <c r="P18940"/>
    </row>
    <row r="18941" spans="15:16" x14ac:dyDescent="0.2">
      <c r="O18941"/>
      <c r="P18941"/>
    </row>
    <row r="18942" spans="15:16" x14ac:dyDescent="0.2">
      <c r="O18942"/>
      <c r="P18942"/>
    </row>
    <row r="18943" spans="15:16" x14ac:dyDescent="0.2">
      <c r="O18943"/>
      <c r="P18943"/>
    </row>
    <row r="18944" spans="15:16" x14ac:dyDescent="0.2">
      <c r="O18944"/>
      <c r="P18944"/>
    </row>
    <row r="18945" spans="15:16" x14ac:dyDescent="0.2">
      <c r="O18945"/>
      <c r="P18945"/>
    </row>
    <row r="18946" spans="15:16" x14ac:dyDescent="0.2">
      <c r="O18946"/>
      <c r="P18946"/>
    </row>
    <row r="18947" spans="15:16" x14ac:dyDescent="0.2">
      <c r="O18947"/>
      <c r="P18947"/>
    </row>
    <row r="18948" spans="15:16" x14ac:dyDescent="0.2">
      <c r="O18948"/>
      <c r="P18948"/>
    </row>
    <row r="18949" spans="15:16" x14ac:dyDescent="0.2">
      <c r="O18949"/>
      <c r="P18949"/>
    </row>
    <row r="18950" spans="15:16" x14ac:dyDescent="0.2">
      <c r="O18950"/>
      <c r="P18950"/>
    </row>
    <row r="18951" spans="15:16" x14ac:dyDescent="0.2">
      <c r="O18951"/>
      <c r="P18951"/>
    </row>
    <row r="18952" spans="15:16" x14ac:dyDescent="0.2">
      <c r="O18952"/>
      <c r="P18952"/>
    </row>
    <row r="18953" spans="15:16" x14ac:dyDescent="0.2">
      <c r="O18953"/>
      <c r="P18953"/>
    </row>
    <row r="18954" spans="15:16" x14ac:dyDescent="0.2">
      <c r="O18954"/>
      <c r="P18954"/>
    </row>
    <row r="18955" spans="15:16" x14ac:dyDescent="0.2">
      <c r="O18955"/>
      <c r="P18955"/>
    </row>
    <row r="18956" spans="15:16" x14ac:dyDescent="0.2">
      <c r="O18956"/>
      <c r="P18956"/>
    </row>
    <row r="18957" spans="15:16" x14ac:dyDescent="0.2">
      <c r="O18957"/>
      <c r="P18957"/>
    </row>
    <row r="18958" spans="15:16" x14ac:dyDescent="0.2">
      <c r="O18958"/>
      <c r="P18958"/>
    </row>
    <row r="18959" spans="15:16" x14ac:dyDescent="0.2">
      <c r="O18959"/>
      <c r="P18959"/>
    </row>
    <row r="18960" spans="15:16" x14ac:dyDescent="0.2">
      <c r="O18960"/>
      <c r="P18960"/>
    </row>
    <row r="18961" spans="15:16" x14ac:dyDescent="0.2">
      <c r="O18961"/>
      <c r="P18961"/>
    </row>
    <row r="18962" spans="15:16" x14ac:dyDescent="0.2">
      <c r="O18962"/>
      <c r="P18962"/>
    </row>
    <row r="18963" spans="15:16" x14ac:dyDescent="0.2">
      <c r="O18963"/>
      <c r="P18963"/>
    </row>
    <row r="18964" spans="15:16" x14ac:dyDescent="0.2">
      <c r="O18964"/>
      <c r="P18964"/>
    </row>
    <row r="18965" spans="15:16" x14ac:dyDescent="0.2">
      <c r="O18965"/>
      <c r="P18965"/>
    </row>
    <row r="18966" spans="15:16" x14ac:dyDescent="0.2">
      <c r="O18966"/>
      <c r="P18966"/>
    </row>
    <row r="18967" spans="15:16" x14ac:dyDescent="0.2">
      <c r="O18967"/>
      <c r="P18967"/>
    </row>
    <row r="18968" spans="15:16" x14ac:dyDescent="0.2">
      <c r="O18968"/>
      <c r="P18968"/>
    </row>
    <row r="18969" spans="15:16" x14ac:dyDescent="0.2">
      <c r="O18969"/>
      <c r="P18969"/>
    </row>
    <row r="18970" spans="15:16" x14ac:dyDescent="0.2">
      <c r="O18970"/>
      <c r="P18970"/>
    </row>
    <row r="18971" spans="15:16" x14ac:dyDescent="0.2">
      <c r="O18971"/>
      <c r="P18971"/>
    </row>
    <row r="18972" spans="15:16" x14ac:dyDescent="0.2">
      <c r="O18972"/>
      <c r="P18972"/>
    </row>
    <row r="18973" spans="15:16" x14ac:dyDescent="0.2">
      <c r="O18973"/>
      <c r="P18973"/>
    </row>
    <row r="18974" spans="15:16" x14ac:dyDescent="0.2">
      <c r="O18974"/>
      <c r="P18974"/>
    </row>
    <row r="18975" spans="15:16" x14ac:dyDescent="0.2">
      <c r="O18975"/>
      <c r="P18975"/>
    </row>
    <row r="18976" spans="15:16" x14ac:dyDescent="0.2">
      <c r="O18976"/>
      <c r="P18976"/>
    </row>
    <row r="18977" spans="15:16" x14ac:dyDescent="0.2">
      <c r="O18977"/>
      <c r="P18977"/>
    </row>
    <row r="18978" spans="15:16" x14ac:dyDescent="0.2">
      <c r="O18978"/>
      <c r="P18978"/>
    </row>
    <row r="18979" spans="15:16" x14ac:dyDescent="0.2">
      <c r="O18979"/>
      <c r="P18979"/>
    </row>
    <row r="18980" spans="15:16" x14ac:dyDescent="0.2">
      <c r="O18980"/>
      <c r="P18980"/>
    </row>
    <row r="18981" spans="15:16" x14ac:dyDescent="0.2">
      <c r="O18981"/>
      <c r="P18981"/>
    </row>
    <row r="18982" spans="15:16" x14ac:dyDescent="0.2">
      <c r="O18982"/>
      <c r="P18982"/>
    </row>
    <row r="18983" spans="15:16" x14ac:dyDescent="0.2">
      <c r="O18983"/>
      <c r="P18983"/>
    </row>
    <row r="18984" spans="15:16" x14ac:dyDescent="0.2">
      <c r="O18984"/>
      <c r="P18984"/>
    </row>
    <row r="18985" spans="15:16" x14ac:dyDescent="0.2">
      <c r="O18985"/>
      <c r="P18985"/>
    </row>
    <row r="18986" spans="15:16" x14ac:dyDescent="0.2">
      <c r="O18986"/>
      <c r="P18986"/>
    </row>
    <row r="18987" spans="15:16" x14ac:dyDescent="0.2">
      <c r="O18987"/>
      <c r="P18987"/>
    </row>
    <row r="18988" spans="15:16" x14ac:dyDescent="0.2">
      <c r="O18988"/>
      <c r="P18988"/>
    </row>
    <row r="18989" spans="15:16" x14ac:dyDescent="0.2">
      <c r="O18989"/>
      <c r="P18989"/>
    </row>
    <row r="18990" spans="15:16" x14ac:dyDescent="0.2">
      <c r="O18990"/>
      <c r="P18990"/>
    </row>
    <row r="18991" spans="15:16" x14ac:dyDescent="0.2">
      <c r="O18991"/>
      <c r="P18991"/>
    </row>
    <row r="18992" spans="15:16" x14ac:dyDescent="0.2">
      <c r="O18992"/>
      <c r="P18992"/>
    </row>
    <row r="18993" spans="15:16" x14ac:dyDescent="0.2">
      <c r="O18993"/>
      <c r="P18993"/>
    </row>
    <row r="18994" spans="15:16" x14ac:dyDescent="0.2">
      <c r="O18994"/>
      <c r="P18994"/>
    </row>
    <row r="18995" spans="15:16" x14ac:dyDescent="0.2">
      <c r="O18995"/>
      <c r="P18995"/>
    </row>
    <row r="18996" spans="15:16" x14ac:dyDescent="0.2">
      <c r="O18996"/>
      <c r="P18996"/>
    </row>
    <row r="18997" spans="15:16" x14ac:dyDescent="0.2">
      <c r="O18997"/>
      <c r="P18997"/>
    </row>
    <row r="18998" spans="15:16" x14ac:dyDescent="0.2">
      <c r="O18998"/>
      <c r="P18998"/>
    </row>
    <row r="18999" spans="15:16" x14ac:dyDescent="0.2">
      <c r="O18999"/>
      <c r="P18999"/>
    </row>
    <row r="19000" spans="15:16" x14ac:dyDescent="0.2">
      <c r="O19000"/>
      <c r="P19000"/>
    </row>
    <row r="19001" spans="15:16" x14ac:dyDescent="0.2">
      <c r="O19001"/>
      <c r="P19001"/>
    </row>
    <row r="19002" spans="15:16" x14ac:dyDescent="0.2">
      <c r="O19002"/>
      <c r="P19002"/>
    </row>
    <row r="19003" spans="15:16" x14ac:dyDescent="0.2">
      <c r="O19003"/>
      <c r="P19003"/>
    </row>
    <row r="19004" spans="15:16" x14ac:dyDescent="0.2">
      <c r="O19004"/>
      <c r="P19004"/>
    </row>
    <row r="19005" spans="15:16" x14ac:dyDescent="0.2">
      <c r="O19005"/>
      <c r="P19005"/>
    </row>
    <row r="19006" spans="15:16" x14ac:dyDescent="0.2">
      <c r="O19006"/>
      <c r="P19006"/>
    </row>
    <row r="19007" spans="15:16" x14ac:dyDescent="0.2">
      <c r="O19007"/>
      <c r="P19007"/>
    </row>
    <row r="19008" spans="15:16" x14ac:dyDescent="0.2">
      <c r="O19008"/>
      <c r="P19008"/>
    </row>
    <row r="19009" spans="15:16" x14ac:dyDescent="0.2">
      <c r="O19009"/>
      <c r="P19009"/>
    </row>
    <row r="19010" spans="15:16" x14ac:dyDescent="0.2">
      <c r="O19010"/>
      <c r="P19010"/>
    </row>
    <row r="19011" spans="15:16" x14ac:dyDescent="0.2">
      <c r="O19011"/>
      <c r="P19011"/>
    </row>
    <row r="19012" spans="15:16" x14ac:dyDescent="0.2">
      <c r="O19012"/>
      <c r="P19012"/>
    </row>
    <row r="19013" spans="15:16" x14ac:dyDescent="0.2">
      <c r="O19013"/>
      <c r="P19013"/>
    </row>
    <row r="19014" spans="15:16" x14ac:dyDescent="0.2">
      <c r="O19014"/>
      <c r="P19014"/>
    </row>
    <row r="19015" spans="15:16" x14ac:dyDescent="0.2">
      <c r="O19015"/>
      <c r="P19015"/>
    </row>
    <row r="19016" spans="15:16" x14ac:dyDescent="0.2">
      <c r="O19016"/>
      <c r="P19016"/>
    </row>
    <row r="19017" spans="15:16" x14ac:dyDescent="0.2">
      <c r="O19017"/>
      <c r="P19017"/>
    </row>
    <row r="19018" spans="15:16" x14ac:dyDescent="0.2">
      <c r="O19018"/>
      <c r="P19018"/>
    </row>
    <row r="19019" spans="15:16" x14ac:dyDescent="0.2">
      <c r="O19019"/>
      <c r="P19019"/>
    </row>
    <row r="19020" spans="15:16" x14ac:dyDescent="0.2">
      <c r="O19020"/>
      <c r="P19020"/>
    </row>
    <row r="19021" spans="15:16" x14ac:dyDescent="0.2">
      <c r="O19021"/>
      <c r="P19021"/>
    </row>
    <row r="19022" spans="15:16" x14ac:dyDescent="0.2">
      <c r="O19022"/>
      <c r="P19022"/>
    </row>
    <row r="19023" spans="15:16" x14ac:dyDescent="0.2">
      <c r="O19023"/>
      <c r="P19023"/>
    </row>
    <row r="19024" spans="15:16" x14ac:dyDescent="0.2">
      <c r="O19024"/>
      <c r="P19024"/>
    </row>
    <row r="19025" spans="15:16" x14ac:dyDescent="0.2">
      <c r="O19025"/>
      <c r="P19025"/>
    </row>
    <row r="19026" spans="15:16" x14ac:dyDescent="0.2">
      <c r="O19026"/>
      <c r="P19026"/>
    </row>
    <row r="19027" spans="15:16" x14ac:dyDescent="0.2">
      <c r="O19027"/>
      <c r="P19027"/>
    </row>
    <row r="19028" spans="15:16" x14ac:dyDescent="0.2">
      <c r="O19028"/>
      <c r="P19028"/>
    </row>
    <row r="19029" spans="15:16" x14ac:dyDescent="0.2">
      <c r="O19029"/>
      <c r="P19029"/>
    </row>
    <row r="19030" spans="15:16" x14ac:dyDescent="0.2">
      <c r="O19030"/>
      <c r="P19030"/>
    </row>
    <row r="19031" spans="15:16" x14ac:dyDescent="0.2">
      <c r="O19031"/>
      <c r="P19031"/>
    </row>
    <row r="19032" spans="15:16" x14ac:dyDescent="0.2">
      <c r="O19032"/>
      <c r="P19032"/>
    </row>
    <row r="19033" spans="15:16" x14ac:dyDescent="0.2">
      <c r="O19033"/>
      <c r="P19033"/>
    </row>
    <row r="19034" spans="15:16" x14ac:dyDescent="0.2">
      <c r="O19034"/>
      <c r="P19034"/>
    </row>
    <row r="19035" spans="15:16" x14ac:dyDescent="0.2">
      <c r="O19035"/>
      <c r="P19035"/>
    </row>
    <row r="19036" spans="15:16" x14ac:dyDescent="0.2">
      <c r="O19036"/>
      <c r="P19036"/>
    </row>
    <row r="19037" spans="15:16" x14ac:dyDescent="0.2">
      <c r="O19037"/>
      <c r="P19037"/>
    </row>
    <row r="19038" spans="15:16" x14ac:dyDescent="0.2">
      <c r="O19038"/>
      <c r="P19038"/>
    </row>
    <row r="19039" spans="15:16" x14ac:dyDescent="0.2">
      <c r="O19039"/>
      <c r="P19039"/>
    </row>
    <row r="19040" spans="15:16" x14ac:dyDescent="0.2">
      <c r="O19040"/>
      <c r="P19040"/>
    </row>
    <row r="19041" spans="15:16" x14ac:dyDescent="0.2">
      <c r="O19041"/>
      <c r="P19041"/>
    </row>
    <row r="19042" spans="15:16" x14ac:dyDescent="0.2">
      <c r="O19042"/>
      <c r="P19042"/>
    </row>
    <row r="19043" spans="15:16" x14ac:dyDescent="0.2">
      <c r="O19043"/>
      <c r="P19043"/>
    </row>
    <row r="19044" spans="15:16" x14ac:dyDescent="0.2">
      <c r="O19044"/>
      <c r="P19044"/>
    </row>
    <row r="19045" spans="15:16" x14ac:dyDescent="0.2">
      <c r="O19045"/>
      <c r="P19045"/>
    </row>
    <row r="19046" spans="15:16" x14ac:dyDescent="0.2">
      <c r="O19046"/>
      <c r="P19046"/>
    </row>
    <row r="19047" spans="15:16" x14ac:dyDescent="0.2">
      <c r="O19047"/>
      <c r="P19047"/>
    </row>
    <row r="19048" spans="15:16" x14ac:dyDescent="0.2">
      <c r="O19048"/>
      <c r="P19048"/>
    </row>
    <row r="19049" spans="15:16" x14ac:dyDescent="0.2">
      <c r="O19049"/>
      <c r="P19049"/>
    </row>
    <row r="19050" spans="15:16" x14ac:dyDescent="0.2">
      <c r="O19050"/>
      <c r="P19050"/>
    </row>
    <row r="19051" spans="15:16" x14ac:dyDescent="0.2">
      <c r="O19051"/>
      <c r="P19051"/>
    </row>
    <row r="19052" spans="15:16" x14ac:dyDescent="0.2">
      <c r="O19052"/>
      <c r="P19052"/>
    </row>
    <row r="19053" spans="15:16" x14ac:dyDescent="0.2">
      <c r="O19053"/>
      <c r="P19053"/>
    </row>
    <row r="19054" spans="15:16" x14ac:dyDescent="0.2">
      <c r="O19054"/>
      <c r="P19054"/>
    </row>
    <row r="19055" spans="15:16" x14ac:dyDescent="0.2">
      <c r="O19055"/>
      <c r="P19055"/>
    </row>
    <row r="19056" spans="15:16" x14ac:dyDescent="0.2">
      <c r="O19056"/>
      <c r="P19056"/>
    </row>
    <row r="19057" spans="15:16" x14ac:dyDescent="0.2">
      <c r="O19057"/>
      <c r="P19057"/>
    </row>
    <row r="19058" spans="15:16" x14ac:dyDescent="0.2">
      <c r="O19058"/>
      <c r="P19058"/>
    </row>
    <row r="19059" spans="15:16" x14ac:dyDescent="0.2">
      <c r="O19059"/>
      <c r="P19059"/>
    </row>
    <row r="19060" spans="15:16" x14ac:dyDescent="0.2">
      <c r="O19060"/>
      <c r="P19060"/>
    </row>
    <row r="19061" spans="15:16" x14ac:dyDescent="0.2">
      <c r="O19061"/>
      <c r="P19061"/>
    </row>
    <row r="19062" spans="15:16" x14ac:dyDescent="0.2">
      <c r="O19062"/>
      <c r="P19062"/>
    </row>
    <row r="19063" spans="15:16" x14ac:dyDescent="0.2">
      <c r="O19063"/>
      <c r="P19063"/>
    </row>
    <row r="19064" spans="15:16" x14ac:dyDescent="0.2">
      <c r="O19064"/>
      <c r="P19064"/>
    </row>
    <row r="19065" spans="15:16" x14ac:dyDescent="0.2">
      <c r="O19065"/>
      <c r="P19065"/>
    </row>
    <row r="19066" spans="15:16" x14ac:dyDescent="0.2">
      <c r="O19066"/>
      <c r="P19066"/>
    </row>
    <row r="19067" spans="15:16" x14ac:dyDescent="0.2">
      <c r="O19067"/>
      <c r="P19067"/>
    </row>
    <row r="19068" spans="15:16" x14ac:dyDescent="0.2">
      <c r="O19068"/>
      <c r="P19068"/>
    </row>
    <row r="19069" spans="15:16" x14ac:dyDescent="0.2">
      <c r="O19069"/>
      <c r="P19069"/>
    </row>
    <row r="19070" spans="15:16" x14ac:dyDescent="0.2">
      <c r="O19070"/>
      <c r="P19070"/>
    </row>
    <row r="19071" spans="15:16" x14ac:dyDescent="0.2">
      <c r="O19071"/>
      <c r="P19071"/>
    </row>
    <row r="19072" spans="15:16" x14ac:dyDescent="0.2">
      <c r="O19072"/>
      <c r="P19072"/>
    </row>
    <row r="19073" spans="15:16" x14ac:dyDescent="0.2">
      <c r="O19073"/>
      <c r="P19073"/>
    </row>
    <row r="19074" spans="15:16" x14ac:dyDescent="0.2">
      <c r="O19074"/>
      <c r="P19074"/>
    </row>
    <row r="19075" spans="15:16" x14ac:dyDescent="0.2">
      <c r="O19075"/>
      <c r="P19075"/>
    </row>
    <row r="19076" spans="15:16" x14ac:dyDescent="0.2">
      <c r="O19076"/>
      <c r="P19076"/>
    </row>
    <row r="19077" spans="15:16" x14ac:dyDescent="0.2">
      <c r="O19077"/>
      <c r="P19077"/>
    </row>
    <row r="19078" spans="15:16" x14ac:dyDescent="0.2">
      <c r="O19078"/>
      <c r="P19078"/>
    </row>
    <row r="19079" spans="15:16" x14ac:dyDescent="0.2">
      <c r="O19079"/>
      <c r="P19079"/>
    </row>
    <row r="19080" spans="15:16" x14ac:dyDescent="0.2">
      <c r="O19080"/>
      <c r="P19080"/>
    </row>
    <row r="19081" spans="15:16" x14ac:dyDescent="0.2">
      <c r="O19081"/>
      <c r="P19081"/>
    </row>
    <row r="19082" spans="15:16" x14ac:dyDescent="0.2">
      <c r="O19082"/>
      <c r="P19082"/>
    </row>
    <row r="19083" spans="15:16" x14ac:dyDescent="0.2">
      <c r="O19083"/>
      <c r="P19083"/>
    </row>
    <row r="19084" spans="15:16" x14ac:dyDescent="0.2">
      <c r="O19084"/>
      <c r="P19084"/>
    </row>
    <row r="19085" spans="15:16" x14ac:dyDescent="0.2">
      <c r="O19085"/>
      <c r="P19085"/>
    </row>
    <row r="19086" spans="15:16" x14ac:dyDescent="0.2">
      <c r="O19086"/>
      <c r="P19086"/>
    </row>
    <row r="19087" spans="15:16" x14ac:dyDescent="0.2">
      <c r="O19087"/>
      <c r="P19087"/>
    </row>
    <row r="19088" spans="15:16" x14ac:dyDescent="0.2">
      <c r="O19088"/>
      <c r="P19088"/>
    </row>
    <row r="19089" spans="15:16" x14ac:dyDescent="0.2">
      <c r="O19089"/>
      <c r="P19089"/>
    </row>
    <row r="19090" spans="15:16" x14ac:dyDescent="0.2">
      <c r="O19090"/>
      <c r="P19090"/>
    </row>
    <row r="19091" spans="15:16" x14ac:dyDescent="0.2">
      <c r="O19091"/>
      <c r="P19091"/>
    </row>
    <row r="19092" spans="15:16" x14ac:dyDescent="0.2">
      <c r="O19092"/>
      <c r="P19092"/>
    </row>
    <row r="19093" spans="15:16" x14ac:dyDescent="0.2">
      <c r="O19093"/>
      <c r="P19093"/>
    </row>
    <row r="19094" spans="15:16" x14ac:dyDescent="0.2">
      <c r="O19094"/>
      <c r="P19094"/>
    </row>
    <row r="19095" spans="15:16" x14ac:dyDescent="0.2">
      <c r="O19095"/>
      <c r="P19095"/>
    </row>
    <row r="19096" spans="15:16" x14ac:dyDescent="0.2">
      <c r="O19096"/>
      <c r="P19096"/>
    </row>
    <row r="19097" spans="15:16" x14ac:dyDescent="0.2">
      <c r="O19097"/>
      <c r="P19097"/>
    </row>
    <row r="19098" spans="15:16" x14ac:dyDescent="0.2">
      <c r="O19098"/>
      <c r="P19098"/>
    </row>
    <row r="19099" spans="15:16" x14ac:dyDescent="0.2">
      <c r="O19099"/>
      <c r="P19099"/>
    </row>
    <row r="19100" spans="15:16" x14ac:dyDescent="0.2">
      <c r="O19100"/>
      <c r="P19100"/>
    </row>
    <row r="19101" spans="15:16" x14ac:dyDescent="0.2">
      <c r="O19101"/>
      <c r="P19101"/>
    </row>
    <row r="19102" spans="15:16" x14ac:dyDescent="0.2">
      <c r="O19102"/>
      <c r="P19102"/>
    </row>
    <row r="19103" spans="15:16" x14ac:dyDescent="0.2">
      <c r="O19103"/>
      <c r="P19103"/>
    </row>
    <row r="19104" spans="15:16" x14ac:dyDescent="0.2">
      <c r="O19104"/>
      <c r="P19104"/>
    </row>
    <row r="19105" spans="15:16" x14ac:dyDescent="0.2">
      <c r="O19105"/>
      <c r="P19105"/>
    </row>
    <row r="19106" spans="15:16" x14ac:dyDescent="0.2">
      <c r="O19106"/>
      <c r="P19106"/>
    </row>
    <row r="19107" spans="15:16" x14ac:dyDescent="0.2">
      <c r="O19107"/>
      <c r="P19107"/>
    </row>
    <row r="19108" spans="15:16" x14ac:dyDescent="0.2">
      <c r="O19108"/>
      <c r="P19108"/>
    </row>
    <row r="19109" spans="15:16" x14ac:dyDescent="0.2">
      <c r="O19109"/>
      <c r="P19109"/>
    </row>
    <row r="19110" spans="15:16" x14ac:dyDescent="0.2">
      <c r="O19110"/>
      <c r="P19110"/>
    </row>
    <row r="19111" spans="15:16" x14ac:dyDescent="0.2">
      <c r="O19111"/>
      <c r="P19111"/>
    </row>
    <row r="19112" spans="15:16" x14ac:dyDescent="0.2">
      <c r="O19112"/>
      <c r="P19112"/>
    </row>
    <row r="19113" spans="15:16" x14ac:dyDescent="0.2">
      <c r="O19113"/>
      <c r="P19113"/>
    </row>
    <row r="19114" spans="15:16" x14ac:dyDescent="0.2">
      <c r="O19114"/>
      <c r="P19114"/>
    </row>
    <row r="19115" spans="15:16" x14ac:dyDescent="0.2">
      <c r="O19115"/>
      <c r="P19115"/>
    </row>
    <row r="19116" spans="15:16" x14ac:dyDescent="0.2">
      <c r="O19116"/>
      <c r="P19116"/>
    </row>
    <row r="19117" spans="15:16" x14ac:dyDescent="0.2">
      <c r="O19117"/>
      <c r="P19117"/>
    </row>
    <row r="19118" spans="15:16" x14ac:dyDescent="0.2">
      <c r="O19118"/>
      <c r="P19118"/>
    </row>
    <row r="19119" spans="15:16" x14ac:dyDescent="0.2">
      <c r="O19119"/>
      <c r="P19119"/>
    </row>
    <row r="19120" spans="15:16" x14ac:dyDescent="0.2">
      <c r="O19120"/>
      <c r="P19120"/>
    </row>
    <row r="19121" spans="15:16" x14ac:dyDescent="0.2">
      <c r="O19121"/>
      <c r="P19121"/>
    </row>
    <row r="19122" spans="15:16" x14ac:dyDescent="0.2">
      <c r="O19122"/>
      <c r="P19122"/>
    </row>
    <row r="19123" spans="15:16" x14ac:dyDescent="0.2">
      <c r="O19123"/>
      <c r="P19123"/>
    </row>
    <row r="19124" spans="15:16" x14ac:dyDescent="0.2">
      <c r="O19124"/>
      <c r="P19124"/>
    </row>
    <row r="19125" spans="15:16" x14ac:dyDescent="0.2">
      <c r="O19125"/>
      <c r="P19125"/>
    </row>
    <row r="19126" spans="15:16" x14ac:dyDescent="0.2">
      <c r="O19126"/>
      <c r="P19126"/>
    </row>
    <row r="19127" spans="15:16" x14ac:dyDescent="0.2">
      <c r="O19127"/>
      <c r="P19127"/>
    </row>
    <row r="19128" spans="15:16" x14ac:dyDescent="0.2">
      <c r="O19128"/>
      <c r="P19128"/>
    </row>
    <row r="19129" spans="15:16" x14ac:dyDescent="0.2">
      <c r="O19129"/>
      <c r="P19129"/>
    </row>
    <row r="19130" spans="15:16" x14ac:dyDescent="0.2">
      <c r="O19130"/>
      <c r="P19130"/>
    </row>
    <row r="19131" spans="15:16" x14ac:dyDescent="0.2">
      <c r="O19131"/>
      <c r="P19131"/>
    </row>
    <row r="19132" spans="15:16" x14ac:dyDescent="0.2">
      <c r="O19132"/>
      <c r="P19132"/>
    </row>
    <row r="19133" spans="15:16" x14ac:dyDescent="0.2">
      <c r="O19133"/>
      <c r="P19133"/>
    </row>
    <row r="19134" spans="15:16" x14ac:dyDescent="0.2">
      <c r="O19134"/>
      <c r="P19134"/>
    </row>
    <row r="19135" spans="15:16" x14ac:dyDescent="0.2">
      <c r="O19135"/>
      <c r="P19135"/>
    </row>
    <row r="19136" spans="15:16" x14ac:dyDescent="0.2">
      <c r="O19136"/>
      <c r="P19136"/>
    </row>
    <row r="19137" spans="15:16" x14ac:dyDescent="0.2">
      <c r="O19137"/>
      <c r="P19137"/>
    </row>
    <row r="19138" spans="15:16" x14ac:dyDescent="0.2">
      <c r="O19138"/>
      <c r="P19138"/>
    </row>
    <row r="19139" spans="15:16" x14ac:dyDescent="0.2">
      <c r="O19139"/>
      <c r="P19139"/>
    </row>
    <row r="19140" spans="15:16" x14ac:dyDescent="0.2">
      <c r="O19140"/>
      <c r="P19140"/>
    </row>
    <row r="19141" spans="15:16" x14ac:dyDescent="0.2">
      <c r="O19141"/>
      <c r="P19141"/>
    </row>
    <row r="19142" spans="15:16" x14ac:dyDescent="0.2">
      <c r="O19142"/>
      <c r="P19142"/>
    </row>
    <row r="19143" spans="15:16" x14ac:dyDescent="0.2">
      <c r="O19143"/>
      <c r="P19143"/>
    </row>
    <row r="19144" spans="15:16" x14ac:dyDescent="0.2">
      <c r="O19144"/>
      <c r="P19144"/>
    </row>
    <row r="19145" spans="15:16" x14ac:dyDescent="0.2">
      <c r="O19145"/>
      <c r="P19145"/>
    </row>
    <row r="19146" spans="15:16" x14ac:dyDescent="0.2">
      <c r="O19146"/>
      <c r="P19146"/>
    </row>
    <row r="19147" spans="15:16" x14ac:dyDescent="0.2">
      <c r="O19147"/>
      <c r="P19147"/>
    </row>
    <row r="19148" spans="15:16" x14ac:dyDescent="0.2">
      <c r="O19148"/>
      <c r="P19148"/>
    </row>
    <row r="19149" spans="15:16" x14ac:dyDescent="0.2">
      <c r="O19149"/>
      <c r="P19149"/>
    </row>
    <row r="19150" spans="15:16" x14ac:dyDescent="0.2">
      <c r="O19150"/>
      <c r="P19150"/>
    </row>
    <row r="19151" spans="15:16" x14ac:dyDescent="0.2">
      <c r="O19151"/>
      <c r="P19151"/>
    </row>
    <row r="19152" spans="15:16" x14ac:dyDescent="0.2">
      <c r="O19152"/>
      <c r="P19152"/>
    </row>
    <row r="19153" spans="15:16" x14ac:dyDescent="0.2">
      <c r="O19153"/>
      <c r="P19153"/>
    </row>
    <row r="19154" spans="15:16" x14ac:dyDescent="0.2">
      <c r="O19154"/>
      <c r="P19154"/>
    </row>
    <row r="19155" spans="15:16" x14ac:dyDescent="0.2">
      <c r="O19155"/>
      <c r="P19155"/>
    </row>
    <row r="19156" spans="15:16" x14ac:dyDescent="0.2">
      <c r="O19156"/>
      <c r="P19156"/>
    </row>
    <row r="19157" spans="15:16" x14ac:dyDescent="0.2">
      <c r="O19157"/>
      <c r="P19157"/>
    </row>
    <row r="19158" spans="15:16" x14ac:dyDescent="0.2">
      <c r="O19158"/>
      <c r="P19158"/>
    </row>
    <row r="19159" spans="15:16" x14ac:dyDescent="0.2">
      <c r="O19159"/>
      <c r="P19159"/>
    </row>
    <row r="19160" spans="15:16" x14ac:dyDescent="0.2">
      <c r="O19160"/>
      <c r="P19160"/>
    </row>
    <row r="19161" spans="15:16" x14ac:dyDescent="0.2">
      <c r="O19161"/>
      <c r="P19161"/>
    </row>
    <row r="19162" spans="15:16" x14ac:dyDescent="0.2">
      <c r="O19162"/>
      <c r="P19162"/>
    </row>
    <row r="19163" spans="15:16" x14ac:dyDescent="0.2">
      <c r="O19163"/>
      <c r="P19163"/>
    </row>
    <row r="19164" spans="15:16" x14ac:dyDescent="0.2">
      <c r="O19164"/>
      <c r="P19164"/>
    </row>
    <row r="19165" spans="15:16" x14ac:dyDescent="0.2">
      <c r="O19165"/>
      <c r="P19165"/>
    </row>
    <row r="19166" spans="15:16" x14ac:dyDescent="0.2">
      <c r="O19166"/>
      <c r="P19166"/>
    </row>
    <row r="19167" spans="15:16" x14ac:dyDescent="0.2">
      <c r="O19167"/>
      <c r="P19167"/>
    </row>
    <row r="19168" spans="15:16" x14ac:dyDescent="0.2">
      <c r="O19168"/>
      <c r="P19168"/>
    </row>
    <row r="19169" spans="15:16" x14ac:dyDescent="0.2">
      <c r="O19169"/>
      <c r="P19169"/>
    </row>
    <row r="19170" spans="15:16" x14ac:dyDescent="0.2">
      <c r="O19170"/>
      <c r="P19170"/>
    </row>
    <row r="19171" spans="15:16" x14ac:dyDescent="0.2">
      <c r="O19171"/>
      <c r="P19171"/>
    </row>
    <row r="19172" spans="15:16" x14ac:dyDescent="0.2">
      <c r="O19172"/>
      <c r="P19172"/>
    </row>
    <row r="19173" spans="15:16" x14ac:dyDescent="0.2">
      <c r="O19173"/>
      <c r="P19173"/>
    </row>
    <row r="19174" spans="15:16" x14ac:dyDescent="0.2">
      <c r="O19174"/>
      <c r="P19174"/>
    </row>
    <row r="19175" spans="15:16" x14ac:dyDescent="0.2">
      <c r="O19175"/>
      <c r="P19175"/>
    </row>
    <row r="19176" spans="15:16" x14ac:dyDescent="0.2">
      <c r="O19176"/>
      <c r="P19176"/>
    </row>
    <row r="19177" spans="15:16" x14ac:dyDescent="0.2">
      <c r="O19177"/>
      <c r="P19177"/>
    </row>
    <row r="19178" spans="15:16" x14ac:dyDescent="0.2">
      <c r="O19178"/>
      <c r="P19178"/>
    </row>
    <row r="19179" spans="15:16" x14ac:dyDescent="0.2">
      <c r="O19179"/>
      <c r="P19179"/>
    </row>
    <row r="19180" spans="15:16" x14ac:dyDescent="0.2">
      <c r="O19180"/>
      <c r="P19180"/>
    </row>
    <row r="19181" spans="15:16" x14ac:dyDescent="0.2">
      <c r="O19181"/>
      <c r="P19181"/>
    </row>
    <row r="19182" spans="15:16" x14ac:dyDescent="0.2">
      <c r="O19182"/>
      <c r="P19182"/>
    </row>
    <row r="19183" spans="15:16" x14ac:dyDescent="0.2">
      <c r="O19183"/>
      <c r="P19183"/>
    </row>
    <row r="19184" spans="15:16" x14ac:dyDescent="0.2">
      <c r="O19184"/>
      <c r="P19184"/>
    </row>
    <row r="19185" spans="15:16" x14ac:dyDescent="0.2">
      <c r="O19185"/>
      <c r="P19185"/>
    </row>
    <row r="19186" spans="15:16" x14ac:dyDescent="0.2">
      <c r="O19186"/>
      <c r="P19186"/>
    </row>
    <row r="19187" spans="15:16" x14ac:dyDescent="0.2">
      <c r="O19187"/>
      <c r="P19187"/>
    </row>
    <row r="19188" spans="15:16" x14ac:dyDescent="0.2">
      <c r="O19188"/>
      <c r="P19188"/>
    </row>
    <row r="19189" spans="15:16" x14ac:dyDescent="0.2">
      <c r="O19189"/>
      <c r="P19189"/>
    </row>
    <row r="19190" spans="15:16" x14ac:dyDescent="0.2">
      <c r="O19190"/>
      <c r="P19190"/>
    </row>
    <row r="19191" spans="15:16" x14ac:dyDescent="0.2">
      <c r="O19191"/>
      <c r="P19191"/>
    </row>
    <row r="19192" spans="15:16" x14ac:dyDescent="0.2">
      <c r="O19192"/>
      <c r="P19192"/>
    </row>
    <row r="19193" spans="15:16" x14ac:dyDescent="0.2">
      <c r="O19193"/>
      <c r="P19193"/>
    </row>
    <row r="19194" spans="15:16" x14ac:dyDescent="0.2">
      <c r="O19194"/>
      <c r="P19194"/>
    </row>
    <row r="19195" spans="15:16" x14ac:dyDescent="0.2">
      <c r="O19195"/>
      <c r="P19195"/>
    </row>
    <row r="19196" spans="15:16" x14ac:dyDescent="0.2">
      <c r="O19196"/>
      <c r="P19196"/>
    </row>
    <row r="19197" spans="15:16" x14ac:dyDescent="0.2">
      <c r="O19197"/>
      <c r="P19197"/>
    </row>
    <row r="19198" spans="15:16" x14ac:dyDescent="0.2">
      <c r="O19198"/>
      <c r="P19198"/>
    </row>
    <row r="19199" spans="15:16" x14ac:dyDescent="0.2">
      <c r="O19199"/>
      <c r="P19199"/>
    </row>
    <row r="19200" spans="15:16" x14ac:dyDescent="0.2">
      <c r="O19200"/>
      <c r="P19200"/>
    </row>
    <row r="19201" spans="15:16" x14ac:dyDescent="0.2">
      <c r="O19201"/>
      <c r="P19201"/>
    </row>
    <row r="19202" spans="15:16" x14ac:dyDescent="0.2">
      <c r="O19202"/>
      <c r="P19202"/>
    </row>
    <row r="19203" spans="15:16" x14ac:dyDescent="0.2">
      <c r="O19203"/>
      <c r="P19203"/>
    </row>
    <row r="19204" spans="15:16" x14ac:dyDescent="0.2">
      <c r="O19204"/>
      <c r="P19204"/>
    </row>
    <row r="19205" spans="15:16" x14ac:dyDescent="0.2">
      <c r="O19205"/>
      <c r="P19205"/>
    </row>
    <row r="19206" spans="15:16" x14ac:dyDescent="0.2">
      <c r="O19206"/>
      <c r="P19206"/>
    </row>
    <row r="19207" spans="15:16" x14ac:dyDescent="0.2">
      <c r="O19207"/>
      <c r="P19207"/>
    </row>
    <row r="19208" spans="15:16" x14ac:dyDescent="0.2">
      <c r="O19208"/>
      <c r="P19208"/>
    </row>
    <row r="19209" spans="15:16" x14ac:dyDescent="0.2">
      <c r="O19209"/>
      <c r="P19209"/>
    </row>
    <row r="19210" spans="15:16" x14ac:dyDescent="0.2">
      <c r="O19210"/>
      <c r="P19210"/>
    </row>
    <row r="19211" spans="15:16" x14ac:dyDescent="0.2">
      <c r="O19211"/>
      <c r="P19211"/>
    </row>
    <row r="19212" spans="15:16" x14ac:dyDescent="0.2">
      <c r="O19212"/>
      <c r="P19212"/>
    </row>
    <row r="19213" spans="15:16" x14ac:dyDescent="0.2">
      <c r="O19213"/>
      <c r="P19213"/>
    </row>
    <row r="19214" spans="15:16" x14ac:dyDescent="0.2">
      <c r="O19214"/>
      <c r="P19214"/>
    </row>
    <row r="19215" spans="15:16" x14ac:dyDescent="0.2">
      <c r="O19215"/>
      <c r="P19215"/>
    </row>
    <row r="19216" spans="15:16" x14ac:dyDescent="0.2">
      <c r="O19216"/>
      <c r="P19216"/>
    </row>
    <row r="19217" spans="15:16" x14ac:dyDescent="0.2">
      <c r="O19217"/>
      <c r="P19217"/>
    </row>
    <row r="19218" spans="15:16" x14ac:dyDescent="0.2">
      <c r="O19218"/>
      <c r="P19218"/>
    </row>
    <row r="19219" spans="15:16" x14ac:dyDescent="0.2">
      <c r="O19219"/>
      <c r="P19219"/>
    </row>
    <row r="19220" spans="15:16" x14ac:dyDescent="0.2">
      <c r="O19220"/>
      <c r="P19220"/>
    </row>
    <row r="19221" spans="15:16" x14ac:dyDescent="0.2">
      <c r="O19221"/>
      <c r="P19221"/>
    </row>
    <row r="19222" spans="15:16" x14ac:dyDescent="0.2">
      <c r="O19222"/>
      <c r="P19222"/>
    </row>
    <row r="19223" spans="15:16" x14ac:dyDescent="0.2">
      <c r="O19223"/>
      <c r="P19223"/>
    </row>
    <row r="19224" spans="15:16" x14ac:dyDescent="0.2">
      <c r="O19224"/>
      <c r="P19224"/>
    </row>
    <row r="19225" spans="15:16" x14ac:dyDescent="0.2">
      <c r="O19225"/>
      <c r="P19225"/>
    </row>
    <row r="19226" spans="15:16" x14ac:dyDescent="0.2">
      <c r="O19226"/>
      <c r="P19226"/>
    </row>
    <row r="19227" spans="15:16" x14ac:dyDescent="0.2">
      <c r="O19227"/>
      <c r="P19227"/>
    </row>
    <row r="19228" spans="15:16" x14ac:dyDescent="0.2">
      <c r="O19228"/>
      <c r="P19228"/>
    </row>
    <row r="19229" spans="15:16" x14ac:dyDescent="0.2">
      <c r="O19229"/>
      <c r="P19229"/>
    </row>
    <row r="19230" spans="15:16" x14ac:dyDescent="0.2">
      <c r="O19230"/>
      <c r="P19230"/>
    </row>
    <row r="19231" spans="15:16" x14ac:dyDescent="0.2">
      <c r="O19231"/>
      <c r="P19231"/>
    </row>
    <row r="19232" spans="15:16" x14ac:dyDescent="0.2">
      <c r="O19232"/>
      <c r="P19232"/>
    </row>
    <row r="19233" spans="15:16" x14ac:dyDescent="0.2">
      <c r="O19233"/>
      <c r="P19233"/>
    </row>
    <row r="19234" spans="15:16" x14ac:dyDescent="0.2">
      <c r="O19234"/>
      <c r="P19234"/>
    </row>
    <row r="19235" spans="15:16" x14ac:dyDescent="0.2">
      <c r="O19235"/>
      <c r="P19235"/>
    </row>
    <row r="19236" spans="15:16" x14ac:dyDescent="0.2">
      <c r="O19236"/>
      <c r="P19236"/>
    </row>
    <row r="19237" spans="15:16" x14ac:dyDescent="0.2">
      <c r="O19237"/>
      <c r="P19237"/>
    </row>
    <row r="19238" spans="15:16" x14ac:dyDescent="0.2">
      <c r="O19238"/>
      <c r="P19238"/>
    </row>
    <row r="19239" spans="15:16" x14ac:dyDescent="0.2">
      <c r="O19239"/>
      <c r="P19239"/>
    </row>
    <row r="19240" spans="15:16" x14ac:dyDescent="0.2">
      <c r="O19240"/>
      <c r="P19240"/>
    </row>
    <row r="19241" spans="15:16" x14ac:dyDescent="0.2">
      <c r="O19241"/>
      <c r="P19241"/>
    </row>
    <row r="19242" spans="15:16" x14ac:dyDescent="0.2">
      <c r="O19242"/>
      <c r="P19242"/>
    </row>
    <row r="19243" spans="15:16" x14ac:dyDescent="0.2">
      <c r="O19243"/>
      <c r="P19243"/>
    </row>
    <row r="19244" spans="15:16" x14ac:dyDescent="0.2">
      <c r="O19244"/>
      <c r="P19244"/>
    </row>
    <row r="19245" spans="15:16" x14ac:dyDescent="0.2">
      <c r="O19245"/>
      <c r="P19245"/>
    </row>
    <row r="19246" spans="15:16" x14ac:dyDescent="0.2">
      <c r="O19246"/>
      <c r="P19246"/>
    </row>
    <row r="19247" spans="15:16" x14ac:dyDescent="0.2">
      <c r="O19247"/>
      <c r="P19247"/>
    </row>
    <row r="19248" spans="15:16" x14ac:dyDescent="0.2">
      <c r="O19248"/>
      <c r="P19248"/>
    </row>
    <row r="19249" spans="15:16" x14ac:dyDescent="0.2">
      <c r="O19249"/>
      <c r="P19249"/>
    </row>
    <row r="19250" spans="15:16" x14ac:dyDescent="0.2">
      <c r="O19250"/>
      <c r="P19250"/>
    </row>
    <row r="19251" spans="15:16" x14ac:dyDescent="0.2">
      <c r="O19251"/>
      <c r="P19251"/>
    </row>
    <row r="19252" spans="15:16" x14ac:dyDescent="0.2">
      <c r="O19252"/>
      <c r="P19252"/>
    </row>
    <row r="19253" spans="15:16" x14ac:dyDescent="0.2">
      <c r="O19253"/>
      <c r="P19253"/>
    </row>
    <row r="19254" spans="15:16" x14ac:dyDescent="0.2">
      <c r="O19254"/>
      <c r="P19254"/>
    </row>
    <row r="19255" spans="15:16" x14ac:dyDescent="0.2">
      <c r="O19255"/>
      <c r="P19255"/>
    </row>
    <row r="19256" spans="15:16" x14ac:dyDescent="0.2">
      <c r="O19256"/>
      <c r="P19256"/>
    </row>
    <row r="19257" spans="15:16" x14ac:dyDescent="0.2">
      <c r="O19257"/>
      <c r="P19257"/>
    </row>
    <row r="19258" spans="15:16" x14ac:dyDescent="0.2">
      <c r="O19258"/>
      <c r="P19258"/>
    </row>
    <row r="19259" spans="15:16" x14ac:dyDescent="0.2">
      <c r="O19259"/>
      <c r="P19259"/>
    </row>
    <row r="19260" spans="15:16" x14ac:dyDescent="0.2">
      <c r="O19260"/>
      <c r="P19260"/>
    </row>
    <row r="19261" spans="15:16" x14ac:dyDescent="0.2">
      <c r="O19261"/>
      <c r="P19261"/>
    </row>
    <row r="19262" spans="15:16" x14ac:dyDescent="0.2">
      <c r="O19262"/>
      <c r="P19262"/>
    </row>
    <row r="19263" spans="15:16" x14ac:dyDescent="0.2">
      <c r="O19263"/>
      <c r="P19263"/>
    </row>
    <row r="19264" spans="15:16" x14ac:dyDescent="0.2">
      <c r="O19264"/>
      <c r="P19264"/>
    </row>
    <row r="19265" spans="15:16" x14ac:dyDescent="0.2">
      <c r="O19265"/>
      <c r="P19265"/>
    </row>
    <row r="19266" spans="15:16" x14ac:dyDescent="0.2">
      <c r="O19266"/>
      <c r="P19266"/>
    </row>
    <row r="19267" spans="15:16" x14ac:dyDescent="0.2">
      <c r="O19267"/>
      <c r="P19267"/>
    </row>
    <row r="19268" spans="15:16" x14ac:dyDescent="0.2">
      <c r="O19268"/>
      <c r="P19268"/>
    </row>
    <row r="19269" spans="15:16" x14ac:dyDescent="0.2">
      <c r="O19269"/>
      <c r="P19269"/>
    </row>
    <row r="19270" spans="15:16" x14ac:dyDescent="0.2">
      <c r="O19270"/>
      <c r="P19270"/>
    </row>
    <row r="19271" spans="15:16" x14ac:dyDescent="0.2">
      <c r="O19271"/>
      <c r="P19271"/>
    </row>
    <row r="19272" spans="15:16" x14ac:dyDescent="0.2">
      <c r="O19272"/>
      <c r="P19272"/>
    </row>
    <row r="19273" spans="15:16" x14ac:dyDescent="0.2">
      <c r="O19273"/>
      <c r="P19273"/>
    </row>
    <row r="19274" spans="15:16" x14ac:dyDescent="0.2">
      <c r="O19274"/>
      <c r="P19274"/>
    </row>
    <row r="19275" spans="15:16" x14ac:dyDescent="0.2">
      <c r="O19275"/>
      <c r="P19275"/>
    </row>
    <row r="19276" spans="15:16" x14ac:dyDescent="0.2">
      <c r="O19276"/>
      <c r="P19276"/>
    </row>
    <row r="19277" spans="15:16" x14ac:dyDescent="0.2">
      <c r="O19277"/>
      <c r="P19277"/>
    </row>
    <row r="19278" spans="15:16" x14ac:dyDescent="0.2">
      <c r="O19278"/>
      <c r="P19278"/>
    </row>
    <row r="19279" spans="15:16" x14ac:dyDescent="0.2">
      <c r="O19279"/>
      <c r="P19279"/>
    </row>
    <row r="19280" spans="15:16" x14ac:dyDescent="0.2">
      <c r="O19280"/>
      <c r="P19280"/>
    </row>
    <row r="19281" spans="15:16" x14ac:dyDescent="0.2">
      <c r="O19281"/>
      <c r="P19281"/>
    </row>
    <row r="19282" spans="15:16" x14ac:dyDescent="0.2">
      <c r="O19282"/>
      <c r="P19282"/>
    </row>
    <row r="19283" spans="15:16" x14ac:dyDescent="0.2">
      <c r="O19283"/>
      <c r="P19283"/>
    </row>
    <row r="19284" spans="15:16" x14ac:dyDescent="0.2">
      <c r="O19284"/>
      <c r="P19284"/>
    </row>
    <row r="19285" spans="15:16" x14ac:dyDescent="0.2">
      <c r="O19285"/>
      <c r="P19285"/>
    </row>
    <row r="19286" spans="15:16" x14ac:dyDescent="0.2">
      <c r="O19286"/>
      <c r="P19286"/>
    </row>
    <row r="19287" spans="15:16" x14ac:dyDescent="0.2">
      <c r="O19287"/>
      <c r="P19287"/>
    </row>
    <row r="19288" spans="15:16" x14ac:dyDescent="0.2">
      <c r="O19288"/>
      <c r="P19288"/>
    </row>
    <row r="19289" spans="15:16" x14ac:dyDescent="0.2">
      <c r="O19289"/>
      <c r="P19289"/>
    </row>
    <row r="19290" spans="15:16" x14ac:dyDescent="0.2">
      <c r="O19290"/>
      <c r="P19290"/>
    </row>
    <row r="19291" spans="15:16" x14ac:dyDescent="0.2">
      <c r="O19291"/>
      <c r="P19291"/>
    </row>
    <row r="19292" spans="15:16" x14ac:dyDescent="0.2">
      <c r="O19292"/>
      <c r="P19292"/>
    </row>
    <row r="19293" spans="15:16" x14ac:dyDescent="0.2">
      <c r="O19293"/>
      <c r="P19293"/>
    </row>
    <row r="19294" spans="15:16" x14ac:dyDescent="0.2">
      <c r="O19294"/>
      <c r="P19294"/>
    </row>
    <row r="19295" spans="15:16" x14ac:dyDescent="0.2">
      <c r="O19295"/>
      <c r="P19295"/>
    </row>
    <row r="19296" spans="15:16" x14ac:dyDescent="0.2">
      <c r="O19296"/>
      <c r="P19296"/>
    </row>
    <row r="19297" spans="15:16" x14ac:dyDescent="0.2">
      <c r="O19297"/>
      <c r="P19297"/>
    </row>
    <row r="19298" spans="15:16" x14ac:dyDescent="0.2">
      <c r="O19298"/>
      <c r="P19298"/>
    </row>
    <row r="19299" spans="15:16" x14ac:dyDescent="0.2">
      <c r="O19299"/>
      <c r="P19299"/>
    </row>
    <row r="19300" spans="15:16" x14ac:dyDescent="0.2">
      <c r="O19300"/>
      <c r="P19300"/>
    </row>
    <row r="19301" spans="15:16" x14ac:dyDescent="0.2">
      <c r="O19301"/>
      <c r="P19301"/>
    </row>
    <row r="19302" spans="15:16" x14ac:dyDescent="0.2">
      <c r="O19302"/>
      <c r="P19302"/>
    </row>
    <row r="19303" spans="15:16" x14ac:dyDescent="0.2">
      <c r="O19303"/>
      <c r="P19303"/>
    </row>
    <row r="19304" spans="15:16" x14ac:dyDescent="0.2">
      <c r="O19304"/>
      <c r="P19304"/>
    </row>
    <row r="19305" spans="15:16" x14ac:dyDescent="0.2">
      <c r="O19305"/>
      <c r="P19305"/>
    </row>
    <row r="19306" spans="15:16" x14ac:dyDescent="0.2">
      <c r="O19306"/>
      <c r="P19306"/>
    </row>
    <row r="19307" spans="15:16" x14ac:dyDescent="0.2">
      <c r="O19307"/>
      <c r="P19307"/>
    </row>
    <row r="19308" spans="15:16" x14ac:dyDescent="0.2">
      <c r="O19308"/>
      <c r="P19308"/>
    </row>
    <row r="19309" spans="15:16" x14ac:dyDescent="0.2">
      <c r="O19309"/>
      <c r="P19309"/>
    </row>
    <row r="19310" spans="15:16" x14ac:dyDescent="0.2">
      <c r="O19310"/>
      <c r="P19310"/>
    </row>
    <row r="19311" spans="15:16" x14ac:dyDescent="0.2">
      <c r="O19311"/>
      <c r="P19311"/>
    </row>
    <row r="19312" spans="15:16" x14ac:dyDescent="0.2">
      <c r="O19312"/>
      <c r="P19312"/>
    </row>
    <row r="19313" spans="15:16" x14ac:dyDescent="0.2">
      <c r="O19313"/>
      <c r="P19313"/>
    </row>
    <row r="19314" spans="15:16" x14ac:dyDescent="0.2">
      <c r="O19314"/>
      <c r="P19314"/>
    </row>
    <row r="19315" spans="15:16" x14ac:dyDescent="0.2">
      <c r="O19315"/>
      <c r="P19315"/>
    </row>
    <row r="19316" spans="15:16" x14ac:dyDescent="0.2">
      <c r="O19316"/>
      <c r="P19316"/>
    </row>
    <row r="19317" spans="15:16" x14ac:dyDescent="0.2">
      <c r="O19317"/>
      <c r="P19317"/>
    </row>
    <row r="19318" spans="15:16" x14ac:dyDescent="0.2">
      <c r="O19318"/>
      <c r="P19318"/>
    </row>
    <row r="19319" spans="15:16" x14ac:dyDescent="0.2">
      <c r="O19319"/>
      <c r="P19319"/>
    </row>
    <row r="19320" spans="15:16" x14ac:dyDescent="0.2">
      <c r="O19320"/>
      <c r="P19320"/>
    </row>
    <row r="19321" spans="15:16" x14ac:dyDescent="0.2">
      <c r="O19321"/>
      <c r="P19321"/>
    </row>
    <row r="19322" spans="15:16" x14ac:dyDescent="0.2">
      <c r="O19322"/>
      <c r="P19322"/>
    </row>
    <row r="19323" spans="15:16" x14ac:dyDescent="0.2">
      <c r="O19323"/>
      <c r="P19323"/>
    </row>
    <row r="19324" spans="15:16" x14ac:dyDescent="0.2">
      <c r="O19324"/>
      <c r="P19324"/>
    </row>
    <row r="19325" spans="15:16" x14ac:dyDescent="0.2">
      <c r="O19325"/>
      <c r="P19325"/>
    </row>
    <row r="19326" spans="15:16" x14ac:dyDescent="0.2">
      <c r="O19326"/>
      <c r="P19326"/>
    </row>
    <row r="19327" spans="15:16" x14ac:dyDescent="0.2">
      <c r="O19327"/>
      <c r="P19327"/>
    </row>
    <row r="19328" spans="15:16" x14ac:dyDescent="0.2">
      <c r="O19328"/>
      <c r="P19328"/>
    </row>
    <row r="19329" spans="15:16" x14ac:dyDescent="0.2">
      <c r="O19329"/>
      <c r="P19329"/>
    </row>
    <row r="19330" spans="15:16" x14ac:dyDescent="0.2">
      <c r="O19330"/>
      <c r="P19330"/>
    </row>
    <row r="19331" spans="15:16" x14ac:dyDescent="0.2">
      <c r="O19331"/>
      <c r="P19331"/>
    </row>
    <row r="19332" spans="15:16" x14ac:dyDescent="0.2">
      <c r="O19332"/>
      <c r="P19332"/>
    </row>
    <row r="19333" spans="15:16" x14ac:dyDescent="0.2">
      <c r="O19333"/>
      <c r="P19333"/>
    </row>
    <row r="19334" spans="15:16" x14ac:dyDescent="0.2">
      <c r="O19334"/>
      <c r="P19334"/>
    </row>
    <row r="19335" spans="15:16" x14ac:dyDescent="0.2">
      <c r="O19335"/>
      <c r="P19335"/>
    </row>
    <row r="19336" spans="15:16" x14ac:dyDescent="0.2">
      <c r="O19336"/>
      <c r="P19336"/>
    </row>
    <row r="19337" spans="15:16" x14ac:dyDescent="0.2">
      <c r="O19337"/>
      <c r="P19337"/>
    </row>
    <row r="19338" spans="15:16" x14ac:dyDescent="0.2">
      <c r="O19338"/>
      <c r="P19338"/>
    </row>
    <row r="19339" spans="15:16" x14ac:dyDescent="0.2">
      <c r="O19339"/>
      <c r="P19339"/>
    </row>
    <row r="19340" spans="15:16" x14ac:dyDescent="0.2">
      <c r="O19340"/>
      <c r="P19340"/>
    </row>
    <row r="19341" spans="15:16" x14ac:dyDescent="0.2">
      <c r="O19341"/>
      <c r="P19341"/>
    </row>
    <row r="19342" spans="15:16" x14ac:dyDescent="0.2">
      <c r="O19342"/>
      <c r="P19342"/>
    </row>
    <row r="19343" spans="15:16" x14ac:dyDescent="0.2">
      <c r="O19343"/>
      <c r="P19343"/>
    </row>
    <row r="19344" spans="15:16" x14ac:dyDescent="0.2">
      <c r="O19344"/>
      <c r="P19344"/>
    </row>
    <row r="19345" spans="15:16" x14ac:dyDescent="0.2">
      <c r="O19345"/>
      <c r="P19345"/>
    </row>
    <row r="19346" spans="15:16" x14ac:dyDescent="0.2">
      <c r="O19346"/>
      <c r="P19346"/>
    </row>
    <row r="19347" spans="15:16" x14ac:dyDescent="0.2">
      <c r="O19347"/>
      <c r="P19347"/>
    </row>
    <row r="19348" spans="15:16" x14ac:dyDescent="0.2">
      <c r="O19348"/>
      <c r="P19348"/>
    </row>
    <row r="19349" spans="15:16" x14ac:dyDescent="0.2">
      <c r="O19349"/>
      <c r="P19349"/>
    </row>
    <row r="19350" spans="15:16" x14ac:dyDescent="0.2">
      <c r="O19350"/>
      <c r="P19350"/>
    </row>
    <row r="19351" spans="15:16" x14ac:dyDescent="0.2">
      <c r="O19351"/>
      <c r="P19351"/>
    </row>
    <row r="19352" spans="15:16" x14ac:dyDescent="0.2">
      <c r="O19352"/>
      <c r="P19352"/>
    </row>
    <row r="19353" spans="15:16" x14ac:dyDescent="0.2">
      <c r="O19353"/>
      <c r="P19353"/>
    </row>
    <row r="19354" spans="15:16" x14ac:dyDescent="0.2">
      <c r="O19354"/>
      <c r="P19354"/>
    </row>
    <row r="19355" spans="15:16" x14ac:dyDescent="0.2">
      <c r="O19355"/>
      <c r="P19355"/>
    </row>
    <row r="19356" spans="15:16" x14ac:dyDescent="0.2">
      <c r="O19356"/>
      <c r="P19356"/>
    </row>
    <row r="19357" spans="15:16" x14ac:dyDescent="0.2">
      <c r="O19357"/>
      <c r="P19357"/>
    </row>
    <row r="19358" spans="15:16" x14ac:dyDescent="0.2">
      <c r="O19358"/>
      <c r="P19358"/>
    </row>
    <row r="19359" spans="15:16" x14ac:dyDescent="0.2">
      <c r="O19359"/>
      <c r="P19359"/>
    </row>
    <row r="19360" spans="15:16" x14ac:dyDescent="0.2">
      <c r="O19360"/>
      <c r="P19360"/>
    </row>
    <row r="19361" spans="15:16" x14ac:dyDescent="0.2">
      <c r="O19361"/>
      <c r="P19361"/>
    </row>
    <row r="19362" spans="15:16" x14ac:dyDescent="0.2">
      <c r="O19362"/>
      <c r="P19362"/>
    </row>
    <row r="19363" spans="15:16" x14ac:dyDescent="0.2">
      <c r="O19363"/>
      <c r="P19363"/>
    </row>
    <row r="19364" spans="15:16" x14ac:dyDescent="0.2">
      <c r="O19364"/>
      <c r="P19364"/>
    </row>
    <row r="19365" spans="15:16" x14ac:dyDescent="0.2">
      <c r="O19365"/>
      <c r="P19365"/>
    </row>
    <row r="19366" spans="15:16" x14ac:dyDescent="0.2">
      <c r="O19366"/>
      <c r="P19366"/>
    </row>
    <row r="19367" spans="15:16" x14ac:dyDescent="0.2">
      <c r="O19367"/>
      <c r="P19367"/>
    </row>
    <row r="19368" spans="15:16" x14ac:dyDescent="0.2">
      <c r="O19368"/>
      <c r="P19368"/>
    </row>
    <row r="19369" spans="15:16" x14ac:dyDescent="0.2">
      <c r="O19369"/>
      <c r="P19369"/>
    </row>
    <row r="19370" spans="15:16" x14ac:dyDescent="0.2">
      <c r="O19370"/>
      <c r="P19370"/>
    </row>
    <row r="19371" spans="15:16" x14ac:dyDescent="0.2">
      <c r="O19371"/>
      <c r="P19371"/>
    </row>
    <row r="19372" spans="15:16" x14ac:dyDescent="0.2">
      <c r="O19372"/>
      <c r="P19372"/>
    </row>
    <row r="19373" spans="15:16" x14ac:dyDescent="0.2">
      <c r="O19373"/>
      <c r="P19373"/>
    </row>
    <row r="19374" spans="15:16" x14ac:dyDescent="0.2">
      <c r="O19374"/>
      <c r="P19374"/>
    </row>
    <row r="19375" spans="15:16" x14ac:dyDescent="0.2">
      <c r="O19375"/>
      <c r="P19375"/>
    </row>
    <row r="19376" spans="15:16" x14ac:dyDescent="0.2">
      <c r="O19376"/>
      <c r="P19376"/>
    </row>
    <row r="19377" spans="15:16" x14ac:dyDescent="0.2">
      <c r="O19377"/>
      <c r="P19377"/>
    </row>
    <row r="19378" spans="15:16" x14ac:dyDescent="0.2">
      <c r="O19378"/>
      <c r="P19378"/>
    </row>
    <row r="19379" spans="15:16" x14ac:dyDescent="0.2">
      <c r="O19379"/>
      <c r="P19379"/>
    </row>
    <row r="19380" spans="15:16" x14ac:dyDescent="0.2">
      <c r="O19380"/>
      <c r="P19380"/>
    </row>
    <row r="19381" spans="15:16" x14ac:dyDescent="0.2">
      <c r="O19381"/>
      <c r="P19381"/>
    </row>
    <row r="19382" spans="15:16" x14ac:dyDescent="0.2">
      <c r="O19382"/>
      <c r="P19382"/>
    </row>
    <row r="19383" spans="15:16" x14ac:dyDescent="0.2">
      <c r="O19383"/>
      <c r="P19383"/>
    </row>
    <row r="19384" spans="15:16" x14ac:dyDescent="0.2">
      <c r="O19384"/>
      <c r="P19384"/>
    </row>
    <row r="19385" spans="15:16" x14ac:dyDescent="0.2">
      <c r="O19385"/>
      <c r="P19385"/>
    </row>
    <row r="19386" spans="15:16" x14ac:dyDescent="0.2">
      <c r="O19386"/>
      <c r="P19386"/>
    </row>
    <row r="19387" spans="15:16" x14ac:dyDescent="0.2">
      <c r="O19387"/>
      <c r="P19387"/>
    </row>
    <row r="19388" spans="15:16" x14ac:dyDescent="0.2">
      <c r="O19388"/>
      <c r="P19388"/>
    </row>
    <row r="19389" spans="15:16" x14ac:dyDescent="0.2">
      <c r="O19389"/>
      <c r="P19389"/>
    </row>
    <row r="19390" spans="15:16" x14ac:dyDescent="0.2">
      <c r="O19390"/>
      <c r="P19390"/>
    </row>
    <row r="19391" spans="15:16" x14ac:dyDescent="0.2">
      <c r="O19391"/>
      <c r="P19391"/>
    </row>
    <row r="19392" spans="15:16" x14ac:dyDescent="0.2">
      <c r="O19392"/>
      <c r="P19392"/>
    </row>
    <row r="19393" spans="15:16" x14ac:dyDescent="0.2">
      <c r="O19393"/>
      <c r="P19393"/>
    </row>
    <row r="19394" spans="15:16" x14ac:dyDescent="0.2">
      <c r="O19394"/>
      <c r="P19394"/>
    </row>
    <row r="19395" spans="15:16" x14ac:dyDescent="0.2">
      <c r="O19395"/>
      <c r="P19395"/>
    </row>
    <row r="19396" spans="15:16" x14ac:dyDescent="0.2">
      <c r="O19396"/>
      <c r="P19396"/>
    </row>
    <row r="19397" spans="15:16" x14ac:dyDescent="0.2">
      <c r="O19397"/>
      <c r="P19397"/>
    </row>
    <row r="19398" spans="15:16" x14ac:dyDescent="0.2">
      <c r="O19398"/>
      <c r="P19398"/>
    </row>
    <row r="19399" spans="15:16" x14ac:dyDescent="0.2">
      <c r="O19399"/>
      <c r="P19399"/>
    </row>
    <row r="19400" spans="15:16" x14ac:dyDescent="0.2">
      <c r="O19400"/>
      <c r="P19400"/>
    </row>
    <row r="19401" spans="15:16" x14ac:dyDescent="0.2">
      <c r="O19401"/>
      <c r="P19401"/>
    </row>
    <row r="19402" spans="15:16" x14ac:dyDescent="0.2">
      <c r="O19402"/>
      <c r="P19402"/>
    </row>
    <row r="19403" spans="15:16" x14ac:dyDescent="0.2">
      <c r="O19403"/>
      <c r="P19403"/>
    </row>
    <row r="19404" spans="15:16" x14ac:dyDescent="0.2">
      <c r="O19404"/>
      <c r="P19404"/>
    </row>
    <row r="19405" spans="15:16" x14ac:dyDescent="0.2">
      <c r="O19405"/>
      <c r="P19405"/>
    </row>
    <row r="19406" spans="15:16" x14ac:dyDescent="0.2">
      <c r="O19406"/>
      <c r="P19406"/>
    </row>
    <row r="19407" spans="15:16" x14ac:dyDescent="0.2">
      <c r="O19407"/>
      <c r="P19407"/>
    </row>
    <row r="19408" spans="15:16" x14ac:dyDescent="0.2">
      <c r="O19408"/>
      <c r="P19408"/>
    </row>
    <row r="19409" spans="15:16" x14ac:dyDescent="0.2">
      <c r="O19409"/>
      <c r="P19409"/>
    </row>
    <row r="19410" spans="15:16" x14ac:dyDescent="0.2">
      <c r="O19410"/>
      <c r="P19410"/>
    </row>
    <row r="19411" spans="15:16" x14ac:dyDescent="0.2">
      <c r="O19411"/>
      <c r="P19411"/>
    </row>
    <row r="19412" spans="15:16" x14ac:dyDescent="0.2">
      <c r="O19412"/>
      <c r="P19412"/>
    </row>
    <row r="19413" spans="15:16" x14ac:dyDescent="0.2">
      <c r="O19413"/>
      <c r="P19413"/>
    </row>
    <row r="19414" spans="15:16" x14ac:dyDescent="0.2">
      <c r="O19414"/>
      <c r="P19414"/>
    </row>
    <row r="19415" spans="15:16" x14ac:dyDescent="0.2">
      <c r="O19415"/>
      <c r="P19415"/>
    </row>
    <row r="19416" spans="15:16" x14ac:dyDescent="0.2">
      <c r="O19416"/>
      <c r="P19416"/>
    </row>
    <row r="19417" spans="15:16" x14ac:dyDescent="0.2">
      <c r="O19417"/>
      <c r="P19417"/>
    </row>
    <row r="19418" spans="15:16" x14ac:dyDescent="0.2">
      <c r="O19418"/>
      <c r="P19418"/>
    </row>
    <row r="19419" spans="15:16" x14ac:dyDescent="0.2">
      <c r="O19419"/>
      <c r="P19419"/>
    </row>
    <row r="19420" spans="15:16" x14ac:dyDescent="0.2">
      <c r="O19420"/>
      <c r="P19420"/>
    </row>
    <row r="19421" spans="15:16" x14ac:dyDescent="0.2">
      <c r="O19421"/>
      <c r="P19421"/>
    </row>
    <row r="19422" spans="15:16" x14ac:dyDescent="0.2">
      <c r="O19422"/>
      <c r="P19422"/>
    </row>
    <row r="19423" spans="15:16" x14ac:dyDescent="0.2">
      <c r="O19423"/>
      <c r="P19423"/>
    </row>
    <row r="19424" spans="15:16" x14ac:dyDescent="0.2">
      <c r="O19424"/>
      <c r="P19424"/>
    </row>
    <row r="19425" spans="15:16" x14ac:dyDescent="0.2">
      <c r="O19425"/>
      <c r="P19425"/>
    </row>
    <row r="19426" spans="15:16" x14ac:dyDescent="0.2">
      <c r="O19426"/>
      <c r="P19426"/>
    </row>
    <row r="19427" spans="15:16" x14ac:dyDescent="0.2">
      <c r="O19427"/>
      <c r="P19427"/>
    </row>
    <row r="19428" spans="15:16" x14ac:dyDescent="0.2">
      <c r="O19428"/>
      <c r="P19428"/>
    </row>
    <row r="19429" spans="15:16" x14ac:dyDescent="0.2">
      <c r="O19429"/>
      <c r="P19429"/>
    </row>
    <row r="19430" spans="15:16" x14ac:dyDescent="0.2">
      <c r="O19430"/>
      <c r="P19430"/>
    </row>
    <row r="19431" spans="15:16" x14ac:dyDescent="0.2">
      <c r="O19431"/>
      <c r="P19431"/>
    </row>
    <row r="19432" spans="15:16" x14ac:dyDescent="0.2">
      <c r="O19432"/>
      <c r="P19432"/>
    </row>
    <row r="19433" spans="15:16" x14ac:dyDescent="0.2">
      <c r="O19433"/>
      <c r="P19433"/>
    </row>
    <row r="19434" spans="15:16" x14ac:dyDescent="0.2">
      <c r="O19434"/>
      <c r="P19434"/>
    </row>
    <row r="19435" spans="15:16" x14ac:dyDescent="0.2">
      <c r="O19435"/>
      <c r="P19435"/>
    </row>
    <row r="19436" spans="15:16" x14ac:dyDescent="0.2">
      <c r="O19436"/>
      <c r="P19436"/>
    </row>
    <row r="19437" spans="15:16" x14ac:dyDescent="0.2">
      <c r="O19437"/>
      <c r="P19437"/>
    </row>
    <row r="19438" spans="15:16" x14ac:dyDescent="0.2">
      <c r="O19438"/>
      <c r="P19438"/>
    </row>
    <row r="19439" spans="15:16" x14ac:dyDescent="0.2">
      <c r="O19439"/>
      <c r="P19439"/>
    </row>
    <row r="19440" spans="15:16" x14ac:dyDescent="0.2">
      <c r="O19440"/>
      <c r="P19440"/>
    </row>
    <row r="19441" spans="15:16" x14ac:dyDescent="0.2">
      <c r="O19441"/>
      <c r="P19441"/>
    </row>
    <row r="19442" spans="15:16" x14ac:dyDescent="0.2">
      <c r="O19442"/>
      <c r="P19442"/>
    </row>
    <row r="19443" spans="15:16" x14ac:dyDescent="0.2">
      <c r="O19443"/>
      <c r="P19443"/>
    </row>
    <row r="19444" spans="15:16" x14ac:dyDescent="0.2">
      <c r="O19444"/>
      <c r="P19444"/>
    </row>
    <row r="19445" spans="15:16" x14ac:dyDescent="0.2">
      <c r="O19445"/>
      <c r="P19445"/>
    </row>
    <row r="19446" spans="15:16" x14ac:dyDescent="0.2">
      <c r="O19446"/>
      <c r="P19446"/>
    </row>
    <row r="19447" spans="15:16" x14ac:dyDescent="0.2">
      <c r="O19447"/>
      <c r="P19447"/>
    </row>
    <row r="19448" spans="15:16" x14ac:dyDescent="0.2">
      <c r="O19448"/>
      <c r="P19448"/>
    </row>
    <row r="19449" spans="15:16" x14ac:dyDescent="0.2">
      <c r="O19449"/>
      <c r="P19449"/>
    </row>
    <row r="19450" spans="15:16" x14ac:dyDescent="0.2">
      <c r="O19450"/>
      <c r="P19450"/>
    </row>
    <row r="19451" spans="15:16" x14ac:dyDescent="0.2">
      <c r="O19451"/>
      <c r="P19451"/>
    </row>
    <row r="19452" spans="15:16" x14ac:dyDescent="0.2">
      <c r="O19452"/>
      <c r="P19452"/>
    </row>
    <row r="19453" spans="15:16" x14ac:dyDescent="0.2">
      <c r="O19453"/>
      <c r="P19453"/>
    </row>
    <row r="19454" spans="15:16" x14ac:dyDescent="0.2">
      <c r="O19454"/>
      <c r="P19454"/>
    </row>
    <row r="19455" spans="15:16" x14ac:dyDescent="0.2">
      <c r="O19455"/>
      <c r="P19455"/>
    </row>
    <row r="19456" spans="15:16" x14ac:dyDescent="0.2">
      <c r="O19456"/>
      <c r="P19456"/>
    </row>
    <row r="19457" spans="15:16" x14ac:dyDescent="0.2">
      <c r="O19457"/>
      <c r="P19457"/>
    </row>
    <row r="19458" spans="15:16" x14ac:dyDescent="0.2">
      <c r="O19458"/>
      <c r="P19458"/>
    </row>
    <row r="19459" spans="15:16" x14ac:dyDescent="0.2">
      <c r="O19459"/>
      <c r="P19459"/>
    </row>
    <row r="19460" spans="15:16" x14ac:dyDescent="0.2">
      <c r="O19460"/>
      <c r="P19460"/>
    </row>
    <row r="19461" spans="15:16" x14ac:dyDescent="0.2">
      <c r="O19461"/>
      <c r="P19461"/>
    </row>
    <row r="19462" spans="15:16" x14ac:dyDescent="0.2">
      <c r="O19462"/>
      <c r="P19462"/>
    </row>
    <row r="19463" spans="15:16" x14ac:dyDescent="0.2">
      <c r="O19463"/>
      <c r="P19463"/>
    </row>
    <row r="19464" spans="15:16" x14ac:dyDescent="0.2">
      <c r="O19464"/>
      <c r="P19464"/>
    </row>
    <row r="19465" spans="15:16" x14ac:dyDescent="0.2">
      <c r="O19465"/>
      <c r="P19465"/>
    </row>
    <row r="19466" spans="15:16" x14ac:dyDescent="0.2">
      <c r="O19466"/>
      <c r="P19466"/>
    </row>
    <row r="19467" spans="15:16" x14ac:dyDescent="0.2">
      <c r="O19467"/>
      <c r="P19467"/>
    </row>
    <row r="19468" spans="15:16" x14ac:dyDescent="0.2">
      <c r="O19468"/>
      <c r="P19468"/>
    </row>
    <row r="19469" spans="15:16" x14ac:dyDescent="0.2">
      <c r="O19469"/>
      <c r="P19469"/>
    </row>
    <row r="19470" spans="15:16" x14ac:dyDescent="0.2">
      <c r="O19470"/>
      <c r="P19470"/>
    </row>
    <row r="19471" spans="15:16" x14ac:dyDescent="0.2">
      <c r="O19471"/>
      <c r="P19471"/>
    </row>
    <row r="19472" spans="15:16" x14ac:dyDescent="0.2">
      <c r="O19472"/>
      <c r="P19472"/>
    </row>
    <row r="19473" spans="15:16" x14ac:dyDescent="0.2">
      <c r="O19473"/>
      <c r="P19473"/>
    </row>
    <row r="19474" spans="15:16" x14ac:dyDescent="0.2">
      <c r="O19474"/>
      <c r="P19474"/>
    </row>
    <row r="19475" spans="15:16" x14ac:dyDescent="0.2">
      <c r="O19475"/>
      <c r="P19475"/>
    </row>
    <row r="19476" spans="15:16" x14ac:dyDescent="0.2">
      <c r="O19476"/>
      <c r="P19476"/>
    </row>
    <row r="19477" spans="15:16" x14ac:dyDescent="0.2">
      <c r="O19477"/>
      <c r="P19477"/>
    </row>
    <row r="19478" spans="15:16" x14ac:dyDescent="0.2">
      <c r="O19478"/>
      <c r="P19478"/>
    </row>
    <row r="19479" spans="15:16" x14ac:dyDescent="0.2">
      <c r="O19479"/>
      <c r="P19479"/>
    </row>
    <row r="19480" spans="15:16" x14ac:dyDescent="0.2">
      <c r="O19480"/>
      <c r="P19480"/>
    </row>
    <row r="19481" spans="15:16" x14ac:dyDescent="0.2">
      <c r="O19481"/>
      <c r="P19481"/>
    </row>
    <row r="19482" spans="15:16" x14ac:dyDescent="0.2">
      <c r="O19482"/>
      <c r="P19482"/>
    </row>
    <row r="19483" spans="15:16" x14ac:dyDescent="0.2">
      <c r="O19483"/>
      <c r="P19483"/>
    </row>
    <row r="19484" spans="15:16" x14ac:dyDescent="0.2">
      <c r="O19484"/>
      <c r="P19484"/>
    </row>
    <row r="19485" spans="15:16" x14ac:dyDescent="0.2">
      <c r="O19485"/>
      <c r="P19485"/>
    </row>
    <row r="19486" spans="15:16" x14ac:dyDescent="0.2">
      <c r="O19486"/>
      <c r="P19486"/>
    </row>
    <row r="19487" spans="15:16" x14ac:dyDescent="0.2">
      <c r="O19487"/>
      <c r="P19487"/>
    </row>
    <row r="19488" spans="15:16" x14ac:dyDescent="0.2">
      <c r="O19488"/>
      <c r="P19488"/>
    </row>
    <row r="19489" spans="15:16" x14ac:dyDescent="0.2">
      <c r="O19489"/>
      <c r="P19489"/>
    </row>
    <row r="19490" spans="15:16" x14ac:dyDescent="0.2">
      <c r="O19490"/>
      <c r="P19490"/>
    </row>
    <row r="19491" spans="15:16" x14ac:dyDescent="0.2">
      <c r="O19491"/>
      <c r="P19491"/>
    </row>
    <row r="19492" spans="15:16" x14ac:dyDescent="0.2">
      <c r="O19492"/>
      <c r="P19492"/>
    </row>
    <row r="19493" spans="15:16" x14ac:dyDescent="0.2">
      <c r="O19493"/>
      <c r="P19493"/>
    </row>
    <row r="19494" spans="15:16" x14ac:dyDescent="0.2">
      <c r="O19494"/>
      <c r="P19494"/>
    </row>
    <row r="19495" spans="15:16" x14ac:dyDescent="0.2">
      <c r="O19495"/>
      <c r="P19495"/>
    </row>
    <row r="19496" spans="15:16" x14ac:dyDescent="0.2">
      <c r="O19496"/>
      <c r="P19496"/>
    </row>
    <row r="19497" spans="15:16" x14ac:dyDescent="0.2">
      <c r="O19497"/>
      <c r="P19497"/>
    </row>
    <row r="19498" spans="15:16" x14ac:dyDescent="0.2">
      <c r="O19498"/>
      <c r="P19498"/>
    </row>
    <row r="19499" spans="15:16" x14ac:dyDescent="0.2">
      <c r="O19499"/>
      <c r="P19499"/>
    </row>
    <row r="19500" spans="15:16" x14ac:dyDescent="0.2">
      <c r="O19500"/>
      <c r="P19500"/>
    </row>
    <row r="19501" spans="15:16" x14ac:dyDescent="0.2">
      <c r="O19501"/>
      <c r="P19501"/>
    </row>
    <row r="19502" spans="15:16" x14ac:dyDescent="0.2">
      <c r="O19502"/>
      <c r="P19502"/>
    </row>
    <row r="19503" spans="15:16" x14ac:dyDescent="0.2">
      <c r="O19503"/>
      <c r="P19503"/>
    </row>
    <row r="19504" spans="15:16" x14ac:dyDescent="0.2">
      <c r="O19504"/>
      <c r="P19504"/>
    </row>
    <row r="19505" spans="15:16" x14ac:dyDescent="0.2">
      <c r="O19505"/>
      <c r="P19505"/>
    </row>
    <row r="19506" spans="15:16" x14ac:dyDescent="0.2">
      <c r="O19506"/>
      <c r="P19506"/>
    </row>
    <row r="19507" spans="15:16" x14ac:dyDescent="0.2">
      <c r="O19507"/>
      <c r="P19507"/>
    </row>
    <row r="19508" spans="15:16" x14ac:dyDescent="0.2">
      <c r="O19508"/>
      <c r="P19508"/>
    </row>
    <row r="19509" spans="15:16" x14ac:dyDescent="0.2">
      <c r="O19509"/>
      <c r="P19509"/>
    </row>
    <row r="19510" spans="15:16" x14ac:dyDescent="0.2">
      <c r="O19510"/>
      <c r="P19510"/>
    </row>
    <row r="19511" spans="15:16" x14ac:dyDescent="0.2">
      <c r="O19511"/>
      <c r="P19511"/>
    </row>
    <row r="19512" spans="15:16" x14ac:dyDescent="0.2">
      <c r="O19512"/>
      <c r="P19512"/>
    </row>
    <row r="19513" spans="15:16" x14ac:dyDescent="0.2">
      <c r="O19513"/>
      <c r="P19513"/>
    </row>
    <row r="19514" spans="15:16" x14ac:dyDescent="0.2">
      <c r="O19514"/>
      <c r="P19514"/>
    </row>
    <row r="19515" spans="15:16" x14ac:dyDescent="0.2">
      <c r="O19515"/>
      <c r="P19515"/>
    </row>
    <row r="19516" spans="15:16" x14ac:dyDescent="0.2">
      <c r="O19516"/>
      <c r="P19516"/>
    </row>
    <row r="19517" spans="15:16" x14ac:dyDescent="0.2">
      <c r="O19517"/>
      <c r="P19517"/>
    </row>
    <row r="19518" spans="15:16" x14ac:dyDescent="0.2">
      <c r="O19518"/>
      <c r="P19518"/>
    </row>
    <row r="19519" spans="15:16" x14ac:dyDescent="0.2">
      <c r="O19519"/>
      <c r="P19519"/>
    </row>
    <row r="19520" spans="15:16" x14ac:dyDescent="0.2">
      <c r="O19520"/>
      <c r="P19520"/>
    </row>
    <row r="19521" spans="15:16" x14ac:dyDescent="0.2">
      <c r="O19521"/>
      <c r="P19521"/>
    </row>
    <row r="19522" spans="15:16" x14ac:dyDescent="0.2">
      <c r="O19522"/>
      <c r="P19522"/>
    </row>
    <row r="19523" spans="15:16" x14ac:dyDescent="0.2">
      <c r="O19523"/>
      <c r="P19523"/>
    </row>
    <row r="19524" spans="15:16" x14ac:dyDescent="0.2">
      <c r="O19524"/>
      <c r="P19524"/>
    </row>
    <row r="19525" spans="15:16" x14ac:dyDescent="0.2">
      <c r="O19525"/>
      <c r="P19525"/>
    </row>
    <row r="19526" spans="15:16" x14ac:dyDescent="0.2">
      <c r="O19526"/>
      <c r="P19526"/>
    </row>
    <row r="19527" spans="15:16" x14ac:dyDescent="0.2">
      <c r="O19527"/>
      <c r="P19527"/>
    </row>
    <row r="19528" spans="15:16" x14ac:dyDescent="0.2">
      <c r="O19528"/>
      <c r="P19528"/>
    </row>
    <row r="19529" spans="15:16" x14ac:dyDescent="0.2">
      <c r="O19529"/>
      <c r="P19529"/>
    </row>
    <row r="19530" spans="15:16" x14ac:dyDescent="0.2">
      <c r="O19530"/>
      <c r="P19530"/>
    </row>
    <row r="19531" spans="15:16" x14ac:dyDescent="0.2">
      <c r="O19531"/>
      <c r="P19531"/>
    </row>
    <row r="19532" spans="15:16" x14ac:dyDescent="0.2">
      <c r="O19532"/>
      <c r="P19532"/>
    </row>
    <row r="19533" spans="15:16" x14ac:dyDescent="0.2">
      <c r="O19533"/>
      <c r="P19533"/>
    </row>
    <row r="19534" spans="15:16" x14ac:dyDescent="0.2">
      <c r="O19534"/>
      <c r="P19534"/>
    </row>
    <row r="19535" spans="15:16" x14ac:dyDescent="0.2">
      <c r="O19535"/>
      <c r="P19535"/>
    </row>
    <row r="19536" spans="15:16" x14ac:dyDescent="0.2">
      <c r="O19536"/>
      <c r="P19536"/>
    </row>
    <row r="19537" spans="15:16" x14ac:dyDescent="0.2">
      <c r="O19537"/>
      <c r="P19537"/>
    </row>
    <row r="19538" spans="15:16" x14ac:dyDescent="0.2">
      <c r="O19538"/>
      <c r="P19538"/>
    </row>
    <row r="19539" spans="15:16" x14ac:dyDescent="0.2">
      <c r="O19539"/>
      <c r="P19539"/>
    </row>
    <row r="19540" spans="15:16" x14ac:dyDescent="0.2">
      <c r="O19540"/>
      <c r="P19540"/>
    </row>
    <row r="19541" spans="15:16" x14ac:dyDescent="0.2">
      <c r="O19541"/>
      <c r="P19541"/>
    </row>
    <row r="19542" spans="15:16" x14ac:dyDescent="0.2">
      <c r="O19542"/>
      <c r="P19542"/>
    </row>
    <row r="19543" spans="15:16" x14ac:dyDescent="0.2">
      <c r="O19543"/>
      <c r="P19543"/>
    </row>
    <row r="19544" spans="15:16" x14ac:dyDescent="0.2">
      <c r="O19544"/>
      <c r="P19544"/>
    </row>
    <row r="19545" spans="15:16" x14ac:dyDescent="0.2">
      <c r="O19545"/>
      <c r="P19545"/>
    </row>
    <row r="19546" spans="15:16" x14ac:dyDescent="0.2">
      <c r="O19546"/>
      <c r="P19546"/>
    </row>
    <row r="19547" spans="15:16" x14ac:dyDescent="0.2">
      <c r="O19547"/>
      <c r="P19547"/>
    </row>
    <row r="19548" spans="15:16" x14ac:dyDescent="0.2">
      <c r="O19548"/>
      <c r="P19548"/>
    </row>
    <row r="19549" spans="15:16" x14ac:dyDescent="0.2">
      <c r="O19549"/>
      <c r="P19549"/>
    </row>
    <row r="19550" spans="15:16" x14ac:dyDescent="0.2">
      <c r="O19550"/>
      <c r="P19550"/>
    </row>
    <row r="19551" spans="15:16" x14ac:dyDescent="0.2">
      <c r="O19551"/>
      <c r="P19551"/>
    </row>
    <row r="19552" spans="15:16" x14ac:dyDescent="0.2">
      <c r="O19552"/>
      <c r="P19552"/>
    </row>
    <row r="19553" spans="15:16" x14ac:dyDescent="0.2">
      <c r="O19553"/>
      <c r="P19553"/>
    </row>
    <row r="19554" spans="15:16" x14ac:dyDescent="0.2">
      <c r="O19554"/>
      <c r="P19554"/>
    </row>
    <row r="19555" spans="15:16" x14ac:dyDescent="0.2">
      <c r="O19555"/>
      <c r="P19555"/>
    </row>
    <row r="19556" spans="15:16" x14ac:dyDescent="0.2">
      <c r="O19556"/>
      <c r="P19556"/>
    </row>
    <row r="19557" spans="15:16" x14ac:dyDescent="0.2">
      <c r="O19557"/>
      <c r="P19557"/>
    </row>
    <row r="19558" spans="15:16" x14ac:dyDescent="0.2">
      <c r="O19558"/>
      <c r="P19558"/>
    </row>
    <row r="19559" spans="15:16" x14ac:dyDescent="0.2">
      <c r="O19559"/>
      <c r="P19559"/>
    </row>
    <row r="19560" spans="15:16" x14ac:dyDescent="0.2">
      <c r="O19560"/>
      <c r="P19560"/>
    </row>
    <row r="19561" spans="15:16" x14ac:dyDescent="0.2">
      <c r="O19561"/>
      <c r="P19561"/>
    </row>
    <row r="19562" spans="15:16" x14ac:dyDescent="0.2">
      <c r="O19562"/>
      <c r="P19562"/>
    </row>
    <row r="19563" spans="15:16" x14ac:dyDescent="0.2">
      <c r="O19563"/>
      <c r="P19563"/>
    </row>
    <row r="19564" spans="15:16" x14ac:dyDescent="0.2">
      <c r="O19564"/>
      <c r="P19564"/>
    </row>
    <row r="19565" spans="15:16" x14ac:dyDescent="0.2">
      <c r="O19565"/>
      <c r="P19565"/>
    </row>
    <row r="19566" spans="15:16" x14ac:dyDescent="0.2">
      <c r="O19566"/>
      <c r="P19566"/>
    </row>
    <row r="19567" spans="15:16" x14ac:dyDescent="0.2">
      <c r="O19567"/>
      <c r="P19567"/>
    </row>
    <row r="19568" spans="15:16" x14ac:dyDescent="0.2">
      <c r="O19568"/>
      <c r="P19568"/>
    </row>
    <row r="19569" spans="15:16" x14ac:dyDescent="0.2">
      <c r="O19569"/>
      <c r="P19569"/>
    </row>
    <row r="19570" spans="15:16" x14ac:dyDescent="0.2">
      <c r="O19570"/>
      <c r="P19570"/>
    </row>
    <row r="19571" spans="15:16" x14ac:dyDescent="0.2">
      <c r="O19571"/>
      <c r="P19571"/>
    </row>
    <row r="19572" spans="15:16" x14ac:dyDescent="0.2">
      <c r="O19572"/>
      <c r="P19572"/>
    </row>
    <row r="19573" spans="15:16" x14ac:dyDescent="0.2">
      <c r="O19573"/>
      <c r="P19573"/>
    </row>
    <row r="19574" spans="15:16" x14ac:dyDescent="0.2">
      <c r="O19574"/>
      <c r="P19574"/>
    </row>
    <row r="19575" spans="15:16" x14ac:dyDescent="0.2">
      <c r="O19575"/>
      <c r="P19575"/>
    </row>
    <row r="19576" spans="15:16" x14ac:dyDescent="0.2">
      <c r="O19576"/>
      <c r="P19576"/>
    </row>
    <row r="19577" spans="15:16" x14ac:dyDescent="0.2">
      <c r="O19577"/>
      <c r="P19577"/>
    </row>
    <row r="19578" spans="15:16" x14ac:dyDescent="0.2">
      <c r="O19578"/>
      <c r="P19578"/>
    </row>
    <row r="19579" spans="15:16" x14ac:dyDescent="0.2">
      <c r="O19579"/>
      <c r="P19579"/>
    </row>
    <row r="19580" spans="15:16" x14ac:dyDescent="0.2">
      <c r="O19580"/>
      <c r="P19580"/>
    </row>
    <row r="19581" spans="15:16" x14ac:dyDescent="0.2">
      <c r="O19581"/>
      <c r="P19581"/>
    </row>
    <row r="19582" spans="15:16" x14ac:dyDescent="0.2">
      <c r="O19582"/>
      <c r="P19582"/>
    </row>
    <row r="19583" spans="15:16" x14ac:dyDescent="0.2">
      <c r="O19583"/>
      <c r="P19583"/>
    </row>
    <row r="19584" spans="15:16" x14ac:dyDescent="0.2">
      <c r="O19584"/>
      <c r="P19584"/>
    </row>
    <row r="19585" spans="15:16" x14ac:dyDescent="0.2">
      <c r="O19585"/>
      <c r="P19585"/>
    </row>
    <row r="19586" spans="15:16" x14ac:dyDescent="0.2">
      <c r="O19586"/>
      <c r="P19586"/>
    </row>
    <row r="19587" spans="15:16" x14ac:dyDescent="0.2">
      <c r="O19587"/>
      <c r="P19587"/>
    </row>
    <row r="19588" spans="15:16" x14ac:dyDescent="0.2">
      <c r="O19588"/>
      <c r="P19588"/>
    </row>
    <row r="19589" spans="15:16" x14ac:dyDescent="0.2">
      <c r="O19589"/>
      <c r="P19589"/>
    </row>
    <row r="19590" spans="15:16" x14ac:dyDescent="0.2">
      <c r="O19590"/>
      <c r="P19590"/>
    </row>
    <row r="19591" spans="15:16" x14ac:dyDescent="0.2">
      <c r="O19591"/>
      <c r="P19591"/>
    </row>
    <row r="19592" spans="15:16" x14ac:dyDescent="0.2">
      <c r="O19592"/>
      <c r="P19592"/>
    </row>
    <row r="19593" spans="15:16" x14ac:dyDescent="0.2">
      <c r="O19593"/>
      <c r="P19593"/>
    </row>
    <row r="19594" spans="15:16" x14ac:dyDescent="0.2">
      <c r="O19594"/>
      <c r="P19594"/>
    </row>
    <row r="19595" spans="15:16" x14ac:dyDescent="0.2">
      <c r="O19595"/>
      <c r="P19595"/>
    </row>
    <row r="19596" spans="15:16" x14ac:dyDescent="0.2">
      <c r="O19596"/>
      <c r="P19596"/>
    </row>
    <row r="19597" spans="15:16" x14ac:dyDescent="0.2">
      <c r="O19597"/>
      <c r="P19597"/>
    </row>
    <row r="19598" spans="15:16" x14ac:dyDescent="0.2">
      <c r="O19598"/>
      <c r="P19598"/>
    </row>
    <row r="19599" spans="15:16" x14ac:dyDescent="0.2">
      <c r="O19599"/>
      <c r="P19599"/>
    </row>
    <row r="19600" spans="15:16" x14ac:dyDescent="0.2">
      <c r="O19600"/>
      <c r="P19600"/>
    </row>
    <row r="19601" spans="15:16" x14ac:dyDescent="0.2">
      <c r="O19601"/>
      <c r="P19601"/>
    </row>
    <row r="19602" spans="15:16" x14ac:dyDescent="0.2">
      <c r="O19602"/>
      <c r="P19602"/>
    </row>
    <row r="19603" spans="15:16" x14ac:dyDescent="0.2">
      <c r="O19603"/>
      <c r="P19603"/>
    </row>
    <row r="19604" spans="15:16" x14ac:dyDescent="0.2">
      <c r="O19604"/>
      <c r="P19604"/>
    </row>
    <row r="19605" spans="15:16" x14ac:dyDescent="0.2">
      <c r="O19605"/>
      <c r="P19605"/>
    </row>
    <row r="19606" spans="15:16" x14ac:dyDescent="0.2">
      <c r="O19606"/>
      <c r="P19606"/>
    </row>
    <row r="19607" spans="15:16" x14ac:dyDescent="0.2">
      <c r="O19607"/>
      <c r="P19607"/>
    </row>
    <row r="19608" spans="15:16" x14ac:dyDescent="0.2">
      <c r="O19608"/>
      <c r="P19608"/>
    </row>
    <row r="19609" spans="15:16" x14ac:dyDescent="0.2">
      <c r="O19609"/>
      <c r="P19609"/>
    </row>
    <row r="19610" spans="15:16" x14ac:dyDescent="0.2">
      <c r="O19610"/>
      <c r="P19610"/>
    </row>
    <row r="19611" spans="15:16" x14ac:dyDescent="0.2">
      <c r="O19611"/>
      <c r="P19611"/>
    </row>
    <row r="19612" spans="15:16" x14ac:dyDescent="0.2">
      <c r="O19612"/>
      <c r="P19612"/>
    </row>
    <row r="19613" spans="15:16" x14ac:dyDescent="0.2">
      <c r="O19613"/>
      <c r="P19613"/>
    </row>
    <row r="19614" spans="15:16" x14ac:dyDescent="0.2">
      <c r="O19614"/>
      <c r="P19614"/>
    </row>
    <row r="19615" spans="15:16" x14ac:dyDescent="0.2">
      <c r="O19615"/>
      <c r="P19615"/>
    </row>
    <row r="19616" spans="15:16" x14ac:dyDescent="0.2">
      <c r="O19616"/>
      <c r="P19616"/>
    </row>
    <row r="19617" spans="15:16" x14ac:dyDescent="0.2">
      <c r="O19617"/>
      <c r="P19617"/>
    </row>
    <row r="19618" spans="15:16" x14ac:dyDescent="0.2">
      <c r="O19618"/>
      <c r="P19618"/>
    </row>
    <row r="19619" spans="15:16" x14ac:dyDescent="0.2">
      <c r="O19619"/>
      <c r="P19619"/>
    </row>
    <row r="19620" spans="15:16" x14ac:dyDescent="0.2">
      <c r="O19620"/>
      <c r="P19620"/>
    </row>
    <row r="19621" spans="15:16" x14ac:dyDescent="0.2">
      <c r="O19621"/>
      <c r="P19621"/>
    </row>
    <row r="19622" spans="15:16" x14ac:dyDescent="0.2">
      <c r="O19622"/>
      <c r="P19622"/>
    </row>
    <row r="19623" spans="15:16" x14ac:dyDescent="0.2">
      <c r="O19623"/>
      <c r="P19623"/>
    </row>
    <row r="19624" spans="15:16" x14ac:dyDescent="0.2">
      <c r="O19624"/>
      <c r="P19624"/>
    </row>
    <row r="19625" spans="15:16" x14ac:dyDescent="0.2">
      <c r="O19625"/>
      <c r="P19625"/>
    </row>
    <row r="19626" spans="15:16" x14ac:dyDescent="0.2">
      <c r="O19626"/>
      <c r="P19626"/>
    </row>
    <row r="19627" spans="15:16" x14ac:dyDescent="0.2">
      <c r="O19627"/>
      <c r="P19627"/>
    </row>
    <row r="19628" spans="15:16" x14ac:dyDescent="0.2">
      <c r="O19628"/>
      <c r="P19628"/>
    </row>
    <row r="19629" spans="15:16" x14ac:dyDescent="0.2">
      <c r="O19629"/>
      <c r="P19629"/>
    </row>
    <row r="19630" spans="15:16" x14ac:dyDescent="0.2">
      <c r="O19630"/>
      <c r="P19630"/>
    </row>
    <row r="19631" spans="15:16" x14ac:dyDescent="0.2">
      <c r="O19631"/>
      <c r="P19631"/>
    </row>
    <row r="19632" spans="15:16" x14ac:dyDescent="0.2">
      <c r="O19632"/>
      <c r="P19632"/>
    </row>
    <row r="19633" spans="15:16" x14ac:dyDescent="0.2">
      <c r="O19633"/>
      <c r="P19633"/>
    </row>
    <row r="19634" spans="15:16" x14ac:dyDescent="0.2">
      <c r="O19634"/>
      <c r="P19634"/>
    </row>
    <row r="19635" spans="15:16" x14ac:dyDescent="0.2">
      <c r="O19635"/>
      <c r="P19635"/>
    </row>
    <row r="19636" spans="15:16" x14ac:dyDescent="0.2">
      <c r="O19636"/>
      <c r="P19636"/>
    </row>
    <row r="19637" spans="15:16" x14ac:dyDescent="0.2">
      <c r="O19637"/>
      <c r="P19637"/>
    </row>
    <row r="19638" spans="15:16" x14ac:dyDescent="0.2">
      <c r="O19638"/>
      <c r="P19638"/>
    </row>
    <row r="19639" spans="15:16" x14ac:dyDescent="0.2">
      <c r="O19639"/>
      <c r="P19639"/>
    </row>
    <row r="19640" spans="15:16" x14ac:dyDescent="0.2">
      <c r="O19640"/>
      <c r="P19640"/>
    </row>
    <row r="19641" spans="15:16" x14ac:dyDescent="0.2">
      <c r="O19641"/>
      <c r="P19641"/>
    </row>
    <row r="19642" spans="15:16" x14ac:dyDescent="0.2">
      <c r="O19642"/>
      <c r="P19642"/>
    </row>
    <row r="19643" spans="15:16" x14ac:dyDescent="0.2">
      <c r="O19643"/>
      <c r="P19643"/>
    </row>
    <row r="19644" spans="15:16" x14ac:dyDescent="0.2">
      <c r="O19644"/>
      <c r="P19644"/>
    </row>
    <row r="19645" spans="15:16" x14ac:dyDescent="0.2">
      <c r="O19645"/>
      <c r="P19645"/>
    </row>
    <row r="19646" spans="15:16" x14ac:dyDescent="0.2">
      <c r="O19646"/>
      <c r="P19646"/>
    </row>
    <row r="19647" spans="15:16" x14ac:dyDescent="0.2">
      <c r="O19647"/>
      <c r="P19647"/>
    </row>
    <row r="19648" spans="15:16" x14ac:dyDescent="0.2">
      <c r="O19648"/>
      <c r="P19648"/>
    </row>
    <row r="19649" spans="15:16" x14ac:dyDescent="0.2">
      <c r="O19649"/>
      <c r="P19649"/>
    </row>
    <row r="19650" spans="15:16" x14ac:dyDescent="0.2">
      <c r="O19650"/>
      <c r="P19650"/>
    </row>
    <row r="19651" spans="15:16" x14ac:dyDescent="0.2">
      <c r="O19651"/>
      <c r="P19651"/>
    </row>
    <row r="19652" spans="15:16" x14ac:dyDescent="0.2">
      <c r="O19652"/>
      <c r="P19652"/>
    </row>
    <row r="19653" spans="15:16" x14ac:dyDescent="0.2">
      <c r="O19653"/>
      <c r="P19653"/>
    </row>
    <row r="19654" spans="15:16" x14ac:dyDescent="0.2">
      <c r="O19654"/>
      <c r="P19654"/>
    </row>
    <row r="19655" spans="15:16" x14ac:dyDescent="0.2">
      <c r="O19655"/>
      <c r="P19655"/>
    </row>
    <row r="19656" spans="15:16" x14ac:dyDescent="0.2">
      <c r="O19656"/>
      <c r="P19656"/>
    </row>
    <row r="19657" spans="15:16" x14ac:dyDescent="0.2">
      <c r="O19657"/>
      <c r="P19657"/>
    </row>
    <row r="19658" spans="15:16" x14ac:dyDescent="0.2">
      <c r="O19658"/>
      <c r="P19658"/>
    </row>
    <row r="19659" spans="15:16" x14ac:dyDescent="0.2">
      <c r="O19659"/>
      <c r="P19659"/>
    </row>
    <row r="19660" spans="15:16" x14ac:dyDescent="0.2">
      <c r="O19660"/>
      <c r="P19660"/>
    </row>
    <row r="19661" spans="15:16" x14ac:dyDescent="0.2">
      <c r="O19661"/>
      <c r="P19661"/>
    </row>
    <row r="19662" spans="15:16" x14ac:dyDescent="0.2">
      <c r="O19662"/>
      <c r="P19662"/>
    </row>
    <row r="19663" spans="15:16" x14ac:dyDescent="0.2">
      <c r="O19663"/>
      <c r="P19663"/>
    </row>
    <row r="19664" spans="15:16" x14ac:dyDescent="0.2">
      <c r="O19664"/>
      <c r="P19664"/>
    </row>
    <row r="19665" spans="15:16" x14ac:dyDescent="0.2">
      <c r="O19665"/>
      <c r="P19665"/>
    </row>
    <row r="19666" spans="15:16" x14ac:dyDescent="0.2">
      <c r="O19666"/>
      <c r="P19666"/>
    </row>
    <row r="19667" spans="15:16" x14ac:dyDescent="0.2">
      <c r="O19667"/>
      <c r="P19667"/>
    </row>
    <row r="19668" spans="15:16" x14ac:dyDescent="0.2">
      <c r="O19668"/>
      <c r="P19668"/>
    </row>
    <row r="19669" spans="15:16" x14ac:dyDescent="0.2">
      <c r="O19669"/>
      <c r="P19669"/>
    </row>
    <row r="19670" spans="15:16" x14ac:dyDescent="0.2">
      <c r="O19670"/>
      <c r="P19670"/>
    </row>
    <row r="19671" spans="15:16" x14ac:dyDescent="0.2">
      <c r="O19671"/>
      <c r="P19671"/>
    </row>
    <row r="19672" spans="15:16" x14ac:dyDescent="0.2">
      <c r="O19672"/>
      <c r="P19672"/>
    </row>
    <row r="19673" spans="15:16" x14ac:dyDescent="0.2">
      <c r="O19673"/>
      <c r="P19673"/>
    </row>
    <row r="19674" spans="15:16" x14ac:dyDescent="0.2">
      <c r="O19674"/>
      <c r="P19674"/>
    </row>
    <row r="19675" spans="15:16" x14ac:dyDescent="0.2">
      <c r="O19675"/>
      <c r="P19675"/>
    </row>
    <row r="19676" spans="15:16" x14ac:dyDescent="0.2">
      <c r="O19676"/>
      <c r="P19676"/>
    </row>
    <row r="19677" spans="15:16" x14ac:dyDescent="0.2">
      <c r="O19677"/>
      <c r="P19677"/>
    </row>
    <row r="19678" spans="15:16" x14ac:dyDescent="0.2">
      <c r="O19678"/>
      <c r="P19678"/>
    </row>
    <row r="19679" spans="15:16" x14ac:dyDescent="0.2">
      <c r="O19679"/>
      <c r="P19679"/>
    </row>
    <row r="19680" spans="15:16" x14ac:dyDescent="0.2">
      <c r="O19680"/>
      <c r="P19680"/>
    </row>
    <row r="19681" spans="15:16" x14ac:dyDescent="0.2">
      <c r="O19681"/>
      <c r="P19681"/>
    </row>
    <row r="19682" spans="15:16" x14ac:dyDescent="0.2">
      <c r="O19682"/>
      <c r="P19682"/>
    </row>
    <row r="19683" spans="15:16" x14ac:dyDescent="0.2">
      <c r="O19683"/>
      <c r="P19683"/>
    </row>
    <row r="19684" spans="15:16" x14ac:dyDescent="0.2">
      <c r="O19684"/>
      <c r="P19684"/>
    </row>
    <row r="19685" spans="15:16" x14ac:dyDescent="0.2">
      <c r="O19685"/>
      <c r="P19685"/>
    </row>
    <row r="19686" spans="15:16" x14ac:dyDescent="0.2">
      <c r="O19686"/>
      <c r="P19686"/>
    </row>
    <row r="19687" spans="15:16" x14ac:dyDescent="0.2">
      <c r="O19687"/>
      <c r="P19687"/>
    </row>
    <row r="19688" spans="15:16" x14ac:dyDescent="0.2">
      <c r="O19688"/>
      <c r="P19688"/>
    </row>
    <row r="19689" spans="15:16" x14ac:dyDescent="0.2">
      <c r="O19689"/>
      <c r="P19689"/>
    </row>
    <row r="19690" spans="15:16" x14ac:dyDescent="0.2">
      <c r="O19690"/>
      <c r="P19690"/>
    </row>
    <row r="19691" spans="15:16" x14ac:dyDescent="0.2">
      <c r="O19691"/>
      <c r="P19691"/>
    </row>
    <row r="19692" spans="15:16" x14ac:dyDescent="0.2">
      <c r="O19692"/>
      <c r="P19692"/>
    </row>
    <row r="19693" spans="15:16" x14ac:dyDescent="0.2">
      <c r="O19693"/>
      <c r="P19693"/>
    </row>
    <row r="19694" spans="15:16" x14ac:dyDescent="0.2">
      <c r="O19694"/>
      <c r="P19694"/>
    </row>
    <row r="19695" spans="15:16" x14ac:dyDescent="0.2">
      <c r="O19695"/>
      <c r="P19695"/>
    </row>
    <row r="19696" spans="15:16" x14ac:dyDescent="0.2">
      <c r="O19696"/>
      <c r="P19696"/>
    </row>
    <row r="19697" spans="15:16" x14ac:dyDescent="0.2">
      <c r="O19697"/>
      <c r="P19697"/>
    </row>
    <row r="19698" spans="15:16" x14ac:dyDescent="0.2">
      <c r="O19698"/>
      <c r="P19698"/>
    </row>
    <row r="19699" spans="15:16" x14ac:dyDescent="0.2">
      <c r="O19699"/>
      <c r="P19699"/>
    </row>
    <row r="19700" spans="15:16" x14ac:dyDescent="0.2">
      <c r="O19700"/>
      <c r="P19700"/>
    </row>
    <row r="19701" spans="15:16" x14ac:dyDescent="0.2">
      <c r="O19701"/>
      <c r="P19701"/>
    </row>
    <row r="19702" spans="15:16" x14ac:dyDescent="0.2">
      <c r="O19702"/>
      <c r="P19702"/>
    </row>
    <row r="19703" spans="15:16" x14ac:dyDescent="0.2">
      <c r="O19703"/>
      <c r="P19703"/>
    </row>
    <row r="19704" spans="15:16" x14ac:dyDescent="0.2">
      <c r="O19704"/>
      <c r="P19704"/>
    </row>
    <row r="19705" spans="15:16" x14ac:dyDescent="0.2">
      <c r="O19705"/>
      <c r="P19705"/>
    </row>
    <row r="19706" spans="15:16" x14ac:dyDescent="0.2">
      <c r="O19706"/>
      <c r="P19706"/>
    </row>
    <row r="19707" spans="15:16" x14ac:dyDescent="0.2">
      <c r="O19707"/>
      <c r="P19707"/>
    </row>
    <row r="19708" spans="15:16" x14ac:dyDescent="0.2">
      <c r="O19708"/>
      <c r="P19708"/>
    </row>
    <row r="19709" spans="15:16" x14ac:dyDescent="0.2">
      <c r="O19709"/>
      <c r="P19709"/>
    </row>
    <row r="19710" spans="15:16" x14ac:dyDescent="0.2">
      <c r="O19710"/>
      <c r="P19710"/>
    </row>
    <row r="19711" spans="15:16" x14ac:dyDescent="0.2">
      <c r="O19711"/>
      <c r="P19711"/>
    </row>
    <row r="19712" spans="15:16" x14ac:dyDescent="0.2">
      <c r="O19712"/>
      <c r="P19712"/>
    </row>
    <row r="19713" spans="15:16" x14ac:dyDescent="0.2">
      <c r="O19713"/>
      <c r="P19713"/>
    </row>
    <row r="19714" spans="15:16" x14ac:dyDescent="0.2">
      <c r="O19714"/>
      <c r="P19714"/>
    </row>
    <row r="19715" spans="15:16" x14ac:dyDescent="0.2">
      <c r="O19715"/>
      <c r="P19715"/>
    </row>
    <row r="19716" spans="15:16" x14ac:dyDescent="0.2">
      <c r="O19716"/>
      <c r="P19716"/>
    </row>
    <row r="19717" spans="15:16" x14ac:dyDescent="0.2">
      <c r="O19717"/>
      <c r="P19717"/>
    </row>
    <row r="19718" spans="15:16" x14ac:dyDescent="0.2">
      <c r="O19718"/>
      <c r="P19718"/>
    </row>
    <row r="19719" spans="15:16" x14ac:dyDescent="0.2">
      <c r="O19719"/>
      <c r="P19719"/>
    </row>
    <row r="19720" spans="15:16" x14ac:dyDescent="0.2">
      <c r="O19720"/>
      <c r="P19720"/>
    </row>
    <row r="19721" spans="15:16" x14ac:dyDescent="0.2">
      <c r="O19721"/>
      <c r="P19721"/>
    </row>
    <row r="19722" spans="15:16" x14ac:dyDescent="0.2">
      <c r="O19722"/>
      <c r="P19722"/>
    </row>
    <row r="19723" spans="15:16" x14ac:dyDescent="0.2">
      <c r="O19723"/>
      <c r="P19723"/>
    </row>
    <row r="19724" spans="15:16" x14ac:dyDescent="0.2">
      <c r="O19724"/>
      <c r="P19724"/>
    </row>
    <row r="19725" spans="15:16" x14ac:dyDescent="0.2">
      <c r="O19725"/>
      <c r="P19725"/>
    </row>
    <row r="19726" spans="15:16" x14ac:dyDescent="0.2">
      <c r="O19726"/>
      <c r="P19726"/>
    </row>
    <row r="19727" spans="15:16" x14ac:dyDescent="0.2">
      <c r="O19727"/>
      <c r="P19727"/>
    </row>
    <row r="19728" spans="15:16" x14ac:dyDescent="0.2">
      <c r="O19728"/>
      <c r="P19728"/>
    </row>
    <row r="19729" spans="15:16" x14ac:dyDescent="0.2">
      <c r="O19729"/>
      <c r="P19729"/>
    </row>
    <row r="19730" spans="15:16" x14ac:dyDescent="0.2">
      <c r="O19730"/>
      <c r="P19730"/>
    </row>
    <row r="19731" spans="15:16" x14ac:dyDescent="0.2">
      <c r="O19731"/>
      <c r="P19731"/>
    </row>
    <row r="19732" spans="15:16" x14ac:dyDescent="0.2">
      <c r="O19732"/>
      <c r="P19732"/>
    </row>
    <row r="19733" spans="15:16" x14ac:dyDescent="0.2">
      <c r="O19733"/>
      <c r="P19733"/>
    </row>
    <row r="19734" spans="15:16" x14ac:dyDescent="0.2">
      <c r="O19734"/>
      <c r="P19734"/>
    </row>
    <row r="19735" spans="15:16" x14ac:dyDescent="0.2">
      <c r="O19735"/>
      <c r="P19735"/>
    </row>
    <row r="19736" spans="15:16" x14ac:dyDescent="0.2">
      <c r="O19736"/>
      <c r="P19736"/>
    </row>
    <row r="19737" spans="15:16" x14ac:dyDescent="0.2">
      <c r="O19737"/>
      <c r="P19737"/>
    </row>
    <row r="19738" spans="15:16" x14ac:dyDescent="0.2">
      <c r="O19738"/>
      <c r="P19738"/>
    </row>
    <row r="19739" spans="15:16" x14ac:dyDescent="0.2">
      <c r="O19739"/>
      <c r="P19739"/>
    </row>
    <row r="19740" spans="15:16" x14ac:dyDescent="0.2">
      <c r="O19740"/>
      <c r="P19740"/>
    </row>
    <row r="19741" spans="15:16" x14ac:dyDescent="0.2">
      <c r="O19741"/>
      <c r="P19741"/>
    </row>
    <row r="19742" spans="15:16" x14ac:dyDescent="0.2">
      <c r="O19742"/>
      <c r="P19742"/>
    </row>
    <row r="19743" spans="15:16" x14ac:dyDescent="0.2">
      <c r="O19743"/>
      <c r="P19743"/>
    </row>
    <row r="19744" spans="15:16" x14ac:dyDescent="0.2">
      <c r="O19744"/>
      <c r="P19744"/>
    </row>
    <row r="19745" spans="15:16" x14ac:dyDescent="0.2">
      <c r="O19745"/>
      <c r="P19745"/>
    </row>
    <row r="19746" spans="15:16" x14ac:dyDescent="0.2">
      <c r="O19746"/>
      <c r="P19746"/>
    </row>
    <row r="19747" spans="15:16" x14ac:dyDescent="0.2">
      <c r="O19747"/>
      <c r="P19747"/>
    </row>
    <row r="19748" spans="15:16" x14ac:dyDescent="0.2">
      <c r="O19748"/>
      <c r="P19748"/>
    </row>
    <row r="19749" spans="15:16" x14ac:dyDescent="0.2">
      <c r="O19749"/>
      <c r="P19749"/>
    </row>
    <row r="19750" spans="15:16" x14ac:dyDescent="0.2">
      <c r="O19750"/>
      <c r="P19750"/>
    </row>
    <row r="19751" spans="15:16" x14ac:dyDescent="0.2">
      <c r="O19751"/>
      <c r="P19751"/>
    </row>
    <row r="19752" spans="15:16" x14ac:dyDescent="0.2">
      <c r="O19752"/>
      <c r="P19752"/>
    </row>
    <row r="19753" spans="15:16" x14ac:dyDescent="0.2">
      <c r="O19753"/>
      <c r="P19753"/>
    </row>
    <row r="19754" spans="15:16" x14ac:dyDescent="0.2">
      <c r="O19754"/>
      <c r="P19754"/>
    </row>
    <row r="19755" spans="15:16" x14ac:dyDescent="0.2">
      <c r="O19755"/>
      <c r="P19755"/>
    </row>
    <row r="19756" spans="15:16" x14ac:dyDescent="0.2">
      <c r="O19756"/>
      <c r="P19756"/>
    </row>
    <row r="19757" spans="15:16" x14ac:dyDescent="0.2">
      <c r="O19757"/>
      <c r="P19757"/>
    </row>
    <row r="19758" spans="15:16" x14ac:dyDescent="0.2">
      <c r="O19758"/>
      <c r="P19758"/>
    </row>
    <row r="19759" spans="15:16" x14ac:dyDescent="0.2">
      <c r="O19759"/>
      <c r="P19759"/>
    </row>
    <row r="19760" spans="15:16" x14ac:dyDescent="0.2">
      <c r="O19760"/>
      <c r="P19760"/>
    </row>
    <row r="19761" spans="15:16" x14ac:dyDescent="0.2">
      <c r="O19761"/>
      <c r="P19761"/>
    </row>
    <row r="19762" spans="15:16" x14ac:dyDescent="0.2">
      <c r="O19762"/>
      <c r="P19762"/>
    </row>
    <row r="19763" spans="15:16" x14ac:dyDescent="0.2">
      <c r="O19763"/>
      <c r="P19763"/>
    </row>
    <row r="19764" spans="15:16" x14ac:dyDescent="0.2">
      <c r="O19764"/>
      <c r="P19764"/>
    </row>
    <row r="19765" spans="15:16" x14ac:dyDescent="0.2">
      <c r="O19765"/>
      <c r="P19765"/>
    </row>
    <row r="19766" spans="15:16" x14ac:dyDescent="0.2">
      <c r="O19766"/>
      <c r="P19766"/>
    </row>
    <row r="19767" spans="15:16" x14ac:dyDescent="0.2">
      <c r="O19767"/>
      <c r="P19767"/>
    </row>
    <row r="19768" spans="15:16" x14ac:dyDescent="0.2">
      <c r="O19768"/>
      <c r="P19768"/>
    </row>
    <row r="19769" spans="15:16" x14ac:dyDescent="0.2">
      <c r="O19769"/>
      <c r="P19769"/>
    </row>
    <row r="19770" spans="15:16" x14ac:dyDescent="0.2">
      <c r="O19770"/>
      <c r="P19770"/>
    </row>
    <row r="19771" spans="15:16" x14ac:dyDescent="0.2">
      <c r="O19771"/>
      <c r="P19771"/>
    </row>
    <row r="19772" spans="15:16" x14ac:dyDescent="0.2">
      <c r="O19772"/>
      <c r="P19772"/>
    </row>
    <row r="19773" spans="15:16" x14ac:dyDescent="0.2">
      <c r="O19773"/>
      <c r="P19773"/>
    </row>
    <row r="19774" spans="15:16" x14ac:dyDescent="0.2">
      <c r="O19774"/>
      <c r="P19774"/>
    </row>
    <row r="19775" spans="15:16" x14ac:dyDescent="0.2">
      <c r="O19775"/>
      <c r="P19775"/>
    </row>
    <row r="19776" spans="15:16" x14ac:dyDescent="0.2">
      <c r="O19776"/>
      <c r="P19776"/>
    </row>
    <row r="19777" spans="15:16" x14ac:dyDescent="0.2">
      <c r="O19777"/>
      <c r="P19777"/>
    </row>
    <row r="19778" spans="15:16" x14ac:dyDescent="0.2">
      <c r="O19778"/>
      <c r="P19778"/>
    </row>
    <row r="19779" spans="15:16" x14ac:dyDescent="0.2">
      <c r="O19779"/>
      <c r="P19779"/>
    </row>
    <row r="19780" spans="15:16" x14ac:dyDescent="0.2">
      <c r="O19780"/>
      <c r="P19780"/>
    </row>
    <row r="19781" spans="15:16" x14ac:dyDescent="0.2">
      <c r="O19781"/>
      <c r="P19781"/>
    </row>
    <row r="19782" spans="15:16" x14ac:dyDescent="0.2">
      <c r="O19782"/>
      <c r="P19782"/>
    </row>
    <row r="19783" spans="15:16" x14ac:dyDescent="0.2">
      <c r="O19783"/>
      <c r="P19783"/>
    </row>
    <row r="19784" spans="15:16" x14ac:dyDescent="0.2">
      <c r="O19784"/>
      <c r="P19784"/>
    </row>
    <row r="19785" spans="15:16" x14ac:dyDescent="0.2">
      <c r="O19785"/>
      <c r="P19785"/>
    </row>
    <row r="19786" spans="15:16" x14ac:dyDescent="0.2">
      <c r="O19786"/>
      <c r="P19786"/>
    </row>
    <row r="19787" spans="15:16" x14ac:dyDescent="0.2">
      <c r="O19787"/>
      <c r="P19787"/>
    </row>
    <row r="19788" spans="15:16" x14ac:dyDescent="0.2">
      <c r="O19788"/>
      <c r="P19788"/>
    </row>
    <row r="19789" spans="15:16" x14ac:dyDescent="0.2">
      <c r="O19789"/>
      <c r="P19789"/>
    </row>
    <row r="19790" spans="15:16" x14ac:dyDescent="0.2">
      <c r="O19790"/>
      <c r="P19790"/>
    </row>
    <row r="19791" spans="15:16" x14ac:dyDescent="0.2">
      <c r="O19791"/>
      <c r="P19791"/>
    </row>
    <row r="19792" spans="15:16" x14ac:dyDescent="0.2">
      <c r="O19792"/>
      <c r="P19792"/>
    </row>
    <row r="19793" spans="15:16" x14ac:dyDescent="0.2">
      <c r="O19793"/>
      <c r="P19793"/>
    </row>
    <row r="19794" spans="15:16" x14ac:dyDescent="0.2">
      <c r="O19794"/>
      <c r="P19794"/>
    </row>
    <row r="19795" spans="15:16" x14ac:dyDescent="0.2">
      <c r="O19795"/>
      <c r="P19795"/>
    </row>
    <row r="19796" spans="15:16" x14ac:dyDescent="0.2">
      <c r="O19796"/>
      <c r="P19796"/>
    </row>
    <row r="19797" spans="15:16" x14ac:dyDescent="0.2">
      <c r="O19797"/>
      <c r="P19797"/>
    </row>
    <row r="19798" spans="15:16" x14ac:dyDescent="0.2">
      <c r="O19798"/>
      <c r="P19798"/>
    </row>
    <row r="19799" spans="15:16" x14ac:dyDescent="0.2">
      <c r="O19799"/>
      <c r="P19799"/>
    </row>
    <row r="19800" spans="15:16" x14ac:dyDescent="0.2">
      <c r="O19800"/>
      <c r="P19800"/>
    </row>
    <row r="19801" spans="15:16" x14ac:dyDescent="0.2">
      <c r="O19801"/>
      <c r="P19801"/>
    </row>
    <row r="19802" spans="15:16" x14ac:dyDescent="0.2">
      <c r="O19802"/>
      <c r="P19802"/>
    </row>
    <row r="19803" spans="15:16" x14ac:dyDescent="0.2">
      <c r="O19803"/>
      <c r="P19803"/>
    </row>
    <row r="19804" spans="15:16" x14ac:dyDescent="0.2">
      <c r="O19804"/>
      <c r="P19804"/>
    </row>
    <row r="19805" spans="15:16" x14ac:dyDescent="0.2">
      <c r="O19805"/>
      <c r="P19805"/>
    </row>
    <row r="19806" spans="15:16" x14ac:dyDescent="0.2">
      <c r="O19806"/>
      <c r="P19806"/>
    </row>
    <row r="19807" spans="15:16" x14ac:dyDescent="0.2">
      <c r="O19807"/>
      <c r="P19807"/>
    </row>
    <row r="19808" spans="15:16" x14ac:dyDescent="0.2">
      <c r="O19808"/>
      <c r="P19808"/>
    </row>
    <row r="19809" spans="15:16" x14ac:dyDescent="0.2">
      <c r="O19809"/>
      <c r="P19809"/>
    </row>
    <row r="19810" spans="15:16" x14ac:dyDescent="0.2">
      <c r="O19810"/>
      <c r="P19810"/>
    </row>
    <row r="19811" spans="15:16" x14ac:dyDescent="0.2">
      <c r="O19811"/>
      <c r="P19811"/>
    </row>
    <row r="19812" spans="15:16" x14ac:dyDescent="0.2">
      <c r="O19812"/>
      <c r="P19812"/>
    </row>
    <row r="19813" spans="15:16" x14ac:dyDescent="0.2">
      <c r="O19813"/>
      <c r="P19813"/>
    </row>
    <row r="19814" spans="15:16" x14ac:dyDescent="0.2">
      <c r="O19814"/>
      <c r="P19814"/>
    </row>
    <row r="19815" spans="15:16" x14ac:dyDescent="0.2">
      <c r="O19815"/>
      <c r="P19815"/>
    </row>
    <row r="19816" spans="15:16" x14ac:dyDescent="0.2">
      <c r="O19816"/>
      <c r="P19816"/>
    </row>
    <row r="19817" spans="15:16" x14ac:dyDescent="0.2">
      <c r="O19817"/>
      <c r="P19817"/>
    </row>
    <row r="19818" spans="15:16" x14ac:dyDescent="0.2">
      <c r="O19818"/>
      <c r="P19818"/>
    </row>
    <row r="19819" spans="15:16" x14ac:dyDescent="0.2">
      <c r="O19819"/>
      <c r="P19819"/>
    </row>
    <row r="19820" spans="15:16" x14ac:dyDescent="0.2">
      <c r="O19820"/>
      <c r="P19820"/>
    </row>
    <row r="19821" spans="15:16" x14ac:dyDescent="0.2">
      <c r="O19821"/>
      <c r="P19821"/>
    </row>
    <row r="19822" spans="15:16" x14ac:dyDescent="0.2">
      <c r="O19822"/>
      <c r="P19822"/>
    </row>
    <row r="19823" spans="15:16" x14ac:dyDescent="0.2">
      <c r="O19823"/>
      <c r="P19823"/>
    </row>
    <row r="19824" spans="15:16" x14ac:dyDescent="0.2">
      <c r="O19824"/>
      <c r="P19824"/>
    </row>
    <row r="19825" spans="15:16" x14ac:dyDescent="0.2">
      <c r="O19825"/>
      <c r="P19825"/>
    </row>
    <row r="19826" spans="15:16" x14ac:dyDescent="0.2">
      <c r="O19826"/>
      <c r="P19826"/>
    </row>
    <row r="19827" spans="15:16" x14ac:dyDescent="0.2">
      <c r="O19827"/>
      <c r="P19827"/>
    </row>
    <row r="19828" spans="15:16" x14ac:dyDescent="0.2">
      <c r="O19828"/>
      <c r="P19828"/>
    </row>
    <row r="19829" spans="15:16" x14ac:dyDescent="0.2">
      <c r="O19829"/>
      <c r="P19829"/>
    </row>
    <row r="19830" spans="15:16" x14ac:dyDescent="0.2">
      <c r="O19830"/>
      <c r="P19830"/>
    </row>
    <row r="19831" spans="15:16" x14ac:dyDescent="0.2">
      <c r="O19831"/>
      <c r="P19831"/>
    </row>
    <row r="19832" spans="15:16" x14ac:dyDescent="0.2">
      <c r="O19832"/>
      <c r="P19832"/>
    </row>
    <row r="19833" spans="15:16" x14ac:dyDescent="0.2">
      <c r="O19833"/>
      <c r="P19833"/>
    </row>
    <row r="19834" spans="15:16" x14ac:dyDescent="0.2">
      <c r="O19834"/>
      <c r="P19834"/>
    </row>
    <row r="19835" spans="15:16" x14ac:dyDescent="0.2">
      <c r="O19835"/>
      <c r="P19835"/>
    </row>
    <row r="19836" spans="15:16" x14ac:dyDescent="0.2">
      <c r="O19836"/>
      <c r="P19836"/>
    </row>
    <row r="19837" spans="15:16" x14ac:dyDescent="0.2">
      <c r="O19837"/>
      <c r="P19837"/>
    </row>
    <row r="19838" spans="15:16" x14ac:dyDescent="0.2">
      <c r="O19838"/>
      <c r="P19838"/>
    </row>
    <row r="19839" spans="15:16" x14ac:dyDescent="0.2">
      <c r="O19839"/>
      <c r="P19839"/>
    </row>
    <row r="19840" spans="15:16" x14ac:dyDescent="0.2">
      <c r="O19840"/>
      <c r="P19840"/>
    </row>
    <row r="19841" spans="15:16" x14ac:dyDescent="0.2">
      <c r="O19841"/>
      <c r="P19841"/>
    </row>
    <row r="19842" spans="15:16" x14ac:dyDescent="0.2">
      <c r="O19842"/>
      <c r="P19842"/>
    </row>
    <row r="19843" spans="15:16" x14ac:dyDescent="0.2">
      <c r="O19843"/>
      <c r="P19843"/>
    </row>
    <row r="19844" spans="15:16" x14ac:dyDescent="0.2">
      <c r="O19844"/>
      <c r="P19844"/>
    </row>
    <row r="19845" spans="15:16" x14ac:dyDescent="0.2">
      <c r="O19845"/>
      <c r="P19845"/>
    </row>
    <row r="19846" spans="15:16" x14ac:dyDescent="0.2">
      <c r="O19846"/>
      <c r="P19846"/>
    </row>
    <row r="19847" spans="15:16" x14ac:dyDescent="0.2">
      <c r="O19847"/>
      <c r="P19847"/>
    </row>
    <row r="19848" spans="15:16" x14ac:dyDescent="0.2">
      <c r="O19848"/>
      <c r="P19848"/>
    </row>
    <row r="19849" spans="15:16" x14ac:dyDescent="0.2">
      <c r="O19849"/>
      <c r="P19849"/>
    </row>
    <row r="19850" spans="15:16" x14ac:dyDescent="0.2">
      <c r="O19850"/>
      <c r="P19850"/>
    </row>
    <row r="19851" spans="15:16" x14ac:dyDescent="0.2">
      <c r="O19851"/>
      <c r="P19851"/>
    </row>
    <row r="19852" spans="15:16" x14ac:dyDescent="0.2">
      <c r="O19852"/>
      <c r="P19852"/>
    </row>
    <row r="19853" spans="15:16" x14ac:dyDescent="0.2">
      <c r="O19853"/>
      <c r="P19853"/>
    </row>
    <row r="19854" spans="15:16" x14ac:dyDescent="0.2">
      <c r="O19854"/>
      <c r="P19854"/>
    </row>
    <row r="19855" spans="15:16" x14ac:dyDescent="0.2">
      <c r="O19855"/>
      <c r="P19855"/>
    </row>
    <row r="19856" spans="15:16" x14ac:dyDescent="0.2">
      <c r="O19856"/>
      <c r="P19856"/>
    </row>
    <row r="19857" spans="15:16" x14ac:dyDescent="0.2">
      <c r="O19857"/>
      <c r="P19857"/>
    </row>
    <row r="19858" spans="15:16" x14ac:dyDescent="0.2">
      <c r="O19858"/>
      <c r="P19858"/>
    </row>
    <row r="19859" spans="15:16" x14ac:dyDescent="0.2">
      <c r="O19859"/>
      <c r="P19859"/>
    </row>
    <row r="19860" spans="15:16" x14ac:dyDescent="0.2">
      <c r="O19860"/>
      <c r="P19860"/>
    </row>
    <row r="19861" spans="15:16" x14ac:dyDescent="0.2">
      <c r="O19861"/>
      <c r="P19861"/>
    </row>
    <row r="19862" spans="15:16" x14ac:dyDescent="0.2">
      <c r="O19862"/>
      <c r="P19862"/>
    </row>
    <row r="19863" spans="15:16" x14ac:dyDescent="0.2">
      <c r="O19863"/>
      <c r="P19863"/>
    </row>
    <row r="19864" spans="15:16" x14ac:dyDescent="0.2">
      <c r="O19864"/>
      <c r="P19864"/>
    </row>
    <row r="19865" spans="15:16" x14ac:dyDescent="0.2">
      <c r="O19865"/>
      <c r="P19865"/>
    </row>
    <row r="19866" spans="15:16" x14ac:dyDescent="0.2">
      <c r="O19866"/>
      <c r="P19866"/>
    </row>
    <row r="19867" spans="15:16" x14ac:dyDescent="0.2">
      <c r="O19867"/>
      <c r="P19867"/>
    </row>
    <row r="19868" spans="15:16" x14ac:dyDescent="0.2">
      <c r="O19868"/>
      <c r="P19868"/>
    </row>
    <row r="19869" spans="15:16" x14ac:dyDescent="0.2">
      <c r="O19869"/>
      <c r="P19869"/>
    </row>
    <row r="19870" spans="15:16" x14ac:dyDescent="0.2">
      <c r="O19870"/>
      <c r="P19870"/>
    </row>
    <row r="19871" spans="15:16" x14ac:dyDescent="0.2">
      <c r="O19871"/>
      <c r="P19871"/>
    </row>
    <row r="19872" spans="15:16" x14ac:dyDescent="0.2">
      <c r="O19872"/>
      <c r="P19872"/>
    </row>
    <row r="19873" spans="15:16" x14ac:dyDescent="0.2">
      <c r="O19873"/>
      <c r="P19873"/>
    </row>
    <row r="19874" spans="15:16" x14ac:dyDescent="0.2">
      <c r="O19874"/>
      <c r="P19874"/>
    </row>
    <row r="19875" spans="15:16" x14ac:dyDescent="0.2">
      <c r="O19875"/>
      <c r="P19875"/>
    </row>
    <row r="19876" spans="15:16" x14ac:dyDescent="0.2">
      <c r="O19876"/>
      <c r="P19876"/>
    </row>
    <row r="19877" spans="15:16" x14ac:dyDescent="0.2">
      <c r="O19877"/>
      <c r="P19877"/>
    </row>
    <row r="19878" spans="15:16" x14ac:dyDescent="0.2">
      <c r="O19878"/>
      <c r="P19878"/>
    </row>
    <row r="19879" spans="15:16" x14ac:dyDescent="0.2">
      <c r="O19879"/>
      <c r="P19879"/>
    </row>
    <row r="19880" spans="15:16" x14ac:dyDescent="0.2">
      <c r="O19880"/>
      <c r="P19880"/>
    </row>
    <row r="19881" spans="15:16" x14ac:dyDescent="0.2">
      <c r="O19881"/>
      <c r="P19881"/>
    </row>
    <row r="19882" spans="15:16" x14ac:dyDescent="0.2">
      <c r="O19882"/>
      <c r="P19882"/>
    </row>
    <row r="19883" spans="15:16" x14ac:dyDescent="0.2">
      <c r="O19883"/>
      <c r="P19883"/>
    </row>
    <row r="19884" spans="15:16" x14ac:dyDescent="0.2">
      <c r="O19884"/>
      <c r="P19884"/>
    </row>
    <row r="19885" spans="15:16" x14ac:dyDescent="0.2">
      <c r="O19885"/>
      <c r="P19885"/>
    </row>
    <row r="19886" spans="15:16" x14ac:dyDescent="0.2">
      <c r="O19886"/>
      <c r="P19886"/>
    </row>
    <row r="19887" spans="15:16" x14ac:dyDescent="0.2">
      <c r="O19887"/>
      <c r="P19887"/>
    </row>
    <row r="19888" spans="15:16" x14ac:dyDescent="0.2">
      <c r="O19888"/>
      <c r="P19888"/>
    </row>
    <row r="19889" spans="15:16" x14ac:dyDescent="0.2">
      <c r="O19889"/>
      <c r="P19889"/>
    </row>
    <row r="19890" spans="15:16" x14ac:dyDescent="0.2">
      <c r="O19890"/>
      <c r="P19890"/>
    </row>
    <row r="19891" spans="15:16" x14ac:dyDescent="0.2">
      <c r="O19891"/>
      <c r="P19891"/>
    </row>
    <row r="19892" spans="15:16" x14ac:dyDescent="0.2">
      <c r="O19892"/>
      <c r="P19892"/>
    </row>
    <row r="19893" spans="15:16" x14ac:dyDescent="0.2">
      <c r="O19893"/>
      <c r="P19893"/>
    </row>
    <row r="19894" spans="15:16" x14ac:dyDescent="0.2">
      <c r="O19894"/>
      <c r="P19894"/>
    </row>
    <row r="19895" spans="15:16" x14ac:dyDescent="0.2">
      <c r="O19895"/>
      <c r="P19895"/>
    </row>
    <row r="19896" spans="15:16" x14ac:dyDescent="0.2">
      <c r="O19896"/>
      <c r="P19896"/>
    </row>
    <row r="19897" spans="15:16" x14ac:dyDescent="0.2">
      <c r="O19897"/>
      <c r="P19897"/>
    </row>
    <row r="19898" spans="15:16" x14ac:dyDescent="0.2">
      <c r="O19898"/>
      <c r="P19898"/>
    </row>
    <row r="19899" spans="15:16" x14ac:dyDescent="0.2">
      <c r="O19899"/>
      <c r="P19899"/>
    </row>
    <row r="19900" spans="15:16" x14ac:dyDescent="0.2">
      <c r="O19900"/>
      <c r="P19900"/>
    </row>
    <row r="19901" spans="15:16" x14ac:dyDescent="0.2">
      <c r="O19901"/>
      <c r="P19901"/>
    </row>
    <row r="19902" spans="15:16" x14ac:dyDescent="0.2">
      <c r="O19902"/>
      <c r="P19902"/>
    </row>
    <row r="19903" spans="15:16" x14ac:dyDescent="0.2">
      <c r="O19903"/>
      <c r="P19903"/>
    </row>
    <row r="19904" spans="15:16" x14ac:dyDescent="0.2">
      <c r="O19904"/>
      <c r="P19904"/>
    </row>
    <row r="19905" spans="15:16" x14ac:dyDescent="0.2">
      <c r="O19905"/>
      <c r="P19905"/>
    </row>
    <row r="19906" spans="15:16" x14ac:dyDescent="0.2">
      <c r="O19906"/>
      <c r="P19906"/>
    </row>
    <row r="19907" spans="15:16" x14ac:dyDescent="0.2">
      <c r="O19907"/>
      <c r="P19907"/>
    </row>
    <row r="19908" spans="15:16" x14ac:dyDescent="0.2">
      <c r="O19908"/>
      <c r="P19908"/>
    </row>
    <row r="19909" spans="15:16" x14ac:dyDescent="0.2">
      <c r="O19909"/>
      <c r="P19909"/>
    </row>
    <row r="19910" spans="15:16" x14ac:dyDescent="0.2">
      <c r="O19910"/>
      <c r="P19910"/>
    </row>
    <row r="19911" spans="15:16" x14ac:dyDescent="0.2">
      <c r="O19911"/>
      <c r="P19911"/>
    </row>
    <row r="19912" spans="15:16" x14ac:dyDescent="0.2">
      <c r="O19912"/>
      <c r="P19912"/>
    </row>
    <row r="19913" spans="15:16" x14ac:dyDescent="0.2">
      <c r="O19913"/>
      <c r="P19913"/>
    </row>
    <row r="19914" spans="15:16" x14ac:dyDescent="0.2">
      <c r="O19914"/>
      <c r="P19914"/>
    </row>
    <row r="19915" spans="15:16" x14ac:dyDescent="0.2">
      <c r="O19915"/>
      <c r="P19915"/>
    </row>
    <row r="19916" spans="15:16" x14ac:dyDescent="0.2">
      <c r="O19916"/>
      <c r="P19916"/>
    </row>
    <row r="19917" spans="15:16" x14ac:dyDescent="0.2">
      <c r="O19917"/>
      <c r="P19917"/>
    </row>
    <row r="19918" spans="15:16" x14ac:dyDescent="0.2">
      <c r="O19918"/>
      <c r="P19918"/>
    </row>
    <row r="19919" spans="15:16" x14ac:dyDescent="0.2">
      <c r="O19919"/>
      <c r="P19919"/>
    </row>
    <row r="19920" spans="15:16" x14ac:dyDescent="0.2">
      <c r="O19920"/>
      <c r="P19920"/>
    </row>
    <row r="19921" spans="15:16" x14ac:dyDescent="0.2">
      <c r="O19921"/>
      <c r="P19921"/>
    </row>
    <row r="19922" spans="15:16" x14ac:dyDescent="0.2">
      <c r="O19922"/>
      <c r="P19922"/>
    </row>
    <row r="19923" spans="15:16" x14ac:dyDescent="0.2">
      <c r="O19923"/>
      <c r="P19923"/>
    </row>
    <row r="19924" spans="15:16" x14ac:dyDescent="0.2">
      <c r="O19924"/>
      <c r="P19924"/>
    </row>
    <row r="19925" spans="15:16" x14ac:dyDescent="0.2">
      <c r="O19925"/>
      <c r="P19925"/>
    </row>
    <row r="19926" spans="15:16" x14ac:dyDescent="0.2">
      <c r="O19926"/>
      <c r="P19926"/>
    </row>
    <row r="19927" spans="15:16" x14ac:dyDescent="0.2">
      <c r="O19927"/>
      <c r="P19927"/>
    </row>
    <row r="19928" spans="15:16" x14ac:dyDescent="0.2">
      <c r="O19928"/>
      <c r="P19928"/>
    </row>
    <row r="19929" spans="15:16" x14ac:dyDescent="0.2">
      <c r="O19929"/>
      <c r="P19929"/>
    </row>
    <row r="19930" spans="15:16" x14ac:dyDescent="0.2">
      <c r="O19930"/>
      <c r="P19930"/>
    </row>
    <row r="19931" spans="15:16" x14ac:dyDescent="0.2">
      <c r="O19931"/>
      <c r="P19931"/>
    </row>
    <row r="19932" spans="15:16" x14ac:dyDescent="0.2">
      <c r="O19932"/>
      <c r="P19932"/>
    </row>
    <row r="19933" spans="15:16" x14ac:dyDescent="0.2">
      <c r="O19933"/>
      <c r="P19933"/>
    </row>
    <row r="19934" spans="15:16" x14ac:dyDescent="0.2">
      <c r="O19934"/>
      <c r="P19934"/>
    </row>
    <row r="19935" spans="15:16" x14ac:dyDescent="0.2">
      <c r="O19935"/>
      <c r="P19935"/>
    </row>
    <row r="19936" spans="15:16" x14ac:dyDescent="0.2">
      <c r="O19936"/>
      <c r="P19936"/>
    </row>
    <row r="19937" spans="15:16" x14ac:dyDescent="0.2">
      <c r="O19937"/>
      <c r="P19937"/>
    </row>
    <row r="19938" spans="15:16" x14ac:dyDescent="0.2">
      <c r="O19938"/>
      <c r="P19938"/>
    </row>
    <row r="19939" spans="15:16" x14ac:dyDescent="0.2">
      <c r="O19939"/>
      <c r="P19939"/>
    </row>
    <row r="19940" spans="15:16" x14ac:dyDescent="0.2">
      <c r="O19940"/>
      <c r="P19940"/>
    </row>
    <row r="19941" spans="15:16" x14ac:dyDescent="0.2">
      <c r="O19941"/>
      <c r="P19941"/>
    </row>
    <row r="19942" spans="15:16" x14ac:dyDescent="0.2">
      <c r="O19942"/>
      <c r="P19942"/>
    </row>
    <row r="19943" spans="15:16" x14ac:dyDescent="0.2">
      <c r="O19943"/>
      <c r="P19943"/>
    </row>
    <row r="19944" spans="15:16" x14ac:dyDescent="0.2">
      <c r="O19944"/>
      <c r="P19944"/>
    </row>
    <row r="19945" spans="15:16" x14ac:dyDescent="0.2">
      <c r="O19945"/>
      <c r="P19945"/>
    </row>
    <row r="19946" spans="15:16" x14ac:dyDescent="0.2">
      <c r="O19946"/>
      <c r="P19946"/>
    </row>
    <row r="19947" spans="15:16" x14ac:dyDescent="0.2">
      <c r="O19947"/>
      <c r="P19947"/>
    </row>
    <row r="19948" spans="15:16" x14ac:dyDescent="0.2">
      <c r="O19948"/>
      <c r="P19948"/>
    </row>
    <row r="19949" spans="15:16" x14ac:dyDescent="0.2">
      <c r="O19949"/>
      <c r="P19949"/>
    </row>
    <row r="19950" spans="15:16" x14ac:dyDescent="0.2">
      <c r="O19950"/>
      <c r="P19950"/>
    </row>
    <row r="19951" spans="15:16" x14ac:dyDescent="0.2">
      <c r="O19951"/>
      <c r="P19951"/>
    </row>
    <row r="19952" spans="15:16" x14ac:dyDescent="0.2">
      <c r="O19952"/>
      <c r="P19952"/>
    </row>
    <row r="19953" spans="15:16" x14ac:dyDescent="0.2">
      <c r="O19953"/>
      <c r="P19953"/>
    </row>
    <row r="19954" spans="15:16" x14ac:dyDescent="0.2">
      <c r="O19954"/>
      <c r="P19954"/>
    </row>
    <row r="19955" spans="15:16" x14ac:dyDescent="0.2">
      <c r="O19955"/>
      <c r="P19955"/>
    </row>
    <row r="19956" spans="15:16" x14ac:dyDescent="0.2">
      <c r="O19956"/>
      <c r="P19956"/>
    </row>
    <row r="19957" spans="15:16" x14ac:dyDescent="0.2">
      <c r="O19957"/>
      <c r="P19957"/>
    </row>
    <row r="19958" spans="15:16" x14ac:dyDescent="0.2">
      <c r="O19958"/>
      <c r="P19958"/>
    </row>
    <row r="19959" spans="15:16" x14ac:dyDescent="0.2">
      <c r="O19959"/>
      <c r="P19959"/>
    </row>
    <row r="19960" spans="15:16" x14ac:dyDescent="0.2">
      <c r="O19960"/>
      <c r="P19960"/>
    </row>
    <row r="19961" spans="15:16" x14ac:dyDescent="0.2">
      <c r="O19961"/>
      <c r="P19961"/>
    </row>
    <row r="19962" spans="15:16" x14ac:dyDescent="0.2">
      <c r="O19962"/>
      <c r="P19962"/>
    </row>
    <row r="19963" spans="15:16" x14ac:dyDescent="0.2">
      <c r="O19963"/>
      <c r="P19963"/>
    </row>
    <row r="19964" spans="15:16" x14ac:dyDescent="0.2">
      <c r="O19964"/>
      <c r="P19964"/>
    </row>
    <row r="19965" spans="15:16" x14ac:dyDescent="0.2">
      <c r="O19965"/>
      <c r="P19965"/>
    </row>
    <row r="19966" spans="15:16" x14ac:dyDescent="0.2">
      <c r="O19966"/>
      <c r="P19966"/>
    </row>
    <row r="19967" spans="15:16" x14ac:dyDescent="0.2">
      <c r="O19967"/>
      <c r="P19967"/>
    </row>
    <row r="19968" spans="15:16" x14ac:dyDescent="0.2">
      <c r="O19968"/>
      <c r="P19968"/>
    </row>
    <row r="19969" spans="15:16" x14ac:dyDescent="0.2">
      <c r="O19969"/>
      <c r="P19969"/>
    </row>
    <row r="19970" spans="15:16" x14ac:dyDescent="0.2">
      <c r="O19970"/>
      <c r="P19970"/>
    </row>
    <row r="19971" spans="15:16" x14ac:dyDescent="0.2">
      <c r="O19971"/>
      <c r="P19971"/>
    </row>
    <row r="19972" spans="15:16" x14ac:dyDescent="0.2">
      <c r="O19972"/>
      <c r="P19972"/>
    </row>
    <row r="19973" spans="15:16" x14ac:dyDescent="0.2">
      <c r="O19973"/>
      <c r="P19973"/>
    </row>
    <row r="19974" spans="15:16" x14ac:dyDescent="0.2">
      <c r="O19974"/>
      <c r="P19974"/>
    </row>
    <row r="19975" spans="15:16" x14ac:dyDescent="0.2">
      <c r="O19975"/>
      <c r="P19975"/>
    </row>
    <row r="19976" spans="15:16" x14ac:dyDescent="0.2">
      <c r="O19976"/>
      <c r="P19976"/>
    </row>
    <row r="19977" spans="15:16" x14ac:dyDescent="0.2">
      <c r="O19977"/>
      <c r="P19977"/>
    </row>
    <row r="19978" spans="15:16" x14ac:dyDescent="0.2">
      <c r="O19978"/>
      <c r="P19978"/>
    </row>
    <row r="19979" spans="15:16" x14ac:dyDescent="0.2">
      <c r="O19979"/>
      <c r="P19979"/>
    </row>
    <row r="19980" spans="15:16" x14ac:dyDescent="0.2">
      <c r="O19980"/>
      <c r="P19980"/>
    </row>
    <row r="19981" spans="15:16" x14ac:dyDescent="0.2">
      <c r="O19981"/>
      <c r="P19981"/>
    </row>
    <row r="19982" spans="15:16" x14ac:dyDescent="0.2">
      <c r="O19982"/>
      <c r="P19982"/>
    </row>
    <row r="19983" spans="15:16" x14ac:dyDescent="0.2">
      <c r="O19983"/>
      <c r="P19983"/>
    </row>
    <row r="19984" spans="15:16" x14ac:dyDescent="0.2">
      <c r="O19984"/>
      <c r="P19984"/>
    </row>
    <row r="19985" spans="15:16" x14ac:dyDescent="0.2">
      <c r="O19985"/>
      <c r="P19985"/>
    </row>
    <row r="19986" spans="15:16" x14ac:dyDescent="0.2">
      <c r="O19986"/>
      <c r="P19986"/>
    </row>
    <row r="19987" spans="15:16" x14ac:dyDescent="0.2">
      <c r="O19987"/>
      <c r="P19987"/>
    </row>
    <row r="19988" spans="15:16" x14ac:dyDescent="0.2">
      <c r="O19988"/>
      <c r="P19988"/>
    </row>
    <row r="19989" spans="15:16" x14ac:dyDescent="0.2">
      <c r="O19989"/>
      <c r="P19989"/>
    </row>
    <row r="19990" spans="15:16" x14ac:dyDescent="0.2">
      <c r="O19990"/>
      <c r="P19990"/>
    </row>
    <row r="19991" spans="15:16" x14ac:dyDescent="0.2">
      <c r="O19991"/>
      <c r="P19991"/>
    </row>
    <row r="19992" spans="15:16" x14ac:dyDescent="0.2">
      <c r="O19992"/>
      <c r="P19992"/>
    </row>
    <row r="19993" spans="15:16" x14ac:dyDescent="0.2">
      <c r="O19993"/>
      <c r="P19993"/>
    </row>
    <row r="19994" spans="15:16" x14ac:dyDescent="0.2">
      <c r="O19994"/>
      <c r="P19994"/>
    </row>
    <row r="19995" spans="15:16" x14ac:dyDescent="0.2">
      <c r="O19995"/>
      <c r="P19995"/>
    </row>
    <row r="19996" spans="15:16" x14ac:dyDescent="0.2">
      <c r="O19996"/>
      <c r="P19996"/>
    </row>
    <row r="19997" spans="15:16" x14ac:dyDescent="0.2">
      <c r="O19997"/>
      <c r="P19997"/>
    </row>
    <row r="19998" spans="15:16" x14ac:dyDescent="0.2">
      <c r="O19998"/>
      <c r="P19998"/>
    </row>
    <row r="19999" spans="15:16" x14ac:dyDescent="0.2">
      <c r="O19999"/>
      <c r="P19999"/>
    </row>
    <row r="20000" spans="15:16" x14ac:dyDescent="0.2">
      <c r="O20000"/>
      <c r="P20000"/>
    </row>
    <row r="20001" spans="15:16" x14ac:dyDescent="0.2">
      <c r="O20001"/>
      <c r="P20001"/>
    </row>
    <row r="20002" spans="15:16" x14ac:dyDescent="0.2">
      <c r="O20002"/>
      <c r="P20002"/>
    </row>
    <row r="20003" spans="15:16" x14ac:dyDescent="0.2">
      <c r="O20003"/>
      <c r="P20003"/>
    </row>
    <row r="20004" spans="15:16" x14ac:dyDescent="0.2">
      <c r="O20004"/>
      <c r="P20004"/>
    </row>
    <row r="20005" spans="15:16" x14ac:dyDescent="0.2">
      <c r="O20005"/>
      <c r="P20005"/>
    </row>
    <row r="20006" spans="15:16" x14ac:dyDescent="0.2">
      <c r="O20006"/>
      <c r="P20006"/>
    </row>
    <row r="20007" spans="15:16" x14ac:dyDescent="0.2">
      <c r="O20007"/>
      <c r="P20007"/>
    </row>
    <row r="20008" spans="15:16" x14ac:dyDescent="0.2">
      <c r="O20008"/>
      <c r="P20008"/>
    </row>
    <row r="20009" spans="15:16" x14ac:dyDescent="0.2">
      <c r="O20009"/>
      <c r="P20009"/>
    </row>
    <row r="20010" spans="15:16" x14ac:dyDescent="0.2">
      <c r="O20010"/>
      <c r="P20010"/>
    </row>
    <row r="20011" spans="15:16" x14ac:dyDescent="0.2">
      <c r="O20011"/>
      <c r="P20011"/>
    </row>
    <row r="20012" spans="15:16" x14ac:dyDescent="0.2">
      <c r="O20012"/>
      <c r="P20012"/>
    </row>
    <row r="20013" spans="15:16" x14ac:dyDescent="0.2">
      <c r="O20013"/>
      <c r="P20013"/>
    </row>
    <row r="20014" spans="15:16" x14ac:dyDescent="0.2">
      <c r="O20014"/>
      <c r="P20014"/>
    </row>
    <row r="20015" spans="15:16" x14ac:dyDescent="0.2">
      <c r="O20015"/>
      <c r="P20015"/>
    </row>
    <row r="20016" spans="15:16" x14ac:dyDescent="0.2">
      <c r="O20016"/>
      <c r="P20016"/>
    </row>
    <row r="20017" spans="15:16" x14ac:dyDescent="0.2">
      <c r="O20017"/>
      <c r="P20017"/>
    </row>
    <row r="20018" spans="15:16" x14ac:dyDescent="0.2">
      <c r="O20018"/>
      <c r="P20018"/>
    </row>
    <row r="20019" spans="15:16" x14ac:dyDescent="0.2">
      <c r="O20019"/>
      <c r="P20019"/>
    </row>
    <row r="20020" spans="15:16" x14ac:dyDescent="0.2">
      <c r="O20020"/>
      <c r="P20020"/>
    </row>
    <row r="20021" spans="15:16" x14ac:dyDescent="0.2">
      <c r="O20021"/>
      <c r="P20021"/>
    </row>
    <row r="20022" spans="15:16" x14ac:dyDescent="0.2">
      <c r="O20022"/>
      <c r="P20022"/>
    </row>
    <row r="20023" spans="15:16" x14ac:dyDescent="0.2">
      <c r="O20023"/>
      <c r="P20023"/>
    </row>
    <row r="20024" spans="15:16" x14ac:dyDescent="0.2">
      <c r="O20024"/>
      <c r="P20024"/>
    </row>
    <row r="20025" spans="15:16" x14ac:dyDescent="0.2">
      <c r="O20025"/>
      <c r="P20025"/>
    </row>
    <row r="20026" spans="15:16" x14ac:dyDescent="0.2">
      <c r="O20026"/>
      <c r="P20026"/>
    </row>
    <row r="20027" spans="15:16" x14ac:dyDescent="0.2">
      <c r="O20027"/>
      <c r="P20027"/>
    </row>
    <row r="20028" spans="15:16" x14ac:dyDescent="0.2">
      <c r="O20028"/>
      <c r="P20028"/>
    </row>
    <row r="20029" spans="15:16" x14ac:dyDescent="0.2">
      <c r="O20029"/>
      <c r="P20029"/>
    </row>
    <row r="20030" spans="15:16" x14ac:dyDescent="0.2">
      <c r="O20030"/>
      <c r="P20030"/>
    </row>
    <row r="20031" spans="15:16" x14ac:dyDescent="0.2">
      <c r="O20031"/>
      <c r="P20031"/>
    </row>
    <row r="20032" spans="15:16" x14ac:dyDescent="0.2">
      <c r="O20032"/>
      <c r="P20032"/>
    </row>
    <row r="20033" spans="15:16" x14ac:dyDescent="0.2">
      <c r="O20033"/>
      <c r="P20033"/>
    </row>
    <row r="20034" spans="15:16" x14ac:dyDescent="0.2">
      <c r="O20034"/>
      <c r="P20034"/>
    </row>
    <row r="20035" spans="15:16" x14ac:dyDescent="0.2">
      <c r="O20035"/>
      <c r="P20035"/>
    </row>
    <row r="20036" spans="15:16" x14ac:dyDescent="0.2">
      <c r="O20036"/>
      <c r="P20036"/>
    </row>
    <row r="20037" spans="15:16" x14ac:dyDescent="0.2">
      <c r="O20037"/>
      <c r="P20037"/>
    </row>
    <row r="20038" spans="15:16" x14ac:dyDescent="0.2">
      <c r="O20038"/>
      <c r="P20038"/>
    </row>
    <row r="20039" spans="15:16" x14ac:dyDescent="0.2">
      <c r="O20039"/>
      <c r="P20039"/>
    </row>
    <row r="20040" spans="15:16" x14ac:dyDescent="0.2">
      <c r="O20040"/>
      <c r="P20040"/>
    </row>
    <row r="20041" spans="15:16" x14ac:dyDescent="0.2">
      <c r="O20041"/>
      <c r="P20041"/>
    </row>
    <row r="20042" spans="15:16" x14ac:dyDescent="0.2">
      <c r="O20042"/>
      <c r="P20042"/>
    </row>
    <row r="20043" spans="15:16" x14ac:dyDescent="0.2">
      <c r="O20043"/>
      <c r="P20043"/>
    </row>
    <row r="20044" spans="15:16" x14ac:dyDescent="0.2">
      <c r="O20044"/>
      <c r="P20044"/>
    </row>
    <row r="20045" spans="15:16" x14ac:dyDescent="0.2">
      <c r="O20045"/>
      <c r="P20045"/>
    </row>
    <row r="20046" spans="15:16" x14ac:dyDescent="0.2">
      <c r="O20046"/>
      <c r="P20046"/>
    </row>
    <row r="20047" spans="15:16" x14ac:dyDescent="0.2">
      <c r="O20047"/>
      <c r="P20047"/>
    </row>
    <row r="20048" spans="15:16" x14ac:dyDescent="0.2">
      <c r="O20048"/>
      <c r="P20048"/>
    </row>
    <row r="20049" spans="15:16" x14ac:dyDescent="0.2">
      <c r="O20049"/>
      <c r="P20049"/>
    </row>
    <row r="20050" spans="15:16" x14ac:dyDescent="0.2">
      <c r="O20050"/>
      <c r="P20050"/>
    </row>
    <row r="20051" spans="15:16" x14ac:dyDescent="0.2">
      <c r="O20051"/>
      <c r="P20051"/>
    </row>
    <row r="20052" spans="15:16" x14ac:dyDescent="0.2">
      <c r="O20052"/>
      <c r="P20052"/>
    </row>
    <row r="20053" spans="15:16" x14ac:dyDescent="0.2">
      <c r="O20053"/>
      <c r="P20053"/>
    </row>
    <row r="20054" spans="15:16" x14ac:dyDescent="0.2">
      <c r="O20054"/>
      <c r="P20054"/>
    </row>
    <row r="20055" spans="15:16" x14ac:dyDescent="0.2">
      <c r="O20055"/>
      <c r="P20055"/>
    </row>
    <row r="20056" spans="15:16" x14ac:dyDescent="0.2">
      <c r="O20056"/>
      <c r="P20056"/>
    </row>
    <row r="20057" spans="15:16" x14ac:dyDescent="0.2">
      <c r="O20057"/>
      <c r="P20057"/>
    </row>
    <row r="20058" spans="15:16" x14ac:dyDescent="0.2">
      <c r="O20058"/>
      <c r="P20058"/>
    </row>
    <row r="20059" spans="15:16" x14ac:dyDescent="0.2">
      <c r="O20059"/>
      <c r="P20059"/>
    </row>
    <row r="20060" spans="15:16" x14ac:dyDescent="0.2">
      <c r="O20060"/>
      <c r="P20060"/>
    </row>
    <row r="20061" spans="15:16" x14ac:dyDescent="0.2">
      <c r="O20061"/>
      <c r="P20061"/>
    </row>
    <row r="20062" spans="15:16" x14ac:dyDescent="0.2">
      <c r="O20062"/>
      <c r="P20062"/>
    </row>
    <row r="20063" spans="15:16" x14ac:dyDescent="0.2">
      <c r="O20063"/>
      <c r="P20063"/>
    </row>
    <row r="20064" spans="15:16" x14ac:dyDescent="0.2">
      <c r="O20064"/>
      <c r="P20064"/>
    </row>
    <row r="20065" spans="15:16" x14ac:dyDescent="0.2">
      <c r="O20065"/>
      <c r="P20065"/>
    </row>
    <row r="20066" spans="15:16" x14ac:dyDescent="0.2">
      <c r="O20066"/>
      <c r="P20066"/>
    </row>
    <row r="20067" spans="15:16" x14ac:dyDescent="0.2">
      <c r="O20067"/>
      <c r="P20067"/>
    </row>
    <row r="20068" spans="15:16" x14ac:dyDescent="0.2">
      <c r="O20068"/>
      <c r="P20068"/>
    </row>
    <row r="20069" spans="15:16" x14ac:dyDescent="0.2">
      <c r="O20069"/>
      <c r="P20069"/>
    </row>
    <row r="20070" spans="15:16" x14ac:dyDescent="0.2">
      <c r="O20070"/>
      <c r="P20070"/>
    </row>
    <row r="20071" spans="15:16" x14ac:dyDescent="0.2">
      <c r="O20071"/>
      <c r="P20071"/>
    </row>
    <row r="20072" spans="15:16" x14ac:dyDescent="0.2">
      <c r="O20072"/>
      <c r="P20072"/>
    </row>
    <row r="20073" spans="15:16" x14ac:dyDescent="0.2">
      <c r="O20073"/>
      <c r="P20073"/>
    </row>
    <row r="20074" spans="15:16" x14ac:dyDescent="0.2">
      <c r="O20074"/>
      <c r="P20074"/>
    </row>
    <row r="20075" spans="15:16" x14ac:dyDescent="0.2">
      <c r="O20075"/>
      <c r="P20075"/>
    </row>
    <row r="20076" spans="15:16" x14ac:dyDescent="0.2">
      <c r="O20076"/>
      <c r="P20076"/>
    </row>
    <row r="20077" spans="15:16" x14ac:dyDescent="0.2">
      <c r="O20077"/>
      <c r="P20077"/>
    </row>
    <row r="20078" spans="15:16" x14ac:dyDescent="0.2">
      <c r="O20078"/>
      <c r="P20078"/>
    </row>
    <row r="20079" spans="15:16" x14ac:dyDescent="0.2">
      <c r="O20079"/>
      <c r="P20079"/>
    </row>
    <row r="20080" spans="15:16" x14ac:dyDescent="0.2">
      <c r="O20080"/>
      <c r="P20080"/>
    </row>
    <row r="20081" spans="15:16" x14ac:dyDescent="0.2">
      <c r="O20081"/>
      <c r="P20081"/>
    </row>
    <row r="20082" spans="15:16" x14ac:dyDescent="0.2">
      <c r="O20082"/>
      <c r="P20082"/>
    </row>
    <row r="20083" spans="15:16" x14ac:dyDescent="0.2">
      <c r="O20083"/>
      <c r="P20083"/>
    </row>
    <row r="20084" spans="15:16" x14ac:dyDescent="0.2">
      <c r="O20084"/>
      <c r="P20084"/>
    </row>
    <row r="20085" spans="15:16" x14ac:dyDescent="0.2">
      <c r="O20085"/>
      <c r="P20085"/>
    </row>
    <row r="20086" spans="15:16" x14ac:dyDescent="0.2">
      <c r="O20086"/>
      <c r="P20086"/>
    </row>
    <row r="20087" spans="15:16" x14ac:dyDescent="0.2">
      <c r="O20087"/>
      <c r="P20087"/>
    </row>
    <row r="20088" spans="15:16" x14ac:dyDescent="0.2">
      <c r="O20088"/>
      <c r="P20088"/>
    </row>
    <row r="20089" spans="15:16" x14ac:dyDescent="0.2">
      <c r="O20089"/>
      <c r="P20089"/>
    </row>
    <row r="20090" spans="15:16" x14ac:dyDescent="0.2">
      <c r="O20090"/>
      <c r="P20090"/>
    </row>
    <row r="20091" spans="15:16" x14ac:dyDescent="0.2">
      <c r="O20091"/>
      <c r="P20091"/>
    </row>
    <row r="20092" spans="15:16" x14ac:dyDescent="0.2">
      <c r="O20092"/>
      <c r="P20092"/>
    </row>
    <row r="20093" spans="15:16" x14ac:dyDescent="0.2">
      <c r="O20093"/>
      <c r="P20093"/>
    </row>
    <row r="20094" spans="15:16" x14ac:dyDescent="0.2">
      <c r="O20094"/>
      <c r="P20094"/>
    </row>
    <row r="20095" spans="15:16" x14ac:dyDescent="0.2">
      <c r="O20095"/>
      <c r="P20095"/>
    </row>
    <row r="20096" spans="15:16" x14ac:dyDescent="0.2">
      <c r="O20096"/>
      <c r="P20096"/>
    </row>
    <row r="20097" spans="15:16" x14ac:dyDescent="0.2">
      <c r="O20097"/>
      <c r="P20097"/>
    </row>
    <row r="20098" spans="15:16" x14ac:dyDescent="0.2">
      <c r="O20098"/>
      <c r="P20098"/>
    </row>
    <row r="20099" spans="15:16" x14ac:dyDescent="0.2">
      <c r="O20099"/>
      <c r="P20099"/>
    </row>
    <row r="20100" spans="15:16" x14ac:dyDescent="0.2">
      <c r="O20100"/>
      <c r="P20100"/>
    </row>
    <row r="20101" spans="15:16" x14ac:dyDescent="0.2">
      <c r="O20101"/>
      <c r="P20101"/>
    </row>
    <row r="20102" spans="15:16" x14ac:dyDescent="0.2">
      <c r="O20102"/>
      <c r="P20102"/>
    </row>
    <row r="20103" spans="15:16" x14ac:dyDescent="0.2">
      <c r="O20103"/>
      <c r="P20103"/>
    </row>
    <row r="20104" spans="15:16" x14ac:dyDescent="0.2">
      <c r="O20104"/>
      <c r="P20104"/>
    </row>
    <row r="20105" spans="15:16" x14ac:dyDescent="0.2">
      <c r="O20105"/>
      <c r="P20105"/>
    </row>
    <row r="20106" spans="15:16" x14ac:dyDescent="0.2">
      <c r="O20106"/>
      <c r="P20106"/>
    </row>
    <row r="20107" spans="15:16" x14ac:dyDescent="0.2">
      <c r="O20107"/>
      <c r="P20107"/>
    </row>
    <row r="20108" spans="15:16" x14ac:dyDescent="0.2">
      <c r="O20108"/>
      <c r="P20108"/>
    </row>
    <row r="20109" spans="15:16" x14ac:dyDescent="0.2">
      <c r="O20109"/>
      <c r="P20109"/>
    </row>
    <row r="20110" spans="15:16" x14ac:dyDescent="0.2">
      <c r="O20110"/>
      <c r="P20110"/>
    </row>
    <row r="20111" spans="15:16" x14ac:dyDescent="0.2">
      <c r="O20111"/>
      <c r="P20111"/>
    </row>
    <row r="20112" spans="15:16" x14ac:dyDescent="0.2">
      <c r="O20112"/>
      <c r="P20112"/>
    </row>
    <row r="20113" spans="15:16" x14ac:dyDescent="0.2">
      <c r="O20113"/>
      <c r="P20113"/>
    </row>
    <row r="20114" spans="15:16" x14ac:dyDescent="0.2">
      <c r="O20114"/>
      <c r="P20114"/>
    </row>
    <row r="20115" spans="15:16" x14ac:dyDescent="0.2">
      <c r="O20115"/>
      <c r="P20115"/>
    </row>
    <row r="20116" spans="15:16" x14ac:dyDescent="0.2">
      <c r="O20116"/>
      <c r="P20116"/>
    </row>
    <row r="20117" spans="15:16" x14ac:dyDescent="0.2">
      <c r="O20117"/>
      <c r="P20117"/>
    </row>
    <row r="20118" spans="15:16" x14ac:dyDescent="0.2">
      <c r="O20118"/>
      <c r="P20118"/>
    </row>
    <row r="20119" spans="15:16" x14ac:dyDescent="0.2">
      <c r="O20119"/>
      <c r="P20119"/>
    </row>
    <row r="20120" spans="15:16" x14ac:dyDescent="0.2">
      <c r="O20120"/>
      <c r="P20120"/>
    </row>
    <row r="20121" spans="15:16" x14ac:dyDescent="0.2">
      <c r="O20121"/>
      <c r="P20121"/>
    </row>
    <row r="20122" spans="15:16" x14ac:dyDescent="0.2">
      <c r="O20122"/>
      <c r="P20122"/>
    </row>
    <row r="20123" spans="15:16" x14ac:dyDescent="0.2">
      <c r="O20123"/>
      <c r="P20123"/>
    </row>
    <row r="20124" spans="15:16" x14ac:dyDescent="0.2">
      <c r="O20124"/>
      <c r="P20124"/>
    </row>
    <row r="20125" spans="15:16" x14ac:dyDescent="0.2">
      <c r="O20125"/>
      <c r="P20125"/>
    </row>
    <row r="20126" spans="15:16" x14ac:dyDescent="0.2">
      <c r="O20126"/>
      <c r="P20126"/>
    </row>
    <row r="20127" spans="15:16" x14ac:dyDescent="0.2">
      <c r="O20127"/>
      <c r="P20127"/>
    </row>
    <row r="20128" spans="15:16" x14ac:dyDescent="0.2">
      <c r="O20128"/>
      <c r="P20128"/>
    </row>
    <row r="20129" spans="15:16" x14ac:dyDescent="0.2">
      <c r="O20129"/>
      <c r="P20129"/>
    </row>
    <row r="20130" spans="15:16" x14ac:dyDescent="0.2">
      <c r="O20130"/>
      <c r="P20130"/>
    </row>
    <row r="20131" spans="15:16" x14ac:dyDescent="0.2">
      <c r="O20131"/>
      <c r="P20131"/>
    </row>
    <row r="20132" spans="15:16" x14ac:dyDescent="0.2">
      <c r="O20132"/>
      <c r="P20132"/>
    </row>
    <row r="20133" spans="15:16" x14ac:dyDescent="0.2">
      <c r="O20133"/>
      <c r="P20133"/>
    </row>
    <row r="20134" spans="15:16" x14ac:dyDescent="0.2">
      <c r="O20134"/>
      <c r="P20134"/>
    </row>
    <row r="20135" spans="15:16" x14ac:dyDescent="0.2">
      <c r="O20135"/>
      <c r="P20135"/>
    </row>
    <row r="20136" spans="15:16" x14ac:dyDescent="0.2">
      <c r="O20136"/>
      <c r="P20136"/>
    </row>
    <row r="20137" spans="15:16" x14ac:dyDescent="0.2">
      <c r="O20137"/>
      <c r="P20137"/>
    </row>
    <row r="20138" spans="15:16" x14ac:dyDescent="0.2">
      <c r="O20138"/>
      <c r="P20138"/>
    </row>
    <row r="20139" spans="15:16" x14ac:dyDescent="0.2">
      <c r="O20139"/>
      <c r="P20139"/>
    </row>
    <row r="20140" spans="15:16" x14ac:dyDescent="0.2">
      <c r="O20140"/>
      <c r="P20140"/>
    </row>
    <row r="20141" spans="15:16" x14ac:dyDescent="0.2">
      <c r="O20141"/>
      <c r="P20141"/>
    </row>
    <row r="20142" spans="15:16" x14ac:dyDescent="0.2">
      <c r="O20142"/>
      <c r="P20142"/>
    </row>
    <row r="20143" spans="15:16" x14ac:dyDescent="0.2">
      <c r="O20143"/>
      <c r="P20143"/>
    </row>
    <row r="20144" spans="15:16" x14ac:dyDescent="0.2">
      <c r="O20144"/>
      <c r="P20144"/>
    </row>
    <row r="20145" spans="15:16" x14ac:dyDescent="0.2">
      <c r="O20145"/>
      <c r="P20145"/>
    </row>
    <row r="20146" spans="15:16" x14ac:dyDescent="0.2">
      <c r="O20146"/>
      <c r="P20146"/>
    </row>
    <row r="20147" spans="15:16" x14ac:dyDescent="0.2">
      <c r="O20147"/>
      <c r="P20147"/>
    </row>
    <row r="20148" spans="15:16" x14ac:dyDescent="0.2">
      <c r="O20148"/>
      <c r="P20148"/>
    </row>
    <row r="20149" spans="15:16" x14ac:dyDescent="0.2">
      <c r="O20149"/>
      <c r="P20149"/>
    </row>
    <row r="20150" spans="15:16" x14ac:dyDescent="0.2">
      <c r="O20150"/>
      <c r="P20150"/>
    </row>
    <row r="20151" spans="15:16" x14ac:dyDescent="0.2">
      <c r="O20151"/>
      <c r="P20151"/>
    </row>
    <row r="20152" spans="15:16" x14ac:dyDescent="0.2">
      <c r="O20152"/>
      <c r="P20152"/>
    </row>
    <row r="20153" spans="15:16" x14ac:dyDescent="0.2">
      <c r="O20153"/>
      <c r="P20153"/>
    </row>
    <row r="20154" spans="15:16" x14ac:dyDescent="0.2">
      <c r="O20154"/>
      <c r="P20154"/>
    </row>
    <row r="20155" spans="15:16" x14ac:dyDescent="0.2">
      <c r="O20155"/>
      <c r="P20155"/>
    </row>
    <row r="20156" spans="15:16" x14ac:dyDescent="0.2">
      <c r="O20156"/>
      <c r="P20156"/>
    </row>
    <row r="20157" spans="15:16" x14ac:dyDescent="0.2">
      <c r="O20157"/>
      <c r="P20157"/>
    </row>
    <row r="20158" spans="15:16" x14ac:dyDescent="0.2">
      <c r="O20158"/>
      <c r="P20158"/>
    </row>
    <row r="20159" spans="15:16" x14ac:dyDescent="0.2">
      <c r="O20159"/>
      <c r="P20159"/>
    </row>
    <row r="20160" spans="15:16" x14ac:dyDescent="0.2">
      <c r="O20160"/>
      <c r="P20160"/>
    </row>
    <row r="20161" spans="15:16" x14ac:dyDescent="0.2">
      <c r="O20161"/>
      <c r="P20161"/>
    </row>
    <row r="20162" spans="15:16" x14ac:dyDescent="0.2">
      <c r="O20162"/>
      <c r="P20162"/>
    </row>
    <row r="20163" spans="15:16" x14ac:dyDescent="0.2">
      <c r="O20163"/>
      <c r="P20163"/>
    </row>
    <row r="20164" spans="15:16" x14ac:dyDescent="0.2">
      <c r="O20164"/>
      <c r="P20164"/>
    </row>
    <row r="20165" spans="15:16" x14ac:dyDescent="0.2">
      <c r="O20165"/>
      <c r="P20165"/>
    </row>
    <row r="20166" spans="15:16" x14ac:dyDescent="0.2">
      <c r="O20166"/>
      <c r="P20166"/>
    </row>
    <row r="20167" spans="15:16" x14ac:dyDescent="0.2">
      <c r="O20167"/>
      <c r="P20167"/>
    </row>
    <row r="20168" spans="15:16" x14ac:dyDescent="0.2">
      <c r="O20168"/>
      <c r="P20168"/>
    </row>
    <row r="20169" spans="15:16" x14ac:dyDescent="0.2">
      <c r="O20169"/>
      <c r="P20169"/>
    </row>
    <row r="20170" spans="15:16" x14ac:dyDescent="0.2">
      <c r="O20170"/>
      <c r="P20170"/>
    </row>
    <row r="20171" spans="15:16" x14ac:dyDescent="0.2">
      <c r="O20171"/>
      <c r="P20171"/>
    </row>
    <row r="20172" spans="15:16" x14ac:dyDescent="0.2">
      <c r="O20172"/>
      <c r="P20172"/>
    </row>
    <row r="20173" spans="15:16" x14ac:dyDescent="0.2">
      <c r="O20173"/>
      <c r="P20173"/>
    </row>
    <row r="20174" spans="15:16" x14ac:dyDescent="0.2">
      <c r="O20174"/>
      <c r="P20174"/>
    </row>
    <row r="20175" spans="15:16" x14ac:dyDescent="0.2">
      <c r="O20175"/>
      <c r="P20175"/>
    </row>
    <row r="20176" spans="15:16" x14ac:dyDescent="0.2">
      <c r="O20176"/>
      <c r="P20176"/>
    </row>
    <row r="20177" spans="15:16" x14ac:dyDescent="0.2">
      <c r="O20177"/>
      <c r="P20177"/>
    </row>
    <row r="20178" spans="15:16" x14ac:dyDescent="0.2">
      <c r="O20178"/>
      <c r="P20178"/>
    </row>
    <row r="20179" spans="15:16" x14ac:dyDescent="0.2">
      <c r="O20179"/>
      <c r="P20179"/>
    </row>
    <row r="20180" spans="15:16" x14ac:dyDescent="0.2">
      <c r="O20180"/>
      <c r="P20180"/>
    </row>
    <row r="20181" spans="15:16" x14ac:dyDescent="0.2">
      <c r="O20181"/>
      <c r="P20181"/>
    </row>
    <row r="20182" spans="15:16" x14ac:dyDescent="0.2">
      <c r="O20182"/>
      <c r="P20182"/>
    </row>
    <row r="20183" spans="15:16" x14ac:dyDescent="0.2">
      <c r="O20183"/>
      <c r="P20183"/>
    </row>
    <row r="20184" spans="15:16" x14ac:dyDescent="0.2">
      <c r="O20184"/>
      <c r="P20184"/>
    </row>
    <row r="20185" spans="15:16" x14ac:dyDescent="0.2">
      <c r="O20185"/>
      <c r="P20185"/>
    </row>
    <row r="20186" spans="15:16" x14ac:dyDescent="0.2">
      <c r="O20186"/>
      <c r="P20186"/>
    </row>
    <row r="20187" spans="15:16" x14ac:dyDescent="0.2">
      <c r="O20187"/>
      <c r="P20187"/>
    </row>
    <row r="20188" spans="15:16" x14ac:dyDescent="0.2">
      <c r="O20188"/>
      <c r="P20188"/>
    </row>
    <row r="20189" spans="15:16" x14ac:dyDescent="0.2">
      <c r="O20189"/>
      <c r="P20189"/>
    </row>
    <row r="20190" spans="15:16" x14ac:dyDescent="0.2">
      <c r="O20190"/>
      <c r="P20190"/>
    </row>
    <row r="20191" spans="15:16" x14ac:dyDescent="0.2">
      <c r="O20191"/>
      <c r="P20191"/>
    </row>
    <row r="20192" spans="15:16" x14ac:dyDescent="0.2">
      <c r="O20192"/>
      <c r="P20192"/>
    </row>
    <row r="20193" spans="15:16" x14ac:dyDescent="0.2">
      <c r="O20193"/>
      <c r="P20193"/>
    </row>
    <row r="20194" spans="15:16" x14ac:dyDescent="0.2">
      <c r="O20194"/>
      <c r="P20194"/>
    </row>
    <row r="20195" spans="15:16" x14ac:dyDescent="0.2">
      <c r="O20195"/>
      <c r="P20195"/>
    </row>
    <row r="20196" spans="15:16" x14ac:dyDescent="0.2">
      <c r="O20196"/>
      <c r="P20196"/>
    </row>
    <row r="20197" spans="15:16" x14ac:dyDescent="0.2">
      <c r="O20197"/>
      <c r="P20197"/>
    </row>
    <row r="20198" spans="15:16" x14ac:dyDescent="0.2">
      <c r="O20198"/>
      <c r="P20198"/>
    </row>
    <row r="20199" spans="15:16" x14ac:dyDescent="0.2">
      <c r="O20199"/>
      <c r="P20199"/>
    </row>
    <row r="20200" spans="15:16" x14ac:dyDescent="0.2">
      <c r="O20200"/>
      <c r="P20200"/>
    </row>
    <row r="20201" spans="15:16" x14ac:dyDescent="0.2">
      <c r="O20201"/>
      <c r="P20201"/>
    </row>
    <row r="20202" spans="15:16" x14ac:dyDescent="0.2">
      <c r="O20202"/>
      <c r="P20202"/>
    </row>
    <row r="20203" spans="15:16" x14ac:dyDescent="0.2">
      <c r="O20203"/>
      <c r="P20203"/>
    </row>
    <row r="20204" spans="15:16" x14ac:dyDescent="0.2">
      <c r="O20204"/>
      <c r="P20204"/>
    </row>
    <row r="20205" spans="15:16" x14ac:dyDescent="0.2">
      <c r="O20205"/>
      <c r="P20205"/>
    </row>
    <row r="20206" spans="15:16" x14ac:dyDescent="0.2">
      <c r="O20206"/>
      <c r="P20206"/>
    </row>
    <row r="20207" spans="15:16" x14ac:dyDescent="0.2">
      <c r="O20207"/>
      <c r="P20207"/>
    </row>
    <row r="20208" spans="15:16" x14ac:dyDescent="0.2">
      <c r="O20208"/>
      <c r="P20208"/>
    </row>
    <row r="20209" spans="15:16" x14ac:dyDescent="0.2">
      <c r="O20209"/>
      <c r="P20209"/>
    </row>
    <row r="20210" spans="15:16" x14ac:dyDescent="0.2">
      <c r="O20210"/>
      <c r="P20210"/>
    </row>
    <row r="20211" spans="15:16" x14ac:dyDescent="0.2">
      <c r="O20211"/>
      <c r="P20211"/>
    </row>
    <row r="20212" spans="15:16" x14ac:dyDescent="0.2">
      <c r="O20212"/>
      <c r="P20212"/>
    </row>
    <row r="20213" spans="15:16" x14ac:dyDescent="0.2">
      <c r="O20213"/>
      <c r="P20213"/>
    </row>
    <row r="20214" spans="15:16" x14ac:dyDescent="0.2">
      <c r="O20214"/>
      <c r="P20214"/>
    </row>
    <row r="20215" spans="15:16" x14ac:dyDescent="0.2">
      <c r="O20215"/>
      <c r="P20215"/>
    </row>
    <row r="20216" spans="15:16" x14ac:dyDescent="0.2">
      <c r="O20216"/>
      <c r="P20216"/>
    </row>
    <row r="20217" spans="15:16" x14ac:dyDescent="0.2">
      <c r="O20217"/>
      <c r="P20217"/>
    </row>
    <row r="20218" spans="15:16" x14ac:dyDescent="0.2">
      <c r="O20218"/>
      <c r="P20218"/>
    </row>
    <row r="20219" spans="15:16" x14ac:dyDescent="0.2">
      <c r="O20219"/>
      <c r="P20219"/>
    </row>
    <row r="20220" spans="15:16" x14ac:dyDescent="0.2">
      <c r="O20220"/>
      <c r="P20220"/>
    </row>
    <row r="20221" spans="15:16" x14ac:dyDescent="0.2">
      <c r="O20221"/>
      <c r="P20221"/>
    </row>
    <row r="20222" spans="15:16" x14ac:dyDescent="0.2">
      <c r="O20222"/>
      <c r="P20222"/>
    </row>
    <row r="20223" spans="15:16" x14ac:dyDescent="0.2">
      <c r="O20223"/>
      <c r="P20223"/>
    </row>
    <row r="20224" spans="15:16" x14ac:dyDescent="0.2">
      <c r="O20224"/>
      <c r="P20224"/>
    </row>
    <row r="20225" spans="15:16" x14ac:dyDescent="0.2">
      <c r="O20225"/>
      <c r="P20225"/>
    </row>
    <row r="20226" spans="15:16" x14ac:dyDescent="0.2">
      <c r="O20226"/>
      <c r="P20226"/>
    </row>
    <row r="20227" spans="15:16" x14ac:dyDescent="0.2">
      <c r="O20227"/>
      <c r="P20227"/>
    </row>
    <row r="20228" spans="15:16" x14ac:dyDescent="0.2">
      <c r="O20228"/>
      <c r="P20228"/>
    </row>
    <row r="20229" spans="15:16" x14ac:dyDescent="0.2">
      <c r="O20229"/>
      <c r="P20229"/>
    </row>
    <row r="20230" spans="15:16" x14ac:dyDescent="0.2">
      <c r="O20230"/>
      <c r="P20230"/>
    </row>
    <row r="20231" spans="15:16" x14ac:dyDescent="0.2">
      <c r="O20231"/>
      <c r="P20231"/>
    </row>
    <row r="20232" spans="15:16" x14ac:dyDescent="0.2">
      <c r="O20232"/>
      <c r="P20232"/>
    </row>
    <row r="20233" spans="15:16" x14ac:dyDescent="0.2">
      <c r="O20233"/>
      <c r="P20233"/>
    </row>
    <row r="20234" spans="15:16" x14ac:dyDescent="0.2">
      <c r="O20234"/>
      <c r="P20234"/>
    </row>
    <row r="20235" spans="15:16" x14ac:dyDescent="0.2">
      <c r="O20235"/>
      <c r="P20235"/>
    </row>
    <row r="20236" spans="15:16" x14ac:dyDescent="0.2">
      <c r="O20236"/>
      <c r="P20236"/>
    </row>
    <row r="20237" spans="15:16" x14ac:dyDescent="0.2">
      <c r="O20237"/>
      <c r="P20237"/>
    </row>
    <row r="20238" spans="15:16" x14ac:dyDescent="0.2">
      <c r="O20238"/>
      <c r="P20238"/>
    </row>
    <row r="20239" spans="15:16" x14ac:dyDescent="0.2">
      <c r="O20239"/>
      <c r="P20239"/>
    </row>
    <row r="20240" spans="15:16" x14ac:dyDescent="0.2">
      <c r="O20240"/>
      <c r="P20240"/>
    </row>
    <row r="20241" spans="15:16" x14ac:dyDescent="0.2">
      <c r="O20241"/>
      <c r="P20241"/>
    </row>
    <row r="20242" spans="15:16" x14ac:dyDescent="0.2">
      <c r="O20242"/>
      <c r="P20242"/>
    </row>
    <row r="20243" spans="15:16" x14ac:dyDescent="0.2">
      <c r="O20243"/>
      <c r="P20243"/>
    </row>
    <row r="20244" spans="15:16" x14ac:dyDescent="0.2">
      <c r="O20244"/>
      <c r="P20244"/>
    </row>
    <row r="20245" spans="15:16" x14ac:dyDescent="0.2">
      <c r="O20245"/>
      <c r="P20245"/>
    </row>
    <row r="20246" spans="15:16" x14ac:dyDescent="0.2">
      <c r="O20246"/>
      <c r="P20246"/>
    </row>
    <row r="20247" spans="15:16" x14ac:dyDescent="0.2">
      <c r="O20247"/>
      <c r="P20247"/>
    </row>
    <row r="20248" spans="15:16" x14ac:dyDescent="0.2">
      <c r="O20248"/>
      <c r="P20248"/>
    </row>
    <row r="20249" spans="15:16" x14ac:dyDescent="0.2">
      <c r="O20249"/>
      <c r="P20249"/>
    </row>
    <row r="20250" spans="15:16" x14ac:dyDescent="0.2">
      <c r="O20250"/>
      <c r="P20250"/>
    </row>
    <row r="20251" spans="15:16" x14ac:dyDescent="0.2">
      <c r="O20251"/>
      <c r="P20251"/>
    </row>
    <row r="20252" spans="15:16" x14ac:dyDescent="0.2">
      <c r="O20252"/>
      <c r="P20252"/>
    </row>
    <row r="20253" spans="15:16" x14ac:dyDescent="0.2">
      <c r="O20253"/>
      <c r="P20253"/>
    </row>
    <row r="20254" spans="15:16" x14ac:dyDescent="0.2">
      <c r="O20254"/>
      <c r="P20254"/>
    </row>
    <row r="20255" spans="15:16" x14ac:dyDescent="0.2">
      <c r="O20255"/>
      <c r="P20255"/>
    </row>
    <row r="20256" spans="15:16" x14ac:dyDescent="0.2">
      <c r="O20256"/>
      <c r="P20256"/>
    </row>
    <row r="20257" spans="15:16" x14ac:dyDescent="0.2">
      <c r="O20257"/>
      <c r="P20257"/>
    </row>
    <row r="20258" spans="15:16" x14ac:dyDescent="0.2">
      <c r="O20258"/>
      <c r="P20258"/>
    </row>
    <row r="20259" spans="15:16" x14ac:dyDescent="0.2">
      <c r="O20259"/>
      <c r="P20259"/>
    </row>
    <row r="20260" spans="15:16" x14ac:dyDescent="0.2">
      <c r="O20260"/>
      <c r="P20260"/>
    </row>
    <row r="20261" spans="15:16" x14ac:dyDescent="0.2">
      <c r="O20261"/>
      <c r="P20261"/>
    </row>
    <row r="20262" spans="15:16" x14ac:dyDescent="0.2">
      <c r="O20262"/>
      <c r="P20262"/>
    </row>
    <row r="20263" spans="15:16" x14ac:dyDescent="0.2">
      <c r="O20263"/>
      <c r="P20263"/>
    </row>
    <row r="20264" spans="15:16" x14ac:dyDescent="0.2">
      <c r="O20264"/>
      <c r="P20264"/>
    </row>
    <row r="20265" spans="15:16" x14ac:dyDescent="0.2">
      <c r="O20265"/>
      <c r="P20265"/>
    </row>
    <row r="20266" spans="15:16" x14ac:dyDescent="0.2">
      <c r="O20266"/>
      <c r="P20266"/>
    </row>
    <row r="20267" spans="15:16" x14ac:dyDescent="0.2">
      <c r="O20267"/>
      <c r="P20267"/>
    </row>
    <row r="20268" spans="15:16" x14ac:dyDescent="0.2">
      <c r="O20268"/>
      <c r="P20268"/>
    </row>
    <row r="20269" spans="15:16" x14ac:dyDescent="0.2">
      <c r="O20269"/>
      <c r="P20269"/>
    </row>
    <row r="20270" spans="15:16" x14ac:dyDescent="0.2">
      <c r="O20270"/>
      <c r="P20270"/>
    </row>
    <row r="20271" spans="15:16" x14ac:dyDescent="0.2">
      <c r="O20271"/>
      <c r="P20271"/>
    </row>
    <row r="20272" spans="15:16" x14ac:dyDescent="0.2">
      <c r="O20272"/>
      <c r="P20272"/>
    </row>
    <row r="20273" spans="15:16" x14ac:dyDescent="0.2">
      <c r="O20273"/>
      <c r="P20273"/>
    </row>
    <row r="20274" spans="15:16" x14ac:dyDescent="0.2">
      <c r="O20274"/>
      <c r="P20274"/>
    </row>
    <row r="20275" spans="15:16" x14ac:dyDescent="0.2">
      <c r="O20275"/>
      <c r="P20275"/>
    </row>
    <row r="20276" spans="15:16" x14ac:dyDescent="0.2">
      <c r="O20276"/>
      <c r="P20276"/>
    </row>
    <row r="20277" spans="15:16" x14ac:dyDescent="0.2">
      <c r="O20277"/>
      <c r="P20277"/>
    </row>
    <row r="20278" spans="15:16" x14ac:dyDescent="0.2">
      <c r="O20278"/>
      <c r="P20278"/>
    </row>
    <row r="20279" spans="15:16" x14ac:dyDescent="0.2">
      <c r="O20279"/>
      <c r="P20279"/>
    </row>
    <row r="20280" spans="15:16" x14ac:dyDescent="0.2">
      <c r="O20280"/>
      <c r="P20280"/>
    </row>
    <row r="20281" spans="15:16" x14ac:dyDescent="0.2">
      <c r="O20281"/>
      <c r="P20281"/>
    </row>
    <row r="20282" spans="15:16" x14ac:dyDescent="0.2">
      <c r="O20282"/>
      <c r="P20282"/>
    </row>
    <row r="20283" spans="15:16" x14ac:dyDescent="0.2">
      <c r="O20283"/>
      <c r="P20283"/>
    </row>
    <row r="20284" spans="15:16" x14ac:dyDescent="0.2">
      <c r="O20284"/>
      <c r="P20284"/>
    </row>
    <row r="20285" spans="15:16" x14ac:dyDescent="0.2">
      <c r="O20285"/>
      <c r="P20285"/>
    </row>
    <row r="20286" spans="15:16" x14ac:dyDescent="0.2">
      <c r="O20286"/>
      <c r="P20286"/>
    </row>
    <row r="20287" spans="15:16" x14ac:dyDescent="0.2">
      <c r="O20287"/>
      <c r="P20287"/>
    </row>
    <row r="20288" spans="15:16" x14ac:dyDescent="0.2">
      <c r="O20288"/>
      <c r="P20288"/>
    </row>
    <row r="20289" spans="15:16" x14ac:dyDescent="0.2">
      <c r="O20289"/>
      <c r="P20289"/>
    </row>
    <row r="20290" spans="15:16" x14ac:dyDescent="0.2">
      <c r="O20290"/>
      <c r="P20290"/>
    </row>
    <row r="20291" spans="15:16" x14ac:dyDescent="0.2">
      <c r="O20291"/>
      <c r="P20291"/>
    </row>
    <row r="20292" spans="15:16" x14ac:dyDescent="0.2">
      <c r="O20292"/>
      <c r="P20292"/>
    </row>
    <row r="20293" spans="15:16" x14ac:dyDescent="0.2">
      <c r="O20293"/>
      <c r="P20293"/>
    </row>
    <row r="20294" spans="15:16" x14ac:dyDescent="0.2">
      <c r="O20294"/>
      <c r="P20294"/>
    </row>
    <row r="20295" spans="15:16" x14ac:dyDescent="0.2">
      <c r="O20295"/>
      <c r="P20295"/>
    </row>
    <row r="20296" spans="15:16" x14ac:dyDescent="0.2">
      <c r="O20296"/>
      <c r="P20296"/>
    </row>
    <row r="20297" spans="15:16" x14ac:dyDescent="0.2">
      <c r="O20297"/>
      <c r="P20297"/>
    </row>
    <row r="20298" spans="15:16" x14ac:dyDescent="0.2">
      <c r="O20298"/>
      <c r="P20298"/>
    </row>
    <row r="20299" spans="15:16" x14ac:dyDescent="0.2">
      <c r="O20299"/>
      <c r="P20299"/>
    </row>
    <row r="20300" spans="15:16" x14ac:dyDescent="0.2">
      <c r="O20300"/>
      <c r="P20300"/>
    </row>
    <row r="20301" spans="15:16" x14ac:dyDescent="0.2">
      <c r="O20301"/>
      <c r="P20301"/>
    </row>
    <row r="20302" spans="15:16" x14ac:dyDescent="0.2">
      <c r="O20302"/>
      <c r="P20302"/>
    </row>
    <row r="20303" spans="15:16" x14ac:dyDescent="0.2">
      <c r="O20303"/>
      <c r="P20303"/>
    </row>
    <row r="20304" spans="15:16" x14ac:dyDescent="0.2">
      <c r="O20304"/>
      <c r="P20304"/>
    </row>
    <row r="20305" spans="15:16" x14ac:dyDescent="0.2">
      <c r="O20305"/>
      <c r="P20305"/>
    </row>
    <row r="20306" spans="15:16" x14ac:dyDescent="0.2">
      <c r="O20306"/>
      <c r="P20306"/>
    </row>
    <row r="20307" spans="15:16" x14ac:dyDescent="0.2">
      <c r="O20307"/>
      <c r="P20307"/>
    </row>
    <row r="20308" spans="15:16" x14ac:dyDescent="0.2">
      <c r="O20308"/>
      <c r="P20308"/>
    </row>
    <row r="20309" spans="15:16" x14ac:dyDescent="0.2">
      <c r="O20309"/>
      <c r="P20309"/>
    </row>
    <row r="20310" spans="15:16" x14ac:dyDescent="0.2">
      <c r="O20310"/>
      <c r="P20310"/>
    </row>
    <row r="20311" spans="15:16" x14ac:dyDescent="0.2">
      <c r="O20311"/>
      <c r="P20311"/>
    </row>
    <row r="20312" spans="15:16" x14ac:dyDescent="0.2">
      <c r="O20312"/>
      <c r="P20312"/>
    </row>
    <row r="20313" spans="15:16" x14ac:dyDescent="0.2">
      <c r="O20313"/>
      <c r="P20313"/>
    </row>
    <row r="20314" spans="15:16" x14ac:dyDescent="0.2">
      <c r="O20314"/>
      <c r="P20314"/>
    </row>
    <row r="20315" spans="15:16" x14ac:dyDescent="0.2">
      <c r="O20315"/>
      <c r="P20315"/>
    </row>
    <row r="20316" spans="15:16" x14ac:dyDescent="0.2">
      <c r="O20316"/>
      <c r="P20316"/>
    </row>
    <row r="20317" spans="15:16" x14ac:dyDescent="0.2">
      <c r="O20317"/>
      <c r="P20317"/>
    </row>
    <row r="20318" spans="15:16" x14ac:dyDescent="0.2">
      <c r="O20318"/>
      <c r="P20318"/>
    </row>
    <row r="20319" spans="15:16" x14ac:dyDescent="0.2">
      <c r="O20319"/>
      <c r="P20319"/>
    </row>
    <row r="20320" spans="15:16" x14ac:dyDescent="0.2">
      <c r="O20320"/>
      <c r="P20320"/>
    </row>
    <row r="20321" spans="15:16" x14ac:dyDescent="0.2">
      <c r="O20321"/>
      <c r="P20321"/>
    </row>
    <row r="20322" spans="15:16" x14ac:dyDescent="0.2">
      <c r="O20322"/>
      <c r="P20322"/>
    </row>
    <row r="20323" spans="15:16" x14ac:dyDescent="0.2">
      <c r="O20323"/>
      <c r="P20323"/>
    </row>
    <row r="20324" spans="15:16" x14ac:dyDescent="0.2">
      <c r="O20324"/>
      <c r="P20324"/>
    </row>
    <row r="20325" spans="15:16" x14ac:dyDescent="0.2">
      <c r="O20325"/>
      <c r="P20325"/>
    </row>
    <row r="20326" spans="15:16" x14ac:dyDescent="0.2">
      <c r="O20326"/>
      <c r="P20326"/>
    </row>
    <row r="20327" spans="15:16" x14ac:dyDescent="0.2">
      <c r="O20327"/>
      <c r="P20327"/>
    </row>
    <row r="20328" spans="15:16" x14ac:dyDescent="0.2">
      <c r="O20328"/>
      <c r="P20328"/>
    </row>
    <row r="20329" spans="15:16" x14ac:dyDescent="0.2">
      <c r="O20329"/>
      <c r="P20329"/>
    </row>
    <row r="20330" spans="15:16" x14ac:dyDescent="0.2">
      <c r="O20330"/>
      <c r="P20330"/>
    </row>
    <row r="20331" spans="15:16" x14ac:dyDescent="0.2">
      <c r="O20331"/>
      <c r="P20331"/>
    </row>
    <row r="20332" spans="15:16" x14ac:dyDescent="0.2">
      <c r="O20332"/>
      <c r="P20332"/>
    </row>
    <row r="20333" spans="15:16" x14ac:dyDescent="0.2">
      <c r="O20333"/>
      <c r="P20333"/>
    </row>
    <row r="20334" spans="15:16" x14ac:dyDescent="0.2">
      <c r="O20334"/>
      <c r="P20334"/>
    </row>
    <row r="20335" spans="15:16" x14ac:dyDescent="0.2">
      <c r="O20335"/>
      <c r="P20335"/>
    </row>
    <row r="20336" spans="15:16" x14ac:dyDescent="0.2">
      <c r="O20336"/>
      <c r="P20336"/>
    </row>
    <row r="20337" spans="15:16" x14ac:dyDescent="0.2">
      <c r="O20337"/>
      <c r="P20337"/>
    </row>
    <row r="20338" spans="15:16" x14ac:dyDescent="0.2">
      <c r="O20338"/>
      <c r="P20338"/>
    </row>
    <row r="20339" spans="15:16" x14ac:dyDescent="0.2">
      <c r="O20339"/>
      <c r="P20339"/>
    </row>
    <row r="20340" spans="15:16" x14ac:dyDescent="0.2">
      <c r="O20340"/>
      <c r="P20340"/>
    </row>
    <row r="20341" spans="15:16" x14ac:dyDescent="0.2">
      <c r="O20341"/>
      <c r="P20341"/>
    </row>
    <row r="20342" spans="15:16" x14ac:dyDescent="0.2">
      <c r="O20342"/>
      <c r="P20342"/>
    </row>
    <row r="20343" spans="15:16" x14ac:dyDescent="0.2">
      <c r="O20343"/>
      <c r="P20343"/>
    </row>
    <row r="20344" spans="15:16" x14ac:dyDescent="0.2">
      <c r="O20344"/>
      <c r="P20344"/>
    </row>
    <row r="20345" spans="15:16" x14ac:dyDescent="0.2">
      <c r="O20345"/>
      <c r="P20345"/>
    </row>
    <row r="20346" spans="15:16" x14ac:dyDescent="0.2">
      <c r="O20346"/>
      <c r="P20346"/>
    </row>
    <row r="20347" spans="15:16" x14ac:dyDescent="0.2">
      <c r="O20347"/>
      <c r="P20347"/>
    </row>
    <row r="20348" spans="15:16" x14ac:dyDescent="0.2">
      <c r="O20348"/>
      <c r="P20348"/>
    </row>
    <row r="20349" spans="15:16" x14ac:dyDescent="0.2">
      <c r="O20349"/>
      <c r="P20349"/>
    </row>
    <row r="20350" spans="15:16" x14ac:dyDescent="0.2">
      <c r="O20350"/>
      <c r="P20350"/>
    </row>
    <row r="20351" spans="15:16" x14ac:dyDescent="0.2">
      <c r="O20351"/>
      <c r="P20351"/>
    </row>
    <row r="20352" spans="15:16" x14ac:dyDescent="0.2">
      <c r="O20352"/>
      <c r="P20352"/>
    </row>
    <row r="20353" spans="15:16" x14ac:dyDescent="0.2">
      <c r="O20353"/>
      <c r="P20353"/>
    </row>
    <row r="20354" spans="15:16" x14ac:dyDescent="0.2">
      <c r="O20354"/>
      <c r="P20354"/>
    </row>
    <row r="20355" spans="15:16" x14ac:dyDescent="0.2">
      <c r="O20355"/>
      <c r="P20355"/>
    </row>
    <row r="20356" spans="15:16" x14ac:dyDescent="0.2">
      <c r="O20356"/>
      <c r="P20356"/>
    </row>
    <row r="20357" spans="15:16" x14ac:dyDescent="0.2">
      <c r="O20357"/>
      <c r="P20357"/>
    </row>
    <row r="20358" spans="15:16" x14ac:dyDescent="0.2">
      <c r="O20358"/>
      <c r="P20358"/>
    </row>
    <row r="20359" spans="15:16" x14ac:dyDescent="0.2">
      <c r="O20359"/>
      <c r="P20359"/>
    </row>
    <row r="20360" spans="15:16" x14ac:dyDescent="0.2">
      <c r="O20360"/>
      <c r="P20360"/>
    </row>
    <row r="20361" spans="15:16" x14ac:dyDescent="0.2">
      <c r="O20361"/>
      <c r="P20361"/>
    </row>
    <row r="20362" spans="15:16" x14ac:dyDescent="0.2">
      <c r="O20362"/>
      <c r="P20362"/>
    </row>
    <row r="20363" spans="15:16" x14ac:dyDescent="0.2">
      <c r="O20363"/>
      <c r="P20363"/>
    </row>
    <row r="20364" spans="15:16" x14ac:dyDescent="0.2">
      <c r="O20364"/>
      <c r="P20364"/>
    </row>
    <row r="20365" spans="15:16" x14ac:dyDescent="0.2">
      <c r="O20365"/>
      <c r="P20365"/>
    </row>
    <row r="20366" spans="15:16" x14ac:dyDescent="0.2">
      <c r="O20366"/>
      <c r="P20366"/>
    </row>
    <row r="20367" spans="15:16" x14ac:dyDescent="0.2">
      <c r="O20367"/>
      <c r="P20367"/>
    </row>
    <row r="20368" spans="15:16" x14ac:dyDescent="0.2">
      <c r="O20368"/>
      <c r="P20368"/>
    </row>
    <row r="20369" spans="15:16" x14ac:dyDescent="0.2">
      <c r="O20369"/>
      <c r="P20369"/>
    </row>
    <row r="20370" spans="15:16" x14ac:dyDescent="0.2">
      <c r="O20370"/>
      <c r="P20370"/>
    </row>
    <row r="20371" spans="15:16" x14ac:dyDescent="0.2">
      <c r="O20371"/>
      <c r="P20371"/>
    </row>
    <row r="20372" spans="15:16" x14ac:dyDescent="0.2">
      <c r="O20372"/>
      <c r="P20372"/>
    </row>
    <row r="20373" spans="15:16" x14ac:dyDescent="0.2">
      <c r="O20373"/>
      <c r="P20373"/>
    </row>
    <row r="20374" spans="15:16" x14ac:dyDescent="0.2">
      <c r="O20374"/>
      <c r="P20374"/>
    </row>
    <row r="20375" spans="15:16" x14ac:dyDescent="0.2">
      <c r="O20375"/>
      <c r="P20375"/>
    </row>
    <row r="20376" spans="15:16" x14ac:dyDescent="0.2">
      <c r="O20376"/>
      <c r="P20376"/>
    </row>
    <row r="20377" spans="15:16" x14ac:dyDescent="0.2">
      <c r="O20377"/>
      <c r="P20377"/>
    </row>
    <row r="20378" spans="15:16" x14ac:dyDescent="0.2">
      <c r="O20378"/>
      <c r="P20378"/>
    </row>
    <row r="20379" spans="15:16" x14ac:dyDescent="0.2">
      <c r="O20379"/>
      <c r="P20379"/>
    </row>
    <row r="20380" spans="15:16" x14ac:dyDescent="0.2">
      <c r="O20380"/>
      <c r="P20380"/>
    </row>
    <row r="20381" spans="15:16" x14ac:dyDescent="0.2">
      <c r="O20381"/>
      <c r="P20381"/>
    </row>
    <row r="20382" spans="15:16" x14ac:dyDescent="0.2">
      <c r="O20382"/>
      <c r="P20382"/>
    </row>
    <row r="20383" spans="15:16" x14ac:dyDescent="0.2">
      <c r="O20383"/>
      <c r="P20383"/>
    </row>
    <row r="20384" spans="15:16" x14ac:dyDescent="0.2">
      <c r="O20384"/>
      <c r="P20384"/>
    </row>
    <row r="20385" spans="15:16" x14ac:dyDescent="0.2">
      <c r="O20385"/>
      <c r="P20385"/>
    </row>
    <row r="20386" spans="15:16" x14ac:dyDescent="0.2">
      <c r="O20386"/>
      <c r="P20386"/>
    </row>
    <row r="20387" spans="15:16" x14ac:dyDescent="0.2">
      <c r="O20387"/>
      <c r="P20387"/>
    </row>
    <row r="20388" spans="15:16" x14ac:dyDescent="0.2">
      <c r="O20388"/>
      <c r="P20388"/>
    </row>
    <row r="20389" spans="15:16" x14ac:dyDescent="0.2">
      <c r="O20389"/>
      <c r="P20389"/>
    </row>
    <row r="20390" spans="15:16" x14ac:dyDescent="0.2">
      <c r="O20390"/>
      <c r="P20390"/>
    </row>
    <row r="20391" spans="15:16" x14ac:dyDescent="0.2">
      <c r="O20391"/>
      <c r="P20391"/>
    </row>
    <row r="20392" spans="15:16" x14ac:dyDescent="0.2">
      <c r="O20392"/>
      <c r="P20392"/>
    </row>
    <row r="20393" spans="15:16" x14ac:dyDescent="0.2">
      <c r="O20393"/>
      <c r="P20393"/>
    </row>
    <row r="20394" spans="15:16" x14ac:dyDescent="0.2">
      <c r="O20394"/>
      <c r="P20394"/>
    </row>
    <row r="20395" spans="15:16" x14ac:dyDescent="0.2">
      <c r="O20395"/>
      <c r="P20395"/>
    </row>
    <row r="20396" spans="15:16" x14ac:dyDescent="0.2">
      <c r="O20396"/>
      <c r="P20396"/>
    </row>
    <row r="20397" spans="15:16" x14ac:dyDescent="0.2">
      <c r="O20397"/>
      <c r="P20397"/>
    </row>
    <row r="20398" spans="15:16" x14ac:dyDescent="0.2">
      <c r="O20398"/>
      <c r="P20398"/>
    </row>
    <row r="20399" spans="15:16" x14ac:dyDescent="0.2">
      <c r="O20399"/>
      <c r="P20399"/>
    </row>
    <row r="20400" spans="15:16" x14ac:dyDescent="0.2">
      <c r="O20400"/>
      <c r="P20400"/>
    </row>
    <row r="20401" spans="15:16" x14ac:dyDescent="0.2">
      <c r="O20401"/>
      <c r="P20401"/>
    </row>
    <row r="20402" spans="15:16" x14ac:dyDescent="0.2">
      <c r="O20402"/>
      <c r="P20402"/>
    </row>
    <row r="20403" spans="15:16" x14ac:dyDescent="0.2">
      <c r="O20403"/>
      <c r="P20403"/>
    </row>
    <row r="20404" spans="15:16" x14ac:dyDescent="0.2">
      <c r="O20404"/>
      <c r="P20404"/>
    </row>
    <row r="20405" spans="15:16" x14ac:dyDescent="0.2">
      <c r="O20405"/>
      <c r="P20405"/>
    </row>
    <row r="20406" spans="15:16" x14ac:dyDescent="0.2">
      <c r="O20406"/>
      <c r="P20406"/>
    </row>
    <row r="20407" spans="15:16" x14ac:dyDescent="0.2">
      <c r="O20407"/>
      <c r="P20407"/>
    </row>
    <row r="20408" spans="15:16" x14ac:dyDescent="0.2">
      <c r="O20408"/>
      <c r="P20408"/>
    </row>
    <row r="20409" spans="15:16" x14ac:dyDescent="0.2">
      <c r="O20409"/>
      <c r="P20409"/>
    </row>
    <row r="20410" spans="15:16" x14ac:dyDescent="0.2">
      <c r="O20410"/>
      <c r="P20410"/>
    </row>
    <row r="20411" spans="15:16" x14ac:dyDescent="0.2">
      <c r="O20411"/>
      <c r="P20411"/>
    </row>
    <row r="20412" spans="15:16" x14ac:dyDescent="0.2">
      <c r="O20412"/>
      <c r="P20412"/>
    </row>
    <row r="20413" spans="15:16" x14ac:dyDescent="0.2">
      <c r="O20413"/>
      <c r="P20413"/>
    </row>
    <row r="20414" spans="15:16" x14ac:dyDescent="0.2">
      <c r="O20414"/>
      <c r="P20414"/>
    </row>
    <row r="20415" spans="15:16" x14ac:dyDescent="0.2">
      <c r="O20415"/>
      <c r="P20415"/>
    </row>
    <row r="20416" spans="15:16" x14ac:dyDescent="0.2">
      <c r="O20416"/>
      <c r="P20416"/>
    </row>
    <row r="20417" spans="15:16" x14ac:dyDescent="0.2">
      <c r="O20417"/>
      <c r="P20417"/>
    </row>
    <row r="20418" spans="15:16" x14ac:dyDescent="0.2">
      <c r="O20418"/>
      <c r="P20418"/>
    </row>
    <row r="20419" spans="15:16" x14ac:dyDescent="0.2">
      <c r="O20419"/>
      <c r="P20419"/>
    </row>
    <row r="20420" spans="15:16" x14ac:dyDescent="0.2">
      <c r="O20420"/>
      <c r="P20420"/>
    </row>
    <row r="20421" spans="15:16" x14ac:dyDescent="0.2">
      <c r="O20421"/>
      <c r="P20421"/>
    </row>
    <row r="20422" spans="15:16" x14ac:dyDescent="0.2">
      <c r="O20422"/>
      <c r="P20422"/>
    </row>
    <row r="20423" spans="15:16" x14ac:dyDescent="0.2">
      <c r="O20423"/>
      <c r="P20423"/>
    </row>
    <row r="20424" spans="15:16" x14ac:dyDescent="0.2">
      <c r="O20424"/>
      <c r="P20424"/>
    </row>
    <row r="20425" spans="15:16" x14ac:dyDescent="0.2">
      <c r="O20425"/>
      <c r="P20425"/>
    </row>
    <row r="20426" spans="15:16" x14ac:dyDescent="0.2">
      <c r="O20426"/>
      <c r="P20426"/>
    </row>
    <row r="20427" spans="15:16" x14ac:dyDescent="0.2">
      <c r="O20427"/>
      <c r="P20427"/>
    </row>
    <row r="20428" spans="15:16" x14ac:dyDescent="0.2">
      <c r="O20428"/>
      <c r="P20428"/>
    </row>
    <row r="20429" spans="15:16" x14ac:dyDescent="0.2">
      <c r="O20429"/>
      <c r="P20429"/>
    </row>
    <row r="20430" spans="15:16" x14ac:dyDescent="0.2">
      <c r="O20430"/>
      <c r="P20430"/>
    </row>
    <row r="20431" spans="15:16" x14ac:dyDescent="0.2">
      <c r="O20431"/>
      <c r="P20431"/>
    </row>
    <row r="20432" spans="15:16" x14ac:dyDescent="0.2">
      <c r="O20432"/>
      <c r="P20432"/>
    </row>
    <row r="20433" spans="15:16" x14ac:dyDescent="0.2">
      <c r="O20433"/>
      <c r="P20433"/>
    </row>
    <row r="20434" spans="15:16" x14ac:dyDescent="0.2">
      <c r="O20434"/>
      <c r="P20434"/>
    </row>
    <row r="20435" spans="15:16" x14ac:dyDescent="0.2">
      <c r="O20435"/>
      <c r="P20435"/>
    </row>
    <row r="20436" spans="15:16" x14ac:dyDescent="0.2">
      <c r="O20436"/>
      <c r="P20436"/>
    </row>
    <row r="20437" spans="15:16" x14ac:dyDescent="0.2">
      <c r="O20437"/>
      <c r="P20437"/>
    </row>
    <row r="20438" spans="15:16" x14ac:dyDescent="0.2">
      <c r="O20438"/>
      <c r="P20438"/>
    </row>
    <row r="20439" spans="15:16" x14ac:dyDescent="0.2">
      <c r="O20439"/>
      <c r="P20439"/>
    </row>
    <row r="20440" spans="15:16" x14ac:dyDescent="0.2">
      <c r="O20440"/>
      <c r="P20440"/>
    </row>
    <row r="20441" spans="15:16" x14ac:dyDescent="0.2">
      <c r="O20441"/>
      <c r="P20441"/>
    </row>
    <row r="20442" spans="15:16" x14ac:dyDescent="0.2">
      <c r="O20442"/>
      <c r="P20442"/>
    </row>
    <row r="20443" spans="15:16" x14ac:dyDescent="0.2">
      <c r="O20443"/>
      <c r="P20443"/>
    </row>
    <row r="20444" spans="15:16" x14ac:dyDescent="0.2">
      <c r="O20444"/>
      <c r="P20444"/>
    </row>
    <row r="20445" spans="15:16" x14ac:dyDescent="0.2">
      <c r="O20445"/>
      <c r="P20445"/>
    </row>
    <row r="20446" spans="15:16" x14ac:dyDescent="0.2">
      <c r="O20446"/>
      <c r="P20446"/>
    </row>
    <row r="20447" spans="15:16" x14ac:dyDescent="0.2">
      <c r="O20447"/>
      <c r="P20447"/>
    </row>
    <row r="20448" spans="15:16" x14ac:dyDescent="0.2">
      <c r="O20448"/>
      <c r="P20448"/>
    </row>
    <row r="20449" spans="15:16" x14ac:dyDescent="0.2">
      <c r="O20449"/>
      <c r="P20449"/>
    </row>
    <row r="20450" spans="15:16" x14ac:dyDescent="0.2">
      <c r="O20450"/>
      <c r="P20450"/>
    </row>
    <row r="20451" spans="15:16" x14ac:dyDescent="0.2">
      <c r="O20451"/>
      <c r="P20451"/>
    </row>
    <row r="20452" spans="15:16" x14ac:dyDescent="0.2">
      <c r="O20452"/>
      <c r="P20452"/>
    </row>
    <row r="20453" spans="15:16" x14ac:dyDescent="0.2">
      <c r="O20453"/>
      <c r="P20453"/>
    </row>
    <row r="20454" spans="15:16" x14ac:dyDescent="0.2">
      <c r="O20454"/>
      <c r="P20454"/>
    </row>
    <row r="20455" spans="15:16" x14ac:dyDescent="0.2">
      <c r="O20455"/>
      <c r="P20455"/>
    </row>
    <row r="20456" spans="15:16" x14ac:dyDescent="0.2">
      <c r="O20456"/>
      <c r="P20456"/>
    </row>
    <row r="20457" spans="15:16" x14ac:dyDescent="0.2">
      <c r="O20457"/>
      <c r="P20457"/>
    </row>
    <row r="20458" spans="15:16" x14ac:dyDescent="0.2">
      <c r="O20458"/>
      <c r="P20458"/>
    </row>
    <row r="20459" spans="15:16" x14ac:dyDescent="0.2">
      <c r="O20459"/>
      <c r="P20459"/>
    </row>
    <row r="20460" spans="15:16" x14ac:dyDescent="0.2">
      <c r="O20460"/>
      <c r="P20460"/>
    </row>
    <row r="20461" spans="15:16" x14ac:dyDescent="0.2">
      <c r="O20461"/>
      <c r="P20461"/>
    </row>
    <row r="20462" spans="15:16" x14ac:dyDescent="0.2">
      <c r="O20462"/>
      <c r="P20462"/>
    </row>
    <row r="20463" spans="15:16" x14ac:dyDescent="0.2">
      <c r="O20463"/>
      <c r="P20463"/>
    </row>
    <row r="20464" spans="15:16" x14ac:dyDescent="0.2">
      <c r="O20464"/>
      <c r="P20464"/>
    </row>
    <row r="20465" spans="15:16" x14ac:dyDescent="0.2">
      <c r="O20465"/>
      <c r="P20465"/>
    </row>
    <row r="20466" spans="15:16" x14ac:dyDescent="0.2">
      <c r="O20466"/>
      <c r="P20466"/>
    </row>
    <row r="20467" spans="15:16" x14ac:dyDescent="0.2">
      <c r="O20467"/>
      <c r="P20467"/>
    </row>
    <row r="20468" spans="15:16" x14ac:dyDescent="0.2">
      <c r="O20468"/>
      <c r="P20468"/>
    </row>
    <row r="20469" spans="15:16" x14ac:dyDescent="0.2">
      <c r="O20469"/>
      <c r="P20469"/>
    </row>
    <row r="20470" spans="15:16" x14ac:dyDescent="0.2">
      <c r="O20470"/>
      <c r="P20470"/>
    </row>
    <row r="20471" spans="15:16" x14ac:dyDescent="0.2">
      <c r="O20471"/>
      <c r="P20471"/>
    </row>
    <row r="20472" spans="15:16" x14ac:dyDescent="0.2">
      <c r="O20472"/>
      <c r="P20472"/>
    </row>
    <row r="20473" spans="15:16" x14ac:dyDescent="0.2">
      <c r="O20473"/>
      <c r="P20473"/>
    </row>
    <row r="20474" spans="15:16" x14ac:dyDescent="0.2">
      <c r="O20474"/>
      <c r="P20474"/>
    </row>
    <row r="20475" spans="15:16" x14ac:dyDescent="0.2">
      <c r="O20475"/>
      <c r="P20475"/>
    </row>
    <row r="20476" spans="15:16" x14ac:dyDescent="0.2">
      <c r="O20476"/>
      <c r="P20476"/>
    </row>
    <row r="20477" spans="15:16" x14ac:dyDescent="0.2">
      <c r="O20477"/>
      <c r="P20477"/>
    </row>
    <row r="20478" spans="15:16" x14ac:dyDescent="0.2">
      <c r="O20478"/>
      <c r="P20478"/>
    </row>
    <row r="20479" spans="15:16" x14ac:dyDescent="0.2">
      <c r="O20479"/>
      <c r="P20479"/>
    </row>
    <row r="20480" spans="15:16" x14ac:dyDescent="0.2">
      <c r="O20480"/>
      <c r="P20480"/>
    </row>
    <row r="20481" spans="15:16" x14ac:dyDescent="0.2">
      <c r="O20481"/>
      <c r="P20481"/>
    </row>
    <row r="20482" spans="15:16" x14ac:dyDescent="0.2">
      <c r="O20482"/>
      <c r="P20482"/>
    </row>
    <row r="20483" spans="15:16" x14ac:dyDescent="0.2">
      <c r="O20483"/>
      <c r="P20483"/>
    </row>
    <row r="20484" spans="15:16" x14ac:dyDescent="0.2">
      <c r="O20484"/>
      <c r="P20484"/>
    </row>
    <row r="20485" spans="15:16" x14ac:dyDescent="0.2">
      <c r="O20485"/>
      <c r="P20485"/>
    </row>
    <row r="20486" spans="15:16" x14ac:dyDescent="0.2">
      <c r="O20486"/>
      <c r="P20486"/>
    </row>
    <row r="20487" spans="15:16" x14ac:dyDescent="0.2">
      <c r="O20487"/>
      <c r="P20487"/>
    </row>
    <row r="20488" spans="15:16" x14ac:dyDescent="0.2">
      <c r="O20488"/>
      <c r="P20488"/>
    </row>
    <row r="20489" spans="15:16" x14ac:dyDescent="0.2">
      <c r="O20489"/>
      <c r="P20489"/>
    </row>
    <row r="20490" spans="15:16" x14ac:dyDescent="0.2">
      <c r="O20490"/>
      <c r="P20490"/>
    </row>
    <row r="20491" spans="15:16" x14ac:dyDescent="0.2">
      <c r="O20491"/>
      <c r="P20491"/>
    </row>
    <row r="20492" spans="15:16" x14ac:dyDescent="0.2">
      <c r="O20492"/>
      <c r="P20492"/>
    </row>
    <row r="20493" spans="15:16" x14ac:dyDescent="0.2">
      <c r="O20493"/>
      <c r="P20493"/>
    </row>
    <row r="20494" spans="15:16" x14ac:dyDescent="0.2">
      <c r="O20494"/>
      <c r="P20494"/>
    </row>
    <row r="20495" spans="15:16" x14ac:dyDescent="0.2">
      <c r="O20495"/>
      <c r="P20495"/>
    </row>
    <row r="20496" spans="15:16" x14ac:dyDescent="0.2">
      <c r="O20496"/>
      <c r="P20496"/>
    </row>
    <row r="20497" spans="15:16" x14ac:dyDescent="0.2">
      <c r="O20497"/>
      <c r="P20497"/>
    </row>
    <row r="20498" spans="15:16" x14ac:dyDescent="0.2">
      <c r="O20498"/>
      <c r="P20498"/>
    </row>
    <row r="20499" spans="15:16" x14ac:dyDescent="0.2">
      <c r="O20499"/>
      <c r="P20499"/>
    </row>
    <row r="20500" spans="15:16" x14ac:dyDescent="0.2">
      <c r="O20500"/>
      <c r="P20500"/>
    </row>
    <row r="20501" spans="15:16" x14ac:dyDescent="0.2">
      <c r="O20501"/>
      <c r="P20501"/>
    </row>
    <row r="20502" spans="15:16" x14ac:dyDescent="0.2">
      <c r="O20502"/>
      <c r="P20502"/>
    </row>
    <row r="20503" spans="15:16" x14ac:dyDescent="0.2">
      <c r="O20503"/>
      <c r="P20503"/>
    </row>
    <row r="20504" spans="15:16" x14ac:dyDescent="0.2">
      <c r="O20504"/>
      <c r="P20504"/>
    </row>
    <row r="20505" spans="15:16" x14ac:dyDescent="0.2">
      <c r="O20505"/>
      <c r="P20505"/>
    </row>
    <row r="20506" spans="15:16" x14ac:dyDescent="0.2">
      <c r="O20506"/>
      <c r="P20506"/>
    </row>
    <row r="20507" spans="15:16" x14ac:dyDescent="0.2">
      <c r="O20507"/>
      <c r="P20507"/>
    </row>
    <row r="20508" spans="15:16" x14ac:dyDescent="0.2">
      <c r="O20508"/>
      <c r="P20508"/>
    </row>
    <row r="20509" spans="15:16" x14ac:dyDescent="0.2">
      <c r="O20509"/>
      <c r="P20509"/>
    </row>
    <row r="20510" spans="15:16" x14ac:dyDescent="0.2">
      <c r="O20510"/>
      <c r="P20510"/>
    </row>
    <row r="20511" spans="15:16" x14ac:dyDescent="0.2">
      <c r="O20511"/>
      <c r="P20511"/>
    </row>
    <row r="20512" spans="15:16" x14ac:dyDescent="0.2">
      <c r="O20512"/>
      <c r="P20512"/>
    </row>
    <row r="20513" spans="15:16" x14ac:dyDescent="0.2">
      <c r="O20513"/>
      <c r="P20513"/>
    </row>
    <row r="20514" spans="15:16" x14ac:dyDescent="0.2">
      <c r="O20514"/>
      <c r="P20514"/>
    </row>
    <row r="20515" spans="15:16" x14ac:dyDescent="0.2">
      <c r="O20515"/>
      <c r="P20515"/>
    </row>
    <row r="20516" spans="15:16" x14ac:dyDescent="0.2">
      <c r="O20516"/>
      <c r="P20516"/>
    </row>
    <row r="20517" spans="15:16" x14ac:dyDescent="0.2">
      <c r="O20517"/>
      <c r="P20517"/>
    </row>
    <row r="20518" spans="15:16" x14ac:dyDescent="0.2">
      <c r="O20518"/>
      <c r="P20518"/>
    </row>
    <row r="20519" spans="15:16" x14ac:dyDescent="0.2">
      <c r="O20519"/>
      <c r="P20519"/>
    </row>
    <row r="20520" spans="15:16" x14ac:dyDescent="0.2">
      <c r="O20520"/>
      <c r="P20520"/>
    </row>
    <row r="20521" spans="15:16" x14ac:dyDescent="0.2">
      <c r="O20521"/>
      <c r="P20521"/>
    </row>
    <row r="20522" spans="15:16" x14ac:dyDescent="0.2">
      <c r="O20522"/>
      <c r="P20522"/>
    </row>
    <row r="20523" spans="15:16" x14ac:dyDescent="0.2">
      <c r="O20523"/>
      <c r="P20523"/>
    </row>
    <row r="20524" spans="15:16" x14ac:dyDescent="0.2">
      <c r="O20524"/>
      <c r="P20524"/>
    </row>
    <row r="20525" spans="15:16" x14ac:dyDescent="0.2">
      <c r="O20525"/>
      <c r="P20525"/>
    </row>
    <row r="20526" spans="15:16" x14ac:dyDescent="0.2">
      <c r="O20526"/>
      <c r="P20526"/>
    </row>
    <row r="20527" spans="15:16" x14ac:dyDescent="0.2">
      <c r="O20527"/>
      <c r="P20527"/>
    </row>
    <row r="20528" spans="15:16" x14ac:dyDescent="0.2">
      <c r="O20528"/>
      <c r="P20528"/>
    </row>
    <row r="20529" spans="15:16" x14ac:dyDescent="0.2">
      <c r="O20529"/>
      <c r="P20529"/>
    </row>
    <row r="20530" spans="15:16" x14ac:dyDescent="0.2">
      <c r="O20530"/>
      <c r="P20530"/>
    </row>
    <row r="20531" spans="15:16" x14ac:dyDescent="0.2">
      <c r="O20531"/>
      <c r="P20531"/>
    </row>
    <row r="20532" spans="15:16" x14ac:dyDescent="0.2">
      <c r="O20532"/>
      <c r="P20532"/>
    </row>
    <row r="20533" spans="15:16" x14ac:dyDescent="0.2">
      <c r="O20533"/>
      <c r="P20533"/>
    </row>
    <row r="20534" spans="15:16" x14ac:dyDescent="0.2">
      <c r="O20534"/>
      <c r="P20534"/>
    </row>
    <row r="20535" spans="15:16" x14ac:dyDescent="0.2">
      <c r="O20535"/>
      <c r="P20535"/>
    </row>
    <row r="20536" spans="15:16" x14ac:dyDescent="0.2">
      <c r="O20536"/>
      <c r="P20536"/>
    </row>
    <row r="20537" spans="15:16" x14ac:dyDescent="0.2">
      <c r="O20537"/>
      <c r="P20537"/>
    </row>
    <row r="20538" spans="15:16" x14ac:dyDescent="0.2">
      <c r="O20538"/>
      <c r="P20538"/>
    </row>
    <row r="20539" spans="15:16" x14ac:dyDescent="0.2">
      <c r="O20539"/>
      <c r="P20539"/>
    </row>
    <row r="20540" spans="15:16" x14ac:dyDescent="0.2">
      <c r="O20540"/>
      <c r="P20540"/>
    </row>
    <row r="20541" spans="15:16" x14ac:dyDescent="0.2">
      <c r="O20541"/>
      <c r="P20541"/>
    </row>
    <row r="20542" spans="15:16" x14ac:dyDescent="0.2">
      <c r="O20542"/>
      <c r="P20542"/>
    </row>
    <row r="20543" spans="15:16" x14ac:dyDescent="0.2">
      <c r="O20543"/>
      <c r="P20543"/>
    </row>
    <row r="20544" spans="15:16" x14ac:dyDescent="0.2">
      <c r="O20544"/>
      <c r="P20544"/>
    </row>
    <row r="20545" spans="15:16" x14ac:dyDescent="0.2">
      <c r="O20545"/>
      <c r="P20545"/>
    </row>
    <row r="20546" spans="15:16" x14ac:dyDescent="0.2">
      <c r="O20546"/>
      <c r="P20546"/>
    </row>
    <row r="20547" spans="15:16" x14ac:dyDescent="0.2">
      <c r="O20547"/>
      <c r="P20547"/>
    </row>
    <row r="20548" spans="15:16" x14ac:dyDescent="0.2">
      <c r="O20548"/>
      <c r="P20548"/>
    </row>
    <row r="20549" spans="15:16" x14ac:dyDescent="0.2">
      <c r="O20549"/>
      <c r="P20549"/>
    </row>
    <row r="20550" spans="15:16" x14ac:dyDescent="0.2">
      <c r="O20550"/>
      <c r="P20550"/>
    </row>
    <row r="20551" spans="15:16" x14ac:dyDescent="0.2">
      <c r="O20551"/>
      <c r="P20551"/>
    </row>
    <row r="20552" spans="15:16" x14ac:dyDescent="0.2">
      <c r="O20552"/>
      <c r="P20552"/>
    </row>
    <row r="20553" spans="15:16" x14ac:dyDescent="0.2">
      <c r="O20553"/>
      <c r="P20553"/>
    </row>
    <row r="20554" spans="15:16" x14ac:dyDescent="0.2">
      <c r="O20554"/>
      <c r="P20554"/>
    </row>
    <row r="20555" spans="15:16" x14ac:dyDescent="0.2">
      <c r="O20555"/>
      <c r="P20555"/>
    </row>
    <row r="20556" spans="15:16" x14ac:dyDescent="0.2">
      <c r="O20556"/>
      <c r="P20556"/>
    </row>
    <row r="20557" spans="15:16" x14ac:dyDescent="0.2">
      <c r="O20557"/>
      <c r="P20557"/>
    </row>
    <row r="20558" spans="15:16" x14ac:dyDescent="0.2">
      <c r="O20558"/>
      <c r="P20558"/>
    </row>
    <row r="20559" spans="15:16" x14ac:dyDescent="0.2">
      <c r="O20559"/>
      <c r="P20559"/>
    </row>
    <row r="20560" spans="15:16" x14ac:dyDescent="0.2">
      <c r="O20560"/>
      <c r="P20560"/>
    </row>
    <row r="20561" spans="15:16" x14ac:dyDescent="0.2">
      <c r="O20561"/>
      <c r="P20561"/>
    </row>
    <row r="20562" spans="15:16" x14ac:dyDescent="0.2">
      <c r="O20562"/>
      <c r="P20562"/>
    </row>
    <row r="20563" spans="15:16" x14ac:dyDescent="0.2">
      <c r="O20563"/>
      <c r="P20563"/>
    </row>
    <row r="20564" spans="15:16" x14ac:dyDescent="0.2">
      <c r="O20564"/>
      <c r="P20564"/>
    </row>
    <row r="20565" spans="15:16" x14ac:dyDescent="0.2">
      <c r="O20565"/>
      <c r="P20565"/>
    </row>
    <row r="20566" spans="15:16" x14ac:dyDescent="0.2">
      <c r="O20566"/>
      <c r="P20566"/>
    </row>
    <row r="20567" spans="15:16" x14ac:dyDescent="0.2">
      <c r="O20567"/>
      <c r="P20567"/>
    </row>
    <row r="20568" spans="15:16" x14ac:dyDescent="0.2">
      <c r="O20568"/>
      <c r="P20568"/>
    </row>
    <row r="20569" spans="15:16" x14ac:dyDescent="0.2">
      <c r="O20569"/>
      <c r="P20569"/>
    </row>
    <row r="20570" spans="15:16" x14ac:dyDescent="0.2">
      <c r="O20570"/>
      <c r="P20570"/>
    </row>
    <row r="20571" spans="15:16" x14ac:dyDescent="0.2">
      <c r="O20571"/>
      <c r="P20571"/>
    </row>
    <row r="20572" spans="15:16" x14ac:dyDescent="0.2">
      <c r="O20572"/>
      <c r="P20572"/>
    </row>
    <row r="20573" spans="15:16" x14ac:dyDescent="0.2">
      <c r="O20573"/>
      <c r="P20573"/>
    </row>
    <row r="20574" spans="15:16" x14ac:dyDescent="0.2">
      <c r="O20574"/>
      <c r="P20574"/>
    </row>
    <row r="20575" spans="15:16" x14ac:dyDescent="0.2">
      <c r="O20575"/>
      <c r="P20575"/>
    </row>
    <row r="20576" spans="15:16" x14ac:dyDescent="0.2">
      <c r="O20576"/>
      <c r="P20576"/>
    </row>
    <row r="20577" spans="15:16" x14ac:dyDescent="0.2">
      <c r="O20577"/>
      <c r="P20577"/>
    </row>
    <row r="20578" spans="15:16" x14ac:dyDescent="0.2">
      <c r="O20578"/>
      <c r="P20578"/>
    </row>
    <row r="20579" spans="15:16" x14ac:dyDescent="0.2">
      <c r="O20579"/>
      <c r="P20579"/>
    </row>
    <row r="20580" spans="15:16" x14ac:dyDescent="0.2">
      <c r="O20580"/>
      <c r="P20580"/>
    </row>
    <row r="20581" spans="15:16" x14ac:dyDescent="0.2">
      <c r="O20581"/>
      <c r="P20581"/>
    </row>
    <row r="20582" spans="15:16" x14ac:dyDescent="0.2">
      <c r="O20582"/>
      <c r="P20582"/>
    </row>
    <row r="20583" spans="15:16" x14ac:dyDescent="0.2">
      <c r="O20583"/>
      <c r="P20583"/>
    </row>
    <row r="20584" spans="15:16" x14ac:dyDescent="0.2">
      <c r="O20584"/>
      <c r="P20584"/>
    </row>
    <row r="20585" spans="15:16" x14ac:dyDescent="0.2">
      <c r="O20585"/>
      <c r="P20585"/>
    </row>
    <row r="20586" spans="15:16" x14ac:dyDescent="0.2">
      <c r="O20586"/>
      <c r="P20586"/>
    </row>
    <row r="20587" spans="15:16" x14ac:dyDescent="0.2">
      <c r="O20587"/>
      <c r="P20587"/>
    </row>
    <row r="20588" spans="15:16" x14ac:dyDescent="0.2">
      <c r="O20588"/>
      <c r="P20588"/>
    </row>
    <row r="20589" spans="15:16" x14ac:dyDescent="0.2">
      <c r="O20589"/>
      <c r="P20589"/>
    </row>
    <row r="20590" spans="15:16" x14ac:dyDescent="0.2">
      <c r="O20590"/>
      <c r="P20590"/>
    </row>
    <row r="20591" spans="15:16" x14ac:dyDescent="0.2">
      <c r="O20591"/>
      <c r="P20591"/>
    </row>
    <row r="20592" spans="15:16" x14ac:dyDescent="0.2">
      <c r="O20592"/>
      <c r="P20592"/>
    </row>
    <row r="20593" spans="15:16" x14ac:dyDescent="0.2">
      <c r="O20593"/>
      <c r="P20593"/>
    </row>
    <row r="20594" spans="15:16" x14ac:dyDescent="0.2">
      <c r="O20594"/>
      <c r="P20594"/>
    </row>
    <row r="20595" spans="15:16" x14ac:dyDescent="0.2">
      <c r="O20595"/>
      <c r="P20595"/>
    </row>
    <row r="20596" spans="15:16" x14ac:dyDescent="0.2">
      <c r="O20596"/>
      <c r="P20596"/>
    </row>
    <row r="20597" spans="15:16" x14ac:dyDescent="0.2">
      <c r="O20597"/>
      <c r="P20597"/>
    </row>
    <row r="20598" spans="15:16" x14ac:dyDescent="0.2">
      <c r="O20598"/>
      <c r="P20598"/>
    </row>
    <row r="20599" spans="15:16" x14ac:dyDescent="0.2">
      <c r="O20599"/>
      <c r="P20599"/>
    </row>
    <row r="20600" spans="15:16" x14ac:dyDescent="0.2">
      <c r="O20600"/>
      <c r="P20600"/>
    </row>
    <row r="20601" spans="15:16" x14ac:dyDescent="0.2">
      <c r="O20601"/>
      <c r="P20601"/>
    </row>
    <row r="20602" spans="15:16" x14ac:dyDescent="0.2">
      <c r="O20602"/>
      <c r="P20602"/>
    </row>
    <row r="20603" spans="15:16" x14ac:dyDescent="0.2">
      <c r="O20603"/>
      <c r="P20603"/>
    </row>
    <row r="20604" spans="15:16" x14ac:dyDescent="0.2">
      <c r="O20604"/>
      <c r="P20604"/>
    </row>
    <row r="20605" spans="15:16" x14ac:dyDescent="0.2">
      <c r="O20605"/>
      <c r="P20605"/>
    </row>
    <row r="20606" spans="15:16" x14ac:dyDescent="0.2">
      <c r="O20606"/>
      <c r="P20606"/>
    </row>
    <row r="20607" spans="15:16" x14ac:dyDescent="0.2">
      <c r="O20607"/>
      <c r="P20607"/>
    </row>
    <row r="20608" spans="15:16" x14ac:dyDescent="0.2">
      <c r="O20608"/>
      <c r="P20608"/>
    </row>
    <row r="20609" spans="15:16" x14ac:dyDescent="0.2">
      <c r="O20609"/>
      <c r="P20609"/>
    </row>
    <row r="20610" spans="15:16" x14ac:dyDescent="0.2">
      <c r="O20610"/>
      <c r="P20610"/>
    </row>
    <row r="20611" spans="15:16" x14ac:dyDescent="0.2">
      <c r="O20611"/>
      <c r="P20611"/>
    </row>
    <row r="20612" spans="15:16" x14ac:dyDescent="0.2">
      <c r="O20612"/>
      <c r="P20612"/>
    </row>
    <row r="20613" spans="15:16" x14ac:dyDescent="0.2">
      <c r="O20613"/>
      <c r="P20613"/>
    </row>
    <row r="20614" spans="15:16" x14ac:dyDescent="0.2">
      <c r="O20614"/>
      <c r="P20614"/>
    </row>
    <row r="20615" spans="15:16" x14ac:dyDescent="0.2">
      <c r="O20615"/>
      <c r="P20615"/>
    </row>
    <row r="20616" spans="15:16" x14ac:dyDescent="0.2">
      <c r="O20616"/>
      <c r="P20616"/>
    </row>
    <row r="20617" spans="15:16" x14ac:dyDescent="0.2">
      <c r="O20617"/>
      <c r="P20617"/>
    </row>
    <row r="20618" spans="15:16" x14ac:dyDescent="0.2">
      <c r="O20618"/>
      <c r="P20618"/>
    </row>
    <row r="20619" spans="15:16" x14ac:dyDescent="0.2">
      <c r="O20619"/>
      <c r="P20619"/>
    </row>
    <row r="20620" spans="15:16" x14ac:dyDescent="0.2">
      <c r="O20620"/>
      <c r="P20620"/>
    </row>
    <row r="20621" spans="15:16" x14ac:dyDescent="0.2">
      <c r="O20621"/>
      <c r="P20621"/>
    </row>
    <row r="20622" spans="15:16" x14ac:dyDescent="0.2">
      <c r="O20622"/>
      <c r="P20622"/>
    </row>
    <row r="20623" spans="15:16" x14ac:dyDescent="0.2">
      <c r="O20623"/>
      <c r="P20623"/>
    </row>
    <row r="20624" spans="15:16" x14ac:dyDescent="0.2">
      <c r="O20624"/>
      <c r="P20624"/>
    </row>
    <row r="20625" spans="15:16" x14ac:dyDescent="0.2">
      <c r="O20625"/>
      <c r="P20625"/>
    </row>
    <row r="20626" spans="15:16" x14ac:dyDescent="0.2">
      <c r="O20626"/>
      <c r="P20626"/>
    </row>
    <row r="20627" spans="15:16" x14ac:dyDescent="0.2">
      <c r="O20627"/>
      <c r="P20627"/>
    </row>
    <row r="20628" spans="15:16" x14ac:dyDescent="0.2">
      <c r="O20628"/>
      <c r="P20628"/>
    </row>
    <row r="20629" spans="15:16" x14ac:dyDescent="0.2">
      <c r="O20629"/>
      <c r="P20629"/>
    </row>
    <row r="20630" spans="15:16" x14ac:dyDescent="0.2">
      <c r="O20630"/>
      <c r="P20630"/>
    </row>
    <row r="20631" spans="15:16" x14ac:dyDescent="0.2">
      <c r="O20631"/>
      <c r="P20631"/>
    </row>
    <row r="20632" spans="15:16" x14ac:dyDescent="0.2">
      <c r="O20632"/>
      <c r="P20632"/>
    </row>
    <row r="20633" spans="15:16" x14ac:dyDescent="0.2">
      <c r="O20633"/>
      <c r="P20633"/>
    </row>
    <row r="20634" spans="15:16" x14ac:dyDescent="0.2">
      <c r="O20634"/>
      <c r="P20634"/>
    </row>
    <row r="20635" spans="15:16" x14ac:dyDescent="0.2">
      <c r="O20635"/>
      <c r="P20635"/>
    </row>
    <row r="20636" spans="15:16" x14ac:dyDescent="0.2">
      <c r="O20636"/>
      <c r="P20636"/>
    </row>
    <row r="20637" spans="15:16" x14ac:dyDescent="0.2">
      <c r="O20637"/>
      <c r="P20637"/>
    </row>
    <row r="20638" spans="15:16" x14ac:dyDescent="0.2">
      <c r="O20638"/>
      <c r="P20638"/>
    </row>
    <row r="20639" spans="15:16" x14ac:dyDescent="0.2">
      <c r="O20639"/>
      <c r="P20639"/>
    </row>
    <row r="20640" spans="15:16" x14ac:dyDescent="0.2">
      <c r="O20640"/>
      <c r="P20640"/>
    </row>
    <row r="20641" spans="15:16" x14ac:dyDescent="0.2">
      <c r="O20641"/>
      <c r="P20641"/>
    </row>
    <row r="20642" spans="15:16" x14ac:dyDescent="0.2">
      <c r="O20642"/>
      <c r="P20642"/>
    </row>
    <row r="20643" spans="15:16" x14ac:dyDescent="0.2">
      <c r="O20643"/>
      <c r="P20643"/>
    </row>
    <row r="20644" spans="15:16" x14ac:dyDescent="0.2">
      <c r="O20644"/>
      <c r="P20644"/>
    </row>
    <row r="20645" spans="15:16" x14ac:dyDescent="0.2">
      <c r="O20645"/>
      <c r="P20645"/>
    </row>
    <row r="20646" spans="15:16" x14ac:dyDescent="0.2">
      <c r="O20646"/>
      <c r="P20646"/>
    </row>
    <row r="20647" spans="15:16" x14ac:dyDescent="0.2">
      <c r="O20647"/>
      <c r="P20647"/>
    </row>
    <row r="20648" spans="15:16" x14ac:dyDescent="0.2">
      <c r="O20648"/>
      <c r="P20648"/>
    </row>
    <row r="20649" spans="15:16" x14ac:dyDescent="0.2">
      <c r="O20649"/>
      <c r="P20649"/>
    </row>
    <row r="20650" spans="15:16" x14ac:dyDescent="0.2">
      <c r="O20650"/>
      <c r="P20650"/>
    </row>
    <row r="20651" spans="15:16" x14ac:dyDescent="0.2">
      <c r="O20651"/>
      <c r="P20651"/>
    </row>
    <row r="20652" spans="15:16" x14ac:dyDescent="0.2">
      <c r="O20652"/>
      <c r="P20652"/>
    </row>
    <row r="20653" spans="15:16" x14ac:dyDescent="0.2">
      <c r="O20653"/>
      <c r="P20653"/>
    </row>
    <row r="20654" spans="15:16" x14ac:dyDescent="0.2">
      <c r="O20654"/>
      <c r="P20654"/>
    </row>
    <row r="20655" spans="15:16" x14ac:dyDescent="0.2">
      <c r="O20655"/>
      <c r="P20655"/>
    </row>
    <row r="20656" spans="15:16" x14ac:dyDescent="0.2">
      <c r="O20656"/>
      <c r="P20656"/>
    </row>
    <row r="20657" spans="15:16" x14ac:dyDescent="0.2">
      <c r="O20657"/>
      <c r="P20657"/>
    </row>
    <row r="20658" spans="15:16" x14ac:dyDescent="0.2">
      <c r="O20658"/>
      <c r="P20658"/>
    </row>
    <row r="20659" spans="15:16" x14ac:dyDescent="0.2">
      <c r="O20659"/>
      <c r="P20659"/>
    </row>
    <row r="20660" spans="15:16" x14ac:dyDescent="0.2">
      <c r="O20660"/>
      <c r="P20660"/>
    </row>
    <row r="20661" spans="15:16" x14ac:dyDescent="0.2">
      <c r="O20661"/>
      <c r="P20661"/>
    </row>
    <row r="20662" spans="15:16" x14ac:dyDescent="0.2">
      <c r="O20662"/>
      <c r="P20662"/>
    </row>
    <row r="20663" spans="15:16" x14ac:dyDescent="0.2">
      <c r="O20663"/>
      <c r="P20663"/>
    </row>
    <row r="20664" spans="15:16" x14ac:dyDescent="0.2">
      <c r="O20664"/>
      <c r="P20664"/>
    </row>
    <row r="20665" spans="15:16" x14ac:dyDescent="0.2">
      <c r="O20665"/>
      <c r="P20665"/>
    </row>
    <row r="20666" spans="15:16" x14ac:dyDescent="0.2">
      <c r="O20666"/>
      <c r="P20666"/>
    </row>
    <row r="20667" spans="15:16" x14ac:dyDescent="0.2">
      <c r="O20667"/>
      <c r="P20667"/>
    </row>
    <row r="20668" spans="15:16" x14ac:dyDescent="0.2">
      <c r="O20668"/>
      <c r="P20668"/>
    </row>
    <row r="20669" spans="15:16" x14ac:dyDescent="0.2">
      <c r="O20669"/>
      <c r="P20669"/>
    </row>
    <row r="20670" spans="15:16" x14ac:dyDescent="0.2">
      <c r="O20670"/>
      <c r="P20670"/>
    </row>
    <row r="20671" spans="15:16" x14ac:dyDescent="0.2">
      <c r="O20671"/>
      <c r="P20671"/>
    </row>
    <row r="20672" spans="15:16" x14ac:dyDescent="0.2">
      <c r="O20672"/>
      <c r="P20672"/>
    </row>
    <row r="20673" spans="15:16" x14ac:dyDescent="0.2">
      <c r="O20673"/>
      <c r="P20673"/>
    </row>
    <row r="20674" spans="15:16" x14ac:dyDescent="0.2">
      <c r="O20674"/>
      <c r="P20674"/>
    </row>
    <row r="20675" spans="15:16" x14ac:dyDescent="0.2">
      <c r="O20675"/>
      <c r="P20675"/>
    </row>
    <row r="20676" spans="15:16" x14ac:dyDescent="0.2">
      <c r="O20676"/>
      <c r="P20676"/>
    </row>
    <row r="20677" spans="15:16" x14ac:dyDescent="0.2">
      <c r="O20677"/>
      <c r="P20677"/>
    </row>
    <row r="20678" spans="15:16" x14ac:dyDescent="0.2">
      <c r="O20678"/>
      <c r="P20678"/>
    </row>
    <row r="20679" spans="15:16" x14ac:dyDescent="0.2">
      <c r="O20679"/>
      <c r="P20679"/>
    </row>
    <row r="20680" spans="15:16" x14ac:dyDescent="0.2">
      <c r="O20680"/>
      <c r="P20680"/>
    </row>
    <row r="20681" spans="15:16" x14ac:dyDescent="0.2">
      <c r="O20681"/>
      <c r="P20681"/>
    </row>
    <row r="20682" spans="15:16" x14ac:dyDescent="0.2">
      <c r="O20682"/>
      <c r="P20682"/>
    </row>
    <row r="20683" spans="15:16" x14ac:dyDescent="0.2">
      <c r="O20683"/>
      <c r="P20683"/>
    </row>
    <row r="20684" spans="15:16" x14ac:dyDescent="0.2">
      <c r="O20684"/>
      <c r="P20684"/>
    </row>
    <row r="20685" spans="15:16" x14ac:dyDescent="0.2">
      <c r="O20685"/>
      <c r="P20685"/>
    </row>
    <row r="20686" spans="15:16" x14ac:dyDescent="0.2">
      <c r="O20686"/>
      <c r="P20686"/>
    </row>
    <row r="20687" spans="15:16" x14ac:dyDescent="0.2">
      <c r="O20687"/>
      <c r="P20687"/>
    </row>
    <row r="20688" spans="15:16" x14ac:dyDescent="0.2">
      <c r="O20688"/>
      <c r="P20688"/>
    </row>
    <row r="20689" spans="15:16" x14ac:dyDescent="0.2">
      <c r="O20689"/>
      <c r="P20689"/>
    </row>
    <row r="20690" spans="15:16" x14ac:dyDescent="0.2">
      <c r="O20690"/>
      <c r="P20690"/>
    </row>
    <row r="20691" spans="15:16" x14ac:dyDescent="0.2">
      <c r="O20691"/>
      <c r="P20691"/>
    </row>
    <row r="20692" spans="15:16" x14ac:dyDescent="0.2">
      <c r="O20692"/>
      <c r="P20692"/>
    </row>
    <row r="20693" spans="15:16" x14ac:dyDescent="0.2">
      <c r="O20693"/>
      <c r="P20693"/>
    </row>
    <row r="20694" spans="15:16" x14ac:dyDescent="0.2">
      <c r="O20694"/>
      <c r="P20694"/>
    </row>
    <row r="20695" spans="15:16" x14ac:dyDescent="0.2">
      <c r="O20695"/>
      <c r="P20695"/>
    </row>
    <row r="20696" spans="15:16" x14ac:dyDescent="0.2">
      <c r="O20696"/>
      <c r="P20696"/>
    </row>
    <row r="20697" spans="15:16" x14ac:dyDescent="0.2">
      <c r="O20697"/>
      <c r="P20697"/>
    </row>
    <row r="20698" spans="15:16" x14ac:dyDescent="0.2">
      <c r="O20698"/>
      <c r="P20698"/>
    </row>
    <row r="20699" spans="15:16" x14ac:dyDescent="0.2">
      <c r="O20699"/>
      <c r="P20699"/>
    </row>
    <row r="20700" spans="15:16" x14ac:dyDescent="0.2">
      <c r="O20700"/>
      <c r="P20700"/>
    </row>
    <row r="20701" spans="15:16" x14ac:dyDescent="0.2">
      <c r="O20701"/>
      <c r="P20701"/>
    </row>
    <row r="20702" spans="15:16" x14ac:dyDescent="0.2">
      <c r="O20702"/>
      <c r="P20702"/>
    </row>
    <row r="20703" spans="15:16" x14ac:dyDescent="0.2">
      <c r="O20703"/>
      <c r="P20703"/>
    </row>
    <row r="20704" spans="15:16" x14ac:dyDescent="0.2">
      <c r="O20704"/>
      <c r="P20704"/>
    </row>
    <row r="20705" spans="15:16" x14ac:dyDescent="0.2">
      <c r="O20705"/>
      <c r="P20705"/>
    </row>
    <row r="20706" spans="15:16" x14ac:dyDescent="0.2">
      <c r="O20706"/>
      <c r="P20706"/>
    </row>
    <row r="20707" spans="15:16" x14ac:dyDescent="0.2">
      <c r="O20707"/>
      <c r="P20707"/>
    </row>
    <row r="20708" spans="15:16" x14ac:dyDescent="0.2">
      <c r="O20708"/>
      <c r="P20708"/>
    </row>
    <row r="20709" spans="15:16" x14ac:dyDescent="0.2">
      <c r="O20709"/>
      <c r="P20709"/>
    </row>
    <row r="20710" spans="15:16" x14ac:dyDescent="0.2">
      <c r="O20710"/>
      <c r="P20710"/>
    </row>
    <row r="20711" spans="15:16" x14ac:dyDescent="0.2">
      <c r="O20711"/>
      <c r="P20711"/>
    </row>
    <row r="20712" spans="15:16" x14ac:dyDescent="0.2">
      <c r="O20712"/>
      <c r="P20712"/>
    </row>
    <row r="20713" spans="15:16" x14ac:dyDescent="0.2">
      <c r="O20713"/>
      <c r="P20713"/>
    </row>
    <row r="20714" spans="15:16" x14ac:dyDescent="0.2">
      <c r="O20714"/>
      <c r="P20714"/>
    </row>
    <row r="20715" spans="15:16" x14ac:dyDescent="0.2">
      <c r="O20715"/>
      <c r="P20715"/>
    </row>
    <row r="20716" spans="15:16" x14ac:dyDescent="0.2">
      <c r="O20716"/>
      <c r="P20716"/>
    </row>
    <row r="20717" spans="15:16" x14ac:dyDescent="0.2">
      <c r="O20717"/>
      <c r="P20717"/>
    </row>
    <row r="20718" spans="15:16" x14ac:dyDescent="0.2">
      <c r="O20718"/>
      <c r="P20718"/>
    </row>
    <row r="20719" spans="15:16" x14ac:dyDescent="0.2">
      <c r="O20719"/>
      <c r="P20719"/>
    </row>
    <row r="20720" spans="15:16" x14ac:dyDescent="0.2">
      <c r="O20720"/>
      <c r="P20720"/>
    </row>
    <row r="20721" spans="15:16" x14ac:dyDescent="0.2">
      <c r="O20721"/>
      <c r="P20721"/>
    </row>
    <row r="20722" spans="15:16" x14ac:dyDescent="0.2">
      <c r="O20722"/>
      <c r="P20722"/>
    </row>
    <row r="20723" spans="15:16" x14ac:dyDescent="0.2">
      <c r="O20723"/>
      <c r="P20723"/>
    </row>
    <row r="20724" spans="15:16" x14ac:dyDescent="0.2">
      <c r="O20724"/>
      <c r="P20724"/>
    </row>
    <row r="20725" spans="15:16" x14ac:dyDescent="0.2">
      <c r="O20725"/>
      <c r="P20725"/>
    </row>
    <row r="20726" spans="15:16" x14ac:dyDescent="0.2">
      <c r="O20726"/>
      <c r="P20726"/>
    </row>
    <row r="20727" spans="15:16" x14ac:dyDescent="0.2">
      <c r="O20727"/>
      <c r="P20727"/>
    </row>
    <row r="20728" spans="15:16" x14ac:dyDescent="0.2">
      <c r="O20728"/>
      <c r="P20728"/>
    </row>
    <row r="20729" spans="15:16" x14ac:dyDescent="0.2">
      <c r="O20729"/>
      <c r="P20729"/>
    </row>
    <row r="20730" spans="15:16" x14ac:dyDescent="0.2">
      <c r="O20730"/>
      <c r="P20730"/>
    </row>
    <row r="20731" spans="15:16" x14ac:dyDescent="0.2">
      <c r="O20731"/>
      <c r="P20731"/>
    </row>
    <row r="20732" spans="15:16" x14ac:dyDescent="0.2">
      <c r="O20732"/>
      <c r="P20732"/>
    </row>
    <row r="20733" spans="15:16" x14ac:dyDescent="0.2">
      <c r="O20733"/>
      <c r="P20733"/>
    </row>
    <row r="20734" spans="15:16" x14ac:dyDescent="0.2">
      <c r="O20734"/>
      <c r="P20734"/>
    </row>
    <row r="20735" spans="15:16" x14ac:dyDescent="0.2">
      <c r="O20735"/>
      <c r="P20735"/>
    </row>
    <row r="20736" spans="15:16" x14ac:dyDescent="0.2">
      <c r="O20736"/>
      <c r="P20736"/>
    </row>
    <row r="20737" spans="15:16" x14ac:dyDescent="0.2">
      <c r="O20737"/>
      <c r="P20737"/>
    </row>
    <row r="20738" spans="15:16" x14ac:dyDescent="0.2">
      <c r="O20738"/>
      <c r="P20738"/>
    </row>
    <row r="20739" spans="15:16" x14ac:dyDescent="0.2">
      <c r="O20739"/>
      <c r="P20739"/>
    </row>
    <row r="20740" spans="15:16" x14ac:dyDescent="0.2">
      <c r="O20740"/>
      <c r="P20740"/>
    </row>
    <row r="20741" spans="15:16" x14ac:dyDescent="0.2">
      <c r="O20741"/>
      <c r="P20741"/>
    </row>
    <row r="20742" spans="15:16" x14ac:dyDescent="0.2">
      <c r="O20742"/>
      <c r="P20742"/>
    </row>
    <row r="20743" spans="15:16" x14ac:dyDescent="0.2">
      <c r="O20743"/>
      <c r="P20743"/>
    </row>
    <row r="20744" spans="15:16" x14ac:dyDescent="0.2">
      <c r="O20744"/>
      <c r="P20744"/>
    </row>
    <row r="20745" spans="15:16" x14ac:dyDescent="0.2">
      <c r="O20745"/>
      <c r="P20745"/>
    </row>
    <row r="20746" spans="15:16" x14ac:dyDescent="0.2">
      <c r="O20746"/>
      <c r="P20746"/>
    </row>
    <row r="20747" spans="15:16" x14ac:dyDescent="0.2">
      <c r="O20747"/>
      <c r="P20747"/>
    </row>
    <row r="20748" spans="15:16" x14ac:dyDescent="0.2">
      <c r="O20748"/>
      <c r="P20748"/>
    </row>
    <row r="20749" spans="15:16" x14ac:dyDescent="0.2">
      <c r="O20749"/>
      <c r="P20749"/>
    </row>
    <row r="20750" spans="15:16" x14ac:dyDescent="0.2">
      <c r="O20750"/>
      <c r="P20750"/>
    </row>
    <row r="20751" spans="15:16" x14ac:dyDescent="0.2">
      <c r="O20751"/>
      <c r="P20751"/>
    </row>
    <row r="20752" spans="15:16" x14ac:dyDescent="0.2">
      <c r="O20752"/>
      <c r="P20752"/>
    </row>
    <row r="20753" spans="15:16" x14ac:dyDescent="0.2">
      <c r="O20753"/>
      <c r="P20753"/>
    </row>
    <row r="20754" spans="15:16" x14ac:dyDescent="0.2">
      <c r="O20754"/>
      <c r="P20754"/>
    </row>
    <row r="20755" spans="15:16" x14ac:dyDescent="0.2">
      <c r="O20755"/>
      <c r="P20755"/>
    </row>
    <row r="20756" spans="15:16" x14ac:dyDescent="0.2">
      <c r="O20756"/>
      <c r="P20756"/>
    </row>
    <row r="20757" spans="15:16" x14ac:dyDescent="0.2">
      <c r="O20757"/>
      <c r="P20757"/>
    </row>
    <row r="20758" spans="15:16" x14ac:dyDescent="0.2">
      <c r="O20758"/>
      <c r="P20758"/>
    </row>
    <row r="20759" spans="15:16" x14ac:dyDescent="0.2">
      <c r="O20759"/>
      <c r="P20759"/>
    </row>
    <row r="20760" spans="15:16" x14ac:dyDescent="0.2">
      <c r="O20760"/>
      <c r="P20760"/>
    </row>
    <row r="20761" spans="15:16" x14ac:dyDescent="0.2">
      <c r="O20761"/>
      <c r="P20761"/>
    </row>
    <row r="20762" spans="15:16" x14ac:dyDescent="0.2">
      <c r="O20762"/>
      <c r="P20762"/>
    </row>
    <row r="20763" spans="15:16" x14ac:dyDescent="0.2">
      <c r="O20763"/>
      <c r="P20763"/>
    </row>
    <row r="20764" spans="15:16" x14ac:dyDescent="0.2">
      <c r="O20764"/>
      <c r="P20764"/>
    </row>
    <row r="20765" spans="15:16" x14ac:dyDescent="0.2">
      <c r="O20765"/>
      <c r="P20765"/>
    </row>
    <row r="20766" spans="15:16" x14ac:dyDescent="0.2">
      <c r="O20766"/>
      <c r="P20766"/>
    </row>
    <row r="20767" spans="15:16" x14ac:dyDescent="0.2">
      <c r="O20767"/>
      <c r="P20767"/>
    </row>
    <row r="20768" spans="15:16" x14ac:dyDescent="0.2">
      <c r="O20768"/>
      <c r="P20768"/>
    </row>
    <row r="20769" spans="15:16" x14ac:dyDescent="0.2">
      <c r="O20769"/>
      <c r="P20769"/>
    </row>
    <row r="20770" spans="15:16" x14ac:dyDescent="0.2">
      <c r="O20770"/>
      <c r="P20770"/>
    </row>
    <row r="20771" spans="15:16" x14ac:dyDescent="0.2">
      <c r="O20771"/>
      <c r="P20771"/>
    </row>
    <row r="20772" spans="15:16" x14ac:dyDescent="0.2">
      <c r="O20772"/>
      <c r="P20772"/>
    </row>
    <row r="20773" spans="15:16" x14ac:dyDescent="0.2">
      <c r="O20773"/>
      <c r="P20773"/>
    </row>
    <row r="20774" spans="15:16" x14ac:dyDescent="0.2">
      <c r="O20774"/>
      <c r="P20774"/>
    </row>
    <row r="20775" spans="15:16" x14ac:dyDescent="0.2">
      <c r="O20775"/>
      <c r="P20775"/>
    </row>
    <row r="20776" spans="15:16" x14ac:dyDescent="0.2">
      <c r="O20776"/>
      <c r="P20776"/>
    </row>
    <row r="20777" spans="15:16" x14ac:dyDescent="0.2">
      <c r="O20777"/>
      <c r="P20777"/>
    </row>
    <row r="20778" spans="15:16" x14ac:dyDescent="0.2">
      <c r="O20778"/>
      <c r="P20778"/>
    </row>
    <row r="20779" spans="15:16" x14ac:dyDescent="0.2">
      <c r="O20779"/>
      <c r="P20779"/>
    </row>
    <row r="20780" spans="15:16" x14ac:dyDescent="0.2">
      <c r="O20780"/>
      <c r="P20780"/>
    </row>
    <row r="20781" spans="15:16" x14ac:dyDescent="0.2">
      <c r="O20781"/>
      <c r="P20781"/>
    </row>
    <row r="20782" spans="15:16" x14ac:dyDescent="0.2">
      <c r="O20782"/>
      <c r="P20782"/>
    </row>
    <row r="20783" spans="15:16" x14ac:dyDescent="0.2">
      <c r="O20783"/>
      <c r="P20783"/>
    </row>
    <row r="20784" spans="15:16" x14ac:dyDescent="0.2">
      <c r="O20784"/>
      <c r="P20784"/>
    </row>
    <row r="20785" spans="15:16" x14ac:dyDescent="0.2">
      <c r="O20785"/>
      <c r="P20785"/>
    </row>
    <row r="20786" spans="15:16" x14ac:dyDescent="0.2">
      <c r="O20786"/>
      <c r="P20786"/>
    </row>
    <row r="20787" spans="15:16" x14ac:dyDescent="0.2">
      <c r="O20787"/>
      <c r="P20787"/>
    </row>
    <row r="20788" spans="15:16" x14ac:dyDescent="0.2">
      <c r="O20788"/>
      <c r="P20788"/>
    </row>
    <row r="20789" spans="15:16" x14ac:dyDescent="0.2">
      <c r="O20789"/>
      <c r="P20789"/>
    </row>
    <row r="20790" spans="15:16" x14ac:dyDescent="0.2">
      <c r="O20790"/>
      <c r="P20790"/>
    </row>
    <row r="20791" spans="15:16" x14ac:dyDescent="0.2">
      <c r="O20791"/>
      <c r="P20791"/>
    </row>
    <row r="20792" spans="15:16" x14ac:dyDescent="0.2">
      <c r="O20792"/>
      <c r="P20792"/>
    </row>
    <row r="20793" spans="15:16" x14ac:dyDescent="0.2">
      <c r="O20793"/>
      <c r="P20793"/>
    </row>
    <row r="20794" spans="15:16" x14ac:dyDescent="0.2">
      <c r="O20794"/>
      <c r="P20794"/>
    </row>
    <row r="20795" spans="15:16" x14ac:dyDescent="0.2">
      <c r="O20795"/>
      <c r="P20795"/>
    </row>
    <row r="20796" spans="15:16" x14ac:dyDescent="0.2">
      <c r="O20796"/>
      <c r="P20796"/>
    </row>
    <row r="20797" spans="15:16" x14ac:dyDescent="0.2">
      <c r="O20797"/>
      <c r="P20797"/>
    </row>
    <row r="20798" spans="15:16" x14ac:dyDescent="0.2">
      <c r="O20798"/>
      <c r="P20798"/>
    </row>
    <row r="20799" spans="15:16" x14ac:dyDescent="0.2">
      <c r="O20799"/>
      <c r="P20799"/>
    </row>
    <row r="20800" spans="15:16" x14ac:dyDescent="0.2">
      <c r="O20800"/>
      <c r="P20800"/>
    </row>
    <row r="20801" spans="15:16" x14ac:dyDescent="0.2">
      <c r="O20801"/>
      <c r="P20801"/>
    </row>
    <row r="20802" spans="15:16" x14ac:dyDescent="0.2">
      <c r="O20802"/>
      <c r="P20802"/>
    </row>
    <row r="20803" spans="15:16" x14ac:dyDescent="0.2">
      <c r="O20803"/>
      <c r="P20803"/>
    </row>
    <row r="20804" spans="15:16" x14ac:dyDescent="0.2">
      <c r="O20804"/>
      <c r="P20804"/>
    </row>
    <row r="20805" spans="15:16" x14ac:dyDescent="0.2">
      <c r="O20805"/>
      <c r="P20805"/>
    </row>
    <row r="20806" spans="15:16" x14ac:dyDescent="0.2">
      <c r="O20806"/>
      <c r="P20806"/>
    </row>
    <row r="20807" spans="15:16" x14ac:dyDescent="0.2">
      <c r="O20807"/>
      <c r="P20807"/>
    </row>
    <row r="20808" spans="15:16" x14ac:dyDescent="0.2">
      <c r="O20808"/>
      <c r="P20808"/>
    </row>
    <row r="20809" spans="15:16" x14ac:dyDescent="0.2">
      <c r="O20809"/>
      <c r="P20809"/>
    </row>
    <row r="20810" spans="15:16" x14ac:dyDescent="0.2">
      <c r="O20810"/>
      <c r="P20810"/>
    </row>
    <row r="20811" spans="15:16" x14ac:dyDescent="0.2">
      <c r="O20811"/>
      <c r="P20811"/>
    </row>
    <row r="20812" spans="15:16" x14ac:dyDescent="0.2">
      <c r="O20812"/>
      <c r="P20812"/>
    </row>
    <row r="20813" spans="15:16" x14ac:dyDescent="0.2">
      <c r="O20813"/>
      <c r="P20813"/>
    </row>
    <row r="20814" spans="15:16" x14ac:dyDescent="0.2">
      <c r="O20814"/>
      <c r="P20814"/>
    </row>
    <row r="20815" spans="15:16" x14ac:dyDescent="0.2">
      <c r="O20815"/>
      <c r="P20815"/>
    </row>
    <row r="20816" spans="15:16" x14ac:dyDescent="0.2">
      <c r="O20816"/>
      <c r="P20816"/>
    </row>
    <row r="20817" spans="15:16" x14ac:dyDescent="0.2">
      <c r="O20817"/>
      <c r="P20817"/>
    </row>
    <row r="20818" spans="15:16" x14ac:dyDescent="0.2">
      <c r="O20818"/>
      <c r="P20818"/>
    </row>
    <row r="20819" spans="15:16" x14ac:dyDescent="0.2">
      <c r="O20819"/>
      <c r="P20819"/>
    </row>
    <row r="20820" spans="15:16" x14ac:dyDescent="0.2">
      <c r="O20820"/>
      <c r="P20820"/>
    </row>
    <row r="20821" spans="15:16" x14ac:dyDescent="0.2">
      <c r="O20821"/>
      <c r="P20821"/>
    </row>
    <row r="20822" spans="15:16" x14ac:dyDescent="0.2">
      <c r="O20822"/>
      <c r="P20822"/>
    </row>
    <row r="20823" spans="15:16" x14ac:dyDescent="0.2">
      <c r="O20823"/>
      <c r="P20823"/>
    </row>
    <row r="20824" spans="15:16" x14ac:dyDescent="0.2">
      <c r="O20824"/>
      <c r="P20824"/>
    </row>
    <row r="20825" spans="15:16" x14ac:dyDescent="0.2">
      <c r="O20825"/>
      <c r="P20825"/>
    </row>
    <row r="20826" spans="15:16" x14ac:dyDescent="0.2">
      <c r="O20826"/>
      <c r="P20826"/>
    </row>
    <row r="20827" spans="15:16" x14ac:dyDescent="0.2">
      <c r="O20827"/>
      <c r="P20827"/>
    </row>
    <row r="20828" spans="15:16" x14ac:dyDescent="0.2">
      <c r="O20828"/>
      <c r="P20828"/>
    </row>
    <row r="20829" spans="15:16" x14ac:dyDescent="0.2">
      <c r="O20829"/>
      <c r="P20829"/>
    </row>
    <row r="20830" spans="15:16" x14ac:dyDescent="0.2">
      <c r="O20830"/>
      <c r="P20830"/>
    </row>
    <row r="20831" spans="15:16" x14ac:dyDescent="0.2">
      <c r="O20831"/>
      <c r="P20831"/>
    </row>
    <row r="20832" spans="15:16" x14ac:dyDescent="0.2">
      <c r="O20832"/>
      <c r="P20832"/>
    </row>
    <row r="20833" spans="15:16" x14ac:dyDescent="0.2">
      <c r="O20833"/>
      <c r="P20833"/>
    </row>
    <row r="20834" spans="15:16" x14ac:dyDescent="0.2">
      <c r="O20834"/>
      <c r="P20834"/>
    </row>
    <row r="20835" spans="15:16" x14ac:dyDescent="0.2">
      <c r="O20835"/>
      <c r="P20835"/>
    </row>
    <row r="20836" spans="15:16" x14ac:dyDescent="0.2">
      <c r="O20836"/>
      <c r="P20836"/>
    </row>
    <row r="20837" spans="15:16" x14ac:dyDescent="0.2">
      <c r="O20837"/>
      <c r="P20837"/>
    </row>
    <row r="20838" spans="15:16" x14ac:dyDescent="0.2">
      <c r="O20838"/>
      <c r="P20838"/>
    </row>
    <row r="20839" spans="15:16" x14ac:dyDescent="0.2">
      <c r="O20839"/>
      <c r="P20839"/>
    </row>
    <row r="20840" spans="15:16" x14ac:dyDescent="0.2">
      <c r="O20840"/>
      <c r="P20840"/>
    </row>
    <row r="20841" spans="15:16" x14ac:dyDescent="0.2">
      <c r="O20841"/>
      <c r="P20841"/>
    </row>
    <row r="20842" spans="15:16" x14ac:dyDescent="0.2">
      <c r="O20842"/>
      <c r="P20842"/>
    </row>
    <row r="20843" spans="15:16" x14ac:dyDescent="0.2">
      <c r="O20843"/>
      <c r="P20843"/>
    </row>
    <row r="20844" spans="15:16" x14ac:dyDescent="0.2">
      <c r="O20844"/>
      <c r="P20844"/>
    </row>
    <row r="20845" spans="15:16" x14ac:dyDescent="0.2">
      <c r="O20845"/>
      <c r="P20845"/>
    </row>
    <row r="20846" spans="15:16" x14ac:dyDescent="0.2">
      <c r="O20846"/>
      <c r="P20846"/>
    </row>
    <row r="20847" spans="15:16" x14ac:dyDescent="0.2">
      <c r="O20847"/>
      <c r="P20847"/>
    </row>
    <row r="20848" spans="15:16" x14ac:dyDescent="0.2">
      <c r="O20848"/>
      <c r="P20848"/>
    </row>
    <row r="20849" spans="15:16" x14ac:dyDescent="0.2">
      <c r="O20849"/>
      <c r="P20849"/>
    </row>
    <row r="20850" spans="15:16" x14ac:dyDescent="0.2">
      <c r="O20850"/>
      <c r="P20850"/>
    </row>
    <row r="20851" spans="15:16" x14ac:dyDescent="0.2">
      <c r="O20851"/>
      <c r="P20851"/>
    </row>
    <row r="20852" spans="15:16" x14ac:dyDescent="0.2">
      <c r="O20852"/>
      <c r="P20852"/>
    </row>
    <row r="20853" spans="15:16" x14ac:dyDescent="0.2">
      <c r="O20853"/>
      <c r="P20853"/>
    </row>
    <row r="20854" spans="15:16" x14ac:dyDescent="0.2">
      <c r="O20854"/>
      <c r="P20854"/>
    </row>
    <row r="20855" spans="15:16" x14ac:dyDescent="0.2">
      <c r="O20855"/>
      <c r="P20855"/>
    </row>
    <row r="20856" spans="15:16" x14ac:dyDescent="0.2">
      <c r="O20856"/>
      <c r="P20856"/>
    </row>
    <row r="20857" spans="15:16" x14ac:dyDescent="0.2">
      <c r="O20857"/>
      <c r="P20857"/>
    </row>
    <row r="20858" spans="15:16" x14ac:dyDescent="0.2">
      <c r="O20858"/>
      <c r="P20858"/>
    </row>
    <row r="20859" spans="15:16" x14ac:dyDescent="0.2">
      <c r="O20859"/>
      <c r="P20859"/>
    </row>
    <row r="20860" spans="15:16" x14ac:dyDescent="0.2">
      <c r="O20860"/>
      <c r="P20860"/>
    </row>
    <row r="20861" spans="15:16" x14ac:dyDescent="0.2">
      <c r="O20861"/>
      <c r="P20861"/>
    </row>
    <row r="20862" spans="15:16" x14ac:dyDescent="0.2">
      <c r="O20862"/>
      <c r="P20862"/>
    </row>
    <row r="20863" spans="15:16" x14ac:dyDescent="0.2">
      <c r="O20863"/>
      <c r="P20863"/>
    </row>
    <row r="20864" spans="15:16" x14ac:dyDescent="0.2">
      <c r="O20864"/>
      <c r="P20864"/>
    </row>
    <row r="20865" spans="15:16" x14ac:dyDescent="0.2">
      <c r="O20865"/>
      <c r="P20865"/>
    </row>
    <row r="20866" spans="15:16" x14ac:dyDescent="0.2">
      <c r="O20866"/>
      <c r="P20866"/>
    </row>
    <row r="20867" spans="15:16" x14ac:dyDescent="0.2">
      <c r="O20867"/>
      <c r="P20867"/>
    </row>
    <row r="20868" spans="15:16" x14ac:dyDescent="0.2">
      <c r="O20868"/>
      <c r="P20868"/>
    </row>
    <row r="20869" spans="15:16" x14ac:dyDescent="0.2">
      <c r="O20869"/>
      <c r="P20869"/>
    </row>
    <row r="20870" spans="15:16" x14ac:dyDescent="0.2">
      <c r="O20870"/>
      <c r="P20870"/>
    </row>
    <row r="20871" spans="15:16" x14ac:dyDescent="0.2">
      <c r="O20871"/>
      <c r="P20871"/>
    </row>
    <row r="20872" spans="15:16" x14ac:dyDescent="0.2">
      <c r="O20872"/>
      <c r="P20872"/>
    </row>
    <row r="20873" spans="15:16" x14ac:dyDescent="0.2">
      <c r="O20873"/>
      <c r="P20873"/>
    </row>
    <row r="20874" spans="15:16" x14ac:dyDescent="0.2">
      <c r="O20874"/>
      <c r="P20874"/>
    </row>
    <row r="20875" spans="15:16" x14ac:dyDescent="0.2">
      <c r="O20875"/>
      <c r="P20875"/>
    </row>
    <row r="20876" spans="15:16" x14ac:dyDescent="0.2">
      <c r="O20876"/>
      <c r="P20876"/>
    </row>
    <row r="20877" spans="15:16" x14ac:dyDescent="0.2">
      <c r="O20877"/>
      <c r="P20877"/>
    </row>
    <row r="20878" spans="15:16" x14ac:dyDescent="0.2">
      <c r="O20878"/>
      <c r="P20878"/>
    </row>
    <row r="20879" spans="15:16" x14ac:dyDescent="0.2">
      <c r="O20879"/>
      <c r="P20879"/>
    </row>
    <row r="20880" spans="15:16" x14ac:dyDescent="0.2">
      <c r="O20880"/>
      <c r="P20880"/>
    </row>
    <row r="20881" spans="15:16" x14ac:dyDescent="0.2">
      <c r="O20881"/>
      <c r="P20881"/>
    </row>
    <row r="20882" spans="15:16" x14ac:dyDescent="0.2">
      <c r="O20882"/>
      <c r="P20882"/>
    </row>
    <row r="20883" spans="15:16" x14ac:dyDescent="0.2">
      <c r="O20883"/>
      <c r="P20883"/>
    </row>
    <row r="20884" spans="15:16" x14ac:dyDescent="0.2">
      <c r="O20884"/>
      <c r="P20884"/>
    </row>
    <row r="20885" spans="15:16" x14ac:dyDescent="0.2">
      <c r="O20885"/>
      <c r="P20885"/>
    </row>
    <row r="20886" spans="15:16" x14ac:dyDescent="0.2">
      <c r="O20886"/>
      <c r="P20886"/>
    </row>
    <row r="20887" spans="15:16" x14ac:dyDescent="0.2">
      <c r="O20887"/>
      <c r="P20887"/>
    </row>
    <row r="20888" spans="15:16" x14ac:dyDescent="0.2">
      <c r="O20888"/>
      <c r="P20888"/>
    </row>
    <row r="20889" spans="15:16" x14ac:dyDescent="0.2">
      <c r="O20889"/>
      <c r="P20889"/>
    </row>
    <row r="20890" spans="15:16" x14ac:dyDescent="0.2">
      <c r="O20890"/>
      <c r="P20890"/>
    </row>
    <row r="20891" spans="15:16" x14ac:dyDescent="0.2">
      <c r="O20891"/>
      <c r="P20891"/>
    </row>
    <row r="20892" spans="15:16" x14ac:dyDescent="0.2">
      <c r="O20892"/>
      <c r="P20892"/>
    </row>
    <row r="20893" spans="15:16" x14ac:dyDescent="0.2">
      <c r="O20893"/>
      <c r="P20893"/>
    </row>
    <row r="20894" spans="15:16" x14ac:dyDescent="0.2">
      <c r="O20894"/>
      <c r="P20894"/>
    </row>
    <row r="20895" spans="15:16" x14ac:dyDescent="0.2">
      <c r="O20895"/>
      <c r="P20895"/>
    </row>
    <row r="20896" spans="15:16" x14ac:dyDescent="0.2">
      <c r="O20896"/>
      <c r="P20896"/>
    </row>
    <row r="20897" spans="15:16" x14ac:dyDescent="0.2">
      <c r="O20897"/>
      <c r="P20897"/>
    </row>
    <row r="20898" spans="15:16" x14ac:dyDescent="0.2">
      <c r="O20898"/>
      <c r="P20898"/>
    </row>
    <row r="20899" spans="15:16" x14ac:dyDescent="0.2">
      <c r="O20899"/>
      <c r="P20899"/>
    </row>
    <row r="20900" spans="15:16" x14ac:dyDescent="0.2">
      <c r="O20900"/>
      <c r="P20900"/>
    </row>
    <row r="20901" spans="15:16" x14ac:dyDescent="0.2">
      <c r="O20901"/>
      <c r="P20901"/>
    </row>
    <row r="20902" spans="15:16" x14ac:dyDescent="0.2">
      <c r="O20902"/>
      <c r="P20902"/>
    </row>
    <row r="20903" spans="15:16" x14ac:dyDescent="0.2">
      <c r="O20903"/>
      <c r="P20903"/>
    </row>
    <row r="20904" spans="15:16" x14ac:dyDescent="0.2">
      <c r="O20904"/>
      <c r="P20904"/>
    </row>
    <row r="20905" spans="15:16" x14ac:dyDescent="0.2">
      <c r="O20905"/>
      <c r="P20905"/>
    </row>
    <row r="20906" spans="15:16" x14ac:dyDescent="0.2">
      <c r="O20906"/>
      <c r="P20906"/>
    </row>
    <row r="20907" spans="15:16" x14ac:dyDescent="0.2">
      <c r="O20907"/>
      <c r="P20907"/>
    </row>
    <row r="20908" spans="15:16" x14ac:dyDescent="0.2">
      <c r="O20908"/>
      <c r="P20908"/>
    </row>
    <row r="20909" spans="15:16" x14ac:dyDescent="0.2">
      <c r="O20909"/>
      <c r="P20909"/>
    </row>
    <row r="20910" spans="15:16" x14ac:dyDescent="0.2">
      <c r="O20910"/>
      <c r="P20910"/>
    </row>
    <row r="20911" spans="15:16" x14ac:dyDescent="0.2">
      <c r="O20911"/>
      <c r="P20911"/>
    </row>
    <row r="20912" spans="15:16" x14ac:dyDescent="0.2">
      <c r="O20912"/>
      <c r="P20912"/>
    </row>
    <row r="20913" spans="15:16" x14ac:dyDescent="0.2">
      <c r="O20913"/>
      <c r="P20913"/>
    </row>
    <row r="20914" spans="15:16" x14ac:dyDescent="0.2">
      <c r="O20914"/>
      <c r="P20914"/>
    </row>
    <row r="20915" spans="15:16" x14ac:dyDescent="0.2">
      <c r="O20915"/>
      <c r="P20915"/>
    </row>
    <row r="20916" spans="15:16" x14ac:dyDescent="0.2">
      <c r="O20916"/>
      <c r="P20916"/>
    </row>
    <row r="20917" spans="15:16" x14ac:dyDescent="0.2">
      <c r="O20917"/>
      <c r="P20917"/>
    </row>
    <row r="20918" spans="15:16" x14ac:dyDescent="0.2">
      <c r="O20918"/>
      <c r="P20918"/>
    </row>
    <row r="20919" spans="15:16" x14ac:dyDescent="0.2">
      <c r="O20919"/>
      <c r="P20919"/>
    </row>
    <row r="20920" spans="15:16" x14ac:dyDescent="0.2">
      <c r="O20920"/>
      <c r="P20920"/>
    </row>
    <row r="20921" spans="15:16" x14ac:dyDescent="0.2">
      <c r="O20921"/>
      <c r="P20921"/>
    </row>
    <row r="20922" spans="15:16" x14ac:dyDescent="0.2">
      <c r="O20922"/>
      <c r="P20922"/>
    </row>
    <row r="20923" spans="15:16" x14ac:dyDescent="0.2">
      <c r="O20923"/>
      <c r="P20923"/>
    </row>
    <row r="20924" spans="15:16" x14ac:dyDescent="0.2">
      <c r="O20924"/>
      <c r="P20924"/>
    </row>
    <row r="20925" spans="15:16" x14ac:dyDescent="0.2">
      <c r="O20925"/>
      <c r="P20925"/>
    </row>
    <row r="20926" spans="15:16" x14ac:dyDescent="0.2">
      <c r="O20926"/>
      <c r="P20926"/>
    </row>
    <row r="20927" spans="15:16" x14ac:dyDescent="0.2">
      <c r="O20927"/>
      <c r="P20927"/>
    </row>
    <row r="20928" spans="15:16" x14ac:dyDescent="0.2">
      <c r="O20928"/>
      <c r="P20928"/>
    </row>
    <row r="20929" spans="15:16" x14ac:dyDescent="0.2">
      <c r="O20929"/>
      <c r="P20929"/>
    </row>
    <row r="20930" spans="15:16" x14ac:dyDescent="0.2">
      <c r="O20930"/>
      <c r="P20930"/>
    </row>
    <row r="20931" spans="15:16" x14ac:dyDescent="0.2">
      <c r="O20931"/>
      <c r="P20931"/>
    </row>
    <row r="20932" spans="15:16" x14ac:dyDescent="0.2">
      <c r="O20932"/>
      <c r="P20932"/>
    </row>
    <row r="20933" spans="15:16" x14ac:dyDescent="0.2">
      <c r="O20933"/>
      <c r="P20933"/>
    </row>
    <row r="20934" spans="15:16" x14ac:dyDescent="0.2">
      <c r="O20934"/>
      <c r="P20934"/>
    </row>
    <row r="20935" spans="15:16" x14ac:dyDescent="0.2">
      <c r="O20935"/>
      <c r="P20935"/>
    </row>
    <row r="20936" spans="15:16" x14ac:dyDescent="0.2">
      <c r="O20936"/>
      <c r="P20936"/>
    </row>
    <row r="20937" spans="15:16" x14ac:dyDescent="0.2">
      <c r="O20937"/>
      <c r="P20937"/>
    </row>
    <row r="20938" spans="15:16" x14ac:dyDescent="0.2">
      <c r="O20938"/>
      <c r="P20938"/>
    </row>
    <row r="20939" spans="15:16" x14ac:dyDescent="0.2">
      <c r="O20939"/>
      <c r="P20939"/>
    </row>
    <row r="20940" spans="15:16" x14ac:dyDescent="0.2">
      <c r="O20940"/>
      <c r="P20940"/>
    </row>
    <row r="20941" spans="15:16" x14ac:dyDescent="0.2">
      <c r="O20941"/>
      <c r="P20941"/>
    </row>
    <row r="20942" spans="15:16" x14ac:dyDescent="0.2">
      <c r="O20942"/>
      <c r="P20942"/>
    </row>
    <row r="20943" spans="15:16" x14ac:dyDescent="0.2">
      <c r="O20943"/>
      <c r="P20943"/>
    </row>
    <row r="20944" spans="15:16" x14ac:dyDescent="0.2">
      <c r="O20944"/>
      <c r="P20944"/>
    </row>
    <row r="20945" spans="15:16" x14ac:dyDescent="0.2">
      <c r="O20945"/>
      <c r="P20945"/>
    </row>
    <row r="20946" spans="15:16" x14ac:dyDescent="0.2">
      <c r="O20946"/>
      <c r="P20946"/>
    </row>
    <row r="20947" spans="15:16" x14ac:dyDescent="0.2">
      <c r="O20947"/>
      <c r="P20947"/>
    </row>
    <row r="20948" spans="15:16" x14ac:dyDescent="0.2">
      <c r="O20948"/>
      <c r="P20948"/>
    </row>
    <row r="20949" spans="15:16" x14ac:dyDescent="0.2">
      <c r="O20949"/>
      <c r="P20949"/>
    </row>
    <row r="20950" spans="15:16" x14ac:dyDescent="0.2">
      <c r="O20950"/>
      <c r="P20950"/>
    </row>
    <row r="20951" spans="15:16" x14ac:dyDescent="0.2">
      <c r="O20951"/>
      <c r="P20951"/>
    </row>
    <row r="20952" spans="15:16" x14ac:dyDescent="0.2">
      <c r="O20952"/>
      <c r="P20952"/>
    </row>
    <row r="20953" spans="15:16" x14ac:dyDescent="0.2">
      <c r="O20953"/>
      <c r="P20953"/>
    </row>
    <row r="20954" spans="15:16" x14ac:dyDescent="0.2">
      <c r="O20954"/>
      <c r="P20954"/>
    </row>
    <row r="20955" spans="15:16" x14ac:dyDescent="0.2">
      <c r="O20955"/>
      <c r="P20955"/>
    </row>
    <row r="20956" spans="15:16" x14ac:dyDescent="0.2">
      <c r="O20956"/>
      <c r="P20956"/>
    </row>
    <row r="20957" spans="15:16" x14ac:dyDescent="0.2">
      <c r="O20957"/>
      <c r="P20957"/>
    </row>
    <row r="20958" spans="15:16" x14ac:dyDescent="0.2">
      <c r="O20958"/>
      <c r="P20958"/>
    </row>
    <row r="20959" spans="15:16" x14ac:dyDescent="0.2">
      <c r="O20959"/>
      <c r="P20959"/>
    </row>
    <row r="20960" spans="15:16" x14ac:dyDescent="0.2">
      <c r="O20960"/>
      <c r="P20960"/>
    </row>
    <row r="20961" spans="15:16" x14ac:dyDescent="0.2">
      <c r="O20961"/>
      <c r="P20961"/>
    </row>
    <row r="20962" spans="15:16" x14ac:dyDescent="0.2">
      <c r="O20962"/>
      <c r="P20962"/>
    </row>
    <row r="20963" spans="15:16" x14ac:dyDescent="0.2">
      <c r="O20963"/>
      <c r="P20963"/>
    </row>
    <row r="20964" spans="15:16" x14ac:dyDescent="0.2">
      <c r="O20964"/>
      <c r="P20964"/>
    </row>
    <row r="20965" spans="15:16" x14ac:dyDescent="0.2">
      <c r="O20965"/>
      <c r="P20965"/>
    </row>
    <row r="20966" spans="15:16" x14ac:dyDescent="0.2">
      <c r="O20966"/>
      <c r="P20966"/>
    </row>
    <row r="20967" spans="15:16" x14ac:dyDescent="0.2">
      <c r="O20967"/>
      <c r="P20967"/>
    </row>
    <row r="20968" spans="15:16" x14ac:dyDescent="0.2">
      <c r="O20968"/>
      <c r="P20968"/>
    </row>
    <row r="20969" spans="15:16" x14ac:dyDescent="0.2">
      <c r="O20969"/>
      <c r="P20969"/>
    </row>
    <row r="20970" spans="15:16" x14ac:dyDescent="0.2">
      <c r="O20970"/>
      <c r="P20970"/>
    </row>
    <row r="20971" spans="15:16" x14ac:dyDescent="0.2">
      <c r="O20971"/>
      <c r="P20971"/>
    </row>
    <row r="20972" spans="15:16" x14ac:dyDescent="0.2">
      <c r="O20972"/>
      <c r="P20972"/>
    </row>
    <row r="20973" spans="15:16" x14ac:dyDescent="0.2">
      <c r="O20973"/>
      <c r="P20973"/>
    </row>
    <row r="20974" spans="15:16" x14ac:dyDescent="0.2">
      <c r="O20974"/>
      <c r="P20974"/>
    </row>
    <row r="20975" spans="15:16" x14ac:dyDescent="0.2">
      <c r="O20975"/>
      <c r="P20975"/>
    </row>
    <row r="20976" spans="15:16" x14ac:dyDescent="0.2">
      <c r="O20976"/>
      <c r="P20976"/>
    </row>
    <row r="20977" spans="15:16" x14ac:dyDescent="0.2">
      <c r="O20977"/>
      <c r="P20977"/>
    </row>
    <row r="20978" spans="15:16" x14ac:dyDescent="0.2">
      <c r="O20978"/>
      <c r="P20978"/>
    </row>
    <row r="20979" spans="15:16" x14ac:dyDescent="0.2">
      <c r="O20979"/>
      <c r="P20979"/>
    </row>
    <row r="20980" spans="15:16" x14ac:dyDescent="0.2">
      <c r="O20980"/>
      <c r="P20980"/>
    </row>
    <row r="20981" spans="15:16" x14ac:dyDescent="0.2">
      <c r="O20981"/>
      <c r="P20981"/>
    </row>
    <row r="20982" spans="15:16" x14ac:dyDescent="0.2">
      <c r="O20982"/>
      <c r="P20982"/>
    </row>
    <row r="20983" spans="15:16" x14ac:dyDescent="0.2">
      <c r="O20983"/>
      <c r="P20983"/>
    </row>
    <row r="20984" spans="15:16" x14ac:dyDescent="0.2">
      <c r="O20984"/>
      <c r="P20984"/>
    </row>
    <row r="20985" spans="15:16" x14ac:dyDescent="0.2">
      <c r="O20985"/>
      <c r="P20985"/>
    </row>
    <row r="20986" spans="15:16" x14ac:dyDescent="0.2">
      <c r="O20986"/>
      <c r="P20986"/>
    </row>
    <row r="20987" spans="15:16" x14ac:dyDescent="0.2">
      <c r="O20987"/>
      <c r="P20987"/>
    </row>
    <row r="20988" spans="15:16" x14ac:dyDescent="0.2">
      <c r="O20988"/>
      <c r="P20988"/>
    </row>
    <row r="20989" spans="15:16" x14ac:dyDescent="0.2">
      <c r="O20989"/>
      <c r="P20989"/>
    </row>
    <row r="20990" spans="15:16" x14ac:dyDescent="0.2">
      <c r="O20990"/>
      <c r="P20990"/>
    </row>
    <row r="20991" spans="15:16" x14ac:dyDescent="0.2">
      <c r="O20991"/>
      <c r="P20991"/>
    </row>
    <row r="20992" spans="15:16" x14ac:dyDescent="0.2">
      <c r="O20992"/>
      <c r="P20992"/>
    </row>
    <row r="20993" spans="15:16" x14ac:dyDescent="0.2">
      <c r="O20993"/>
      <c r="P20993"/>
    </row>
    <row r="20994" spans="15:16" x14ac:dyDescent="0.2">
      <c r="O20994"/>
      <c r="P20994"/>
    </row>
    <row r="20995" spans="15:16" x14ac:dyDescent="0.2">
      <c r="O20995"/>
      <c r="P20995"/>
    </row>
    <row r="20996" spans="15:16" x14ac:dyDescent="0.2">
      <c r="O20996"/>
      <c r="P20996"/>
    </row>
    <row r="20997" spans="15:16" x14ac:dyDescent="0.2">
      <c r="O20997"/>
      <c r="P20997"/>
    </row>
    <row r="20998" spans="15:16" x14ac:dyDescent="0.2">
      <c r="O20998"/>
      <c r="P20998"/>
    </row>
    <row r="20999" spans="15:16" x14ac:dyDescent="0.2">
      <c r="O20999"/>
      <c r="P20999"/>
    </row>
    <row r="21000" spans="15:16" x14ac:dyDescent="0.2">
      <c r="O21000"/>
      <c r="P21000"/>
    </row>
    <row r="21001" spans="15:16" x14ac:dyDescent="0.2">
      <c r="O21001"/>
      <c r="P21001"/>
    </row>
    <row r="21002" spans="15:16" x14ac:dyDescent="0.2">
      <c r="O21002"/>
      <c r="P21002"/>
    </row>
    <row r="21003" spans="15:16" x14ac:dyDescent="0.2">
      <c r="O21003"/>
      <c r="P21003"/>
    </row>
    <row r="21004" spans="15:16" x14ac:dyDescent="0.2">
      <c r="O21004"/>
      <c r="P21004"/>
    </row>
    <row r="21005" spans="15:16" x14ac:dyDescent="0.2">
      <c r="O21005"/>
      <c r="P21005"/>
    </row>
    <row r="21006" spans="15:16" x14ac:dyDescent="0.2">
      <c r="O21006"/>
      <c r="P21006"/>
    </row>
    <row r="21007" spans="15:16" x14ac:dyDescent="0.2">
      <c r="O21007"/>
      <c r="P21007"/>
    </row>
    <row r="21008" spans="15:16" x14ac:dyDescent="0.2">
      <c r="O21008"/>
      <c r="P21008"/>
    </row>
    <row r="21009" spans="15:16" x14ac:dyDescent="0.2">
      <c r="O21009"/>
      <c r="P21009"/>
    </row>
    <row r="21010" spans="15:16" x14ac:dyDescent="0.2">
      <c r="O21010"/>
      <c r="P21010"/>
    </row>
    <row r="21011" spans="15:16" x14ac:dyDescent="0.2">
      <c r="O21011"/>
      <c r="P21011"/>
    </row>
    <row r="21012" spans="15:16" x14ac:dyDescent="0.2">
      <c r="O21012"/>
      <c r="P21012"/>
    </row>
    <row r="21013" spans="15:16" x14ac:dyDescent="0.2">
      <c r="O21013"/>
      <c r="P21013"/>
    </row>
    <row r="21014" spans="15:16" x14ac:dyDescent="0.2">
      <c r="O21014"/>
      <c r="P21014"/>
    </row>
    <row r="21015" spans="15:16" x14ac:dyDescent="0.2">
      <c r="O21015"/>
      <c r="P21015"/>
    </row>
    <row r="21016" spans="15:16" x14ac:dyDescent="0.2">
      <c r="O21016"/>
      <c r="P21016"/>
    </row>
    <row r="21017" spans="15:16" x14ac:dyDescent="0.2">
      <c r="O21017"/>
      <c r="P21017"/>
    </row>
    <row r="21018" spans="15:16" x14ac:dyDescent="0.2">
      <c r="O21018"/>
      <c r="P21018"/>
    </row>
    <row r="21019" spans="15:16" x14ac:dyDescent="0.2">
      <c r="O21019"/>
      <c r="P21019"/>
    </row>
    <row r="21020" spans="15:16" x14ac:dyDescent="0.2">
      <c r="O21020"/>
      <c r="P21020"/>
    </row>
    <row r="21021" spans="15:16" x14ac:dyDescent="0.2">
      <c r="O21021"/>
      <c r="P21021"/>
    </row>
    <row r="21022" spans="15:16" x14ac:dyDescent="0.2">
      <c r="O21022"/>
      <c r="P21022"/>
    </row>
    <row r="21023" spans="15:16" x14ac:dyDescent="0.2">
      <c r="O21023"/>
      <c r="P21023"/>
    </row>
    <row r="21024" spans="15:16" x14ac:dyDescent="0.2">
      <c r="O21024"/>
      <c r="P21024"/>
    </row>
    <row r="21025" spans="15:16" x14ac:dyDescent="0.2">
      <c r="O21025"/>
      <c r="P21025"/>
    </row>
    <row r="21026" spans="15:16" x14ac:dyDescent="0.2">
      <c r="O21026"/>
      <c r="P21026"/>
    </row>
    <row r="21027" spans="15:16" x14ac:dyDescent="0.2">
      <c r="O21027"/>
      <c r="P21027"/>
    </row>
    <row r="21028" spans="15:16" x14ac:dyDescent="0.2">
      <c r="O21028"/>
      <c r="P21028"/>
    </row>
    <row r="21029" spans="15:16" x14ac:dyDescent="0.2">
      <c r="O21029"/>
      <c r="P21029"/>
    </row>
    <row r="21030" spans="15:16" x14ac:dyDescent="0.2">
      <c r="O21030"/>
      <c r="P21030"/>
    </row>
    <row r="21031" spans="15:16" x14ac:dyDescent="0.2">
      <c r="O21031"/>
      <c r="P21031"/>
    </row>
    <row r="21032" spans="15:16" x14ac:dyDescent="0.2">
      <c r="O21032"/>
      <c r="P21032"/>
    </row>
    <row r="21033" spans="15:16" x14ac:dyDescent="0.2">
      <c r="O21033"/>
      <c r="P21033"/>
    </row>
    <row r="21034" spans="15:16" x14ac:dyDescent="0.2">
      <c r="O21034"/>
      <c r="P21034"/>
    </row>
    <row r="21035" spans="15:16" x14ac:dyDescent="0.2">
      <c r="O21035"/>
      <c r="P21035"/>
    </row>
    <row r="21036" spans="15:16" x14ac:dyDescent="0.2">
      <c r="O21036"/>
      <c r="P21036"/>
    </row>
    <row r="21037" spans="15:16" x14ac:dyDescent="0.2">
      <c r="O21037"/>
      <c r="P21037"/>
    </row>
    <row r="21038" spans="15:16" x14ac:dyDescent="0.2">
      <c r="O21038"/>
      <c r="P21038"/>
    </row>
    <row r="21039" spans="15:16" x14ac:dyDescent="0.2">
      <c r="O21039"/>
      <c r="P21039"/>
    </row>
    <row r="21040" spans="15:16" x14ac:dyDescent="0.2">
      <c r="O21040"/>
      <c r="P21040"/>
    </row>
    <row r="21041" spans="15:16" x14ac:dyDescent="0.2">
      <c r="O21041"/>
      <c r="P21041"/>
    </row>
    <row r="21042" spans="15:16" x14ac:dyDescent="0.2">
      <c r="O21042"/>
      <c r="P21042"/>
    </row>
    <row r="21043" spans="15:16" x14ac:dyDescent="0.2">
      <c r="O21043"/>
      <c r="P21043"/>
    </row>
    <row r="21044" spans="15:16" x14ac:dyDescent="0.2">
      <c r="O21044"/>
      <c r="P21044"/>
    </row>
    <row r="21045" spans="15:16" x14ac:dyDescent="0.2">
      <c r="O21045"/>
      <c r="P21045"/>
    </row>
    <row r="21046" spans="15:16" x14ac:dyDescent="0.2">
      <c r="O21046"/>
      <c r="P21046"/>
    </row>
    <row r="21047" spans="15:16" x14ac:dyDescent="0.2">
      <c r="O21047"/>
      <c r="P21047"/>
    </row>
    <row r="21048" spans="15:16" x14ac:dyDescent="0.2">
      <c r="O21048"/>
      <c r="P21048"/>
    </row>
    <row r="21049" spans="15:16" x14ac:dyDescent="0.2">
      <c r="O21049"/>
      <c r="P21049"/>
    </row>
    <row r="21050" spans="15:16" x14ac:dyDescent="0.2">
      <c r="O21050"/>
      <c r="P21050"/>
    </row>
    <row r="21051" spans="15:16" x14ac:dyDescent="0.2">
      <c r="O21051"/>
      <c r="P21051"/>
    </row>
    <row r="21052" spans="15:16" x14ac:dyDescent="0.2">
      <c r="O21052"/>
      <c r="P21052"/>
    </row>
    <row r="21053" spans="15:16" x14ac:dyDescent="0.2">
      <c r="O21053"/>
      <c r="P21053"/>
    </row>
    <row r="21054" spans="15:16" x14ac:dyDescent="0.2">
      <c r="O21054"/>
      <c r="P21054"/>
    </row>
    <row r="21055" spans="15:16" x14ac:dyDescent="0.2">
      <c r="O21055"/>
      <c r="P21055"/>
    </row>
    <row r="21056" spans="15:16" x14ac:dyDescent="0.2">
      <c r="O21056"/>
      <c r="P21056"/>
    </row>
    <row r="21057" spans="15:16" x14ac:dyDescent="0.2">
      <c r="O21057"/>
      <c r="P21057"/>
    </row>
    <row r="21058" spans="15:16" x14ac:dyDescent="0.2">
      <c r="O21058"/>
      <c r="P21058"/>
    </row>
    <row r="21059" spans="15:16" x14ac:dyDescent="0.2">
      <c r="O21059"/>
      <c r="P21059"/>
    </row>
    <row r="21060" spans="15:16" x14ac:dyDescent="0.2">
      <c r="O21060"/>
      <c r="P21060"/>
    </row>
    <row r="21061" spans="15:16" x14ac:dyDescent="0.2">
      <c r="O21061"/>
      <c r="P21061"/>
    </row>
    <row r="21062" spans="15:16" x14ac:dyDescent="0.2">
      <c r="O21062"/>
      <c r="P21062"/>
    </row>
    <row r="21063" spans="15:16" x14ac:dyDescent="0.2">
      <c r="O21063"/>
      <c r="P21063"/>
    </row>
    <row r="21064" spans="15:16" x14ac:dyDescent="0.2">
      <c r="O21064"/>
      <c r="P21064"/>
    </row>
    <row r="21065" spans="15:16" x14ac:dyDescent="0.2">
      <c r="O21065"/>
      <c r="P21065"/>
    </row>
    <row r="21066" spans="15:16" x14ac:dyDescent="0.2">
      <c r="O21066"/>
      <c r="P21066"/>
    </row>
    <row r="21067" spans="15:16" x14ac:dyDescent="0.2">
      <c r="O21067"/>
      <c r="P21067"/>
    </row>
    <row r="21068" spans="15:16" x14ac:dyDescent="0.2">
      <c r="O21068"/>
      <c r="P21068"/>
    </row>
    <row r="21069" spans="15:16" x14ac:dyDescent="0.2">
      <c r="O21069"/>
      <c r="P21069"/>
    </row>
    <row r="21070" spans="15:16" x14ac:dyDescent="0.2">
      <c r="O21070"/>
      <c r="P21070"/>
    </row>
    <row r="21071" spans="15:16" x14ac:dyDescent="0.2">
      <c r="O21071"/>
      <c r="P21071"/>
    </row>
    <row r="21072" spans="15:16" x14ac:dyDescent="0.2">
      <c r="O21072"/>
      <c r="P21072"/>
    </row>
    <row r="21073" spans="15:16" x14ac:dyDescent="0.2">
      <c r="O21073"/>
      <c r="P21073"/>
    </row>
    <row r="21074" spans="15:16" x14ac:dyDescent="0.2">
      <c r="O21074"/>
      <c r="P21074"/>
    </row>
    <row r="21075" spans="15:16" x14ac:dyDescent="0.2">
      <c r="O21075"/>
      <c r="P21075"/>
    </row>
    <row r="21076" spans="15:16" x14ac:dyDescent="0.2">
      <c r="O21076"/>
      <c r="P21076"/>
    </row>
    <row r="21077" spans="15:16" x14ac:dyDescent="0.2">
      <c r="O21077"/>
      <c r="P21077"/>
    </row>
    <row r="21078" spans="15:16" x14ac:dyDescent="0.2">
      <c r="O21078"/>
      <c r="P21078"/>
    </row>
    <row r="21079" spans="15:16" x14ac:dyDescent="0.2">
      <c r="O21079"/>
      <c r="P21079"/>
    </row>
    <row r="21080" spans="15:16" x14ac:dyDescent="0.2">
      <c r="O21080"/>
      <c r="P21080"/>
    </row>
    <row r="21081" spans="15:16" x14ac:dyDescent="0.2">
      <c r="O21081"/>
      <c r="P21081"/>
    </row>
    <row r="21082" spans="15:16" x14ac:dyDescent="0.2">
      <c r="O21082"/>
      <c r="P21082"/>
    </row>
    <row r="21083" spans="15:16" x14ac:dyDescent="0.2">
      <c r="O21083"/>
      <c r="P21083"/>
    </row>
    <row r="21084" spans="15:16" x14ac:dyDescent="0.2">
      <c r="O21084"/>
      <c r="P21084"/>
    </row>
    <row r="21085" spans="15:16" x14ac:dyDescent="0.2">
      <c r="O21085"/>
      <c r="P21085"/>
    </row>
    <row r="21086" spans="15:16" x14ac:dyDescent="0.2">
      <c r="O21086"/>
      <c r="P21086"/>
    </row>
    <row r="21087" spans="15:16" x14ac:dyDescent="0.2">
      <c r="O21087"/>
      <c r="P21087"/>
    </row>
    <row r="21088" spans="15:16" x14ac:dyDescent="0.2">
      <c r="O21088"/>
      <c r="P21088"/>
    </row>
    <row r="21089" spans="15:16" x14ac:dyDescent="0.2">
      <c r="O21089"/>
      <c r="P21089"/>
    </row>
    <row r="21090" spans="15:16" x14ac:dyDescent="0.2">
      <c r="O21090"/>
      <c r="P21090"/>
    </row>
    <row r="21091" spans="15:16" x14ac:dyDescent="0.2">
      <c r="O21091"/>
      <c r="P21091"/>
    </row>
    <row r="21092" spans="15:16" x14ac:dyDescent="0.2">
      <c r="O21092"/>
      <c r="P21092"/>
    </row>
    <row r="21093" spans="15:16" x14ac:dyDescent="0.2">
      <c r="O21093"/>
      <c r="P21093"/>
    </row>
    <row r="21094" spans="15:16" x14ac:dyDescent="0.2">
      <c r="O21094"/>
      <c r="P21094"/>
    </row>
    <row r="21095" spans="15:16" x14ac:dyDescent="0.2">
      <c r="O21095"/>
      <c r="P21095"/>
    </row>
    <row r="21096" spans="15:16" x14ac:dyDescent="0.2">
      <c r="O21096"/>
      <c r="P21096"/>
    </row>
    <row r="21097" spans="15:16" x14ac:dyDescent="0.2">
      <c r="O21097"/>
      <c r="P21097"/>
    </row>
    <row r="21098" spans="15:16" x14ac:dyDescent="0.2">
      <c r="O21098"/>
      <c r="P21098"/>
    </row>
    <row r="21099" spans="15:16" x14ac:dyDescent="0.2">
      <c r="O21099"/>
      <c r="P21099"/>
    </row>
    <row r="21100" spans="15:16" x14ac:dyDescent="0.2">
      <c r="O21100"/>
      <c r="P21100"/>
    </row>
    <row r="21101" spans="15:16" x14ac:dyDescent="0.2">
      <c r="O21101"/>
      <c r="P21101"/>
    </row>
    <row r="21102" spans="15:16" x14ac:dyDescent="0.2">
      <c r="O21102"/>
      <c r="P21102"/>
    </row>
    <row r="21103" spans="15:16" x14ac:dyDescent="0.2">
      <c r="O21103"/>
      <c r="P21103"/>
    </row>
    <row r="21104" spans="15:16" x14ac:dyDescent="0.2">
      <c r="O21104"/>
      <c r="P21104"/>
    </row>
    <row r="21105" spans="15:16" x14ac:dyDescent="0.2">
      <c r="O21105"/>
      <c r="P21105"/>
    </row>
    <row r="21106" spans="15:16" x14ac:dyDescent="0.2">
      <c r="O21106"/>
      <c r="P21106"/>
    </row>
    <row r="21107" spans="15:16" x14ac:dyDescent="0.2">
      <c r="O21107"/>
      <c r="P21107"/>
    </row>
    <row r="21108" spans="15:16" x14ac:dyDescent="0.2">
      <c r="O21108"/>
      <c r="P21108"/>
    </row>
    <row r="21109" spans="15:16" x14ac:dyDescent="0.2">
      <c r="O21109"/>
      <c r="P21109"/>
    </row>
    <row r="21110" spans="15:16" x14ac:dyDescent="0.2">
      <c r="O21110"/>
      <c r="P21110"/>
    </row>
    <row r="21111" spans="15:16" x14ac:dyDescent="0.2">
      <c r="O21111"/>
      <c r="P21111"/>
    </row>
    <row r="21112" spans="15:16" x14ac:dyDescent="0.2">
      <c r="O21112"/>
      <c r="P21112"/>
    </row>
    <row r="21113" spans="15:16" x14ac:dyDescent="0.2">
      <c r="O21113"/>
      <c r="P21113"/>
    </row>
    <row r="21114" spans="15:16" x14ac:dyDescent="0.2">
      <c r="O21114"/>
      <c r="P21114"/>
    </row>
    <row r="21115" spans="15:16" x14ac:dyDescent="0.2">
      <c r="O21115"/>
      <c r="P21115"/>
    </row>
    <row r="21116" spans="15:16" x14ac:dyDescent="0.2">
      <c r="O21116"/>
      <c r="P21116"/>
    </row>
    <row r="21117" spans="15:16" x14ac:dyDescent="0.2">
      <c r="O21117"/>
      <c r="P21117"/>
    </row>
    <row r="21118" spans="15:16" x14ac:dyDescent="0.2">
      <c r="O21118"/>
      <c r="P21118"/>
    </row>
    <row r="21119" spans="15:16" x14ac:dyDescent="0.2">
      <c r="O21119"/>
      <c r="P21119"/>
    </row>
    <row r="21120" spans="15:16" x14ac:dyDescent="0.2">
      <c r="O21120"/>
      <c r="P21120"/>
    </row>
    <row r="21121" spans="15:16" x14ac:dyDescent="0.2">
      <c r="O21121"/>
      <c r="P21121"/>
    </row>
    <row r="21122" spans="15:16" x14ac:dyDescent="0.2">
      <c r="O21122"/>
      <c r="P21122"/>
    </row>
    <row r="21123" spans="15:16" x14ac:dyDescent="0.2">
      <c r="O21123"/>
      <c r="P21123"/>
    </row>
    <row r="21124" spans="15:16" x14ac:dyDescent="0.2">
      <c r="O21124"/>
      <c r="P21124"/>
    </row>
    <row r="21125" spans="15:16" x14ac:dyDescent="0.2">
      <c r="O21125"/>
      <c r="P21125"/>
    </row>
    <row r="21126" spans="15:16" x14ac:dyDescent="0.2">
      <c r="O21126"/>
      <c r="P21126"/>
    </row>
    <row r="21127" spans="15:16" x14ac:dyDescent="0.2">
      <c r="O21127"/>
      <c r="P21127"/>
    </row>
    <row r="21128" spans="15:16" x14ac:dyDescent="0.2">
      <c r="O21128"/>
      <c r="P21128"/>
    </row>
    <row r="21129" spans="15:16" x14ac:dyDescent="0.2">
      <c r="O21129"/>
      <c r="P21129"/>
    </row>
    <row r="21130" spans="15:16" x14ac:dyDescent="0.2">
      <c r="O21130"/>
      <c r="P21130"/>
    </row>
    <row r="21131" spans="15:16" x14ac:dyDescent="0.2">
      <c r="O21131"/>
      <c r="P21131"/>
    </row>
    <row r="21132" spans="15:16" x14ac:dyDescent="0.2">
      <c r="O21132"/>
      <c r="P21132"/>
    </row>
    <row r="21133" spans="15:16" x14ac:dyDescent="0.2">
      <c r="O21133"/>
      <c r="P21133"/>
    </row>
    <row r="21134" spans="15:16" x14ac:dyDescent="0.2">
      <c r="O21134"/>
      <c r="P21134"/>
    </row>
    <row r="21135" spans="15:16" x14ac:dyDescent="0.2">
      <c r="O21135"/>
      <c r="P21135"/>
    </row>
    <row r="21136" spans="15:16" x14ac:dyDescent="0.2">
      <c r="O21136"/>
      <c r="P21136"/>
    </row>
    <row r="21137" spans="15:16" x14ac:dyDescent="0.2">
      <c r="O21137"/>
      <c r="P21137"/>
    </row>
    <row r="21138" spans="15:16" x14ac:dyDescent="0.2">
      <c r="O21138"/>
      <c r="P21138"/>
    </row>
    <row r="21139" spans="15:16" x14ac:dyDescent="0.2">
      <c r="O21139"/>
      <c r="P21139"/>
    </row>
    <row r="21140" spans="15:16" x14ac:dyDescent="0.2">
      <c r="O21140"/>
      <c r="P21140"/>
    </row>
    <row r="21141" spans="15:16" x14ac:dyDescent="0.2">
      <c r="O21141"/>
      <c r="P21141"/>
    </row>
    <row r="21142" spans="15:16" x14ac:dyDescent="0.2">
      <c r="O21142"/>
      <c r="P21142"/>
    </row>
    <row r="21143" spans="15:16" x14ac:dyDescent="0.2">
      <c r="O21143"/>
      <c r="P21143"/>
    </row>
    <row r="21144" spans="15:16" x14ac:dyDescent="0.2">
      <c r="O21144"/>
      <c r="P21144"/>
    </row>
    <row r="21145" spans="15:16" x14ac:dyDescent="0.2">
      <c r="O21145"/>
      <c r="P21145"/>
    </row>
    <row r="21146" spans="15:16" x14ac:dyDescent="0.2">
      <c r="O21146"/>
      <c r="P21146"/>
    </row>
    <row r="21147" spans="15:16" x14ac:dyDescent="0.2">
      <c r="O21147"/>
      <c r="P21147"/>
    </row>
    <row r="21148" spans="15:16" x14ac:dyDescent="0.2">
      <c r="O21148"/>
      <c r="P21148"/>
    </row>
    <row r="21149" spans="15:16" x14ac:dyDescent="0.2">
      <c r="O21149"/>
      <c r="P21149"/>
    </row>
    <row r="21150" spans="15:16" x14ac:dyDescent="0.2">
      <c r="O21150"/>
      <c r="P21150"/>
    </row>
    <row r="21151" spans="15:16" x14ac:dyDescent="0.2">
      <c r="O21151"/>
      <c r="P21151"/>
    </row>
    <row r="21152" spans="15:16" x14ac:dyDescent="0.2">
      <c r="O21152"/>
      <c r="P21152"/>
    </row>
    <row r="21153" spans="15:16" x14ac:dyDescent="0.2">
      <c r="O21153"/>
      <c r="P21153"/>
    </row>
    <row r="21154" spans="15:16" x14ac:dyDescent="0.2">
      <c r="O21154"/>
      <c r="P21154"/>
    </row>
    <row r="21155" spans="15:16" x14ac:dyDescent="0.2">
      <c r="O21155"/>
      <c r="P21155"/>
    </row>
    <row r="21156" spans="15:16" x14ac:dyDescent="0.2">
      <c r="O21156"/>
      <c r="P21156"/>
    </row>
    <row r="21157" spans="15:16" x14ac:dyDescent="0.2">
      <c r="O21157"/>
      <c r="P21157"/>
    </row>
    <row r="21158" spans="15:16" x14ac:dyDescent="0.2">
      <c r="O21158"/>
      <c r="P21158"/>
    </row>
    <row r="21159" spans="15:16" x14ac:dyDescent="0.2">
      <c r="O21159"/>
      <c r="P21159"/>
    </row>
    <row r="21160" spans="15:16" x14ac:dyDescent="0.2">
      <c r="O21160"/>
      <c r="P21160"/>
    </row>
    <row r="21161" spans="15:16" x14ac:dyDescent="0.2">
      <c r="O21161"/>
      <c r="P21161"/>
    </row>
    <row r="21162" spans="15:16" x14ac:dyDescent="0.2">
      <c r="O21162"/>
      <c r="P21162"/>
    </row>
    <row r="21163" spans="15:16" x14ac:dyDescent="0.2">
      <c r="O21163"/>
      <c r="P21163"/>
    </row>
    <row r="21164" spans="15:16" x14ac:dyDescent="0.2">
      <c r="O21164"/>
      <c r="P21164"/>
    </row>
    <row r="21165" spans="15:16" x14ac:dyDescent="0.2">
      <c r="O21165"/>
      <c r="P21165"/>
    </row>
    <row r="21166" spans="15:16" x14ac:dyDescent="0.2">
      <c r="O21166"/>
      <c r="P21166"/>
    </row>
    <row r="21167" spans="15:16" x14ac:dyDescent="0.2">
      <c r="O21167"/>
      <c r="P21167"/>
    </row>
    <row r="21168" spans="15:16" x14ac:dyDescent="0.2">
      <c r="O21168"/>
      <c r="P21168"/>
    </row>
    <row r="21169" spans="15:16" x14ac:dyDescent="0.2">
      <c r="O21169"/>
      <c r="P21169"/>
    </row>
    <row r="21170" spans="15:16" x14ac:dyDescent="0.2">
      <c r="O21170"/>
      <c r="P21170"/>
    </row>
    <row r="21171" spans="15:16" x14ac:dyDescent="0.2">
      <c r="O21171"/>
      <c r="P21171"/>
    </row>
    <row r="21172" spans="15:16" x14ac:dyDescent="0.2">
      <c r="O21172"/>
      <c r="P21172"/>
    </row>
    <row r="21173" spans="15:16" x14ac:dyDescent="0.2">
      <c r="O21173"/>
      <c r="P21173"/>
    </row>
    <row r="21174" spans="15:16" x14ac:dyDescent="0.2">
      <c r="O21174"/>
      <c r="P21174"/>
    </row>
    <row r="21175" spans="15:16" x14ac:dyDescent="0.2">
      <c r="O21175"/>
      <c r="P21175"/>
    </row>
    <row r="21176" spans="15:16" x14ac:dyDescent="0.2">
      <c r="O21176"/>
      <c r="P21176"/>
    </row>
    <row r="21177" spans="15:16" x14ac:dyDescent="0.2">
      <c r="O21177"/>
      <c r="P21177"/>
    </row>
    <row r="21178" spans="15:16" x14ac:dyDescent="0.2">
      <c r="O21178"/>
      <c r="P21178"/>
    </row>
    <row r="21179" spans="15:16" x14ac:dyDescent="0.2">
      <c r="O21179"/>
      <c r="P21179"/>
    </row>
    <row r="21180" spans="15:16" x14ac:dyDescent="0.2">
      <c r="O21180"/>
      <c r="P21180"/>
    </row>
    <row r="21181" spans="15:16" x14ac:dyDescent="0.2">
      <c r="O21181"/>
      <c r="P21181"/>
    </row>
    <row r="21182" spans="15:16" x14ac:dyDescent="0.2">
      <c r="O21182"/>
      <c r="P21182"/>
    </row>
    <row r="21183" spans="15:16" x14ac:dyDescent="0.2">
      <c r="O21183"/>
      <c r="P21183"/>
    </row>
    <row r="21184" spans="15:16" x14ac:dyDescent="0.2">
      <c r="O21184"/>
      <c r="P21184"/>
    </row>
    <row r="21185" spans="15:16" x14ac:dyDescent="0.2">
      <c r="O21185"/>
      <c r="P21185"/>
    </row>
    <row r="21186" spans="15:16" x14ac:dyDescent="0.2">
      <c r="O21186"/>
      <c r="P21186"/>
    </row>
    <row r="21187" spans="15:16" x14ac:dyDescent="0.2">
      <c r="O21187"/>
      <c r="P21187"/>
    </row>
    <row r="21188" spans="15:16" x14ac:dyDescent="0.2">
      <c r="O21188"/>
      <c r="P21188"/>
    </row>
    <row r="21189" spans="15:16" x14ac:dyDescent="0.2">
      <c r="O21189"/>
      <c r="P21189"/>
    </row>
    <row r="21190" spans="15:16" x14ac:dyDescent="0.2">
      <c r="O21190"/>
      <c r="P21190"/>
    </row>
    <row r="21191" spans="15:16" x14ac:dyDescent="0.2">
      <c r="O21191"/>
      <c r="P21191"/>
    </row>
    <row r="21192" spans="15:16" x14ac:dyDescent="0.2">
      <c r="O21192"/>
      <c r="P21192"/>
    </row>
    <row r="21193" spans="15:16" x14ac:dyDescent="0.2">
      <c r="O21193"/>
      <c r="P21193"/>
    </row>
    <row r="21194" spans="15:16" x14ac:dyDescent="0.2">
      <c r="O21194"/>
      <c r="P21194"/>
    </row>
    <row r="21195" spans="15:16" x14ac:dyDescent="0.2">
      <c r="O21195"/>
      <c r="P21195"/>
    </row>
    <row r="21196" spans="15:16" x14ac:dyDescent="0.2">
      <c r="O21196"/>
      <c r="P21196"/>
    </row>
    <row r="21197" spans="15:16" x14ac:dyDescent="0.2">
      <c r="O21197"/>
      <c r="P21197"/>
    </row>
    <row r="21198" spans="15:16" x14ac:dyDescent="0.2">
      <c r="O21198"/>
      <c r="P21198"/>
    </row>
    <row r="21199" spans="15:16" x14ac:dyDescent="0.2">
      <c r="O21199"/>
      <c r="P21199"/>
    </row>
    <row r="21200" spans="15:16" x14ac:dyDescent="0.2">
      <c r="O21200"/>
      <c r="P21200"/>
    </row>
    <row r="21201" spans="15:16" x14ac:dyDescent="0.2">
      <c r="O21201"/>
      <c r="P21201"/>
    </row>
    <row r="21202" spans="15:16" x14ac:dyDescent="0.2">
      <c r="O21202"/>
      <c r="P21202"/>
    </row>
    <row r="21203" spans="15:16" x14ac:dyDescent="0.2">
      <c r="O21203"/>
      <c r="P21203"/>
    </row>
    <row r="21204" spans="15:16" x14ac:dyDescent="0.2">
      <c r="O21204"/>
      <c r="P21204"/>
    </row>
    <row r="21205" spans="15:16" x14ac:dyDescent="0.2">
      <c r="O21205"/>
      <c r="P21205"/>
    </row>
    <row r="21206" spans="15:16" x14ac:dyDescent="0.2">
      <c r="O21206"/>
      <c r="P21206"/>
    </row>
    <row r="21207" spans="15:16" x14ac:dyDescent="0.2">
      <c r="O21207"/>
      <c r="P21207"/>
    </row>
    <row r="21208" spans="15:16" x14ac:dyDescent="0.2">
      <c r="O21208"/>
      <c r="P21208"/>
    </row>
    <row r="21209" spans="15:16" x14ac:dyDescent="0.2">
      <c r="O21209"/>
      <c r="P21209"/>
    </row>
    <row r="21210" spans="15:16" x14ac:dyDescent="0.2">
      <c r="O21210"/>
      <c r="P21210"/>
    </row>
    <row r="21211" spans="15:16" x14ac:dyDescent="0.2">
      <c r="O21211"/>
      <c r="P21211"/>
    </row>
    <row r="21212" spans="15:16" x14ac:dyDescent="0.2">
      <c r="O21212"/>
      <c r="P21212"/>
    </row>
    <row r="21213" spans="15:16" x14ac:dyDescent="0.2">
      <c r="O21213"/>
      <c r="P21213"/>
    </row>
    <row r="21214" spans="15:16" x14ac:dyDescent="0.2">
      <c r="O21214"/>
      <c r="P21214"/>
    </row>
    <row r="21215" spans="15:16" x14ac:dyDescent="0.2">
      <c r="O21215"/>
      <c r="P21215"/>
    </row>
    <row r="21216" spans="15:16" x14ac:dyDescent="0.2">
      <c r="O21216"/>
      <c r="P21216"/>
    </row>
    <row r="21217" spans="15:16" x14ac:dyDescent="0.2">
      <c r="O21217"/>
      <c r="P21217"/>
    </row>
    <row r="21218" spans="15:16" x14ac:dyDescent="0.2">
      <c r="O21218"/>
      <c r="P21218"/>
    </row>
    <row r="21219" spans="15:16" x14ac:dyDescent="0.2">
      <c r="O21219"/>
      <c r="P21219"/>
    </row>
    <row r="21220" spans="15:16" x14ac:dyDescent="0.2">
      <c r="O21220"/>
      <c r="P21220"/>
    </row>
    <row r="21221" spans="15:16" x14ac:dyDescent="0.2">
      <c r="O21221"/>
      <c r="P21221"/>
    </row>
    <row r="21222" spans="15:16" x14ac:dyDescent="0.2">
      <c r="O21222"/>
      <c r="P21222"/>
    </row>
    <row r="21223" spans="15:16" x14ac:dyDescent="0.2">
      <c r="O21223"/>
      <c r="P21223"/>
    </row>
    <row r="21224" spans="15:16" x14ac:dyDescent="0.2">
      <c r="O21224"/>
      <c r="P21224"/>
    </row>
    <row r="21225" spans="15:16" x14ac:dyDescent="0.2">
      <c r="O21225"/>
      <c r="P21225"/>
    </row>
    <row r="21226" spans="15:16" x14ac:dyDescent="0.2">
      <c r="O21226"/>
      <c r="P21226"/>
    </row>
    <row r="21227" spans="15:16" x14ac:dyDescent="0.2">
      <c r="O21227"/>
      <c r="P21227"/>
    </row>
    <row r="21228" spans="15:16" x14ac:dyDescent="0.2">
      <c r="O21228"/>
      <c r="P21228"/>
    </row>
    <row r="21229" spans="15:16" x14ac:dyDescent="0.2">
      <c r="O21229"/>
      <c r="P21229"/>
    </row>
    <row r="21230" spans="15:16" x14ac:dyDescent="0.2">
      <c r="O21230"/>
      <c r="P21230"/>
    </row>
    <row r="21231" spans="15:16" x14ac:dyDescent="0.2">
      <c r="O21231"/>
      <c r="P21231"/>
    </row>
    <row r="21232" spans="15:16" x14ac:dyDescent="0.2">
      <c r="O21232"/>
      <c r="P21232"/>
    </row>
    <row r="21233" spans="15:16" x14ac:dyDescent="0.2">
      <c r="O21233"/>
      <c r="P21233"/>
    </row>
    <row r="21234" spans="15:16" x14ac:dyDescent="0.2">
      <c r="O21234"/>
      <c r="P21234"/>
    </row>
    <row r="21235" spans="15:16" x14ac:dyDescent="0.2">
      <c r="O21235"/>
      <c r="P21235"/>
    </row>
    <row r="21236" spans="15:16" x14ac:dyDescent="0.2">
      <c r="O21236"/>
      <c r="P21236"/>
    </row>
    <row r="21237" spans="15:16" x14ac:dyDescent="0.2">
      <c r="O21237"/>
      <c r="P21237"/>
    </row>
    <row r="21238" spans="15:16" x14ac:dyDescent="0.2">
      <c r="O21238"/>
      <c r="P21238"/>
    </row>
    <row r="21239" spans="15:16" x14ac:dyDescent="0.2">
      <c r="O21239"/>
      <c r="P21239"/>
    </row>
    <row r="21240" spans="15:16" x14ac:dyDescent="0.2">
      <c r="O21240"/>
      <c r="P21240"/>
    </row>
    <row r="21241" spans="15:16" x14ac:dyDescent="0.2">
      <c r="O21241"/>
      <c r="P21241"/>
    </row>
    <row r="21242" spans="15:16" x14ac:dyDescent="0.2">
      <c r="O21242"/>
      <c r="P21242"/>
    </row>
    <row r="21243" spans="15:16" x14ac:dyDescent="0.2">
      <c r="O21243"/>
      <c r="P21243"/>
    </row>
    <row r="21244" spans="15:16" x14ac:dyDescent="0.2">
      <c r="O21244"/>
      <c r="P21244"/>
    </row>
    <row r="21245" spans="15:16" x14ac:dyDescent="0.2">
      <c r="O21245"/>
      <c r="P21245"/>
    </row>
    <row r="21246" spans="15:16" x14ac:dyDescent="0.2">
      <c r="O21246"/>
      <c r="P21246"/>
    </row>
    <row r="21247" spans="15:16" x14ac:dyDescent="0.2">
      <c r="O21247"/>
      <c r="P21247"/>
    </row>
    <row r="21248" spans="15:16" x14ac:dyDescent="0.2">
      <c r="O21248"/>
      <c r="P21248"/>
    </row>
    <row r="21249" spans="15:16" x14ac:dyDescent="0.2">
      <c r="O21249"/>
      <c r="P21249"/>
    </row>
    <row r="21250" spans="15:16" x14ac:dyDescent="0.2">
      <c r="O21250"/>
      <c r="P21250"/>
    </row>
    <row r="21251" spans="15:16" x14ac:dyDescent="0.2">
      <c r="O21251"/>
      <c r="P21251"/>
    </row>
    <row r="21252" spans="15:16" x14ac:dyDescent="0.2">
      <c r="O21252"/>
      <c r="P21252"/>
    </row>
    <row r="21253" spans="15:16" x14ac:dyDescent="0.2">
      <c r="O21253"/>
      <c r="P21253"/>
    </row>
    <row r="21254" spans="15:16" x14ac:dyDescent="0.2">
      <c r="O21254"/>
      <c r="P21254"/>
    </row>
    <row r="21255" spans="15:16" x14ac:dyDescent="0.2">
      <c r="O21255"/>
      <c r="P21255"/>
    </row>
    <row r="21256" spans="15:16" x14ac:dyDescent="0.2">
      <c r="O21256"/>
      <c r="P21256"/>
    </row>
    <row r="21257" spans="15:16" x14ac:dyDescent="0.2">
      <c r="O21257"/>
      <c r="P21257"/>
    </row>
    <row r="21258" spans="15:16" x14ac:dyDescent="0.2">
      <c r="O21258"/>
      <c r="P21258"/>
    </row>
    <row r="21259" spans="15:16" x14ac:dyDescent="0.2">
      <c r="O21259"/>
      <c r="P21259"/>
    </row>
    <row r="21260" spans="15:16" x14ac:dyDescent="0.2">
      <c r="O21260"/>
      <c r="P21260"/>
    </row>
    <row r="21261" spans="15:16" x14ac:dyDescent="0.2">
      <c r="O21261"/>
      <c r="P21261"/>
    </row>
    <row r="21262" spans="15:16" x14ac:dyDescent="0.2">
      <c r="O21262"/>
      <c r="P21262"/>
    </row>
    <row r="21263" spans="15:16" x14ac:dyDescent="0.2">
      <c r="O21263"/>
      <c r="P21263"/>
    </row>
    <row r="21264" spans="15:16" x14ac:dyDescent="0.2">
      <c r="O21264"/>
      <c r="P21264"/>
    </row>
    <row r="21265" spans="15:16" x14ac:dyDescent="0.2">
      <c r="O21265"/>
      <c r="P21265"/>
    </row>
    <row r="21266" spans="15:16" x14ac:dyDescent="0.2">
      <c r="O21266"/>
      <c r="P21266"/>
    </row>
    <row r="21267" spans="15:16" x14ac:dyDescent="0.2">
      <c r="O21267"/>
      <c r="P21267"/>
    </row>
    <row r="21268" spans="15:16" x14ac:dyDescent="0.2">
      <c r="O21268"/>
      <c r="P21268"/>
    </row>
    <row r="21269" spans="15:16" x14ac:dyDescent="0.2">
      <c r="O21269"/>
      <c r="P21269"/>
    </row>
    <row r="21270" spans="15:16" x14ac:dyDescent="0.2">
      <c r="O21270"/>
      <c r="P21270"/>
    </row>
    <row r="21271" spans="15:16" x14ac:dyDescent="0.2">
      <c r="O21271"/>
      <c r="P21271"/>
    </row>
    <row r="21272" spans="15:16" x14ac:dyDescent="0.2">
      <c r="O21272"/>
      <c r="P21272"/>
    </row>
    <row r="21273" spans="15:16" x14ac:dyDescent="0.2">
      <c r="O21273"/>
      <c r="P21273"/>
    </row>
    <row r="21274" spans="15:16" x14ac:dyDescent="0.2">
      <c r="O21274"/>
      <c r="P21274"/>
    </row>
    <row r="21275" spans="15:16" x14ac:dyDescent="0.2">
      <c r="O21275"/>
      <c r="P21275"/>
    </row>
    <row r="21276" spans="15:16" x14ac:dyDescent="0.2">
      <c r="O21276"/>
      <c r="P21276"/>
    </row>
    <row r="21277" spans="15:16" x14ac:dyDescent="0.2">
      <c r="O21277"/>
      <c r="P21277"/>
    </row>
    <row r="21278" spans="15:16" x14ac:dyDescent="0.2">
      <c r="O21278"/>
      <c r="P21278"/>
    </row>
    <row r="21279" spans="15:16" x14ac:dyDescent="0.2">
      <c r="O21279"/>
      <c r="P21279"/>
    </row>
    <row r="21280" spans="15:16" x14ac:dyDescent="0.2">
      <c r="O21280"/>
      <c r="P21280"/>
    </row>
    <row r="21281" spans="15:16" x14ac:dyDescent="0.2">
      <c r="O21281"/>
      <c r="P21281"/>
    </row>
    <row r="21282" spans="15:16" x14ac:dyDescent="0.2">
      <c r="O21282"/>
      <c r="P21282"/>
    </row>
    <row r="21283" spans="15:16" x14ac:dyDescent="0.2">
      <c r="O21283"/>
      <c r="P21283"/>
    </row>
    <row r="21284" spans="15:16" x14ac:dyDescent="0.2">
      <c r="O21284"/>
      <c r="P21284"/>
    </row>
    <row r="21285" spans="15:16" x14ac:dyDescent="0.2">
      <c r="O21285"/>
      <c r="P21285"/>
    </row>
    <row r="21286" spans="15:16" x14ac:dyDescent="0.2">
      <c r="O21286"/>
      <c r="P21286"/>
    </row>
    <row r="21287" spans="15:16" x14ac:dyDescent="0.2">
      <c r="O21287"/>
      <c r="P21287"/>
    </row>
    <row r="21288" spans="15:16" x14ac:dyDescent="0.2">
      <c r="O21288"/>
      <c r="P21288"/>
    </row>
    <row r="21289" spans="15:16" x14ac:dyDescent="0.2">
      <c r="O21289"/>
      <c r="P21289"/>
    </row>
    <row r="21290" spans="15:16" x14ac:dyDescent="0.2">
      <c r="O21290"/>
      <c r="P21290"/>
    </row>
    <row r="21291" spans="15:16" x14ac:dyDescent="0.2">
      <c r="O21291"/>
      <c r="P21291"/>
    </row>
    <row r="21292" spans="15:16" x14ac:dyDescent="0.2">
      <c r="O21292"/>
      <c r="P21292"/>
    </row>
    <row r="21293" spans="15:16" x14ac:dyDescent="0.2">
      <c r="O21293"/>
      <c r="P21293"/>
    </row>
    <row r="21294" spans="15:16" x14ac:dyDescent="0.2">
      <c r="O21294"/>
      <c r="P21294"/>
    </row>
    <row r="21295" spans="15:16" x14ac:dyDescent="0.2">
      <c r="O21295"/>
      <c r="P21295"/>
    </row>
    <row r="21296" spans="15:16" x14ac:dyDescent="0.2">
      <c r="O21296"/>
      <c r="P21296"/>
    </row>
    <row r="21297" spans="15:16" x14ac:dyDescent="0.2">
      <c r="O21297"/>
      <c r="P21297"/>
    </row>
    <row r="21298" spans="15:16" x14ac:dyDescent="0.2">
      <c r="O21298"/>
      <c r="P21298"/>
    </row>
    <row r="21299" spans="15:16" x14ac:dyDescent="0.2">
      <c r="O21299"/>
      <c r="P21299"/>
    </row>
    <row r="21300" spans="15:16" x14ac:dyDescent="0.2">
      <c r="O21300"/>
      <c r="P21300"/>
    </row>
    <row r="21301" spans="15:16" x14ac:dyDescent="0.2">
      <c r="O21301"/>
      <c r="P21301"/>
    </row>
    <row r="21302" spans="15:16" x14ac:dyDescent="0.2">
      <c r="O21302"/>
      <c r="P21302"/>
    </row>
    <row r="21303" spans="15:16" x14ac:dyDescent="0.2">
      <c r="O21303"/>
      <c r="P21303"/>
    </row>
    <row r="21304" spans="15:16" x14ac:dyDescent="0.2">
      <c r="O21304"/>
      <c r="P21304"/>
    </row>
    <row r="21305" spans="15:16" x14ac:dyDescent="0.2">
      <c r="O21305"/>
      <c r="P21305"/>
    </row>
    <row r="21306" spans="15:16" x14ac:dyDescent="0.2">
      <c r="O21306"/>
      <c r="P21306"/>
    </row>
    <row r="21307" spans="15:16" x14ac:dyDescent="0.2">
      <c r="O21307"/>
      <c r="P21307"/>
    </row>
    <row r="21308" spans="15:16" x14ac:dyDescent="0.2">
      <c r="O21308"/>
      <c r="P21308"/>
    </row>
    <row r="21309" spans="15:16" x14ac:dyDescent="0.2">
      <c r="O21309"/>
      <c r="P21309"/>
    </row>
    <row r="21310" spans="15:16" x14ac:dyDescent="0.2">
      <c r="O21310"/>
      <c r="P21310"/>
    </row>
    <row r="21311" spans="15:16" x14ac:dyDescent="0.2">
      <c r="O21311"/>
      <c r="P21311"/>
    </row>
    <row r="21312" spans="15:16" x14ac:dyDescent="0.2">
      <c r="O21312"/>
      <c r="P21312"/>
    </row>
    <row r="21313" spans="15:16" x14ac:dyDescent="0.2">
      <c r="O21313"/>
      <c r="P21313"/>
    </row>
    <row r="21314" spans="15:16" x14ac:dyDescent="0.2">
      <c r="O21314"/>
      <c r="P21314"/>
    </row>
    <row r="21315" spans="15:16" x14ac:dyDescent="0.2">
      <c r="O21315"/>
      <c r="P21315"/>
    </row>
    <row r="21316" spans="15:16" x14ac:dyDescent="0.2">
      <c r="O21316"/>
      <c r="P21316"/>
    </row>
    <row r="21317" spans="15:16" x14ac:dyDescent="0.2">
      <c r="O21317"/>
      <c r="P21317"/>
    </row>
    <row r="21318" spans="15:16" x14ac:dyDescent="0.2">
      <c r="O21318"/>
      <c r="P21318"/>
    </row>
    <row r="21319" spans="15:16" x14ac:dyDescent="0.2">
      <c r="O21319"/>
      <c r="P21319"/>
    </row>
    <row r="21320" spans="15:16" x14ac:dyDescent="0.2">
      <c r="O21320"/>
      <c r="P21320"/>
    </row>
    <row r="21321" spans="15:16" x14ac:dyDescent="0.2">
      <c r="O21321"/>
      <c r="P21321"/>
    </row>
    <row r="21322" spans="15:16" x14ac:dyDescent="0.2">
      <c r="O21322"/>
      <c r="P21322"/>
    </row>
    <row r="21323" spans="15:16" x14ac:dyDescent="0.2">
      <c r="O21323"/>
      <c r="P21323"/>
    </row>
    <row r="21324" spans="15:16" x14ac:dyDescent="0.2">
      <c r="O21324"/>
      <c r="P21324"/>
    </row>
    <row r="21325" spans="15:16" x14ac:dyDescent="0.2">
      <c r="O21325"/>
      <c r="P21325"/>
    </row>
    <row r="21326" spans="15:16" x14ac:dyDescent="0.2">
      <c r="O21326"/>
      <c r="P21326"/>
    </row>
    <row r="21327" spans="15:16" x14ac:dyDescent="0.2">
      <c r="O21327"/>
      <c r="P21327"/>
    </row>
    <row r="21328" spans="15:16" x14ac:dyDescent="0.2">
      <c r="O21328"/>
      <c r="P21328"/>
    </row>
    <row r="21329" spans="15:16" x14ac:dyDescent="0.2">
      <c r="O21329"/>
      <c r="P21329"/>
    </row>
    <row r="21330" spans="15:16" x14ac:dyDescent="0.2">
      <c r="O21330"/>
      <c r="P21330"/>
    </row>
    <row r="21331" spans="15:16" x14ac:dyDescent="0.2">
      <c r="O21331"/>
      <c r="P21331"/>
    </row>
    <row r="21332" spans="15:16" x14ac:dyDescent="0.2">
      <c r="O21332"/>
      <c r="P21332"/>
    </row>
    <row r="21333" spans="15:16" x14ac:dyDescent="0.2">
      <c r="O21333"/>
      <c r="P21333"/>
    </row>
    <row r="21334" spans="15:16" x14ac:dyDescent="0.2">
      <c r="O21334"/>
      <c r="P21334"/>
    </row>
    <row r="21335" spans="15:16" x14ac:dyDescent="0.2">
      <c r="O21335"/>
      <c r="P21335"/>
    </row>
    <row r="21336" spans="15:16" x14ac:dyDescent="0.2">
      <c r="O21336"/>
      <c r="P21336"/>
    </row>
    <row r="21337" spans="15:16" x14ac:dyDescent="0.2">
      <c r="O21337"/>
      <c r="P21337"/>
    </row>
    <row r="21338" spans="15:16" x14ac:dyDescent="0.2">
      <c r="O21338"/>
      <c r="P21338"/>
    </row>
    <row r="21339" spans="15:16" x14ac:dyDescent="0.2">
      <c r="O21339"/>
      <c r="P21339"/>
    </row>
    <row r="21340" spans="15:16" x14ac:dyDescent="0.2">
      <c r="O21340"/>
      <c r="P21340"/>
    </row>
    <row r="21341" spans="15:16" x14ac:dyDescent="0.2">
      <c r="O21341"/>
      <c r="P21341"/>
    </row>
    <row r="21342" spans="15:16" x14ac:dyDescent="0.2">
      <c r="O21342"/>
      <c r="P21342"/>
    </row>
    <row r="21343" spans="15:16" x14ac:dyDescent="0.2">
      <c r="O21343"/>
      <c r="P21343"/>
    </row>
    <row r="21344" spans="15:16" x14ac:dyDescent="0.2">
      <c r="O21344"/>
      <c r="P21344"/>
    </row>
    <row r="21345" spans="15:16" x14ac:dyDescent="0.2">
      <c r="O21345"/>
      <c r="P21345"/>
    </row>
    <row r="21346" spans="15:16" x14ac:dyDescent="0.2">
      <c r="O21346"/>
      <c r="P21346"/>
    </row>
    <row r="21347" spans="15:16" x14ac:dyDescent="0.2">
      <c r="O21347"/>
      <c r="P21347"/>
    </row>
    <row r="21348" spans="15:16" x14ac:dyDescent="0.2">
      <c r="O21348"/>
      <c r="P21348"/>
    </row>
    <row r="21349" spans="15:16" x14ac:dyDescent="0.2">
      <c r="O21349"/>
      <c r="P21349"/>
    </row>
    <row r="21350" spans="15:16" x14ac:dyDescent="0.2">
      <c r="O21350"/>
      <c r="P21350"/>
    </row>
    <row r="21351" spans="15:16" x14ac:dyDescent="0.2">
      <c r="O21351"/>
      <c r="P21351"/>
    </row>
    <row r="21352" spans="15:16" x14ac:dyDescent="0.2">
      <c r="O21352"/>
      <c r="P21352"/>
    </row>
    <row r="21353" spans="15:16" x14ac:dyDescent="0.2">
      <c r="O21353"/>
      <c r="P21353"/>
    </row>
    <row r="21354" spans="15:16" x14ac:dyDescent="0.2">
      <c r="O21354"/>
      <c r="P21354"/>
    </row>
    <row r="21355" spans="15:16" x14ac:dyDescent="0.2">
      <c r="O21355"/>
      <c r="P21355"/>
    </row>
    <row r="21356" spans="15:16" x14ac:dyDescent="0.2">
      <c r="O21356"/>
      <c r="P21356"/>
    </row>
    <row r="21357" spans="15:16" x14ac:dyDescent="0.2">
      <c r="O21357"/>
      <c r="P21357"/>
    </row>
    <row r="21358" spans="15:16" x14ac:dyDescent="0.2">
      <c r="O21358"/>
      <c r="P21358"/>
    </row>
    <row r="21359" spans="15:16" x14ac:dyDescent="0.2">
      <c r="O21359"/>
      <c r="P21359"/>
    </row>
    <row r="21360" spans="15:16" x14ac:dyDescent="0.2">
      <c r="O21360"/>
      <c r="P21360"/>
    </row>
    <row r="21361" spans="15:16" x14ac:dyDescent="0.2">
      <c r="O21361"/>
      <c r="P21361"/>
    </row>
    <row r="21362" spans="15:16" x14ac:dyDescent="0.2">
      <c r="O21362"/>
      <c r="P21362"/>
    </row>
    <row r="21363" spans="15:16" x14ac:dyDescent="0.2">
      <c r="O21363"/>
      <c r="P21363"/>
    </row>
    <row r="21364" spans="15:16" x14ac:dyDescent="0.2">
      <c r="O21364"/>
      <c r="P21364"/>
    </row>
    <row r="21365" spans="15:16" x14ac:dyDescent="0.2">
      <c r="O21365"/>
      <c r="P21365"/>
    </row>
    <row r="21366" spans="15:16" x14ac:dyDescent="0.2">
      <c r="O21366"/>
      <c r="P21366"/>
    </row>
    <row r="21367" spans="15:16" x14ac:dyDescent="0.2">
      <c r="O21367"/>
      <c r="P21367"/>
    </row>
    <row r="21368" spans="15:16" x14ac:dyDescent="0.2">
      <c r="O21368"/>
      <c r="P21368"/>
    </row>
    <row r="21369" spans="15:16" x14ac:dyDescent="0.2">
      <c r="O21369"/>
      <c r="P21369"/>
    </row>
    <row r="21370" spans="15:16" x14ac:dyDescent="0.2">
      <c r="O21370"/>
      <c r="P21370"/>
    </row>
    <row r="21371" spans="15:16" x14ac:dyDescent="0.2">
      <c r="O21371"/>
      <c r="P21371"/>
    </row>
    <row r="21372" spans="15:16" x14ac:dyDescent="0.2">
      <c r="O21372"/>
      <c r="P21372"/>
    </row>
    <row r="21373" spans="15:16" x14ac:dyDescent="0.2">
      <c r="O21373"/>
      <c r="P21373"/>
    </row>
    <row r="21374" spans="15:16" x14ac:dyDescent="0.2">
      <c r="O21374"/>
      <c r="P21374"/>
    </row>
    <row r="21375" spans="15:16" x14ac:dyDescent="0.2">
      <c r="O21375"/>
      <c r="P21375"/>
    </row>
    <row r="21376" spans="15:16" x14ac:dyDescent="0.2">
      <c r="O21376"/>
      <c r="P21376"/>
    </row>
    <row r="21377" spans="15:16" x14ac:dyDescent="0.2">
      <c r="O21377"/>
      <c r="P21377"/>
    </row>
    <row r="21378" spans="15:16" x14ac:dyDescent="0.2">
      <c r="O21378"/>
      <c r="P21378"/>
    </row>
    <row r="21379" spans="15:16" x14ac:dyDescent="0.2">
      <c r="O21379"/>
      <c r="P21379"/>
    </row>
    <row r="21380" spans="15:16" x14ac:dyDescent="0.2">
      <c r="O21380"/>
      <c r="P21380"/>
    </row>
    <row r="21381" spans="15:16" x14ac:dyDescent="0.2">
      <c r="O21381"/>
      <c r="P21381"/>
    </row>
    <row r="21382" spans="15:16" x14ac:dyDescent="0.2">
      <c r="O21382"/>
      <c r="P21382"/>
    </row>
    <row r="21383" spans="15:16" x14ac:dyDescent="0.2">
      <c r="O21383"/>
      <c r="P21383"/>
    </row>
    <row r="21384" spans="15:16" x14ac:dyDescent="0.2">
      <c r="O21384"/>
      <c r="P21384"/>
    </row>
    <row r="21385" spans="15:16" x14ac:dyDescent="0.2">
      <c r="O21385"/>
      <c r="P21385"/>
    </row>
    <row r="21386" spans="15:16" x14ac:dyDescent="0.2">
      <c r="O21386"/>
      <c r="P21386"/>
    </row>
    <row r="21387" spans="15:16" x14ac:dyDescent="0.2">
      <c r="O21387"/>
      <c r="P21387"/>
    </row>
    <row r="21388" spans="15:16" x14ac:dyDescent="0.2">
      <c r="O21388"/>
      <c r="P21388"/>
    </row>
    <row r="21389" spans="15:16" x14ac:dyDescent="0.2">
      <c r="O21389"/>
      <c r="P21389"/>
    </row>
    <row r="21390" spans="15:16" x14ac:dyDescent="0.2">
      <c r="O21390"/>
      <c r="P21390"/>
    </row>
    <row r="21391" spans="15:16" x14ac:dyDescent="0.2">
      <c r="O21391"/>
      <c r="P21391"/>
    </row>
    <row r="21392" spans="15:16" x14ac:dyDescent="0.2">
      <c r="O21392"/>
      <c r="P21392"/>
    </row>
    <row r="21393" spans="15:16" x14ac:dyDescent="0.2">
      <c r="O21393"/>
      <c r="P21393"/>
    </row>
    <row r="21394" spans="15:16" x14ac:dyDescent="0.2">
      <c r="O21394"/>
      <c r="P21394"/>
    </row>
    <row r="21395" spans="15:16" x14ac:dyDescent="0.2">
      <c r="O21395"/>
      <c r="P21395"/>
    </row>
    <row r="21396" spans="15:16" x14ac:dyDescent="0.2">
      <c r="O21396"/>
      <c r="P21396"/>
    </row>
    <row r="21397" spans="15:16" x14ac:dyDescent="0.2">
      <c r="O21397"/>
      <c r="P21397"/>
    </row>
    <row r="21398" spans="15:16" x14ac:dyDescent="0.2">
      <c r="O21398"/>
      <c r="P21398"/>
    </row>
    <row r="21399" spans="15:16" x14ac:dyDescent="0.2">
      <c r="O21399"/>
      <c r="P21399"/>
    </row>
    <row r="21400" spans="15:16" x14ac:dyDescent="0.2">
      <c r="O21400"/>
      <c r="P21400"/>
    </row>
    <row r="21401" spans="15:16" x14ac:dyDescent="0.2">
      <c r="O21401"/>
      <c r="P21401"/>
    </row>
    <row r="21402" spans="15:16" x14ac:dyDescent="0.2">
      <c r="O21402"/>
      <c r="P21402"/>
    </row>
    <row r="21403" spans="15:16" x14ac:dyDescent="0.2">
      <c r="O21403"/>
      <c r="P21403"/>
    </row>
    <row r="21404" spans="15:16" x14ac:dyDescent="0.2">
      <c r="O21404"/>
      <c r="P21404"/>
    </row>
    <row r="21405" spans="15:16" x14ac:dyDescent="0.2">
      <c r="O21405"/>
      <c r="P21405"/>
    </row>
    <row r="21406" spans="15:16" x14ac:dyDescent="0.2">
      <c r="O21406"/>
      <c r="P21406"/>
    </row>
    <row r="21407" spans="15:16" x14ac:dyDescent="0.2">
      <c r="O21407"/>
      <c r="P21407"/>
    </row>
    <row r="21408" spans="15:16" x14ac:dyDescent="0.2">
      <c r="O21408"/>
      <c r="P21408"/>
    </row>
    <row r="21409" spans="15:16" x14ac:dyDescent="0.2">
      <c r="O21409"/>
      <c r="P21409"/>
    </row>
    <row r="21410" spans="15:16" x14ac:dyDescent="0.2">
      <c r="O21410"/>
      <c r="P21410"/>
    </row>
    <row r="21411" spans="15:16" x14ac:dyDescent="0.2">
      <c r="O21411"/>
      <c r="P21411"/>
    </row>
    <row r="21412" spans="15:16" x14ac:dyDescent="0.2">
      <c r="O21412"/>
      <c r="P21412"/>
    </row>
    <row r="21413" spans="15:16" x14ac:dyDescent="0.2">
      <c r="O21413"/>
      <c r="P21413"/>
    </row>
    <row r="21414" spans="15:16" x14ac:dyDescent="0.2">
      <c r="O21414"/>
      <c r="P21414"/>
    </row>
    <row r="21415" spans="15:16" x14ac:dyDescent="0.2">
      <c r="O21415"/>
      <c r="P21415"/>
    </row>
    <row r="21416" spans="15:16" x14ac:dyDescent="0.2">
      <c r="O21416"/>
      <c r="P21416"/>
    </row>
    <row r="21417" spans="15:16" x14ac:dyDescent="0.2">
      <c r="O21417"/>
      <c r="P21417"/>
    </row>
    <row r="21418" spans="15:16" x14ac:dyDescent="0.2">
      <c r="O21418"/>
      <c r="P21418"/>
    </row>
    <row r="21419" spans="15:16" x14ac:dyDescent="0.2">
      <c r="O21419"/>
      <c r="P21419"/>
    </row>
    <row r="21420" spans="15:16" x14ac:dyDescent="0.2">
      <c r="O21420"/>
      <c r="P21420"/>
    </row>
    <row r="21421" spans="15:16" x14ac:dyDescent="0.2">
      <c r="O21421"/>
      <c r="P21421"/>
    </row>
    <row r="21422" spans="15:16" x14ac:dyDescent="0.2">
      <c r="O21422"/>
      <c r="P21422"/>
    </row>
    <row r="21423" spans="15:16" x14ac:dyDescent="0.2">
      <c r="O21423"/>
      <c r="P21423"/>
    </row>
    <row r="21424" spans="15:16" x14ac:dyDescent="0.2">
      <c r="O21424"/>
      <c r="P21424"/>
    </row>
    <row r="21425" spans="15:16" x14ac:dyDescent="0.2">
      <c r="O21425"/>
      <c r="P21425"/>
    </row>
    <row r="21426" spans="15:16" x14ac:dyDescent="0.2">
      <c r="O21426"/>
      <c r="P21426"/>
    </row>
    <row r="21427" spans="15:16" x14ac:dyDescent="0.2">
      <c r="O21427"/>
      <c r="P21427"/>
    </row>
    <row r="21428" spans="15:16" x14ac:dyDescent="0.2">
      <c r="O21428"/>
      <c r="P21428"/>
    </row>
    <row r="21429" spans="15:16" x14ac:dyDescent="0.2">
      <c r="O21429"/>
      <c r="P21429"/>
    </row>
    <row r="21430" spans="15:16" x14ac:dyDescent="0.2">
      <c r="O21430"/>
      <c r="P21430"/>
    </row>
    <row r="21431" spans="15:16" x14ac:dyDescent="0.2">
      <c r="O21431"/>
      <c r="P21431"/>
    </row>
    <row r="21432" spans="15:16" x14ac:dyDescent="0.2">
      <c r="O21432"/>
      <c r="P21432"/>
    </row>
    <row r="21433" spans="15:16" x14ac:dyDescent="0.2">
      <c r="O21433"/>
      <c r="P21433"/>
    </row>
    <row r="21434" spans="15:16" x14ac:dyDescent="0.2">
      <c r="O21434"/>
      <c r="P21434"/>
    </row>
    <row r="21435" spans="15:16" x14ac:dyDescent="0.2">
      <c r="O21435"/>
      <c r="P21435"/>
    </row>
    <row r="21436" spans="15:16" x14ac:dyDescent="0.2">
      <c r="O21436"/>
      <c r="P21436"/>
    </row>
    <row r="21437" spans="15:16" x14ac:dyDescent="0.2">
      <c r="O21437"/>
      <c r="P21437"/>
    </row>
    <row r="21438" spans="15:16" x14ac:dyDescent="0.2">
      <c r="O21438"/>
      <c r="P21438"/>
    </row>
    <row r="21439" spans="15:16" x14ac:dyDescent="0.2">
      <c r="O21439"/>
      <c r="P21439"/>
    </row>
    <row r="21440" spans="15:16" x14ac:dyDescent="0.2">
      <c r="O21440"/>
      <c r="P21440"/>
    </row>
    <row r="21441" spans="15:16" x14ac:dyDescent="0.2">
      <c r="O21441"/>
      <c r="P21441"/>
    </row>
    <row r="21442" spans="15:16" x14ac:dyDescent="0.2">
      <c r="O21442"/>
      <c r="P21442"/>
    </row>
    <row r="21443" spans="15:16" x14ac:dyDescent="0.2">
      <c r="O21443"/>
      <c r="P21443"/>
    </row>
    <row r="21444" spans="15:16" x14ac:dyDescent="0.2">
      <c r="O21444"/>
      <c r="P21444"/>
    </row>
    <row r="21445" spans="15:16" x14ac:dyDescent="0.2">
      <c r="O21445"/>
      <c r="P21445"/>
    </row>
    <row r="21446" spans="15:16" x14ac:dyDescent="0.2">
      <c r="O21446"/>
      <c r="P21446"/>
    </row>
    <row r="21447" spans="15:16" x14ac:dyDescent="0.2">
      <c r="O21447"/>
      <c r="P21447"/>
    </row>
    <row r="21448" spans="15:16" x14ac:dyDescent="0.2">
      <c r="O21448"/>
      <c r="P21448"/>
    </row>
    <row r="21449" spans="15:16" x14ac:dyDescent="0.2">
      <c r="O21449"/>
      <c r="P21449"/>
    </row>
    <row r="21450" spans="15:16" x14ac:dyDescent="0.2">
      <c r="O21450"/>
      <c r="P21450"/>
    </row>
    <row r="21451" spans="15:16" x14ac:dyDescent="0.2">
      <c r="O21451"/>
      <c r="P21451"/>
    </row>
    <row r="21452" spans="15:16" x14ac:dyDescent="0.2">
      <c r="O21452"/>
      <c r="P21452"/>
    </row>
    <row r="21453" spans="15:16" x14ac:dyDescent="0.2">
      <c r="O21453"/>
      <c r="P21453"/>
    </row>
    <row r="21454" spans="15:16" x14ac:dyDescent="0.2">
      <c r="O21454"/>
      <c r="P21454"/>
    </row>
    <row r="21455" spans="15:16" x14ac:dyDescent="0.2">
      <c r="O21455"/>
      <c r="P21455"/>
    </row>
    <row r="21456" spans="15:16" x14ac:dyDescent="0.2">
      <c r="O21456"/>
      <c r="P21456"/>
    </row>
    <row r="21457" spans="15:16" x14ac:dyDescent="0.2">
      <c r="O21457"/>
      <c r="P21457"/>
    </row>
    <row r="21458" spans="15:16" x14ac:dyDescent="0.2">
      <c r="O21458"/>
      <c r="P21458"/>
    </row>
    <row r="21459" spans="15:16" x14ac:dyDescent="0.2">
      <c r="O21459"/>
      <c r="P21459"/>
    </row>
    <row r="21460" spans="15:16" x14ac:dyDescent="0.2">
      <c r="O21460"/>
      <c r="P21460"/>
    </row>
    <row r="21461" spans="15:16" x14ac:dyDescent="0.2">
      <c r="O21461"/>
      <c r="P21461"/>
    </row>
    <row r="21462" spans="15:16" x14ac:dyDescent="0.2">
      <c r="O21462"/>
      <c r="P21462"/>
    </row>
    <row r="21463" spans="15:16" x14ac:dyDescent="0.2">
      <c r="O21463"/>
      <c r="P21463"/>
    </row>
    <row r="21464" spans="15:16" x14ac:dyDescent="0.2">
      <c r="O21464"/>
      <c r="P21464"/>
    </row>
    <row r="21465" spans="15:16" x14ac:dyDescent="0.2">
      <c r="O21465"/>
      <c r="P21465"/>
    </row>
    <row r="21466" spans="15:16" x14ac:dyDescent="0.2">
      <c r="O21466"/>
      <c r="P21466"/>
    </row>
    <row r="21467" spans="15:16" x14ac:dyDescent="0.2">
      <c r="O21467"/>
      <c r="P21467"/>
    </row>
    <row r="21468" spans="15:16" x14ac:dyDescent="0.2">
      <c r="O21468"/>
      <c r="P21468"/>
    </row>
    <row r="21469" spans="15:16" x14ac:dyDescent="0.2">
      <c r="O21469"/>
      <c r="P21469"/>
    </row>
    <row r="21470" spans="15:16" x14ac:dyDescent="0.2">
      <c r="O21470"/>
      <c r="P21470"/>
    </row>
    <row r="21471" spans="15:16" x14ac:dyDescent="0.2">
      <c r="O21471"/>
      <c r="P21471"/>
    </row>
    <row r="21472" spans="15:16" x14ac:dyDescent="0.2">
      <c r="O21472"/>
      <c r="P21472"/>
    </row>
    <row r="21473" spans="15:16" x14ac:dyDescent="0.2">
      <c r="O21473"/>
      <c r="P21473"/>
    </row>
    <row r="21474" spans="15:16" x14ac:dyDescent="0.2">
      <c r="O21474"/>
      <c r="P21474"/>
    </row>
    <row r="21475" spans="15:16" x14ac:dyDescent="0.2">
      <c r="O21475"/>
      <c r="P21475"/>
    </row>
    <row r="21476" spans="15:16" x14ac:dyDescent="0.2">
      <c r="O21476"/>
      <c r="P21476"/>
    </row>
    <row r="21477" spans="15:16" x14ac:dyDescent="0.2">
      <c r="O21477"/>
      <c r="P21477"/>
    </row>
    <row r="21478" spans="15:16" x14ac:dyDescent="0.2">
      <c r="O21478"/>
      <c r="P21478"/>
    </row>
    <row r="21479" spans="15:16" x14ac:dyDescent="0.2">
      <c r="O21479"/>
      <c r="P21479"/>
    </row>
    <row r="21480" spans="15:16" x14ac:dyDescent="0.2">
      <c r="O21480"/>
      <c r="P21480"/>
    </row>
    <row r="21481" spans="15:16" x14ac:dyDescent="0.2">
      <c r="O21481"/>
      <c r="P21481"/>
    </row>
    <row r="21482" spans="15:16" x14ac:dyDescent="0.2">
      <c r="O21482"/>
      <c r="P21482"/>
    </row>
    <row r="21483" spans="15:16" x14ac:dyDescent="0.2">
      <c r="O21483"/>
      <c r="P21483"/>
    </row>
    <row r="21484" spans="15:16" x14ac:dyDescent="0.2">
      <c r="O21484"/>
      <c r="P21484"/>
    </row>
    <row r="21485" spans="15:16" x14ac:dyDescent="0.2">
      <c r="O21485"/>
      <c r="P21485"/>
    </row>
    <row r="21486" spans="15:16" x14ac:dyDescent="0.2">
      <c r="O21486"/>
      <c r="P21486"/>
    </row>
    <row r="21487" spans="15:16" x14ac:dyDescent="0.2">
      <c r="O21487"/>
      <c r="P21487"/>
    </row>
    <row r="21488" spans="15:16" x14ac:dyDescent="0.2">
      <c r="O21488"/>
      <c r="P21488"/>
    </row>
    <row r="21489" spans="15:16" x14ac:dyDescent="0.2">
      <c r="O21489"/>
      <c r="P21489"/>
    </row>
    <row r="21490" spans="15:16" x14ac:dyDescent="0.2">
      <c r="O21490"/>
      <c r="P21490"/>
    </row>
    <row r="21491" spans="15:16" x14ac:dyDescent="0.2">
      <c r="O21491"/>
      <c r="P21491"/>
    </row>
    <row r="21492" spans="15:16" x14ac:dyDescent="0.2">
      <c r="O21492"/>
      <c r="P21492"/>
    </row>
    <row r="21493" spans="15:16" x14ac:dyDescent="0.2">
      <c r="O21493"/>
      <c r="P21493"/>
    </row>
    <row r="21494" spans="15:16" x14ac:dyDescent="0.2">
      <c r="O21494"/>
      <c r="P21494"/>
    </row>
    <row r="21495" spans="15:16" x14ac:dyDescent="0.2">
      <c r="O21495"/>
      <c r="P21495"/>
    </row>
    <row r="21496" spans="15:16" x14ac:dyDescent="0.2">
      <c r="O21496"/>
      <c r="P21496"/>
    </row>
    <row r="21497" spans="15:16" x14ac:dyDescent="0.2">
      <c r="O21497"/>
      <c r="P21497"/>
    </row>
    <row r="21498" spans="15:16" x14ac:dyDescent="0.2">
      <c r="O21498"/>
      <c r="P21498"/>
    </row>
    <row r="21499" spans="15:16" x14ac:dyDescent="0.2">
      <c r="O21499"/>
      <c r="P21499"/>
    </row>
    <row r="21500" spans="15:16" x14ac:dyDescent="0.2">
      <c r="O21500"/>
      <c r="P21500"/>
    </row>
    <row r="21501" spans="15:16" x14ac:dyDescent="0.2">
      <c r="O21501"/>
      <c r="P21501"/>
    </row>
    <row r="21502" spans="15:16" x14ac:dyDescent="0.2">
      <c r="O21502"/>
      <c r="P21502"/>
    </row>
    <row r="21503" spans="15:16" x14ac:dyDescent="0.2">
      <c r="O21503"/>
      <c r="P21503"/>
    </row>
    <row r="21504" spans="15:16" x14ac:dyDescent="0.2">
      <c r="O21504"/>
      <c r="P21504"/>
    </row>
    <row r="21505" spans="15:16" x14ac:dyDescent="0.2">
      <c r="O21505"/>
      <c r="P21505"/>
    </row>
    <row r="21506" spans="15:16" x14ac:dyDescent="0.2">
      <c r="O21506"/>
      <c r="P21506"/>
    </row>
    <row r="21507" spans="15:16" x14ac:dyDescent="0.2">
      <c r="O21507"/>
      <c r="P21507"/>
    </row>
    <row r="21508" spans="15:16" x14ac:dyDescent="0.2">
      <c r="O21508"/>
      <c r="P21508"/>
    </row>
    <row r="21509" spans="15:16" x14ac:dyDescent="0.2">
      <c r="O21509"/>
      <c r="P21509"/>
    </row>
    <row r="21510" spans="15:16" x14ac:dyDescent="0.2">
      <c r="O21510"/>
      <c r="P21510"/>
    </row>
    <row r="21511" spans="15:16" x14ac:dyDescent="0.2">
      <c r="O21511"/>
      <c r="P21511"/>
    </row>
    <row r="21512" spans="15:16" x14ac:dyDescent="0.2">
      <c r="O21512"/>
      <c r="P21512"/>
    </row>
    <row r="21513" spans="15:16" x14ac:dyDescent="0.2">
      <c r="O21513"/>
      <c r="P21513"/>
    </row>
    <row r="21514" spans="15:16" x14ac:dyDescent="0.2">
      <c r="O21514"/>
      <c r="P21514"/>
    </row>
    <row r="21515" spans="15:16" x14ac:dyDescent="0.2">
      <c r="O21515"/>
      <c r="P21515"/>
    </row>
    <row r="21516" spans="15:16" x14ac:dyDescent="0.2">
      <c r="O21516"/>
      <c r="P21516"/>
    </row>
    <row r="21517" spans="15:16" x14ac:dyDescent="0.2">
      <c r="O21517"/>
      <c r="P21517"/>
    </row>
    <row r="21518" spans="15:16" x14ac:dyDescent="0.2">
      <c r="O21518"/>
      <c r="P21518"/>
    </row>
    <row r="21519" spans="15:16" x14ac:dyDescent="0.2">
      <c r="O21519"/>
      <c r="P21519"/>
    </row>
    <row r="21520" spans="15:16" x14ac:dyDescent="0.2">
      <c r="O21520"/>
      <c r="P21520"/>
    </row>
    <row r="21521" spans="15:16" x14ac:dyDescent="0.2">
      <c r="O21521"/>
      <c r="P21521"/>
    </row>
    <row r="21522" spans="15:16" x14ac:dyDescent="0.2">
      <c r="O21522"/>
      <c r="P21522"/>
    </row>
    <row r="21523" spans="15:16" x14ac:dyDescent="0.2">
      <c r="O21523"/>
      <c r="P21523"/>
    </row>
    <row r="21524" spans="15:16" x14ac:dyDescent="0.2">
      <c r="O21524"/>
      <c r="P21524"/>
    </row>
    <row r="21525" spans="15:16" x14ac:dyDescent="0.2">
      <c r="O21525"/>
      <c r="P21525"/>
    </row>
    <row r="21526" spans="15:16" x14ac:dyDescent="0.2">
      <c r="O21526"/>
      <c r="P21526"/>
    </row>
    <row r="21527" spans="15:16" x14ac:dyDescent="0.2">
      <c r="O21527"/>
      <c r="P21527"/>
    </row>
    <row r="21528" spans="15:16" x14ac:dyDescent="0.2">
      <c r="O21528"/>
      <c r="P21528"/>
    </row>
    <row r="21529" spans="15:16" x14ac:dyDescent="0.2">
      <c r="O21529"/>
      <c r="P21529"/>
    </row>
    <row r="21530" spans="15:16" x14ac:dyDescent="0.2">
      <c r="O21530"/>
      <c r="P21530"/>
    </row>
    <row r="21531" spans="15:16" x14ac:dyDescent="0.2">
      <c r="O21531"/>
      <c r="P21531"/>
    </row>
    <row r="21532" spans="15:16" x14ac:dyDescent="0.2">
      <c r="O21532"/>
      <c r="P21532"/>
    </row>
    <row r="21533" spans="15:16" x14ac:dyDescent="0.2">
      <c r="O21533"/>
      <c r="P21533"/>
    </row>
    <row r="21534" spans="15:16" x14ac:dyDescent="0.2">
      <c r="O21534"/>
      <c r="P21534"/>
    </row>
    <row r="21535" spans="15:16" x14ac:dyDescent="0.2">
      <c r="O21535"/>
      <c r="P21535"/>
    </row>
    <row r="21536" spans="15:16" x14ac:dyDescent="0.2">
      <c r="O21536"/>
      <c r="P21536"/>
    </row>
    <row r="21537" spans="15:16" x14ac:dyDescent="0.2">
      <c r="O21537"/>
      <c r="P21537"/>
    </row>
    <row r="21538" spans="15:16" x14ac:dyDescent="0.2">
      <c r="O21538"/>
      <c r="P21538"/>
    </row>
    <row r="21539" spans="15:16" x14ac:dyDescent="0.2">
      <c r="O21539"/>
      <c r="P21539"/>
    </row>
    <row r="21540" spans="15:16" x14ac:dyDescent="0.2">
      <c r="O21540"/>
      <c r="P21540"/>
    </row>
    <row r="21541" spans="15:16" x14ac:dyDescent="0.2">
      <c r="O21541"/>
      <c r="P21541"/>
    </row>
    <row r="21542" spans="15:16" x14ac:dyDescent="0.2">
      <c r="O21542"/>
      <c r="P21542"/>
    </row>
    <row r="21543" spans="15:16" x14ac:dyDescent="0.2">
      <c r="O21543"/>
      <c r="P21543"/>
    </row>
    <row r="21544" spans="15:16" x14ac:dyDescent="0.2">
      <c r="O21544"/>
      <c r="P21544"/>
    </row>
    <row r="21545" spans="15:16" x14ac:dyDescent="0.2">
      <c r="O21545"/>
      <c r="P21545"/>
    </row>
    <row r="21546" spans="15:16" x14ac:dyDescent="0.2">
      <c r="O21546"/>
      <c r="P21546"/>
    </row>
    <row r="21547" spans="15:16" x14ac:dyDescent="0.2">
      <c r="O21547"/>
      <c r="P21547"/>
    </row>
    <row r="21548" spans="15:16" x14ac:dyDescent="0.2">
      <c r="O21548"/>
      <c r="P21548"/>
    </row>
    <row r="21549" spans="15:16" x14ac:dyDescent="0.2">
      <c r="O21549"/>
      <c r="P21549"/>
    </row>
    <row r="21550" spans="15:16" x14ac:dyDescent="0.2">
      <c r="O21550"/>
      <c r="P21550"/>
    </row>
    <row r="21551" spans="15:16" x14ac:dyDescent="0.2">
      <c r="O21551"/>
      <c r="P21551"/>
    </row>
    <row r="21552" spans="15:16" x14ac:dyDescent="0.2">
      <c r="O21552"/>
      <c r="P21552"/>
    </row>
    <row r="21553" spans="15:16" x14ac:dyDescent="0.2">
      <c r="O21553"/>
      <c r="P21553"/>
    </row>
    <row r="21554" spans="15:16" x14ac:dyDescent="0.2">
      <c r="O21554"/>
      <c r="P21554"/>
    </row>
    <row r="21555" spans="15:16" x14ac:dyDescent="0.2">
      <c r="O21555"/>
      <c r="P21555"/>
    </row>
    <row r="21556" spans="15:16" x14ac:dyDescent="0.2">
      <c r="O21556"/>
      <c r="P21556"/>
    </row>
    <row r="21557" spans="15:16" x14ac:dyDescent="0.2">
      <c r="O21557"/>
      <c r="P21557"/>
    </row>
    <row r="21558" spans="15:16" x14ac:dyDescent="0.2">
      <c r="O21558"/>
      <c r="P21558"/>
    </row>
    <row r="21559" spans="15:16" x14ac:dyDescent="0.2">
      <c r="O21559"/>
      <c r="P21559"/>
    </row>
    <row r="21560" spans="15:16" x14ac:dyDescent="0.2">
      <c r="O21560"/>
      <c r="P21560"/>
    </row>
    <row r="21561" spans="15:16" x14ac:dyDescent="0.2">
      <c r="O21561"/>
      <c r="P21561"/>
    </row>
    <row r="21562" spans="15:16" x14ac:dyDescent="0.2">
      <c r="O21562"/>
      <c r="P21562"/>
    </row>
    <row r="21563" spans="15:16" x14ac:dyDescent="0.2">
      <c r="O21563"/>
      <c r="P21563"/>
    </row>
    <row r="21564" spans="15:16" x14ac:dyDescent="0.2">
      <c r="O21564"/>
      <c r="P21564"/>
    </row>
    <row r="21565" spans="15:16" x14ac:dyDescent="0.2">
      <c r="O21565"/>
      <c r="P21565"/>
    </row>
    <row r="21566" spans="15:16" x14ac:dyDescent="0.2">
      <c r="O21566"/>
      <c r="P21566"/>
    </row>
    <row r="21567" spans="15:16" x14ac:dyDescent="0.2">
      <c r="O21567"/>
      <c r="P21567"/>
    </row>
    <row r="21568" spans="15:16" x14ac:dyDescent="0.2">
      <c r="O21568"/>
      <c r="P21568"/>
    </row>
    <row r="21569" spans="15:16" x14ac:dyDescent="0.2">
      <c r="O21569"/>
      <c r="P21569"/>
    </row>
    <row r="21570" spans="15:16" x14ac:dyDescent="0.2">
      <c r="O21570"/>
      <c r="P21570"/>
    </row>
    <row r="21571" spans="15:16" x14ac:dyDescent="0.2">
      <c r="O21571"/>
      <c r="P21571"/>
    </row>
    <row r="21572" spans="15:16" x14ac:dyDescent="0.2">
      <c r="O21572"/>
      <c r="P21572"/>
    </row>
    <row r="21573" spans="15:16" x14ac:dyDescent="0.2">
      <c r="O21573"/>
      <c r="P21573"/>
    </row>
    <row r="21574" spans="15:16" x14ac:dyDescent="0.2">
      <c r="O21574"/>
      <c r="P21574"/>
    </row>
    <row r="21575" spans="15:16" x14ac:dyDescent="0.2">
      <c r="O21575"/>
      <c r="P21575"/>
    </row>
    <row r="21576" spans="15:16" x14ac:dyDescent="0.2">
      <c r="O21576"/>
      <c r="P21576"/>
    </row>
    <row r="21577" spans="15:16" x14ac:dyDescent="0.2">
      <c r="O21577"/>
      <c r="P21577"/>
    </row>
    <row r="21578" spans="15:16" x14ac:dyDescent="0.2">
      <c r="O21578"/>
      <c r="P21578"/>
    </row>
    <row r="21579" spans="15:16" x14ac:dyDescent="0.2">
      <c r="O21579"/>
      <c r="P21579"/>
    </row>
    <row r="21580" spans="15:16" x14ac:dyDescent="0.2">
      <c r="O21580"/>
      <c r="P21580"/>
    </row>
    <row r="21581" spans="15:16" x14ac:dyDescent="0.2">
      <c r="O21581"/>
      <c r="P21581"/>
    </row>
    <row r="21582" spans="15:16" x14ac:dyDescent="0.2">
      <c r="O21582"/>
      <c r="P21582"/>
    </row>
    <row r="21583" spans="15:16" x14ac:dyDescent="0.2">
      <c r="O21583"/>
      <c r="P21583"/>
    </row>
    <row r="21584" spans="15:16" x14ac:dyDescent="0.2">
      <c r="O21584"/>
      <c r="P21584"/>
    </row>
    <row r="21585" spans="15:16" x14ac:dyDescent="0.2">
      <c r="O21585"/>
      <c r="P21585"/>
    </row>
    <row r="21586" spans="15:16" x14ac:dyDescent="0.2">
      <c r="O21586"/>
      <c r="P21586"/>
    </row>
    <row r="21587" spans="15:16" x14ac:dyDescent="0.2">
      <c r="O21587"/>
      <c r="P21587"/>
    </row>
    <row r="21588" spans="15:16" x14ac:dyDescent="0.2">
      <c r="O21588"/>
      <c r="P21588"/>
    </row>
    <row r="21589" spans="15:16" x14ac:dyDescent="0.2">
      <c r="O21589"/>
      <c r="P21589"/>
    </row>
    <row r="21590" spans="15:16" x14ac:dyDescent="0.2">
      <c r="O21590"/>
      <c r="P21590"/>
    </row>
    <row r="21591" spans="15:16" x14ac:dyDescent="0.2">
      <c r="O21591"/>
      <c r="P21591"/>
    </row>
    <row r="21592" spans="15:16" x14ac:dyDescent="0.2">
      <c r="O21592"/>
      <c r="P21592"/>
    </row>
    <row r="21593" spans="15:16" x14ac:dyDescent="0.2">
      <c r="O21593"/>
      <c r="P21593"/>
    </row>
    <row r="21594" spans="15:16" x14ac:dyDescent="0.2">
      <c r="O21594"/>
      <c r="P21594"/>
    </row>
    <row r="21595" spans="15:16" x14ac:dyDescent="0.2">
      <c r="O21595"/>
      <c r="P21595"/>
    </row>
    <row r="21596" spans="15:16" x14ac:dyDescent="0.2">
      <c r="O21596"/>
      <c r="P21596"/>
    </row>
    <row r="21597" spans="15:16" x14ac:dyDescent="0.2">
      <c r="O21597"/>
      <c r="P21597"/>
    </row>
    <row r="21598" spans="15:16" x14ac:dyDescent="0.2">
      <c r="O21598"/>
      <c r="P21598"/>
    </row>
    <row r="21599" spans="15:16" x14ac:dyDescent="0.2">
      <c r="O21599"/>
      <c r="P21599"/>
    </row>
    <row r="21600" spans="15:16" x14ac:dyDescent="0.2">
      <c r="O21600"/>
      <c r="P21600"/>
    </row>
    <row r="21601" spans="15:16" x14ac:dyDescent="0.2">
      <c r="O21601"/>
      <c r="P21601"/>
    </row>
    <row r="21602" spans="15:16" x14ac:dyDescent="0.2">
      <c r="O21602"/>
      <c r="P21602"/>
    </row>
    <row r="21603" spans="15:16" x14ac:dyDescent="0.2">
      <c r="O21603"/>
      <c r="P21603"/>
    </row>
    <row r="21604" spans="15:16" x14ac:dyDescent="0.2">
      <c r="O21604"/>
      <c r="P21604"/>
    </row>
    <row r="21605" spans="15:16" x14ac:dyDescent="0.2">
      <c r="O21605"/>
      <c r="P21605"/>
    </row>
    <row r="21606" spans="15:16" x14ac:dyDescent="0.2">
      <c r="O21606"/>
      <c r="P21606"/>
    </row>
    <row r="21607" spans="15:16" x14ac:dyDescent="0.2">
      <c r="O21607"/>
      <c r="P21607"/>
    </row>
    <row r="21608" spans="15:16" x14ac:dyDescent="0.2">
      <c r="O21608"/>
      <c r="P21608"/>
    </row>
    <row r="21609" spans="15:16" x14ac:dyDescent="0.2">
      <c r="O21609"/>
      <c r="P21609"/>
    </row>
    <row r="21610" spans="15:16" x14ac:dyDescent="0.2">
      <c r="O21610"/>
      <c r="P21610"/>
    </row>
    <row r="21611" spans="15:16" x14ac:dyDescent="0.2">
      <c r="O21611"/>
      <c r="P21611"/>
    </row>
    <row r="21612" spans="15:16" x14ac:dyDescent="0.2">
      <c r="O21612"/>
      <c r="P21612"/>
    </row>
    <row r="21613" spans="15:16" x14ac:dyDescent="0.2">
      <c r="O21613"/>
      <c r="P21613"/>
    </row>
    <row r="21614" spans="15:16" x14ac:dyDescent="0.2">
      <c r="O21614"/>
      <c r="P21614"/>
    </row>
    <row r="21615" spans="15:16" x14ac:dyDescent="0.2">
      <c r="O21615"/>
      <c r="P21615"/>
    </row>
    <row r="21616" spans="15:16" x14ac:dyDescent="0.2">
      <c r="O21616"/>
      <c r="P21616"/>
    </row>
    <row r="21617" spans="15:16" x14ac:dyDescent="0.2">
      <c r="O21617"/>
      <c r="P21617"/>
    </row>
    <row r="21618" spans="15:16" x14ac:dyDescent="0.2">
      <c r="O21618"/>
      <c r="P21618"/>
    </row>
    <row r="21619" spans="15:16" x14ac:dyDescent="0.2">
      <c r="O21619"/>
      <c r="P21619"/>
    </row>
    <row r="21620" spans="15:16" x14ac:dyDescent="0.2">
      <c r="O21620"/>
      <c r="P21620"/>
    </row>
    <row r="21621" spans="15:16" x14ac:dyDescent="0.2">
      <c r="O21621"/>
      <c r="P21621"/>
    </row>
    <row r="21622" spans="15:16" x14ac:dyDescent="0.2">
      <c r="O21622"/>
      <c r="P21622"/>
    </row>
    <row r="21623" spans="15:16" x14ac:dyDescent="0.2">
      <c r="O21623"/>
      <c r="P21623"/>
    </row>
    <row r="21624" spans="15:16" x14ac:dyDescent="0.2">
      <c r="O21624"/>
      <c r="P21624"/>
    </row>
    <row r="21625" spans="15:16" x14ac:dyDescent="0.2">
      <c r="O21625"/>
      <c r="P21625"/>
    </row>
    <row r="21626" spans="15:16" x14ac:dyDescent="0.2">
      <c r="O21626"/>
      <c r="P21626"/>
    </row>
    <row r="21627" spans="15:16" x14ac:dyDescent="0.2">
      <c r="O21627"/>
      <c r="P21627"/>
    </row>
    <row r="21628" spans="15:16" x14ac:dyDescent="0.2">
      <c r="O21628"/>
      <c r="P21628"/>
    </row>
    <row r="21629" spans="15:16" x14ac:dyDescent="0.2">
      <c r="O21629"/>
      <c r="P21629"/>
    </row>
    <row r="21630" spans="15:16" x14ac:dyDescent="0.2">
      <c r="O21630"/>
      <c r="P21630"/>
    </row>
    <row r="21631" spans="15:16" x14ac:dyDescent="0.2">
      <c r="O21631"/>
      <c r="P21631"/>
    </row>
    <row r="21632" spans="15:16" x14ac:dyDescent="0.2">
      <c r="O21632"/>
      <c r="P21632"/>
    </row>
    <row r="21633" spans="15:16" x14ac:dyDescent="0.2">
      <c r="O21633"/>
      <c r="P21633"/>
    </row>
    <row r="21634" spans="15:16" x14ac:dyDescent="0.2">
      <c r="O21634"/>
      <c r="P21634"/>
    </row>
    <row r="21635" spans="15:16" x14ac:dyDescent="0.2">
      <c r="O21635"/>
      <c r="P21635"/>
    </row>
    <row r="21636" spans="15:16" x14ac:dyDescent="0.2">
      <c r="O21636"/>
      <c r="P21636"/>
    </row>
    <row r="21637" spans="15:16" x14ac:dyDescent="0.2">
      <c r="O21637"/>
      <c r="P21637"/>
    </row>
    <row r="21638" spans="15:16" x14ac:dyDescent="0.2">
      <c r="O21638"/>
      <c r="P21638"/>
    </row>
    <row r="21639" spans="15:16" x14ac:dyDescent="0.2">
      <c r="O21639"/>
      <c r="P21639"/>
    </row>
    <row r="21640" spans="15:16" x14ac:dyDescent="0.2">
      <c r="O21640"/>
      <c r="P21640"/>
    </row>
    <row r="21641" spans="15:16" x14ac:dyDescent="0.2">
      <c r="O21641"/>
      <c r="P21641"/>
    </row>
    <row r="21642" spans="15:16" x14ac:dyDescent="0.2">
      <c r="O21642"/>
      <c r="P21642"/>
    </row>
    <row r="21643" spans="15:16" x14ac:dyDescent="0.2">
      <c r="O21643"/>
      <c r="P21643"/>
    </row>
    <row r="21644" spans="15:16" x14ac:dyDescent="0.2">
      <c r="O21644"/>
      <c r="P21644"/>
    </row>
    <row r="21645" spans="15:16" x14ac:dyDescent="0.2">
      <c r="O21645"/>
      <c r="P21645"/>
    </row>
    <row r="21646" spans="15:16" x14ac:dyDescent="0.2">
      <c r="O21646"/>
      <c r="P21646"/>
    </row>
    <row r="21647" spans="15:16" x14ac:dyDescent="0.2">
      <c r="O21647"/>
      <c r="P21647"/>
    </row>
    <row r="21648" spans="15:16" x14ac:dyDescent="0.2">
      <c r="O21648"/>
      <c r="P21648"/>
    </row>
    <row r="21649" spans="15:16" x14ac:dyDescent="0.2">
      <c r="O21649"/>
      <c r="P21649"/>
    </row>
    <row r="21650" spans="15:16" x14ac:dyDescent="0.2">
      <c r="O21650"/>
      <c r="P21650"/>
    </row>
    <row r="21651" spans="15:16" x14ac:dyDescent="0.2">
      <c r="O21651"/>
      <c r="P21651"/>
    </row>
    <row r="21652" spans="15:16" x14ac:dyDescent="0.2">
      <c r="O21652"/>
      <c r="P21652"/>
    </row>
    <row r="21653" spans="15:16" x14ac:dyDescent="0.2">
      <c r="O21653"/>
      <c r="P21653"/>
    </row>
    <row r="21654" spans="15:16" x14ac:dyDescent="0.2">
      <c r="O21654"/>
      <c r="P21654"/>
    </row>
    <row r="21655" spans="15:16" x14ac:dyDescent="0.2">
      <c r="O21655"/>
      <c r="P21655"/>
    </row>
    <row r="21656" spans="15:16" x14ac:dyDescent="0.2">
      <c r="O21656"/>
      <c r="P21656"/>
    </row>
    <row r="21657" spans="15:16" x14ac:dyDescent="0.2">
      <c r="O21657"/>
      <c r="P21657"/>
    </row>
    <row r="21658" spans="15:16" x14ac:dyDescent="0.2">
      <c r="O21658"/>
      <c r="P21658"/>
    </row>
    <row r="21659" spans="15:16" x14ac:dyDescent="0.2">
      <c r="O21659"/>
      <c r="P21659"/>
    </row>
    <row r="21660" spans="15:16" x14ac:dyDescent="0.2">
      <c r="O21660"/>
      <c r="P21660"/>
    </row>
    <row r="21661" spans="15:16" x14ac:dyDescent="0.2">
      <c r="O21661"/>
      <c r="P21661"/>
    </row>
    <row r="21662" spans="15:16" x14ac:dyDescent="0.2">
      <c r="O21662"/>
      <c r="P21662"/>
    </row>
    <row r="21663" spans="15:16" x14ac:dyDescent="0.2">
      <c r="O21663"/>
      <c r="P21663"/>
    </row>
    <row r="21664" spans="15:16" x14ac:dyDescent="0.2">
      <c r="O21664"/>
      <c r="P21664"/>
    </row>
    <row r="21665" spans="15:16" x14ac:dyDescent="0.2">
      <c r="O21665"/>
      <c r="P21665"/>
    </row>
    <row r="21666" spans="15:16" x14ac:dyDescent="0.2">
      <c r="O21666"/>
      <c r="P21666"/>
    </row>
    <row r="21667" spans="15:16" x14ac:dyDescent="0.2">
      <c r="O21667"/>
      <c r="P21667"/>
    </row>
    <row r="21668" spans="15:16" x14ac:dyDescent="0.2">
      <c r="O21668"/>
      <c r="P21668"/>
    </row>
    <row r="21669" spans="15:16" x14ac:dyDescent="0.2">
      <c r="O21669"/>
      <c r="P21669"/>
    </row>
    <row r="21670" spans="15:16" x14ac:dyDescent="0.2">
      <c r="O21670"/>
      <c r="P21670"/>
    </row>
    <row r="21671" spans="15:16" x14ac:dyDescent="0.2">
      <c r="O21671"/>
      <c r="P21671"/>
    </row>
    <row r="21672" spans="15:16" x14ac:dyDescent="0.2">
      <c r="O21672"/>
      <c r="P21672"/>
    </row>
    <row r="21673" spans="15:16" x14ac:dyDescent="0.2">
      <c r="O21673"/>
      <c r="P21673"/>
    </row>
    <row r="21674" spans="15:16" x14ac:dyDescent="0.2">
      <c r="O21674"/>
      <c r="P21674"/>
    </row>
    <row r="21675" spans="15:16" x14ac:dyDescent="0.2">
      <c r="O21675"/>
      <c r="P21675"/>
    </row>
    <row r="21676" spans="15:16" x14ac:dyDescent="0.2">
      <c r="O21676"/>
      <c r="P21676"/>
    </row>
    <row r="21677" spans="15:16" x14ac:dyDescent="0.2">
      <c r="O21677"/>
      <c r="P21677"/>
    </row>
    <row r="21678" spans="15:16" x14ac:dyDescent="0.2">
      <c r="O21678"/>
      <c r="P21678"/>
    </row>
    <row r="21679" spans="15:16" x14ac:dyDescent="0.2">
      <c r="O21679"/>
      <c r="P21679"/>
    </row>
    <row r="21680" spans="15:16" x14ac:dyDescent="0.2">
      <c r="O21680"/>
      <c r="P21680"/>
    </row>
    <row r="21681" spans="15:16" x14ac:dyDescent="0.2">
      <c r="O21681"/>
      <c r="P21681"/>
    </row>
    <row r="21682" spans="15:16" x14ac:dyDescent="0.2">
      <c r="O21682"/>
      <c r="P21682"/>
    </row>
    <row r="21683" spans="15:16" x14ac:dyDescent="0.2">
      <c r="O21683"/>
      <c r="P21683"/>
    </row>
    <row r="21684" spans="15:16" x14ac:dyDescent="0.2">
      <c r="O21684"/>
      <c r="P21684"/>
    </row>
    <row r="21685" spans="15:16" x14ac:dyDescent="0.2">
      <c r="O21685"/>
      <c r="P21685"/>
    </row>
    <row r="21686" spans="15:16" x14ac:dyDescent="0.2">
      <c r="O21686"/>
      <c r="P21686"/>
    </row>
    <row r="21687" spans="15:16" x14ac:dyDescent="0.2">
      <c r="O21687"/>
      <c r="P21687"/>
    </row>
    <row r="21688" spans="15:16" x14ac:dyDescent="0.2">
      <c r="O21688"/>
      <c r="P21688"/>
    </row>
    <row r="21689" spans="15:16" x14ac:dyDescent="0.2">
      <c r="O21689"/>
      <c r="P21689"/>
    </row>
    <row r="21690" spans="15:16" x14ac:dyDescent="0.2">
      <c r="O21690"/>
      <c r="P21690"/>
    </row>
    <row r="21691" spans="15:16" x14ac:dyDescent="0.2">
      <c r="O21691"/>
      <c r="P21691"/>
    </row>
    <row r="21692" spans="15:16" x14ac:dyDescent="0.2">
      <c r="O21692"/>
      <c r="P21692"/>
    </row>
    <row r="21693" spans="15:16" x14ac:dyDescent="0.2">
      <c r="O21693"/>
      <c r="P21693"/>
    </row>
    <row r="21694" spans="15:16" x14ac:dyDescent="0.2">
      <c r="O21694"/>
      <c r="P21694"/>
    </row>
    <row r="21695" spans="15:16" x14ac:dyDescent="0.2">
      <c r="O21695"/>
      <c r="P21695"/>
    </row>
    <row r="21696" spans="15:16" x14ac:dyDescent="0.2">
      <c r="O21696"/>
      <c r="P21696"/>
    </row>
    <row r="21697" spans="15:16" x14ac:dyDescent="0.2">
      <c r="O21697"/>
      <c r="P21697"/>
    </row>
    <row r="21698" spans="15:16" x14ac:dyDescent="0.2">
      <c r="O21698"/>
      <c r="P21698"/>
    </row>
    <row r="21699" spans="15:16" x14ac:dyDescent="0.2">
      <c r="O21699"/>
      <c r="P21699"/>
    </row>
    <row r="21700" spans="15:16" x14ac:dyDescent="0.2">
      <c r="O21700"/>
      <c r="P21700"/>
    </row>
    <row r="21701" spans="15:16" x14ac:dyDescent="0.2">
      <c r="O21701"/>
      <c r="P21701"/>
    </row>
    <row r="21702" spans="15:16" x14ac:dyDescent="0.2">
      <c r="O21702"/>
      <c r="P21702"/>
    </row>
    <row r="21703" spans="15:16" x14ac:dyDescent="0.2">
      <c r="O21703"/>
      <c r="P21703"/>
    </row>
    <row r="21704" spans="15:16" x14ac:dyDescent="0.2">
      <c r="O21704"/>
      <c r="P21704"/>
    </row>
    <row r="21705" spans="15:16" x14ac:dyDescent="0.2">
      <c r="O21705"/>
      <c r="P21705"/>
    </row>
    <row r="21706" spans="15:16" x14ac:dyDescent="0.2">
      <c r="O21706"/>
      <c r="P21706"/>
    </row>
    <row r="21707" spans="15:16" x14ac:dyDescent="0.2">
      <c r="O21707"/>
      <c r="P21707"/>
    </row>
    <row r="21708" spans="15:16" x14ac:dyDescent="0.2">
      <c r="O21708"/>
      <c r="P21708"/>
    </row>
    <row r="21709" spans="15:16" x14ac:dyDescent="0.2">
      <c r="O21709"/>
      <c r="P21709"/>
    </row>
    <row r="21710" spans="15:16" x14ac:dyDescent="0.2">
      <c r="O21710"/>
      <c r="P21710"/>
    </row>
    <row r="21711" spans="15:16" x14ac:dyDescent="0.2">
      <c r="O21711"/>
      <c r="P21711"/>
    </row>
    <row r="21712" spans="15:16" x14ac:dyDescent="0.2">
      <c r="O21712"/>
      <c r="P21712"/>
    </row>
    <row r="21713" spans="15:16" x14ac:dyDescent="0.2">
      <c r="O21713"/>
      <c r="P21713"/>
    </row>
    <row r="21714" spans="15:16" x14ac:dyDescent="0.2">
      <c r="O21714"/>
      <c r="P21714"/>
    </row>
    <row r="21715" spans="15:16" x14ac:dyDescent="0.2">
      <c r="O21715"/>
      <c r="P21715"/>
    </row>
    <row r="21716" spans="15:16" x14ac:dyDescent="0.2">
      <c r="O21716"/>
      <c r="P21716"/>
    </row>
    <row r="21717" spans="15:16" x14ac:dyDescent="0.2">
      <c r="O21717"/>
      <c r="P21717"/>
    </row>
    <row r="21718" spans="15:16" x14ac:dyDescent="0.2">
      <c r="O21718"/>
      <c r="P21718"/>
    </row>
    <row r="21719" spans="15:16" x14ac:dyDescent="0.2">
      <c r="O21719"/>
      <c r="P21719"/>
    </row>
    <row r="21720" spans="15:16" x14ac:dyDescent="0.2">
      <c r="O21720"/>
      <c r="P21720"/>
    </row>
    <row r="21721" spans="15:16" x14ac:dyDescent="0.2">
      <c r="O21721"/>
      <c r="P21721"/>
    </row>
    <row r="21722" spans="15:16" x14ac:dyDescent="0.2">
      <c r="O21722"/>
      <c r="P21722"/>
    </row>
    <row r="21723" spans="15:16" x14ac:dyDescent="0.2">
      <c r="O21723"/>
      <c r="P21723"/>
    </row>
    <row r="21724" spans="15:16" x14ac:dyDescent="0.2">
      <c r="O21724"/>
      <c r="P21724"/>
    </row>
    <row r="21725" spans="15:16" x14ac:dyDescent="0.2">
      <c r="O21725"/>
      <c r="P21725"/>
    </row>
    <row r="21726" spans="15:16" x14ac:dyDescent="0.2">
      <c r="O21726"/>
      <c r="P21726"/>
    </row>
    <row r="21727" spans="15:16" x14ac:dyDescent="0.2">
      <c r="O21727"/>
      <c r="P21727"/>
    </row>
    <row r="21728" spans="15:16" x14ac:dyDescent="0.2">
      <c r="O21728"/>
      <c r="P21728"/>
    </row>
    <row r="21729" spans="15:16" x14ac:dyDescent="0.2">
      <c r="O21729"/>
      <c r="P21729"/>
    </row>
    <row r="21730" spans="15:16" x14ac:dyDescent="0.2">
      <c r="O21730"/>
      <c r="P21730"/>
    </row>
    <row r="21731" spans="15:16" x14ac:dyDescent="0.2">
      <c r="O21731"/>
      <c r="P21731"/>
    </row>
    <row r="21732" spans="15:16" x14ac:dyDescent="0.2">
      <c r="O21732"/>
      <c r="P21732"/>
    </row>
    <row r="21733" spans="15:16" x14ac:dyDescent="0.2">
      <c r="O21733"/>
      <c r="P21733"/>
    </row>
    <row r="21734" spans="15:16" x14ac:dyDescent="0.2">
      <c r="O21734"/>
      <c r="P21734"/>
    </row>
    <row r="21735" spans="15:16" x14ac:dyDescent="0.2">
      <c r="O21735"/>
      <c r="P21735"/>
    </row>
    <row r="21736" spans="15:16" x14ac:dyDescent="0.2">
      <c r="O21736"/>
      <c r="P21736"/>
    </row>
    <row r="21737" spans="15:16" x14ac:dyDescent="0.2">
      <c r="O21737"/>
      <c r="P21737"/>
    </row>
    <row r="21738" spans="15:16" x14ac:dyDescent="0.2">
      <c r="O21738"/>
      <c r="P21738"/>
    </row>
    <row r="21739" spans="15:16" x14ac:dyDescent="0.2">
      <c r="O21739"/>
      <c r="P21739"/>
    </row>
    <row r="21740" spans="15:16" x14ac:dyDescent="0.2">
      <c r="O21740"/>
      <c r="P21740"/>
    </row>
    <row r="21741" spans="15:16" x14ac:dyDescent="0.2">
      <c r="O21741"/>
      <c r="P21741"/>
    </row>
    <row r="21742" spans="15:16" x14ac:dyDescent="0.2">
      <c r="O21742"/>
      <c r="P21742"/>
    </row>
    <row r="21743" spans="15:16" x14ac:dyDescent="0.2">
      <c r="O21743"/>
      <c r="P21743"/>
    </row>
    <row r="21744" spans="15:16" x14ac:dyDescent="0.2">
      <c r="O21744"/>
      <c r="P21744"/>
    </row>
    <row r="21745" spans="15:16" x14ac:dyDescent="0.2">
      <c r="O21745"/>
      <c r="P21745"/>
    </row>
    <row r="21746" spans="15:16" x14ac:dyDescent="0.2">
      <c r="O21746"/>
      <c r="P21746"/>
    </row>
    <row r="21747" spans="15:16" x14ac:dyDescent="0.2">
      <c r="O21747"/>
      <c r="P21747"/>
    </row>
    <row r="21748" spans="15:16" x14ac:dyDescent="0.2">
      <c r="O21748"/>
      <c r="P21748"/>
    </row>
    <row r="21749" spans="15:16" x14ac:dyDescent="0.2">
      <c r="O21749"/>
      <c r="P21749"/>
    </row>
    <row r="21750" spans="15:16" x14ac:dyDescent="0.2">
      <c r="O21750"/>
      <c r="P21750"/>
    </row>
    <row r="21751" spans="15:16" x14ac:dyDescent="0.2">
      <c r="O21751"/>
      <c r="P21751"/>
    </row>
    <row r="21752" spans="15:16" x14ac:dyDescent="0.2">
      <c r="O21752"/>
      <c r="P21752"/>
    </row>
    <row r="21753" spans="15:16" x14ac:dyDescent="0.2">
      <c r="O21753"/>
      <c r="P21753"/>
    </row>
    <row r="21754" spans="15:16" x14ac:dyDescent="0.2">
      <c r="O21754"/>
      <c r="P21754"/>
    </row>
    <row r="21755" spans="15:16" x14ac:dyDescent="0.2">
      <c r="O21755"/>
      <c r="P21755"/>
    </row>
    <row r="21756" spans="15:16" x14ac:dyDescent="0.2">
      <c r="O21756"/>
      <c r="P21756"/>
    </row>
    <row r="21757" spans="15:16" x14ac:dyDescent="0.2">
      <c r="O21757"/>
      <c r="P21757"/>
    </row>
    <row r="21758" spans="15:16" x14ac:dyDescent="0.2">
      <c r="O21758"/>
      <c r="P21758"/>
    </row>
    <row r="21759" spans="15:16" x14ac:dyDescent="0.2">
      <c r="O21759"/>
      <c r="P21759"/>
    </row>
    <row r="21760" spans="15:16" x14ac:dyDescent="0.2">
      <c r="O21760"/>
      <c r="P21760"/>
    </row>
    <row r="21761" spans="15:16" x14ac:dyDescent="0.2">
      <c r="O21761"/>
      <c r="P21761"/>
    </row>
    <row r="21762" spans="15:16" x14ac:dyDescent="0.2">
      <c r="O21762"/>
      <c r="P21762"/>
    </row>
    <row r="21763" spans="15:16" x14ac:dyDescent="0.2">
      <c r="O21763"/>
      <c r="P21763"/>
    </row>
    <row r="21764" spans="15:16" x14ac:dyDescent="0.2">
      <c r="O21764"/>
      <c r="P21764"/>
    </row>
    <row r="21765" spans="15:16" x14ac:dyDescent="0.2">
      <c r="O21765"/>
      <c r="P21765"/>
    </row>
    <row r="21766" spans="15:16" x14ac:dyDescent="0.2">
      <c r="O21766"/>
      <c r="P21766"/>
    </row>
    <row r="21767" spans="15:16" x14ac:dyDescent="0.2">
      <c r="O21767"/>
      <c r="P21767"/>
    </row>
    <row r="21768" spans="15:16" x14ac:dyDescent="0.2">
      <c r="O21768"/>
      <c r="P21768"/>
    </row>
    <row r="21769" spans="15:16" x14ac:dyDescent="0.2">
      <c r="O21769"/>
      <c r="P21769"/>
    </row>
    <row r="21770" spans="15:16" x14ac:dyDescent="0.2">
      <c r="O21770"/>
      <c r="P21770"/>
    </row>
    <row r="21771" spans="15:16" x14ac:dyDescent="0.2">
      <c r="O21771"/>
      <c r="P21771"/>
    </row>
    <row r="21772" spans="15:16" x14ac:dyDescent="0.2">
      <c r="O21772"/>
      <c r="P21772"/>
    </row>
    <row r="21773" spans="15:16" x14ac:dyDescent="0.2">
      <c r="O21773"/>
      <c r="P21773"/>
    </row>
    <row r="21774" spans="15:16" x14ac:dyDescent="0.2">
      <c r="O21774"/>
      <c r="P21774"/>
    </row>
    <row r="21775" spans="15:16" x14ac:dyDescent="0.2">
      <c r="O21775"/>
      <c r="P21775"/>
    </row>
    <row r="21776" spans="15:16" x14ac:dyDescent="0.2">
      <c r="O21776"/>
      <c r="P21776"/>
    </row>
    <row r="21777" spans="15:16" x14ac:dyDescent="0.2">
      <c r="O21777"/>
      <c r="P21777"/>
    </row>
    <row r="21778" spans="15:16" x14ac:dyDescent="0.2">
      <c r="O21778"/>
      <c r="P21778"/>
    </row>
    <row r="21779" spans="15:16" x14ac:dyDescent="0.2">
      <c r="O21779"/>
      <c r="P21779"/>
    </row>
    <row r="21780" spans="15:16" x14ac:dyDescent="0.2">
      <c r="O21780"/>
      <c r="P21780"/>
    </row>
    <row r="21781" spans="15:16" x14ac:dyDescent="0.2">
      <c r="O21781"/>
      <c r="P21781"/>
    </row>
    <row r="21782" spans="15:16" x14ac:dyDescent="0.2">
      <c r="O21782"/>
      <c r="P21782"/>
    </row>
    <row r="21783" spans="15:16" x14ac:dyDescent="0.2">
      <c r="O21783"/>
      <c r="P21783"/>
    </row>
    <row r="21784" spans="15:16" x14ac:dyDescent="0.2">
      <c r="O21784"/>
      <c r="P21784"/>
    </row>
    <row r="21785" spans="15:16" x14ac:dyDescent="0.2">
      <c r="O21785"/>
      <c r="P21785"/>
    </row>
    <row r="21786" spans="15:16" x14ac:dyDescent="0.2">
      <c r="O21786"/>
      <c r="P21786"/>
    </row>
    <row r="21787" spans="15:16" x14ac:dyDescent="0.2">
      <c r="O21787"/>
      <c r="P21787"/>
    </row>
    <row r="21788" spans="15:16" x14ac:dyDescent="0.2">
      <c r="O21788"/>
      <c r="P21788"/>
    </row>
    <row r="21789" spans="15:16" x14ac:dyDescent="0.2">
      <c r="O21789"/>
      <c r="P21789"/>
    </row>
    <row r="21790" spans="15:16" x14ac:dyDescent="0.2">
      <c r="O21790"/>
      <c r="P21790"/>
    </row>
    <row r="21791" spans="15:16" x14ac:dyDescent="0.2">
      <c r="O21791"/>
      <c r="P21791"/>
    </row>
    <row r="21792" spans="15:16" x14ac:dyDescent="0.2">
      <c r="O21792"/>
      <c r="P21792"/>
    </row>
    <row r="21793" spans="15:16" x14ac:dyDescent="0.2">
      <c r="O21793"/>
      <c r="P21793"/>
    </row>
    <row r="21794" spans="15:16" x14ac:dyDescent="0.2">
      <c r="O21794"/>
      <c r="P21794"/>
    </row>
    <row r="21795" spans="15:16" x14ac:dyDescent="0.2">
      <c r="O21795"/>
      <c r="P21795"/>
    </row>
    <row r="21796" spans="15:16" x14ac:dyDescent="0.2">
      <c r="O21796"/>
      <c r="P21796"/>
    </row>
    <row r="21797" spans="15:16" x14ac:dyDescent="0.2">
      <c r="O21797"/>
      <c r="P21797"/>
    </row>
    <row r="21798" spans="15:16" x14ac:dyDescent="0.2">
      <c r="O21798"/>
      <c r="P21798"/>
    </row>
    <row r="21799" spans="15:16" x14ac:dyDescent="0.2">
      <c r="O21799"/>
      <c r="P21799"/>
    </row>
    <row r="21800" spans="15:16" x14ac:dyDescent="0.2">
      <c r="O21800"/>
      <c r="P21800"/>
    </row>
    <row r="21801" spans="15:16" x14ac:dyDescent="0.2">
      <c r="O21801"/>
      <c r="P21801"/>
    </row>
    <row r="21802" spans="15:16" x14ac:dyDescent="0.2">
      <c r="O21802"/>
      <c r="P21802"/>
    </row>
    <row r="21803" spans="15:16" x14ac:dyDescent="0.2">
      <c r="O21803"/>
      <c r="P21803"/>
    </row>
    <row r="21804" spans="15:16" x14ac:dyDescent="0.2">
      <c r="O21804"/>
      <c r="P21804"/>
    </row>
    <row r="21805" spans="15:16" x14ac:dyDescent="0.2">
      <c r="O21805"/>
      <c r="P21805"/>
    </row>
    <row r="21806" spans="15:16" x14ac:dyDescent="0.2">
      <c r="O21806"/>
      <c r="P21806"/>
    </row>
    <row r="21807" spans="15:16" x14ac:dyDescent="0.2">
      <c r="O21807"/>
      <c r="P21807"/>
    </row>
    <row r="21808" spans="15:16" x14ac:dyDescent="0.2">
      <c r="O21808"/>
      <c r="P21808"/>
    </row>
    <row r="21809" spans="15:16" x14ac:dyDescent="0.2">
      <c r="O21809"/>
      <c r="P21809"/>
    </row>
    <row r="21810" spans="15:16" x14ac:dyDescent="0.2">
      <c r="O21810"/>
      <c r="P21810"/>
    </row>
    <row r="21811" spans="15:16" x14ac:dyDescent="0.2">
      <c r="O21811"/>
      <c r="P21811"/>
    </row>
    <row r="21812" spans="15:16" x14ac:dyDescent="0.2">
      <c r="O21812"/>
      <c r="P21812"/>
    </row>
    <row r="21813" spans="15:16" x14ac:dyDescent="0.2">
      <c r="O21813"/>
      <c r="P21813"/>
    </row>
    <row r="21814" spans="15:16" x14ac:dyDescent="0.2">
      <c r="O21814"/>
      <c r="P21814"/>
    </row>
    <row r="21815" spans="15:16" x14ac:dyDescent="0.2">
      <c r="O21815"/>
      <c r="P21815"/>
    </row>
    <row r="21816" spans="15:16" x14ac:dyDescent="0.2">
      <c r="O21816"/>
      <c r="P21816"/>
    </row>
    <row r="21817" spans="15:16" x14ac:dyDescent="0.2">
      <c r="O21817"/>
      <c r="P21817"/>
    </row>
    <row r="21818" spans="15:16" x14ac:dyDescent="0.2">
      <c r="O21818"/>
      <c r="P21818"/>
    </row>
    <row r="21819" spans="15:16" x14ac:dyDescent="0.2">
      <c r="O21819"/>
      <c r="P21819"/>
    </row>
    <row r="21820" spans="15:16" x14ac:dyDescent="0.2">
      <c r="O21820"/>
      <c r="P21820"/>
    </row>
    <row r="21821" spans="15:16" x14ac:dyDescent="0.2">
      <c r="O21821"/>
      <c r="P21821"/>
    </row>
    <row r="21822" spans="15:16" x14ac:dyDescent="0.2">
      <c r="O21822"/>
      <c r="P21822"/>
    </row>
    <row r="21823" spans="15:16" x14ac:dyDescent="0.2">
      <c r="O21823"/>
      <c r="P21823"/>
    </row>
    <row r="21824" spans="15:16" x14ac:dyDescent="0.2">
      <c r="O21824"/>
      <c r="P21824"/>
    </row>
    <row r="21825" spans="15:16" x14ac:dyDescent="0.2">
      <c r="O21825"/>
      <c r="P21825"/>
    </row>
    <row r="21826" spans="15:16" x14ac:dyDescent="0.2">
      <c r="O21826"/>
      <c r="P21826"/>
    </row>
    <row r="21827" spans="15:16" x14ac:dyDescent="0.2">
      <c r="O21827"/>
      <c r="P21827"/>
    </row>
    <row r="21828" spans="15:16" x14ac:dyDescent="0.2">
      <c r="O21828"/>
      <c r="P21828"/>
    </row>
    <row r="21829" spans="15:16" x14ac:dyDescent="0.2">
      <c r="O21829"/>
      <c r="P21829"/>
    </row>
    <row r="21830" spans="15:16" x14ac:dyDescent="0.2">
      <c r="O21830"/>
      <c r="P21830"/>
    </row>
    <row r="21831" spans="15:16" x14ac:dyDescent="0.2">
      <c r="O21831"/>
      <c r="P21831"/>
    </row>
    <row r="21832" spans="15:16" x14ac:dyDescent="0.2">
      <c r="O21832"/>
      <c r="P21832"/>
    </row>
    <row r="21833" spans="15:16" x14ac:dyDescent="0.2">
      <c r="O21833"/>
      <c r="P21833"/>
    </row>
    <row r="21834" spans="15:16" x14ac:dyDescent="0.2">
      <c r="O21834"/>
      <c r="P21834"/>
    </row>
    <row r="21835" spans="15:16" x14ac:dyDescent="0.2">
      <c r="O21835"/>
      <c r="P21835"/>
    </row>
    <row r="21836" spans="15:16" x14ac:dyDescent="0.2">
      <c r="O21836"/>
      <c r="P21836"/>
    </row>
    <row r="21837" spans="15:16" x14ac:dyDescent="0.2">
      <c r="O21837"/>
      <c r="P21837"/>
    </row>
    <row r="21838" spans="15:16" x14ac:dyDescent="0.2">
      <c r="O21838"/>
      <c r="P21838"/>
    </row>
    <row r="21839" spans="15:16" x14ac:dyDescent="0.2">
      <c r="O21839"/>
      <c r="P21839"/>
    </row>
    <row r="21840" spans="15:16" x14ac:dyDescent="0.2">
      <c r="O21840"/>
      <c r="P21840"/>
    </row>
    <row r="21841" spans="15:16" x14ac:dyDescent="0.2">
      <c r="O21841"/>
      <c r="P21841"/>
    </row>
    <row r="21842" spans="15:16" x14ac:dyDescent="0.2">
      <c r="O21842"/>
      <c r="P21842"/>
    </row>
    <row r="21843" spans="15:16" x14ac:dyDescent="0.2">
      <c r="O21843"/>
      <c r="P21843"/>
    </row>
    <row r="21844" spans="15:16" x14ac:dyDescent="0.2">
      <c r="O21844"/>
      <c r="P21844"/>
    </row>
    <row r="21845" spans="15:16" x14ac:dyDescent="0.2">
      <c r="O21845"/>
      <c r="P21845"/>
    </row>
    <row r="21846" spans="15:16" x14ac:dyDescent="0.2">
      <c r="O21846"/>
      <c r="P21846"/>
    </row>
    <row r="21847" spans="15:16" x14ac:dyDescent="0.2">
      <c r="O21847"/>
      <c r="P21847"/>
    </row>
    <row r="21848" spans="15:16" x14ac:dyDescent="0.2">
      <c r="O21848"/>
      <c r="P21848"/>
    </row>
    <row r="21849" spans="15:16" x14ac:dyDescent="0.2">
      <c r="O21849"/>
      <c r="P21849"/>
    </row>
    <row r="21850" spans="15:16" x14ac:dyDescent="0.2">
      <c r="O21850"/>
      <c r="P21850"/>
    </row>
    <row r="21851" spans="15:16" x14ac:dyDescent="0.2">
      <c r="O21851"/>
      <c r="P21851"/>
    </row>
    <row r="21852" spans="15:16" x14ac:dyDescent="0.2">
      <c r="O21852"/>
      <c r="P21852"/>
    </row>
    <row r="21853" spans="15:16" x14ac:dyDescent="0.2">
      <c r="O21853"/>
      <c r="P21853"/>
    </row>
    <row r="21854" spans="15:16" x14ac:dyDescent="0.2">
      <c r="O21854"/>
      <c r="P21854"/>
    </row>
    <row r="21855" spans="15:16" x14ac:dyDescent="0.2">
      <c r="O21855"/>
      <c r="P21855"/>
    </row>
    <row r="21856" spans="15:16" x14ac:dyDescent="0.2">
      <c r="O21856"/>
      <c r="P21856"/>
    </row>
    <row r="21857" spans="15:16" x14ac:dyDescent="0.2">
      <c r="O21857"/>
      <c r="P21857"/>
    </row>
    <row r="21858" spans="15:16" x14ac:dyDescent="0.2">
      <c r="O21858"/>
      <c r="P21858"/>
    </row>
    <row r="21859" spans="15:16" x14ac:dyDescent="0.2">
      <c r="O21859"/>
      <c r="P21859"/>
    </row>
    <row r="21860" spans="15:16" x14ac:dyDescent="0.2">
      <c r="O21860"/>
      <c r="P21860"/>
    </row>
    <row r="21861" spans="15:16" x14ac:dyDescent="0.2">
      <c r="O21861"/>
      <c r="P21861"/>
    </row>
    <row r="21862" spans="15:16" x14ac:dyDescent="0.2">
      <c r="O21862"/>
      <c r="P21862"/>
    </row>
    <row r="21863" spans="15:16" x14ac:dyDescent="0.2">
      <c r="O21863"/>
      <c r="P21863"/>
    </row>
    <row r="21864" spans="15:16" x14ac:dyDescent="0.2">
      <c r="O21864"/>
      <c r="P21864"/>
    </row>
    <row r="21865" spans="15:16" x14ac:dyDescent="0.2">
      <c r="O21865"/>
      <c r="P21865"/>
    </row>
    <row r="21866" spans="15:16" x14ac:dyDescent="0.2">
      <c r="O21866"/>
      <c r="P21866"/>
    </row>
    <row r="21867" spans="15:16" x14ac:dyDescent="0.2">
      <c r="O21867"/>
      <c r="P21867"/>
    </row>
    <row r="21868" spans="15:16" x14ac:dyDescent="0.2">
      <c r="O21868"/>
      <c r="P21868"/>
    </row>
    <row r="21869" spans="15:16" x14ac:dyDescent="0.2">
      <c r="O21869"/>
      <c r="P21869"/>
    </row>
    <row r="21870" spans="15:16" x14ac:dyDescent="0.2">
      <c r="O21870"/>
      <c r="P21870"/>
    </row>
    <row r="21871" spans="15:16" x14ac:dyDescent="0.2">
      <c r="O21871"/>
      <c r="P21871"/>
    </row>
    <row r="21872" spans="15:16" x14ac:dyDescent="0.2">
      <c r="O21872"/>
      <c r="P21872"/>
    </row>
    <row r="21873" spans="15:16" x14ac:dyDescent="0.2">
      <c r="O21873"/>
      <c r="P21873"/>
    </row>
    <row r="21874" spans="15:16" x14ac:dyDescent="0.2">
      <c r="O21874"/>
      <c r="P21874"/>
    </row>
    <row r="21875" spans="15:16" x14ac:dyDescent="0.2">
      <c r="O21875"/>
      <c r="P21875"/>
    </row>
    <row r="21876" spans="15:16" x14ac:dyDescent="0.2">
      <c r="O21876"/>
      <c r="P21876"/>
    </row>
    <row r="21877" spans="15:16" x14ac:dyDescent="0.2">
      <c r="O21877"/>
      <c r="P21877"/>
    </row>
    <row r="21878" spans="15:16" x14ac:dyDescent="0.2">
      <c r="O21878"/>
      <c r="P21878"/>
    </row>
    <row r="21879" spans="15:16" x14ac:dyDescent="0.2">
      <c r="O21879"/>
      <c r="P21879"/>
    </row>
    <row r="21880" spans="15:16" x14ac:dyDescent="0.2">
      <c r="O21880"/>
      <c r="P21880"/>
    </row>
    <row r="21881" spans="15:16" x14ac:dyDescent="0.2">
      <c r="O21881"/>
      <c r="P21881"/>
    </row>
    <row r="21882" spans="15:16" x14ac:dyDescent="0.2">
      <c r="O21882"/>
      <c r="P21882"/>
    </row>
    <row r="21883" spans="15:16" x14ac:dyDescent="0.2">
      <c r="O21883"/>
      <c r="P21883"/>
    </row>
    <row r="21884" spans="15:16" x14ac:dyDescent="0.2">
      <c r="O21884"/>
      <c r="P21884"/>
    </row>
    <row r="21885" spans="15:16" x14ac:dyDescent="0.2">
      <c r="O21885"/>
      <c r="P21885"/>
    </row>
    <row r="21886" spans="15:16" x14ac:dyDescent="0.2">
      <c r="O21886"/>
      <c r="P21886"/>
    </row>
    <row r="21887" spans="15:16" x14ac:dyDescent="0.2">
      <c r="O21887"/>
      <c r="P21887"/>
    </row>
    <row r="21888" spans="15:16" x14ac:dyDescent="0.2">
      <c r="O21888"/>
      <c r="P21888"/>
    </row>
    <row r="21889" spans="15:16" x14ac:dyDescent="0.2">
      <c r="O21889"/>
      <c r="P21889"/>
    </row>
    <row r="21890" spans="15:16" x14ac:dyDescent="0.2">
      <c r="O21890"/>
      <c r="P21890"/>
    </row>
    <row r="21891" spans="15:16" x14ac:dyDescent="0.2">
      <c r="O21891"/>
      <c r="P21891"/>
    </row>
    <row r="21892" spans="15:16" x14ac:dyDescent="0.2">
      <c r="O21892"/>
      <c r="P21892"/>
    </row>
    <row r="21893" spans="15:16" x14ac:dyDescent="0.2">
      <c r="O21893"/>
      <c r="P21893"/>
    </row>
    <row r="21894" spans="15:16" x14ac:dyDescent="0.2">
      <c r="O21894"/>
      <c r="P21894"/>
    </row>
    <row r="21895" spans="15:16" x14ac:dyDescent="0.2">
      <c r="O21895"/>
      <c r="P21895"/>
    </row>
    <row r="21896" spans="15:16" x14ac:dyDescent="0.2">
      <c r="O21896"/>
      <c r="P21896"/>
    </row>
    <row r="21897" spans="15:16" x14ac:dyDescent="0.2">
      <c r="O21897"/>
      <c r="P21897"/>
    </row>
    <row r="21898" spans="15:16" x14ac:dyDescent="0.2">
      <c r="O21898"/>
      <c r="P21898"/>
    </row>
    <row r="21899" spans="15:16" x14ac:dyDescent="0.2">
      <c r="O21899"/>
      <c r="P21899"/>
    </row>
    <row r="21900" spans="15:16" x14ac:dyDescent="0.2">
      <c r="O21900"/>
      <c r="P21900"/>
    </row>
    <row r="21901" spans="15:16" x14ac:dyDescent="0.2">
      <c r="O21901"/>
      <c r="P21901"/>
    </row>
    <row r="21902" spans="15:16" x14ac:dyDescent="0.2">
      <c r="O21902"/>
      <c r="P21902"/>
    </row>
    <row r="21903" spans="15:16" x14ac:dyDescent="0.2">
      <c r="O21903"/>
      <c r="P21903"/>
    </row>
    <row r="21904" spans="15:16" x14ac:dyDescent="0.2">
      <c r="O21904"/>
      <c r="P21904"/>
    </row>
    <row r="21905" spans="15:16" x14ac:dyDescent="0.2">
      <c r="O21905"/>
      <c r="P21905"/>
    </row>
    <row r="21906" spans="15:16" x14ac:dyDescent="0.2">
      <c r="O21906"/>
      <c r="P21906"/>
    </row>
    <row r="21907" spans="15:16" x14ac:dyDescent="0.2">
      <c r="O21907"/>
      <c r="P21907"/>
    </row>
    <row r="21908" spans="15:16" x14ac:dyDescent="0.2">
      <c r="O21908"/>
      <c r="P21908"/>
    </row>
    <row r="21909" spans="15:16" x14ac:dyDescent="0.2">
      <c r="O21909"/>
      <c r="P21909"/>
    </row>
    <row r="21910" spans="15:16" x14ac:dyDescent="0.2">
      <c r="O21910"/>
      <c r="P21910"/>
    </row>
    <row r="21911" spans="15:16" x14ac:dyDescent="0.2">
      <c r="O21911"/>
      <c r="P21911"/>
    </row>
    <row r="21912" spans="15:16" x14ac:dyDescent="0.2">
      <c r="O21912"/>
      <c r="P21912"/>
    </row>
    <row r="21913" spans="15:16" x14ac:dyDescent="0.2">
      <c r="O21913"/>
      <c r="P21913"/>
    </row>
    <row r="21914" spans="15:16" x14ac:dyDescent="0.2">
      <c r="O21914"/>
      <c r="P21914"/>
    </row>
    <row r="21915" spans="15:16" x14ac:dyDescent="0.2">
      <c r="O21915"/>
      <c r="P21915"/>
    </row>
    <row r="21916" spans="15:16" x14ac:dyDescent="0.2">
      <c r="O21916"/>
      <c r="P21916"/>
    </row>
    <row r="21917" spans="15:16" x14ac:dyDescent="0.2">
      <c r="O21917"/>
      <c r="P21917"/>
    </row>
    <row r="21918" spans="15:16" x14ac:dyDescent="0.2">
      <c r="O21918"/>
      <c r="P21918"/>
    </row>
    <row r="21919" spans="15:16" x14ac:dyDescent="0.2">
      <c r="O21919"/>
      <c r="P21919"/>
    </row>
    <row r="21920" spans="15:16" x14ac:dyDescent="0.2">
      <c r="O21920"/>
      <c r="P21920"/>
    </row>
    <row r="21921" spans="15:16" x14ac:dyDescent="0.2">
      <c r="O21921"/>
      <c r="P21921"/>
    </row>
    <row r="21922" spans="15:16" x14ac:dyDescent="0.2">
      <c r="O21922"/>
      <c r="P21922"/>
    </row>
    <row r="21923" spans="15:16" x14ac:dyDescent="0.2">
      <c r="O21923"/>
      <c r="P21923"/>
    </row>
    <row r="21924" spans="15:16" x14ac:dyDescent="0.2">
      <c r="O21924"/>
      <c r="P21924"/>
    </row>
    <row r="21925" spans="15:16" x14ac:dyDescent="0.2">
      <c r="O21925"/>
      <c r="P21925"/>
    </row>
    <row r="21926" spans="15:16" x14ac:dyDescent="0.2">
      <c r="O21926"/>
      <c r="P21926"/>
    </row>
    <row r="21927" spans="15:16" x14ac:dyDescent="0.2">
      <c r="O21927"/>
      <c r="P21927"/>
    </row>
    <row r="21928" spans="15:16" x14ac:dyDescent="0.2">
      <c r="O21928"/>
      <c r="P21928"/>
    </row>
    <row r="21929" spans="15:16" x14ac:dyDescent="0.2">
      <c r="O21929"/>
      <c r="P21929"/>
    </row>
    <row r="21930" spans="15:16" x14ac:dyDescent="0.2">
      <c r="O21930"/>
      <c r="P21930"/>
    </row>
    <row r="21931" spans="15:16" x14ac:dyDescent="0.2">
      <c r="O21931"/>
      <c r="P21931"/>
    </row>
    <row r="21932" spans="15:16" x14ac:dyDescent="0.2">
      <c r="O21932"/>
      <c r="P21932"/>
    </row>
    <row r="21933" spans="15:16" x14ac:dyDescent="0.2">
      <c r="O21933"/>
      <c r="P21933"/>
    </row>
    <row r="21934" spans="15:16" x14ac:dyDescent="0.2">
      <c r="O21934"/>
      <c r="P21934"/>
    </row>
    <row r="21935" spans="15:16" x14ac:dyDescent="0.2">
      <c r="O21935"/>
      <c r="P21935"/>
    </row>
    <row r="21936" spans="15:16" x14ac:dyDescent="0.2">
      <c r="O21936"/>
      <c r="P21936"/>
    </row>
    <row r="21937" spans="15:16" x14ac:dyDescent="0.2">
      <c r="O21937"/>
      <c r="P21937"/>
    </row>
    <row r="21938" spans="15:16" x14ac:dyDescent="0.2">
      <c r="O21938"/>
      <c r="P21938"/>
    </row>
    <row r="21939" spans="15:16" x14ac:dyDescent="0.2">
      <c r="O21939"/>
      <c r="P21939"/>
    </row>
    <row r="21940" spans="15:16" x14ac:dyDescent="0.2">
      <c r="O21940"/>
      <c r="P21940"/>
    </row>
    <row r="21941" spans="15:16" x14ac:dyDescent="0.2">
      <c r="O21941"/>
      <c r="P21941"/>
    </row>
    <row r="21942" spans="15:16" x14ac:dyDescent="0.2">
      <c r="O21942"/>
      <c r="P21942"/>
    </row>
    <row r="21943" spans="15:16" x14ac:dyDescent="0.2">
      <c r="O21943"/>
      <c r="P21943"/>
    </row>
    <row r="21944" spans="15:16" x14ac:dyDescent="0.2">
      <c r="O21944"/>
      <c r="P21944"/>
    </row>
    <row r="21945" spans="15:16" x14ac:dyDescent="0.2">
      <c r="O21945"/>
      <c r="P21945"/>
    </row>
    <row r="21946" spans="15:16" x14ac:dyDescent="0.2">
      <c r="O21946"/>
      <c r="P21946"/>
    </row>
    <row r="21947" spans="15:16" x14ac:dyDescent="0.2">
      <c r="O21947"/>
      <c r="P21947"/>
    </row>
    <row r="21948" spans="15:16" x14ac:dyDescent="0.2">
      <c r="O21948"/>
      <c r="P21948"/>
    </row>
    <row r="21949" spans="15:16" x14ac:dyDescent="0.2">
      <c r="O21949"/>
      <c r="P21949"/>
    </row>
    <row r="21950" spans="15:16" x14ac:dyDescent="0.2">
      <c r="O21950"/>
      <c r="P21950"/>
    </row>
    <row r="21951" spans="15:16" x14ac:dyDescent="0.2">
      <c r="O21951"/>
      <c r="P21951"/>
    </row>
    <row r="21952" spans="15:16" x14ac:dyDescent="0.2">
      <c r="O21952"/>
      <c r="P21952"/>
    </row>
    <row r="21953" spans="15:16" x14ac:dyDescent="0.2">
      <c r="O21953"/>
      <c r="P21953"/>
    </row>
    <row r="21954" spans="15:16" x14ac:dyDescent="0.2">
      <c r="O21954"/>
      <c r="P21954"/>
    </row>
    <row r="21955" spans="15:16" x14ac:dyDescent="0.2">
      <c r="O21955"/>
      <c r="P21955"/>
    </row>
    <row r="21956" spans="15:16" x14ac:dyDescent="0.2">
      <c r="O21956"/>
      <c r="P21956"/>
    </row>
    <row r="21957" spans="15:16" x14ac:dyDescent="0.2">
      <c r="O21957"/>
      <c r="P21957"/>
    </row>
    <row r="21958" spans="15:16" x14ac:dyDescent="0.2">
      <c r="O21958"/>
      <c r="P21958"/>
    </row>
    <row r="21959" spans="15:16" x14ac:dyDescent="0.2">
      <c r="O21959"/>
      <c r="P21959"/>
    </row>
    <row r="21960" spans="15:16" x14ac:dyDescent="0.2">
      <c r="O21960"/>
      <c r="P21960"/>
    </row>
    <row r="21961" spans="15:16" x14ac:dyDescent="0.2">
      <c r="O21961"/>
      <c r="P21961"/>
    </row>
    <row r="21962" spans="15:16" x14ac:dyDescent="0.2">
      <c r="O21962"/>
      <c r="P21962"/>
    </row>
    <row r="21963" spans="15:16" x14ac:dyDescent="0.2">
      <c r="O21963"/>
      <c r="P21963"/>
    </row>
    <row r="21964" spans="15:16" x14ac:dyDescent="0.2">
      <c r="O21964"/>
      <c r="P21964"/>
    </row>
    <row r="21965" spans="15:16" x14ac:dyDescent="0.2">
      <c r="O21965"/>
      <c r="P21965"/>
    </row>
    <row r="21966" spans="15:16" x14ac:dyDescent="0.2">
      <c r="O21966"/>
      <c r="P21966"/>
    </row>
    <row r="21967" spans="15:16" x14ac:dyDescent="0.2">
      <c r="O21967"/>
      <c r="P21967"/>
    </row>
    <row r="21968" spans="15:16" x14ac:dyDescent="0.2">
      <c r="O21968"/>
      <c r="P21968"/>
    </row>
    <row r="21969" spans="15:16" x14ac:dyDescent="0.2">
      <c r="O21969"/>
      <c r="P21969"/>
    </row>
    <row r="21970" spans="15:16" x14ac:dyDescent="0.2">
      <c r="O21970"/>
      <c r="P21970"/>
    </row>
    <row r="21971" spans="15:16" x14ac:dyDescent="0.2">
      <c r="O21971"/>
      <c r="P21971"/>
    </row>
    <row r="21972" spans="15:16" x14ac:dyDescent="0.2">
      <c r="O21972"/>
      <c r="P21972"/>
    </row>
    <row r="21973" spans="15:16" x14ac:dyDescent="0.2">
      <c r="O21973"/>
      <c r="P21973"/>
    </row>
    <row r="21974" spans="15:16" x14ac:dyDescent="0.2">
      <c r="O21974"/>
      <c r="P21974"/>
    </row>
    <row r="21975" spans="15:16" x14ac:dyDescent="0.2">
      <c r="O21975"/>
      <c r="P21975"/>
    </row>
    <row r="21976" spans="15:16" x14ac:dyDescent="0.2">
      <c r="O21976"/>
      <c r="P21976"/>
    </row>
    <row r="21977" spans="15:16" x14ac:dyDescent="0.2">
      <c r="O21977"/>
      <c r="P21977"/>
    </row>
    <row r="21978" spans="15:16" x14ac:dyDescent="0.2">
      <c r="O21978"/>
      <c r="P21978"/>
    </row>
    <row r="21979" spans="15:16" x14ac:dyDescent="0.2">
      <c r="O21979"/>
      <c r="P21979"/>
    </row>
    <row r="21980" spans="15:16" x14ac:dyDescent="0.2">
      <c r="O21980"/>
      <c r="P21980"/>
    </row>
    <row r="21981" spans="15:16" x14ac:dyDescent="0.2">
      <c r="O21981"/>
      <c r="P21981"/>
    </row>
    <row r="21982" spans="15:16" x14ac:dyDescent="0.2">
      <c r="O21982"/>
      <c r="P21982"/>
    </row>
    <row r="21983" spans="15:16" x14ac:dyDescent="0.2">
      <c r="O21983"/>
      <c r="P21983"/>
    </row>
    <row r="21984" spans="15:16" x14ac:dyDescent="0.2">
      <c r="O21984"/>
      <c r="P21984"/>
    </row>
    <row r="21985" spans="15:16" x14ac:dyDescent="0.2">
      <c r="O21985"/>
      <c r="P21985"/>
    </row>
    <row r="21986" spans="15:16" x14ac:dyDescent="0.2">
      <c r="O21986"/>
      <c r="P21986"/>
    </row>
    <row r="21987" spans="15:16" x14ac:dyDescent="0.2">
      <c r="O21987"/>
      <c r="P21987"/>
    </row>
    <row r="21988" spans="15:16" x14ac:dyDescent="0.2">
      <c r="O21988"/>
      <c r="P21988"/>
    </row>
    <row r="21989" spans="15:16" x14ac:dyDescent="0.2">
      <c r="O21989"/>
      <c r="P21989"/>
    </row>
    <row r="21990" spans="15:16" x14ac:dyDescent="0.2">
      <c r="O21990"/>
      <c r="P21990"/>
    </row>
    <row r="21991" spans="15:16" x14ac:dyDescent="0.2">
      <c r="O21991"/>
      <c r="P21991"/>
    </row>
    <row r="21992" spans="15:16" x14ac:dyDescent="0.2">
      <c r="O21992"/>
      <c r="P21992"/>
    </row>
    <row r="21993" spans="15:16" x14ac:dyDescent="0.2">
      <c r="O21993"/>
      <c r="P21993"/>
    </row>
    <row r="21994" spans="15:16" x14ac:dyDescent="0.2">
      <c r="O21994"/>
      <c r="P21994"/>
    </row>
    <row r="21995" spans="15:16" x14ac:dyDescent="0.2">
      <c r="O21995"/>
      <c r="P21995"/>
    </row>
    <row r="21996" spans="15:16" x14ac:dyDescent="0.2">
      <c r="O21996"/>
      <c r="P21996"/>
    </row>
    <row r="21997" spans="15:16" x14ac:dyDescent="0.2">
      <c r="O21997"/>
      <c r="P21997"/>
    </row>
    <row r="21998" spans="15:16" x14ac:dyDescent="0.2">
      <c r="O21998"/>
      <c r="P21998"/>
    </row>
    <row r="21999" spans="15:16" x14ac:dyDescent="0.2">
      <c r="O21999"/>
      <c r="P21999"/>
    </row>
    <row r="22000" spans="15:16" x14ac:dyDescent="0.2">
      <c r="O22000"/>
      <c r="P22000"/>
    </row>
    <row r="22001" spans="15:16" x14ac:dyDescent="0.2">
      <c r="O22001"/>
      <c r="P22001"/>
    </row>
    <row r="22002" spans="15:16" x14ac:dyDescent="0.2">
      <c r="O22002"/>
      <c r="P22002"/>
    </row>
    <row r="22003" spans="15:16" x14ac:dyDescent="0.2">
      <c r="O22003"/>
      <c r="P22003"/>
    </row>
    <row r="22004" spans="15:16" x14ac:dyDescent="0.2">
      <c r="O22004"/>
      <c r="P22004"/>
    </row>
    <row r="22005" spans="15:16" x14ac:dyDescent="0.2">
      <c r="O22005"/>
      <c r="P22005"/>
    </row>
    <row r="22006" spans="15:16" x14ac:dyDescent="0.2">
      <c r="O22006"/>
      <c r="P22006"/>
    </row>
    <row r="22007" spans="15:16" x14ac:dyDescent="0.2">
      <c r="O22007"/>
      <c r="P22007"/>
    </row>
    <row r="22008" spans="15:16" x14ac:dyDescent="0.2">
      <c r="O22008"/>
      <c r="P22008"/>
    </row>
    <row r="22009" spans="15:16" x14ac:dyDescent="0.2">
      <c r="O22009"/>
      <c r="P22009"/>
    </row>
    <row r="22010" spans="15:16" x14ac:dyDescent="0.2">
      <c r="O22010"/>
      <c r="P22010"/>
    </row>
    <row r="22011" spans="15:16" x14ac:dyDescent="0.2">
      <c r="O22011"/>
      <c r="P22011"/>
    </row>
    <row r="22012" spans="15:16" x14ac:dyDescent="0.2">
      <c r="O22012"/>
      <c r="P22012"/>
    </row>
    <row r="22013" spans="15:16" x14ac:dyDescent="0.2">
      <c r="O22013"/>
      <c r="P22013"/>
    </row>
    <row r="22014" spans="15:16" x14ac:dyDescent="0.2">
      <c r="O22014"/>
      <c r="P22014"/>
    </row>
    <row r="22015" spans="15:16" x14ac:dyDescent="0.2">
      <c r="O22015"/>
      <c r="P22015"/>
    </row>
    <row r="22016" spans="15:16" x14ac:dyDescent="0.2">
      <c r="O22016"/>
      <c r="P22016"/>
    </row>
    <row r="22017" spans="15:16" x14ac:dyDescent="0.2">
      <c r="O22017"/>
      <c r="P22017"/>
    </row>
    <row r="22018" spans="15:16" x14ac:dyDescent="0.2">
      <c r="O22018"/>
      <c r="P22018"/>
    </row>
    <row r="22019" spans="15:16" x14ac:dyDescent="0.2">
      <c r="O22019"/>
      <c r="P22019"/>
    </row>
    <row r="22020" spans="15:16" x14ac:dyDescent="0.2">
      <c r="O22020"/>
      <c r="P22020"/>
    </row>
    <row r="22021" spans="15:16" x14ac:dyDescent="0.2">
      <c r="O22021"/>
      <c r="P22021"/>
    </row>
    <row r="22022" spans="15:16" x14ac:dyDescent="0.2">
      <c r="O22022"/>
      <c r="P22022"/>
    </row>
    <row r="22023" spans="15:16" x14ac:dyDescent="0.2">
      <c r="O22023"/>
      <c r="P22023"/>
    </row>
    <row r="22024" spans="15:16" x14ac:dyDescent="0.2">
      <c r="O22024"/>
      <c r="P22024"/>
    </row>
    <row r="22025" spans="15:16" x14ac:dyDescent="0.2">
      <c r="O22025"/>
      <c r="P22025"/>
    </row>
    <row r="22026" spans="15:16" x14ac:dyDescent="0.2">
      <c r="O22026"/>
      <c r="P22026"/>
    </row>
    <row r="22027" spans="15:16" x14ac:dyDescent="0.2">
      <c r="O22027"/>
      <c r="P22027"/>
    </row>
    <row r="22028" spans="15:16" x14ac:dyDescent="0.2">
      <c r="O22028"/>
      <c r="P22028"/>
    </row>
    <row r="22029" spans="15:16" x14ac:dyDescent="0.2">
      <c r="O22029"/>
      <c r="P22029"/>
    </row>
    <row r="22030" spans="15:16" x14ac:dyDescent="0.2">
      <c r="O22030"/>
      <c r="P22030"/>
    </row>
    <row r="22031" spans="15:16" x14ac:dyDescent="0.2">
      <c r="O22031"/>
      <c r="P22031"/>
    </row>
    <row r="22032" spans="15:16" x14ac:dyDescent="0.2">
      <c r="O22032"/>
      <c r="P22032"/>
    </row>
    <row r="22033" spans="15:16" x14ac:dyDescent="0.2">
      <c r="O22033"/>
      <c r="P22033"/>
    </row>
    <row r="22034" spans="15:16" x14ac:dyDescent="0.2">
      <c r="O22034"/>
      <c r="P22034"/>
    </row>
    <row r="22035" spans="15:16" x14ac:dyDescent="0.2">
      <c r="O22035"/>
      <c r="P22035"/>
    </row>
    <row r="22036" spans="15:16" x14ac:dyDescent="0.2">
      <c r="O22036"/>
      <c r="P22036"/>
    </row>
    <row r="22037" spans="15:16" x14ac:dyDescent="0.2">
      <c r="O22037"/>
      <c r="P22037"/>
    </row>
    <row r="22038" spans="15:16" x14ac:dyDescent="0.2">
      <c r="O22038"/>
      <c r="P22038"/>
    </row>
    <row r="22039" spans="15:16" x14ac:dyDescent="0.2">
      <c r="O22039"/>
      <c r="P22039"/>
    </row>
    <row r="22040" spans="15:16" x14ac:dyDescent="0.2">
      <c r="O22040"/>
      <c r="P22040"/>
    </row>
    <row r="22041" spans="15:16" x14ac:dyDescent="0.2">
      <c r="O22041"/>
      <c r="P22041"/>
    </row>
    <row r="22042" spans="15:16" x14ac:dyDescent="0.2">
      <c r="O22042"/>
      <c r="P22042"/>
    </row>
    <row r="22043" spans="15:16" x14ac:dyDescent="0.2">
      <c r="O22043"/>
      <c r="P22043"/>
    </row>
    <row r="22044" spans="15:16" x14ac:dyDescent="0.2">
      <c r="O22044"/>
      <c r="P22044"/>
    </row>
    <row r="22045" spans="15:16" x14ac:dyDescent="0.2">
      <c r="O22045"/>
      <c r="P22045"/>
    </row>
    <row r="22046" spans="15:16" x14ac:dyDescent="0.2">
      <c r="O22046"/>
      <c r="P22046"/>
    </row>
    <row r="22047" spans="15:16" x14ac:dyDescent="0.2">
      <c r="O22047"/>
      <c r="P22047"/>
    </row>
    <row r="22048" spans="15:16" x14ac:dyDescent="0.2">
      <c r="O22048"/>
      <c r="P22048"/>
    </row>
    <row r="22049" spans="15:16" x14ac:dyDescent="0.2">
      <c r="O22049"/>
      <c r="P22049"/>
    </row>
    <row r="22050" spans="15:16" x14ac:dyDescent="0.2">
      <c r="O22050"/>
      <c r="P22050"/>
    </row>
    <row r="22051" spans="15:16" x14ac:dyDescent="0.2">
      <c r="O22051"/>
      <c r="P22051"/>
    </row>
    <row r="22052" spans="15:16" x14ac:dyDescent="0.2">
      <c r="O22052"/>
      <c r="P22052"/>
    </row>
    <row r="22053" spans="15:16" x14ac:dyDescent="0.2">
      <c r="O22053"/>
      <c r="P22053"/>
    </row>
    <row r="22054" spans="15:16" x14ac:dyDescent="0.2">
      <c r="O22054"/>
      <c r="P22054"/>
    </row>
    <row r="22055" spans="15:16" x14ac:dyDescent="0.2">
      <c r="O22055"/>
      <c r="P22055"/>
    </row>
    <row r="22056" spans="15:16" x14ac:dyDescent="0.2">
      <c r="O22056"/>
      <c r="P22056"/>
    </row>
    <row r="22057" spans="15:16" x14ac:dyDescent="0.2">
      <c r="O22057"/>
      <c r="P22057"/>
    </row>
    <row r="22058" spans="15:16" x14ac:dyDescent="0.2">
      <c r="O22058"/>
      <c r="P22058"/>
    </row>
    <row r="22059" spans="15:16" x14ac:dyDescent="0.2">
      <c r="O22059"/>
      <c r="P22059"/>
    </row>
    <row r="22060" spans="15:16" x14ac:dyDescent="0.2">
      <c r="O22060"/>
      <c r="P22060"/>
    </row>
    <row r="22061" spans="15:16" x14ac:dyDescent="0.2">
      <c r="O22061"/>
      <c r="P22061"/>
    </row>
    <row r="22062" spans="15:16" x14ac:dyDescent="0.2">
      <c r="O22062"/>
      <c r="P22062"/>
    </row>
    <row r="22063" spans="15:16" x14ac:dyDescent="0.2">
      <c r="O22063"/>
      <c r="P22063"/>
    </row>
    <row r="22064" spans="15:16" x14ac:dyDescent="0.2">
      <c r="O22064"/>
      <c r="P22064"/>
    </row>
    <row r="22065" spans="15:16" x14ac:dyDescent="0.2">
      <c r="O22065"/>
      <c r="P22065"/>
    </row>
    <row r="22066" spans="15:16" x14ac:dyDescent="0.2">
      <c r="O22066"/>
      <c r="P22066"/>
    </row>
    <row r="22067" spans="15:16" x14ac:dyDescent="0.2">
      <c r="O22067"/>
      <c r="P22067"/>
    </row>
    <row r="22068" spans="15:16" x14ac:dyDescent="0.2">
      <c r="O22068"/>
      <c r="P22068"/>
    </row>
    <row r="22069" spans="15:16" x14ac:dyDescent="0.2">
      <c r="O22069"/>
      <c r="P22069"/>
    </row>
    <row r="22070" spans="15:16" x14ac:dyDescent="0.2">
      <c r="O22070"/>
      <c r="P22070"/>
    </row>
    <row r="22071" spans="15:16" x14ac:dyDescent="0.2">
      <c r="O22071"/>
      <c r="P22071"/>
    </row>
    <row r="22072" spans="15:16" x14ac:dyDescent="0.2">
      <c r="O22072"/>
      <c r="P22072"/>
    </row>
    <row r="22073" spans="15:16" x14ac:dyDescent="0.2">
      <c r="O22073"/>
      <c r="P22073"/>
    </row>
    <row r="22074" spans="15:16" x14ac:dyDescent="0.2">
      <c r="O22074"/>
      <c r="P22074"/>
    </row>
    <row r="22075" spans="15:16" x14ac:dyDescent="0.2">
      <c r="O22075"/>
      <c r="P22075"/>
    </row>
    <row r="22076" spans="15:16" x14ac:dyDescent="0.2">
      <c r="O22076"/>
      <c r="P22076"/>
    </row>
    <row r="22077" spans="15:16" x14ac:dyDescent="0.2">
      <c r="O22077"/>
      <c r="P22077"/>
    </row>
    <row r="22078" spans="15:16" x14ac:dyDescent="0.2">
      <c r="O22078"/>
      <c r="P22078"/>
    </row>
    <row r="22079" spans="15:16" x14ac:dyDescent="0.2">
      <c r="O22079"/>
      <c r="P22079"/>
    </row>
    <row r="22080" spans="15:16" x14ac:dyDescent="0.2">
      <c r="O22080"/>
      <c r="P22080"/>
    </row>
    <row r="22081" spans="15:16" x14ac:dyDescent="0.2">
      <c r="O22081"/>
      <c r="P22081"/>
    </row>
    <row r="22082" spans="15:16" x14ac:dyDescent="0.2">
      <c r="O22082"/>
      <c r="P22082"/>
    </row>
    <row r="22083" spans="15:16" x14ac:dyDescent="0.2">
      <c r="O22083"/>
      <c r="P22083"/>
    </row>
    <row r="22084" spans="15:16" x14ac:dyDescent="0.2">
      <c r="O22084"/>
      <c r="P22084"/>
    </row>
    <row r="22085" spans="15:16" x14ac:dyDescent="0.2">
      <c r="O22085"/>
      <c r="P22085"/>
    </row>
    <row r="22086" spans="15:16" x14ac:dyDescent="0.2">
      <c r="O22086"/>
      <c r="P22086"/>
    </row>
    <row r="22087" spans="15:16" x14ac:dyDescent="0.2">
      <c r="O22087"/>
      <c r="P22087"/>
    </row>
    <row r="22088" spans="15:16" x14ac:dyDescent="0.2">
      <c r="O22088"/>
      <c r="P22088"/>
    </row>
    <row r="22089" spans="15:16" x14ac:dyDescent="0.2">
      <c r="O22089"/>
      <c r="P22089"/>
    </row>
    <row r="22090" spans="15:16" x14ac:dyDescent="0.2">
      <c r="O22090"/>
      <c r="P22090"/>
    </row>
    <row r="22091" spans="15:16" x14ac:dyDescent="0.2">
      <c r="O22091"/>
      <c r="P22091"/>
    </row>
    <row r="22092" spans="15:16" x14ac:dyDescent="0.2">
      <c r="O22092"/>
      <c r="P22092"/>
    </row>
    <row r="22093" spans="15:16" x14ac:dyDescent="0.2">
      <c r="O22093"/>
      <c r="P22093"/>
    </row>
    <row r="22094" spans="15:16" x14ac:dyDescent="0.2">
      <c r="O22094"/>
      <c r="P22094"/>
    </row>
    <row r="22095" spans="15:16" x14ac:dyDescent="0.2">
      <c r="O22095"/>
      <c r="P22095"/>
    </row>
    <row r="22096" spans="15:16" x14ac:dyDescent="0.2">
      <c r="O22096"/>
      <c r="P22096"/>
    </row>
    <row r="22097" spans="15:16" x14ac:dyDescent="0.2">
      <c r="O22097"/>
      <c r="P22097"/>
    </row>
    <row r="22098" spans="15:16" x14ac:dyDescent="0.2">
      <c r="O22098"/>
      <c r="P22098"/>
    </row>
    <row r="22099" spans="15:16" x14ac:dyDescent="0.2">
      <c r="O22099"/>
      <c r="P22099"/>
    </row>
    <row r="22100" spans="15:16" x14ac:dyDescent="0.2">
      <c r="O22100"/>
      <c r="P22100"/>
    </row>
    <row r="22101" spans="15:16" x14ac:dyDescent="0.2">
      <c r="O22101"/>
      <c r="P22101"/>
    </row>
    <row r="22102" spans="15:16" x14ac:dyDescent="0.2">
      <c r="O22102"/>
      <c r="P22102"/>
    </row>
    <row r="22103" spans="15:16" x14ac:dyDescent="0.2">
      <c r="O22103"/>
      <c r="P22103"/>
    </row>
    <row r="22104" spans="15:16" x14ac:dyDescent="0.2">
      <c r="O22104"/>
      <c r="P22104"/>
    </row>
    <row r="22105" spans="15:16" x14ac:dyDescent="0.2">
      <c r="O22105"/>
      <c r="P22105"/>
    </row>
    <row r="22106" spans="15:16" x14ac:dyDescent="0.2">
      <c r="O22106"/>
      <c r="P22106"/>
    </row>
    <row r="22107" spans="15:16" x14ac:dyDescent="0.2">
      <c r="O22107"/>
      <c r="P22107"/>
    </row>
    <row r="22108" spans="15:16" x14ac:dyDescent="0.2">
      <c r="O22108"/>
      <c r="P22108"/>
    </row>
    <row r="22109" spans="15:16" x14ac:dyDescent="0.2">
      <c r="O22109"/>
      <c r="P22109"/>
    </row>
    <row r="22110" spans="15:16" x14ac:dyDescent="0.2">
      <c r="O22110"/>
      <c r="P22110"/>
    </row>
    <row r="22111" spans="15:16" x14ac:dyDescent="0.2">
      <c r="O22111"/>
      <c r="P22111"/>
    </row>
    <row r="22112" spans="15:16" x14ac:dyDescent="0.2">
      <c r="O22112"/>
      <c r="P22112"/>
    </row>
    <row r="22113" spans="15:16" x14ac:dyDescent="0.2">
      <c r="O22113"/>
      <c r="P22113"/>
    </row>
    <row r="22114" spans="15:16" x14ac:dyDescent="0.2">
      <c r="O22114"/>
      <c r="P22114"/>
    </row>
    <row r="22115" spans="15:16" x14ac:dyDescent="0.2">
      <c r="O22115"/>
      <c r="P22115"/>
    </row>
    <row r="22116" spans="15:16" x14ac:dyDescent="0.2">
      <c r="O22116"/>
      <c r="P22116"/>
    </row>
    <row r="22117" spans="15:16" x14ac:dyDescent="0.2">
      <c r="O22117"/>
      <c r="P22117"/>
    </row>
    <row r="22118" spans="15:16" x14ac:dyDescent="0.2">
      <c r="O22118"/>
      <c r="P22118"/>
    </row>
    <row r="22119" spans="15:16" x14ac:dyDescent="0.2">
      <c r="O22119"/>
      <c r="P22119"/>
    </row>
    <row r="22120" spans="15:16" x14ac:dyDescent="0.2">
      <c r="O22120"/>
      <c r="P22120"/>
    </row>
    <row r="22121" spans="15:16" x14ac:dyDescent="0.2">
      <c r="O22121"/>
      <c r="P22121"/>
    </row>
    <row r="22122" spans="15:16" x14ac:dyDescent="0.2">
      <c r="O22122"/>
      <c r="P22122"/>
    </row>
    <row r="22123" spans="15:16" x14ac:dyDescent="0.2">
      <c r="O22123"/>
      <c r="P22123"/>
    </row>
    <row r="22124" spans="15:16" x14ac:dyDescent="0.2">
      <c r="O22124"/>
      <c r="P22124"/>
    </row>
    <row r="22125" spans="15:16" x14ac:dyDescent="0.2">
      <c r="O22125"/>
      <c r="P22125"/>
    </row>
    <row r="22126" spans="15:16" x14ac:dyDescent="0.2">
      <c r="O22126"/>
      <c r="P22126"/>
    </row>
    <row r="22127" spans="15:16" x14ac:dyDescent="0.2">
      <c r="O22127"/>
      <c r="P22127"/>
    </row>
    <row r="22128" spans="15:16" x14ac:dyDescent="0.2">
      <c r="O22128"/>
      <c r="P22128"/>
    </row>
    <row r="22129" spans="15:16" x14ac:dyDescent="0.2">
      <c r="O22129"/>
      <c r="P22129"/>
    </row>
    <row r="22130" spans="15:16" x14ac:dyDescent="0.2">
      <c r="O22130"/>
      <c r="P22130"/>
    </row>
    <row r="22131" spans="15:16" x14ac:dyDescent="0.2">
      <c r="O22131"/>
      <c r="P22131"/>
    </row>
    <row r="22132" spans="15:16" x14ac:dyDescent="0.2">
      <c r="O22132"/>
      <c r="P22132"/>
    </row>
    <row r="22133" spans="15:16" x14ac:dyDescent="0.2">
      <c r="O22133"/>
      <c r="P22133"/>
    </row>
    <row r="22134" spans="15:16" x14ac:dyDescent="0.2">
      <c r="O22134"/>
      <c r="P22134"/>
    </row>
    <row r="22135" spans="15:16" x14ac:dyDescent="0.2">
      <c r="O22135"/>
      <c r="P22135"/>
    </row>
    <row r="22136" spans="15:16" x14ac:dyDescent="0.2">
      <c r="O22136"/>
      <c r="P22136"/>
    </row>
    <row r="22137" spans="15:16" x14ac:dyDescent="0.2">
      <c r="O22137"/>
      <c r="P22137"/>
    </row>
    <row r="22138" spans="15:16" x14ac:dyDescent="0.2">
      <c r="O22138"/>
      <c r="P22138"/>
    </row>
    <row r="22139" spans="15:16" x14ac:dyDescent="0.2">
      <c r="O22139"/>
      <c r="P22139"/>
    </row>
    <row r="22140" spans="15:16" x14ac:dyDescent="0.2">
      <c r="O22140"/>
      <c r="P22140"/>
    </row>
    <row r="22141" spans="15:16" x14ac:dyDescent="0.2">
      <c r="O22141"/>
      <c r="P22141"/>
    </row>
    <row r="22142" spans="15:16" x14ac:dyDescent="0.2">
      <c r="O22142"/>
      <c r="P22142"/>
    </row>
    <row r="22143" spans="15:16" x14ac:dyDescent="0.2">
      <c r="O22143"/>
      <c r="P22143"/>
    </row>
    <row r="22144" spans="15:16" x14ac:dyDescent="0.2">
      <c r="O22144"/>
      <c r="P22144"/>
    </row>
    <row r="22145" spans="15:16" x14ac:dyDescent="0.2">
      <c r="O22145"/>
      <c r="P22145"/>
    </row>
    <row r="22146" spans="15:16" x14ac:dyDescent="0.2">
      <c r="O22146"/>
      <c r="P22146"/>
    </row>
    <row r="22147" spans="15:16" x14ac:dyDescent="0.2">
      <c r="O22147"/>
      <c r="P22147"/>
    </row>
    <row r="22148" spans="15:16" x14ac:dyDescent="0.2">
      <c r="O22148"/>
      <c r="P22148"/>
    </row>
    <row r="22149" spans="15:16" x14ac:dyDescent="0.2">
      <c r="O22149"/>
      <c r="P22149"/>
    </row>
    <row r="22150" spans="15:16" x14ac:dyDescent="0.2">
      <c r="O22150"/>
      <c r="P22150"/>
    </row>
    <row r="22151" spans="15:16" x14ac:dyDescent="0.2">
      <c r="O22151"/>
      <c r="P22151"/>
    </row>
    <row r="22152" spans="15:16" x14ac:dyDescent="0.2">
      <c r="O22152"/>
      <c r="P22152"/>
    </row>
    <row r="22153" spans="15:16" x14ac:dyDescent="0.2">
      <c r="O22153"/>
      <c r="P22153"/>
    </row>
    <row r="22154" spans="15:16" x14ac:dyDescent="0.2">
      <c r="O22154"/>
      <c r="P22154"/>
    </row>
    <row r="22155" spans="15:16" x14ac:dyDescent="0.2">
      <c r="O22155"/>
      <c r="P22155"/>
    </row>
    <row r="22156" spans="15:16" x14ac:dyDescent="0.2">
      <c r="O22156"/>
      <c r="P22156"/>
    </row>
    <row r="22157" spans="15:16" x14ac:dyDescent="0.2">
      <c r="O22157"/>
      <c r="P22157"/>
    </row>
    <row r="22158" spans="15:16" x14ac:dyDescent="0.2">
      <c r="O22158"/>
      <c r="P22158"/>
    </row>
    <row r="22159" spans="15:16" x14ac:dyDescent="0.2">
      <c r="O22159"/>
      <c r="P22159"/>
    </row>
    <row r="22160" spans="15:16" x14ac:dyDescent="0.2">
      <c r="O22160"/>
      <c r="P22160"/>
    </row>
    <row r="22161" spans="15:16" x14ac:dyDescent="0.2">
      <c r="O22161"/>
      <c r="P22161"/>
    </row>
    <row r="22162" spans="15:16" x14ac:dyDescent="0.2">
      <c r="O22162"/>
      <c r="P22162"/>
    </row>
    <row r="22163" spans="15:16" x14ac:dyDescent="0.2">
      <c r="O22163"/>
      <c r="P22163"/>
    </row>
    <row r="22164" spans="15:16" x14ac:dyDescent="0.2">
      <c r="O22164"/>
      <c r="P22164"/>
    </row>
    <row r="22165" spans="15:16" x14ac:dyDescent="0.2">
      <c r="O22165"/>
      <c r="P22165"/>
    </row>
    <row r="22166" spans="15:16" x14ac:dyDescent="0.2">
      <c r="O22166"/>
      <c r="P22166"/>
    </row>
    <row r="22167" spans="15:16" x14ac:dyDescent="0.2">
      <c r="O22167"/>
      <c r="P22167"/>
    </row>
    <row r="22168" spans="15:16" x14ac:dyDescent="0.2">
      <c r="O22168"/>
      <c r="P22168"/>
    </row>
    <row r="22169" spans="15:16" x14ac:dyDescent="0.2">
      <c r="O22169"/>
      <c r="P22169"/>
    </row>
    <row r="22170" spans="15:16" x14ac:dyDescent="0.2">
      <c r="O22170"/>
      <c r="P22170"/>
    </row>
    <row r="22171" spans="15:16" x14ac:dyDescent="0.2">
      <c r="O22171"/>
      <c r="P22171"/>
    </row>
    <row r="22172" spans="15:16" x14ac:dyDescent="0.2">
      <c r="O22172"/>
      <c r="P22172"/>
    </row>
    <row r="22173" spans="15:16" x14ac:dyDescent="0.2">
      <c r="O22173"/>
      <c r="P22173"/>
    </row>
    <row r="22174" spans="15:16" x14ac:dyDescent="0.2">
      <c r="O22174"/>
      <c r="P22174"/>
    </row>
    <row r="22175" spans="15:16" x14ac:dyDescent="0.2">
      <c r="O22175"/>
      <c r="P22175"/>
    </row>
    <row r="22176" spans="15:16" x14ac:dyDescent="0.2">
      <c r="O22176"/>
      <c r="P22176"/>
    </row>
    <row r="22177" spans="15:16" x14ac:dyDescent="0.2">
      <c r="O22177"/>
      <c r="P22177"/>
    </row>
    <row r="22178" spans="15:16" x14ac:dyDescent="0.2">
      <c r="O22178"/>
      <c r="P22178"/>
    </row>
    <row r="22179" spans="15:16" x14ac:dyDescent="0.2">
      <c r="O22179"/>
      <c r="P22179"/>
    </row>
    <row r="22180" spans="15:16" x14ac:dyDescent="0.2">
      <c r="O22180"/>
      <c r="P22180"/>
    </row>
    <row r="22181" spans="15:16" x14ac:dyDescent="0.2">
      <c r="O22181"/>
      <c r="P22181"/>
    </row>
    <row r="22182" spans="15:16" x14ac:dyDescent="0.2">
      <c r="O22182"/>
      <c r="P22182"/>
    </row>
    <row r="22183" spans="15:16" x14ac:dyDescent="0.2">
      <c r="O22183"/>
      <c r="P22183"/>
    </row>
    <row r="22184" spans="15:16" x14ac:dyDescent="0.2">
      <c r="O22184"/>
      <c r="P22184"/>
    </row>
    <row r="22185" spans="15:16" x14ac:dyDescent="0.2">
      <c r="O22185"/>
      <c r="P22185"/>
    </row>
    <row r="22186" spans="15:16" x14ac:dyDescent="0.2">
      <c r="O22186"/>
      <c r="P22186"/>
    </row>
    <row r="22187" spans="15:16" x14ac:dyDescent="0.2">
      <c r="O22187"/>
      <c r="P22187"/>
    </row>
    <row r="22188" spans="15:16" x14ac:dyDescent="0.2">
      <c r="O22188"/>
      <c r="P22188"/>
    </row>
    <row r="22189" spans="15:16" x14ac:dyDescent="0.2">
      <c r="O22189"/>
      <c r="P22189"/>
    </row>
    <row r="22190" spans="15:16" x14ac:dyDescent="0.2">
      <c r="O22190"/>
      <c r="P22190"/>
    </row>
    <row r="22191" spans="15:16" x14ac:dyDescent="0.2">
      <c r="O22191"/>
      <c r="P22191"/>
    </row>
    <row r="22192" spans="15:16" x14ac:dyDescent="0.2">
      <c r="O22192"/>
      <c r="P22192"/>
    </row>
    <row r="22193" spans="15:16" x14ac:dyDescent="0.2">
      <c r="O22193"/>
      <c r="P22193"/>
    </row>
    <row r="22194" spans="15:16" x14ac:dyDescent="0.2">
      <c r="O22194"/>
      <c r="P22194"/>
    </row>
    <row r="22195" spans="15:16" x14ac:dyDescent="0.2">
      <c r="O22195"/>
      <c r="P22195"/>
    </row>
    <row r="22196" spans="15:16" x14ac:dyDescent="0.2">
      <c r="O22196"/>
      <c r="P22196"/>
    </row>
    <row r="22197" spans="15:16" x14ac:dyDescent="0.2">
      <c r="O22197"/>
      <c r="P22197"/>
    </row>
    <row r="22198" spans="15:16" x14ac:dyDescent="0.2">
      <c r="O22198"/>
      <c r="P22198"/>
    </row>
    <row r="22199" spans="15:16" x14ac:dyDescent="0.2">
      <c r="O22199"/>
      <c r="P22199"/>
    </row>
    <row r="22200" spans="15:16" x14ac:dyDescent="0.2">
      <c r="O22200"/>
      <c r="P22200"/>
    </row>
    <row r="22201" spans="15:16" x14ac:dyDescent="0.2">
      <c r="O22201"/>
      <c r="P22201"/>
    </row>
    <row r="22202" spans="15:16" x14ac:dyDescent="0.2">
      <c r="O22202"/>
      <c r="P22202"/>
    </row>
    <row r="22203" spans="15:16" x14ac:dyDescent="0.2">
      <c r="O22203"/>
      <c r="P22203"/>
    </row>
    <row r="22204" spans="15:16" x14ac:dyDescent="0.2">
      <c r="O22204"/>
      <c r="P22204"/>
    </row>
    <row r="22205" spans="15:16" x14ac:dyDescent="0.2">
      <c r="O22205"/>
      <c r="P22205"/>
    </row>
    <row r="22206" spans="15:16" x14ac:dyDescent="0.2">
      <c r="O22206"/>
      <c r="P22206"/>
    </row>
    <row r="22207" spans="15:16" x14ac:dyDescent="0.2">
      <c r="O22207"/>
      <c r="P22207"/>
    </row>
    <row r="22208" spans="15:16" x14ac:dyDescent="0.2">
      <c r="O22208"/>
      <c r="P22208"/>
    </row>
    <row r="22209" spans="15:16" x14ac:dyDescent="0.2">
      <c r="O22209"/>
      <c r="P22209"/>
    </row>
    <row r="22210" spans="15:16" x14ac:dyDescent="0.2">
      <c r="O22210"/>
      <c r="P22210"/>
    </row>
    <row r="22211" spans="15:16" x14ac:dyDescent="0.2">
      <c r="O22211"/>
      <c r="P22211"/>
    </row>
    <row r="22212" spans="15:16" x14ac:dyDescent="0.2">
      <c r="O22212"/>
      <c r="P22212"/>
    </row>
    <row r="22213" spans="15:16" x14ac:dyDescent="0.2">
      <c r="O22213"/>
      <c r="P22213"/>
    </row>
    <row r="22214" spans="15:16" x14ac:dyDescent="0.2">
      <c r="O22214"/>
      <c r="P22214"/>
    </row>
    <row r="22215" spans="15:16" x14ac:dyDescent="0.2">
      <c r="O22215"/>
      <c r="P22215"/>
    </row>
    <row r="22216" spans="15:16" x14ac:dyDescent="0.2">
      <c r="O22216"/>
      <c r="P22216"/>
    </row>
    <row r="22217" spans="15:16" x14ac:dyDescent="0.2">
      <c r="O22217"/>
      <c r="P22217"/>
    </row>
    <row r="22218" spans="15:16" x14ac:dyDescent="0.2">
      <c r="O22218"/>
      <c r="P22218"/>
    </row>
    <row r="22219" spans="15:16" x14ac:dyDescent="0.2">
      <c r="O22219"/>
      <c r="P22219"/>
    </row>
    <row r="22220" spans="15:16" x14ac:dyDescent="0.2">
      <c r="O22220"/>
      <c r="P22220"/>
    </row>
    <row r="22221" spans="15:16" x14ac:dyDescent="0.2">
      <c r="O22221"/>
      <c r="P22221"/>
    </row>
    <row r="22222" spans="15:16" x14ac:dyDescent="0.2">
      <c r="O22222"/>
      <c r="P22222"/>
    </row>
    <row r="22223" spans="15:16" x14ac:dyDescent="0.2">
      <c r="O22223"/>
      <c r="P22223"/>
    </row>
    <row r="22224" spans="15:16" x14ac:dyDescent="0.2">
      <c r="O22224"/>
      <c r="P22224"/>
    </row>
    <row r="22225" spans="15:16" x14ac:dyDescent="0.2">
      <c r="O22225"/>
      <c r="P22225"/>
    </row>
    <row r="22226" spans="15:16" x14ac:dyDescent="0.2">
      <c r="O22226"/>
      <c r="P22226"/>
    </row>
    <row r="22227" spans="15:16" x14ac:dyDescent="0.2">
      <c r="O22227"/>
      <c r="P22227"/>
    </row>
    <row r="22228" spans="15:16" x14ac:dyDescent="0.2">
      <c r="O22228"/>
      <c r="P22228"/>
    </row>
    <row r="22229" spans="15:16" x14ac:dyDescent="0.2">
      <c r="O22229"/>
      <c r="P22229"/>
    </row>
    <row r="22230" spans="15:16" x14ac:dyDescent="0.2">
      <c r="O22230"/>
      <c r="P22230"/>
    </row>
    <row r="22231" spans="15:16" x14ac:dyDescent="0.2">
      <c r="O22231"/>
      <c r="P22231"/>
    </row>
    <row r="22232" spans="15:16" x14ac:dyDescent="0.2">
      <c r="O22232"/>
      <c r="P22232"/>
    </row>
    <row r="22233" spans="15:16" x14ac:dyDescent="0.2">
      <c r="O22233"/>
      <c r="P22233"/>
    </row>
    <row r="22234" spans="15:16" x14ac:dyDescent="0.2">
      <c r="O22234"/>
      <c r="P22234"/>
    </row>
    <row r="22235" spans="15:16" x14ac:dyDescent="0.2">
      <c r="O22235"/>
      <c r="P22235"/>
    </row>
    <row r="22236" spans="15:16" x14ac:dyDescent="0.2">
      <c r="O22236"/>
      <c r="P22236"/>
    </row>
    <row r="22237" spans="15:16" x14ac:dyDescent="0.2">
      <c r="O22237"/>
      <c r="P22237"/>
    </row>
    <row r="22238" spans="15:16" x14ac:dyDescent="0.2">
      <c r="O22238"/>
      <c r="P22238"/>
    </row>
    <row r="22239" spans="15:16" x14ac:dyDescent="0.2">
      <c r="O22239"/>
      <c r="P22239"/>
    </row>
    <row r="22240" spans="15:16" x14ac:dyDescent="0.2">
      <c r="O22240"/>
      <c r="P22240"/>
    </row>
    <row r="22241" spans="15:16" x14ac:dyDescent="0.2">
      <c r="O22241"/>
      <c r="P22241"/>
    </row>
    <row r="22242" spans="15:16" x14ac:dyDescent="0.2">
      <c r="O22242"/>
      <c r="P22242"/>
    </row>
    <row r="22243" spans="15:16" x14ac:dyDescent="0.2">
      <c r="O22243"/>
      <c r="P22243"/>
    </row>
    <row r="22244" spans="15:16" x14ac:dyDescent="0.2">
      <c r="O22244"/>
      <c r="P22244"/>
    </row>
    <row r="22245" spans="15:16" x14ac:dyDescent="0.2">
      <c r="O22245"/>
      <c r="P22245"/>
    </row>
    <row r="22246" spans="15:16" x14ac:dyDescent="0.2">
      <c r="O22246"/>
      <c r="P22246"/>
    </row>
    <row r="22247" spans="15:16" x14ac:dyDescent="0.2">
      <c r="O22247"/>
      <c r="P22247"/>
    </row>
    <row r="22248" spans="15:16" x14ac:dyDescent="0.2">
      <c r="O22248"/>
      <c r="P22248"/>
    </row>
    <row r="22249" spans="15:16" x14ac:dyDescent="0.2">
      <c r="O22249"/>
      <c r="P22249"/>
    </row>
    <row r="22250" spans="15:16" x14ac:dyDescent="0.2">
      <c r="O22250"/>
      <c r="P22250"/>
    </row>
    <row r="22251" spans="15:16" x14ac:dyDescent="0.2">
      <c r="O22251"/>
      <c r="P22251"/>
    </row>
    <row r="22252" spans="15:16" x14ac:dyDescent="0.2">
      <c r="O22252"/>
      <c r="P22252"/>
    </row>
    <row r="22253" spans="15:16" x14ac:dyDescent="0.2">
      <c r="O22253"/>
      <c r="P22253"/>
    </row>
    <row r="22254" spans="15:16" x14ac:dyDescent="0.2">
      <c r="O22254"/>
      <c r="P22254"/>
    </row>
    <row r="22255" spans="15:16" x14ac:dyDescent="0.2">
      <c r="O22255"/>
      <c r="P22255"/>
    </row>
    <row r="22256" spans="15:16" x14ac:dyDescent="0.2">
      <c r="O22256"/>
      <c r="P22256"/>
    </row>
    <row r="22257" spans="15:16" x14ac:dyDescent="0.2">
      <c r="O22257"/>
      <c r="P22257"/>
    </row>
    <row r="22258" spans="15:16" x14ac:dyDescent="0.2">
      <c r="O22258"/>
      <c r="P22258"/>
    </row>
    <row r="22259" spans="15:16" x14ac:dyDescent="0.2">
      <c r="O22259"/>
      <c r="P22259"/>
    </row>
    <row r="22260" spans="15:16" x14ac:dyDescent="0.2">
      <c r="O22260"/>
      <c r="P22260"/>
    </row>
    <row r="22261" spans="15:16" x14ac:dyDescent="0.2">
      <c r="O22261"/>
      <c r="P22261"/>
    </row>
    <row r="22262" spans="15:16" x14ac:dyDescent="0.2">
      <c r="O22262"/>
      <c r="P22262"/>
    </row>
    <row r="22263" spans="15:16" x14ac:dyDescent="0.2">
      <c r="O22263"/>
      <c r="P22263"/>
    </row>
    <row r="22264" spans="15:16" x14ac:dyDescent="0.2">
      <c r="O22264"/>
      <c r="P22264"/>
    </row>
    <row r="22265" spans="15:16" x14ac:dyDescent="0.2">
      <c r="O22265"/>
      <c r="P22265"/>
    </row>
    <row r="22266" spans="15:16" x14ac:dyDescent="0.2">
      <c r="O22266"/>
      <c r="P22266"/>
    </row>
    <row r="22267" spans="15:16" x14ac:dyDescent="0.2">
      <c r="O22267"/>
      <c r="P22267"/>
    </row>
    <row r="22268" spans="15:16" x14ac:dyDescent="0.2">
      <c r="O22268"/>
      <c r="P22268"/>
    </row>
    <row r="22269" spans="15:16" x14ac:dyDescent="0.2">
      <c r="O22269"/>
      <c r="P22269"/>
    </row>
    <row r="22270" spans="15:16" x14ac:dyDescent="0.2">
      <c r="O22270"/>
      <c r="P22270"/>
    </row>
    <row r="22271" spans="15:16" x14ac:dyDescent="0.2">
      <c r="O22271"/>
      <c r="P22271"/>
    </row>
    <row r="22272" spans="15:16" x14ac:dyDescent="0.2">
      <c r="O22272"/>
      <c r="P22272"/>
    </row>
    <row r="22273" spans="15:16" x14ac:dyDescent="0.2">
      <c r="O22273"/>
      <c r="P22273"/>
    </row>
    <row r="22274" spans="15:16" x14ac:dyDescent="0.2">
      <c r="O22274"/>
      <c r="P22274"/>
    </row>
    <row r="22275" spans="15:16" x14ac:dyDescent="0.2">
      <c r="O22275"/>
      <c r="P22275"/>
    </row>
    <row r="22276" spans="15:16" x14ac:dyDescent="0.2">
      <c r="O22276"/>
      <c r="P22276"/>
    </row>
    <row r="22277" spans="15:16" x14ac:dyDescent="0.2">
      <c r="O22277"/>
      <c r="P22277"/>
    </row>
    <row r="22278" spans="15:16" x14ac:dyDescent="0.2">
      <c r="O22278"/>
      <c r="P22278"/>
    </row>
    <row r="22279" spans="15:16" x14ac:dyDescent="0.2">
      <c r="O22279"/>
      <c r="P22279"/>
    </row>
    <row r="22280" spans="15:16" x14ac:dyDescent="0.2">
      <c r="O22280"/>
      <c r="P22280"/>
    </row>
    <row r="22281" spans="15:16" x14ac:dyDescent="0.2">
      <c r="O22281"/>
      <c r="P22281"/>
    </row>
    <row r="22282" spans="15:16" x14ac:dyDescent="0.2">
      <c r="O22282"/>
      <c r="P22282"/>
    </row>
    <row r="22283" spans="15:16" x14ac:dyDescent="0.2">
      <c r="O22283"/>
      <c r="P22283"/>
    </row>
    <row r="22284" spans="15:16" x14ac:dyDescent="0.2">
      <c r="O22284"/>
      <c r="P22284"/>
    </row>
    <row r="22285" spans="15:16" x14ac:dyDescent="0.2">
      <c r="O22285"/>
      <c r="P22285"/>
    </row>
    <row r="22286" spans="15:16" x14ac:dyDescent="0.2">
      <c r="O22286"/>
      <c r="P22286"/>
    </row>
    <row r="22287" spans="15:16" x14ac:dyDescent="0.2">
      <c r="O22287"/>
      <c r="P22287"/>
    </row>
    <row r="22288" spans="15:16" x14ac:dyDescent="0.2">
      <c r="O22288"/>
      <c r="P22288"/>
    </row>
    <row r="22289" spans="15:16" x14ac:dyDescent="0.2">
      <c r="O22289"/>
      <c r="P22289"/>
    </row>
    <row r="22290" spans="15:16" x14ac:dyDescent="0.2">
      <c r="O22290"/>
      <c r="P22290"/>
    </row>
    <row r="22291" spans="15:16" x14ac:dyDescent="0.2">
      <c r="O22291"/>
      <c r="P22291"/>
    </row>
    <row r="22292" spans="15:16" x14ac:dyDescent="0.2">
      <c r="O22292"/>
      <c r="P22292"/>
    </row>
    <row r="22293" spans="15:16" x14ac:dyDescent="0.2">
      <c r="O22293"/>
      <c r="P22293"/>
    </row>
    <row r="22294" spans="15:16" x14ac:dyDescent="0.2">
      <c r="O22294"/>
      <c r="P22294"/>
    </row>
    <row r="22295" spans="15:16" x14ac:dyDescent="0.2">
      <c r="O22295"/>
      <c r="P22295"/>
    </row>
    <row r="22296" spans="15:16" x14ac:dyDescent="0.2">
      <c r="O22296"/>
      <c r="P22296"/>
    </row>
    <row r="22297" spans="15:16" x14ac:dyDescent="0.2">
      <c r="O22297"/>
      <c r="P22297"/>
    </row>
    <row r="22298" spans="15:16" x14ac:dyDescent="0.2">
      <c r="O22298"/>
      <c r="P22298"/>
    </row>
    <row r="22299" spans="15:16" x14ac:dyDescent="0.2">
      <c r="O22299"/>
      <c r="P22299"/>
    </row>
    <row r="22300" spans="15:16" x14ac:dyDescent="0.2">
      <c r="O22300"/>
      <c r="P22300"/>
    </row>
    <row r="22301" spans="15:16" x14ac:dyDescent="0.2">
      <c r="O22301"/>
      <c r="P22301"/>
    </row>
    <row r="22302" spans="15:16" x14ac:dyDescent="0.2">
      <c r="O22302"/>
      <c r="P22302"/>
    </row>
    <row r="22303" spans="15:16" x14ac:dyDescent="0.2">
      <c r="O22303"/>
      <c r="P22303"/>
    </row>
    <row r="22304" spans="15:16" x14ac:dyDescent="0.2">
      <c r="O22304"/>
      <c r="P22304"/>
    </row>
    <row r="22305" spans="15:16" x14ac:dyDescent="0.2">
      <c r="O22305"/>
      <c r="P22305"/>
    </row>
    <row r="22306" spans="15:16" x14ac:dyDescent="0.2">
      <c r="O22306"/>
      <c r="P22306"/>
    </row>
    <row r="22307" spans="15:16" x14ac:dyDescent="0.2">
      <c r="O22307"/>
      <c r="P22307"/>
    </row>
    <row r="22308" spans="15:16" x14ac:dyDescent="0.2">
      <c r="O22308"/>
      <c r="P22308"/>
    </row>
    <row r="22309" spans="15:16" x14ac:dyDescent="0.2">
      <c r="O22309"/>
      <c r="P22309"/>
    </row>
    <row r="22310" spans="15:16" x14ac:dyDescent="0.2">
      <c r="O22310"/>
      <c r="P22310"/>
    </row>
    <row r="22311" spans="15:16" x14ac:dyDescent="0.2">
      <c r="O22311"/>
      <c r="P22311"/>
    </row>
    <row r="22312" spans="15:16" x14ac:dyDescent="0.2">
      <c r="O22312"/>
      <c r="P22312"/>
    </row>
    <row r="22313" spans="15:16" x14ac:dyDescent="0.2">
      <c r="O22313"/>
      <c r="P22313"/>
    </row>
    <row r="22314" spans="15:16" x14ac:dyDescent="0.2">
      <c r="O22314"/>
      <c r="P22314"/>
    </row>
    <row r="22315" spans="15:16" x14ac:dyDescent="0.2">
      <c r="O22315"/>
      <c r="P22315"/>
    </row>
    <row r="22316" spans="15:16" x14ac:dyDescent="0.2">
      <c r="O22316"/>
      <c r="P22316"/>
    </row>
    <row r="22317" spans="15:16" x14ac:dyDescent="0.2">
      <c r="O22317"/>
      <c r="P22317"/>
    </row>
    <row r="22318" spans="15:16" x14ac:dyDescent="0.2">
      <c r="O22318"/>
      <c r="P22318"/>
    </row>
    <row r="22319" spans="15:16" x14ac:dyDescent="0.2">
      <c r="O22319"/>
      <c r="P22319"/>
    </row>
    <row r="22320" spans="15:16" x14ac:dyDescent="0.2">
      <c r="O22320"/>
      <c r="P22320"/>
    </row>
    <row r="22321" spans="15:16" x14ac:dyDescent="0.2">
      <c r="O22321"/>
      <c r="P22321"/>
    </row>
    <row r="22322" spans="15:16" x14ac:dyDescent="0.2">
      <c r="O22322"/>
      <c r="P22322"/>
    </row>
    <row r="22323" spans="15:16" x14ac:dyDescent="0.2">
      <c r="O22323"/>
      <c r="P22323"/>
    </row>
    <row r="22324" spans="15:16" x14ac:dyDescent="0.2">
      <c r="O22324"/>
      <c r="P22324"/>
    </row>
    <row r="22325" spans="15:16" x14ac:dyDescent="0.2">
      <c r="O22325"/>
      <c r="P22325"/>
    </row>
    <row r="22326" spans="15:16" x14ac:dyDescent="0.2">
      <c r="O22326"/>
      <c r="P22326"/>
    </row>
    <row r="22327" spans="15:16" x14ac:dyDescent="0.2">
      <c r="O22327"/>
      <c r="P22327"/>
    </row>
    <row r="22328" spans="15:16" x14ac:dyDescent="0.2">
      <c r="O22328"/>
      <c r="P22328"/>
    </row>
    <row r="22329" spans="15:16" x14ac:dyDescent="0.2">
      <c r="O22329"/>
      <c r="P22329"/>
    </row>
    <row r="22330" spans="15:16" x14ac:dyDescent="0.2">
      <c r="O22330"/>
      <c r="P22330"/>
    </row>
    <row r="22331" spans="15:16" x14ac:dyDescent="0.2">
      <c r="O22331"/>
      <c r="P22331"/>
    </row>
    <row r="22332" spans="15:16" x14ac:dyDescent="0.2">
      <c r="O22332"/>
      <c r="P22332"/>
    </row>
    <row r="22333" spans="15:16" x14ac:dyDescent="0.2">
      <c r="O22333"/>
      <c r="P22333"/>
    </row>
    <row r="22334" spans="15:16" x14ac:dyDescent="0.2">
      <c r="O22334"/>
      <c r="P22334"/>
    </row>
    <row r="22335" spans="15:16" x14ac:dyDescent="0.2">
      <c r="O22335"/>
      <c r="P22335"/>
    </row>
    <row r="22336" spans="15:16" x14ac:dyDescent="0.2">
      <c r="O22336"/>
      <c r="P22336"/>
    </row>
    <row r="22337" spans="15:16" x14ac:dyDescent="0.2">
      <c r="O22337"/>
      <c r="P22337"/>
    </row>
    <row r="22338" spans="15:16" x14ac:dyDescent="0.2">
      <c r="O22338"/>
      <c r="P22338"/>
    </row>
    <row r="22339" spans="15:16" x14ac:dyDescent="0.2">
      <c r="O22339"/>
      <c r="P22339"/>
    </row>
    <row r="22340" spans="15:16" x14ac:dyDescent="0.2">
      <c r="O22340"/>
      <c r="P22340"/>
    </row>
    <row r="22341" spans="15:16" x14ac:dyDescent="0.2">
      <c r="O22341"/>
      <c r="P22341"/>
    </row>
    <row r="22342" spans="15:16" x14ac:dyDescent="0.2">
      <c r="O22342"/>
      <c r="P22342"/>
    </row>
    <row r="22343" spans="15:16" x14ac:dyDescent="0.2">
      <c r="O22343"/>
      <c r="P22343"/>
    </row>
    <row r="22344" spans="15:16" x14ac:dyDescent="0.2">
      <c r="O22344"/>
      <c r="P22344"/>
    </row>
    <row r="22345" spans="15:16" x14ac:dyDescent="0.2">
      <c r="O22345"/>
      <c r="P22345"/>
    </row>
    <row r="22346" spans="15:16" x14ac:dyDescent="0.2">
      <c r="O22346"/>
      <c r="P22346"/>
    </row>
    <row r="22347" spans="15:16" x14ac:dyDescent="0.2">
      <c r="O22347"/>
      <c r="P22347"/>
    </row>
    <row r="22348" spans="15:16" x14ac:dyDescent="0.2">
      <c r="O22348"/>
      <c r="P22348"/>
    </row>
    <row r="22349" spans="15:16" x14ac:dyDescent="0.2">
      <c r="O22349"/>
      <c r="P22349"/>
    </row>
    <row r="22350" spans="15:16" x14ac:dyDescent="0.2">
      <c r="O22350"/>
      <c r="P22350"/>
    </row>
    <row r="22351" spans="15:16" x14ac:dyDescent="0.2">
      <c r="O22351"/>
      <c r="P22351"/>
    </row>
    <row r="22352" spans="15:16" x14ac:dyDescent="0.2">
      <c r="O22352"/>
      <c r="P22352"/>
    </row>
    <row r="22353" spans="15:16" x14ac:dyDescent="0.2">
      <c r="O22353"/>
      <c r="P22353"/>
    </row>
    <row r="22354" spans="15:16" x14ac:dyDescent="0.2">
      <c r="O22354"/>
      <c r="P22354"/>
    </row>
    <row r="22355" spans="15:16" x14ac:dyDescent="0.2">
      <c r="O22355"/>
      <c r="P22355"/>
    </row>
    <row r="22356" spans="15:16" x14ac:dyDescent="0.2">
      <c r="O22356"/>
      <c r="P22356"/>
    </row>
    <row r="22357" spans="15:16" x14ac:dyDescent="0.2">
      <c r="O22357"/>
      <c r="P22357"/>
    </row>
    <row r="22358" spans="15:16" x14ac:dyDescent="0.2">
      <c r="O22358"/>
      <c r="P22358"/>
    </row>
    <row r="22359" spans="15:16" x14ac:dyDescent="0.2">
      <c r="O22359"/>
      <c r="P22359"/>
    </row>
    <row r="22360" spans="15:16" x14ac:dyDescent="0.2">
      <c r="O22360"/>
      <c r="P22360"/>
    </row>
    <row r="22361" spans="15:16" x14ac:dyDescent="0.2">
      <c r="O22361"/>
      <c r="P22361"/>
    </row>
    <row r="22362" spans="15:16" x14ac:dyDescent="0.2">
      <c r="O22362"/>
      <c r="P22362"/>
    </row>
    <row r="22363" spans="15:16" x14ac:dyDescent="0.2">
      <c r="O22363"/>
      <c r="P22363"/>
    </row>
    <row r="22364" spans="15:16" x14ac:dyDescent="0.2">
      <c r="O22364"/>
      <c r="P22364"/>
    </row>
    <row r="22365" spans="15:16" x14ac:dyDescent="0.2">
      <c r="O22365"/>
      <c r="P22365"/>
    </row>
    <row r="22366" spans="15:16" x14ac:dyDescent="0.2">
      <c r="O22366"/>
      <c r="P22366"/>
    </row>
    <row r="22367" spans="15:16" x14ac:dyDescent="0.2">
      <c r="O22367"/>
      <c r="P22367"/>
    </row>
    <row r="22368" spans="15:16" x14ac:dyDescent="0.2">
      <c r="O22368"/>
      <c r="P22368"/>
    </row>
    <row r="22369" spans="15:16" x14ac:dyDescent="0.2">
      <c r="O22369"/>
      <c r="P22369"/>
    </row>
    <row r="22370" spans="15:16" x14ac:dyDescent="0.2">
      <c r="O22370"/>
      <c r="P22370"/>
    </row>
    <row r="22371" spans="15:16" x14ac:dyDescent="0.2">
      <c r="O22371"/>
      <c r="P22371"/>
    </row>
    <row r="22372" spans="15:16" x14ac:dyDescent="0.2">
      <c r="O22372"/>
      <c r="P22372"/>
    </row>
    <row r="22373" spans="15:16" x14ac:dyDescent="0.2">
      <c r="O22373"/>
      <c r="P22373"/>
    </row>
    <row r="22374" spans="15:16" x14ac:dyDescent="0.2">
      <c r="O22374"/>
      <c r="P22374"/>
    </row>
    <row r="22375" spans="15:16" x14ac:dyDescent="0.2">
      <c r="O22375"/>
      <c r="P22375"/>
    </row>
    <row r="22376" spans="15:16" x14ac:dyDescent="0.2">
      <c r="O22376"/>
      <c r="P22376"/>
    </row>
    <row r="22377" spans="15:16" x14ac:dyDescent="0.2">
      <c r="O22377"/>
      <c r="P22377"/>
    </row>
    <row r="22378" spans="15:16" x14ac:dyDescent="0.2">
      <c r="O22378"/>
      <c r="P22378"/>
    </row>
    <row r="22379" spans="15:16" x14ac:dyDescent="0.2">
      <c r="O22379"/>
      <c r="P22379"/>
    </row>
    <row r="22380" spans="15:16" x14ac:dyDescent="0.2">
      <c r="O22380"/>
      <c r="P22380"/>
    </row>
    <row r="22381" spans="15:16" x14ac:dyDescent="0.2">
      <c r="O22381"/>
      <c r="P22381"/>
    </row>
    <row r="22382" spans="15:16" x14ac:dyDescent="0.2">
      <c r="O22382"/>
      <c r="P22382"/>
    </row>
    <row r="22383" spans="15:16" x14ac:dyDescent="0.2">
      <c r="O22383"/>
      <c r="P22383"/>
    </row>
    <row r="22384" spans="15:16" x14ac:dyDescent="0.2">
      <c r="O22384"/>
      <c r="P22384"/>
    </row>
    <row r="22385" spans="15:16" x14ac:dyDescent="0.2">
      <c r="O22385"/>
      <c r="P22385"/>
    </row>
    <row r="22386" spans="15:16" x14ac:dyDescent="0.2">
      <c r="O22386"/>
      <c r="P22386"/>
    </row>
    <row r="22387" spans="15:16" x14ac:dyDescent="0.2">
      <c r="O22387"/>
      <c r="P22387"/>
    </row>
    <row r="22388" spans="15:16" x14ac:dyDescent="0.2">
      <c r="O22388"/>
      <c r="P22388"/>
    </row>
    <row r="22389" spans="15:16" x14ac:dyDescent="0.2">
      <c r="O22389"/>
      <c r="P22389"/>
    </row>
    <row r="22390" spans="15:16" x14ac:dyDescent="0.2">
      <c r="O22390"/>
      <c r="P22390"/>
    </row>
    <row r="22391" spans="15:16" x14ac:dyDescent="0.2">
      <c r="O22391"/>
      <c r="P22391"/>
    </row>
    <row r="22392" spans="15:16" x14ac:dyDescent="0.2">
      <c r="O22392"/>
      <c r="P22392"/>
    </row>
    <row r="22393" spans="15:16" x14ac:dyDescent="0.2">
      <c r="O22393"/>
      <c r="P22393"/>
    </row>
    <row r="22394" spans="15:16" x14ac:dyDescent="0.2">
      <c r="O22394"/>
      <c r="P22394"/>
    </row>
    <row r="22395" spans="15:16" x14ac:dyDescent="0.2">
      <c r="O22395"/>
      <c r="P22395"/>
    </row>
    <row r="22396" spans="15:16" x14ac:dyDescent="0.2">
      <c r="O22396"/>
      <c r="P22396"/>
    </row>
    <row r="22397" spans="15:16" x14ac:dyDescent="0.2">
      <c r="O22397"/>
      <c r="P22397"/>
    </row>
    <row r="22398" spans="15:16" x14ac:dyDescent="0.2">
      <c r="O22398"/>
      <c r="P22398"/>
    </row>
    <row r="22399" spans="15:16" x14ac:dyDescent="0.2">
      <c r="O22399"/>
      <c r="P22399"/>
    </row>
    <row r="22400" spans="15:16" x14ac:dyDescent="0.2">
      <c r="O22400"/>
      <c r="P22400"/>
    </row>
    <row r="22401" spans="15:16" x14ac:dyDescent="0.2">
      <c r="O22401"/>
      <c r="P22401"/>
    </row>
    <row r="22402" spans="15:16" x14ac:dyDescent="0.2">
      <c r="O22402"/>
      <c r="P22402"/>
    </row>
    <row r="22403" spans="15:16" x14ac:dyDescent="0.2">
      <c r="O22403"/>
      <c r="P22403"/>
    </row>
    <row r="22404" spans="15:16" x14ac:dyDescent="0.2">
      <c r="O22404"/>
      <c r="P22404"/>
    </row>
    <row r="22405" spans="15:16" x14ac:dyDescent="0.2">
      <c r="O22405"/>
      <c r="P22405"/>
    </row>
    <row r="22406" spans="15:16" x14ac:dyDescent="0.2">
      <c r="O22406"/>
      <c r="P22406"/>
    </row>
    <row r="22407" spans="15:16" x14ac:dyDescent="0.2">
      <c r="O22407"/>
      <c r="P22407"/>
    </row>
    <row r="22408" spans="15:16" x14ac:dyDescent="0.2">
      <c r="O22408"/>
      <c r="P22408"/>
    </row>
    <row r="22409" spans="15:16" x14ac:dyDescent="0.2">
      <c r="O22409"/>
      <c r="P22409"/>
    </row>
    <row r="22410" spans="15:16" x14ac:dyDescent="0.2">
      <c r="O22410"/>
      <c r="P22410"/>
    </row>
    <row r="22411" spans="15:16" x14ac:dyDescent="0.2">
      <c r="O22411"/>
      <c r="P22411"/>
    </row>
    <row r="22412" spans="15:16" x14ac:dyDescent="0.2">
      <c r="O22412"/>
      <c r="P22412"/>
    </row>
    <row r="22413" spans="15:16" x14ac:dyDescent="0.2">
      <c r="O22413"/>
      <c r="P22413"/>
    </row>
    <row r="22414" spans="15:16" x14ac:dyDescent="0.2">
      <c r="O22414"/>
      <c r="P22414"/>
    </row>
    <row r="22415" spans="15:16" x14ac:dyDescent="0.2">
      <c r="O22415"/>
      <c r="P22415"/>
    </row>
    <row r="22416" spans="15:16" x14ac:dyDescent="0.2">
      <c r="O22416"/>
      <c r="P22416"/>
    </row>
    <row r="22417" spans="15:16" x14ac:dyDescent="0.2">
      <c r="O22417"/>
      <c r="P22417"/>
    </row>
    <row r="22418" spans="15:16" x14ac:dyDescent="0.2">
      <c r="O22418"/>
      <c r="P22418"/>
    </row>
    <row r="22419" spans="15:16" x14ac:dyDescent="0.2">
      <c r="O22419"/>
      <c r="P22419"/>
    </row>
    <row r="22420" spans="15:16" x14ac:dyDescent="0.2">
      <c r="O22420"/>
      <c r="P22420"/>
    </row>
    <row r="22421" spans="15:16" x14ac:dyDescent="0.2">
      <c r="O22421"/>
      <c r="P22421"/>
    </row>
    <row r="22422" spans="15:16" x14ac:dyDescent="0.2">
      <c r="O22422"/>
      <c r="P22422"/>
    </row>
    <row r="22423" spans="15:16" x14ac:dyDescent="0.2">
      <c r="O22423"/>
      <c r="P22423"/>
    </row>
    <row r="22424" spans="15:16" x14ac:dyDescent="0.2">
      <c r="O22424"/>
      <c r="P22424"/>
    </row>
    <row r="22425" spans="15:16" x14ac:dyDescent="0.2">
      <c r="O22425"/>
      <c r="P22425"/>
    </row>
    <row r="22426" spans="15:16" x14ac:dyDescent="0.2">
      <c r="O22426"/>
      <c r="P22426"/>
    </row>
    <row r="22427" spans="15:16" x14ac:dyDescent="0.2">
      <c r="O22427"/>
      <c r="P22427"/>
    </row>
    <row r="22428" spans="15:16" x14ac:dyDescent="0.2">
      <c r="O22428"/>
      <c r="P22428"/>
    </row>
    <row r="22429" spans="15:16" x14ac:dyDescent="0.2">
      <c r="O22429"/>
      <c r="P22429"/>
    </row>
    <row r="22430" spans="15:16" x14ac:dyDescent="0.2">
      <c r="O22430"/>
      <c r="P22430"/>
    </row>
    <row r="22431" spans="15:16" x14ac:dyDescent="0.2">
      <c r="O22431"/>
      <c r="P22431"/>
    </row>
    <row r="22432" spans="15:16" x14ac:dyDescent="0.2">
      <c r="O22432"/>
      <c r="P22432"/>
    </row>
    <row r="22433" spans="15:16" x14ac:dyDescent="0.2">
      <c r="O22433"/>
      <c r="P22433"/>
    </row>
    <row r="22434" spans="15:16" x14ac:dyDescent="0.2">
      <c r="O22434"/>
      <c r="P22434"/>
    </row>
    <row r="22435" spans="15:16" x14ac:dyDescent="0.2">
      <c r="O22435"/>
      <c r="P22435"/>
    </row>
    <row r="22436" spans="15:16" x14ac:dyDescent="0.2">
      <c r="O22436"/>
      <c r="P22436"/>
    </row>
    <row r="22437" spans="15:16" x14ac:dyDescent="0.2">
      <c r="O22437"/>
      <c r="P22437"/>
    </row>
    <row r="22438" spans="15:16" x14ac:dyDescent="0.2">
      <c r="O22438"/>
      <c r="P22438"/>
    </row>
    <row r="22439" spans="15:16" x14ac:dyDescent="0.2">
      <c r="O22439"/>
      <c r="P22439"/>
    </row>
    <row r="22440" spans="15:16" x14ac:dyDescent="0.2">
      <c r="O22440"/>
      <c r="P22440"/>
    </row>
    <row r="22441" spans="15:16" x14ac:dyDescent="0.2">
      <c r="O22441"/>
      <c r="P22441"/>
    </row>
    <row r="22442" spans="15:16" x14ac:dyDescent="0.2">
      <c r="O22442"/>
      <c r="P22442"/>
    </row>
    <row r="22443" spans="15:16" x14ac:dyDescent="0.2">
      <c r="O22443"/>
      <c r="P22443"/>
    </row>
    <row r="22444" spans="15:16" x14ac:dyDescent="0.2">
      <c r="O22444"/>
      <c r="P22444"/>
    </row>
    <row r="22445" spans="15:16" x14ac:dyDescent="0.2">
      <c r="O22445"/>
      <c r="P22445"/>
    </row>
    <row r="22446" spans="15:16" x14ac:dyDescent="0.2">
      <c r="O22446"/>
      <c r="P22446"/>
    </row>
    <row r="22447" spans="15:16" x14ac:dyDescent="0.2">
      <c r="O22447"/>
      <c r="P22447"/>
    </row>
    <row r="22448" spans="15:16" x14ac:dyDescent="0.2">
      <c r="O22448"/>
      <c r="P22448"/>
    </row>
    <row r="22449" spans="15:16" x14ac:dyDescent="0.2">
      <c r="O22449"/>
      <c r="P22449"/>
    </row>
    <row r="22450" spans="15:16" x14ac:dyDescent="0.2">
      <c r="O22450"/>
      <c r="P22450"/>
    </row>
    <row r="22451" spans="15:16" x14ac:dyDescent="0.2">
      <c r="O22451"/>
      <c r="P22451"/>
    </row>
    <row r="22452" spans="15:16" x14ac:dyDescent="0.2">
      <c r="O22452"/>
      <c r="P22452"/>
    </row>
    <row r="22453" spans="15:16" x14ac:dyDescent="0.2">
      <c r="O22453"/>
      <c r="P22453"/>
    </row>
    <row r="22454" spans="15:16" x14ac:dyDescent="0.2">
      <c r="O22454"/>
      <c r="P22454"/>
    </row>
    <row r="22455" spans="15:16" x14ac:dyDescent="0.2">
      <c r="O22455"/>
      <c r="P22455"/>
    </row>
    <row r="22456" spans="15:16" x14ac:dyDescent="0.2">
      <c r="O22456"/>
      <c r="P22456"/>
    </row>
    <row r="22457" spans="15:16" x14ac:dyDescent="0.2">
      <c r="O22457"/>
      <c r="P22457"/>
    </row>
    <row r="22458" spans="15:16" x14ac:dyDescent="0.2">
      <c r="O22458"/>
      <c r="P22458"/>
    </row>
    <row r="22459" spans="15:16" x14ac:dyDescent="0.2">
      <c r="O22459"/>
      <c r="P22459"/>
    </row>
    <row r="22460" spans="15:16" x14ac:dyDescent="0.2">
      <c r="O22460"/>
      <c r="P22460"/>
    </row>
    <row r="22461" spans="15:16" x14ac:dyDescent="0.2">
      <c r="O22461"/>
      <c r="P22461"/>
    </row>
    <row r="22462" spans="15:16" x14ac:dyDescent="0.2">
      <c r="O22462"/>
      <c r="P22462"/>
    </row>
    <row r="22463" spans="15:16" x14ac:dyDescent="0.2">
      <c r="O22463"/>
      <c r="P22463"/>
    </row>
    <row r="22464" spans="15:16" x14ac:dyDescent="0.2">
      <c r="O22464"/>
      <c r="P22464"/>
    </row>
    <row r="22465" spans="15:16" x14ac:dyDescent="0.2">
      <c r="O22465"/>
      <c r="P22465"/>
    </row>
    <row r="22466" spans="15:16" x14ac:dyDescent="0.2">
      <c r="O22466"/>
      <c r="P22466"/>
    </row>
    <row r="22467" spans="15:16" x14ac:dyDescent="0.2">
      <c r="O22467"/>
      <c r="P22467"/>
    </row>
    <row r="22468" spans="15:16" x14ac:dyDescent="0.2">
      <c r="O22468"/>
      <c r="P22468"/>
    </row>
    <row r="22469" spans="15:16" x14ac:dyDescent="0.2">
      <c r="O22469"/>
      <c r="P22469"/>
    </row>
    <row r="22470" spans="15:16" x14ac:dyDescent="0.2">
      <c r="O22470"/>
      <c r="P22470"/>
    </row>
    <row r="22471" spans="15:16" x14ac:dyDescent="0.2">
      <c r="O22471"/>
      <c r="P22471"/>
    </row>
    <row r="22472" spans="15:16" x14ac:dyDescent="0.2">
      <c r="O22472"/>
      <c r="P22472"/>
    </row>
    <row r="22473" spans="15:16" x14ac:dyDescent="0.2">
      <c r="O22473"/>
      <c r="P22473"/>
    </row>
    <row r="22474" spans="15:16" x14ac:dyDescent="0.2">
      <c r="O22474"/>
      <c r="P22474"/>
    </row>
    <row r="22475" spans="15:16" x14ac:dyDescent="0.2">
      <c r="O22475"/>
      <c r="P22475"/>
    </row>
    <row r="22476" spans="15:16" x14ac:dyDescent="0.2">
      <c r="O22476"/>
      <c r="P22476"/>
    </row>
    <row r="22477" spans="15:16" x14ac:dyDescent="0.2">
      <c r="O22477"/>
      <c r="P22477"/>
    </row>
    <row r="22478" spans="15:16" x14ac:dyDescent="0.2">
      <c r="O22478"/>
      <c r="P22478"/>
    </row>
    <row r="22479" spans="15:16" x14ac:dyDescent="0.2">
      <c r="O22479"/>
      <c r="P22479"/>
    </row>
    <row r="22480" spans="15:16" x14ac:dyDescent="0.2">
      <c r="O22480"/>
      <c r="P22480"/>
    </row>
    <row r="22481" spans="15:16" x14ac:dyDescent="0.2">
      <c r="O22481"/>
      <c r="P22481"/>
    </row>
    <row r="22482" spans="15:16" x14ac:dyDescent="0.2">
      <c r="O22482"/>
      <c r="P22482"/>
    </row>
    <row r="22483" spans="15:16" x14ac:dyDescent="0.2">
      <c r="O22483"/>
      <c r="P22483"/>
    </row>
    <row r="22484" spans="15:16" x14ac:dyDescent="0.2">
      <c r="O22484"/>
      <c r="P22484"/>
    </row>
    <row r="22485" spans="15:16" x14ac:dyDescent="0.2">
      <c r="O22485"/>
      <c r="P22485"/>
    </row>
    <row r="22486" spans="15:16" x14ac:dyDescent="0.2">
      <c r="O22486"/>
      <c r="P22486"/>
    </row>
    <row r="22487" spans="15:16" x14ac:dyDescent="0.2">
      <c r="O22487"/>
      <c r="P22487"/>
    </row>
    <row r="22488" spans="15:16" x14ac:dyDescent="0.2">
      <c r="O22488"/>
      <c r="P22488"/>
    </row>
    <row r="22489" spans="15:16" x14ac:dyDescent="0.2">
      <c r="O22489"/>
      <c r="P22489"/>
    </row>
    <row r="22490" spans="15:16" x14ac:dyDescent="0.2">
      <c r="O22490"/>
      <c r="P22490"/>
    </row>
    <row r="22491" spans="15:16" x14ac:dyDescent="0.2">
      <c r="O22491"/>
      <c r="P22491"/>
    </row>
    <row r="22492" spans="15:16" x14ac:dyDescent="0.2">
      <c r="O22492"/>
      <c r="P22492"/>
    </row>
    <row r="22493" spans="15:16" x14ac:dyDescent="0.2">
      <c r="O22493"/>
      <c r="P22493"/>
    </row>
    <row r="22494" spans="15:16" x14ac:dyDescent="0.2">
      <c r="O22494"/>
      <c r="P22494"/>
    </row>
    <row r="22495" spans="15:16" x14ac:dyDescent="0.2">
      <c r="O22495"/>
      <c r="P22495"/>
    </row>
    <row r="22496" spans="15:16" x14ac:dyDescent="0.2">
      <c r="O22496"/>
      <c r="P22496"/>
    </row>
    <row r="22497" spans="15:16" x14ac:dyDescent="0.2">
      <c r="O22497"/>
      <c r="P22497"/>
    </row>
    <row r="22498" spans="15:16" x14ac:dyDescent="0.2">
      <c r="O22498"/>
      <c r="P22498"/>
    </row>
    <row r="22499" spans="15:16" x14ac:dyDescent="0.2">
      <c r="O22499"/>
      <c r="P22499"/>
    </row>
    <row r="22500" spans="15:16" x14ac:dyDescent="0.2">
      <c r="O22500"/>
      <c r="P22500"/>
    </row>
    <row r="22501" spans="15:16" x14ac:dyDescent="0.2">
      <c r="O22501"/>
      <c r="P22501"/>
    </row>
    <row r="22502" spans="15:16" x14ac:dyDescent="0.2">
      <c r="O22502"/>
      <c r="P22502"/>
    </row>
    <row r="22503" spans="15:16" x14ac:dyDescent="0.2">
      <c r="O22503"/>
      <c r="P22503"/>
    </row>
    <row r="22504" spans="15:16" x14ac:dyDescent="0.2">
      <c r="O22504"/>
      <c r="P22504"/>
    </row>
    <row r="22505" spans="15:16" x14ac:dyDescent="0.2">
      <c r="O22505"/>
      <c r="P22505"/>
    </row>
    <row r="22506" spans="15:16" x14ac:dyDescent="0.2">
      <c r="O22506"/>
      <c r="P22506"/>
    </row>
    <row r="22507" spans="15:16" x14ac:dyDescent="0.2">
      <c r="O22507"/>
      <c r="P22507"/>
    </row>
    <row r="22508" spans="15:16" x14ac:dyDescent="0.2">
      <c r="O22508"/>
      <c r="P22508"/>
    </row>
    <row r="22509" spans="15:16" x14ac:dyDescent="0.2">
      <c r="O22509"/>
      <c r="P22509"/>
    </row>
    <row r="22510" spans="15:16" x14ac:dyDescent="0.2">
      <c r="O22510"/>
      <c r="P22510"/>
    </row>
    <row r="22511" spans="15:16" x14ac:dyDescent="0.2">
      <c r="O22511"/>
      <c r="P22511"/>
    </row>
    <row r="22512" spans="15:16" x14ac:dyDescent="0.2">
      <c r="O22512"/>
      <c r="P22512"/>
    </row>
    <row r="22513" spans="15:16" x14ac:dyDescent="0.2">
      <c r="O22513"/>
      <c r="P22513"/>
    </row>
    <row r="22514" spans="15:16" x14ac:dyDescent="0.2">
      <c r="O22514"/>
      <c r="P22514"/>
    </row>
    <row r="22515" spans="15:16" x14ac:dyDescent="0.2">
      <c r="O22515"/>
      <c r="P22515"/>
    </row>
    <row r="22516" spans="15:16" x14ac:dyDescent="0.2">
      <c r="O22516"/>
      <c r="P22516"/>
    </row>
    <row r="22517" spans="15:16" x14ac:dyDescent="0.2">
      <c r="O22517"/>
      <c r="P22517"/>
    </row>
    <row r="22518" spans="15:16" x14ac:dyDescent="0.2">
      <c r="O22518"/>
      <c r="P22518"/>
    </row>
    <row r="22519" spans="15:16" x14ac:dyDescent="0.2">
      <c r="O22519"/>
      <c r="P22519"/>
    </row>
    <row r="22520" spans="15:16" x14ac:dyDescent="0.2">
      <c r="O22520"/>
      <c r="P22520"/>
    </row>
    <row r="22521" spans="15:16" x14ac:dyDescent="0.2">
      <c r="O22521"/>
      <c r="P22521"/>
    </row>
    <row r="22522" spans="15:16" x14ac:dyDescent="0.2">
      <c r="O22522"/>
      <c r="P22522"/>
    </row>
    <row r="22523" spans="15:16" x14ac:dyDescent="0.2">
      <c r="O22523"/>
      <c r="P22523"/>
    </row>
    <row r="22524" spans="15:16" x14ac:dyDescent="0.2">
      <c r="O22524"/>
      <c r="P22524"/>
    </row>
    <row r="22525" spans="15:16" x14ac:dyDescent="0.2">
      <c r="O22525"/>
      <c r="P22525"/>
    </row>
    <row r="22526" spans="15:16" x14ac:dyDescent="0.2">
      <c r="O22526"/>
      <c r="P22526"/>
    </row>
    <row r="22527" spans="15:16" x14ac:dyDescent="0.2">
      <c r="O22527"/>
      <c r="P22527"/>
    </row>
    <row r="22528" spans="15:16" x14ac:dyDescent="0.2">
      <c r="O22528"/>
      <c r="P22528"/>
    </row>
    <row r="22529" spans="15:16" x14ac:dyDescent="0.2">
      <c r="O22529"/>
      <c r="P22529"/>
    </row>
    <row r="22530" spans="15:16" x14ac:dyDescent="0.2">
      <c r="O22530"/>
      <c r="P22530"/>
    </row>
    <row r="22531" spans="15:16" x14ac:dyDescent="0.2">
      <c r="O22531"/>
      <c r="P22531"/>
    </row>
    <row r="22532" spans="15:16" x14ac:dyDescent="0.2">
      <c r="O22532"/>
      <c r="P22532"/>
    </row>
    <row r="22533" spans="15:16" x14ac:dyDescent="0.2">
      <c r="O22533"/>
      <c r="P22533"/>
    </row>
    <row r="22534" spans="15:16" x14ac:dyDescent="0.2">
      <c r="O22534"/>
      <c r="P22534"/>
    </row>
    <row r="22535" spans="15:16" x14ac:dyDescent="0.2">
      <c r="O22535"/>
      <c r="P22535"/>
    </row>
    <row r="22536" spans="15:16" x14ac:dyDescent="0.2">
      <c r="O22536"/>
      <c r="P22536"/>
    </row>
    <row r="22537" spans="15:16" x14ac:dyDescent="0.2">
      <c r="O22537"/>
      <c r="P22537"/>
    </row>
    <row r="22538" spans="15:16" x14ac:dyDescent="0.2">
      <c r="O22538"/>
      <c r="P22538"/>
    </row>
    <row r="22539" spans="15:16" x14ac:dyDescent="0.2">
      <c r="O22539"/>
      <c r="P22539"/>
    </row>
    <row r="22540" spans="15:16" x14ac:dyDescent="0.2">
      <c r="O22540"/>
      <c r="P22540"/>
    </row>
    <row r="22541" spans="15:16" x14ac:dyDescent="0.2">
      <c r="O22541"/>
      <c r="P22541"/>
    </row>
    <row r="22542" spans="15:16" x14ac:dyDescent="0.2">
      <c r="O22542"/>
      <c r="P22542"/>
    </row>
    <row r="22543" spans="15:16" x14ac:dyDescent="0.2">
      <c r="O22543"/>
      <c r="P22543"/>
    </row>
    <row r="22544" spans="15:16" x14ac:dyDescent="0.2">
      <c r="O22544"/>
      <c r="P22544"/>
    </row>
    <row r="22545" spans="15:16" x14ac:dyDescent="0.2">
      <c r="O22545"/>
      <c r="P22545"/>
    </row>
    <row r="22546" spans="15:16" x14ac:dyDescent="0.2">
      <c r="O22546"/>
      <c r="P22546"/>
    </row>
    <row r="22547" spans="15:16" x14ac:dyDescent="0.2">
      <c r="O22547"/>
      <c r="P22547"/>
    </row>
    <row r="22548" spans="15:16" x14ac:dyDescent="0.2">
      <c r="O22548"/>
      <c r="P22548"/>
    </row>
    <row r="22549" spans="15:16" x14ac:dyDescent="0.2">
      <c r="O22549"/>
      <c r="P22549"/>
    </row>
    <row r="22550" spans="15:16" x14ac:dyDescent="0.2">
      <c r="O22550"/>
      <c r="P22550"/>
    </row>
    <row r="22551" spans="15:16" x14ac:dyDescent="0.2">
      <c r="O22551"/>
      <c r="P22551"/>
    </row>
    <row r="22552" spans="15:16" x14ac:dyDescent="0.2">
      <c r="O22552"/>
      <c r="P22552"/>
    </row>
    <row r="22553" spans="15:16" x14ac:dyDescent="0.2">
      <c r="O22553"/>
      <c r="P22553"/>
    </row>
    <row r="22554" spans="15:16" x14ac:dyDescent="0.2">
      <c r="O22554"/>
      <c r="P22554"/>
    </row>
    <row r="22555" spans="15:16" x14ac:dyDescent="0.2">
      <c r="O22555"/>
      <c r="P22555"/>
    </row>
    <row r="22556" spans="15:16" x14ac:dyDescent="0.2">
      <c r="O22556"/>
      <c r="P22556"/>
    </row>
    <row r="22557" spans="15:16" x14ac:dyDescent="0.2">
      <c r="O22557"/>
      <c r="P22557"/>
    </row>
    <row r="22558" spans="15:16" x14ac:dyDescent="0.2">
      <c r="O22558"/>
      <c r="P22558"/>
    </row>
    <row r="22559" spans="15:16" x14ac:dyDescent="0.2">
      <c r="O22559"/>
      <c r="P22559"/>
    </row>
    <row r="22560" spans="15:16" x14ac:dyDescent="0.2">
      <c r="O22560"/>
      <c r="P22560"/>
    </row>
    <row r="22561" spans="15:16" x14ac:dyDescent="0.2">
      <c r="O22561"/>
      <c r="P22561"/>
    </row>
    <row r="22562" spans="15:16" x14ac:dyDescent="0.2">
      <c r="O22562"/>
      <c r="P22562"/>
    </row>
    <row r="22563" spans="15:16" x14ac:dyDescent="0.2">
      <c r="O22563"/>
      <c r="P22563"/>
    </row>
    <row r="22564" spans="15:16" x14ac:dyDescent="0.2">
      <c r="O22564"/>
      <c r="P22564"/>
    </row>
    <row r="22565" spans="15:16" x14ac:dyDescent="0.2">
      <c r="O22565"/>
      <c r="P22565"/>
    </row>
    <row r="22566" spans="15:16" x14ac:dyDescent="0.2">
      <c r="O22566"/>
      <c r="P22566"/>
    </row>
    <row r="22567" spans="15:16" x14ac:dyDescent="0.2">
      <c r="O22567"/>
      <c r="P22567"/>
    </row>
    <row r="22568" spans="15:16" x14ac:dyDescent="0.2">
      <c r="O22568"/>
      <c r="P22568"/>
    </row>
    <row r="22569" spans="15:16" x14ac:dyDescent="0.2">
      <c r="O22569"/>
      <c r="P22569"/>
    </row>
    <row r="22570" spans="15:16" x14ac:dyDescent="0.2">
      <c r="O22570"/>
      <c r="P22570"/>
    </row>
    <row r="22571" spans="15:16" x14ac:dyDescent="0.2">
      <c r="O22571"/>
      <c r="P22571"/>
    </row>
    <row r="22572" spans="15:16" x14ac:dyDescent="0.2">
      <c r="O22572"/>
      <c r="P22572"/>
    </row>
    <row r="22573" spans="15:16" x14ac:dyDescent="0.2">
      <c r="O22573"/>
      <c r="P22573"/>
    </row>
    <row r="22574" spans="15:16" x14ac:dyDescent="0.2">
      <c r="O22574"/>
      <c r="P22574"/>
    </row>
    <row r="22575" spans="15:16" x14ac:dyDescent="0.2">
      <c r="O22575"/>
      <c r="P22575"/>
    </row>
    <row r="22576" spans="15:16" x14ac:dyDescent="0.2">
      <c r="O22576"/>
      <c r="P22576"/>
    </row>
    <row r="22577" spans="15:16" x14ac:dyDescent="0.2">
      <c r="O22577"/>
      <c r="P22577"/>
    </row>
    <row r="22578" spans="15:16" x14ac:dyDescent="0.2">
      <c r="O22578"/>
      <c r="P22578"/>
    </row>
    <row r="22579" spans="15:16" x14ac:dyDescent="0.2">
      <c r="O22579"/>
      <c r="P22579"/>
    </row>
    <row r="22580" spans="15:16" x14ac:dyDescent="0.2">
      <c r="O22580"/>
      <c r="P22580"/>
    </row>
    <row r="22581" spans="15:16" x14ac:dyDescent="0.2">
      <c r="O22581"/>
      <c r="P22581"/>
    </row>
    <row r="22582" spans="15:16" x14ac:dyDescent="0.2">
      <c r="O22582"/>
      <c r="P22582"/>
    </row>
    <row r="22583" spans="15:16" x14ac:dyDescent="0.2">
      <c r="O22583"/>
      <c r="P22583"/>
    </row>
    <row r="22584" spans="15:16" x14ac:dyDescent="0.2">
      <c r="O22584"/>
      <c r="P22584"/>
    </row>
    <row r="22585" spans="15:16" x14ac:dyDescent="0.2">
      <c r="O22585"/>
      <c r="P22585"/>
    </row>
    <row r="22586" spans="15:16" x14ac:dyDescent="0.2">
      <c r="O22586"/>
      <c r="P22586"/>
    </row>
    <row r="22587" spans="15:16" x14ac:dyDescent="0.2">
      <c r="O22587"/>
      <c r="P22587"/>
    </row>
    <row r="22588" spans="15:16" x14ac:dyDescent="0.2">
      <c r="O22588"/>
      <c r="P22588"/>
    </row>
    <row r="22589" spans="15:16" x14ac:dyDescent="0.2">
      <c r="O22589"/>
      <c r="P22589"/>
    </row>
    <row r="22590" spans="15:16" x14ac:dyDescent="0.2">
      <c r="O22590"/>
      <c r="P22590"/>
    </row>
    <row r="22591" spans="15:16" x14ac:dyDescent="0.2">
      <c r="O22591"/>
      <c r="P22591"/>
    </row>
    <row r="22592" spans="15:16" x14ac:dyDescent="0.2">
      <c r="O22592"/>
      <c r="P22592"/>
    </row>
    <row r="22593" spans="15:16" x14ac:dyDescent="0.2">
      <c r="O22593"/>
      <c r="P22593"/>
    </row>
    <row r="22594" spans="15:16" x14ac:dyDescent="0.2">
      <c r="O22594"/>
      <c r="P22594"/>
    </row>
    <row r="22595" spans="15:16" x14ac:dyDescent="0.2">
      <c r="O22595"/>
      <c r="P22595"/>
    </row>
    <row r="22596" spans="15:16" x14ac:dyDescent="0.2">
      <c r="O22596"/>
      <c r="P22596"/>
    </row>
    <row r="22597" spans="15:16" x14ac:dyDescent="0.2">
      <c r="O22597"/>
      <c r="P22597"/>
    </row>
    <row r="22598" spans="15:16" x14ac:dyDescent="0.2">
      <c r="O22598"/>
      <c r="P22598"/>
    </row>
    <row r="22599" spans="15:16" x14ac:dyDescent="0.2">
      <c r="O22599"/>
      <c r="P22599"/>
    </row>
    <row r="22600" spans="15:16" x14ac:dyDescent="0.2">
      <c r="O22600"/>
      <c r="P22600"/>
    </row>
    <row r="22601" spans="15:16" x14ac:dyDescent="0.2">
      <c r="O22601"/>
      <c r="P22601"/>
    </row>
    <row r="22602" spans="15:16" x14ac:dyDescent="0.2">
      <c r="O22602"/>
      <c r="P22602"/>
    </row>
    <row r="22603" spans="15:16" x14ac:dyDescent="0.2">
      <c r="O22603"/>
      <c r="P22603"/>
    </row>
    <row r="22604" spans="15:16" x14ac:dyDescent="0.2">
      <c r="O22604"/>
      <c r="P22604"/>
    </row>
    <row r="22605" spans="15:16" x14ac:dyDescent="0.2">
      <c r="O22605"/>
      <c r="P22605"/>
    </row>
    <row r="22606" spans="15:16" x14ac:dyDescent="0.2">
      <c r="O22606"/>
      <c r="P22606"/>
    </row>
    <row r="22607" spans="15:16" x14ac:dyDescent="0.2">
      <c r="O22607"/>
      <c r="P22607"/>
    </row>
    <row r="22608" spans="15:16" x14ac:dyDescent="0.2">
      <c r="O22608"/>
      <c r="P22608"/>
    </row>
    <row r="22609" spans="15:16" x14ac:dyDescent="0.2">
      <c r="O22609"/>
      <c r="P22609"/>
    </row>
    <row r="22610" spans="15:16" x14ac:dyDescent="0.2">
      <c r="O22610"/>
      <c r="P22610"/>
    </row>
    <row r="22611" spans="15:16" x14ac:dyDescent="0.2">
      <c r="O22611"/>
      <c r="P22611"/>
    </row>
    <row r="22612" spans="15:16" x14ac:dyDescent="0.2">
      <c r="O22612"/>
      <c r="P22612"/>
    </row>
    <row r="22613" spans="15:16" x14ac:dyDescent="0.2">
      <c r="O22613"/>
      <c r="P22613"/>
    </row>
    <row r="22614" spans="15:16" x14ac:dyDescent="0.2">
      <c r="O22614"/>
      <c r="P22614"/>
    </row>
    <row r="22615" spans="15:16" x14ac:dyDescent="0.2">
      <c r="O22615"/>
      <c r="P22615"/>
    </row>
    <row r="22616" spans="15:16" x14ac:dyDescent="0.2">
      <c r="O22616"/>
      <c r="P22616"/>
    </row>
    <row r="22617" spans="15:16" x14ac:dyDescent="0.2">
      <c r="O22617"/>
      <c r="P22617"/>
    </row>
    <row r="22618" spans="15:16" x14ac:dyDescent="0.2">
      <c r="O22618"/>
      <c r="P22618"/>
    </row>
    <row r="22619" spans="15:16" x14ac:dyDescent="0.2">
      <c r="O22619"/>
      <c r="P22619"/>
    </row>
    <row r="22620" spans="15:16" x14ac:dyDescent="0.2">
      <c r="O22620"/>
      <c r="P22620"/>
    </row>
    <row r="22621" spans="15:16" x14ac:dyDescent="0.2">
      <c r="O22621"/>
      <c r="P22621"/>
    </row>
    <row r="22622" spans="15:16" x14ac:dyDescent="0.2">
      <c r="O22622"/>
      <c r="P22622"/>
    </row>
    <row r="22623" spans="15:16" x14ac:dyDescent="0.2">
      <c r="O22623"/>
      <c r="P22623"/>
    </row>
    <row r="22624" spans="15:16" x14ac:dyDescent="0.2">
      <c r="O22624"/>
      <c r="P22624"/>
    </row>
    <row r="22625" spans="15:16" x14ac:dyDescent="0.2">
      <c r="O22625"/>
      <c r="P22625"/>
    </row>
    <row r="22626" spans="15:16" x14ac:dyDescent="0.2">
      <c r="O22626"/>
      <c r="P22626"/>
    </row>
    <row r="22627" spans="15:16" x14ac:dyDescent="0.2">
      <c r="O22627"/>
      <c r="P22627"/>
    </row>
    <row r="22628" spans="15:16" x14ac:dyDescent="0.2">
      <c r="O22628"/>
      <c r="P22628"/>
    </row>
    <row r="22629" spans="15:16" x14ac:dyDescent="0.2">
      <c r="O22629"/>
      <c r="P22629"/>
    </row>
    <row r="22630" spans="15:16" x14ac:dyDescent="0.2">
      <c r="O22630"/>
      <c r="P22630"/>
    </row>
    <row r="22631" spans="15:16" x14ac:dyDescent="0.2">
      <c r="O22631"/>
      <c r="P22631"/>
    </row>
    <row r="22632" spans="15:16" x14ac:dyDescent="0.2">
      <c r="O22632"/>
      <c r="P22632"/>
    </row>
    <row r="22633" spans="15:16" x14ac:dyDescent="0.2">
      <c r="O22633"/>
      <c r="P22633"/>
    </row>
    <row r="22634" spans="15:16" x14ac:dyDescent="0.2">
      <c r="O22634"/>
      <c r="P22634"/>
    </row>
    <row r="22635" spans="15:16" x14ac:dyDescent="0.2">
      <c r="O22635"/>
      <c r="P22635"/>
    </row>
    <row r="22636" spans="15:16" x14ac:dyDescent="0.2">
      <c r="O22636"/>
      <c r="P22636"/>
    </row>
    <row r="22637" spans="15:16" x14ac:dyDescent="0.2">
      <c r="O22637"/>
      <c r="P22637"/>
    </row>
    <row r="22638" spans="15:16" x14ac:dyDescent="0.2">
      <c r="O22638"/>
      <c r="P22638"/>
    </row>
    <row r="22639" spans="15:16" x14ac:dyDescent="0.2">
      <c r="O22639"/>
      <c r="P22639"/>
    </row>
    <row r="22640" spans="15:16" x14ac:dyDescent="0.2">
      <c r="O22640"/>
      <c r="P22640"/>
    </row>
    <row r="22641" spans="15:16" x14ac:dyDescent="0.2">
      <c r="O22641"/>
      <c r="P22641"/>
    </row>
    <row r="22642" spans="15:16" x14ac:dyDescent="0.2">
      <c r="O22642"/>
      <c r="P22642"/>
    </row>
    <row r="22643" spans="15:16" x14ac:dyDescent="0.2">
      <c r="O22643"/>
      <c r="P22643"/>
    </row>
    <row r="22644" spans="15:16" x14ac:dyDescent="0.2">
      <c r="O22644"/>
      <c r="P22644"/>
    </row>
    <row r="22645" spans="15:16" x14ac:dyDescent="0.2">
      <c r="O22645"/>
      <c r="P22645"/>
    </row>
    <row r="22646" spans="15:16" x14ac:dyDescent="0.2">
      <c r="O22646"/>
      <c r="P22646"/>
    </row>
    <row r="22647" spans="15:16" x14ac:dyDescent="0.2">
      <c r="O22647"/>
      <c r="P22647"/>
    </row>
    <row r="22648" spans="15:16" x14ac:dyDescent="0.2">
      <c r="O22648"/>
      <c r="P22648"/>
    </row>
    <row r="22649" spans="15:16" x14ac:dyDescent="0.2">
      <c r="O22649"/>
      <c r="P22649"/>
    </row>
    <row r="22650" spans="15:16" x14ac:dyDescent="0.2">
      <c r="O22650"/>
      <c r="P22650"/>
    </row>
    <row r="22651" spans="15:16" x14ac:dyDescent="0.2">
      <c r="O22651"/>
      <c r="P22651"/>
    </row>
    <row r="22652" spans="15:16" x14ac:dyDescent="0.2">
      <c r="O22652"/>
      <c r="P22652"/>
    </row>
    <row r="22653" spans="15:16" x14ac:dyDescent="0.2">
      <c r="O22653"/>
      <c r="P22653"/>
    </row>
    <row r="22654" spans="15:16" x14ac:dyDescent="0.2">
      <c r="O22654"/>
      <c r="P22654"/>
    </row>
    <row r="22655" spans="15:16" x14ac:dyDescent="0.2">
      <c r="O22655"/>
      <c r="P22655"/>
    </row>
    <row r="22656" spans="15:16" x14ac:dyDescent="0.2">
      <c r="O22656"/>
      <c r="P22656"/>
    </row>
    <row r="22657" spans="15:16" x14ac:dyDescent="0.2">
      <c r="O22657"/>
      <c r="P22657"/>
    </row>
    <row r="22658" spans="15:16" x14ac:dyDescent="0.2">
      <c r="O22658"/>
      <c r="P22658"/>
    </row>
    <row r="22659" spans="15:16" x14ac:dyDescent="0.2">
      <c r="O22659"/>
      <c r="P22659"/>
    </row>
    <row r="22660" spans="15:16" x14ac:dyDescent="0.2">
      <c r="O22660"/>
      <c r="P22660"/>
    </row>
    <row r="22661" spans="15:16" x14ac:dyDescent="0.2">
      <c r="O22661"/>
      <c r="P22661"/>
    </row>
    <row r="22662" spans="15:16" x14ac:dyDescent="0.2">
      <c r="O22662"/>
      <c r="P22662"/>
    </row>
    <row r="22663" spans="15:16" x14ac:dyDescent="0.2">
      <c r="O22663"/>
      <c r="P22663"/>
    </row>
    <row r="22664" spans="15:16" x14ac:dyDescent="0.2">
      <c r="O22664"/>
      <c r="P22664"/>
    </row>
    <row r="22665" spans="15:16" x14ac:dyDescent="0.2">
      <c r="O22665"/>
      <c r="P22665"/>
    </row>
    <row r="22666" spans="15:16" x14ac:dyDescent="0.2">
      <c r="O22666"/>
      <c r="P22666"/>
    </row>
    <row r="22667" spans="15:16" x14ac:dyDescent="0.2">
      <c r="O22667"/>
      <c r="P22667"/>
    </row>
    <row r="22668" spans="15:16" x14ac:dyDescent="0.2">
      <c r="O22668"/>
      <c r="P22668"/>
    </row>
    <row r="22669" spans="15:16" x14ac:dyDescent="0.2">
      <c r="O22669"/>
      <c r="P22669"/>
    </row>
    <row r="22670" spans="15:16" x14ac:dyDescent="0.2">
      <c r="O22670"/>
      <c r="P22670"/>
    </row>
    <row r="22671" spans="15:16" x14ac:dyDescent="0.2">
      <c r="O22671"/>
      <c r="P22671"/>
    </row>
    <row r="22672" spans="15:16" x14ac:dyDescent="0.2">
      <c r="O22672"/>
      <c r="P22672"/>
    </row>
    <row r="22673" spans="15:16" x14ac:dyDescent="0.2">
      <c r="O22673"/>
      <c r="P22673"/>
    </row>
    <row r="22674" spans="15:16" x14ac:dyDescent="0.2">
      <c r="O22674"/>
      <c r="P22674"/>
    </row>
    <row r="22675" spans="15:16" x14ac:dyDescent="0.2">
      <c r="O22675"/>
      <c r="P22675"/>
    </row>
    <row r="22676" spans="15:16" x14ac:dyDescent="0.2">
      <c r="O22676"/>
      <c r="P22676"/>
    </row>
    <row r="22677" spans="15:16" x14ac:dyDescent="0.2">
      <c r="O22677"/>
      <c r="P22677"/>
    </row>
    <row r="22678" spans="15:16" x14ac:dyDescent="0.2">
      <c r="O22678"/>
      <c r="P22678"/>
    </row>
    <row r="22679" spans="15:16" x14ac:dyDescent="0.2">
      <c r="O22679"/>
      <c r="P22679"/>
    </row>
    <row r="22680" spans="15:16" x14ac:dyDescent="0.2">
      <c r="O22680"/>
      <c r="P22680"/>
    </row>
    <row r="22681" spans="15:16" x14ac:dyDescent="0.2">
      <c r="O22681"/>
      <c r="P22681"/>
    </row>
    <row r="22682" spans="15:16" x14ac:dyDescent="0.2">
      <c r="O22682"/>
      <c r="P22682"/>
    </row>
    <row r="22683" spans="15:16" x14ac:dyDescent="0.2">
      <c r="O22683"/>
      <c r="P22683"/>
    </row>
    <row r="22684" spans="15:16" x14ac:dyDescent="0.2">
      <c r="O22684"/>
      <c r="P22684"/>
    </row>
    <row r="22685" spans="15:16" x14ac:dyDescent="0.2">
      <c r="O22685"/>
      <c r="P22685"/>
    </row>
    <row r="22686" spans="15:16" x14ac:dyDescent="0.2">
      <c r="O22686"/>
      <c r="P22686"/>
    </row>
    <row r="22687" spans="15:16" x14ac:dyDescent="0.2">
      <c r="O22687"/>
      <c r="P22687"/>
    </row>
    <row r="22688" spans="15:16" x14ac:dyDescent="0.2">
      <c r="O22688"/>
      <c r="P22688"/>
    </row>
    <row r="22689" spans="15:16" x14ac:dyDescent="0.2">
      <c r="O22689"/>
      <c r="P22689"/>
    </row>
    <row r="22690" spans="15:16" x14ac:dyDescent="0.2">
      <c r="O22690"/>
      <c r="P22690"/>
    </row>
    <row r="22691" spans="15:16" x14ac:dyDescent="0.2">
      <c r="O22691"/>
      <c r="P22691"/>
    </row>
    <row r="22692" spans="15:16" x14ac:dyDescent="0.2">
      <c r="O22692"/>
      <c r="P22692"/>
    </row>
    <row r="22693" spans="15:16" x14ac:dyDescent="0.2">
      <c r="O22693"/>
      <c r="P22693"/>
    </row>
    <row r="22694" spans="15:16" x14ac:dyDescent="0.2">
      <c r="O22694"/>
      <c r="P22694"/>
    </row>
    <row r="22695" spans="15:16" x14ac:dyDescent="0.2">
      <c r="O22695"/>
      <c r="P22695"/>
    </row>
    <row r="22696" spans="15:16" x14ac:dyDescent="0.2">
      <c r="O22696"/>
      <c r="P22696"/>
    </row>
    <row r="22697" spans="15:16" x14ac:dyDescent="0.2">
      <c r="O22697"/>
      <c r="P22697"/>
    </row>
    <row r="22698" spans="15:16" x14ac:dyDescent="0.2">
      <c r="O22698"/>
      <c r="P22698"/>
    </row>
    <row r="22699" spans="15:16" x14ac:dyDescent="0.2">
      <c r="O22699"/>
      <c r="P22699"/>
    </row>
    <row r="22700" spans="15:16" x14ac:dyDescent="0.2">
      <c r="O22700"/>
      <c r="P22700"/>
    </row>
    <row r="22701" spans="15:16" x14ac:dyDescent="0.2">
      <c r="O22701"/>
      <c r="P22701"/>
    </row>
    <row r="22702" spans="15:16" x14ac:dyDescent="0.2">
      <c r="O22702"/>
      <c r="P22702"/>
    </row>
    <row r="22703" spans="15:16" x14ac:dyDescent="0.2">
      <c r="O22703"/>
      <c r="P22703"/>
    </row>
    <row r="22704" spans="15:16" x14ac:dyDescent="0.2">
      <c r="O22704"/>
      <c r="P22704"/>
    </row>
    <row r="22705" spans="15:16" x14ac:dyDescent="0.2">
      <c r="O22705"/>
      <c r="P22705"/>
    </row>
    <row r="22706" spans="15:16" x14ac:dyDescent="0.2">
      <c r="O22706"/>
      <c r="P22706"/>
    </row>
    <row r="22707" spans="15:16" x14ac:dyDescent="0.2">
      <c r="O22707"/>
      <c r="P22707"/>
    </row>
    <row r="22708" spans="15:16" x14ac:dyDescent="0.2">
      <c r="O22708"/>
      <c r="P22708"/>
    </row>
    <row r="22709" spans="15:16" x14ac:dyDescent="0.2">
      <c r="O22709"/>
      <c r="P22709"/>
    </row>
    <row r="22710" spans="15:16" x14ac:dyDescent="0.2">
      <c r="O22710"/>
      <c r="P22710"/>
    </row>
    <row r="22711" spans="15:16" x14ac:dyDescent="0.2">
      <c r="O22711"/>
      <c r="P22711"/>
    </row>
    <row r="22712" spans="15:16" x14ac:dyDescent="0.2">
      <c r="O22712"/>
      <c r="P22712"/>
    </row>
    <row r="22713" spans="15:16" x14ac:dyDescent="0.2">
      <c r="O22713"/>
      <c r="P22713"/>
    </row>
    <row r="22714" spans="15:16" x14ac:dyDescent="0.2">
      <c r="O22714"/>
      <c r="P22714"/>
    </row>
    <row r="22715" spans="15:16" x14ac:dyDescent="0.2">
      <c r="O22715"/>
      <c r="P22715"/>
    </row>
    <row r="22716" spans="15:16" x14ac:dyDescent="0.2">
      <c r="O22716"/>
      <c r="P22716"/>
    </row>
    <row r="22717" spans="15:16" x14ac:dyDescent="0.2">
      <c r="O22717"/>
      <c r="P22717"/>
    </row>
    <row r="22718" spans="15:16" x14ac:dyDescent="0.2">
      <c r="O22718"/>
      <c r="P22718"/>
    </row>
    <row r="22719" spans="15:16" x14ac:dyDescent="0.2">
      <c r="O22719"/>
      <c r="P22719"/>
    </row>
    <row r="22720" spans="15:16" x14ac:dyDescent="0.2">
      <c r="O22720"/>
      <c r="P22720"/>
    </row>
    <row r="22721" spans="15:16" x14ac:dyDescent="0.2">
      <c r="O22721"/>
      <c r="P22721"/>
    </row>
    <row r="22722" spans="15:16" x14ac:dyDescent="0.2">
      <c r="O22722"/>
      <c r="P22722"/>
    </row>
    <row r="22723" spans="15:16" x14ac:dyDescent="0.2">
      <c r="O22723"/>
      <c r="P22723"/>
    </row>
    <row r="22724" spans="15:16" x14ac:dyDescent="0.2">
      <c r="O22724"/>
      <c r="P22724"/>
    </row>
    <row r="22725" spans="15:16" x14ac:dyDescent="0.2">
      <c r="O22725"/>
      <c r="P22725"/>
    </row>
    <row r="22726" spans="15:16" x14ac:dyDescent="0.2">
      <c r="O22726"/>
      <c r="P22726"/>
    </row>
    <row r="22727" spans="15:16" x14ac:dyDescent="0.2">
      <c r="O22727"/>
      <c r="P22727"/>
    </row>
    <row r="22728" spans="15:16" x14ac:dyDescent="0.2">
      <c r="O22728"/>
      <c r="P22728"/>
    </row>
    <row r="22729" spans="15:16" x14ac:dyDescent="0.2">
      <c r="O22729"/>
      <c r="P22729"/>
    </row>
    <row r="22730" spans="15:16" x14ac:dyDescent="0.2">
      <c r="O22730"/>
      <c r="P22730"/>
    </row>
    <row r="22731" spans="15:16" x14ac:dyDescent="0.2">
      <c r="O22731"/>
      <c r="P22731"/>
    </row>
    <row r="22732" spans="15:16" x14ac:dyDescent="0.2">
      <c r="O22732"/>
      <c r="P22732"/>
    </row>
    <row r="22733" spans="15:16" x14ac:dyDescent="0.2">
      <c r="O22733"/>
      <c r="P22733"/>
    </row>
    <row r="22734" spans="15:16" x14ac:dyDescent="0.2">
      <c r="O22734"/>
      <c r="P22734"/>
    </row>
    <row r="22735" spans="15:16" x14ac:dyDescent="0.2">
      <c r="O22735"/>
      <c r="P22735"/>
    </row>
    <row r="22736" spans="15:16" x14ac:dyDescent="0.2">
      <c r="O22736"/>
      <c r="P22736"/>
    </row>
    <row r="22737" spans="15:16" x14ac:dyDescent="0.2">
      <c r="O22737"/>
      <c r="P22737"/>
    </row>
    <row r="22738" spans="15:16" x14ac:dyDescent="0.2">
      <c r="O22738"/>
      <c r="P22738"/>
    </row>
    <row r="22739" spans="15:16" x14ac:dyDescent="0.2">
      <c r="O22739"/>
      <c r="P22739"/>
    </row>
    <row r="22740" spans="15:16" x14ac:dyDescent="0.2">
      <c r="O22740"/>
      <c r="P22740"/>
    </row>
    <row r="22741" spans="15:16" x14ac:dyDescent="0.2">
      <c r="O22741"/>
      <c r="P22741"/>
    </row>
    <row r="22742" spans="15:16" x14ac:dyDescent="0.2">
      <c r="O22742"/>
      <c r="P22742"/>
    </row>
    <row r="22743" spans="15:16" x14ac:dyDescent="0.2">
      <c r="O22743"/>
      <c r="P22743"/>
    </row>
    <row r="22744" spans="15:16" x14ac:dyDescent="0.2">
      <c r="O22744"/>
      <c r="P22744"/>
    </row>
    <row r="22745" spans="15:16" x14ac:dyDescent="0.2">
      <c r="O22745"/>
      <c r="P22745"/>
    </row>
    <row r="22746" spans="15:16" x14ac:dyDescent="0.2">
      <c r="O22746"/>
      <c r="P22746"/>
    </row>
    <row r="22747" spans="15:16" x14ac:dyDescent="0.2">
      <c r="O22747"/>
      <c r="P22747"/>
    </row>
    <row r="22748" spans="15:16" x14ac:dyDescent="0.2">
      <c r="O22748"/>
      <c r="P22748"/>
    </row>
    <row r="22749" spans="15:16" x14ac:dyDescent="0.2">
      <c r="O22749"/>
      <c r="P22749"/>
    </row>
    <row r="22750" spans="15:16" x14ac:dyDescent="0.2">
      <c r="O22750"/>
      <c r="P22750"/>
    </row>
    <row r="22751" spans="15:16" x14ac:dyDescent="0.2">
      <c r="O22751"/>
      <c r="P22751"/>
    </row>
    <row r="22752" spans="15:16" x14ac:dyDescent="0.2">
      <c r="O22752"/>
      <c r="P22752"/>
    </row>
    <row r="22753" spans="15:16" x14ac:dyDescent="0.2">
      <c r="O22753"/>
      <c r="P22753"/>
    </row>
    <row r="22754" spans="15:16" x14ac:dyDescent="0.2">
      <c r="O22754"/>
      <c r="P22754"/>
    </row>
    <row r="22755" spans="15:16" x14ac:dyDescent="0.2">
      <c r="O22755"/>
      <c r="P22755"/>
    </row>
    <row r="22756" spans="15:16" x14ac:dyDescent="0.2">
      <c r="O22756"/>
      <c r="P22756"/>
    </row>
    <row r="22757" spans="15:16" x14ac:dyDescent="0.2">
      <c r="O22757"/>
      <c r="P22757"/>
    </row>
    <row r="22758" spans="15:16" x14ac:dyDescent="0.2">
      <c r="O22758"/>
      <c r="P22758"/>
    </row>
    <row r="22759" spans="15:16" x14ac:dyDescent="0.2">
      <c r="O22759"/>
      <c r="P22759"/>
    </row>
    <row r="22760" spans="15:16" x14ac:dyDescent="0.2">
      <c r="O22760"/>
      <c r="P22760"/>
    </row>
    <row r="22761" spans="15:16" x14ac:dyDescent="0.2">
      <c r="O22761"/>
      <c r="P22761"/>
    </row>
    <row r="22762" spans="15:16" x14ac:dyDescent="0.2">
      <c r="O22762"/>
      <c r="P22762"/>
    </row>
    <row r="22763" spans="15:16" x14ac:dyDescent="0.2">
      <c r="O22763"/>
      <c r="P22763"/>
    </row>
    <row r="22764" spans="15:16" x14ac:dyDescent="0.2">
      <c r="O22764"/>
      <c r="P22764"/>
    </row>
    <row r="22765" spans="15:16" x14ac:dyDescent="0.2">
      <c r="O22765"/>
      <c r="P22765"/>
    </row>
    <row r="22766" spans="15:16" x14ac:dyDescent="0.2">
      <c r="O22766"/>
      <c r="P22766"/>
    </row>
    <row r="22767" spans="15:16" x14ac:dyDescent="0.2">
      <c r="O22767"/>
      <c r="P22767"/>
    </row>
    <row r="22768" spans="15:16" x14ac:dyDescent="0.2">
      <c r="O22768"/>
      <c r="P22768"/>
    </row>
    <row r="22769" spans="15:16" x14ac:dyDescent="0.2">
      <c r="O22769"/>
      <c r="P22769"/>
    </row>
    <row r="22770" spans="15:16" x14ac:dyDescent="0.2">
      <c r="O22770"/>
      <c r="P22770"/>
    </row>
    <row r="22771" spans="15:16" x14ac:dyDescent="0.2">
      <c r="O22771"/>
      <c r="P22771"/>
    </row>
    <row r="22772" spans="15:16" x14ac:dyDescent="0.2">
      <c r="O22772"/>
      <c r="P22772"/>
    </row>
    <row r="22773" spans="15:16" x14ac:dyDescent="0.2">
      <c r="O22773"/>
      <c r="P22773"/>
    </row>
    <row r="22774" spans="15:16" x14ac:dyDescent="0.2">
      <c r="O22774"/>
      <c r="P22774"/>
    </row>
    <row r="22775" spans="15:16" x14ac:dyDescent="0.2">
      <c r="O22775"/>
      <c r="P22775"/>
    </row>
    <row r="22776" spans="15:16" x14ac:dyDescent="0.2">
      <c r="O22776"/>
      <c r="P22776"/>
    </row>
    <row r="22777" spans="15:16" x14ac:dyDescent="0.2">
      <c r="O22777"/>
      <c r="P22777"/>
    </row>
    <row r="22778" spans="15:16" x14ac:dyDescent="0.2">
      <c r="O22778"/>
      <c r="P22778"/>
    </row>
    <row r="22779" spans="15:16" x14ac:dyDescent="0.2">
      <c r="O22779"/>
      <c r="P22779"/>
    </row>
    <row r="22780" spans="15:16" x14ac:dyDescent="0.2">
      <c r="O22780"/>
      <c r="P22780"/>
    </row>
    <row r="22781" spans="15:16" x14ac:dyDescent="0.2">
      <c r="O22781"/>
      <c r="P22781"/>
    </row>
    <row r="22782" spans="15:16" x14ac:dyDescent="0.2">
      <c r="O22782"/>
      <c r="P22782"/>
    </row>
    <row r="22783" spans="15:16" x14ac:dyDescent="0.2">
      <c r="O22783"/>
      <c r="P22783"/>
    </row>
    <row r="22784" spans="15:16" x14ac:dyDescent="0.2">
      <c r="O22784"/>
      <c r="P22784"/>
    </row>
    <row r="22785" spans="15:16" x14ac:dyDescent="0.2">
      <c r="O22785"/>
      <c r="P22785"/>
    </row>
    <row r="22786" spans="15:16" x14ac:dyDescent="0.2">
      <c r="O22786"/>
      <c r="P22786"/>
    </row>
    <row r="22787" spans="15:16" x14ac:dyDescent="0.2">
      <c r="O22787"/>
      <c r="P22787"/>
    </row>
    <row r="22788" spans="15:16" x14ac:dyDescent="0.2">
      <c r="O22788"/>
      <c r="P22788"/>
    </row>
    <row r="22789" spans="15:16" x14ac:dyDescent="0.2">
      <c r="O22789"/>
      <c r="P22789"/>
    </row>
    <row r="22790" spans="15:16" x14ac:dyDescent="0.2">
      <c r="O22790"/>
      <c r="P22790"/>
    </row>
    <row r="22791" spans="15:16" x14ac:dyDescent="0.2">
      <c r="O22791"/>
      <c r="P22791"/>
    </row>
    <row r="22792" spans="15:16" x14ac:dyDescent="0.2">
      <c r="O22792"/>
      <c r="P22792"/>
    </row>
    <row r="22793" spans="15:16" x14ac:dyDescent="0.2">
      <c r="O22793"/>
      <c r="P22793"/>
    </row>
    <row r="22794" spans="15:16" x14ac:dyDescent="0.2">
      <c r="O22794"/>
      <c r="P22794"/>
    </row>
    <row r="22795" spans="15:16" x14ac:dyDescent="0.2">
      <c r="O22795"/>
      <c r="P22795"/>
    </row>
    <row r="22796" spans="15:16" x14ac:dyDescent="0.2">
      <c r="O22796"/>
      <c r="P22796"/>
    </row>
    <row r="22797" spans="15:16" x14ac:dyDescent="0.2">
      <c r="O22797"/>
      <c r="P22797"/>
    </row>
    <row r="22798" spans="15:16" x14ac:dyDescent="0.2">
      <c r="O22798"/>
      <c r="P22798"/>
    </row>
    <row r="22799" spans="15:16" x14ac:dyDescent="0.2">
      <c r="O22799"/>
      <c r="P22799"/>
    </row>
    <row r="22800" spans="15:16" x14ac:dyDescent="0.2">
      <c r="O22800"/>
      <c r="P22800"/>
    </row>
    <row r="22801" spans="15:16" x14ac:dyDescent="0.2">
      <c r="O22801"/>
      <c r="P22801"/>
    </row>
    <row r="22802" spans="15:16" x14ac:dyDescent="0.2">
      <c r="O22802"/>
      <c r="P22802"/>
    </row>
    <row r="22803" spans="15:16" x14ac:dyDescent="0.2">
      <c r="O22803"/>
      <c r="P22803"/>
    </row>
    <row r="22804" spans="15:16" x14ac:dyDescent="0.2">
      <c r="O22804"/>
      <c r="P22804"/>
    </row>
    <row r="22805" spans="15:16" x14ac:dyDescent="0.2">
      <c r="O22805"/>
      <c r="P22805"/>
    </row>
    <row r="22806" spans="15:16" x14ac:dyDescent="0.2">
      <c r="O22806"/>
      <c r="P22806"/>
    </row>
    <row r="22807" spans="15:16" x14ac:dyDescent="0.2">
      <c r="O22807"/>
      <c r="P22807"/>
    </row>
    <row r="22808" spans="15:16" x14ac:dyDescent="0.2">
      <c r="O22808"/>
      <c r="P22808"/>
    </row>
    <row r="22809" spans="15:16" x14ac:dyDescent="0.2">
      <c r="O22809"/>
      <c r="P22809"/>
    </row>
    <row r="22810" spans="15:16" x14ac:dyDescent="0.2">
      <c r="O22810"/>
      <c r="P22810"/>
    </row>
    <row r="22811" spans="15:16" x14ac:dyDescent="0.2">
      <c r="O22811"/>
      <c r="P22811"/>
    </row>
    <row r="22812" spans="15:16" x14ac:dyDescent="0.2">
      <c r="O22812"/>
      <c r="P22812"/>
    </row>
    <row r="22813" spans="15:16" x14ac:dyDescent="0.2">
      <c r="O22813"/>
      <c r="P22813"/>
    </row>
    <row r="22814" spans="15:16" x14ac:dyDescent="0.2">
      <c r="O22814"/>
      <c r="P22814"/>
    </row>
    <row r="22815" spans="15:16" x14ac:dyDescent="0.2">
      <c r="O22815"/>
      <c r="P22815"/>
    </row>
    <row r="22816" spans="15:16" x14ac:dyDescent="0.2">
      <c r="O22816"/>
      <c r="P22816"/>
    </row>
    <row r="22817" spans="15:16" x14ac:dyDescent="0.2">
      <c r="O22817"/>
      <c r="P22817"/>
    </row>
    <row r="22818" spans="15:16" x14ac:dyDescent="0.2">
      <c r="O22818"/>
      <c r="P22818"/>
    </row>
    <row r="22819" spans="15:16" x14ac:dyDescent="0.2">
      <c r="O22819"/>
      <c r="P22819"/>
    </row>
    <row r="22820" spans="15:16" x14ac:dyDescent="0.2">
      <c r="O22820"/>
      <c r="P22820"/>
    </row>
    <row r="22821" spans="15:16" x14ac:dyDescent="0.2">
      <c r="O22821"/>
      <c r="P22821"/>
    </row>
    <row r="22822" spans="15:16" x14ac:dyDescent="0.2">
      <c r="O22822"/>
      <c r="P22822"/>
    </row>
    <row r="22823" spans="15:16" x14ac:dyDescent="0.2">
      <c r="O22823"/>
      <c r="P22823"/>
    </row>
    <row r="22824" spans="15:16" x14ac:dyDescent="0.2">
      <c r="O22824"/>
      <c r="P22824"/>
    </row>
    <row r="22825" spans="15:16" x14ac:dyDescent="0.2">
      <c r="O22825"/>
      <c r="P22825"/>
    </row>
    <row r="22826" spans="15:16" x14ac:dyDescent="0.2">
      <c r="O22826"/>
      <c r="P22826"/>
    </row>
    <row r="22827" spans="15:16" x14ac:dyDescent="0.2">
      <c r="O22827"/>
      <c r="P22827"/>
    </row>
    <row r="22828" spans="15:16" x14ac:dyDescent="0.2">
      <c r="O22828"/>
      <c r="P22828"/>
    </row>
    <row r="22829" spans="15:16" x14ac:dyDescent="0.2">
      <c r="O22829"/>
      <c r="P22829"/>
    </row>
    <row r="22830" spans="15:16" x14ac:dyDescent="0.2">
      <c r="O22830"/>
      <c r="P22830"/>
    </row>
    <row r="22831" spans="15:16" x14ac:dyDescent="0.2">
      <c r="O22831"/>
      <c r="P22831"/>
    </row>
    <row r="22832" spans="15:16" x14ac:dyDescent="0.2">
      <c r="O22832"/>
      <c r="P22832"/>
    </row>
    <row r="22833" spans="15:16" x14ac:dyDescent="0.2">
      <c r="O22833"/>
      <c r="P22833"/>
    </row>
    <row r="22834" spans="15:16" x14ac:dyDescent="0.2">
      <c r="O22834"/>
      <c r="P22834"/>
    </row>
    <row r="22835" spans="15:16" x14ac:dyDescent="0.2">
      <c r="O22835"/>
      <c r="P22835"/>
    </row>
    <row r="22836" spans="15:16" x14ac:dyDescent="0.2">
      <c r="O22836"/>
      <c r="P22836"/>
    </row>
    <row r="22837" spans="15:16" x14ac:dyDescent="0.2">
      <c r="O22837"/>
      <c r="P22837"/>
    </row>
    <row r="22838" spans="15:16" x14ac:dyDescent="0.2">
      <c r="O22838"/>
      <c r="P22838"/>
    </row>
    <row r="22839" spans="15:16" x14ac:dyDescent="0.2">
      <c r="O22839"/>
      <c r="P22839"/>
    </row>
    <row r="22840" spans="15:16" x14ac:dyDescent="0.2">
      <c r="O22840"/>
      <c r="P22840"/>
    </row>
    <row r="22841" spans="15:16" x14ac:dyDescent="0.2">
      <c r="O22841"/>
      <c r="P22841"/>
    </row>
    <row r="22842" spans="15:16" x14ac:dyDescent="0.2">
      <c r="O22842"/>
      <c r="P22842"/>
    </row>
    <row r="22843" spans="15:16" x14ac:dyDescent="0.2">
      <c r="O22843"/>
      <c r="P22843"/>
    </row>
    <row r="22844" spans="15:16" x14ac:dyDescent="0.2">
      <c r="O22844"/>
      <c r="P22844"/>
    </row>
    <row r="22845" spans="15:16" x14ac:dyDescent="0.2">
      <c r="O22845"/>
      <c r="P22845"/>
    </row>
    <row r="22846" spans="15:16" x14ac:dyDescent="0.2">
      <c r="O22846"/>
      <c r="P22846"/>
    </row>
    <row r="22847" spans="15:16" x14ac:dyDescent="0.2">
      <c r="O22847"/>
      <c r="P22847"/>
    </row>
    <row r="22848" spans="15:16" x14ac:dyDescent="0.2">
      <c r="O22848"/>
      <c r="P22848"/>
    </row>
    <row r="22849" spans="15:16" x14ac:dyDescent="0.2">
      <c r="O22849"/>
      <c r="P22849"/>
    </row>
    <row r="22850" spans="15:16" x14ac:dyDescent="0.2">
      <c r="O22850"/>
      <c r="P22850"/>
    </row>
    <row r="22851" spans="15:16" x14ac:dyDescent="0.2">
      <c r="O22851"/>
      <c r="P22851"/>
    </row>
    <row r="22852" spans="15:16" x14ac:dyDescent="0.2">
      <c r="O22852"/>
      <c r="P22852"/>
    </row>
    <row r="22853" spans="15:16" x14ac:dyDescent="0.2">
      <c r="O22853"/>
      <c r="P22853"/>
    </row>
    <row r="22854" spans="15:16" x14ac:dyDescent="0.2">
      <c r="O22854"/>
      <c r="P22854"/>
    </row>
    <row r="22855" spans="15:16" x14ac:dyDescent="0.2">
      <c r="O22855"/>
      <c r="P22855"/>
    </row>
    <row r="22856" spans="15:16" x14ac:dyDescent="0.2">
      <c r="O22856"/>
      <c r="P22856"/>
    </row>
    <row r="22857" spans="15:16" x14ac:dyDescent="0.2">
      <c r="O22857"/>
      <c r="P22857"/>
    </row>
    <row r="22858" spans="15:16" x14ac:dyDescent="0.2">
      <c r="O22858"/>
      <c r="P22858"/>
    </row>
    <row r="22859" spans="15:16" x14ac:dyDescent="0.2">
      <c r="O22859"/>
      <c r="P22859"/>
    </row>
    <row r="22860" spans="15:16" x14ac:dyDescent="0.2">
      <c r="O22860"/>
      <c r="P22860"/>
    </row>
    <row r="22861" spans="15:16" x14ac:dyDescent="0.2">
      <c r="O22861"/>
      <c r="P22861"/>
    </row>
    <row r="22862" spans="15:16" x14ac:dyDescent="0.2">
      <c r="O22862"/>
      <c r="P22862"/>
    </row>
    <row r="22863" spans="15:16" x14ac:dyDescent="0.2">
      <c r="O22863"/>
      <c r="P22863"/>
    </row>
    <row r="22864" spans="15:16" x14ac:dyDescent="0.2">
      <c r="O22864"/>
      <c r="P22864"/>
    </row>
    <row r="22865" spans="15:16" x14ac:dyDescent="0.2">
      <c r="O22865"/>
      <c r="P22865"/>
    </row>
    <row r="22866" spans="15:16" x14ac:dyDescent="0.2">
      <c r="O22866"/>
      <c r="P22866"/>
    </row>
    <row r="22867" spans="15:16" x14ac:dyDescent="0.2">
      <c r="O22867"/>
      <c r="P22867"/>
    </row>
    <row r="22868" spans="15:16" x14ac:dyDescent="0.2">
      <c r="O22868"/>
      <c r="P22868"/>
    </row>
    <row r="22869" spans="15:16" x14ac:dyDescent="0.2">
      <c r="O22869"/>
      <c r="P22869"/>
    </row>
    <row r="22870" spans="15:16" x14ac:dyDescent="0.2">
      <c r="O22870"/>
      <c r="P22870"/>
    </row>
    <row r="22871" spans="15:16" x14ac:dyDescent="0.2">
      <c r="O22871"/>
      <c r="P22871"/>
    </row>
    <row r="22872" spans="15:16" x14ac:dyDescent="0.2">
      <c r="O22872"/>
      <c r="P22872"/>
    </row>
    <row r="22873" spans="15:16" x14ac:dyDescent="0.2">
      <c r="O22873"/>
      <c r="P22873"/>
    </row>
    <row r="22874" spans="15:16" x14ac:dyDescent="0.2">
      <c r="O22874"/>
      <c r="P22874"/>
    </row>
    <row r="22875" spans="15:16" x14ac:dyDescent="0.2">
      <c r="O22875"/>
      <c r="P22875"/>
    </row>
    <row r="22876" spans="15:16" x14ac:dyDescent="0.2">
      <c r="O22876"/>
      <c r="P22876"/>
    </row>
    <row r="22877" spans="15:16" x14ac:dyDescent="0.2">
      <c r="O22877"/>
      <c r="P22877"/>
    </row>
    <row r="22878" spans="15:16" x14ac:dyDescent="0.2">
      <c r="O22878"/>
      <c r="P22878"/>
    </row>
    <row r="22879" spans="15:16" x14ac:dyDescent="0.2">
      <c r="O22879"/>
      <c r="P22879"/>
    </row>
    <row r="22880" spans="15:16" x14ac:dyDescent="0.2">
      <c r="O22880"/>
      <c r="P22880"/>
    </row>
    <row r="22881" spans="15:16" x14ac:dyDescent="0.2">
      <c r="O22881"/>
      <c r="P22881"/>
    </row>
    <row r="22882" spans="15:16" x14ac:dyDescent="0.2">
      <c r="O22882"/>
      <c r="P22882"/>
    </row>
    <row r="22883" spans="15:16" x14ac:dyDescent="0.2">
      <c r="O22883"/>
      <c r="P22883"/>
    </row>
    <row r="22884" spans="15:16" x14ac:dyDescent="0.2">
      <c r="O22884"/>
      <c r="P22884"/>
    </row>
    <row r="22885" spans="15:16" x14ac:dyDescent="0.2">
      <c r="O22885"/>
      <c r="P22885"/>
    </row>
    <row r="22886" spans="15:16" x14ac:dyDescent="0.2">
      <c r="O22886"/>
      <c r="P22886"/>
    </row>
    <row r="22887" spans="15:16" x14ac:dyDescent="0.2">
      <c r="O22887"/>
      <c r="P22887"/>
    </row>
    <row r="22888" spans="15:16" x14ac:dyDescent="0.2">
      <c r="O22888"/>
      <c r="P22888"/>
    </row>
    <row r="22889" spans="15:16" x14ac:dyDescent="0.2">
      <c r="O22889"/>
      <c r="P22889"/>
    </row>
    <row r="22890" spans="15:16" x14ac:dyDescent="0.2">
      <c r="O22890"/>
      <c r="P22890"/>
    </row>
    <row r="22891" spans="15:16" x14ac:dyDescent="0.2">
      <c r="O22891"/>
      <c r="P22891"/>
    </row>
    <row r="22892" spans="15:16" x14ac:dyDescent="0.2">
      <c r="O22892"/>
      <c r="P22892"/>
    </row>
    <row r="22893" spans="15:16" x14ac:dyDescent="0.2">
      <c r="O22893"/>
      <c r="P22893"/>
    </row>
    <row r="22894" spans="15:16" x14ac:dyDescent="0.2">
      <c r="O22894"/>
      <c r="P22894"/>
    </row>
    <row r="22895" spans="15:16" x14ac:dyDescent="0.2">
      <c r="O22895"/>
      <c r="P22895"/>
    </row>
    <row r="22896" spans="15:16" x14ac:dyDescent="0.2">
      <c r="O22896"/>
      <c r="P22896"/>
    </row>
    <row r="22897" spans="15:16" x14ac:dyDescent="0.2">
      <c r="O22897"/>
      <c r="P22897"/>
    </row>
    <row r="22898" spans="15:16" x14ac:dyDescent="0.2">
      <c r="O22898"/>
      <c r="P22898"/>
    </row>
    <row r="22899" spans="15:16" x14ac:dyDescent="0.2">
      <c r="O22899"/>
      <c r="P22899"/>
    </row>
    <row r="22900" spans="15:16" x14ac:dyDescent="0.2">
      <c r="O22900"/>
      <c r="P22900"/>
    </row>
    <row r="22901" spans="15:16" x14ac:dyDescent="0.2">
      <c r="O22901"/>
      <c r="P22901"/>
    </row>
    <row r="22902" spans="15:16" x14ac:dyDescent="0.2">
      <c r="O22902"/>
      <c r="P22902"/>
    </row>
    <row r="22903" spans="15:16" x14ac:dyDescent="0.2">
      <c r="O22903"/>
      <c r="P22903"/>
    </row>
    <row r="22904" spans="15:16" x14ac:dyDescent="0.2">
      <c r="O22904"/>
      <c r="P22904"/>
    </row>
    <row r="22905" spans="15:16" x14ac:dyDescent="0.2">
      <c r="O22905"/>
      <c r="P22905"/>
    </row>
    <row r="22906" spans="15:16" x14ac:dyDescent="0.2">
      <c r="O22906"/>
      <c r="P22906"/>
    </row>
    <row r="22907" spans="15:16" x14ac:dyDescent="0.2">
      <c r="O22907"/>
      <c r="P22907"/>
    </row>
    <row r="22908" spans="15:16" x14ac:dyDescent="0.2">
      <c r="O22908"/>
      <c r="P22908"/>
    </row>
    <row r="22909" spans="15:16" x14ac:dyDescent="0.2">
      <c r="O22909"/>
      <c r="P22909"/>
    </row>
    <row r="22910" spans="15:16" x14ac:dyDescent="0.2">
      <c r="O22910"/>
      <c r="P22910"/>
    </row>
    <row r="22911" spans="15:16" x14ac:dyDescent="0.2">
      <c r="O22911"/>
      <c r="P22911"/>
    </row>
    <row r="22912" spans="15:16" x14ac:dyDescent="0.2">
      <c r="O22912"/>
      <c r="P22912"/>
    </row>
    <row r="22913" spans="15:16" x14ac:dyDescent="0.2">
      <c r="O22913"/>
      <c r="P22913"/>
    </row>
    <row r="22914" spans="15:16" x14ac:dyDescent="0.2">
      <c r="O22914"/>
      <c r="P22914"/>
    </row>
    <row r="22915" spans="15:16" x14ac:dyDescent="0.2">
      <c r="O22915"/>
      <c r="P22915"/>
    </row>
    <row r="22916" spans="15:16" x14ac:dyDescent="0.2">
      <c r="O22916"/>
      <c r="P22916"/>
    </row>
    <row r="22917" spans="15:16" x14ac:dyDescent="0.2">
      <c r="O22917"/>
      <c r="P22917"/>
    </row>
    <row r="22918" spans="15:16" x14ac:dyDescent="0.2">
      <c r="O22918"/>
      <c r="P22918"/>
    </row>
    <row r="22919" spans="15:16" x14ac:dyDescent="0.2">
      <c r="O22919"/>
      <c r="P22919"/>
    </row>
    <row r="22920" spans="15:16" x14ac:dyDescent="0.2">
      <c r="O22920"/>
      <c r="P22920"/>
    </row>
    <row r="22921" spans="15:16" x14ac:dyDescent="0.2">
      <c r="O22921"/>
      <c r="P22921"/>
    </row>
    <row r="22922" spans="15:16" x14ac:dyDescent="0.2">
      <c r="O22922"/>
      <c r="P22922"/>
    </row>
    <row r="22923" spans="15:16" x14ac:dyDescent="0.2">
      <c r="O22923"/>
      <c r="P22923"/>
    </row>
    <row r="22924" spans="15:16" x14ac:dyDescent="0.2">
      <c r="O22924"/>
      <c r="P22924"/>
    </row>
    <row r="22925" spans="15:16" x14ac:dyDescent="0.2">
      <c r="O22925"/>
      <c r="P22925"/>
    </row>
    <row r="22926" spans="15:16" x14ac:dyDescent="0.2">
      <c r="O22926"/>
      <c r="P22926"/>
    </row>
    <row r="22927" spans="15:16" x14ac:dyDescent="0.2">
      <c r="O22927"/>
      <c r="P22927"/>
    </row>
    <row r="22928" spans="15:16" x14ac:dyDescent="0.2">
      <c r="O22928"/>
      <c r="P22928"/>
    </row>
    <row r="22929" spans="15:16" x14ac:dyDescent="0.2">
      <c r="O22929"/>
      <c r="P22929"/>
    </row>
    <row r="22930" spans="15:16" x14ac:dyDescent="0.2">
      <c r="O22930"/>
      <c r="P22930"/>
    </row>
    <row r="22931" spans="15:16" x14ac:dyDescent="0.2">
      <c r="O22931"/>
      <c r="P22931"/>
    </row>
    <row r="22932" spans="15:16" x14ac:dyDescent="0.2">
      <c r="O22932"/>
      <c r="P22932"/>
    </row>
    <row r="22933" spans="15:16" x14ac:dyDescent="0.2">
      <c r="O22933"/>
      <c r="P22933"/>
    </row>
    <row r="22934" spans="15:16" x14ac:dyDescent="0.2">
      <c r="O22934"/>
      <c r="P22934"/>
    </row>
    <row r="22935" spans="15:16" x14ac:dyDescent="0.2">
      <c r="O22935"/>
      <c r="P22935"/>
    </row>
    <row r="22936" spans="15:16" x14ac:dyDescent="0.2">
      <c r="O22936"/>
      <c r="P22936"/>
    </row>
    <row r="22937" spans="15:16" x14ac:dyDescent="0.2">
      <c r="O22937"/>
      <c r="P22937"/>
    </row>
    <row r="22938" spans="15:16" x14ac:dyDescent="0.2">
      <c r="O22938"/>
      <c r="P22938"/>
    </row>
    <row r="22939" spans="15:16" x14ac:dyDescent="0.2">
      <c r="O22939"/>
      <c r="P22939"/>
    </row>
    <row r="22940" spans="15:16" x14ac:dyDescent="0.2">
      <c r="O22940"/>
      <c r="P22940"/>
    </row>
    <row r="22941" spans="15:16" x14ac:dyDescent="0.2">
      <c r="O22941"/>
      <c r="P22941"/>
    </row>
    <row r="22942" spans="15:16" x14ac:dyDescent="0.2">
      <c r="O22942"/>
      <c r="P22942"/>
    </row>
    <row r="22943" spans="15:16" x14ac:dyDescent="0.2">
      <c r="O22943"/>
      <c r="P22943"/>
    </row>
    <row r="22944" spans="15:16" x14ac:dyDescent="0.2">
      <c r="O22944"/>
      <c r="P22944"/>
    </row>
    <row r="22945" spans="15:16" x14ac:dyDescent="0.2">
      <c r="O22945"/>
      <c r="P22945"/>
    </row>
    <row r="22946" spans="15:16" x14ac:dyDescent="0.2">
      <c r="O22946"/>
      <c r="P22946"/>
    </row>
    <row r="22947" spans="15:16" x14ac:dyDescent="0.2">
      <c r="O22947"/>
      <c r="P22947"/>
    </row>
    <row r="22948" spans="15:16" x14ac:dyDescent="0.2">
      <c r="O22948"/>
      <c r="P22948"/>
    </row>
    <row r="22949" spans="15:16" x14ac:dyDescent="0.2">
      <c r="O22949"/>
      <c r="P22949"/>
    </row>
    <row r="22950" spans="15:16" x14ac:dyDescent="0.2">
      <c r="O22950"/>
      <c r="P22950"/>
    </row>
    <row r="22951" spans="15:16" x14ac:dyDescent="0.2">
      <c r="O22951"/>
      <c r="P22951"/>
    </row>
    <row r="22952" spans="15:16" x14ac:dyDescent="0.2">
      <c r="O22952"/>
      <c r="P22952"/>
    </row>
    <row r="22953" spans="15:16" x14ac:dyDescent="0.2">
      <c r="O22953"/>
      <c r="P22953"/>
    </row>
    <row r="22954" spans="15:16" x14ac:dyDescent="0.2">
      <c r="O22954"/>
      <c r="P22954"/>
    </row>
    <row r="22955" spans="15:16" x14ac:dyDescent="0.2">
      <c r="O22955"/>
      <c r="P22955"/>
    </row>
    <row r="22956" spans="15:16" x14ac:dyDescent="0.2">
      <c r="O22956"/>
      <c r="P22956"/>
    </row>
    <row r="22957" spans="15:16" x14ac:dyDescent="0.2">
      <c r="O22957"/>
      <c r="P22957"/>
    </row>
    <row r="22958" spans="15:16" x14ac:dyDescent="0.2">
      <c r="O22958"/>
      <c r="P22958"/>
    </row>
    <row r="22959" spans="15:16" x14ac:dyDescent="0.2">
      <c r="O22959"/>
      <c r="P22959"/>
    </row>
    <row r="22960" spans="15:16" x14ac:dyDescent="0.2">
      <c r="O22960"/>
      <c r="P22960"/>
    </row>
    <row r="22961" spans="15:16" x14ac:dyDescent="0.2">
      <c r="O22961"/>
      <c r="P22961"/>
    </row>
    <row r="22962" spans="15:16" x14ac:dyDescent="0.2">
      <c r="O22962"/>
      <c r="P22962"/>
    </row>
    <row r="22963" spans="15:16" x14ac:dyDescent="0.2">
      <c r="O22963"/>
      <c r="P22963"/>
    </row>
    <row r="22964" spans="15:16" x14ac:dyDescent="0.2">
      <c r="O22964"/>
      <c r="P22964"/>
    </row>
    <row r="22965" spans="15:16" x14ac:dyDescent="0.2">
      <c r="O22965"/>
      <c r="P22965"/>
    </row>
    <row r="22966" spans="15:16" x14ac:dyDescent="0.2">
      <c r="O22966"/>
      <c r="P22966"/>
    </row>
    <row r="22967" spans="15:16" x14ac:dyDescent="0.2">
      <c r="O22967"/>
      <c r="P22967"/>
    </row>
    <row r="22968" spans="15:16" x14ac:dyDescent="0.2">
      <c r="O22968"/>
      <c r="P22968"/>
    </row>
    <row r="22969" spans="15:16" x14ac:dyDescent="0.2">
      <c r="O22969"/>
      <c r="P22969"/>
    </row>
    <row r="22970" spans="15:16" x14ac:dyDescent="0.2">
      <c r="O22970"/>
      <c r="P22970"/>
    </row>
    <row r="22971" spans="15:16" x14ac:dyDescent="0.2">
      <c r="O22971"/>
      <c r="P22971"/>
    </row>
    <row r="22972" spans="15:16" x14ac:dyDescent="0.2">
      <c r="O22972"/>
      <c r="P22972"/>
    </row>
    <row r="22973" spans="15:16" x14ac:dyDescent="0.2">
      <c r="O22973"/>
      <c r="P22973"/>
    </row>
    <row r="22974" spans="15:16" x14ac:dyDescent="0.2">
      <c r="O22974"/>
      <c r="P22974"/>
    </row>
    <row r="22975" spans="15:16" x14ac:dyDescent="0.2">
      <c r="O22975"/>
      <c r="P22975"/>
    </row>
    <row r="22976" spans="15:16" x14ac:dyDescent="0.2">
      <c r="O22976"/>
      <c r="P22976"/>
    </row>
    <row r="22977" spans="15:16" x14ac:dyDescent="0.2">
      <c r="O22977"/>
      <c r="P22977"/>
    </row>
    <row r="22978" spans="15:16" x14ac:dyDescent="0.2">
      <c r="O22978"/>
      <c r="P22978"/>
    </row>
    <row r="22979" spans="15:16" x14ac:dyDescent="0.2">
      <c r="O22979"/>
      <c r="P22979"/>
    </row>
    <row r="22980" spans="15:16" x14ac:dyDescent="0.2">
      <c r="O22980"/>
      <c r="P22980"/>
    </row>
    <row r="22981" spans="15:16" x14ac:dyDescent="0.2">
      <c r="O22981"/>
      <c r="P22981"/>
    </row>
    <row r="22982" spans="15:16" x14ac:dyDescent="0.2">
      <c r="O22982"/>
      <c r="P22982"/>
    </row>
    <row r="22983" spans="15:16" x14ac:dyDescent="0.2">
      <c r="O22983"/>
      <c r="P22983"/>
    </row>
    <row r="22984" spans="15:16" x14ac:dyDescent="0.2">
      <c r="O22984"/>
      <c r="P22984"/>
    </row>
    <row r="22985" spans="15:16" x14ac:dyDescent="0.2">
      <c r="O22985"/>
      <c r="P22985"/>
    </row>
    <row r="22986" spans="15:16" x14ac:dyDescent="0.2">
      <c r="O22986"/>
      <c r="P22986"/>
    </row>
    <row r="22987" spans="15:16" x14ac:dyDescent="0.2">
      <c r="O22987"/>
      <c r="P22987"/>
    </row>
    <row r="22988" spans="15:16" x14ac:dyDescent="0.2">
      <c r="O22988"/>
      <c r="P22988"/>
    </row>
    <row r="22989" spans="15:16" x14ac:dyDescent="0.2">
      <c r="O22989"/>
      <c r="P22989"/>
    </row>
    <row r="22990" spans="15:16" x14ac:dyDescent="0.2">
      <c r="O22990"/>
      <c r="P22990"/>
    </row>
    <row r="22991" spans="15:16" x14ac:dyDescent="0.2">
      <c r="O22991"/>
      <c r="P22991"/>
    </row>
    <row r="22992" spans="15:16" x14ac:dyDescent="0.2">
      <c r="O22992"/>
      <c r="P22992"/>
    </row>
    <row r="22993" spans="15:16" x14ac:dyDescent="0.2">
      <c r="O22993"/>
      <c r="P22993"/>
    </row>
    <row r="22994" spans="15:16" x14ac:dyDescent="0.2">
      <c r="O22994"/>
      <c r="P22994"/>
    </row>
    <row r="22995" spans="15:16" x14ac:dyDescent="0.2">
      <c r="O22995"/>
      <c r="P22995"/>
    </row>
    <row r="22996" spans="15:16" x14ac:dyDescent="0.2">
      <c r="O22996"/>
      <c r="P22996"/>
    </row>
    <row r="22997" spans="15:16" x14ac:dyDescent="0.2">
      <c r="O22997"/>
      <c r="P22997"/>
    </row>
    <row r="22998" spans="15:16" x14ac:dyDescent="0.2">
      <c r="O22998"/>
      <c r="P22998"/>
    </row>
    <row r="22999" spans="15:16" x14ac:dyDescent="0.2">
      <c r="O22999"/>
      <c r="P22999"/>
    </row>
    <row r="23000" spans="15:16" x14ac:dyDescent="0.2">
      <c r="O23000"/>
      <c r="P23000"/>
    </row>
    <row r="23001" spans="15:16" x14ac:dyDescent="0.2">
      <c r="O23001"/>
      <c r="P23001"/>
    </row>
    <row r="23002" spans="15:16" x14ac:dyDescent="0.2">
      <c r="O23002"/>
      <c r="P23002"/>
    </row>
    <row r="23003" spans="15:16" x14ac:dyDescent="0.2">
      <c r="O23003"/>
      <c r="P23003"/>
    </row>
    <row r="23004" spans="15:16" x14ac:dyDescent="0.2">
      <c r="O23004"/>
      <c r="P23004"/>
    </row>
    <row r="23005" spans="15:16" x14ac:dyDescent="0.2">
      <c r="O23005"/>
      <c r="P23005"/>
    </row>
    <row r="23006" spans="15:16" x14ac:dyDescent="0.2">
      <c r="O23006"/>
      <c r="P23006"/>
    </row>
    <row r="23007" spans="15:16" x14ac:dyDescent="0.2">
      <c r="O23007"/>
      <c r="P23007"/>
    </row>
    <row r="23008" spans="15:16" x14ac:dyDescent="0.2">
      <c r="O23008"/>
      <c r="P23008"/>
    </row>
    <row r="23009" spans="15:16" x14ac:dyDescent="0.2">
      <c r="O23009"/>
      <c r="P23009"/>
    </row>
    <row r="23010" spans="15:16" x14ac:dyDescent="0.2">
      <c r="O23010"/>
      <c r="P23010"/>
    </row>
    <row r="23011" spans="15:16" x14ac:dyDescent="0.2">
      <c r="O23011"/>
      <c r="P23011"/>
    </row>
    <row r="23012" spans="15:16" x14ac:dyDescent="0.2">
      <c r="O23012"/>
      <c r="P23012"/>
    </row>
    <row r="23013" spans="15:16" x14ac:dyDescent="0.2">
      <c r="O23013"/>
      <c r="P23013"/>
    </row>
    <row r="23014" spans="15:16" x14ac:dyDescent="0.2">
      <c r="O23014"/>
      <c r="P23014"/>
    </row>
    <row r="23015" spans="15:16" x14ac:dyDescent="0.2">
      <c r="O23015"/>
      <c r="P23015"/>
    </row>
    <row r="23016" spans="15:16" x14ac:dyDescent="0.2">
      <c r="O23016"/>
      <c r="P23016"/>
    </row>
    <row r="23017" spans="15:16" x14ac:dyDescent="0.2">
      <c r="O23017"/>
      <c r="P23017"/>
    </row>
    <row r="23018" spans="15:16" x14ac:dyDescent="0.2">
      <c r="O23018"/>
      <c r="P23018"/>
    </row>
    <row r="23019" spans="15:16" x14ac:dyDescent="0.2">
      <c r="O23019"/>
      <c r="P23019"/>
    </row>
    <row r="23020" spans="15:16" x14ac:dyDescent="0.2">
      <c r="O23020"/>
      <c r="P23020"/>
    </row>
    <row r="23021" spans="15:16" x14ac:dyDescent="0.2">
      <c r="O23021"/>
      <c r="P23021"/>
    </row>
    <row r="23022" spans="15:16" x14ac:dyDescent="0.2">
      <c r="O23022"/>
      <c r="P23022"/>
    </row>
    <row r="23023" spans="15:16" x14ac:dyDescent="0.2">
      <c r="O23023"/>
      <c r="P23023"/>
    </row>
    <row r="23024" spans="15:16" x14ac:dyDescent="0.2">
      <c r="O23024"/>
      <c r="P23024"/>
    </row>
    <row r="23025" spans="15:16" x14ac:dyDescent="0.2">
      <c r="O23025"/>
      <c r="P23025"/>
    </row>
    <row r="23026" spans="15:16" x14ac:dyDescent="0.2">
      <c r="O23026"/>
      <c r="P23026"/>
    </row>
    <row r="23027" spans="15:16" x14ac:dyDescent="0.2">
      <c r="O23027"/>
      <c r="P23027"/>
    </row>
    <row r="23028" spans="15:16" x14ac:dyDescent="0.2">
      <c r="O23028"/>
      <c r="P23028"/>
    </row>
    <row r="23029" spans="15:16" x14ac:dyDescent="0.2">
      <c r="O23029"/>
      <c r="P23029"/>
    </row>
    <row r="23030" spans="15:16" x14ac:dyDescent="0.2">
      <c r="O23030"/>
      <c r="P23030"/>
    </row>
    <row r="23031" spans="15:16" x14ac:dyDescent="0.2">
      <c r="O23031"/>
      <c r="P23031"/>
    </row>
    <row r="23032" spans="15:16" x14ac:dyDescent="0.2">
      <c r="O23032"/>
      <c r="P23032"/>
    </row>
    <row r="23033" spans="15:16" x14ac:dyDescent="0.2">
      <c r="O23033"/>
      <c r="P23033"/>
    </row>
    <row r="23034" spans="15:16" x14ac:dyDescent="0.2">
      <c r="O23034"/>
      <c r="P23034"/>
    </row>
    <row r="23035" spans="15:16" x14ac:dyDescent="0.2">
      <c r="O23035"/>
      <c r="P23035"/>
    </row>
    <row r="23036" spans="15:16" x14ac:dyDescent="0.2">
      <c r="O23036"/>
      <c r="P23036"/>
    </row>
    <row r="23037" spans="15:16" x14ac:dyDescent="0.2">
      <c r="O23037"/>
      <c r="P23037"/>
    </row>
    <row r="23038" spans="15:16" x14ac:dyDescent="0.2">
      <c r="O23038"/>
      <c r="P23038"/>
    </row>
    <row r="23039" spans="15:16" x14ac:dyDescent="0.2">
      <c r="O23039"/>
      <c r="P23039"/>
    </row>
    <row r="23040" spans="15:16" x14ac:dyDescent="0.2">
      <c r="O23040"/>
      <c r="P23040"/>
    </row>
    <row r="23041" spans="15:16" x14ac:dyDescent="0.2">
      <c r="O23041"/>
      <c r="P23041"/>
    </row>
    <row r="23042" spans="15:16" x14ac:dyDescent="0.2">
      <c r="O23042"/>
      <c r="P23042"/>
    </row>
    <row r="23043" spans="15:16" x14ac:dyDescent="0.2">
      <c r="O23043"/>
      <c r="P23043"/>
    </row>
    <row r="23044" spans="15:16" x14ac:dyDescent="0.2">
      <c r="O23044"/>
      <c r="P23044"/>
    </row>
    <row r="23045" spans="15:16" x14ac:dyDescent="0.2">
      <c r="O23045"/>
      <c r="P23045"/>
    </row>
    <row r="23046" spans="15:16" x14ac:dyDescent="0.2">
      <c r="O23046"/>
      <c r="P23046"/>
    </row>
    <row r="23047" spans="15:16" x14ac:dyDescent="0.2">
      <c r="O23047"/>
      <c r="P23047"/>
    </row>
    <row r="23048" spans="15:16" x14ac:dyDescent="0.2">
      <c r="O23048"/>
      <c r="P23048"/>
    </row>
    <row r="23049" spans="15:16" x14ac:dyDescent="0.2">
      <c r="O23049"/>
      <c r="P23049"/>
    </row>
    <row r="23050" spans="15:16" x14ac:dyDescent="0.2">
      <c r="O23050"/>
      <c r="P23050"/>
    </row>
    <row r="23051" spans="15:16" x14ac:dyDescent="0.2">
      <c r="O23051"/>
      <c r="P23051"/>
    </row>
    <row r="23052" spans="15:16" x14ac:dyDescent="0.2">
      <c r="O23052"/>
      <c r="P23052"/>
    </row>
    <row r="23053" spans="15:16" x14ac:dyDescent="0.2">
      <c r="O23053"/>
      <c r="P23053"/>
    </row>
    <row r="23054" spans="15:16" x14ac:dyDescent="0.2">
      <c r="O23054"/>
      <c r="P23054"/>
    </row>
    <row r="23055" spans="15:16" x14ac:dyDescent="0.2">
      <c r="O23055"/>
      <c r="P23055"/>
    </row>
    <row r="23056" spans="15:16" x14ac:dyDescent="0.2">
      <c r="O23056"/>
      <c r="P23056"/>
    </row>
    <row r="23057" spans="15:16" x14ac:dyDescent="0.2">
      <c r="O23057"/>
      <c r="P23057"/>
    </row>
    <row r="23058" spans="15:16" x14ac:dyDescent="0.2">
      <c r="O23058"/>
      <c r="P23058"/>
    </row>
    <row r="23059" spans="15:16" x14ac:dyDescent="0.2">
      <c r="O23059"/>
      <c r="P23059"/>
    </row>
    <row r="23060" spans="15:16" x14ac:dyDescent="0.2">
      <c r="O23060"/>
      <c r="P23060"/>
    </row>
    <row r="23061" spans="15:16" x14ac:dyDescent="0.2">
      <c r="O23061"/>
      <c r="P23061"/>
    </row>
    <row r="23062" spans="15:16" x14ac:dyDescent="0.2">
      <c r="O23062"/>
      <c r="P23062"/>
    </row>
    <row r="23063" spans="15:16" x14ac:dyDescent="0.2">
      <c r="O23063"/>
      <c r="P23063"/>
    </row>
    <row r="23064" spans="15:16" x14ac:dyDescent="0.2">
      <c r="O23064"/>
      <c r="P23064"/>
    </row>
    <row r="23065" spans="15:16" x14ac:dyDescent="0.2">
      <c r="O23065"/>
      <c r="P23065"/>
    </row>
    <row r="23066" spans="15:16" x14ac:dyDescent="0.2">
      <c r="O23066"/>
      <c r="P23066"/>
    </row>
    <row r="23067" spans="15:16" x14ac:dyDescent="0.2">
      <c r="O23067"/>
      <c r="P23067"/>
    </row>
    <row r="23068" spans="15:16" x14ac:dyDescent="0.2">
      <c r="O23068"/>
      <c r="P23068"/>
    </row>
    <row r="23069" spans="15:16" x14ac:dyDescent="0.2">
      <c r="O23069"/>
      <c r="P23069"/>
    </row>
    <row r="23070" spans="15:16" x14ac:dyDescent="0.2">
      <c r="O23070"/>
      <c r="P23070"/>
    </row>
    <row r="23071" spans="15:16" x14ac:dyDescent="0.2">
      <c r="O23071"/>
      <c r="P23071"/>
    </row>
    <row r="23072" spans="15:16" x14ac:dyDescent="0.2">
      <c r="O23072"/>
      <c r="P23072"/>
    </row>
    <row r="23073" spans="15:16" x14ac:dyDescent="0.2">
      <c r="O23073"/>
      <c r="P23073"/>
    </row>
    <row r="23074" spans="15:16" x14ac:dyDescent="0.2">
      <c r="O23074"/>
      <c r="P23074"/>
    </row>
    <row r="23075" spans="15:16" x14ac:dyDescent="0.2">
      <c r="O23075"/>
      <c r="P23075"/>
    </row>
    <row r="23076" spans="15:16" x14ac:dyDescent="0.2">
      <c r="O23076"/>
      <c r="P23076"/>
    </row>
    <row r="23077" spans="15:16" x14ac:dyDescent="0.2">
      <c r="O23077"/>
      <c r="P23077"/>
    </row>
    <row r="23078" spans="15:16" x14ac:dyDescent="0.2">
      <c r="O23078"/>
      <c r="P23078"/>
    </row>
    <row r="23079" spans="15:16" x14ac:dyDescent="0.2">
      <c r="O23079"/>
      <c r="P23079"/>
    </row>
    <row r="23080" spans="15:16" x14ac:dyDescent="0.2">
      <c r="O23080"/>
      <c r="P23080"/>
    </row>
    <row r="23081" spans="15:16" x14ac:dyDescent="0.2">
      <c r="O23081"/>
      <c r="P23081"/>
    </row>
    <row r="23082" spans="15:16" x14ac:dyDescent="0.2">
      <c r="O23082"/>
      <c r="P23082"/>
    </row>
    <row r="23083" spans="15:16" x14ac:dyDescent="0.2">
      <c r="O23083"/>
      <c r="P23083"/>
    </row>
    <row r="23084" spans="15:16" x14ac:dyDescent="0.2">
      <c r="O23084"/>
      <c r="P23084"/>
    </row>
    <row r="23085" spans="15:16" x14ac:dyDescent="0.2">
      <c r="O23085"/>
      <c r="P23085"/>
    </row>
    <row r="23086" spans="15:16" x14ac:dyDescent="0.2">
      <c r="O23086"/>
      <c r="P23086"/>
    </row>
    <row r="23087" spans="15:16" x14ac:dyDescent="0.2">
      <c r="O23087"/>
      <c r="P23087"/>
    </row>
    <row r="23088" spans="15:16" x14ac:dyDescent="0.2">
      <c r="O23088"/>
      <c r="P23088"/>
    </row>
    <row r="23089" spans="15:16" x14ac:dyDescent="0.2">
      <c r="O23089"/>
      <c r="P23089"/>
    </row>
    <row r="23090" spans="15:16" x14ac:dyDescent="0.2">
      <c r="O23090"/>
      <c r="P23090"/>
    </row>
    <row r="23091" spans="15:16" x14ac:dyDescent="0.2">
      <c r="O23091"/>
      <c r="P23091"/>
    </row>
    <row r="23092" spans="15:16" x14ac:dyDescent="0.2">
      <c r="O23092"/>
      <c r="P23092"/>
    </row>
    <row r="23093" spans="15:16" x14ac:dyDescent="0.2">
      <c r="O23093"/>
      <c r="P23093"/>
    </row>
    <row r="23094" spans="15:16" x14ac:dyDescent="0.2">
      <c r="O23094"/>
      <c r="P23094"/>
    </row>
    <row r="23095" spans="15:16" x14ac:dyDescent="0.2">
      <c r="O23095"/>
      <c r="P23095"/>
    </row>
    <row r="23096" spans="15:16" x14ac:dyDescent="0.2">
      <c r="O23096"/>
      <c r="P23096"/>
    </row>
    <row r="23097" spans="15:16" x14ac:dyDescent="0.2">
      <c r="O23097"/>
      <c r="P23097"/>
    </row>
    <row r="23098" spans="15:16" x14ac:dyDescent="0.2">
      <c r="O23098"/>
      <c r="P23098"/>
    </row>
    <row r="23099" spans="15:16" x14ac:dyDescent="0.2">
      <c r="O23099"/>
      <c r="P23099"/>
    </row>
    <row r="23100" spans="15:16" x14ac:dyDescent="0.2">
      <c r="O23100"/>
      <c r="P23100"/>
    </row>
    <row r="23101" spans="15:16" x14ac:dyDescent="0.2">
      <c r="O23101"/>
      <c r="P23101"/>
    </row>
    <row r="23102" spans="15:16" x14ac:dyDescent="0.2">
      <c r="O23102"/>
      <c r="P23102"/>
    </row>
    <row r="23103" spans="15:16" x14ac:dyDescent="0.2">
      <c r="O23103"/>
      <c r="P23103"/>
    </row>
    <row r="23104" spans="15:16" x14ac:dyDescent="0.2">
      <c r="O23104"/>
      <c r="P23104"/>
    </row>
    <row r="23105" spans="15:16" x14ac:dyDescent="0.2">
      <c r="O23105"/>
      <c r="P23105"/>
    </row>
    <row r="23106" spans="15:16" x14ac:dyDescent="0.2">
      <c r="O23106"/>
      <c r="P23106"/>
    </row>
    <row r="23107" spans="15:16" x14ac:dyDescent="0.2">
      <c r="O23107"/>
      <c r="P23107"/>
    </row>
    <row r="23108" spans="15:16" x14ac:dyDescent="0.2">
      <c r="O23108"/>
      <c r="P23108"/>
    </row>
    <row r="23109" spans="15:16" x14ac:dyDescent="0.2">
      <c r="O23109"/>
      <c r="P23109"/>
    </row>
    <row r="23110" spans="15:16" x14ac:dyDescent="0.2">
      <c r="O23110"/>
      <c r="P23110"/>
    </row>
    <row r="23111" spans="15:16" x14ac:dyDescent="0.2">
      <c r="O23111"/>
      <c r="P23111"/>
    </row>
    <row r="23112" spans="15:16" x14ac:dyDescent="0.2">
      <c r="O23112"/>
      <c r="P23112"/>
    </row>
    <row r="23113" spans="15:16" x14ac:dyDescent="0.2">
      <c r="O23113"/>
      <c r="P23113"/>
    </row>
    <row r="23114" spans="15:16" x14ac:dyDescent="0.2">
      <c r="O23114"/>
      <c r="P23114"/>
    </row>
    <row r="23115" spans="15:16" x14ac:dyDescent="0.2">
      <c r="O23115"/>
      <c r="P23115"/>
    </row>
    <row r="23116" spans="15:16" x14ac:dyDescent="0.2">
      <c r="O23116"/>
      <c r="P23116"/>
    </row>
    <row r="23117" spans="15:16" x14ac:dyDescent="0.2">
      <c r="O23117"/>
      <c r="P23117"/>
    </row>
    <row r="23118" spans="15:16" x14ac:dyDescent="0.2">
      <c r="O23118"/>
      <c r="P23118"/>
    </row>
    <row r="23119" spans="15:16" x14ac:dyDescent="0.2">
      <c r="O23119"/>
      <c r="P23119"/>
    </row>
    <row r="23120" spans="15:16" x14ac:dyDescent="0.2">
      <c r="O23120"/>
      <c r="P23120"/>
    </row>
    <row r="23121" spans="15:16" x14ac:dyDescent="0.2">
      <c r="O23121"/>
      <c r="P23121"/>
    </row>
    <row r="23122" spans="15:16" x14ac:dyDescent="0.2">
      <c r="O23122"/>
      <c r="P23122"/>
    </row>
    <row r="23123" spans="15:16" x14ac:dyDescent="0.2">
      <c r="O23123"/>
      <c r="P23123"/>
    </row>
    <row r="23124" spans="15:16" x14ac:dyDescent="0.2">
      <c r="O23124"/>
      <c r="P23124"/>
    </row>
    <row r="23125" spans="15:16" x14ac:dyDescent="0.2">
      <c r="O23125"/>
      <c r="P23125"/>
    </row>
    <row r="23126" spans="15:16" x14ac:dyDescent="0.2">
      <c r="O23126"/>
      <c r="P23126"/>
    </row>
    <row r="23127" spans="15:16" x14ac:dyDescent="0.2">
      <c r="O23127"/>
      <c r="P23127"/>
    </row>
    <row r="23128" spans="15:16" x14ac:dyDescent="0.2">
      <c r="O23128"/>
      <c r="P23128"/>
    </row>
    <row r="23129" spans="15:16" x14ac:dyDescent="0.2">
      <c r="O23129"/>
      <c r="P23129"/>
    </row>
    <row r="23130" spans="15:16" x14ac:dyDescent="0.2">
      <c r="O23130"/>
      <c r="P23130"/>
    </row>
    <row r="23131" spans="15:16" x14ac:dyDescent="0.2">
      <c r="O23131"/>
      <c r="P23131"/>
    </row>
    <row r="23132" spans="15:16" x14ac:dyDescent="0.2">
      <c r="O23132"/>
      <c r="P23132"/>
    </row>
    <row r="23133" spans="15:16" x14ac:dyDescent="0.2">
      <c r="O23133"/>
      <c r="P23133"/>
    </row>
    <row r="23134" spans="15:16" x14ac:dyDescent="0.2">
      <c r="O23134"/>
      <c r="P23134"/>
    </row>
    <row r="23135" spans="15:16" x14ac:dyDescent="0.2">
      <c r="O23135"/>
      <c r="P23135"/>
    </row>
    <row r="23136" spans="15:16" x14ac:dyDescent="0.2">
      <c r="O23136"/>
      <c r="P23136"/>
    </row>
    <row r="23137" spans="15:16" x14ac:dyDescent="0.2">
      <c r="O23137"/>
      <c r="P23137"/>
    </row>
    <row r="23138" spans="15:16" x14ac:dyDescent="0.2">
      <c r="O23138"/>
      <c r="P23138"/>
    </row>
    <row r="23139" spans="15:16" x14ac:dyDescent="0.2">
      <c r="O23139"/>
      <c r="P23139"/>
    </row>
    <row r="23140" spans="15:16" x14ac:dyDescent="0.2">
      <c r="O23140"/>
      <c r="P23140"/>
    </row>
    <row r="23141" spans="15:16" x14ac:dyDescent="0.2">
      <c r="O23141"/>
      <c r="P23141"/>
    </row>
    <row r="23142" spans="15:16" x14ac:dyDescent="0.2">
      <c r="O23142"/>
      <c r="P23142"/>
    </row>
    <row r="23143" spans="15:16" x14ac:dyDescent="0.2">
      <c r="O23143"/>
      <c r="P23143"/>
    </row>
    <row r="23144" spans="15:16" x14ac:dyDescent="0.2">
      <c r="O23144"/>
      <c r="P23144"/>
    </row>
    <row r="23145" spans="15:16" x14ac:dyDescent="0.2">
      <c r="O23145"/>
      <c r="P23145"/>
    </row>
    <row r="23146" spans="15:16" x14ac:dyDescent="0.2">
      <c r="O23146"/>
      <c r="P23146"/>
    </row>
    <row r="23147" spans="15:16" x14ac:dyDescent="0.2">
      <c r="O23147"/>
      <c r="P23147"/>
    </row>
    <row r="23148" spans="15:16" x14ac:dyDescent="0.2">
      <c r="O23148"/>
      <c r="P23148"/>
    </row>
    <row r="23149" spans="15:16" x14ac:dyDescent="0.2">
      <c r="O23149"/>
      <c r="P23149"/>
    </row>
    <row r="23150" spans="15:16" x14ac:dyDescent="0.2">
      <c r="O23150"/>
      <c r="P23150"/>
    </row>
    <row r="23151" spans="15:16" x14ac:dyDescent="0.2">
      <c r="O23151"/>
      <c r="P23151"/>
    </row>
    <row r="23152" spans="15:16" x14ac:dyDescent="0.2">
      <c r="O23152"/>
      <c r="P23152"/>
    </row>
    <row r="23153" spans="15:16" x14ac:dyDescent="0.2">
      <c r="O23153"/>
      <c r="P23153"/>
    </row>
    <row r="23154" spans="15:16" x14ac:dyDescent="0.2">
      <c r="O23154"/>
      <c r="P23154"/>
    </row>
    <row r="23155" spans="15:16" x14ac:dyDescent="0.2">
      <c r="O23155"/>
      <c r="P23155"/>
    </row>
    <row r="23156" spans="15:16" x14ac:dyDescent="0.2">
      <c r="O23156"/>
      <c r="P23156"/>
    </row>
    <row r="23157" spans="15:16" x14ac:dyDescent="0.2">
      <c r="O23157"/>
      <c r="P23157"/>
    </row>
    <row r="23158" spans="15:16" x14ac:dyDescent="0.2">
      <c r="O23158"/>
      <c r="P23158"/>
    </row>
    <row r="23159" spans="15:16" x14ac:dyDescent="0.2">
      <c r="O23159"/>
      <c r="P23159"/>
    </row>
    <row r="23160" spans="15:16" x14ac:dyDescent="0.2">
      <c r="O23160"/>
      <c r="P23160"/>
    </row>
    <row r="23161" spans="15:16" x14ac:dyDescent="0.2">
      <c r="O23161"/>
      <c r="P23161"/>
    </row>
    <row r="23162" spans="15:16" x14ac:dyDescent="0.2">
      <c r="O23162"/>
      <c r="P23162"/>
    </row>
    <row r="23163" spans="15:16" x14ac:dyDescent="0.2">
      <c r="O23163"/>
      <c r="P23163"/>
    </row>
    <row r="23164" spans="15:16" x14ac:dyDescent="0.2">
      <c r="O23164"/>
      <c r="P23164"/>
    </row>
    <row r="23165" spans="15:16" x14ac:dyDescent="0.2">
      <c r="O23165"/>
      <c r="P23165"/>
    </row>
    <row r="23166" spans="15:16" x14ac:dyDescent="0.2">
      <c r="O23166"/>
      <c r="P23166"/>
    </row>
    <row r="23167" spans="15:16" x14ac:dyDescent="0.2">
      <c r="O23167"/>
      <c r="P23167"/>
    </row>
    <row r="23168" spans="15:16" x14ac:dyDescent="0.2">
      <c r="O23168"/>
      <c r="P23168"/>
    </row>
    <row r="23169" spans="15:16" x14ac:dyDescent="0.2">
      <c r="O23169"/>
      <c r="P23169"/>
    </row>
    <row r="23170" spans="15:16" x14ac:dyDescent="0.2">
      <c r="O23170"/>
      <c r="P23170"/>
    </row>
    <row r="23171" spans="15:16" x14ac:dyDescent="0.2">
      <c r="O23171"/>
      <c r="P23171"/>
    </row>
    <row r="23172" spans="15:16" x14ac:dyDescent="0.2">
      <c r="O23172"/>
      <c r="P23172"/>
    </row>
    <row r="23173" spans="15:16" x14ac:dyDescent="0.2">
      <c r="O23173"/>
      <c r="P23173"/>
    </row>
    <row r="23174" spans="15:16" x14ac:dyDescent="0.2">
      <c r="O23174"/>
      <c r="P23174"/>
    </row>
    <row r="23175" spans="15:16" x14ac:dyDescent="0.2">
      <c r="O23175"/>
      <c r="P23175"/>
    </row>
    <row r="23176" spans="15:16" x14ac:dyDescent="0.2">
      <c r="O23176"/>
      <c r="P23176"/>
    </row>
    <row r="23177" spans="15:16" x14ac:dyDescent="0.2">
      <c r="O23177"/>
      <c r="P23177"/>
    </row>
    <row r="23178" spans="15:16" x14ac:dyDescent="0.2">
      <c r="O23178"/>
      <c r="P23178"/>
    </row>
    <row r="23179" spans="15:16" x14ac:dyDescent="0.2">
      <c r="O23179"/>
      <c r="P23179"/>
    </row>
    <row r="23180" spans="15:16" x14ac:dyDescent="0.2">
      <c r="O23180"/>
      <c r="P23180"/>
    </row>
    <row r="23181" spans="15:16" x14ac:dyDescent="0.2">
      <c r="O23181"/>
      <c r="P23181"/>
    </row>
    <row r="23182" spans="15:16" x14ac:dyDescent="0.2">
      <c r="O23182"/>
      <c r="P23182"/>
    </row>
    <row r="23183" spans="15:16" x14ac:dyDescent="0.2">
      <c r="O23183"/>
      <c r="P23183"/>
    </row>
    <row r="23184" spans="15:16" x14ac:dyDescent="0.2">
      <c r="O23184"/>
      <c r="P23184"/>
    </row>
    <row r="23185" spans="15:16" x14ac:dyDescent="0.2">
      <c r="O23185"/>
      <c r="P23185"/>
    </row>
    <row r="23186" spans="15:16" x14ac:dyDescent="0.2">
      <c r="O23186"/>
      <c r="P23186"/>
    </row>
    <row r="23187" spans="15:16" x14ac:dyDescent="0.2">
      <c r="O23187"/>
      <c r="P23187"/>
    </row>
    <row r="23188" spans="15:16" x14ac:dyDescent="0.2">
      <c r="O23188"/>
      <c r="P23188"/>
    </row>
    <row r="23189" spans="15:16" x14ac:dyDescent="0.2">
      <c r="O23189"/>
      <c r="P23189"/>
    </row>
    <row r="23190" spans="15:16" x14ac:dyDescent="0.2">
      <c r="O23190"/>
      <c r="P23190"/>
    </row>
    <row r="23191" spans="15:16" x14ac:dyDescent="0.2">
      <c r="O23191"/>
      <c r="P23191"/>
    </row>
    <row r="23192" spans="15:16" x14ac:dyDescent="0.2">
      <c r="O23192"/>
      <c r="P23192"/>
    </row>
    <row r="23193" spans="15:16" x14ac:dyDescent="0.2">
      <c r="O23193"/>
      <c r="P23193"/>
    </row>
    <row r="23194" spans="15:16" x14ac:dyDescent="0.2">
      <c r="O23194"/>
      <c r="P23194"/>
    </row>
    <row r="23195" spans="15:16" x14ac:dyDescent="0.2">
      <c r="O23195"/>
      <c r="P23195"/>
    </row>
    <row r="23196" spans="15:16" x14ac:dyDescent="0.2">
      <c r="O23196"/>
      <c r="P23196"/>
    </row>
    <row r="23197" spans="15:16" x14ac:dyDescent="0.2">
      <c r="O23197"/>
      <c r="P23197"/>
    </row>
    <row r="23198" spans="15:16" x14ac:dyDescent="0.2">
      <c r="O23198"/>
      <c r="P23198"/>
    </row>
    <row r="23199" spans="15:16" x14ac:dyDescent="0.2">
      <c r="O23199"/>
      <c r="P23199"/>
    </row>
    <row r="23200" spans="15:16" x14ac:dyDescent="0.2">
      <c r="O23200"/>
      <c r="P23200"/>
    </row>
    <row r="23201" spans="15:16" x14ac:dyDescent="0.2">
      <c r="O23201"/>
      <c r="P23201"/>
    </row>
    <row r="23202" spans="15:16" x14ac:dyDescent="0.2">
      <c r="O23202"/>
      <c r="P23202"/>
    </row>
    <row r="23203" spans="15:16" x14ac:dyDescent="0.2">
      <c r="O23203"/>
      <c r="P23203"/>
    </row>
    <row r="23204" spans="15:16" x14ac:dyDescent="0.2">
      <c r="O23204"/>
      <c r="P23204"/>
    </row>
    <row r="23205" spans="15:16" x14ac:dyDescent="0.2">
      <c r="O23205"/>
      <c r="P23205"/>
    </row>
    <row r="23206" spans="15:16" x14ac:dyDescent="0.2">
      <c r="O23206"/>
      <c r="P23206"/>
    </row>
    <row r="23207" spans="15:16" x14ac:dyDescent="0.2">
      <c r="O23207"/>
      <c r="P23207"/>
    </row>
    <row r="23208" spans="15:16" x14ac:dyDescent="0.2">
      <c r="O23208"/>
      <c r="P23208"/>
    </row>
    <row r="23209" spans="15:16" x14ac:dyDescent="0.2">
      <c r="O23209"/>
      <c r="P23209"/>
    </row>
    <row r="23210" spans="15:16" x14ac:dyDescent="0.2">
      <c r="O23210"/>
      <c r="P23210"/>
    </row>
    <row r="23211" spans="15:16" x14ac:dyDescent="0.2">
      <c r="O23211"/>
      <c r="P23211"/>
    </row>
    <row r="23212" spans="15:16" x14ac:dyDescent="0.2">
      <c r="O23212"/>
      <c r="P23212"/>
    </row>
    <row r="23213" spans="15:16" x14ac:dyDescent="0.2">
      <c r="O23213"/>
      <c r="P23213"/>
    </row>
    <row r="23214" spans="15:16" x14ac:dyDescent="0.2">
      <c r="O23214"/>
      <c r="P23214"/>
    </row>
    <row r="23215" spans="15:16" x14ac:dyDescent="0.2">
      <c r="O23215"/>
      <c r="P23215"/>
    </row>
    <row r="23216" spans="15:16" x14ac:dyDescent="0.2">
      <c r="O23216"/>
      <c r="P23216"/>
    </row>
    <row r="23217" spans="15:16" x14ac:dyDescent="0.2">
      <c r="O23217"/>
      <c r="P23217"/>
    </row>
    <row r="23218" spans="15:16" x14ac:dyDescent="0.2">
      <c r="O23218"/>
      <c r="P23218"/>
    </row>
    <row r="23219" spans="15:16" x14ac:dyDescent="0.2">
      <c r="O23219"/>
      <c r="P23219"/>
    </row>
    <row r="23220" spans="15:16" x14ac:dyDescent="0.2">
      <c r="O23220"/>
      <c r="P23220"/>
    </row>
    <row r="23221" spans="15:16" x14ac:dyDescent="0.2">
      <c r="O23221"/>
      <c r="P23221"/>
    </row>
    <row r="23222" spans="15:16" x14ac:dyDescent="0.2">
      <c r="O23222"/>
      <c r="P23222"/>
    </row>
    <row r="23223" spans="15:16" x14ac:dyDescent="0.2">
      <c r="O23223"/>
      <c r="P23223"/>
    </row>
    <row r="23224" spans="15:16" x14ac:dyDescent="0.2">
      <c r="O23224"/>
      <c r="P23224"/>
    </row>
    <row r="23225" spans="15:16" x14ac:dyDescent="0.2">
      <c r="O23225"/>
      <c r="P23225"/>
    </row>
    <row r="23226" spans="15:16" x14ac:dyDescent="0.2">
      <c r="O23226"/>
      <c r="P23226"/>
    </row>
    <row r="23227" spans="15:16" x14ac:dyDescent="0.2">
      <c r="O23227"/>
      <c r="P23227"/>
    </row>
    <row r="23228" spans="15:16" x14ac:dyDescent="0.2">
      <c r="O23228"/>
      <c r="P23228"/>
    </row>
    <row r="23229" spans="15:16" x14ac:dyDescent="0.2">
      <c r="O23229"/>
      <c r="P23229"/>
    </row>
    <row r="23230" spans="15:16" x14ac:dyDescent="0.2">
      <c r="O23230"/>
      <c r="P23230"/>
    </row>
    <row r="23231" spans="15:16" x14ac:dyDescent="0.2">
      <c r="O23231"/>
      <c r="P23231"/>
    </row>
    <row r="23232" spans="15:16" x14ac:dyDescent="0.2">
      <c r="O23232"/>
      <c r="P23232"/>
    </row>
    <row r="23233" spans="15:16" x14ac:dyDescent="0.2">
      <c r="O23233"/>
      <c r="P23233"/>
    </row>
    <row r="23234" spans="15:16" x14ac:dyDescent="0.2">
      <c r="O23234"/>
      <c r="P23234"/>
    </row>
    <row r="23235" spans="15:16" x14ac:dyDescent="0.2">
      <c r="O23235"/>
      <c r="P23235"/>
    </row>
    <row r="23236" spans="15:16" x14ac:dyDescent="0.2">
      <c r="O23236"/>
      <c r="P23236"/>
    </row>
    <row r="23237" spans="15:16" x14ac:dyDescent="0.2">
      <c r="O23237"/>
      <c r="P23237"/>
    </row>
    <row r="23238" spans="15:16" x14ac:dyDescent="0.2">
      <c r="O23238"/>
      <c r="P23238"/>
    </row>
    <row r="23239" spans="15:16" x14ac:dyDescent="0.2">
      <c r="O23239"/>
      <c r="P23239"/>
    </row>
    <row r="23240" spans="15:16" x14ac:dyDescent="0.2">
      <c r="O23240"/>
      <c r="P23240"/>
    </row>
    <row r="23241" spans="15:16" x14ac:dyDescent="0.2">
      <c r="O23241"/>
      <c r="P23241"/>
    </row>
    <row r="23242" spans="15:16" x14ac:dyDescent="0.2">
      <c r="O23242"/>
      <c r="P23242"/>
    </row>
    <row r="23243" spans="15:16" x14ac:dyDescent="0.2">
      <c r="O23243"/>
      <c r="P23243"/>
    </row>
    <row r="23244" spans="15:16" x14ac:dyDescent="0.2">
      <c r="O23244"/>
      <c r="P23244"/>
    </row>
    <row r="23245" spans="15:16" x14ac:dyDescent="0.2">
      <c r="O23245"/>
      <c r="P23245"/>
    </row>
    <row r="23246" spans="15:16" x14ac:dyDescent="0.2">
      <c r="O23246"/>
      <c r="P23246"/>
    </row>
    <row r="23247" spans="15:16" x14ac:dyDescent="0.2">
      <c r="O23247"/>
      <c r="P23247"/>
    </row>
    <row r="23248" spans="15:16" x14ac:dyDescent="0.2">
      <c r="O23248"/>
      <c r="P23248"/>
    </row>
    <row r="23249" spans="15:16" x14ac:dyDescent="0.2">
      <c r="O23249"/>
      <c r="P23249"/>
    </row>
    <row r="23250" spans="15:16" x14ac:dyDescent="0.2">
      <c r="O23250"/>
      <c r="P23250"/>
    </row>
    <row r="23251" spans="15:16" x14ac:dyDescent="0.2">
      <c r="O23251"/>
      <c r="P23251"/>
    </row>
    <row r="23252" spans="15:16" x14ac:dyDescent="0.2">
      <c r="O23252"/>
      <c r="P23252"/>
    </row>
    <row r="23253" spans="15:16" x14ac:dyDescent="0.2">
      <c r="O23253"/>
      <c r="P23253"/>
    </row>
    <row r="23254" spans="15:16" x14ac:dyDescent="0.2">
      <c r="O23254"/>
      <c r="P23254"/>
    </row>
    <row r="23255" spans="15:16" x14ac:dyDescent="0.2">
      <c r="O23255"/>
      <c r="P23255"/>
    </row>
    <row r="23256" spans="15:16" x14ac:dyDescent="0.2">
      <c r="O23256"/>
      <c r="P23256"/>
    </row>
    <row r="23257" spans="15:16" x14ac:dyDescent="0.2">
      <c r="O23257"/>
      <c r="P23257"/>
    </row>
    <row r="23258" spans="15:16" x14ac:dyDescent="0.2">
      <c r="O23258"/>
      <c r="P23258"/>
    </row>
    <row r="23259" spans="15:16" x14ac:dyDescent="0.2">
      <c r="O23259"/>
      <c r="P23259"/>
    </row>
    <row r="23260" spans="15:16" x14ac:dyDescent="0.2">
      <c r="O23260"/>
      <c r="P23260"/>
    </row>
    <row r="23261" spans="15:16" x14ac:dyDescent="0.2">
      <c r="O23261"/>
      <c r="P23261"/>
    </row>
    <row r="23262" spans="15:16" x14ac:dyDescent="0.2">
      <c r="O23262"/>
      <c r="P23262"/>
    </row>
    <row r="23263" spans="15:16" x14ac:dyDescent="0.2">
      <c r="O23263"/>
      <c r="P23263"/>
    </row>
    <row r="23264" spans="15:16" x14ac:dyDescent="0.2">
      <c r="O23264"/>
      <c r="P23264"/>
    </row>
    <row r="23265" spans="15:16" x14ac:dyDescent="0.2">
      <c r="O23265"/>
      <c r="P23265"/>
    </row>
    <row r="23266" spans="15:16" x14ac:dyDescent="0.2">
      <c r="O23266"/>
      <c r="P23266"/>
    </row>
    <row r="23267" spans="15:16" x14ac:dyDescent="0.2">
      <c r="O23267"/>
      <c r="P23267"/>
    </row>
    <row r="23268" spans="15:16" x14ac:dyDescent="0.2">
      <c r="O23268"/>
      <c r="P23268"/>
    </row>
    <row r="23269" spans="15:16" x14ac:dyDescent="0.2">
      <c r="O23269"/>
      <c r="P23269"/>
    </row>
    <row r="23270" spans="15:16" x14ac:dyDescent="0.2">
      <c r="O23270"/>
      <c r="P23270"/>
    </row>
    <row r="23271" spans="15:16" x14ac:dyDescent="0.2">
      <c r="O23271"/>
      <c r="P23271"/>
    </row>
    <row r="23272" spans="15:16" x14ac:dyDescent="0.2">
      <c r="O23272"/>
      <c r="P23272"/>
    </row>
    <row r="23273" spans="15:16" x14ac:dyDescent="0.2">
      <c r="O23273"/>
      <c r="P23273"/>
    </row>
    <row r="23274" spans="15:16" x14ac:dyDescent="0.2">
      <c r="O23274"/>
      <c r="P23274"/>
    </row>
    <row r="23275" spans="15:16" x14ac:dyDescent="0.2">
      <c r="O23275"/>
      <c r="P23275"/>
    </row>
    <row r="23276" spans="15:16" x14ac:dyDescent="0.2">
      <c r="O23276"/>
      <c r="P23276"/>
    </row>
    <row r="23277" spans="15:16" x14ac:dyDescent="0.2">
      <c r="O23277"/>
      <c r="P23277"/>
    </row>
    <row r="23278" spans="15:16" x14ac:dyDescent="0.2">
      <c r="O23278"/>
      <c r="P23278"/>
    </row>
    <row r="23279" spans="15:16" x14ac:dyDescent="0.2">
      <c r="O23279"/>
      <c r="P23279"/>
    </row>
    <row r="23280" spans="15:16" x14ac:dyDescent="0.2">
      <c r="O23280"/>
      <c r="P23280"/>
    </row>
    <row r="23281" spans="15:16" x14ac:dyDescent="0.2">
      <c r="O23281"/>
      <c r="P23281"/>
    </row>
    <row r="23282" spans="15:16" x14ac:dyDescent="0.2">
      <c r="O23282"/>
      <c r="P23282"/>
    </row>
    <row r="23283" spans="15:16" x14ac:dyDescent="0.2">
      <c r="O23283"/>
      <c r="P23283"/>
    </row>
    <row r="23284" spans="15:16" x14ac:dyDescent="0.2">
      <c r="O23284"/>
      <c r="P23284"/>
    </row>
    <row r="23285" spans="15:16" x14ac:dyDescent="0.2">
      <c r="O23285"/>
      <c r="P23285"/>
    </row>
    <row r="23286" spans="15:16" x14ac:dyDescent="0.2">
      <c r="O23286"/>
      <c r="P23286"/>
    </row>
    <row r="23287" spans="15:16" x14ac:dyDescent="0.2">
      <c r="O23287"/>
      <c r="P23287"/>
    </row>
    <row r="23288" spans="15:16" x14ac:dyDescent="0.2">
      <c r="O23288"/>
      <c r="P23288"/>
    </row>
    <row r="23289" spans="15:16" x14ac:dyDescent="0.2">
      <c r="O23289"/>
      <c r="P23289"/>
    </row>
    <row r="23290" spans="15:16" x14ac:dyDescent="0.2">
      <c r="O23290"/>
      <c r="P23290"/>
    </row>
    <row r="23291" spans="15:16" x14ac:dyDescent="0.2">
      <c r="O23291"/>
      <c r="P23291"/>
    </row>
    <row r="23292" spans="15:16" x14ac:dyDescent="0.2">
      <c r="O23292"/>
      <c r="P23292"/>
    </row>
    <row r="23293" spans="15:16" x14ac:dyDescent="0.2">
      <c r="O23293"/>
      <c r="P23293"/>
    </row>
    <row r="23294" spans="15:16" x14ac:dyDescent="0.2">
      <c r="O23294"/>
      <c r="P23294"/>
    </row>
    <row r="23295" spans="15:16" x14ac:dyDescent="0.2">
      <c r="O23295"/>
      <c r="P23295"/>
    </row>
    <row r="23296" spans="15:16" x14ac:dyDescent="0.2">
      <c r="O23296"/>
      <c r="P23296"/>
    </row>
    <row r="23297" spans="15:16" x14ac:dyDescent="0.2">
      <c r="O23297"/>
      <c r="P23297"/>
    </row>
    <row r="23298" spans="15:16" x14ac:dyDescent="0.2">
      <c r="O23298"/>
      <c r="P23298"/>
    </row>
    <row r="23299" spans="15:16" x14ac:dyDescent="0.2">
      <c r="O23299"/>
      <c r="P23299"/>
    </row>
    <row r="23300" spans="15:16" x14ac:dyDescent="0.2">
      <c r="O23300"/>
      <c r="P23300"/>
    </row>
    <row r="23301" spans="15:16" x14ac:dyDescent="0.2">
      <c r="O23301"/>
      <c r="P23301"/>
    </row>
    <row r="23302" spans="15:16" x14ac:dyDescent="0.2">
      <c r="O23302"/>
      <c r="P23302"/>
    </row>
    <row r="23303" spans="15:16" x14ac:dyDescent="0.2">
      <c r="O23303"/>
      <c r="P23303"/>
    </row>
    <row r="23304" spans="15:16" x14ac:dyDescent="0.2">
      <c r="O23304"/>
      <c r="P23304"/>
    </row>
    <row r="23305" spans="15:16" x14ac:dyDescent="0.2">
      <c r="O23305"/>
      <c r="P23305"/>
    </row>
    <row r="23306" spans="15:16" x14ac:dyDescent="0.2">
      <c r="O23306"/>
      <c r="P23306"/>
    </row>
    <row r="23307" spans="15:16" x14ac:dyDescent="0.2">
      <c r="O23307"/>
      <c r="P23307"/>
    </row>
    <row r="23308" spans="15:16" x14ac:dyDescent="0.2">
      <c r="O23308"/>
      <c r="P23308"/>
    </row>
    <row r="23309" spans="15:16" x14ac:dyDescent="0.2">
      <c r="O23309"/>
      <c r="P23309"/>
    </row>
    <row r="23310" spans="15:16" x14ac:dyDescent="0.2">
      <c r="O23310"/>
      <c r="P23310"/>
    </row>
    <row r="23311" spans="15:16" x14ac:dyDescent="0.2">
      <c r="O23311"/>
      <c r="P23311"/>
    </row>
    <row r="23312" spans="15:16" x14ac:dyDescent="0.2">
      <c r="O23312"/>
      <c r="P23312"/>
    </row>
    <row r="23313" spans="15:16" x14ac:dyDescent="0.2">
      <c r="O23313"/>
      <c r="P23313"/>
    </row>
    <row r="23314" spans="15:16" x14ac:dyDescent="0.2">
      <c r="O23314"/>
      <c r="P23314"/>
    </row>
    <row r="23315" spans="15:16" x14ac:dyDescent="0.2">
      <c r="O23315"/>
      <c r="P23315"/>
    </row>
    <row r="23316" spans="15:16" x14ac:dyDescent="0.2">
      <c r="O23316"/>
      <c r="P23316"/>
    </row>
    <row r="23317" spans="15:16" x14ac:dyDescent="0.2">
      <c r="O23317"/>
      <c r="P23317"/>
    </row>
    <row r="23318" spans="15:16" x14ac:dyDescent="0.2">
      <c r="O23318"/>
      <c r="P23318"/>
    </row>
    <row r="23319" spans="15:16" x14ac:dyDescent="0.2">
      <c r="O23319"/>
      <c r="P23319"/>
    </row>
    <row r="23320" spans="15:16" x14ac:dyDescent="0.2">
      <c r="O23320"/>
      <c r="P23320"/>
    </row>
    <row r="23321" spans="15:16" x14ac:dyDescent="0.2">
      <c r="O23321"/>
      <c r="P23321"/>
    </row>
    <row r="23322" spans="15:16" x14ac:dyDescent="0.2">
      <c r="O23322"/>
      <c r="P23322"/>
    </row>
    <row r="23323" spans="15:16" x14ac:dyDescent="0.2">
      <c r="O23323"/>
      <c r="P23323"/>
    </row>
    <row r="23324" spans="15:16" x14ac:dyDescent="0.2">
      <c r="O23324"/>
      <c r="P23324"/>
    </row>
    <row r="23325" spans="15:16" x14ac:dyDescent="0.2">
      <c r="O23325"/>
      <c r="P23325"/>
    </row>
    <row r="23326" spans="15:16" x14ac:dyDescent="0.2">
      <c r="O23326"/>
      <c r="P23326"/>
    </row>
    <row r="23327" spans="15:16" x14ac:dyDescent="0.2">
      <c r="O23327"/>
      <c r="P23327"/>
    </row>
    <row r="23328" spans="15:16" x14ac:dyDescent="0.2">
      <c r="O23328"/>
      <c r="P23328"/>
    </row>
    <row r="23329" spans="15:16" x14ac:dyDescent="0.2">
      <c r="O23329"/>
      <c r="P23329"/>
    </row>
    <row r="23330" spans="15:16" x14ac:dyDescent="0.2">
      <c r="O23330"/>
      <c r="P23330"/>
    </row>
    <row r="23331" spans="15:16" x14ac:dyDescent="0.2">
      <c r="O23331"/>
      <c r="P23331"/>
    </row>
    <row r="23332" spans="15:16" x14ac:dyDescent="0.2">
      <c r="O23332"/>
      <c r="P23332"/>
    </row>
    <row r="23333" spans="15:16" x14ac:dyDescent="0.2">
      <c r="O23333"/>
      <c r="P23333"/>
    </row>
    <row r="23334" spans="15:16" x14ac:dyDescent="0.2">
      <c r="O23334"/>
      <c r="P23334"/>
    </row>
    <row r="23335" spans="15:16" x14ac:dyDescent="0.2">
      <c r="O23335"/>
      <c r="P23335"/>
    </row>
    <row r="23336" spans="15:16" x14ac:dyDescent="0.2">
      <c r="O23336"/>
      <c r="P23336"/>
    </row>
    <row r="23337" spans="15:16" x14ac:dyDescent="0.2">
      <c r="O23337"/>
      <c r="P23337"/>
    </row>
    <row r="23338" spans="15:16" x14ac:dyDescent="0.2">
      <c r="O23338"/>
      <c r="P23338"/>
    </row>
    <row r="23339" spans="15:16" x14ac:dyDescent="0.2">
      <c r="O23339"/>
      <c r="P23339"/>
    </row>
    <row r="23340" spans="15:16" x14ac:dyDescent="0.2">
      <c r="O23340"/>
      <c r="P23340"/>
    </row>
    <row r="23341" spans="15:16" x14ac:dyDescent="0.2">
      <c r="O23341"/>
      <c r="P23341"/>
    </row>
    <row r="23342" spans="15:16" x14ac:dyDescent="0.2">
      <c r="O23342"/>
      <c r="P23342"/>
    </row>
    <row r="23343" spans="15:16" x14ac:dyDescent="0.2">
      <c r="O23343"/>
      <c r="P23343"/>
    </row>
    <row r="23344" spans="15:16" x14ac:dyDescent="0.2">
      <c r="O23344"/>
      <c r="P23344"/>
    </row>
    <row r="23345" spans="15:16" x14ac:dyDescent="0.2">
      <c r="O23345"/>
      <c r="P23345"/>
    </row>
    <row r="23346" spans="15:16" x14ac:dyDescent="0.2">
      <c r="O23346"/>
      <c r="P23346"/>
    </row>
    <row r="23347" spans="15:16" x14ac:dyDescent="0.2">
      <c r="O23347"/>
      <c r="P23347"/>
    </row>
    <row r="23348" spans="15:16" x14ac:dyDescent="0.2">
      <c r="O23348"/>
      <c r="P23348"/>
    </row>
    <row r="23349" spans="15:16" x14ac:dyDescent="0.2">
      <c r="O23349"/>
      <c r="P23349"/>
    </row>
    <row r="23350" spans="15:16" x14ac:dyDescent="0.2">
      <c r="O23350"/>
      <c r="P23350"/>
    </row>
    <row r="23351" spans="15:16" x14ac:dyDescent="0.2">
      <c r="O23351"/>
      <c r="P23351"/>
    </row>
    <row r="23352" spans="15:16" x14ac:dyDescent="0.2">
      <c r="O23352"/>
      <c r="P23352"/>
    </row>
    <row r="23353" spans="15:16" x14ac:dyDescent="0.2">
      <c r="O23353"/>
      <c r="P23353"/>
    </row>
    <row r="23354" spans="15:16" x14ac:dyDescent="0.2">
      <c r="O23354"/>
      <c r="P23354"/>
    </row>
    <row r="23355" spans="15:16" x14ac:dyDescent="0.2">
      <c r="O23355"/>
      <c r="P23355"/>
    </row>
    <row r="23356" spans="15:16" x14ac:dyDescent="0.2">
      <c r="O23356"/>
      <c r="P23356"/>
    </row>
    <row r="23357" spans="15:16" x14ac:dyDescent="0.2">
      <c r="O23357"/>
      <c r="P23357"/>
    </row>
    <row r="23358" spans="15:16" x14ac:dyDescent="0.2">
      <c r="O23358"/>
      <c r="P23358"/>
    </row>
    <row r="23359" spans="15:16" x14ac:dyDescent="0.2">
      <c r="O23359"/>
      <c r="P23359"/>
    </row>
    <row r="23360" spans="15:16" x14ac:dyDescent="0.2">
      <c r="O23360"/>
      <c r="P23360"/>
    </row>
    <row r="23361" spans="15:16" x14ac:dyDescent="0.2">
      <c r="O23361"/>
      <c r="P23361"/>
    </row>
    <row r="23362" spans="15:16" x14ac:dyDescent="0.2">
      <c r="O23362"/>
      <c r="P23362"/>
    </row>
    <row r="23363" spans="15:16" x14ac:dyDescent="0.2">
      <c r="O23363"/>
      <c r="P23363"/>
    </row>
    <row r="23364" spans="15:16" x14ac:dyDescent="0.2">
      <c r="O23364"/>
      <c r="P23364"/>
    </row>
    <row r="23365" spans="15:16" x14ac:dyDescent="0.2">
      <c r="O23365"/>
      <c r="P23365"/>
    </row>
    <row r="23366" spans="15:16" x14ac:dyDescent="0.2">
      <c r="O23366"/>
      <c r="P23366"/>
    </row>
    <row r="23367" spans="15:16" x14ac:dyDescent="0.2">
      <c r="O23367"/>
      <c r="P23367"/>
    </row>
    <row r="23368" spans="15:16" x14ac:dyDescent="0.2">
      <c r="O23368"/>
      <c r="P23368"/>
    </row>
    <row r="23369" spans="15:16" x14ac:dyDescent="0.2">
      <c r="O23369"/>
      <c r="P23369"/>
    </row>
    <row r="23370" spans="15:16" x14ac:dyDescent="0.2">
      <c r="O23370"/>
      <c r="P23370"/>
    </row>
    <row r="23371" spans="15:16" x14ac:dyDescent="0.2">
      <c r="O23371"/>
      <c r="P23371"/>
    </row>
    <row r="23372" spans="15:16" x14ac:dyDescent="0.2">
      <c r="O23372"/>
      <c r="P23372"/>
    </row>
    <row r="23373" spans="15:16" x14ac:dyDescent="0.2">
      <c r="O23373"/>
      <c r="P23373"/>
    </row>
    <row r="23374" spans="15:16" x14ac:dyDescent="0.2">
      <c r="O23374"/>
      <c r="P23374"/>
    </row>
    <row r="23375" spans="15:16" x14ac:dyDescent="0.2">
      <c r="O23375"/>
      <c r="P23375"/>
    </row>
    <row r="23376" spans="15:16" x14ac:dyDescent="0.2">
      <c r="O23376"/>
      <c r="P23376"/>
    </row>
    <row r="23377" spans="15:16" x14ac:dyDescent="0.2">
      <c r="O23377"/>
      <c r="P23377"/>
    </row>
    <row r="23378" spans="15:16" x14ac:dyDescent="0.2">
      <c r="O23378"/>
      <c r="P23378"/>
    </row>
    <row r="23379" spans="15:16" x14ac:dyDescent="0.2">
      <c r="O23379"/>
      <c r="P23379"/>
    </row>
    <row r="23380" spans="15:16" x14ac:dyDescent="0.2">
      <c r="O23380"/>
      <c r="P23380"/>
    </row>
    <row r="23381" spans="15:16" x14ac:dyDescent="0.2">
      <c r="O23381"/>
      <c r="P23381"/>
    </row>
    <row r="23382" spans="15:16" x14ac:dyDescent="0.2">
      <c r="O23382"/>
      <c r="P23382"/>
    </row>
    <row r="23383" spans="15:16" x14ac:dyDescent="0.2">
      <c r="O23383"/>
      <c r="P23383"/>
    </row>
    <row r="23384" spans="15:16" x14ac:dyDescent="0.2">
      <c r="O23384"/>
      <c r="P23384"/>
    </row>
    <row r="23385" spans="15:16" x14ac:dyDescent="0.2">
      <c r="O23385"/>
      <c r="P23385"/>
    </row>
    <row r="23386" spans="15:16" x14ac:dyDescent="0.2">
      <c r="O23386"/>
      <c r="P23386"/>
    </row>
    <row r="23387" spans="15:16" x14ac:dyDescent="0.2">
      <c r="O23387"/>
      <c r="P23387"/>
    </row>
    <row r="23388" spans="15:16" x14ac:dyDescent="0.2">
      <c r="O23388"/>
      <c r="P23388"/>
    </row>
    <row r="23389" spans="15:16" x14ac:dyDescent="0.2">
      <c r="O23389"/>
      <c r="P23389"/>
    </row>
    <row r="23390" spans="15:16" x14ac:dyDescent="0.2">
      <c r="O23390"/>
      <c r="P23390"/>
    </row>
    <row r="23391" spans="15:16" x14ac:dyDescent="0.2">
      <c r="O23391"/>
      <c r="P23391"/>
    </row>
    <row r="23392" spans="15:16" x14ac:dyDescent="0.2">
      <c r="O23392"/>
      <c r="P23392"/>
    </row>
    <row r="23393" spans="15:16" x14ac:dyDescent="0.2">
      <c r="O23393"/>
      <c r="P23393"/>
    </row>
    <row r="23394" spans="15:16" x14ac:dyDescent="0.2">
      <c r="O23394"/>
      <c r="P23394"/>
    </row>
    <row r="23395" spans="15:16" x14ac:dyDescent="0.2">
      <c r="O23395"/>
      <c r="P23395"/>
    </row>
    <row r="23396" spans="15:16" x14ac:dyDescent="0.2">
      <c r="O23396"/>
      <c r="P23396"/>
    </row>
    <row r="23397" spans="15:16" x14ac:dyDescent="0.2">
      <c r="O23397"/>
      <c r="P23397"/>
    </row>
    <row r="23398" spans="15:16" x14ac:dyDescent="0.2">
      <c r="O23398"/>
      <c r="P23398"/>
    </row>
    <row r="23399" spans="15:16" x14ac:dyDescent="0.2">
      <c r="O23399"/>
      <c r="P23399"/>
    </row>
    <row r="23400" spans="15:16" x14ac:dyDescent="0.2">
      <c r="O23400"/>
      <c r="P23400"/>
    </row>
    <row r="23401" spans="15:16" x14ac:dyDescent="0.2">
      <c r="O23401"/>
      <c r="P23401"/>
    </row>
    <row r="23402" spans="15:16" x14ac:dyDescent="0.2">
      <c r="O23402"/>
      <c r="P23402"/>
    </row>
    <row r="23403" spans="15:16" x14ac:dyDescent="0.2">
      <c r="O23403"/>
      <c r="P23403"/>
    </row>
    <row r="23404" spans="15:16" x14ac:dyDescent="0.2">
      <c r="O23404"/>
      <c r="P23404"/>
    </row>
    <row r="23405" spans="15:16" x14ac:dyDescent="0.2">
      <c r="O23405"/>
      <c r="P23405"/>
    </row>
    <row r="23406" spans="15:16" x14ac:dyDescent="0.2">
      <c r="O23406"/>
      <c r="P23406"/>
    </row>
    <row r="23407" spans="15:16" x14ac:dyDescent="0.2">
      <c r="O23407"/>
      <c r="P23407"/>
    </row>
    <row r="23408" spans="15:16" x14ac:dyDescent="0.2">
      <c r="O23408"/>
      <c r="P23408"/>
    </row>
    <row r="23409" spans="15:16" x14ac:dyDescent="0.2">
      <c r="O23409"/>
      <c r="P23409"/>
    </row>
    <row r="23410" spans="15:16" x14ac:dyDescent="0.2">
      <c r="O23410"/>
      <c r="P23410"/>
    </row>
    <row r="23411" spans="15:16" x14ac:dyDescent="0.2">
      <c r="O23411"/>
      <c r="P23411"/>
    </row>
    <row r="23412" spans="15:16" x14ac:dyDescent="0.2">
      <c r="O23412"/>
      <c r="P23412"/>
    </row>
    <row r="23413" spans="15:16" x14ac:dyDescent="0.2">
      <c r="O23413"/>
      <c r="P23413"/>
    </row>
    <row r="23414" spans="15:16" x14ac:dyDescent="0.2">
      <c r="O23414"/>
      <c r="P23414"/>
    </row>
    <row r="23415" spans="15:16" x14ac:dyDescent="0.2">
      <c r="O23415"/>
      <c r="P23415"/>
    </row>
    <row r="23416" spans="15:16" x14ac:dyDescent="0.2">
      <c r="O23416"/>
      <c r="P23416"/>
    </row>
    <row r="23417" spans="15:16" x14ac:dyDescent="0.2">
      <c r="O23417"/>
      <c r="P23417"/>
    </row>
    <row r="23418" spans="15:16" x14ac:dyDescent="0.2">
      <c r="O23418"/>
      <c r="P23418"/>
    </row>
    <row r="23419" spans="15:16" x14ac:dyDescent="0.2">
      <c r="O23419"/>
      <c r="P23419"/>
    </row>
    <row r="23420" spans="15:16" x14ac:dyDescent="0.2">
      <c r="O23420"/>
      <c r="P23420"/>
    </row>
    <row r="23421" spans="15:16" x14ac:dyDescent="0.2">
      <c r="O23421"/>
      <c r="P23421"/>
    </row>
    <row r="23422" spans="15:16" x14ac:dyDescent="0.2">
      <c r="O23422"/>
      <c r="P23422"/>
    </row>
    <row r="23423" spans="15:16" x14ac:dyDescent="0.2">
      <c r="O23423"/>
      <c r="P23423"/>
    </row>
    <row r="23424" spans="15:16" x14ac:dyDescent="0.2">
      <c r="O23424"/>
      <c r="P23424"/>
    </row>
    <row r="23425" spans="15:16" x14ac:dyDescent="0.2">
      <c r="O23425"/>
      <c r="P23425"/>
    </row>
    <row r="23426" spans="15:16" x14ac:dyDescent="0.2">
      <c r="O23426"/>
      <c r="P23426"/>
    </row>
    <row r="23427" spans="15:16" x14ac:dyDescent="0.2">
      <c r="O23427"/>
      <c r="P23427"/>
    </row>
    <row r="23428" spans="15:16" x14ac:dyDescent="0.2">
      <c r="O23428"/>
      <c r="P23428"/>
    </row>
    <row r="23429" spans="15:16" x14ac:dyDescent="0.2">
      <c r="O23429"/>
      <c r="P23429"/>
    </row>
    <row r="23430" spans="15:16" x14ac:dyDescent="0.2">
      <c r="O23430"/>
      <c r="P23430"/>
    </row>
    <row r="23431" spans="15:16" x14ac:dyDescent="0.2">
      <c r="O23431"/>
      <c r="P23431"/>
    </row>
    <row r="23432" spans="15:16" x14ac:dyDescent="0.2">
      <c r="O23432"/>
      <c r="P23432"/>
    </row>
    <row r="23433" spans="15:16" x14ac:dyDescent="0.2">
      <c r="O23433"/>
      <c r="P23433"/>
    </row>
    <row r="23434" spans="15:16" x14ac:dyDescent="0.2">
      <c r="O23434"/>
      <c r="P23434"/>
    </row>
    <row r="23435" spans="15:16" x14ac:dyDescent="0.2">
      <c r="O23435"/>
      <c r="P23435"/>
    </row>
    <row r="23436" spans="15:16" x14ac:dyDescent="0.2">
      <c r="O23436"/>
      <c r="P23436"/>
    </row>
    <row r="23437" spans="15:16" x14ac:dyDescent="0.2">
      <c r="O23437"/>
      <c r="P23437"/>
    </row>
    <row r="23438" spans="15:16" x14ac:dyDescent="0.2">
      <c r="O23438"/>
      <c r="P23438"/>
    </row>
    <row r="23439" spans="15:16" x14ac:dyDescent="0.2">
      <c r="O23439"/>
      <c r="P23439"/>
    </row>
    <row r="23440" spans="15:16" x14ac:dyDescent="0.2">
      <c r="O23440"/>
      <c r="P23440"/>
    </row>
    <row r="23441" spans="15:16" x14ac:dyDescent="0.2">
      <c r="O23441"/>
      <c r="P23441"/>
    </row>
    <row r="23442" spans="15:16" x14ac:dyDescent="0.2">
      <c r="O23442"/>
      <c r="P23442"/>
    </row>
    <row r="23443" spans="15:16" x14ac:dyDescent="0.2">
      <c r="O23443"/>
      <c r="P23443"/>
    </row>
    <row r="23444" spans="15:16" x14ac:dyDescent="0.2">
      <c r="O23444"/>
      <c r="P23444"/>
    </row>
    <row r="23445" spans="15:16" x14ac:dyDescent="0.2">
      <c r="O23445"/>
      <c r="P23445"/>
    </row>
    <row r="23446" spans="15:16" x14ac:dyDescent="0.2">
      <c r="O23446"/>
      <c r="P23446"/>
    </row>
    <row r="23447" spans="15:16" x14ac:dyDescent="0.2">
      <c r="O23447"/>
      <c r="P23447"/>
    </row>
    <row r="23448" spans="15:16" x14ac:dyDescent="0.2">
      <c r="O23448"/>
      <c r="P23448"/>
    </row>
    <row r="23449" spans="15:16" x14ac:dyDescent="0.2">
      <c r="O23449"/>
      <c r="P23449"/>
    </row>
    <row r="23450" spans="15:16" x14ac:dyDescent="0.2">
      <c r="O23450"/>
      <c r="P23450"/>
    </row>
    <row r="23451" spans="15:16" x14ac:dyDescent="0.2">
      <c r="O23451"/>
      <c r="P23451"/>
    </row>
    <row r="23452" spans="15:16" x14ac:dyDescent="0.2">
      <c r="O23452"/>
      <c r="P23452"/>
    </row>
    <row r="23453" spans="15:16" x14ac:dyDescent="0.2">
      <c r="O23453"/>
      <c r="P23453"/>
    </row>
    <row r="23454" spans="15:16" x14ac:dyDescent="0.2">
      <c r="O23454"/>
      <c r="P23454"/>
    </row>
    <row r="23455" spans="15:16" x14ac:dyDescent="0.2">
      <c r="O23455"/>
      <c r="P23455"/>
    </row>
    <row r="23456" spans="15:16" x14ac:dyDescent="0.2">
      <c r="O23456"/>
      <c r="P23456"/>
    </row>
    <row r="23457" spans="15:16" x14ac:dyDescent="0.2">
      <c r="O23457"/>
      <c r="P23457"/>
    </row>
    <row r="23458" spans="15:16" x14ac:dyDescent="0.2">
      <c r="O23458"/>
      <c r="P23458"/>
    </row>
    <row r="23459" spans="15:16" x14ac:dyDescent="0.2">
      <c r="O23459"/>
      <c r="P23459"/>
    </row>
    <row r="23460" spans="15:16" x14ac:dyDescent="0.2">
      <c r="O23460"/>
      <c r="P23460"/>
    </row>
    <row r="23461" spans="15:16" x14ac:dyDescent="0.2">
      <c r="O23461"/>
      <c r="P23461"/>
    </row>
    <row r="23462" spans="15:16" x14ac:dyDescent="0.2">
      <c r="O23462"/>
      <c r="P23462"/>
    </row>
    <row r="23463" spans="15:16" x14ac:dyDescent="0.2">
      <c r="O23463"/>
      <c r="P23463"/>
    </row>
    <row r="23464" spans="15:16" x14ac:dyDescent="0.2">
      <c r="O23464"/>
      <c r="P23464"/>
    </row>
    <row r="23465" spans="15:16" x14ac:dyDescent="0.2">
      <c r="O23465"/>
      <c r="P23465"/>
    </row>
    <row r="23466" spans="15:16" x14ac:dyDescent="0.2">
      <c r="O23466"/>
      <c r="P23466"/>
    </row>
    <row r="23467" spans="15:16" x14ac:dyDescent="0.2">
      <c r="O23467"/>
      <c r="P23467"/>
    </row>
    <row r="23468" spans="15:16" x14ac:dyDescent="0.2">
      <c r="O23468"/>
      <c r="P23468"/>
    </row>
    <row r="23469" spans="15:16" x14ac:dyDescent="0.2">
      <c r="O23469"/>
      <c r="P23469"/>
    </row>
    <row r="23470" spans="15:16" x14ac:dyDescent="0.2">
      <c r="O23470"/>
      <c r="P23470"/>
    </row>
    <row r="23471" spans="15:16" x14ac:dyDescent="0.2">
      <c r="O23471"/>
      <c r="P23471"/>
    </row>
    <row r="23472" spans="15:16" x14ac:dyDescent="0.2">
      <c r="O23472"/>
      <c r="P23472"/>
    </row>
    <row r="23473" spans="15:16" x14ac:dyDescent="0.2">
      <c r="O23473"/>
      <c r="P23473"/>
    </row>
    <row r="23474" spans="15:16" x14ac:dyDescent="0.2">
      <c r="O23474"/>
      <c r="P23474"/>
    </row>
    <row r="23475" spans="15:16" x14ac:dyDescent="0.2">
      <c r="O23475"/>
      <c r="P23475"/>
    </row>
    <row r="23476" spans="15:16" x14ac:dyDescent="0.2">
      <c r="O23476"/>
      <c r="P23476"/>
    </row>
    <row r="23477" spans="15:16" x14ac:dyDescent="0.2">
      <c r="O23477"/>
      <c r="P23477"/>
    </row>
    <row r="23478" spans="15:16" x14ac:dyDescent="0.2">
      <c r="O23478"/>
      <c r="P23478"/>
    </row>
    <row r="23479" spans="15:16" x14ac:dyDescent="0.2">
      <c r="O23479"/>
      <c r="P23479"/>
    </row>
    <row r="23480" spans="15:16" x14ac:dyDescent="0.2">
      <c r="O23480"/>
      <c r="P23480"/>
    </row>
    <row r="23481" spans="15:16" x14ac:dyDescent="0.2">
      <c r="O23481"/>
      <c r="P23481"/>
    </row>
    <row r="23482" spans="15:16" x14ac:dyDescent="0.2">
      <c r="O23482"/>
      <c r="P23482"/>
    </row>
    <row r="23483" spans="15:16" x14ac:dyDescent="0.2">
      <c r="O23483"/>
      <c r="P23483"/>
    </row>
    <row r="23484" spans="15:16" x14ac:dyDescent="0.2">
      <c r="O23484"/>
      <c r="P23484"/>
    </row>
    <row r="23485" spans="15:16" x14ac:dyDescent="0.2">
      <c r="O23485"/>
      <c r="P23485"/>
    </row>
    <row r="23486" spans="15:16" x14ac:dyDescent="0.2">
      <c r="O23486"/>
      <c r="P23486"/>
    </row>
    <row r="23487" spans="15:16" x14ac:dyDescent="0.2">
      <c r="O23487"/>
      <c r="P23487"/>
    </row>
    <row r="23488" spans="15:16" x14ac:dyDescent="0.2">
      <c r="O23488"/>
      <c r="P23488"/>
    </row>
    <row r="23489" spans="15:16" x14ac:dyDescent="0.2">
      <c r="O23489"/>
      <c r="P23489"/>
    </row>
    <row r="23490" spans="15:16" x14ac:dyDescent="0.2">
      <c r="O23490"/>
      <c r="P23490"/>
    </row>
    <row r="23491" spans="15:16" x14ac:dyDescent="0.2">
      <c r="O23491"/>
      <c r="P23491"/>
    </row>
    <row r="23492" spans="15:16" x14ac:dyDescent="0.2">
      <c r="O23492"/>
      <c r="P23492"/>
    </row>
    <row r="23493" spans="15:16" x14ac:dyDescent="0.2">
      <c r="O23493"/>
      <c r="P23493"/>
    </row>
    <row r="23494" spans="15:16" x14ac:dyDescent="0.2">
      <c r="O23494"/>
      <c r="P23494"/>
    </row>
    <row r="23495" spans="15:16" x14ac:dyDescent="0.2">
      <c r="O23495"/>
      <c r="P23495"/>
    </row>
    <row r="23496" spans="15:16" x14ac:dyDescent="0.2">
      <c r="O23496"/>
      <c r="P23496"/>
    </row>
    <row r="23497" spans="15:16" x14ac:dyDescent="0.2">
      <c r="O23497"/>
      <c r="P23497"/>
    </row>
    <row r="23498" spans="15:16" x14ac:dyDescent="0.2">
      <c r="O23498"/>
      <c r="P23498"/>
    </row>
    <row r="23499" spans="15:16" x14ac:dyDescent="0.2">
      <c r="O23499"/>
      <c r="P23499"/>
    </row>
    <row r="23500" spans="15:16" x14ac:dyDescent="0.2">
      <c r="O23500"/>
      <c r="P23500"/>
    </row>
    <row r="23501" spans="15:16" x14ac:dyDescent="0.2">
      <c r="O23501"/>
      <c r="P23501"/>
    </row>
    <row r="23502" spans="15:16" x14ac:dyDescent="0.2">
      <c r="O23502"/>
      <c r="P23502"/>
    </row>
    <row r="23503" spans="15:16" x14ac:dyDescent="0.2">
      <c r="O23503"/>
      <c r="P23503"/>
    </row>
    <row r="23504" spans="15:16" x14ac:dyDescent="0.2">
      <c r="O23504"/>
      <c r="P23504"/>
    </row>
    <row r="23505" spans="15:16" x14ac:dyDescent="0.2">
      <c r="O23505"/>
      <c r="P23505"/>
    </row>
    <row r="23506" spans="15:16" x14ac:dyDescent="0.2">
      <c r="O23506"/>
      <c r="P23506"/>
    </row>
    <row r="23507" spans="15:16" x14ac:dyDescent="0.2">
      <c r="O23507"/>
      <c r="P23507"/>
    </row>
    <row r="23508" spans="15:16" x14ac:dyDescent="0.2">
      <c r="O23508"/>
      <c r="P23508"/>
    </row>
    <row r="23509" spans="15:16" x14ac:dyDescent="0.2">
      <c r="O23509"/>
      <c r="P23509"/>
    </row>
    <row r="23510" spans="15:16" x14ac:dyDescent="0.2">
      <c r="O23510"/>
      <c r="P23510"/>
    </row>
    <row r="23511" spans="15:16" x14ac:dyDescent="0.2">
      <c r="O23511"/>
      <c r="P23511"/>
    </row>
    <row r="23512" spans="15:16" x14ac:dyDescent="0.2">
      <c r="O23512"/>
      <c r="P23512"/>
    </row>
    <row r="23513" spans="15:16" x14ac:dyDescent="0.2">
      <c r="O23513"/>
      <c r="P23513"/>
    </row>
    <row r="23514" spans="15:16" x14ac:dyDescent="0.2">
      <c r="O23514"/>
      <c r="P23514"/>
    </row>
    <row r="23515" spans="15:16" x14ac:dyDescent="0.2">
      <c r="O23515"/>
      <c r="P23515"/>
    </row>
    <row r="23516" spans="15:16" x14ac:dyDescent="0.2">
      <c r="O23516"/>
      <c r="P23516"/>
    </row>
    <row r="23517" spans="15:16" x14ac:dyDescent="0.2">
      <c r="O23517"/>
      <c r="P23517"/>
    </row>
    <row r="23518" spans="15:16" x14ac:dyDescent="0.2">
      <c r="O23518"/>
      <c r="P23518"/>
    </row>
    <row r="23519" spans="15:16" x14ac:dyDescent="0.2">
      <c r="O23519"/>
      <c r="P23519"/>
    </row>
    <row r="23520" spans="15:16" x14ac:dyDescent="0.2">
      <c r="O23520"/>
      <c r="P23520"/>
    </row>
    <row r="23521" spans="15:16" x14ac:dyDescent="0.2">
      <c r="O23521"/>
      <c r="P23521"/>
    </row>
    <row r="23522" spans="15:16" x14ac:dyDescent="0.2">
      <c r="O23522"/>
      <c r="P23522"/>
    </row>
    <row r="23523" spans="15:16" x14ac:dyDescent="0.2">
      <c r="O23523"/>
      <c r="P23523"/>
    </row>
    <row r="23524" spans="15:16" x14ac:dyDescent="0.2">
      <c r="O23524"/>
      <c r="P23524"/>
    </row>
    <row r="23525" spans="15:16" x14ac:dyDescent="0.2">
      <c r="O23525"/>
      <c r="P23525"/>
    </row>
    <row r="23526" spans="15:16" x14ac:dyDescent="0.2">
      <c r="O23526"/>
      <c r="P23526"/>
    </row>
    <row r="23527" spans="15:16" x14ac:dyDescent="0.2">
      <c r="O23527"/>
      <c r="P23527"/>
    </row>
    <row r="23528" spans="15:16" x14ac:dyDescent="0.2">
      <c r="O23528"/>
      <c r="P23528"/>
    </row>
    <row r="23529" spans="15:16" x14ac:dyDescent="0.2">
      <c r="O23529"/>
      <c r="P23529"/>
    </row>
    <row r="23530" spans="15:16" x14ac:dyDescent="0.2">
      <c r="O23530"/>
      <c r="P23530"/>
    </row>
    <row r="23531" spans="15:16" x14ac:dyDescent="0.2">
      <c r="O23531"/>
      <c r="P23531"/>
    </row>
    <row r="23532" spans="15:16" x14ac:dyDescent="0.2">
      <c r="O23532"/>
      <c r="P23532"/>
    </row>
    <row r="23533" spans="15:16" x14ac:dyDescent="0.2">
      <c r="O23533"/>
      <c r="P23533"/>
    </row>
    <row r="23534" spans="15:16" x14ac:dyDescent="0.2">
      <c r="O23534"/>
      <c r="P23534"/>
    </row>
    <row r="23535" spans="15:16" x14ac:dyDescent="0.2">
      <c r="O23535"/>
      <c r="P23535"/>
    </row>
    <row r="23536" spans="15:16" x14ac:dyDescent="0.2">
      <c r="O23536"/>
      <c r="P23536"/>
    </row>
    <row r="23537" spans="15:16" x14ac:dyDescent="0.2">
      <c r="O23537"/>
      <c r="P23537"/>
    </row>
    <row r="23538" spans="15:16" x14ac:dyDescent="0.2">
      <c r="O23538"/>
      <c r="P23538"/>
    </row>
    <row r="23539" spans="15:16" x14ac:dyDescent="0.2">
      <c r="O23539"/>
      <c r="P23539"/>
    </row>
    <row r="23540" spans="15:16" x14ac:dyDescent="0.2">
      <c r="O23540"/>
      <c r="P23540"/>
    </row>
    <row r="23541" spans="15:16" x14ac:dyDescent="0.2">
      <c r="O23541"/>
      <c r="P23541"/>
    </row>
    <row r="23542" spans="15:16" x14ac:dyDescent="0.2">
      <c r="O23542"/>
      <c r="P23542"/>
    </row>
    <row r="23543" spans="15:16" x14ac:dyDescent="0.2">
      <c r="O23543"/>
      <c r="P23543"/>
    </row>
    <row r="23544" spans="15:16" x14ac:dyDescent="0.2">
      <c r="O23544"/>
      <c r="P23544"/>
    </row>
    <row r="23545" spans="15:16" x14ac:dyDescent="0.2">
      <c r="O23545"/>
      <c r="P23545"/>
    </row>
    <row r="23546" spans="15:16" x14ac:dyDescent="0.2">
      <c r="O23546"/>
      <c r="P23546"/>
    </row>
    <row r="23547" spans="15:16" x14ac:dyDescent="0.2">
      <c r="O23547"/>
      <c r="P23547"/>
    </row>
    <row r="23548" spans="15:16" x14ac:dyDescent="0.2">
      <c r="O23548"/>
      <c r="P23548"/>
    </row>
    <row r="23549" spans="15:16" x14ac:dyDescent="0.2">
      <c r="O23549"/>
      <c r="P23549"/>
    </row>
    <row r="23550" spans="15:16" x14ac:dyDescent="0.2">
      <c r="O23550"/>
      <c r="P23550"/>
    </row>
    <row r="23551" spans="15:16" x14ac:dyDescent="0.2">
      <c r="O23551"/>
      <c r="P23551"/>
    </row>
    <row r="23552" spans="15:16" x14ac:dyDescent="0.2">
      <c r="O23552"/>
      <c r="P23552"/>
    </row>
    <row r="23553" spans="15:16" x14ac:dyDescent="0.2">
      <c r="O23553"/>
      <c r="P23553"/>
    </row>
    <row r="23554" spans="15:16" x14ac:dyDescent="0.2">
      <c r="O23554"/>
      <c r="P23554"/>
    </row>
    <row r="23555" spans="15:16" x14ac:dyDescent="0.2">
      <c r="O23555"/>
      <c r="P23555"/>
    </row>
    <row r="23556" spans="15:16" x14ac:dyDescent="0.2">
      <c r="O23556"/>
      <c r="P23556"/>
    </row>
    <row r="23557" spans="15:16" x14ac:dyDescent="0.2">
      <c r="O23557"/>
      <c r="P23557"/>
    </row>
    <row r="23558" spans="15:16" x14ac:dyDescent="0.2">
      <c r="O23558"/>
      <c r="P23558"/>
    </row>
    <row r="23559" spans="15:16" x14ac:dyDescent="0.2">
      <c r="O23559"/>
      <c r="P23559"/>
    </row>
    <row r="23560" spans="15:16" x14ac:dyDescent="0.2">
      <c r="O23560"/>
      <c r="P23560"/>
    </row>
    <row r="23561" spans="15:16" x14ac:dyDescent="0.2">
      <c r="O23561"/>
      <c r="P23561"/>
    </row>
    <row r="23562" spans="15:16" x14ac:dyDescent="0.2">
      <c r="O23562"/>
      <c r="P23562"/>
    </row>
    <row r="23563" spans="15:16" x14ac:dyDescent="0.2">
      <c r="O23563"/>
      <c r="P23563"/>
    </row>
    <row r="23564" spans="15:16" x14ac:dyDescent="0.2">
      <c r="O23564"/>
      <c r="P23564"/>
    </row>
    <row r="23565" spans="15:16" x14ac:dyDescent="0.2">
      <c r="O23565"/>
      <c r="P23565"/>
    </row>
    <row r="23566" spans="15:16" x14ac:dyDescent="0.2">
      <c r="O23566"/>
      <c r="P23566"/>
    </row>
    <row r="23567" spans="15:16" x14ac:dyDescent="0.2">
      <c r="O23567"/>
      <c r="P23567"/>
    </row>
    <row r="23568" spans="15:16" x14ac:dyDescent="0.2">
      <c r="O23568"/>
      <c r="P23568"/>
    </row>
    <row r="23569" spans="15:16" x14ac:dyDescent="0.2">
      <c r="O23569"/>
      <c r="P23569"/>
    </row>
    <row r="23570" spans="15:16" x14ac:dyDescent="0.2">
      <c r="O23570"/>
      <c r="P23570"/>
    </row>
    <row r="23571" spans="15:16" x14ac:dyDescent="0.2">
      <c r="O23571"/>
      <c r="P23571"/>
    </row>
    <row r="23572" spans="15:16" x14ac:dyDescent="0.2">
      <c r="O23572"/>
      <c r="P23572"/>
    </row>
    <row r="23573" spans="15:16" x14ac:dyDescent="0.2">
      <c r="O23573"/>
      <c r="P23573"/>
    </row>
    <row r="23574" spans="15:16" x14ac:dyDescent="0.2">
      <c r="O23574"/>
      <c r="P23574"/>
    </row>
    <row r="23575" spans="15:16" x14ac:dyDescent="0.2">
      <c r="O23575"/>
      <c r="P23575"/>
    </row>
    <row r="23576" spans="15:16" x14ac:dyDescent="0.2">
      <c r="O23576"/>
      <c r="P23576"/>
    </row>
    <row r="23577" spans="15:16" x14ac:dyDescent="0.2">
      <c r="O23577"/>
      <c r="P23577"/>
    </row>
    <row r="23578" spans="15:16" x14ac:dyDescent="0.2">
      <c r="O23578"/>
      <c r="P23578"/>
    </row>
    <row r="23579" spans="15:16" x14ac:dyDescent="0.2">
      <c r="O23579"/>
      <c r="P23579"/>
    </row>
    <row r="23580" spans="15:16" x14ac:dyDescent="0.2">
      <c r="O23580"/>
      <c r="P23580"/>
    </row>
    <row r="23581" spans="15:16" x14ac:dyDescent="0.2">
      <c r="O23581"/>
      <c r="P23581"/>
    </row>
    <row r="23582" spans="15:16" x14ac:dyDescent="0.2">
      <c r="O23582"/>
      <c r="P23582"/>
    </row>
    <row r="23583" spans="15:16" x14ac:dyDescent="0.2">
      <c r="O23583"/>
      <c r="P23583"/>
    </row>
    <row r="23584" spans="15:16" x14ac:dyDescent="0.2">
      <c r="O23584"/>
      <c r="P23584"/>
    </row>
    <row r="23585" spans="15:16" x14ac:dyDescent="0.2">
      <c r="O23585"/>
      <c r="P23585"/>
    </row>
    <row r="23586" spans="15:16" x14ac:dyDescent="0.2">
      <c r="O23586"/>
      <c r="P23586"/>
    </row>
    <row r="23587" spans="15:16" x14ac:dyDescent="0.2">
      <c r="O23587"/>
      <c r="P23587"/>
    </row>
    <row r="23588" spans="15:16" x14ac:dyDescent="0.2">
      <c r="O23588"/>
      <c r="P23588"/>
    </row>
    <row r="23589" spans="15:16" x14ac:dyDescent="0.2">
      <c r="O23589"/>
      <c r="P23589"/>
    </row>
    <row r="23590" spans="15:16" x14ac:dyDescent="0.2">
      <c r="O23590"/>
      <c r="P23590"/>
    </row>
    <row r="23591" spans="15:16" x14ac:dyDescent="0.2">
      <c r="O23591"/>
      <c r="P23591"/>
    </row>
    <row r="23592" spans="15:16" x14ac:dyDescent="0.2">
      <c r="O23592"/>
      <c r="P23592"/>
    </row>
    <row r="23593" spans="15:16" x14ac:dyDescent="0.2">
      <c r="O23593"/>
      <c r="P23593"/>
    </row>
    <row r="23594" spans="15:16" x14ac:dyDescent="0.2">
      <c r="O23594"/>
      <c r="P23594"/>
    </row>
    <row r="23595" spans="15:16" x14ac:dyDescent="0.2">
      <c r="O23595"/>
      <c r="P23595"/>
    </row>
    <row r="23596" spans="15:16" x14ac:dyDescent="0.2">
      <c r="O23596"/>
      <c r="P23596"/>
    </row>
    <row r="23597" spans="15:16" x14ac:dyDescent="0.2">
      <c r="O23597"/>
      <c r="P23597"/>
    </row>
    <row r="23598" spans="15:16" x14ac:dyDescent="0.2">
      <c r="O23598"/>
      <c r="P23598"/>
    </row>
    <row r="23599" spans="15:16" x14ac:dyDescent="0.2">
      <c r="O23599"/>
      <c r="P23599"/>
    </row>
    <row r="23600" spans="15:16" x14ac:dyDescent="0.2">
      <c r="O23600"/>
      <c r="P23600"/>
    </row>
    <row r="23601" spans="15:16" x14ac:dyDescent="0.2">
      <c r="O23601"/>
      <c r="P23601"/>
    </row>
    <row r="23602" spans="15:16" x14ac:dyDescent="0.2">
      <c r="O23602"/>
      <c r="P23602"/>
    </row>
    <row r="23603" spans="15:16" x14ac:dyDescent="0.2">
      <c r="O23603"/>
      <c r="P23603"/>
    </row>
    <row r="23604" spans="15:16" x14ac:dyDescent="0.2">
      <c r="O23604"/>
      <c r="P23604"/>
    </row>
    <row r="23605" spans="15:16" x14ac:dyDescent="0.2">
      <c r="O23605"/>
      <c r="P23605"/>
    </row>
    <row r="23606" spans="15:16" x14ac:dyDescent="0.2">
      <c r="O23606"/>
      <c r="P23606"/>
    </row>
    <row r="23607" spans="15:16" x14ac:dyDescent="0.2">
      <c r="O23607"/>
      <c r="P23607"/>
    </row>
    <row r="23608" spans="15:16" x14ac:dyDescent="0.2">
      <c r="O23608"/>
      <c r="P23608"/>
    </row>
    <row r="23609" spans="15:16" x14ac:dyDescent="0.2">
      <c r="O23609"/>
      <c r="P23609"/>
    </row>
    <row r="23610" spans="15:16" x14ac:dyDescent="0.2">
      <c r="O23610"/>
      <c r="P23610"/>
    </row>
    <row r="23611" spans="15:16" x14ac:dyDescent="0.2">
      <c r="O23611"/>
      <c r="P23611"/>
    </row>
    <row r="23612" spans="15:16" x14ac:dyDescent="0.2">
      <c r="O23612"/>
      <c r="P23612"/>
    </row>
    <row r="23613" spans="15:16" x14ac:dyDescent="0.2">
      <c r="O23613"/>
      <c r="P23613"/>
    </row>
    <row r="23614" spans="15:16" x14ac:dyDescent="0.2">
      <c r="O23614"/>
      <c r="P23614"/>
    </row>
    <row r="23615" spans="15:16" x14ac:dyDescent="0.2">
      <c r="O23615"/>
      <c r="P23615"/>
    </row>
    <row r="23616" spans="15:16" x14ac:dyDescent="0.2">
      <c r="O23616"/>
      <c r="P23616"/>
    </row>
    <row r="23617" spans="15:16" x14ac:dyDescent="0.2">
      <c r="O23617"/>
      <c r="P23617"/>
    </row>
    <row r="23618" spans="15:16" x14ac:dyDescent="0.2">
      <c r="O23618"/>
      <c r="P23618"/>
    </row>
    <row r="23619" spans="15:16" x14ac:dyDescent="0.2">
      <c r="O23619"/>
      <c r="P23619"/>
    </row>
    <row r="23620" spans="15:16" x14ac:dyDescent="0.2">
      <c r="O23620"/>
      <c r="P23620"/>
    </row>
    <row r="23621" spans="15:16" x14ac:dyDescent="0.2">
      <c r="O23621"/>
      <c r="P23621"/>
    </row>
    <row r="23622" spans="15:16" x14ac:dyDescent="0.2">
      <c r="O23622"/>
      <c r="P23622"/>
    </row>
    <row r="23623" spans="15:16" x14ac:dyDescent="0.2">
      <c r="O23623"/>
      <c r="P23623"/>
    </row>
    <row r="23624" spans="15:16" x14ac:dyDescent="0.2">
      <c r="O23624"/>
      <c r="P23624"/>
    </row>
    <row r="23625" spans="15:16" x14ac:dyDescent="0.2">
      <c r="O23625"/>
      <c r="P23625"/>
    </row>
    <row r="23626" spans="15:16" x14ac:dyDescent="0.2">
      <c r="O23626"/>
      <c r="P23626"/>
    </row>
    <row r="23627" spans="15:16" x14ac:dyDescent="0.2">
      <c r="O23627"/>
      <c r="P23627"/>
    </row>
    <row r="23628" spans="15:16" x14ac:dyDescent="0.2">
      <c r="O23628"/>
      <c r="P23628"/>
    </row>
    <row r="23629" spans="15:16" x14ac:dyDescent="0.2">
      <c r="O23629"/>
      <c r="P23629"/>
    </row>
    <row r="23630" spans="15:16" x14ac:dyDescent="0.2">
      <c r="O23630"/>
      <c r="P23630"/>
    </row>
    <row r="23631" spans="15:16" x14ac:dyDescent="0.2">
      <c r="O23631"/>
      <c r="P23631"/>
    </row>
    <row r="23632" spans="15:16" x14ac:dyDescent="0.2">
      <c r="O23632"/>
      <c r="P23632"/>
    </row>
    <row r="23633" spans="15:16" x14ac:dyDescent="0.2">
      <c r="O23633"/>
      <c r="P23633"/>
    </row>
    <row r="23634" spans="15:16" x14ac:dyDescent="0.2">
      <c r="O23634"/>
      <c r="P23634"/>
    </row>
    <row r="23635" spans="15:16" x14ac:dyDescent="0.2">
      <c r="O23635"/>
      <c r="P23635"/>
    </row>
    <row r="23636" spans="15:16" x14ac:dyDescent="0.2">
      <c r="O23636"/>
      <c r="P23636"/>
    </row>
    <row r="23637" spans="15:16" x14ac:dyDescent="0.2">
      <c r="O23637"/>
      <c r="P23637"/>
    </row>
    <row r="23638" spans="15:16" x14ac:dyDescent="0.2">
      <c r="O23638"/>
      <c r="P23638"/>
    </row>
    <row r="23639" spans="15:16" x14ac:dyDescent="0.2">
      <c r="O23639"/>
      <c r="P23639"/>
    </row>
    <row r="23640" spans="15:16" x14ac:dyDescent="0.2">
      <c r="O23640"/>
      <c r="P23640"/>
    </row>
    <row r="23641" spans="15:16" x14ac:dyDescent="0.2">
      <c r="O23641"/>
      <c r="P23641"/>
    </row>
    <row r="23642" spans="15:16" x14ac:dyDescent="0.2">
      <c r="O23642"/>
      <c r="P23642"/>
    </row>
    <row r="23643" spans="15:16" x14ac:dyDescent="0.2">
      <c r="O23643"/>
      <c r="P23643"/>
    </row>
    <row r="23644" spans="15:16" x14ac:dyDescent="0.2">
      <c r="O23644"/>
      <c r="P23644"/>
    </row>
    <row r="23645" spans="15:16" x14ac:dyDescent="0.2">
      <c r="O23645"/>
      <c r="P23645"/>
    </row>
    <row r="23646" spans="15:16" x14ac:dyDescent="0.2">
      <c r="O23646"/>
      <c r="P23646"/>
    </row>
    <row r="23647" spans="15:16" x14ac:dyDescent="0.2">
      <c r="O23647"/>
      <c r="P23647"/>
    </row>
    <row r="23648" spans="15:16" x14ac:dyDescent="0.2">
      <c r="O23648"/>
      <c r="P23648"/>
    </row>
    <row r="23649" spans="15:16" x14ac:dyDescent="0.2">
      <c r="O23649"/>
      <c r="P23649"/>
    </row>
    <row r="23650" spans="15:16" x14ac:dyDescent="0.2">
      <c r="O23650"/>
      <c r="P23650"/>
    </row>
    <row r="23651" spans="15:16" x14ac:dyDescent="0.2">
      <c r="O23651"/>
      <c r="P23651"/>
    </row>
    <row r="23652" spans="15:16" x14ac:dyDescent="0.2">
      <c r="O23652"/>
      <c r="P23652"/>
    </row>
    <row r="23653" spans="15:16" x14ac:dyDescent="0.2">
      <c r="O23653"/>
      <c r="P23653"/>
    </row>
    <row r="23654" spans="15:16" x14ac:dyDescent="0.2">
      <c r="O23654"/>
      <c r="P23654"/>
    </row>
    <row r="23655" spans="15:16" x14ac:dyDescent="0.2">
      <c r="O23655"/>
      <c r="P23655"/>
    </row>
    <row r="23656" spans="15:16" x14ac:dyDescent="0.2">
      <c r="O23656"/>
      <c r="P23656"/>
    </row>
    <row r="23657" spans="15:16" x14ac:dyDescent="0.2">
      <c r="O23657"/>
      <c r="P23657"/>
    </row>
    <row r="23658" spans="15:16" x14ac:dyDescent="0.2">
      <c r="O23658"/>
      <c r="P23658"/>
    </row>
    <row r="23659" spans="15:16" x14ac:dyDescent="0.2">
      <c r="O23659"/>
      <c r="P23659"/>
    </row>
    <row r="23660" spans="15:16" x14ac:dyDescent="0.2">
      <c r="O23660"/>
      <c r="P23660"/>
    </row>
    <row r="23661" spans="15:16" x14ac:dyDescent="0.2">
      <c r="O23661"/>
      <c r="P23661"/>
    </row>
    <row r="23662" spans="15:16" x14ac:dyDescent="0.2">
      <c r="O23662"/>
      <c r="P23662"/>
    </row>
    <row r="23663" spans="15:16" x14ac:dyDescent="0.2">
      <c r="O23663"/>
      <c r="P23663"/>
    </row>
    <row r="23664" spans="15:16" x14ac:dyDescent="0.2">
      <c r="O23664"/>
      <c r="P23664"/>
    </row>
    <row r="23665" spans="15:16" x14ac:dyDescent="0.2">
      <c r="O23665"/>
      <c r="P23665"/>
    </row>
    <row r="23666" spans="15:16" x14ac:dyDescent="0.2">
      <c r="O23666"/>
      <c r="P23666"/>
    </row>
    <row r="23667" spans="15:16" x14ac:dyDescent="0.2">
      <c r="O23667"/>
      <c r="P23667"/>
    </row>
    <row r="23668" spans="15:16" x14ac:dyDescent="0.2">
      <c r="O23668"/>
      <c r="P23668"/>
    </row>
    <row r="23669" spans="15:16" x14ac:dyDescent="0.2">
      <c r="O23669"/>
      <c r="P23669"/>
    </row>
    <row r="23670" spans="15:16" x14ac:dyDescent="0.2">
      <c r="O23670"/>
      <c r="P23670"/>
    </row>
    <row r="23671" spans="15:16" x14ac:dyDescent="0.2">
      <c r="O23671"/>
      <c r="P23671"/>
    </row>
    <row r="23672" spans="15:16" x14ac:dyDescent="0.2">
      <c r="O23672"/>
      <c r="P23672"/>
    </row>
    <row r="23673" spans="15:16" x14ac:dyDescent="0.2">
      <c r="O23673"/>
      <c r="P23673"/>
    </row>
    <row r="23674" spans="15:16" x14ac:dyDescent="0.2">
      <c r="O23674"/>
      <c r="P23674"/>
    </row>
    <row r="23675" spans="15:16" x14ac:dyDescent="0.2">
      <c r="O23675"/>
      <c r="P23675"/>
    </row>
    <row r="23676" spans="15:16" x14ac:dyDescent="0.2">
      <c r="O23676"/>
      <c r="P23676"/>
    </row>
    <row r="23677" spans="15:16" x14ac:dyDescent="0.2">
      <c r="O23677"/>
      <c r="P23677"/>
    </row>
    <row r="23678" spans="15:16" x14ac:dyDescent="0.2">
      <c r="O23678"/>
      <c r="P23678"/>
    </row>
    <row r="23679" spans="15:16" x14ac:dyDescent="0.2">
      <c r="O23679"/>
      <c r="P23679"/>
    </row>
    <row r="23680" spans="15:16" x14ac:dyDescent="0.2">
      <c r="O23680"/>
      <c r="P23680"/>
    </row>
    <row r="23681" spans="15:16" x14ac:dyDescent="0.2">
      <c r="O23681"/>
      <c r="P23681"/>
    </row>
    <row r="23682" spans="15:16" x14ac:dyDescent="0.2">
      <c r="O23682"/>
      <c r="P23682"/>
    </row>
    <row r="23683" spans="15:16" x14ac:dyDescent="0.2">
      <c r="O23683"/>
      <c r="P23683"/>
    </row>
    <row r="23684" spans="15:16" x14ac:dyDescent="0.2">
      <c r="O23684"/>
      <c r="P23684"/>
    </row>
    <row r="23685" spans="15:16" x14ac:dyDescent="0.2">
      <c r="O23685"/>
      <c r="P23685"/>
    </row>
    <row r="23686" spans="15:16" x14ac:dyDescent="0.2">
      <c r="O23686"/>
      <c r="P23686"/>
    </row>
    <row r="23687" spans="15:16" x14ac:dyDescent="0.2">
      <c r="O23687"/>
      <c r="P23687"/>
    </row>
    <row r="23688" spans="15:16" x14ac:dyDescent="0.2">
      <c r="O23688"/>
      <c r="P23688"/>
    </row>
    <row r="23689" spans="15:16" x14ac:dyDescent="0.2">
      <c r="O23689"/>
      <c r="P23689"/>
    </row>
    <row r="23690" spans="15:16" x14ac:dyDescent="0.2">
      <c r="O23690"/>
      <c r="P23690"/>
    </row>
    <row r="23691" spans="15:16" x14ac:dyDescent="0.2">
      <c r="O23691"/>
      <c r="P23691"/>
    </row>
    <row r="23692" spans="15:16" x14ac:dyDescent="0.2">
      <c r="O23692"/>
      <c r="P23692"/>
    </row>
    <row r="23693" spans="15:16" x14ac:dyDescent="0.2">
      <c r="O23693"/>
      <c r="P23693"/>
    </row>
    <row r="23694" spans="15:16" x14ac:dyDescent="0.2">
      <c r="O23694"/>
      <c r="P23694"/>
    </row>
    <row r="23695" spans="15:16" x14ac:dyDescent="0.2">
      <c r="O23695"/>
      <c r="P23695"/>
    </row>
    <row r="23696" spans="15:16" x14ac:dyDescent="0.2">
      <c r="O23696"/>
      <c r="P23696"/>
    </row>
    <row r="23697" spans="15:16" x14ac:dyDescent="0.2">
      <c r="O23697"/>
      <c r="P23697"/>
    </row>
    <row r="23698" spans="15:16" x14ac:dyDescent="0.2">
      <c r="O23698"/>
      <c r="P23698"/>
    </row>
    <row r="23699" spans="15:16" x14ac:dyDescent="0.2">
      <c r="O23699"/>
      <c r="P23699"/>
    </row>
    <row r="23700" spans="15:16" x14ac:dyDescent="0.2">
      <c r="O23700"/>
      <c r="P23700"/>
    </row>
    <row r="23701" spans="15:16" x14ac:dyDescent="0.2">
      <c r="O23701"/>
      <c r="P23701"/>
    </row>
    <row r="23702" spans="15:16" x14ac:dyDescent="0.2">
      <c r="O23702"/>
      <c r="P23702"/>
    </row>
    <row r="23703" spans="15:16" x14ac:dyDescent="0.2">
      <c r="O23703"/>
      <c r="P23703"/>
    </row>
    <row r="23704" spans="15:16" x14ac:dyDescent="0.2">
      <c r="O23704"/>
      <c r="P23704"/>
    </row>
    <row r="23705" spans="15:16" x14ac:dyDescent="0.2">
      <c r="O23705"/>
      <c r="P23705"/>
    </row>
    <row r="23706" spans="15:16" x14ac:dyDescent="0.2">
      <c r="O23706"/>
      <c r="P23706"/>
    </row>
    <row r="23707" spans="15:16" x14ac:dyDescent="0.2">
      <c r="O23707"/>
      <c r="P23707"/>
    </row>
    <row r="23708" spans="15:16" x14ac:dyDescent="0.2">
      <c r="O23708"/>
      <c r="P23708"/>
    </row>
    <row r="23709" spans="15:16" x14ac:dyDescent="0.2">
      <c r="O23709"/>
      <c r="P23709"/>
    </row>
    <row r="23710" spans="15:16" x14ac:dyDescent="0.2">
      <c r="O23710"/>
      <c r="P23710"/>
    </row>
    <row r="23711" spans="15:16" x14ac:dyDescent="0.2">
      <c r="O23711"/>
      <c r="P23711"/>
    </row>
    <row r="23712" spans="15:16" x14ac:dyDescent="0.2">
      <c r="O23712"/>
      <c r="P23712"/>
    </row>
    <row r="23713" spans="15:16" x14ac:dyDescent="0.2">
      <c r="O23713"/>
      <c r="P23713"/>
    </row>
    <row r="23714" spans="15:16" x14ac:dyDescent="0.2">
      <c r="O23714"/>
      <c r="P23714"/>
    </row>
    <row r="23715" spans="15:16" x14ac:dyDescent="0.2">
      <c r="O23715"/>
      <c r="P23715"/>
    </row>
    <row r="23716" spans="15:16" x14ac:dyDescent="0.2">
      <c r="O23716"/>
      <c r="P23716"/>
    </row>
    <row r="23717" spans="15:16" x14ac:dyDescent="0.2">
      <c r="O23717"/>
      <c r="P23717"/>
    </row>
    <row r="23718" spans="15:16" x14ac:dyDescent="0.2">
      <c r="O23718"/>
      <c r="P23718"/>
    </row>
    <row r="23719" spans="15:16" x14ac:dyDescent="0.2">
      <c r="O23719"/>
      <c r="P23719"/>
    </row>
    <row r="23720" spans="15:16" x14ac:dyDescent="0.2">
      <c r="O23720"/>
      <c r="P23720"/>
    </row>
    <row r="23721" spans="15:16" x14ac:dyDescent="0.2">
      <c r="O23721"/>
      <c r="P23721"/>
    </row>
    <row r="23722" spans="15:16" x14ac:dyDescent="0.2">
      <c r="O23722"/>
      <c r="P23722"/>
    </row>
    <row r="23723" spans="15:16" x14ac:dyDescent="0.2">
      <c r="O23723"/>
      <c r="P23723"/>
    </row>
    <row r="23724" spans="15:16" x14ac:dyDescent="0.2">
      <c r="O23724"/>
      <c r="P23724"/>
    </row>
    <row r="23725" spans="15:16" x14ac:dyDescent="0.2">
      <c r="O23725"/>
      <c r="P23725"/>
    </row>
    <row r="23726" spans="15:16" x14ac:dyDescent="0.2">
      <c r="O23726"/>
      <c r="P23726"/>
    </row>
    <row r="23727" spans="15:16" x14ac:dyDescent="0.2">
      <c r="O23727"/>
      <c r="P23727"/>
    </row>
    <row r="23728" spans="15:16" x14ac:dyDescent="0.2">
      <c r="O23728"/>
      <c r="P23728"/>
    </row>
    <row r="23729" spans="15:16" x14ac:dyDescent="0.2">
      <c r="O23729"/>
      <c r="P23729"/>
    </row>
    <row r="23730" spans="15:16" x14ac:dyDescent="0.2">
      <c r="O23730"/>
      <c r="P23730"/>
    </row>
    <row r="23731" spans="15:16" x14ac:dyDescent="0.2">
      <c r="O23731"/>
      <c r="P23731"/>
    </row>
    <row r="23732" spans="15:16" x14ac:dyDescent="0.2">
      <c r="O23732"/>
      <c r="P23732"/>
    </row>
    <row r="23733" spans="15:16" x14ac:dyDescent="0.2">
      <c r="O23733"/>
      <c r="P23733"/>
    </row>
    <row r="23734" spans="15:16" x14ac:dyDescent="0.2">
      <c r="O23734"/>
      <c r="P23734"/>
    </row>
    <row r="23735" spans="15:16" x14ac:dyDescent="0.2">
      <c r="O23735"/>
      <c r="P23735"/>
    </row>
    <row r="23736" spans="15:16" x14ac:dyDescent="0.2">
      <c r="O23736"/>
      <c r="P23736"/>
    </row>
    <row r="23737" spans="15:16" x14ac:dyDescent="0.2">
      <c r="O23737"/>
      <c r="P23737"/>
    </row>
    <row r="23738" spans="15:16" x14ac:dyDescent="0.2">
      <c r="O23738"/>
      <c r="P23738"/>
    </row>
    <row r="23739" spans="15:16" x14ac:dyDescent="0.2">
      <c r="O23739"/>
      <c r="P23739"/>
    </row>
    <row r="23740" spans="15:16" x14ac:dyDescent="0.2">
      <c r="O23740"/>
      <c r="P23740"/>
    </row>
    <row r="23741" spans="15:16" x14ac:dyDescent="0.2">
      <c r="O23741"/>
      <c r="P23741"/>
    </row>
    <row r="23742" spans="15:16" x14ac:dyDescent="0.2">
      <c r="O23742"/>
      <c r="P23742"/>
    </row>
    <row r="23743" spans="15:16" x14ac:dyDescent="0.2">
      <c r="O23743"/>
      <c r="P23743"/>
    </row>
    <row r="23744" spans="15:16" x14ac:dyDescent="0.2">
      <c r="O23744"/>
      <c r="P23744"/>
    </row>
    <row r="23745" spans="15:16" x14ac:dyDescent="0.2">
      <c r="O23745"/>
      <c r="P23745"/>
    </row>
    <row r="23746" spans="15:16" x14ac:dyDescent="0.2">
      <c r="O23746"/>
      <c r="P23746"/>
    </row>
    <row r="23747" spans="15:16" x14ac:dyDescent="0.2">
      <c r="O23747"/>
      <c r="P23747"/>
    </row>
    <row r="23748" spans="15:16" x14ac:dyDescent="0.2">
      <c r="O23748"/>
      <c r="P23748"/>
    </row>
    <row r="23749" spans="15:16" x14ac:dyDescent="0.2">
      <c r="O23749"/>
      <c r="P23749"/>
    </row>
    <row r="23750" spans="15:16" x14ac:dyDescent="0.2">
      <c r="O23750"/>
      <c r="P23750"/>
    </row>
    <row r="23751" spans="15:16" x14ac:dyDescent="0.2">
      <c r="O23751"/>
      <c r="P23751"/>
    </row>
    <row r="23752" spans="15:16" x14ac:dyDescent="0.2">
      <c r="O23752"/>
      <c r="P23752"/>
    </row>
    <row r="23753" spans="15:16" x14ac:dyDescent="0.2">
      <c r="O23753"/>
      <c r="P23753"/>
    </row>
    <row r="23754" spans="15:16" x14ac:dyDescent="0.2">
      <c r="O23754"/>
      <c r="P23754"/>
    </row>
    <row r="23755" spans="15:16" x14ac:dyDescent="0.2">
      <c r="O23755"/>
      <c r="P23755"/>
    </row>
    <row r="23756" spans="15:16" x14ac:dyDescent="0.2">
      <c r="O23756"/>
      <c r="P23756"/>
    </row>
    <row r="23757" spans="15:16" x14ac:dyDescent="0.2">
      <c r="O23757"/>
      <c r="P23757"/>
    </row>
    <row r="23758" spans="15:16" x14ac:dyDescent="0.2">
      <c r="O23758"/>
      <c r="P23758"/>
    </row>
    <row r="23759" spans="15:16" x14ac:dyDescent="0.2">
      <c r="O23759"/>
      <c r="P23759"/>
    </row>
    <row r="23760" spans="15:16" x14ac:dyDescent="0.2">
      <c r="O23760"/>
      <c r="P23760"/>
    </row>
    <row r="23761" spans="15:16" x14ac:dyDescent="0.2">
      <c r="O23761"/>
      <c r="P23761"/>
    </row>
    <row r="23762" spans="15:16" x14ac:dyDescent="0.2">
      <c r="O23762"/>
      <c r="P23762"/>
    </row>
    <row r="23763" spans="15:16" x14ac:dyDescent="0.2">
      <c r="O23763"/>
      <c r="P23763"/>
    </row>
    <row r="23764" spans="15:16" x14ac:dyDescent="0.2">
      <c r="O23764"/>
      <c r="P23764"/>
    </row>
    <row r="23765" spans="15:16" x14ac:dyDescent="0.2">
      <c r="O23765"/>
      <c r="P23765"/>
    </row>
    <row r="23766" spans="15:16" x14ac:dyDescent="0.2">
      <c r="O23766"/>
      <c r="P23766"/>
    </row>
    <row r="23767" spans="15:16" x14ac:dyDescent="0.2">
      <c r="O23767"/>
      <c r="P23767"/>
    </row>
    <row r="23768" spans="15:16" x14ac:dyDescent="0.2">
      <c r="O23768"/>
      <c r="P23768"/>
    </row>
    <row r="23769" spans="15:16" x14ac:dyDescent="0.2">
      <c r="O23769"/>
      <c r="P23769"/>
    </row>
    <row r="23770" spans="15:16" x14ac:dyDescent="0.2">
      <c r="O23770"/>
      <c r="P23770"/>
    </row>
    <row r="23771" spans="15:16" x14ac:dyDescent="0.2">
      <c r="O23771"/>
      <c r="P23771"/>
    </row>
    <row r="23772" spans="15:16" x14ac:dyDescent="0.2">
      <c r="O23772"/>
      <c r="P23772"/>
    </row>
    <row r="23773" spans="15:16" x14ac:dyDescent="0.2">
      <c r="O23773"/>
      <c r="P23773"/>
    </row>
    <row r="23774" spans="15:16" x14ac:dyDescent="0.2">
      <c r="O23774"/>
      <c r="P23774"/>
    </row>
    <row r="23775" spans="15:16" x14ac:dyDescent="0.2">
      <c r="O23775"/>
      <c r="P23775"/>
    </row>
    <row r="23776" spans="15:16" x14ac:dyDescent="0.2">
      <c r="O23776"/>
      <c r="P23776"/>
    </row>
    <row r="23777" spans="15:16" x14ac:dyDescent="0.2">
      <c r="O23777"/>
      <c r="P23777"/>
    </row>
    <row r="23778" spans="15:16" x14ac:dyDescent="0.2">
      <c r="O23778"/>
      <c r="P23778"/>
    </row>
    <row r="23779" spans="15:16" x14ac:dyDescent="0.2">
      <c r="O23779"/>
      <c r="P23779"/>
    </row>
    <row r="23780" spans="15:16" x14ac:dyDescent="0.2">
      <c r="O23780"/>
      <c r="P23780"/>
    </row>
    <row r="23781" spans="15:16" x14ac:dyDescent="0.2">
      <c r="O23781"/>
      <c r="P23781"/>
    </row>
    <row r="23782" spans="15:16" x14ac:dyDescent="0.2">
      <c r="O23782"/>
      <c r="P23782"/>
    </row>
    <row r="23783" spans="15:16" x14ac:dyDescent="0.2">
      <c r="O23783"/>
      <c r="P23783"/>
    </row>
    <row r="23784" spans="15:16" x14ac:dyDescent="0.2">
      <c r="O23784"/>
      <c r="P23784"/>
    </row>
    <row r="23785" spans="15:16" x14ac:dyDescent="0.2">
      <c r="O23785"/>
      <c r="P23785"/>
    </row>
    <row r="23786" spans="15:16" x14ac:dyDescent="0.2">
      <c r="O23786"/>
      <c r="P23786"/>
    </row>
    <row r="23787" spans="15:16" x14ac:dyDescent="0.2">
      <c r="O23787"/>
      <c r="P23787"/>
    </row>
    <row r="23788" spans="15:16" x14ac:dyDescent="0.2">
      <c r="O23788"/>
      <c r="P23788"/>
    </row>
    <row r="23789" spans="15:16" x14ac:dyDescent="0.2">
      <c r="O23789"/>
      <c r="P23789"/>
    </row>
    <row r="23790" spans="15:16" x14ac:dyDescent="0.2">
      <c r="O23790"/>
      <c r="P23790"/>
    </row>
    <row r="23791" spans="15:16" x14ac:dyDescent="0.2">
      <c r="O23791"/>
      <c r="P23791"/>
    </row>
    <row r="23792" spans="15:16" x14ac:dyDescent="0.2">
      <c r="O23792"/>
      <c r="P23792"/>
    </row>
    <row r="23793" spans="15:16" x14ac:dyDescent="0.2">
      <c r="O23793"/>
      <c r="P23793"/>
    </row>
    <row r="23794" spans="15:16" x14ac:dyDescent="0.2">
      <c r="O23794"/>
      <c r="P23794"/>
    </row>
    <row r="23795" spans="15:16" x14ac:dyDescent="0.2">
      <c r="O23795"/>
      <c r="P23795"/>
    </row>
    <row r="23796" spans="15:16" x14ac:dyDescent="0.2">
      <c r="O23796"/>
      <c r="P23796"/>
    </row>
    <row r="23797" spans="15:16" x14ac:dyDescent="0.2">
      <c r="O23797"/>
      <c r="P23797"/>
    </row>
    <row r="23798" spans="15:16" x14ac:dyDescent="0.2">
      <c r="O23798"/>
      <c r="P23798"/>
    </row>
    <row r="23799" spans="15:16" x14ac:dyDescent="0.2">
      <c r="O23799"/>
      <c r="P23799"/>
    </row>
    <row r="23800" spans="15:16" x14ac:dyDescent="0.2">
      <c r="O23800"/>
      <c r="P23800"/>
    </row>
    <row r="23801" spans="15:16" x14ac:dyDescent="0.2">
      <c r="O23801"/>
      <c r="P23801"/>
    </row>
    <row r="23802" spans="15:16" x14ac:dyDescent="0.2">
      <c r="O23802"/>
      <c r="P23802"/>
    </row>
    <row r="23803" spans="15:16" x14ac:dyDescent="0.2">
      <c r="O23803"/>
      <c r="P23803"/>
    </row>
    <row r="23804" spans="15:16" x14ac:dyDescent="0.2">
      <c r="O23804"/>
      <c r="P23804"/>
    </row>
    <row r="23805" spans="15:16" x14ac:dyDescent="0.2">
      <c r="O23805"/>
      <c r="P23805"/>
    </row>
    <row r="23806" spans="15:16" x14ac:dyDescent="0.2">
      <c r="O23806"/>
      <c r="P23806"/>
    </row>
    <row r="23807" spans="15:16" x14ac:dyDescent="0.2">
      <c r="O23807"/>
      <c r="P23807"/>
    </row>
    <row r="23808" spans="15:16" x14ac:dyDescent="0.2">
      <c r="O23808"/>
      <c r="P23808"/>
    </row>
    <row r="23809" spans="15:16" x14ac:dyDescent="0.2">
      <c r="O23809"/>
      <c r="P23809"/>
    </row>
    <row r="23810" spans="15:16" x14ac:dyDescent="0.2">
      <c r="O23810"/>
      <c r="P23810"/>
    </row>
    <row r="23811" spans="15:16" x14ac:dyDescent="0.2">
      <c r="O23811"/>
      <c r="P23811"/>
    </row>
    <row r="23812" spans="15:16" x14ac:dyDescent="0.2">
      <c r="O23812"/>
      <c r="P23812"/>
    </row>
    <row r="23813" spans="15:16" x14ac:dyDescent="0.2">
      <c r="O23813"/>
      <c r="P23813"/>
    </row>
    <row r="23814" spans="15:16" x14ac:dyDescent="0.2">
      <c r="O23814"/>
      <c r="P23814"/>
    </row>
    <row r="23815" spans="15:16" x14ac:dyDescent="0.2">
      <c r="O23815"/>
      <c r="P23815"/>
    </row>
    <row r="23816" spans="15:16" x14ac:dyDescent="0.2">
      <c r="O23816"/>
      <c r="P23816"/>
    </row>
    <row r="23817" spans="15:16" x14ac:dyDescent="0.2">
      <c r="O23817"/>
      <c r="P23817"/>
    </row>
    <row r="23818" spans="15:16" x14ac:dyDescent="0.2">
      <c r="O23818"/>
      <c r="P23818"/>
    </row>
    <row r="23819" spans="15:16" x14ac:dyDescent="0.2">
      <c r="O23819"/>
      <c r="P23819"/>
    </row>
    <row r="23820" spans="15:16" x14ac:dyDescent="0.2">
      <c r="O23820"/>
      <c r="P23820"/>
    </row>
    <row r="23821" spans="15:16" x14ac:dyDescent="0.2">
      <c r="O23821"/>
      <c r="P23821"/>
    </row>
    <row r="23822" spans="15:16" x14ac:dyDescent="0.2">
      <c r="O23822"/>
      <c r="P23822"/>
    </row>
    <row r="23823" spans="15:16" x14ac:dyDescent="0.2">
      <c r="O23823"/>
      <c r="P23823"/>
    </row>
    <row r="23824" spans="15:16" x14ac:dyDescent="0.2">
      <c r="O23824"/>
      <c r="P23824"/>
    </row>
    <row r="23825" spans="15:16" x14ac:dyDescent="0.2">
      <c r="O23825"/>
      <c r="P23825"/>
    </row>
    <row r="23826" spans="15:16" x14ac:dyDescent="0.2">
      <c r="O23826"/>
      <c r="P23826"/>
    </row>
    <row r="23827" spans="15:16" x14ac:dyDescent="0.2">
      <c r="O23827"/>
      <c r="P23827"/>
    </row>
    <row r="23828" spans="15:16" x14ac:dyDescent="0.2">
      <c r="O23828"/>
      <c r="P23828"/>
    </row>
    <row r="23829" spans="15:16" x14ac:dyDescent="0.2">
      <c r="O23829"/>
      <c r="P23829"/>
    </row>
    <row r="23830" spans="15:16" x14ac:dyDescent="0.2">
      <c r="O23830"/>
      <c r="P23830"/>
    </row>
    <row r="23831" spans="15:16" x14ac:dyDescent="0.2">
      <c r="O23831"/>
      <c r="P23831"/>
    </row>
    <row r="23832" spans="15:16" x14ac:dyDescent="0.2">
      <c r="O23832"/>
      <c r="P23832"/>
    </row>
    <row r="23833" spans="15:16" x14ac:dyDescent="0.2">
      <c r="O23833"/>
      <c r="P23833"/>
    </row>
    <row r="23834" spans="15:16" x14ac:dyDescent="0.2">
      <c r="O23834"/>
      <c r="P23834"/>
    </row>
    <row r="23835" spans="15:16" x14ac:dyDescent="0.2">
      <c r="O23835"/>
      <c r="P23835"/>
    </row>
    <row r="23836" spans="15:16" x14ac:dyDescent="0.2">
      <c r="O23836"/>
      <c r="P23836"/>
    </row>
    <row r="23837" spans="15:16" x14ac:dyDescent="0.2">
      <c r="O23837"/>
      <c r="P23837"/>
    </row>
    <row r="23838" spans="15:16" x14ac:dyDescent="0.2">
      <c r="O23838"/>
      <c r="P23838"/>
    </row>
    <row r="23839" spans="15:16" x14ac:dyDescent="0.2">
      <c r="O23839"/>
      <c r="P23839"/>
    </row>
    <row r="23840" spans="15:16" x14ac:dyDescent="0.2">
      <c r="O23840"/>
      <c r="P23840"/>
    </row>
    <row r="23841" spans="15:16" x14ac:dyDescent="0.2">
      <c r="O23841"/>
      <c r="P23841"/>
    </row>
    <row r="23842" spans="15:16" x14ac:dyDescent="0.2">
      <c r="O23842"/>
      <c r="P23842"/>
    </row>
    <row r="23843" spans="15:16" x14ac:dyDescent="0.2">
      <c r="O23843"/>
      <c r="P23843"/>
    </row>
    <row r="23844" spans="15:16" x14ac:dyDescent="0.2">
      <c r="O23844"/>
      <c r="P23844"/>
    </row>
    <row r="23845" spans="15:16" x14ac:dyDescent="0.2">
      <c r="O23845"/>
      <c r="P23845"/>
    </row>
    <row r="23846" spans="15:16" x14ac:dyDescent="0.2">
      <c r="O23846"/>
      <c r="P23846"/>
    </row>
    <row r="23847" spans="15:16" x14ac:dyDescent="0.2">
      <c r="O23847"/>
      <c r="P23847"/>
    </row>
    <row r="23848" spans="15:16" x14ac:dyDescent="0.2">
      <c r="O23848"/>
      <c r="P23848"/>
    </row>
    <row r="23849" spans="15:16" x14ac:dyDescent="0.2">
      <c r="O23849"/>
      <c r="P23849"/>
    </row>
    <row r="23850" spans="15:16" x14ac:dyDescent="0.2">
      <c r="O23850"/>
      <c r="P23850"/>
    </row>
    <row r="23851" spans="15:16" x14ac:dyDescent="0.2">
      <c r="O23851"/>
      <c r="P23851"/>
    </row>
    <row r="23852" spans="15:16" x14ac:dyDescent="0.2">
      <c r="O23852"/>
      <c r="P23852"/>
    </row>
    <row r="23853" spans="15:16" x14ac:dyDescent="0.2">
      <c r="O23853"/>
      <c r="P23853"/>
    </row>
    <row r="23854" spans="15:16" x14ac:dyDescent="0.2">
      <c r="O23854"/>
      <c r="P23854"/>
    </row>
    <row r="23855" spans="15:16" x14ac:dyDescent="0.2">
      <c r="O23855"/>
      <c r="P23855"/>
    </row>
    <row r="23856" spans="15:16" x14ac:dyDescent="0.2">
      <c r="O23856"/>
      <c r="P23856"/>
    </row>
    <row r="23857" spans="15:16" x14ac:dyDescent="0.2">
      <c r="O23857"/>
      <c r="P23857"/>
    </row>
    <row r="23858" spans="15:16" x14ac:dyDescent="0.2">
      <c r="O23858"/>
      <c r="P23858"/>
    </row>
    <row r="23859" spans="15:16" x14ac:dyDescent="0.2">
      <c r="O23859"/>
      <c r="P23859"/>
    </row>
    <row r="23860" spans="15:16" x14ac:dyDescent="0.2">
      <c r="O23860"/>
      <c r="P23860"/>
    </row>
    <row r="23861" spans="15:16" x14ac:dyDescent="0.2">
      <c r="O23861"/>
      <c r="P23861"/>
    </row>
    <row r="23862" spans="15:16" x14ac:dyDescent="0.2">
      <c r="O23862"/>
      <c r="P23862"/>
    </row>
    <row r="23863" spans="15:16" x14ac:dyDescent="0.2">
      <c r="O23863"/>
      <c r="P23863"/>
    </row>
    <row r="23864" spans="15:16" x14ac:dyDescent="0.2">
      <c r="O23864"/>
      <c r="P23864"/>
    </row>
    <row r="23865" spans="15:16" x14ac:dyDescent="0.2">
      <c r="O23865"/>
      <c r="P23865"/>
    </row>
    <row r="23866" spans="15:16" x14ac:dyDescent="0.2">
      <c r="O23866"/>
      <c r="P23866"/>
    </row>
    <row r="23867" spans="15:16" x14ac:dyDescent="0.2">
      <c r="O23867"/>
      <c r="P23867"/>
    </row>
    <row r="23868" spans="15:16" x14ac:dyDescent="0.2">
      <c r="O23868"/>
      <c r="P23868"/>
    </row>
    <row r="23869" spans="15:16" x14ac:dyDescent="0.2">
      <c r="O23869"/>
      <c r="P23869"/>
    </row>
    <row r="23870" spans="15:16" x14ac:dyDescent="0.2">
      <c r="O23870"/>
      <c r="P23870"/>
    </row>
    <row r="23871" spans="15:16" x14ac:dyDescent="0.2">
      <c r="O23871"/>
      <c r="P23871"/>
    </row>
    <row r="23872" spans="15:16" x14ac:dyDescent="0.2">
      <c r="O23872"/>
      <c r="P23872"/>
    </row>
    <row r="23873" spans="15:16" x14ac:dyDescent="0.2">
      <c r="O23873"/>
      <c r="P23873"/>
    </row>
    <row r="23874" spans="15:16" x14ac:dyDescent="0.2">
      <c r="O23874"/>
      <c r="P23874"/>
    </row>
    <row r="23875" spans="15:16" x14ac:dyDescent="0.2">
      <c r="O23875"/>
      <c r="P23875"/>
    </row>
    <row r="23876" spans="15:16" x14ac:dyDescent="0.2">
      <c r="O23876"/>
      <c r="P23876"/>
    </row>
    <row r="23877" spans="15:16" x14ac:dyDescent="0.2">
      <c r="O23877"/>
      <c r="P23877"/>
    </row>
    <row r="23878" spans="15:16" x14ac:dyDescent="0.2">
      <c r="O23878"/>
      <c r="P23878"/>
    </row>
    <row r="23879" spans="15:16" x14ac:dyDescent="0.2">
      <c r="O23879"/>
      <c r="P23879"/>
    </row>
    <row r="23880" spans="15:16" x14ac:dyDescent="0.2">
      <c r="O23880"/>
      <c r="P23880"/>
    </row>
    <row r="23881" spans="15:16" x14ac:dyDescent="0.2">
      <c r="O23881"/>
      <c r="P23881"/>
    </row>
    <row r="23882" spans="15:16" x14ac:dyDescent="0.2">
      <c r="O23882"/>
      <c r="P23882"/>
    </row>
    <row r="23883" spans="15:16" x14ac:dyDescent="0.2">
      <c r="O23883"/>
      <c r="P23883"/>
    </row>
    <row r="23884" spans="15:16" x14ac:dyDescent="0.2">
      <c r="O23884"/>
      <c r="P23884"/>
    </row>
    <row r="23885" spans="15:16" x14ac:dyDescent="0.2">
      <c r="O23885"/>
      <c r="P23885"/>
    </row>
    <row r="23886" spans="15:16" x14ac:dyDescent="0.2">
      <c r="O23886"/>
      <c r="P23886"/>
    </row>
    <row r="23887" spans="15:16" x14ac:dyDescent="0.2">
      <c r="O23887"/>
      <c r="P23887"/>
    </row>
    <row r="23888" spans="15:16" x14ac:dyDescent="0.2">
      <c r="O23888"/>
      <c r="P23888"/>
    </row>
    <row r="23889" spans="15:16" x14ac:dyDescent="0.2">
      <c r="O23889"/>
      <c r="P23889"/>
    </row>
    <row r="23890" spans="15:16" x14ac:dyDescent="0.2">
      <c r="O23890"/>
      <c r="P23890"/>
    </row>
    <row r="23891" spans="15:16" x14ac:dyDescent="0.2">
      <c r="O23891"/>
      <c r="P23891"/>
    </row>
    <row r="23892" spans="15:16" x14ac:dyDescent="0.2">
      <c r="O23892"/>
      <c r="P23892"/>
    </row>
    <row r="23893" spans="15:16" x14ac:dyDescent="0.2">
      <c r="O23893"/>
      <c r="P23893"/>
    </row>
    <row r="23894" spans="15:16" x14ac:dyDescent="0.2">
      <c r="O23894"/>
      <c r="P23894"/>
    </row>
    <row r="23895" spans="15:16" x14ac:dyDescent="0.2">
      <c r="O23895"/>
      <c r="P23895"/>
    </row>
    <row r="23896" spans="15:16" x14ac:dyDescent="0.2">
      <c r="O23896"/>
      <c r="P23896"/>
    </row>
    <row r="23897" spans="15:16" x14ac:dyDescent="0.2">
      <c r="O23897"/>
      <c r="P23897"/>
    </row>
    <row r="23898" spans="15:16" x14ac:dyDescent="0.2">
      <c r="O23898"/>
      <c r="P23898"/>
    </row>
    <row r="23899" spans="15:16" x14ac:dyDescent="0.2">
      <c r="O23899"/>
      <c r="P23899"/>
    </row>
    <row r="23900" spans="15:16" x14ac:dyDescent="0.2">
      <c r="O23900"/>
      <c r="P23900"/>
    </row>
    <row r="23901" spans="15:16" x14ac:dyDescent="0.2">
      <c r="O23901"/>
      <c r="P23901"/>
    </row>
    <row r="23902" spans="15:16" x14ac:dyDescent="0.2">
      <c r="O23902"/>
      <c r="P23902"/>
    </row>
    <row r="23903" spans="15:16" x14ac:dyDescent="0.2">
      <c r="O23903"/>
      <c r="P23903"/>
    </row>
    <row r="23904" spans="15:16" x14ac:dyDescent="0.2">
      <c r="O23904"/>
      <c r="P23904"/>
    </row>
    <row r="23905" spans="15:16" x14ac:dyDescent="0.2">
      <c r="O23905"/>
      <c r="P23905"/>
    </row>
    <row r="23906" spans="15:16" x14ac:dyDescent="0.2">
      <c r="O23906"/>
      <c r="P23906"/>
    </row>
    <row r="23907" spans="15:16" x14ac:dyDescent="0.2">
      <c r="O23907"/>
      <c r="P23907"/>
    </row>
    <row r="23908" spans="15:16" x14ac:dyDescent="0.2">
      <c r="O23908"/>
      <c r="P23908"/>
    </row>
    <row r="23909" spans="15:16" x14ac:dyDescent="0.2">
      <c r="O23909"/>
      <c r="P23909"/>
    </row>
    <row r="23910" spans="15:16" x14ac:dyDescent="0.2">
      <c r="O23910"/>
      <c r="P23910"/>
    </row>
    <row r="23911" spans="15:16" x14ac:dyDescent="0.2">
      <c r="O23911"/>
      <c r="P23911"/>
    </row>
    <row r="23912" spans="15:16" x14ac:dyDescent="0.2">
      <c r="O23912"/>
      <c r="P23912"/>
    </row>
    <row r="23913" spans="15:16" x14ac:dyDescent="0.2">
      <c r="O23913"/>
      <c r="P23913"/>
    </row>
    <row r="23914" spans="15:16" x14ac:dyDescent="0.2">
      <c r="O23914"/>
      <c r="P23914"/>
    </row>
    <row r="23915" spans="15:16" x14ac:dyDescent="0.2">
      <c r="O23915"/>
      <c r="P23915"/>
    </row>
    <row r="23916" spans="15:16" x14ac:dyDescent="0.2">
      <c r="O23916"/>
      <c r="P23916"/>
    </row>
    <row r="23917" spans="15:16" x14ac:dyDescent="0.2">
      <c r="O23917"/>
      <c r="P23917"/>
    </row>
    <row r="23918" spans="15:16" x14ac:dyDescent="0.2">
      <c r="O23918"/>
      <c r="P23918"/>
    </row>
    <row r="23919" spans="15:16" x14ac:dyDescent="0.2">
      <c r="O23919"/>
      <c r="P23919"/>
    </row>
    <row r="23920" spans="15:16" x14ac:dyDescent="0.2">
      <c r="O23920"/>
      <c r="P23920"/>
    </row>
    <row r="23921" spans="15:16" x14ac:dyDescent="0.2">
      <c r="O23921"/>
      <c r="P23921"/>
    </row>
    <row r="23922" spans="15:16" x14ac:dyDescent="0.2">
      <c r="O23922"/>
      <c r="P23922"/>
    </row>
    <row r="23923" spans="15:16" x14ac:dyDescent="0.2">
      <c r="O23923"/>
      <c r="P23923"/>
    </row>
    <row r="23924" spans="15:16" x14ac:dyDescent="0.2">
      <c r="O23924"/>
      <c r="P23924"/>
    </row>
    <row r="23925" spans="15:16" x14ac:dyDescent="0.2">
      <c r="O23925"/>
      <c r="P23925"/>
    </row>
    <row r="23926" spans="15:16" x14ac:dyDescent="0.2">
      <c r="O23926"/>
      <c r="P23926"/>
    </row>
    <row r="23927" spans="15:16" x14ac:dyDescent="0.2">
      <c r="O23927"/>
      <c r="P23927"/>
    </row>
    <row r="23928" spans="15:16" x14ac:dyDescent="0.2">
      <c r="O23928"/>
      <c r="P23928"/>
    </row>
    <row r="23929" spans="15:16" x14ac:dyDescent="0.2">
      <c r="O23929"/>
      <c r="P23929"/>
    </row>
    <row r="23930" spans="15:16" x14ac:dyDescent="0.2">
      <c r="O23930"/>
      <c r="P23930"/>
    </row>
    <row r="23931" spans="15:16" x14ac:dyDescent="0.2">
      <c r="O23931"/>
      <c r="P23931"/>
    </row>
    <row r="23932" spans="15:16" x14ac:dyDescent="0.2">
      <c r="O23932"/>
      <c r="P23932"/>
    </row>
    <row r="23933" spans="15:16" x14ac:dyDescent="0.2">
      <c r="O23933"/>
      <c r="P23933"/>
    </row>
    <row r="23934" spans="15:16" x14ac:dyDescent="0.2">
      <c r="O23934"/>
      <c r="P23934"/>
    </row>
    <row r="23935" spans="15:16" x14ac:dyDescent="0.2">
      <c r="O23935"/>
      <c r="P23935"/>
    </row>
    <row r="23936" spans="15:16" x14ac:dyDescent="0.2">
      <c r="O23936"/>
      <c r="P23936"/>
    </row>
    <row r="23937" spans="15:16" x14ac:dyDescent="0.2">
      <c r="O23937"/>
      <c r="P23937"/>
    </row>
    <row r="23938" spans="15:16" x14ac:dyDescent="0.2">
      <c r="O23938"/>
      <c r="P23938"/>
    </row>
    <row r="23939" spans="15:16" x14ac:dyDescent="0.2">
      <c r="O23939"/>
      <c r="P23939"/>
    </row>
    <row r="23940" spans="15:16" x14ac:dyDescent="0.2">
      <c r="O23940"/>
      <c r="P23940"/>
    </row>
    <row r="23941" spans="15:16" x14ac:dyDescent="0.2">
      <c r="O23941"/>
      <c r="P23941"/>
    </row>
    <row r="23942" spans="15:16" x14ac:dyDescent="0.2">
      <c r="O23942"/>
      <c r="P23942"/>
    </row>
    <row r="23943" spans="15:16" x14ac:dyDescent="0.2">
      <c r="O23943"/>
      <c r="P23943"/>
    </row>
    <row r="23944" spans="15:16" x14ac:dyDescent="0.2">
      <c r="O23944"/>
      <c r="P23944"/>
    </row>
    <row r="23945" spans="15:16" x14ac:dyDescent="0.2">
      <c r="O23945"/>
      <c r="P23945"/>
    </row>
    <row r="23946" spans="15:16" x14ac:dyDescent="0.2">
      <c r="O23946"/>
      <c r="P23946"/>
    </row>
    <row r="23947" spans="15:16" x14ac:dyDescent="0.2">
      <c r="O23947"/>
      <c r="P23947"/>
    </row>
    <row r="23948" spans="15:16" x14ac:dyDescent="0.2">
      <c r="O23948"/>
      <c r="P23948"/>
    </row>
    <row r="23949" spans="15:16" x14ac:dyDescent="0.2">
      <c r="O23949"/>
      <c r="P23949"/>
    </row>
    <row r="23950" spans="15:16" x14ac:dyDescent="0.2">
      <c r="O23950"/>
      <c r="P23950"/>
    </row>
    <row r="23951" spans="15:16" x14ac:dyDescent="0.2">
      <c r="O23951"/>
      <c r="P23951"/>
    </row>
    <row r="23952" spans="15:16" x14ac:dyDescent="0.2">
      <c r="O23952"/>
      <c r="P23952"/>
    </row>
    <row r="23953" spans="15:16" x14ac:dyDescent="0.2">
      <c r="O23953"/>
      <c r="P23953"/>
    </row>
    <row r="23954" spans="15:16" x14ac:dyDescent="0.2">
      <c r="O23954"/>
      <c r="P23954"/>
    </row>
    <row r="23955" spans="15:16" x14ac:dyDescent="0.2">
      <c r="O23955"/>
      <c r="P23955"/>
    </row>
    <row r="23956" spans="15:16" x14ac:dyDescent="0.2">
      <c r="O23956"/>
      <c r="P23956"/>
    </row>
    <row r="23957" spans="15:16" x14ac:dyDescent="0.2">
      <c r="O23957"/>
      <c r="P23957"/>
    </row>
    <row r="23958" spans="15:16" x14ac:dyDescent="0.2">
      <c r="O23958"/>
      <c r="P23958"/>
    </row>
    <row r="23959" spans="15:16" x14ac:dyDescent="0.2">
      <c r="O23959"/>
      <c r="P23959"/>
    </row>
    <row r="23960" spans="15:16" x14ac:dyDescent="0.2">
      <c r="O23960"/>
      <c r="P23960"/>
    </row>
    <row r="23961" spans="15:16" x14ac:dyDescent="0.2">
      <c r="O23961"/>
      <c r="P23961"/>
    </row>
    <row r="23962" spans="15:16" x14ac:dyDescent="0.2">
      <c r="O23962"/>
      <c r="P23962"/>
    </row>
    <row r="23963" spans="15:16" x14ac:dyDescent="0.2">
      <c r="O23963"/>
      <c r="P23963"/>
    </row>
    <row r="23964" spans="15:16" x14ac:dyDescent="0.2">
      <c r="O23964"/>
      <c r="P23964"/>
    </row>
    <row r="23965" spans="15:16" x14ac:dyDescent="0.2">
      <c r="O23965"/>
      <c r="P23965"/>
    </row>
    <row r="23966" spans="15:16" x14ac:dyDescent="0.2">
      <c r="O23966"/>
      <c r="P23966"/>
    </row>
    <row r="23967" spans="15:16" x14ac:dyDescent="0.2">
      <c r="O23967"/>
      <c r="P23967"/>
    </row>
    <row r="23968" spans="15:16" x14ac:dyDescent="0.2">
      <c r="O23968"/>
      <c r="P23968"/>
    </row>
    <row r="23969" spans="15:16" x14ac:dyDescent="0.2">
      <c r="O23969"/>
      <c r="P23969"/>
    </row>
    <row r="23970" spans="15:16" x14ac:dyDescent="0.2">
      <c r="O23970"/>
      <c r="P23970"/>
    </row>
    <row r="23971" spans="15:16" x14ac:dyDescent="0.2">
      <c r="O23971"/>
      <c r="P23971"/>
    </row>
    <row r="23972" spans="15:16" x14ac:dyDescent="0.2">
      <c r="O23972"/>
      <c r="P23972"/>
    </row>
    <row r="23973" spans="15:16" x14ac:dyDescent="0.2">
      <c r="O23973"/>
      <c r="P23973"/>
    </row>
    <row r="23974" spans="15:16" x14ac:dyDescent="0.2">
      <c r="O23974"/>
      <c r="P23974"/>
    </row>
    <row r="23975" spans="15:16" x14ac:dyDescent="0.2">
      <c r="O23975"/>
      <c r="P23975"/>
    </row>
    <row r="23976" spans="15:16" x14ac:dyDescent="0.2">
      <c r="O23976"/>
      <c r="P23976"/>
    </row>
    <row r="23977" spans="15:16" x14ac:dyDescent="0.2">
      <c r="O23977"/>
      <c r="P23977"/>
    </row>
    <row r="23978" spans="15:16" x14ac:dyDescent="0.2">
      <c r="O23978"/>
      <c r="P23978"/>
    </row>
    <row r="23979" spans="15:16" x14ac:dyDescent="0.2">
      <c r="O23979"/>
      <c r="P23979"/>
    </row>
    <row r="23980" spans="15:16" x14ac:dyDescent="0.2">
      <c r="O23980"/>
      <c r="P23980"/>
    </row>
    <row r="23981" spans="15:16" x14ac:dyDescent="0.2">
      <c r="O23981"/>
      <c r="P23981"/>
    </row>
    <row r="23982" spans="15:16" x14ac:dyDescent="0.2">
      <c r="O23982"/>
      <c r="P23982"/>
    </row>
    <row r="23983" spans="15:16" x14ac:dyDescent="0.2">
      <c r="O23983"/>
      <c r="P23983"/>
    </row>
    <row r="23984" spans="15:16" x14ac:dyDescent="0.2">
      <c r="O23984"/>
      <c r="P23984"/>
    </row>
    <row r="23985" spans="15:16" x14ac:dyDescent="0.2">
      <c r="O23985"/>
      <c r="P23985"/>
    </row>
    <row r="23986" spans="15:16" x14ac:dyDescent="0.2">
      <c r="O23986"/>
      <c r="P23986"/>
    </row>
    <row r="23987" spans="15:16" x14ac:dyDescent="0.2">
      <c r="O23987"/>
      <c r="P23987"/>
    </row>
    <row r="23988" spans="15:16" x14ac:dyDescent="0.2">
      <c r="O23988"/>
      <c r="P23988"/>
    </row>
    <row r="23989" spans="15:16" x14ac:dyDescent="0.2">
      <c r="O23989"/>
      <c r="P23989"/>
    </row>
    <row r="23990" spans="15:16" x14ac:dyDescent="0.2">
      <c r="O23990"/>
      <c r="P23990"/>
    </row>
    <row r="23991" spans="15:16" x14ac:dyDescent="0.2">
      <c r="O23991"/>
      <c r="P23991"/>
    </row>
    <row r="23992" spans="15:16" x14ac:dyDescent="0.2">
      <c r="O23992"/>
      <c r="P23992"/>
    </row>
    <row r="23993" spans="15:16" x14ac:dyDescent="0.2">
      <c r="O23993"/>
      <c r="P23993"/>
    </row>
    <row r="23994" spans="15:16" x14ac:dyDescent="0.2">
      <c r="O23994"/>
      <c r="P23994"/>
    </row>
    <row r="23995" spans="15:16" x14ac:dyDescent="0.2">
      <c r="O23995"/>
      <c r="P23995"/>
    </row>
    <row r="23996" spans="15:16" x14ac:dyDescent="0.2">
      <c r="O23996"/>
      <c r="P23996"/>
    </row>
    <row r="23997" spans="15:16" x14ac:dyDescent="0.2">
      <c r="O23997"/>
      <c r="P23997"/>
    </row>
    <row r="23998" spans="15:16" x14ac:dyDescent="0.2">
      <c r="O23998"/>
      <c r="P23998"/>
    </row>
    <row r="23999" spans="15:16" x14ac:dyDescent="0.2">
      <c r="O23999"/>
      <c r="P23999"/>
    </row>
    <row r="24000" spans="15:16" x14ac:dyDescent="0.2">
      <c r="O24000"/>
      <c r="P24000"/>
    </row>
    <row r="24001" spans="15:16" x14ac:dyDescent="0.2">
      <c r="O24001"/>
      <c r="P24001"/>
    </row>
    <row r="24002" spans="15:16" x14ac:dyDescent="0.2">
      <c r="O24002"/>
      <c r="P24002"/>
    </row>
    <row r="24003" spans="15:16" x14ac:dyDescent="0.2">
      <c r="O24003"/>
      <c r="P24003"/>
    </row>
    <row r="24004" spans="15:16" x14ac:dyDescent="0.2">
      <c r="O24004"/>
      <c r="P24004"/>
    </row>
    <row r="24005" spans="15:16" x14ac:dyDescent="0.2">
      <c r="O24005"/>
      <c r="P24005"/>
    </row>
    <row r="24006" spans="15:16" x14ac:dyDescent="0.2">
      <c r="O24006"/>
      <c r="P24006"/>
    </row>
    <row r="24007" spans="15:16" x14ac:dyDescent="0.2">
      <c r="O24007"/>
      <c r="P24007"/>
    </row>
    <row r="24008" spans="15:16" x14ac:dyDescent="0.2">
      <c r="O24008"/>
      <c r="P24008"/>
    </row>
    <row r="24009" spans="15:16" x14ac:dyDescent="0.2">
      <c r="O24009"/>
      <c r="P24009"/>
    </row>
    <row r="24010" spans="15:16" x14ac:dyDescent="0.2">
      <c r="O24010"/>
      <c r="P24010"/>
    </row>
    <row r="24011" spans="15:16" x14ac:dyDescent="0.2">
      <c r="O24011"/>
      <c r="P24011"/>
    </row>
    <row r="24012" spans="15:16" x14ac:dyDescent="0.2">
      <c r="O24012"/>
      <c r="P24012"/>
    </row>
    <row r="24013" spans="15:16" x14ac:dyDescent="0.2">
      <c r="O24013"/>
      <c r="P24013"/>
    </row>
    <row r="24014" spans="15:16" x14ac:dyDescent="0.2">
      <c r="O24014"/>
      <c r="P24014"/>
    </row>
    <row r="24015" spans="15:16" x14ac:dyDescent="0.2">
      <c r="O24015"/>
      <c r="P24015"/>
    </row>
    <row r="24016" spans="15:16" x14ac:dyDescent="0.2">
      <c r="O24016"/>
      <c r="P24016"/>
    </row>
    <row r="24017" spans="15:16" x14ac:dyDescent="0.2">
      <c r="O24017"/>
      <c r="P24017"/>
    </row>
    <row r="24018" spans="15:16" x14ac:dyDescent="0.2">
      <c r="O24018"/>
      <c r="P24018"/>
    </row>
    <row r="24019" spans="15:16" x14ac:dyDescent="0.2">
      <c r="O24019"/>
      <c r="P24019"/>
    </row>
    <row r="24020" spans="15:16" x14ac:dyDescent="0.2">
      <c r="O24020"/>
      <c r="P24020"/>
    </row>
    <row r="24021" spans="15:16" x14ac:dyDescent="0.2">
      <c r="O24021"/>
      <c r="P24021"/>
    </row>
    <row r="24022" spans="15:16" x14ac:dyDescent="0.2">
      <c r="O24022"/>
      <c r="P24022"/>
    </row>
    <row r="24023" spans="15:16" x14ac:dyDescent="0.2">
      <c r="O24023"/>
      <c r="P24023"/>
    </row>
    <row r="24024" spans="15:16" x14ac:dyDescent="0.2">
      <c r="O24024"/>
      <c r="P24024"/>
    </row>
    <row r="24025" spans="15:16" x14ac:dyDescent="0.2">
      <c r="O24025"/>
      <c r="P24025"/>
    </row>
    <row r="24026" spans="15:16" x14ac:dyDescent="0.2">
      <c r="O24026"/>
      <c r="P24026"/>
    </row>
    <row r="24027" spans="15:16" x14ac:dyDescent="0.2">
      <c r="O24027"/>
      <c r="P24027"/>
    </row>
    <row r="24028" spans="15:16" x14ac:dyDescent="0.2">
      <c r="O24028"/>
      <c r="P24028"/>
    </row>
    <row r="24029" spans="15:16" x14ac:dyDescent="0.2">
      <c r="O24029"/>
      <c r="P24029"/>
    </row>
    <row r="24030" spans="15:16" x14ac:dyDescent="0.2">
      <c r="O24030"/>
      <c r="P24030"/>
    </row>
    <row r="24031" spans="15:16" x14ac:dyDescent="0.2">
      <c r="O24031"/>
      <c r="P24031"/>
    </row>
    <row r="24032" spans="15:16" x14ac:dyDescent="0.2">
      <c r="O24032"/>
      <c r="P24032"/>
    </row>
    <row r="24033" spans="15:16" x14ac:dyDescent="0.2">
      <c r="O24033"/>
      <c r="P24033"/>
    </row>
    <row r="24034" spans="15:16" x14ac:dyDescent="0.2">
      <c r="O24034"/>
      <c r="P24034"/>
    </row>
    <row r="24035" spans="15:16" x14ac:dyDescent="0.2">
      <c r="O24035"/>
      <c r="P24035"/>
    </row>
    <row r="24036" spans="15:16" x14ac:dyDescent="0.2">
      <c r="O24036"/>
      <c r="P24036"/>
    </row>
    <row r="24037" spans="15:16" x14ac:dyDescent="0.2">
      <c r="O24037"/>
      <c r="P24037"/>
    </row>
    <row r="24038" spans="15:16" x14ac:dyDescent="0.2">
      <c r="O24038"/>
      <c r="P24038"/>
    </row>
    <row r="24039" spans="15:16" x14ac:dyDescent="0.2">
      <c r="O24039"/>
      <c r="P24039"/>
    </row>
    <row r="24040" spans="15:16" x14ac:dyDescent="0.2">
      <c r="O24040"/>
      <c r="P24040"/>
    </row>
    <row r="24041" spans="15:16" x14ac:dyDescent="0.2">
      <c r="O24041"/>
      <c r="P24041"/>
    </row>
    <row r="24042" spans="15:16" x14ac:dyDescent="0.2">
      <c r="O24042"/>
      <c r="P24042"/>
    </row>
    <row r="24043" spans="15:16" x14ac:dyDescent="0.2">
      <c r="O24043"/>
      <c r="P24043"/>
    </row>
    <row r="24044" spans="15:16" x14ac:dyDescent="0.2">
      <c r="O24044"/>
      <c r="P24044"/>
    </row>
    <row r="24045" spans="15:16" x14ac:dyDescent="0.2">
      <c r="O24045"/>
      <c r="P24045"/>
    </row>
    <row r="24046" spans="15:16" x14ac:dyDescent="0.2">
      <c r="O24046"/>
      <c r="P24046"/>
    </row>
    <row r="24047" spans="15:16" x14ac:dyDescent="0.2">
      <c r="O24047"/>
      <c r="P24047"/>
    </row>
    <row r="24048" spans="15:16" x14ac:dyDescent="0.2">
      <c r="O24048"/>
      <c r="P24048"/>
    </row>
    <row r="24049" spans="15:16" x14ac:dyDescent="0.2">
      <c r="O24049"/>
      <c r="P24049"/>
    </row>
    <row r="24050" spans="15:16" x14ac:dyDescent="0.2">
      <c r="O24050"/>
      <c r="P24050"/>
    </row>
    <row r="24051" spans="15:16" x14ac:dyDescent="0.2">
      <c r="O24051"/>
      <c r="P24051"/>
    </row>
    <row r="24052" spans="15:16" x14ac:dyDescent="0.2">
      <c r="O24052"/>
      <c r="P24052"/>
    </row>
    <row r="24053" spans="15:16" x14ac:dyDescent="0.2">
      <c r="O24053"/>
      <c r="P24053"/>
    </row>
    <row r="24054" spans="15:16" x14ac:dyDescent="0.2">
      <c r="O24054"/>
      <c r="P24054"/>
    </row>
    <row r="24055" spans="15:16" x14ac:dyDescent="0.2">
      <c r="O24055"/>
      <c r="P24055"/>
    </row>
    <row r="24056" spans="15:16" x14ac:dyDescent="0.2">
      <c r="O24056"/>
      <c r="P24056"/>
    </row>
    <row r="24057" spans="15:16" x14ac:dyDescent="0.2">
      <c r="O24057"/>
      <c r="P24057"/>
    </row>
    <row r="24058" spans="15:16" x14ac:dyDescent="0.2">
      <c r="O24058"/>
      <c r="P24058"/>
    </row>
    <row r="24059" spans="15:16" x14ac:dyDescent="0.2">
      <c r="O24059"/>
      <c r="P24059"/>
    </row>
    <row r="24060" spans="15:16" x14ac:dyDescent="0.2">
      <c r="O24060"/>
      <c r="P24060"/>
    </row>
    <row r="24061" spans="15:16" x14ac:dyDescent="0.2">
      <c r="O24061"/>
      <c r="P24061"/>
    </row>
    <row r="24062" spans="15:16" x14ac:dyDescent="0.2">
      <c r="O24062"/>
      <c r="P24062"/>
    </row>
    <row r="24063" spans="15:16" x14ac:dyDescent="0.2">
      <c r="O24063"/>
      <c r="P24063"/>
    </row>
    <row r="24064" spans="15:16" x14ac:dyDescent="0.2">
      <c r="O24064"/>
      <c r="P24064"/>
    </row>
    <row r="24065" spans="15:16" x14ac:dyDescent="0.2">
      <c r="O24065"/>
      <c r="P24065"/>
    </row>
    <row r="24066" spans="15:16" x14ac:dyDescent="0.2">
      <c r="O24066"/>
      <c r="P24066"/>
    </row>
    <row r="24067" spans="15:16" x14ac:dyDescent="0.2">
      <c r="O24067"/>
      <c r="P24067"/>
    </row>
    <row r="24068" spans="15:16" x14ac:dyDescent="0.2">
      <c r="O24068"/>
      <c r="P24068"/>
    </row>
    <row r="24069" spans="15:16" x14ac:dyDescent="0.2">
      <c r="O24069"/>
      <c r="P24069"/>
    </row>
    <row r="24070" spans="15:16" x14ac:dyDescent="0.2">
      <c r="O24070"/>
      <c r="P24070"/>
    </row>
    <row r="24071" spans="15:16" x14ac:dyDescent="0.2">
      <c r="O24071"/>
      <c r="P24071"/>
    </row>
    <row r="24072" spans="15:16" x14ac:dyDescent="0.2">
      <c r="O24072"/>
      <c r="P24072"/>
    </row>
    <row r="24073" spans="15:16" x14ac:dyDescent="0.2">
      <c r="O24073"/>
      <c r="P24073"/>
    </row>
    <row r="24074" spans="15:16" x14ac:dyDescent="0.2">
      <c r="O24074"/>
      <c r="P24074"/>
    </row>
    <row r="24075" spans="15:16" x14ac:dyDescent="0.2">
      <c r="O24075"/>
      <c r="P24075"/>
    </row>
    <row r="24076" spans="15:16" x14ac:dyDescent="0.2">
      <c r="O24076"/>
      <c r="P24076"/>
    </row>
    <row r="24077" spans="15:16" x14ac:dyDescent="0.2">
      <c r="O24077"/>
      <c r="P24077"/>
    </row>
    <row r="24078" spans="15:16" x14ac:dyDescent="0.2">
      <c r="O24078"/>
      <c r="P24078"/>
    </row>
    <row r="24079" spans="15:16" x14ac:dyDescent="0.2">
      <c r="O24079"/>
      <c r="P24079"/>
    </row>
    <row r="24080" spans="15:16" x14ac:dyDescent="0.2">
      <c r="O24080"/>
      <c r="P24080"/>
    </row>
    <row r="24081" spans="15:16" x14ac:dyDescent="0.2">
      <c r="O24081"/>
      <c r="P24081"/>
    </row>
    <row r="24082" spans="15:16" x14ac:dyDescent="0.2">
      <c r="O24082"/>
      <c r="P24082"/>
    </row>
    <row r="24083" spans="15:16" x14ac:dyDescent="0.2">
      <c r="O24083"/>
      <c r="P24083"/>
    </row>
    <row r="24084" spans="15:16" x14ac:dyDescent="0.2">
      <c r="O24084"/>
      <c r="P24084"/>
    </row>
    <row r="24085" spans="15:16" x14ac:dyDescent="0.2">
      <c r="O24085"/>
      <c r="P24085"/>
    </row>
    <row r="24086" spans="15:16" x14ac:dyDescent="0.2">
      <c r="O24086"/>
      <c r="P24086"/>
    </row>
    <row r="24087" spans="15:16" x14ac:dyDescent="0.2">
      <c r="O24087"/>
      <c r="P24087"/>
    </row>
    <row r="24088" spans="15:16" x14ac:dyDescent="0.2">
      <c r="O24088"/>
      <c r="P24088"/>
    </row>
    <row r="24089" spans="15:16" x14ac:dyDescent="0.2">
      <c r="O24089"/>
      <c r="P24089"/>
    </row>
    <row r="24090" spans="15:16" x14ac:dyDescent="0.2">
      <c r="O24090"/>
      <c r="P24090"/>
    </row>
    <row r="24091" spans="15:16" x14ac:dyDescent="0.2">
      <c r="O24091"/>
      <c r="P24091"/>
    </row>
    <row r="24092" spans="15:16" x14ac:dyDescent="0.2">
      <c r="O24092"/>
      <c r="P24092"/>
    </row>
    <row r="24093" spans="15:16" x14ac:dyDescent="0.2">
      <c r="O24093"/>
      <c r="P24093"/>
    </row>
    <row r="24094" spans="15:16" x14ac:dyDescent="0.2">
      <c r="O24094"/>
      <c r="P24094"/>
    </row>
    <row r="24095" spans="15:16" x14ac:dyDescent="0.2">
      <c r="O24095"/>
      <c r="P24095"/>
    </row>
    <row r="24096" spans="15:16" x14ac:dyDescent="0.2">
      <c r="O24096"/>
      <c r="P24096"/>
    </row>
    <row r="24097" spans="15:16" x14ac:dyDescent="0.2">
      <c r="O24097"/>
      <c r="P24097"/>
    </row>
    <row r="24098" spans="15:16" x14ac:dyDescent="0.2">
      <c r="O24098"/>
      <c r="P24098"/>
    </row>
    <row r="24099" spans="15:16" x14ac:dyDescent="0.2">
      <c r="O24099"/>
      <c r="P24099"/>
    </row>
    <row r="24100" spans="15:16" x14ac:dyDescent="0.2">
      <c r="O24100"/>
      <c r="P24100"/>
    </row>
    <row r="24101" spans="15:16" x14ac:dyDescent="0.2">
      <c r="O24101"/>
      <c r="P24101"/>
    </row>
    <row r="24102" spans="15:16" x14ac:dyDescent="0.2">
      <c r="O24102"/>
      <c r="P24102"/>
    </row>
    <row r="24103" spans="15:16" x14ac:dyDescent="0.2">
      <c r="O24103"/>
      <c r="P24103"/>
    </row>
    <row r="24104" spans="15:16" x14ac:dyDescent="0.2">
      <c r="O24104"/>
      <c r="P24104"/>
    </row>
    <row r="24105" spans="15:16" x14ac:dyDescent="0.2">
      <c r="O24105"/>
      <c r="P24105"/>
    </row>
    <row r="24106" spans="15:16" x14ac:dyDescent="0.2">
      <c r="O24106"/>
      <c r="P24106"/>
    </row>
    <row r="24107" spans="15:16" x14ac:dyDescent="0.2">
      <c r="O24107"/>
      <c r="P24107"/>
    </row>
    <row r="24108" spans="15:16" x14ac:dyDescent="0.2">
      <c r="O24108"/>
      <c r="P24108"/>
    </row>
    <row r="24109" spans="15:16" x14ac:dyDescent="0.2">
      <c r="O24109"/>
      <c r="P24109"/>
    </row>
    <row r="24110" spans="15:16" x14ac:dyDescent="0.2">
      <c r="O24110"/>
      <c r="P24110"/>
    </row>
    <row r="24111" spans="15:16" x14ac:dyDescent="0.2">
      <c r="O24111"/>
      <c r="P24111"/>
    </row>
    <row r="24112" spans="15:16" x14ac:dyDescent="0.2">
      <c r="O24112"/>
      <c r="P24112"/>
    </row>
    <row r="24113" spans="15:16" x14ac:dyDescent="0.2">
      <c r="O24113"/>
      <c r="P24113"/>
    </row>
    <row r="24114" spans="15:16" x14ac:dyDescent="0.2">
      <c r="O24114"/>
      <c r="P24114"/>
    </row>
    <row r="24115" spans="15:16" x14ac:dyDescent="0.2">
      <c r="O24115"/>
      <c r="P24115"/>
    </row>
    <row r="24116" spans="15:16" x14ac:dyDescent="0.2">
      <c r="O24116"/>
      <c r="P24116"/>
    </row>
    <row r="24117" spans="15:16" x14ac:dyDescent="0.2">
      <c r="O24117"/>
      <c r="P24117"/>
    </row>
    <row r="24118" spans="15:16" x14ac:dyDescent="0.2">
      <c r="O24118"/>
      <c r="P24118"/>
    </row>
    <row r="24119" spans="15:16" x14ac:dyDescent="0.2">
      <c r="O24119"/>
      <c r="P24119"/>
    </row>
    <row r="24120" spans="15:16" x14ac:dyDescent="0.2">
      <c r="O24120"/>
      <c r="P24120"/>
    </row>
    <row r="24121" spans="15:16" x14ac:dyDescent="0.2">
      <c r="O24121"/>
      <c r="P24121"/>
    </row>
    <row r="24122" spans="15:16" x14ac:dyDescent="0.2">
      <c r="O24122"/>
      <c r="P24122"/>
    </row>
    <row r="24123" spans="15:16" x14ac:dyDescent="0.2">
      <c r="O24123"/>
      <c r="P24123"/>
    </row>
    <row r="24124" spans="15:16" x14ac:dyDescent="0.2">
      <c r="O24124"/>
      <c r="P24124"/>
    </row>
    <row r="24125" spans="15:16" x14ac:dyDescent="0.2">
      <c r="O24125"/>
      <c r="P24125"/>
    </row>
    <row r="24126" spans="15:16" x14ac:dyDescent="0.2">
      <c r="O24126"/>
      <c r="P24126"/>
    </row>
    <row r="24127" spans="15:16" x14ac:dyDescent="0.2">
      <c r="O24127"/>
      <c r="P24127"/>
    </row>
    <row r="24128" spans="15:16" x14ac:dyDescent="0.2">
      <c r="O24128"/>
      <c r="P24128"/>
    </row>
    <row r="24129" spans="15:16" x14ac:dyDescent="0.2">
      <c r="O24129"/>
      <c r="P24129"/>
    </row>
    <row r="24130" spans="15:16" x14ac:dyDescent="0.2">
      <c r="O24130"/>
      <c r="P24130"/>
    </row>
    <row r="24131" spans="15:16" x14ac:dyDescent="0.2">
      <c r="O24131"/>
      <c r="P24131"/>
    </row>
    <row r="24132" spans="15:16" x14ac:dyDescent="0.2">
      <c r="O24132"/>
      <c r="P24132"/>
    </row>
    <row r="24133" spans="15:16" x14ac:dyDescent="0.2">
      <c r="O24133"/>
      <c r="P24133"/>
    </row>
    <row r="24134" spans="15:16" x14ac:dyDescent="0.2">
      <c r="O24134"/>
      <c r="P24134"/>
    </row>
    <row r="24135" spans="15:16" x14ac:dyDescent="0.2">
      <c r="O24135"/>
      <c r="P24135"/>
    </row>
    <row r="24136" spans="15:16" x14ac:dyDescent="0.2">
      <c r="O24136"/>
      <c r="P24136"/>
    </row>
    <row r="24137" spans="15:16" x14ac:dyDescent="0.2">
      <c r="O24137"/>
      <c r="P24137"/>
    </row>
    <row r="24138" spans="15:16" x14ac:dyDescent="0.2">
      <c r="O24138"/>
      <c r="P24138"/>
    </row>
    <row r="24139" spans="15:16" x14ac:dyDescent="0.2">
      <c r="O24139"/>
      <c r="P24139"/>
    </row>
    <row r="24140" spans="15:16" x14ac:dyDescent="0.2">
      <c r="O24140"/>
      <c r="P24140"/>
    </row>
    <row r="24141" spans="15:16" x14ac:dyDescent="0.2">
      <c r="O24141"/>
      <c r="P24141"/>
    </row>
    <row r="24142" spans="15:16" x14ac:dyDescent="0.2">
      <c r="O24142"/>
      <c r="P24142"/>
    </row>
    <row r="24143" spans="15:16" x14ac:dyDescent="0.2">
      <c r="O24143"/>
      <c r="P24143"/>
    </row>
    <row r="24144" spans="15:16" x14ac:dyDescent="0.2">
      <c r="O24144"/>
      <c r="P24144"/>
    </row>
    <row r="24145" spans="15:16" x14ac:dyDescent="0.2">
      <c r="O24145"/>
      <c r="P24145"/>
    </row>
    <row r="24146" spans="15:16" x14ac:dyDescent="0.2">
      <c r="O24146"/>
      <c r="P24146"/>
    </row>
    <row r="24147" spans="15:16" x14ac:dyDescent="0.2">
      <c r="O24147"/>
      <c r="P24147"/>
    </row>
    <row r="24148" spans="15:16" x14ac:dyDescent="0.2">
      <c r="O24148"/>
      <c r="P24148"/>
    </row>
    <row r="24149" spans="15:16" x14ac:dyDescent="0.2">
      <c r="O24149"/>
      <c r="P24149"/>
    </row>
    <row r="24150" spans="15:16" x14ac:dyDescent="0.2">
      <c r="O24150"/>
      <c r="P24150"/>
    </row>
    <row r="24151" spans="15:16" x14ac:dyDescent="0.2">
      <c r="O24151"/>
      <c r="P24151"/>
    </row>
    <row r="24152" spans="15:16" x14ac:dyDescent="0.2">
      <c r="O24152"/>
      <c r="P24152"/>
    </row>
    <row r="24153" spans="15:16" x14ac:dyDescent="0.2">
      <c r="O24153"/>
      <c r="P24153"/>
    </row>
    <row r="24154" spans="15:16" x14ac:dyDescent="0.2">
      <c r="O24154"/>
      <c r="P24154"/>
    </row>
    <row r="24155" spans="15:16" x14ac:dyDescent="0.2">
      <c r="O24155"/>
      <c r="P24155"/>
    </row>
    <row r="24156" spans="15:16" x14ac:dyDescent="0.2">
      <c r="O24156"/>
      <c r="P24156"/>
    </row>
    <row r="24157" spans="15:16" x14ac:dyDescent="0.2">
      <c r="O24157"/>
      <c r="P24157"/>
    </row>
    <row r="24158" spans="15:16" x14ac:dyDescent="0.2">
      <c r="O24158"/>
      <c r="P24158"/>
    </row>
    <row r="24159" spans="15:16" x14ac:dyDescent="0.2">
      <c r="O24159"/>
      <c r="P24159"/>
    </row>
    <row r="24160" spans="15:16" x14ac:dyDescent="0.2">
      <c r="O24160"/>
      <c r="P24160"/>
    </row>
    <row r="24161" spans="15:16" x14ac:dyDescent="0.2">
      <c r="O24161"/>
      <c r="P24161"/>
    </row>
    <row r="24162" spans="15:16" x14ac:dyDescent="0.2">
      <c r="O24162"/>
      <c r="P24162"/>
    </row>
    <row r="24163" spans="15:16" x14ac:dyDescent="0.2">
      <c r="O24163"/>
      <c r="P24163"/>
    </row>
    <row r="24164" spans="15:16" x14ac:dyDescent="0.2">
      <c r="O24164"/>
      <c r="P24164"/>
    </row>
    <row r="24165" spans="15:16" x14ac:dyDescent="0.2">
      <c r="O24165"/>
      <c r="P24165"/>
    </row>
    <row r="24166" spans="15:16" x14ac:dyDescent="0.2">
      <c r="O24166"/>
      <c r="P24166"/>
    </row>
    <row r="24167" spans="15:16" x14ac:dyDescent="0.2">
      <c r="O24167"/>
      <c r="P24167"/>
    </row>
    <row r="24168" spans="15:16" x14ac:dyDescent="0.2">
      <c r="O24168"/>
      <c r="P24168"/>
    </row>
    <row r="24169" spans="15:16" x14ac:dyDescent="0.2">
      <c r="O24169"/>
      <c r="P24169"/>
    </row>
    <row r="24170" spans="15:16" x14ac:dyDescent="0.2">
      <c r="O24170"/>
      <c r="P24170"/>
    </row>
    <row r="24171" spans="15:16" x14ac:dyDescent="0.2">
      <c r="O24171"/>
      <c r="P24171"/>
    </row>
    <row r="24172" spans="15:16" x14ac:dyDescent="0.2">
      <c r="O24172"/>
      <c r="P24172"/>
    </row>
    <row r="24173" spans="15:16" x14ac:dyDescent="0.2">
      <c r="O24173"/>
      <c r="P24173"/>
    </row>
    <row r="24174" spans="15:16" x14ac:dyDescent="0.2">
      <c r="O24174"/>
      <c r="P24174"/>
    </row>
    <row r="24175" spans="15:16" x14ac:dyDescent="0.2">
      <c r="O24175"/>
      <c r="P24175"/>
    </row>
    <row r="24176" spans="15:16" x14ac:dyDescent="0.2">
      <c r="O24176"/>
      <c r="P24176"/>
    </row>
    <row r="24177" spans="15:16" x14ac:dyDescent="0.2">
      <c r="O24177"/>
      <c r="P24177"/>
    </row>
    <row r="24178" spans="15:16" x14ac:dyDescent="0.2">
      <c r="O24178"/>
      <c r="P24178"/>
    </row>
    <row r="24179" spans="15:16" x14ac:dyDescent="0.2">
      <c r="O24179"/>
      <c r="P24179"/>
    </row>
    <row r="24180" spans="15:16" x14ac:dyDescent="0.2">
      <c r="O24180"/>
      <c r="P24180"/>
    </row>
    <row r="24181" spans="15:16" x14ac:dyDescent="0.2">
      <c r="O24181"/>
      <c r="P24181"/>
    </row>
    <row r="24182" spans="15:16" x14ac:dyDescent="0.2">
      <c r="O24182"/>
      <c r="P24182"/>
    </row>
    <row r="24183" spans="15:16" x14ac:dyDescent="0.2">
      <c r="O24183"/>
      <c r="P24183"/>
    </row>
    <row r="24184" spans="15:16" x14ac:dyDescent="0.2">
      <c r="O24184"/>
      <c r="P24184"/>
    </row>
    <row r="24185" spans="15:16" x14ac:dyDescent="0.2">
      <c r="O24185"/>
      <c r="P24185"/>
    </row>
    <row r="24186" spans="15:16" x14ac:dyDescent="0.2">
      <c r="O24186"/>
      <c r="P24186"/>
    </row>
    <row r="24187" spans="15:16" x14ac:dyDescent="0.2">
      <c r="O24187"/>
      <c r="P24187"/>
    </row>
    <row r="24188" spans="15:16" x14ac:dyDescent="0.2">
      <c r="O24188"/>
      <c r="P24188"/>
    </row>
    <row r="24189" spans="15:16" x14ac:dyDescent="0.2">
      <c r="O24189"/>
      <c r="P24189"/>
    </row>
    <row r="24190" spans="15:16" x14ac:dyDescent="0.2">
      <c r="O24190"/>
      <c r="P24190"/>
    </row>
    <row r="24191" spans="15:16" x14ac:dyDescent="0.2">
      <c r="O24191"/>
      <c r="P24191"/>
    </row>
    <row r="24192" spans="15:16" x14ac:dyDescent="0.2">
      <c r="O24192"/>
      <c r="P24192"/>
    </row>
    <row r="24193" spans="15:16" x14ac:dyDescent="0.2">
      <c r="O24193"/>
      <c r="P24193"/>
    </row>
    <row r="24194" spans="15:16" x14ac:dyDescent="0.2">
      <c r="O24194"/>
      <c r="P24194"/>
    </row>
    <row r="24195" spans="15:16" x14ac:dyDescent="0.2">
      <c r="O24195"/>
      <c r="P24195"/>
    </row>
    <row r="24196" spans="15:16" x14ac:dyDescent="0.2">
      <c r="O24196"/>
      <c r="P24196"/>
    </row>
    <row r="24197" spans="15:16" x14ac:dyDescent="0.2">
      <c r="O24197"/>
      <c r="P24197"/>
    </row>
    <row r="24198" spans="15:16" x14ac:dyDescent="0.2">
      <c r="O24198"/>
      <c r="P24198"/>
    </row>
    <row r="24199" spans="15:16" x14ac:dyDescent="0.2">
      <c r="O24199"/>
      <c r="P24199"/>
    </row>
    <row r="24200" spans="15:16" x14ac:dyDescent="0.2">
      <c r="O24200"/>
      <c r="P24200"/>
    </row>
    <row r="24201" spans="15:16" x14ac:dyDescent="0.2">
      <c r="O24201"/>
      <c r="P24201"/>
    </row>
    <row r="24202" spans="15:16" x14ac:dyDescent="0.2">
      <c r="O24202"/>
      <c r="P24202"/>
    </row>
    <row r="24203" spans="15:16" x14ac:dyDescent="0.2">
      <c r="O24203"/>
      <c r="P24203"/>
    </row>
    <row r="24204" spans="15:16" x14ac:dyDescent="0.2">
      <c r="O24204"/>
      <c r="P24204"/>
    </row>
    <row r="24205" spans="15:16" x14ac:dyDescent="0.2">
      <c r="O24205"/>
      <c r="P24205"/>
    </row>
    <row r="24206" spans="15:16" x14ac:dyDescent="0.2">
      <c r="O24206"/>
      <c r="P24206"/>
    </row>
    <row r="24207" spans="15:16" x14ac:dyDescent="0.2">
      <c r="O24207"/>
      <c r="P24207"/>
    </row>
    <row r="24208" spans="15:16" x14ac:dyDescent="0.2">
      <c r="O24208"/>
      <c r="P24208"/>
    </row>
    <row r="24209" spans="15:16" x14ac:dyDescent="0.2">
      <c r="O24209"/>
      <c r="P24209"/>
    </row>
    <row r="24210" spans="15:16" x14ac:dyDescent="0.2">
      <c r="O24210"/>
      <c r="P24210"/>
    </row>
    <row r="24211" spans="15:16" x14ac:dyDescent="0.2">
      <c r="O24211"/>
      <c r="P24211"/>
    </row>
    <row r="24212" spans="15:16" x14ac:dyDescent="0.2">
      <c r="O24212"/>
      <c r="P24212"/>
    </row>
    <row r="24213" spans="15:16" x14ac:dyDescent="0.2">
      <c r="O24213"/>
      <c r="P24213"/>
    </row>
    <row r="24214" spans="15:16" x14ac:dyDescent="0.2">
      <c r="O24214"/>
      <c r="P24214"/>
    </row>
    <row r="24215" spans="15:16" x14ac:dyDescent="0.2">
      <c r="O24215"/>
      <c r="P24215"/>
    </row>
    <row r="24216" spans="15:16" x14ac:dyDescent="0.2">
      <c r="O24216"/>
      <c r="P24216"/>
    </row>
    <row r="24217" spans="15:16" x14ac:dyDescent="0.2">
      <c r="O24217"/>
      <c r="P24217"/>
    </row>
    <row r="24218" spans="15:16" x14ac:dyDescent="0.2">
      <c r="O24218"/>
      <c r="P24218"/>
    </row>
    <row r="24219" spans="15:16" x14ac:dyDescent="0.2">
      <c r="O24219"/>
      <c r="P24219"/>
    </row>
    <row r="24220" spans="15:16" x14ac:dyDescent="0.2">
      <c r="O24220"/>
      <c r="P24220"/>
    </row>
    <row r="24221" spans="15:16" x14ac:dyDescent="0.2">
      <c r="O24221"/>
      <c r="P24221"/>
    </row>
    <row r="24222" spans="15:16" x14ac:dyDescent="0.2">
      <c r="O24222"/>
      <c r="P24222"/>
    </row>
    <row r="24223" spans="15:16" x14ac:dyDescent="0.2">
      <c r="O24223"/>
      <c r="P24223"/>
    </row>
    <row r="24224" spans="15:16" x14ac:dyDescent="0.2">
      <c r="O24224"/>
      <c r="P24224"/>
    </row>
    <row r="24225" spans="15:16" x14ac:dyDescent="0.2">
      <c r="O24225"/>
      <c r="P24225"/>
    </row>
    <row r="24226" spans="15:16" x14ac:dyDescent="0.2">
      <c r="O24226"/>
      <c r="P24226"/>
    </row>
    <row r="24227" spans="15:16" x14ac:dyDescent="0.2">
      <c r="O24227"/>
      <c r="P24227"/>
    </row>
    <row r="24228" spans="15:16" x14ac:dyDescent="0.2">
      <c r="O24228"/>
      <c r="P24228"/>
    </row>
    <row r="24229" spans="15:16" x14ac:dyDescent="0.2">
      <c r="O24229"/>
      <c r="P24229"/>
    </row>
    <row r="24230" spans="15:16" x14ac:dyDescent="0.2">
      <c r="O24230"/>
      <c r="P24230"/>
    </row>
    <row r="24231" spans="15:16" x14ac:dyDescent="0.2">
      <c r="O24231"/>
      <c r="P24231"/>
    </row>
    <row r="24232" spans="15:16" x14ac:dyDescent="0.2">
      <c r="O24232"/>
      <c r="P24232"/>
    </row>
    <row r="24233" spans="15:16" x14ac:dyDescent="0.2">
      <c r="O24233"/>
      <c r="P24233"/>
    </row>
    <row r="24234" spans="15:16" x14ac:dyDescent="0.2">
      <c r="O24234"/>
      <c r="P24234"/>
    </row>
    <row r="24235" spans="15:16" x14ac:dyDescent="0.2">
      <c r="O24235"/>
      <c r="P24235"/>
    </row>
    <row r="24236" spans="15:16" x14ac:dyDescent="0.2">
      <c r="O24236"/>
      <c r="P24236"/>
    </row>
    <row r="24237" spans="15:16" x14ac:dyDescent="0.2">
      <c r="O24237"/>
      <c r="P24237"/>
    </row>
    <row r="24238" spans="15:16" x14ac:dyDescent="0.2">
      <c r="O24238"/>
      <c r="P24238"/>
    </row>
    <row r="24239" spans="15:16" x14ac:dyDescent="0.2">
      <c r="O24239"/>
      <c r="P24239"/>
    </row>
    <row r="24240" spans="15:16" x14ac:dyDescent="0.2">
      <c r="O24240"/>
      <c r="P24240"/>
    </row>
    <row r="24241" spans="15:16" x14ac:dyDescent="0.2">
      <c r="O24241"/>
      <c r="P24241"/>
    </row>
    <row r="24242" spans="15:16" x14ac:dyDescent="0.2">
      <c r="O24242"/>
      <c r="P24242"/>
    </row>
    <row r="24243" spans="15:16" x14ac:dyDescent="0.2">
      <c r="O24243"/>
      <c r="P24243"/>
    </row>
    <row r="24244" spans="15:16" x14ac:dyDescent="0.2">
      <c r="O24244"/>
      <c r="P24244"/>
    </row>
    <row r="24245" spans="15:16" x14ac:dyDescent="0.2">
      <c r="O24245"/>
      <c r="P24245"/>
    </row>
    <row r="24246" spans="15:16" x14ac:dyDescent="0.2">
      <c r="O24246"/>
      <c r="P24246"/>
    </row>
    <row r="24247" spans="15:16" x14ac:dyDescent="0.2">
      <c r="O24247"/>
      <c r="P24247"/>
    </row>
    <row r="24248" spans="15:16" x14ac:dyDescent="0.2">
      <c r="O24248"/>
      <c r="P24248"/>
    </row>
    <row r="24249" spans="15:16" x14ac:dyDescent="0.2">
      <c r="O24249"/>
      <c r="P24249"/>
    </row>
    <row r="24250" spans="15:16" x14ac:dyDescent="0.2">
      <c r="O24250"/>
      <c r="P24250"/>
    </row>
    <row r="24251" spans="15:16" x14ac:dyDescent="0.2">
      <c r="O24251"/>
      <c r="P24251"/>
    </row>
    <row r="24252" spans="15:16" x14ac:dyDescent="0.2">
      <c r="O24252"/>
      <c r="P24252"/>
    </row>
    <row r="24253" spans="15:16" x14ac:dyDescent="0.2">
      <c r="O24253"/>
      <c r="P24253"/>
    </row>
    <row r="24254" spans="15:16" x14ac:dyDescent="0.2">
      <c r="O24254"/>
      <c r="P24254"/>
    </row>
    <row r="24255" spans="15:16" x14ac:dyDescent="0.2">
      <c r="O24255"/>
      <c r="P24255"/>
    </row>
    <row r="24256" spans="15:16" x14ac:dyDescent="0.2">
      <c r="O24256"/>
      <c r="P24256"/>
    </row>
    <row r="24257" spans="15:16" x14ac:dyDescent="0.2">
      <c r="O24257"/>
      <c r="P24257"/>
    </row>
    <row r="24258" spans="15:16" x14ac:dyDescent="0.2">
      <c r="O24258"/>
      <c r="P24258"/>
    </row>
    <row r="24259" spans="15:16" x14ac:dyDescent="0.2">
      <c r="O24259"/>
      <c r="P24259"/>
    </row>
    <row r="24260" spans="15:16" x14ac:dyDescent="0.2">
      <c r="O24260"/>
      <c r="P24260"/>
    </row>
    <row r="24261" spans="15:16" x14ac:dyDescent="0.2">
      <c r="O24261"/>
      <c r="P24261"/>
    </row>
    <row r="24262" spans="15:16" x14ac:dyDescent="0.2">
      <c r="O24262"/>
      <c r="P24262"/>
    </row>
    <row r="24263" spans="15:16" x14ac:dyDescent="0.2">
      <c r="O24263"/>
      <c r="P24263"/>
    </row>
    <row r="24264" spans="15:16" x14ac:dyDescent="0.2">
      <c r="O24264"/>
      <c r="P24264"/>
    </row>
    <row r="24265" spans="15:16" x14ac:dyDescent="0.2">
      <c r="O24265"/>
      <c r="P24265"/>
    </row>
    <row r="24266" spans="15:16" x14ac:dyDescent="0.2">
      <c r="O24266"/>
      <c r="P24266"/>
    </row>
    <row r="24267" spans="15:16" x14ac:dyDescent="0.2">
      <c r="O24267"/>
      <c r="P24267"/>
    </row>
    <row r="24268" spans="15:16" x14ac:dyDescent="0.2">
      <c r="O24268"/>
      <c r="P24268"/>
    </row>
    <row r="24269" spans="15:16" x14ac:dyDescent="0.2">
      <c r="O24269"/>
      <c r="P24269"/>
    </row>
    <row r="24270" spans="15:16" x14ac:dyDescent="0.2">
      <c r="O24270"/>
      <c r="P24270"/>
    </row>
    <row r="24271" spans="15:16" x14ac:dyDescent="0.2">
      <c r="O24271"/>
      <c r="P24271"/>
    </row>
    <row r="24272" spans="15:16" x14ac:dyDescent="0.2">
      <c r="O24272"/>
      <c r="P24272"/>
    </row>
    <row r="24273" spans="15:16" x14ac:dyDescent="0.2">
      <c r="O24273"/>
      <c r="P24273"/>
    </row>
    <row r="24274" spans="15:16" x14ac:dyDescent="0.2">
      <c r="O24274"/>
      <c r="P24274"/>
    </row>
    <row r="24275" spans="15:16" x14ac:dyDescent="0.2">
      <c r="O24275"/>
      <c r="P24275"/>
    </row>
    <row r="24276" spans="15:16" x14ac:dyDescent="0.2">
      <c r="O24276"/>
      <c r="P24276"/>
    </row>
    <row r="24277" spans="15:16" x14ac:dyDescent="0.2">
      <c r="O24277"/>
      <c r="P24277"/>
    </row>
    <row r="24278" spans="15:16" x14ac:dyDescent="0.2">
      <c r="O24278"/>
      <c r="P24278"/>
    </row>
    <row r="24279" spans="15:16" x14ac:dyDescent="0.2">
      <c r="O24279"/>
      <c r="P24279"/>
    </row>
    <row r="24280" spans="15:16" x14ac:dyDescent="0.2">
      <c r="O24280"/>
      <c r="P24280"/>
    </row>
    <row r="24281" spans="15:16" x14ac:dyDescent="0.2">
      <c r="O24281"/>
      <c r="P24281"/>
    </row>
    <row r="24282" spans="15:16" x14ac:dyDescent="0.2">
      <c r="O24282"/>
      <c r="P24282"/>
    </row>
    <row r="24283" spans="15:16" x14ac:dyDescent="0.2">
      <c r="O24283"/>
      <c r="P24283"/>
    </row>
    <row r="24284" spans="15:16" x14ac:dyDescent="0.2">
      <c r="O24284"/>
      <c r="P24284"/>
    </row>
    <row r="24285" spans="15:16" x14ac:dyDescent="0.2">
      <c r="O24285"/>
      <c r="P24285"/>
    </row>
    <row r="24286" spans="15:16" x14ac:dyDescent="0.2">
      <c r="O24286"/>
      <c r="P24286"/>
    </row>
    <row r="24287" spans="15:16" x14ac:dyDescent="0.2">
      <c r="O24287"/>
      <c r="P24287"/>
    </row>
    <row r="24288" spans="15:16" x14ac:dyDescent="0.2">
      <c r="O24288"/>
      <c r="P24288"/>
    </row>
    <row r="24289" spans="15:16" x14ac:dyDescent="0.2">
      <c r="O24289"/>
      <c r="P24289"/>
    </row>
    <row r="24290" spans="15:16" x14ac:dyDescent="0.2">
      <c r="O24290"/>
      <c r="P24290"/>
    </row>
    <row r="24291" spans="15:16" x14ac:dyDescent="0.2">
      <c r="O24291"/>
      <c r="P24291"/>
    </row>
    <row r="24292" spans="15:16" x14ac:dyDescent="0.2">
      <c r="O24292"/>
      <c r="P24292"/>
    </row>
    <row r="24293" spans="15:16" x14ac:dyDescent="0.2">
      <c r="O24293"/>
      <c r="P24293"/>
    </row>
    <row r="24294" spans="15:16" x14ac:dyDescent="0.2">
      <c r="O24294"/>
      <c r="P24294"/>
    </row>
    <row r="24295" spans="15:16" x14ac:dyDescent="0.2">
      <c r="O24295"/>
      <c r="P24295"/>
    </row>
    <row r="24296" spans="15:16" x14ac:dyDescent="0.2">
      <c r="O24296"/>
      <c r="P24296"/>
    </row>
    <row r="24297" spans="15:16" x14ac:dyDescent="0.2">
      <c r="O24297"/>
      <c r="P24297"/>
    </row>
    <row r="24298" spans="15:16" x14ac:dyDescent="0.2">
      <c r="O24298"/>
      <c r="P24298"/>
    </row>
    <row r="24299" spans="15:16" x14ac:dyDescent="0.2">
      <c r="O24299"/>
      <c r="P24299"/>
    </row>
    <row r="24300" spans="15:16" x14ac:dyDescent="0.2">
      <c r="O24300"/>
      <c r="P24300"/>
    </row>
    <row r="24301" spans="15:16" x14ac:dyDescent="0.2">
      <c r="O24301"/>
      <c r="P24301"/>
    </row>
    <row r="24302" spans="15:16" x14ac:dyDescent="0.2">
      <c r="O24302"/>
      <c r="P24302"/>
    </row>
    <row r="24303" spans="15:16" x14ac:dyDescent="0.2">
      <c r="O24303"/>
      <c r="P24303"/>
    </row>
    <row r="24304" spans="15:16" x14ac:dyDescent="0.2">
      <c r="O24304"/>
      <c r="P24304"/>
    </row>
    <row r="24305" spans="15:16" x14ac:dyDescent="0.2">
      <c r="O24305"/>
      <c r="P24305"/>
    </row>
    <row r="24306" spans="15:16" x14ac:dyDescent="0.2">
      <c r="O24306"/>
      <c r="P24306"/>
    </row>
    <row r="24307" spans="15:16" x14ac:dyDescent="0.2">
      <c r="O24307"/>
      <c r="P24307"/>
    </row>
    <row r="24308" spans="15:16" x14ac:dyDescent="0.2">
      <c r="O24308"/>
      <c r="P24308"/>
    </row>
    <row r="24309" spans="15:16" x14ac:dyDescent="0.2">
      <c r="O24309"/>
      <c r="P24309"/>
    </row>
    <row r="24310" spans="15:16" x14ac:dyDescent="0.2">
      <c r="O24310"/>
      <c r="P24310"/>
    </row>
    <row r="24311" spans="15:16" x14ac:dyDescent="0.2">
      <c r="O24311"/>
      <c r="P24311"/>
    </row>
    <row r="24312" spans="15:16" x14ac:dyDescent="0.2">
      <c r="O24312"/>
      <c r="P24312"/>
    </row>
    <row r="24313" spans="15:16" x14ac:dyDescent="0.2">
      <c r="O24313"/>
      <c r="P24313"/>
    </row>
    <row r="24314" spans="15:16" x14ac:dyDescent="0.2">
      <c r="O24314"/>
      <c r="P24314"/>
    </row>
    <row r="24315" spans="15:16" x14ac:dyDescent="0.2">
      <c r="O24315"/>
      <c r="P24315"/>
    </row>
    <row r="24316" spans="15:16" x14ac:dyDescent="0.2">
      <c r="O24316"/>
      <c r="P24316"/>
    </row>
    <row r="24317" spans="15:16" x14ac:dyDescent="0.2">
      <c r="O24317"/>
      <c r="P24317"/>
    </row>
    <row r="24318" spans="15:16" x14ac:dyDescent="0.2">
      <c r="O24318"/>
      <c r="P24318"/>
    </row>
    <row r="24319" spans="15:16" x14ac:dyDescent="0.2">
      <c r="O24319"/>
      <c r="P24319"/>
    </row>
    <row r="24320" spans="15:16" x14ac:dyDescent="0.2">
      <c r="O24320"/>
      <c r="P24320"/>
    </row>
    <row r="24321" spans="15:16" x14ac:dyDescent="0.2">
      <c r="O24321"/>
      <c r="P24321"/>
    </row>
    <row r="24322" spans="15:16" x14ac:dyDescent="0.2">
      <c r="O24322"/>
      <c r="P24322"/>
    </row>
    <row r="24323" spans="15:16" x14ac:dyDescent="0.2">
      <c r="O24323"/>
      <c r="P24323"/>
    </row>
    <row r="24324" spans="15:16" x14ac:dyDescent="0.2">
      <c r="O24324"/>
      <c r="P24324"/>
    </row>
    <row r="24325" spans="15:16" x14ac:dyDescent="0.2">
      <c r="O24325"/>
      <c r="P24325"/>
    </row>
    <row r="24326" spans="15:16" x14ac:dyDescent="0.2">
      <c r="O24326"/>
      <c r="P24326"/>
    </row>
    <row r="24327" spans="15:16" x14ac:dyDescent="0.2">
      <c r="O24327"/>
      <c r="P24327"/>
    </row>
    <row r="24328" spans="15:16" x14ac:dyDescent="0.2">
      <c r="O24328"/>
      <c r="P24328"/>
    </row>
    <row r="24329" spans="15:16" x14ac:dyDescent="0.2">
      <c r="O24329"/>
      <c r="P24329"/>
    </row>
    <row r="24330" spans="15:16" x14ac:dyDescent="0.2">
      <c r="O24330"/>
      <c r="P24330"/>
    </row>
    <row r="24331" spans="15:16" x14ac:dyDescent="0.2">
      <c r="O24331"/>
      <c r="P24331"/>
    </row>
    <row r="24332" spans="15:16" x14ac:dyDescent="0.2">
      <c r="O24332"/>
      <c r="P24332"/>
    </row>
    <row r="24333" spans="15:16" x14ac:dyDescent="0.2">
      <c r="O24333"/>
      <c r="P24333"/>
    </row>
    <row r="24334" spans="15:16" x14ac:dyDescent="0.2">
      <c r="O24334"/>
      <c r="P24334"/>
    </row>
    <row r="24335" spans="15:16" x14ac:dyDescent="0.2">
      <c r="O24335"/>
      <c r="P24335"/>
    </row>
    <row r="24336" spans="15:16" x14ac:dyDescent="0.2">
      <c r="O24336"/>
      <c r="P24336"/>
    </row>
    <row r="24337" spans="15:16" x14ac:dyDescent="0.2">
      <c r="O24337"/>
      <c r="P24337"/>
    </row>
    <row r="24338" spans="15:16" x14ac:dyDescent="0.2">
      <c r="O24338"/>
      <c r="P24338"/>
    </row>
    <row r="24339" spans="15:16" x14ac:dyDescent="0.2">
      <c r="O24339"/>
      <c r="P24339"/>
    </row>
    <row r="24340" spans="15:16" x14ac:dyDescent="0.2">
      <c r="O24340"/>
      <c r="P24340"/>
    </row>
    <row r="24341" spans="15:16" x14ac:dyDescent="0.2">
      <c r="O24341"/>
      <c r="P24341"/>
    </row>
    <row r="24342" spans="15:16" x14ac:dyDescent="0.2">
      <c r="O24342"/>
      <c r="P24342"/>
    </row>
    <row r="24343" spans="15:16" x14ac:dyDescent="0.2">
      <c r="O24343"/>
      <c r="P24343"/>
    </row>
    <row r="24344" spans="15:16" x14ac:dyDescent="0.2">
      <c r="O24344"/>
      <c r="P24344"/>
    </row>
    <row r="24345" spans="15:16" x14ac:dyDescent="0.2">
      <c r="O24345"/>
      <c r="P24345"/>
    </row>
    <row r="24346" spans="15:16" x14ac:dyDescent="0.2">
      <c r="O24346"/>
      <c r="P24346"/>
    </row>
    <row r="24347" spans="15:16" x14ac:dyDescent="0.2">
      <c r="O24347"/>
      <c r="P24347"/>
    </row>
    <row r="24348" spans="15:16" x14ac:dyDescent="0.2">
      <c r="O24348"/>
      <c r="P24348"/>
    </row>
    <row r="24349" spans="15:16" x14ac:dyDescent="0.2">
      <c r="O24349"/>
      <c r="P24349"/>
    </row>
    <row r="24350" spans="15:16" x14ac:dyDescent="0.2">
      <c r="O24350"/>
      <c r="P24350"/>
    </row>
    <row r="24351" spans="15:16" x14ac:dyDescent="0.2">
      <c r="O24351"/>
      <c r="P24351"/>
    </row>
    <row r="24352" spans="15:16" x14ac:dyDescent="0.2">
      <c r="O24352"/>
      <c r="P24352"/>
    </row>
    <row r="24353" spans="15:16" x14ac:dyDescent="0.2">
      <c r="O24353"/>
      <c r="P24353"/>
    </row>
    <row r="24354" spans="15:16" x14ac:dyDescent="0.2">
      <c r="O24354"/>
      <c r="P24354"/>
    </row>
    <row r="24355" spans="15:16" x14ac:dyDescent="0.2">
      <c r="O24355"/>
      <c r="P24355"/>
    </row>
    <row r="24356" spans="15:16" x14ac:dyDescent="0.2">
      <c r="O24356"/>
      <c r="P24356"/>
    </row>
    <row r="24357" spans="15:16" x14ac:dyDescent="0.2">
      <c r="O24357"/>
      <c r="P24357"/>
    </row>
    <row r="24358" spans="15:16" x14ac:dyDescent="0.2">
      <c r="O24358"/>
      <c r="P24358"/>
    </row>
    <row r="24359" spans="15:16" x14ac:dyDescent="0.2">
      <c r="O24359"/>
      <c r="P24359"/>
    </row>
    <row r="24360" spans="15:16" x14ac:dyDescent="0.2">
      <c r="O24360"/>
      <c r="P24360"/>
    </row>
    <row r="24361" spans="15:16" x14ac:dyDescent="0.2">
      <c r="O24361"/>
      <c r="P24361"/>
    </row>
    <row r="24362" spans="15:16" x14ac:dyDescent="0.2">
      <c r="O24362"/>
      <c r="P24362"/>
    </row>
    <row r="24363" spans="15:16" x14ac:dyDescent="0.2">
      <c r="O24363"/>
      <c r="P24363"/>
    </row>
    <row r="24364" spans="15:16" x14ac:dyDescent="0.2">
      <c r="O24364"/>
      <c r="P24364"/>
    </row>
    <row r="24365" spans="15:16" x14ac:dyDescent="0.2">
      <c r="O24365"/>
      <c r="P24365"/>
    </row>
    <row r="24366" spans="15:16" x14ac:dyDescent="0.2">
      <c r="O24366"/>
      <c r="P24366"/>
    </row>
    <row r="24367" spans="15:16" x14ac:dyDescent="0.2">
      <c r="O24367"/>
      <c r="P24367"/>
    </row>
    <row r="24368" spans="15:16" x14ac:dyDescent="0.2">
      <c r="O24368"/>
      <c r="P24368"/>
    </row>
    <row r="24369" spans="15:16" x14ac:dyDescent="0.2">
      <c r="O24369"/>
      <c r="P24369"/>
    </row>
    <row r="24370" spans="15:16" x14ac:dyDescent="0.2">
      <c r="O24370"/>
      <c r="P24370"/>
    </row>
    <row r="24371" spans="15:16" x14ac:dyDescent="0.2">
      <c r="O24371"/>
      <c r="P24371"/>
    </row>
    <row r="24372" spans="15:16" x14ac:dyDescent="0.2">
      <c r="O24372"/>
      <c r="P24372"/>
    </row>
    <row r="24373" spans="15:16" x14ac:dyDescent="0.2">
      <c r="O24373"/>
      <c r="P24373"/>
    </row>
    <row r="24374" spans="15:16" x14ac:dyDescent="0.2">
      <c r="O24374"/>
      <c r="P24374"/>
    </row>
    <row r="24375" spans="15:16" x14ac:dyDescent="0.2">
      <c r="O24375"/>
      <c r="P24375"/>
    </row>
    <row r="24376" spans="15:16" x14ac:dyDescent="0.2">
      <c r="O24376"/>
      <c r="P24376"/>
    </row>
    <row r="24377" spans="15:16" x14ac:dyDescent="0.2">
      <c r="O24377"/>
      <c r="P24377"/>
    </row>
    <row r="24378" spans="15:16" x14ac:dyDescent="0.2">
      <c r="O24378"/>
      <c r="P24378"/>
    </row>
    <row r="24379" spans="15:16" x14ac:dyDescent="0.2">
      <c r="O24379"/>
      <c r="P24379"/>
    </row>
    <row r="24380" spans="15:16" x14ac:dyDescent="0.2">
      <c r="O24380"/>
      <c r="P24380"/>
    </row>
    <row r="24381" spans="15:16" x14ac:dyDescent="0.2">
      <c r="O24381"/>
      <c r="P24381"/>
    </row>
    <row r="24382" spans="15:16" x14ac:dyDescent="0.2">
      <c r="O24382"/>
      <c r="P24382"/>
    </row>
    <row r="24383" spans="15:16" x14ac:dyDescent="0.2">
      <c r="O24383"/>
      <c r="P24383"/>
    </row>
    <row r="24384" spans="15:16" x14ac:dyDescent="0.2">
      <c r="O24384"/>
      <c r="P24384"/>
    </row>
    <row r="24385" spans="15:16" x14ac:dyDescent="0.2">
      <c r="O24385"/>
      <c r="P24385"/>
    </row>
    <row r="24386" spans="15:16" x14ac:dyDescent="0.2">
      <c r="O24386"/>
      <c r="P24386"/>
    </row>
    <row r="24387" spans="15:16" x14ac:dyDescent="0.2">
      <c r="O24387"/>
      <c r="P24387"/>
    </row>
    <row r="24388" spans="15:16" x14ac:dyDescent="0.2">
      <c r="O24388"/>
      <c r="P24388"/>
    </row>
    <row r="24389" spans="15:16" x14ac:dyDescent="0.2">
      <c r="O24389"/>
      <c r="P24389"/>
    </row>
    <row r="24390" spans="15:16" x14ac:dyDescent="0.2">
      <c r="O24390"/>
      <c r="P24390"/>
    </row>
    <row r="24391" spans="15:16" x14ac:dyDescent="0.2">
      <c r="O24391"/>
      <c r="P24391"/>
    </row>
    <row r="24392" spans="15:16" x14ac:dyDescent="0.2">
      <c r="O24392"/>
      <c r="P24392"/>
    </row>
    <row r="24393" spans="15:16" x14ac:dyDescent="0.2">
      <c r="O24393"/>
      <c r="P24393"/>
    </row>
    <row r="24394" spans="15:16" x14ac:dyDescent="0.2">
      <c r="O24394"/>
      <c r="P24394"/>
    </row>
    <row r="24395" spans="15:16" x14ac:dyDescent="0.2">
      <c r="O24395"/>
      <c r="P24395"/>
    </row>
    <row r="24396" spans="15:16" x14ac:dyDescent="0.2">
      <c r="O24396"/>
      <c r="P24396"/>
    </row>
    <row r="24397" spans="15:16" x14ac:dyDescent="0.2">
      <c r="O24397"/>
      <c r="P24397"/>
    </row>
    <row r="24398" spans="15:16" x14ac:dyDescent="0.2">
      <c r="O24398"/>
      <c r="P24398"/>
    </row>
    <row r="24399" spans="15:16" x14ac:dyDescent="0.2">
      <c r="O24399"/>
      <c r="P24399"/>
    </row>
    <row r="24400" spans="15:16" x14ac:dyDescent="0.2">
      <c r="O24400"/>
      <c r="P24400"/>
    </row>
    <row r="24401" spans="15:16" x14ac:dyDescent="0.2">
      <c r="O24401"/>
      <c r="P24401"/>
    </row>
    <row r="24402" spans="15:16" x14ac:dyDescent="0.2">
      <c r="O24402"/>
      <c r="P24402"/>
    </row>
    <row r="24403" spans="15:16" x14ac:dyDescent="0.2">
      <c r="O24403"/>
      <c r="P24403"/>
    </row>
    <row r="24404" spans="15:16" x14ac:dyDescent="0.2">
      <c r="O24404"/>
      <c r="P24404"/>
    </row>
    <row r="24405" spans="15:16" x14ac:dyDescent="0.2">
      <c r="O24405"/>
      <c r="P24405"/>
    </row>
    <row r="24406" spans="15:16" x14ac:dyDescent="0.2">
      <c r="O24406"/>
      <c r="P24406"/>
    </row>
    <row r="24407" spans="15:16" x14ac:dyDescent="0.2">
      <c r="O24407"/>
      <c r="P24407"/>
    </row>
    <row r="24408" spans="15:16" x14ac:dyDescent="0.2">
      <c r="O24408"/>
      <c r="P24408"/>
    </row>
    <row r="24409" spans="15:16" x14ac:dyDescent="0.2">
      <c r="O24409"/>
      <c r="P24409"/>
    </row>
    <row r="24410" spans="15:16" x14ac:dyDescent="0.2">
      <c r="O24410"/>
      <c r="P24410"/>
    </row>
    <row r="24411" spans="15:16" x14ac:dyDescent="0.2">
      <c r="O24411"/>
      <c r="P24411"/>
    </row>
    <row r="24412" spans="15:16" x14ac:dyDescent="0.2">
      <c r="O24412"/>
      <c r="P24412"/>
    </row>
    <row r="24413" spans="15:16" x14ac:dyDescent="0.2">
      <c r="O24413"/>
      <c r="P24413"/>
    </row>
    <row r="24414" spans="15:16" x14ac:dyDescent="0.2">
      <c r="O24414"/>
      <c r="P24414"/>
    </row>
    <row r="24415" spans="15:16" x14ac:dyDescent="0.2">
      <c r="O24415"/>
      <c r="P24415"/>
    </row>
    <row r="24416" spans="15:16" x14ac:dyDescent="0.2">
      <c r="O24416"/>
      <c r="P24416"/>
    </row>
    <row r="24417" spans="15:16" x14ac:dyDescent="0.2">
      <c r="O24417"/>
      <c r="P24417"/>
    </row>
    <row r="24418" spans="15:16" x14ac:dyDescent="0.2">
      <c r="O24418"/>
      <c r="P24418"/>
    </row>
    <row r="24419" spans="15:16" x14ac:dyDescent="0.2">
      <c r="O24419"/>
      <c r="P24419"/>
    </row>
    <row r="24420" spans="15:16" x14ac:dyDescent="0.2">
      <c r="O24420"/>
      <c r="P24420"/>
    </row>
    <row r="24421" spans="15:16" x14ac:dyDescent="0.2">
      <c r="O24421"/>
      <c r="P24421"/>
    </row>
    <row r="24422" spans="15:16" x14ac:dyDescent="0.2">
      <c r="O24422"/>
      <c r="P24422"/>
    </row>
    <row r="24423" spans="15:16" x14ac:dyDescent="0.2">
      <c r="O24423"/>
      <c r="P24423"/>
    </row>
    <row r="24424" spans="15:16" x14ac:dyDescent="0.2">
      <c r="O24424"/>
      <c r="P24424"/>
    </row>
    <row r="24425" spans="15:16" x14ac:dyDescent="0.2">
      <c r="O24425"/>
      <c r="P24425"/>
    </row>
    <row r="24426" spans="15:16" x14ac:dyDescent="0.2">
      <c r="O24426"/>
      <c r="P24426"/>
    </row>
    <row r="24427" spans="15:16" x14ac:dyDescent="0.2">
      <c r="O24427"/>
      <c r="P24427"/>
    </row>
    <row r="24428" spans="15:16" x14ac:dyDescent="0.2">
      <c r="O24428"/>
      <c r="P24428"/>
    </row>
    <row r="24429" spans="15:16" x14ac:dyDescent="0.2">
      <c r="O24429"/>
      <c r="P24429"/>
    </row>
    <row r="24430" spans="15:16" x14ac:dyDescent="0.2">
      <c r="O24430"/>
      <c r="P24430"/>
    </row>
    <row r="24431" spans="15:16" x14ac:dyDescent="0.2">
      <c r="O24431"/>
      <c r="P24431"/>
    </row>
    <row r="24432" spans="15:16" x14ac:dyDescent="0.2">
      <c r="O24432"/>
      <c r="P24432"/>
    </row>
    <row r="24433" spans="15:16" x14ac:dyDescent="0.2">
      <c r="O24433"/>
      <c r="P24433"/>
    </row>
    <row r="24434" spans="15:16" x14ac:dyDescent="0.2">
      <c r="O24434"/>
      <c r="P24434"/>
    </row>
    <row r="24435" spans="15:16" x14ac:dyDescent="0.2">
      <c r="O24435"/>
      <c r="P24435"/>
    </row>
    <row r="24436" spans="15:16" x14ac:dyDescent="0.2">
      <c r="O24436"/>
      <c r="P24436"/>
    </row>
    <row r="24437" spans="15:16" x14ac:dyDescent="0.2">
      <c r="O24437"/>
      <c r="P24437"/>
    </row>
    <row r="24438" spans="15:16" x14ac:dyDescent="0.2">
      <c r="O24438"/>
      <c r="P24438"/>
    </row>
    <row r="24439" spans="15:16" x14ac:dyDescent="0.2">
      <c r="O24439"/>
      <c r="P24439"/>
    </row>
    <row r="24440" spans="15:16" x14ac:dyDescent="0.2">
      <c r="O24440"/>
      <c r="P24440"/>
    </row>
    <row r="24441" spans="15:16" x14ac:dyDescent="0.2">
      <c r="O24441"/>
      <c r="P24441"/>
    </row>
    <row r="24442" spans="15:16" x14ac:dyDescent="0.2">
      <c r="O24442"/>
      <c r="P24442"/>
    </row>
    <row r="24443" spans="15:16" x14ac:dyDescent="0.2">
      <c r="O24443"/>
      <c r="P24443"/>
    </row>
    <row r="24444" spans="15:16" x14ac:dyDescent="0.2">
      <c r="O24444"/>
      <c r="P24444"/>
    </row>
    <row r="24445" spans="15:16" x14ac:dyDescent="0.2">
      <c r="O24445"/>
      <c r="P24445"/>
    </row>
    <row r="24446" spans="15:16" x14ac:dyDescent="0.2">
      <c r="O24446"/>
      <c r="P24446"/>
    </row>
    <row r="24447" spans="15:16" x14ac:dyDescent="0.2">
      <c r="O24447"/>
      <c r="P24447"/>
    </row>
    <row r="24448" spans="15:16" x14ac:dyDescent="0.2">
      <c r="O24448"/>
      <c r="P24448"/>
    </row>
    <row r="24449" spans="15:16" x14ac:dyDescent="0.2">
      <c r="O24449"/>
      <c r="P24449"/>
    </row>
    <row r="24450" spans="15:16" x14ac:dyDescent="0.2">
      <c r="O24450"/>
      <c r="P24450"/>
    </row>
    <row r="24451" spans="15:16" x14ac:dyDescent="0.2">
      <c r="O24451"/>
      <c r="P24451"/>
    </row>
    <row r="24452" spans="15:16" x14ac:dyDescent="0.2">
      <c r="O24452"/>
      <c r="P24452"/>
    </row>
    <row r="24453" spans="15:16" x14ac:dyDescent="0.2">
      <c r="O24453"/>
      <c r="P24453"/>
    </row>
    <row r="24454" spans="15:16" x14ac:dyDescent="0.2">
      <c r="O24454"/>
      <c r="P24454"/>
    </row>
    <row r="24455" spans="15:16" x14ac:dyDescent="0.2">
      <c r="O24455"/>
      <c r="P24455"/>
    </row>
    <row r="24456" spans="15:16" x14ac:dyDescent="0.2">
      <c r="O24456"/>
      <c r="P24456"/>
    </row>
    <row r="24457" spans="15:16" x14ac:dyDescent="0.2">
      <c r="O24457"/>
      <c r="P24457"/>
    </row>
    <row r="24458" spans="15:16" x14ac:dyDescent="0.2">
      <c r="O24458"/>
      <c r="P24458"/>
    </row>
    <row r="24459" spans="15:16" x14ac:dyDescent="0.2">
      <c r="O24459"/>
      <c r="P24459"/>
    </row>
    <row r="24460" spans="15:16" x14ac:dyDescent="0.2">
      <c r="O24460"/>
      <c r="P24460"/>
    </row>
    <row r="24461" spans="15:16" x14ac:dyDescent="0.2">
      <c r="O24461"/>
      <c r="P24461"/>
    </row>
    <row r="24462" spans="15:16" x14ac:dyDescent="0.2">
      <c r="O24462"/>
      <c r="P24462"/>
    </row>
    <row r="24463" spans="15:16" x14ac:dyDescent="0.2">
      <c r="O24463"/>
      <c r="P24463"/>
    </row>
    <row r="24464" spans="15:16" x14ac:dyDescent="0.2">
      <c r="O24464"/>
      <c r="P24464"/>
    </row>
    <row r="24465" spans="15:16" x14ac:dyDescent="0.2">
      <c r="O24465"/>
      <c r="P24465"/>
    </row>
    <row r="24466" spans="15:16" x14ac:dyDescent="0.2">
      <c r="O24466"/>
      <c r="P24466"/>
    </row>
    <row r="24467" spans="15:16" x14ac:dyDescent="0.2">
      <c r="O24467"/>
      <c r="P24467"/>
    </row>
    <row r="24468" spans="15:16" x14ac:dyDescent="0.2">
      <c r="O24468"/>
      <c r="P24468"/>
    </row>
    <row r="24469" spans="15:16" x14ac:dyDescent="0.2">
      <c r="O24469"/>
      <c r="P24469"/>
    </row>
    <row r="24470" spans="15:16" x14ac:dyDescent="0.2">
      <c r="O24470"/>
      <c r="P24470"/>
    </row>
    <row r="24471" spans="15:16" x14ac:dyDescent="0.2">
      <c r="O24471"/>
      <c r="P24471"/>
    </row>
    <row r="24472" spans="15:16" x14ac:dyDescent="0.2">
      <c r="O24472"/>
      <c r="P24472"/>
    </row>
    <row r="24473" spans="15:16" x14ac:dyDescent="0.2">
      <c r="O24473"/>
      <c r="P24473"/>
    </row>
    <row r="24474" spans="15:16" x14ac:dyDescent="0.2">
      <c r="O24474"/>
      <c r="P24474"/>
    </row>
    <row r="24475" spans="15:16" x14ac:dyDescent="0.2">
      <c r="O24475"/>
      <c r="P24475"/>
    </row>
    <row r="24476" spans="15:16" x14ac:dyDescent="0.2">
      <c r="O24476"/>
      <c r="P24476"/>
    </row>
    <row r="24477" spans="15:16" x14ac:dyDescent="0.2">
      <c r="O24477"/>
      <c r="P24477"/>
    </row>
    <row r="24478" spans="15:16" x14ac:dyDescent="0.2">
      <c r="O24478"/>
      <c r="P24478"/>
    </row>
    <row r="24479" spans="15:16" x14ac:dyDescent="0.2">
      <c r="O24479"/>
      <c r="P24479"/>
    </row>
    <row r="24480" spans="15:16" x14ac:dyDescent="0.2">
      <c r="O24480"/>
      <c r="P24480"/>
    </row>
    <row r="24481" spans="15:16" x14ac:dyDescent="0.2">
      <c r="O24481"/>
      <c r="P24481"/>
    </row>
    <row r="24482" spans="15:16" x14ac:dyDescent="0.2">
      <c r="O24482"/>
      <c r="P24482"/>
    </row>
    <row r="24483" spans="15:16" x14ac:dyDescent="0.2">
      <c r="O24483"/>
      <c r="P24483"/>
    </row>
    <row r="24484" spans="15:16" x14ac:dyDescent="0.2">
      <c r="O24484"/>
      <c r="P24484"/>
    </row>
    <row r="24485" spans="15:16" x14ac:dyDescent="0.2">
      <c r="O24485"/>
      <c r="P24485"/>
    </row>
    <row r="24486" spans="15:16" x14ac:dyDescent="0.2">
      <c r="O24486"/>
      <c r="P24486"/>
    </row>
    <row r="24487" spans="15:16" x14ac:dyDescent="0.2">
      <c r="O24487"/>
      <c r="P24487"/>
    </row>
    <row r="24488" spans="15:16" x14ac:dyDescent="0.2">
      <c r="O24488"/>
      <c r="P24488"/>
    </row>
    <row r="24489" spans="15:16" x14ac:dyDescent="0.2">
      <c r="O24489"/>
      <c r="P24489"/>
    </row>
    <row r="24490" spans="15:16" x14ac:dyDescent="0.2">
      <c r="O24490"/>
      <c r="P24490"/>
    </row>
    <row r="24491" spans="15:16" x14ac:dyDescent="0.2">
      <c r="O24491"/>
      <c r="P24491"/>
    </row>
    <row r="24492" spans="15:16" x14ac:dyDescent="0.2">
      <c r="O24492"/>
      <c r="P24492"/>
    </row>
    <row r="24493" spans="15:16" x14ac:dyDescent="0.2">
      <c r="O24493"/>
      <c r="P24493"/>
    </row>
    <row r="24494" spans="15:16" x14ac:dyDescent="0.2">
      <c r="O24494"/>
      <c r="P24494"/>
    </row>
    <row r="24495" spans="15:16" x14ac:dyDescent="0.2">
      <c r="O24495"/>
      <c r="P24495"/>
    </row>
    <row r="24496" spans="15:16" x14ac:dyDescent="0.2">
      <c r="O24496"/>
      <c r="P24496"/>
    </row>
    <row r="24497" spans="15:16" x14ac:dyDescent="0.2">
      <c r="O24497"/>
      <c r="P24497"/>
    </row>
    <row r="24498" spans="15:16" x14ac:dyDescent="0.2">
      <c r="O24498"/>
      <c r="P24498"/>
    </row>
    <row r="24499" spans="15:16" x14ac:dyDescent="0.2">
      <c r="O24499"/>
      <c r="P24499"/>
    </row>
    <row r="24500" spans="15:16" x14ac:dyDescent="0.2">
      <c r="O24500"/>
      <c r="P24500"/>
    </row>
    <row r="24501" spans="15:16" x14ac:dyDescent="0.2">
      <c r="O24501"/>
      <c r="P24501"/>
    </row>
    <row r="24502" spans="15:16" x14ac:dyDescent="0.2">
      <c r="O24502"/>
      <c r="P24502"/>
    </row>
    <row r="24503" spans="15:16" x14ac:dyDescent="0.2">
      <c r="O24503"/>
      <c r="P24503"/>
    </row>
    <row r="24504" spans="15:16" x14ac:dyDescent="0.2">
      <c r="O24504"/>
      <c r="P24504"/>
    </row>
    <row r="24505" spans="15:16" x14ac:dyDescent="0.2">
      <c r="O24505"/>
      <c r="P24505"/>
    </row>
    <row r="24506" spans="15:16" x14ac:dyDescent="0.2">
      <c r="O24506"/>
      <c r="P24506"/>
    </row>
    <row r="24507" spans="15:16" x14ac:dyDescent="0.2">
      <c r="O24507"/>
      <c r="P24507"/>
    </row>
    <row r="24508" spans="15:16" x14ac:dyDescent="0.2">
      <c r="O24508"/>
      <c r="P24508"/>
    </row>
    <row r="24509" spans="15:16" x14ac:dyDescent="0.2">
      <c r="O24509"/>
      <c r="P24509"/>
    </row>
    <row r="24510" spans="15:16" x14ac:dyDescent="0.2">
      <c r="O24510"/>
      <c r="P24510"/>
    </row>
    <row r="24511" spans="15:16" x14ac:dyDescent="0.2">
      <c r="O24511"/>
      <c r="P24511"/>
    </row>
    <row r="24512" spans="15:16" x14ac:dyDescent="0.2">
      <c r="O24512"/>
      <c r="P24512"/>
    </row>
    <row r="24513" spans="15:16" x14ac:dyDescent="0.2">
      <c r="O24513"/>
      <c r="P24513"/>
    </row>
    <row r="24514" spans="15:16" x14ac:dyDescent="0.2">
      <c r="O24514"/>
      <c r="P24514"/>
    </row>
    <row r="24515" spans="15:16" x14ac:dyDescent="0.2">
      <c r="O24515"/>
      <c r="P24515"/>
    </row>
    <row r="24516" spans="15:16" x14ac:dyDescent="0.2">
      <c r="O24516"/>
      <c r="P24516"/>
    </row>
    <row r="24517" spans="15:16" x14ac:dyDescent="0.2">
      <c r="O24517"/>
      <c r="P24517"/>
    </row>
    <row r="24518" spans="15:16" x14ac:dyDescent="0.2">
      <c r="O24518"/>
      <c r="P24518"/>
    </row>
    <row r="24519" spans="15:16" x14ac:dyDescent="0.2">
      <c r="O24519"/>
      <c r="P24519"/>
    </row>
    <row r="24520" spans="15:16" x14ac:dyDescent="0.2">
      <c r="O24520"/>
      <c r="P24520"/>
    </row>
    <row r="24521" spans="15:16" x14ac:dyDescent="0.2">
      <c r="O24521"/>
      <c r="P24521"/>
    </row>
    <row r="24522" spans="15:16" x14ac:dyDescent="0.2">
      <c r="O24522"/>
      <c r="P24522"/>
    </row>
    <row r="24523" spans="15:16" x14ac:dyDescent="0.2">
      <c r="O24523"/>
      <c r="P24523"/>
    </row>
    <row r="24524" spans="15:16" x14ac:dyDescent="0.2">
      <c r="O24524"/>
      <c r="P24524"/>
    </row>
    <row r="24525" spans="15:16" x14ac:dyDescent="0.2">
      <c r="O24525"/>
      <c r="P24525"/>
    </row>
    <row r="24526" spans="15:16" x14ac:dyDescent="0.2">
      <c r="O24526"/>
      <c r="P24526"/>
    </row>
    <row r="24527" spans="15:16" x14ac:dyDescent="0.2">
      <c r="O24527"/>
      <c r="P24527"/>
    </row>
    <row r="24528" spans="15:16" x14ac:dyDescent="0.2">
      <c r="O24528"/>
      <c r="P24528"/>
    </row>
    <row r="24529" spans="15:16" x14ac:dyDescent="0.2">
      <c r="O24529"/>
      <c r="P24529"/>
    </row>
    <row r="24530" spans="15:16" x14ac:dyDescent="0.2">
      <c r="O24530"/>
      <c r="P24530"/>
    </row>
    <row r="24531" spans="15:16" x14ac:dyDescent="0.2">
      <c r="O24531"/>
      <c r="P24531"/>
    </row>
    <row r="24532" spans="15:16" x14ac:dyDescent="0.2">
      <c r="O24532"/>
      <c r="P24532"/>
    </row>
    <row r="24533" spans="15:16" x14ac:dyDescent="0.2">
      <c r="O24533"/>
      <c r="P24533"/>
    </row>
    <row r="24534" spans="15:16" x14ac:dyDescent="0.2">
      <c r="O24534"/>
      <c r="P24534"/>
    </row>
    <row r="24535" spans="15:16" x14ac:dyDescent="0.2">
      <c r="O24535"/>
      <c r="P24535"/>
    </row>
    <row r="24536" spans="15:16" x14ac:dyDescent="0.2">
      <c r="O24536"/>
      <c r="P24536"/>
    </row>
    <row r="24537" spans="15:16" x14ac:dyDescent="0.2">
      <c r="O24537"/>
      <c r="P24537"/>
    </row>
    <row r="24538" spans="15:16" x14ac:dyDescent="0.2">
      <c r="O24538"/>
      <c r="P24538"/>
    </row>
    <row r="24539" spans="15:16" x14ac:dyDescent="0.2">
      <c r="O24539"/>
      <c r="P24539"/>
    </row>
    <row r="24540" spans="15:16" x14ac:dyDescent="0.2">
      <c r="O24540"/>
      <c r="P24540"/>
    </row>
    <row r="24541" spans="15:16" x14ac:dyDescent="0.2">
      <c r="O24541"/>
      <c r="P24541"/>
    </row>
    <row r="24542" spans="15:16" x14ac:dyDescent="0.2">
      <c r="O24542"/>
      <c r="P24542"/>
    </row>
    <row r="24543" spans="15:16" x14ac:dyDescent="0.2">
      <c r="O24543"/>
      <c r="P24543"/>
    </row>
    <row r="24544" spans="15:16" x14ac:dyDescent="0.2">
      <c r="O24544"/>
      <c r="P24544"/>
    </row>
    <row r="24545" spans="15:16" x14ac:dyDescent="0.2">
      <c r="O24545"/>
      <c r="P24545"/>
    </row>
    <row r="24546" spans="15:16" x14ac:dyDescent="0.2">
      <c r="O24546"/>
      <c r="P24546"/>
    </row>
    <row r="24547" spans="15:16" x14ac:dyDescent="0.2">
      <c r="O24547"/>
      <c r="P24547"/>
    </row>
    <row r="24548" spans="15:16" x14ac:dyDescent="0.2">
      <c r="O24548"/>
      <c r="P24548"/>
    </row>
    <row r="24549" spans="15:16" x14ac:dyDescent="0.2">
      <c r="O24549"/>
      <c r="P24549"/>
    </row>
    <row r="24550" spans="15:16" x14ac:dyDescent="0.2">
      <c r="O24550"/>
      <c r="P24550"/>
    </row>
    <row r="24551" spans="15:16" x14ac:dyDescent="0.2">
      <c r="O24551"/>
      <c r="P24551"/>
    </row>
    <row r="24552" spans="15:16" x14ac:dyDescent="0.2">
      <c r="O24552"/>
      <c r="P24552"/>
    </row>
    <row r="24553" spans="15:16" x14ac:dyDescent="0.2">
      <c r="O24553"/>
      <c r="P24553"/>
    </row>
    <row r="24554" spans="15:16" x14ac:dyDescent="0.2">
      <c r="O24554"/>
      <c r="P24554"/>
    </row>
    <row r="24555" spans="15:16" x14ac:dyDescent="0.2">
      <c r="O24555"/>
      <c r="P24555"/>
    </row>
    <row r="24556" spans="15:16" x14ac:dyDescent="0.2">
      <c r="O24556"/>
      <c r="P24556"/>
    </row>
    <row r="24557" spans="15:16" x14ac:dyDescent="0.2">
      <c r="O24557"/>
      <c r="P24557"/>
    </row>
    <row r="24558" spans="15:16" x14ac:dyDescent="0.2">
      <c r="O24558"/>
      <c r="P24558"/>
    </row>
    <row r="24559" spans="15:16" x14ac:dyDescent="0.2">
      <c r="O24559"/>
      <c r="P24559"/>
    </row>
    <row r="24560" spans="15:16" x14ac:dyDescent="0.2">
      <c r="O24560"/>
      <c r="P24560"/>
    </row>
    <row r="24561" spans="15:16" x14ac:dyDescent="0.2">
      <c r="O24561"/>
      <c r="P24561"/>
    </row>
    <row r="24562" spans="15:16" x14ac:dyDescent="0.2">
      <c r="O24562"/>
      <c r="P24562"/>
    </row>
    <row r="24563" spans="15:16" x14ac:dyDescent="0.2">
      <c r="O24563"/>
      <c r="P24563"/>
    </row>
    <row r="24564" spans="15:16" x14ac:dyDescent="0.2">
      <c r="O24564"/>
      <c r="P24564"/>
    </row>
    <row r="24565" spans="15:16" x14ac:dyDescent="0.2">
      <c r="O24565"/>
      <c r="P24565"/>
    </row>
    <row r="24566" spans="15:16" x14ac:dyDescent="0.2">
      <c r="O24566"/>
      <c r="P24566"/>
    </row>
    <row r="24567" spans="15:16" x14ac:dyDescent="0.2">
      <c r="O24567"/>
      <c r="P24567"/>
    </row>
    <row r="24568" spans="15:16" x14ac:dyDescent="0.2">
      <c r="O24568"/>
      <c r="P24568"/>
    </row>
    <row r="24569" spans="15:16" x14ac:dyDescent="0.2">
      <c r="O24569"/>
      <c r="P24569"/>
    </row>
    <row r="24570" spans="15:16" x14ac:dyDescent="0.2">
      <c r="O24570"/>
      <c r="P24570"/>
    </row>
    <row r="24571" spans="15:16" x14ac:dyDescent="0.2">
      <c r="O24571"/>
      <c r="P24571"/>
    </row>
    <row r="24572" spans="15:16" x14ac:dyDescent="0.2">
      <c r="O24572"/>
      <c r="P24572"/>
    </row>
    <row r="24573" spans="15:16" x14ac:dyDescent="0.2">
      <c r="O24573"/>
      <c r="P24573"/>
    </row>
    <row r="24574" spans="15:16" x14ac:dyDescent="0.2">
      <c r="O24574"/>
      <c r="P24574"/>
    </row>
    <row r="24575" spans="15:16" x14ac:dyDescent="0.2">
      <c r="O24575"/>
      <c r="P24575"/>
    </row>
    <row r="24576" spans="15:16" x14ac:dyDescent="0.2">
      <c r="O24576"/>
      <c r="P24576"/>
    </row>
    <row r="24577" spans="15:16" x14ac:dyDescent="0.2">
      <c r="O24577"/>
      <c r="P24577"/>
    </row>
    <row r="24578" spans="15:16" x14ac:dyDescent="0.2">
      <c r="O24578"/>
      <c r="P24578"/>
    </row>
    <row r="24579" spans="15:16" x14ac:dyDescent="0.2">
      <c r="O24579"/>
      <c r="P24579"/>
    </row>
    <row r="24580" spans="15:16" x14ac:dyDescent="0.2">
      <c r="O24580"/>
      <c r="P24580"/>
    </row>
    <row r="24581" spans="15:16" x14ac:dyDescent="0.2">
      <c r="O24581"/>
      <c r="P24581"/>
    </row>
    <row r="24582" spans="15:16" x14ac:dyDescent="0.2">
      <c r="O24582"/>
      <c r="P24582"/>
    </row>
    <row r="24583" spans="15:16" x14ac:dyDescent="0.2">
      <c r="O24583"/>
      <c r="P24583"/>
    </row>
    <row r="24584" spans="15:16" x14ac:dyDescent="0.2">
      <c r="O24584"/>
      <c r="P24584"/>
    </row>
    <row r="24585" spans="15:16" x14ac:dyDescent="0.2">
      <c r="O24585"/>
      <c r="P24585"/>
    </row>
    <row r="24586" spans="15:16" x14ac:dyDescent="0.2">
      <c r="O24586"/>
      <c r="P24586"/>
    </row>
    <row r="24587" spans="15:16" x14ac:dyDescent="0.2">
      <c r="O24587"/>
      <c r="P24587"/>
    </row>
    <row r="24588" spans="15:16" x14ac:dyDescent="0.2">
      <c r="O24588"/>
      <c r="P24588"/>
    </row>
    <row r="24589" spans="15:16" x14ac:dyDescent="0.2">
      <c r="O24589"/>
      <c r="P24589"/>
    </row>
    <row r="24590" spans="15:16" x14ac:dyDescent="0.2">
      <c r="O24590"/>
      <c r="P24590"/>
    </row>
    <row r="24591" spans="15:16" x14ac:dyDescent="0.2">
      <c r="O24591"/>
      <c r="P24591"/>
    </row>
    <row r="24592" spans="15:16" x14ac:dyDescent="0.2">
      <c r="O24592"/>
      <c r="P24592"/>
    </row>
    <row r="24593" spans="15:16" x14ac:dyDescent="0.2">
      <c r="O24593"/>
      <c r="P24593"/>
    </row>
    <row r="24594" spans="15:16" x14ac:dyDescent="0.2">
      <c r="O24594"/>
      <c r="P24594"/>
    </row>
    <row r="24595" spans="15:16" x14ac:dyDescent="0.2">
      <c r="O24595"/>
      <c r="P24595"/>
    </row>
    <row r="24596" spans="15:16" x14ac:dyDescent="0.2">
      <c r="O24596"/>
      <c r="P24596"/>
    </row>
    <row r="24597" spans="15:16" x14ac:dyDescent="0.2">
      <c r="O24597"/>
      <c r="P24597"/>
    </row>
    <row r="24598" spans="15:16" x14ac:dyDescent="0.2">
      <c r="O24598"/>
      <c r="P24598"/>
    </row>
    <row r="24599" spans="15:16" x14ac:dyDescent="0.2">
      <c r="O24599"/>
      <c r="P24599"/>
    </row>
    <row r="24600" spans="15:16" x14ac:dyDescent="0.2">
      <c r="O24600"/>
      <c r="P24600"/>
    </row>
    <row r="24601" spans="15:16" x14ac:dyDescent="0.2">
      <c r="O24601"/>
      <c r="P24601"/>
    </row>
    <row r="24602" spans="15:16" x14ac:dyDescent="0.2">
      <c r="O24602"/>
      <c r="P24602"/>
    </row>
    <row r="24603" spans="15:16" x14ac:dyDescent="0.2">
      <c r="O24603"/>
      <c r="P24603"/>
    </row>
    <row r="24604" spans="15:16" x14ac:dyDescent="0.2">
      <c r="O24604"/>
      <c r="P24604"/>
    </row>
    <row r="24605" spans="15:16" x14ac:dyDescent="0.2">
      <c r="O24605"/>
      <c r="P24605"/>
    </row>
    <row r="24606" spans="15:16" x14ac:dyDescent="0.2">
      <c r="O24606"/>
      <c r="P24606"/>
    </row>
    <row r="24607" spans="15:16" x14ac:dyDescent="0.2">
      <c r="O24607"/>
      <c r="P24607"/>
    </row>
    <row r="24608" spans="15:16" x14ac:dyDescent="0.2">
      <c r="O24608"/>
      <c r="P24608"/>
    </row>
    <row r="24609" spans="15:16" x14ac:dyDescent="0.2">
      <c r="O24609"/>
      <c r="P24609"/>
    </row>
    <row r="24610" spans="15:16" x14ac:dyDescent="0.2">
      <c r="O24610"/>
      <c r="P24610"/>
    </row>
    <row r="24611" spans="15:16" x14ac:dyDescent="0.2">
      <c r="O24611"/>
      <c r="P24611"/>
    </row>
    <row r="24612" spans="15:16" x14ac:dyDescent="0.2">
      <c r="O24612"/>
      <c r="P24612"/>
    </row>
    <row r="24613" spans="15:16" x14ac:dyDescent="0.2">
      <c r="O24613"/>
      <c r="P24613"/>
    </row>
    <row r="24614" spans="15:16" x14ac:dyDescent="0.2">
      <c r="O24614"/>
      <c r="P24614"/>
    </row>
    <row r="24615" spans="15:16" x14ac:dyDescent="0.2">
      <c r="O24615"/>
      <c r="P24615"/>
    </row>
    <row r="24616" spans="15:16" x14ac:dyDescent="0.2">
      <c r="O24616"/>
      <c r="P24616"/>
    </row>
    <row r="24617" spans="15:16" x14ac:dyDescent="0.2">
      <c r="O24617"/>
      <c r="P24617"/>
    </row>
    <row r="24618" spans="15:16" x14ac:dyDescent="0.2">
      <c r="O24618"/>
      <c r="P24618"/>
    </row>
    <row r="24619" spans="15:16" x14ac:dyDescent="0.2">
      <c r="O24619"/>
      <c r="P24619"/>
    </row>
    <row r="24620" spans="15:16" x14ac:dyDescent="0.2">
      <c r="O24620"/>
      <c r="P24620"/>
    </row>
    <row r="24621" spans="15:16" x14ac:dyDescent="0.2">
      <c r="O24621"/>
      <c r="P24621"/>
    </row>
    <row r="24622" spans="15:16" x14ac:dyDescent="0.2">
      <c r="O24622"/>
      <c r="P24622"/>
    </row>
    <row r="24623" spans="15:16" x14ac:dyDescent="0.2">
      <c r="O24623"/>
      <c r="P24623"/>
    </row>
    <row r="24624" spans="15:16" x14ac:dyDescent="0.2">
      <c r="O24624"/>
      <c r="P24624"/>
    </row>
    <row r="24625" spans="15:16" x14ac:dyDescent="0.2">
      <c r="O24625"/>
      <c r="P24625"/>
    </row>
    <row r="24626" spans="15:16" x14ac:dyDescent="0.2">
      <c r="O24626"/>
      <c r="P24626"/>
    </row>
    <row r="24627" spans="15:16" x14ac:dyDescent="0.2">
      <c r="O24627"/>
      <c r="P24627"/>
    </row>
    <row r="24628" spans="15:16" x14ac:dyDescent="0.2">
      <c r="O24628"/>
      <c r="P24628"/>
    </row>
    <row r="24629" spans="15:16" x14ac:dyDescent="0.2">
      <c r="O24629"/>
      <c r="P24629"/>
    </row>
    <row r="24630" spans="15:16" x14ac:dyDescent="0.2">
      <c r="O24630"/>
      <c r="P24630"/>
    </row>
    <row r="24631" spans="15:16" x14ac:dyDescent="0.2">
      <c r="O24631"/>
      <c r="P24631"/>
    </row>
    <row r="24632" spans="15:16" x14ac:dyDescent="0.2">
      <c r="O24632"/>
      <c r="P24632"/>
    </row>
    <row r="24633" spans="15:16" x14ac:dyDescent="0.2">
      <c r="O24633"/>
      <c r="P24633"/>
    </row>
    <row r="24634" spans="15:16" x14ac:dyDescent="0.2">
      <c r="O24634"/>
      <c r="P24634"/>
    </row>
    <row r="24635" spans="15:16" x14ac:dyDescent="0.2">
      <c r="O24635"/>
      <c r="P24635"/>
    </row>
    <row r="24636" spans="15:16" x14ac:dyDescent="0.2">
      <c r="O24636"/>
      <c r="P24636"/>
    </row>
    <row r="24637" spans="15:16" x14ac:dyDescent="0.2">
      <c r="O24637"/>
      <c r="P24637"/>
    </row>
    <row r="24638" spans="15:16" x14ac:dyDescent="0.2">
      <c r="O24638"/>
      <c r="P24638"/>
    </row>
    <row r="24639" spans="15:16" x14ac:dyDescent="0.2">
      <c r="O24639"/>
      <c r="P24639"/>
    </row>
    <row r="24640" spans="15:16" x14ac:dyDescent="0.2">
      <c r="O24640"/>
      <c r="P24640"/>
    </row>
    <row r="24641" spans="15:16" x14ac:dyDescent="0.2">
      <c r="O24641"/>
      <c r="P24641"/>
    </row>
    <row r="24642" spans="15:16" x14ac:dyDescent="0.2">
      <c r="O24642"/>
      <c r="P24642"/>
    </row>
    <row r="24643" spans="15:16" x14ac:dyDescent="0.2">
      <c r="O24643"/>
      <c r="P24643"/>
    </row>
    <row r="24644" spans="15:16" x14ac:dyDescent="0.2">
      <c r="O24644"/>
      <c r="P24644"/>
    </row>
    <row r="24645" spans="15:16" x14ac:dyDescent="0.2">
      <c r="O24645"/>
      <c r="P24645"/>
    </row>
    <row r="24646" spans="15:16" x14ac:dyDescent="0.2">
      <c r="O24646"/>
      <c r="P24646"/>
    </row>
    <row r="24647" spans="15:16" x14ac:dyDescent="0.2">
      <c r="O24647"/>
      <c r="P24647"/>
    </row>
    <row r="24648" spans="15:16" x14ac:dyDescent="0.2">
      <c r="O24648"/>
      <c r="P24648"/>
    </row>
    <row r="24649" spans="15:16" x14ac:dyDescent="0.2">
      <c r="O24649"/>
      <c r="P24649"/>
    </row>
    <row r="24650" spans="15:16" x14ac:dyDescent="0.2">
      <c r="O24650"/>
      <c r="P24650"/>
    </row>
    <row r="24651" spans="15:16" x14ac:dyDescent="0.2">
      <c r="O24651"/>
      <c r="P24651"/>
    </row>
    <row r="24652" spans="15:16" x14ac:dyDescent="0.2">
      <c r="O24652"/>
      <c r="P24652"/>
    </row>
    <row r="24653" spans="15:16" x14ac:dyDescent="0.2">
      <c r="O24653"/>
      <c r="P24653"/>
    </row>
    <row r="24654" spans="15:16" x14ac:dyDescent="0.2">
      <c r="O24654"/>
      <c r="P24654"/>
    </row>
    <row r="24655" spans="15:16" x14ac:dyDescent="0.2">
      <c r="O24655"/>
      <c r="P24655"/>
    </row>
    <row r="24656" spans="15:16" x14ac:dyDescent="0.2">
      <c r="O24656"/>
      <c r="P24656"/>
    </row>
    <row r="24657" spans="15:16" x14ac:dyDescent="0.2">
      <c r="O24657"/>
      <c r="P24657"/>
    </row>
    <row r="24658" spans="15:16" x14ac:dyDescent="0.2">
      <c r="O24658"/>
      <c r="P24658"/>
    </row>
    <row r="24659" spans="15:16" x14ac:dyDescent="0.2">
      <c r="O24659"/>
      <c r="P24659"/>
    </row>
    <row r="24660" spans="15:16" x14ac:dyDescent="0.2">
      <c r="O24660"/>
      <c r="P24660"/>
    </row>
    <row r="24661" spans="15:16" x14ac:dyDescent="0.2">
      <c r="O24661"/>
      <c r="P24661"/>
    </row>
    <row r="24662" spans="15:16" x14ac:dyDescent="0.2">
      <c r="O24662"/>
      <c r="P24662"/>
    </row>
    <row r="24663" spans="15:16" x14ac:dyDescent="0.2">
      <c r="O24663"/>
      <c r="P24663"/>
    </row>
    <row r="24664" spans="15:16" x14ac:dyDescent="0.2">
      <c r="O24664"/>
      <c r="P24664"/>
    </row>
    <row r="24665" spans="15:16" x14ac:dyDescent="0.2">
      <c r="O24665"/>
      <c r="P24665"/>
    </row>
    <row r="24666" spans="15:16" x14ac:dyDescent="0.2">
      <c r="O24666"/>
      <c r="P24666"/>
    </row>
    <row r="24667" spans="15:16" x14ac:dyDescent="0.2">
      <c r="O24667"/>
      <c r="P24667"/>
    </row>
    <row r="24668" spans="15:16" x14ac:dyDescent="0.2">
      <c r="O24668"/>
      <c r="P24668"/>
    </row>
    <row r="24669" spans="15:16" x14ac:dyDescent="0.2">
      <c r="O24669"/>
      <c r="P24669"/>
    </row>
    <row r="24670" spans="15:16" x14ac:dyDescent="0.2">
      <c r="O24670"/>
      <c r="P24670"/>
    </row>
    <row r="24671" spans="15:16" x14ac:dyDescent="0.2">
      <c r="O24671"/>
      <c r="P24671"/>
    </row>
    <row r="24672" spans="15:16" x14ac:dyDescent="0.2">
      <c r="O24672"/>
      <c r="P24672"/>
    </row>
    <row r="24673" spans="15:16" x14ac:dyDescent="0.2">
      <c r="O24673"/>
      <c r="P24673"/>
    </row>
    <row r="24674" spans="15:16" x14ac:dyDescent="0.2">
      <c r="O24674"/>
      <c r="P24674"/>
    </row>
    <row r="24675" spans="15:16" x14ac:dyDescent="0.2">
      <c r="O24675"/>
      <c r="P24675"/>
    </row>
    <row r="24676" spans="15:16" x14ac:dyDescent="0.2">
      <c r="O24676"/>
      <c r="P24676"/>
    </row>
    <row r="24677" spans="15:16" x14ac:dyDescent="0.2">
      <c r="O24677"/>
      <c r="P24677"/>
    </row>
    <row r="24678" spans="15:16" x14ac:dyDescent="0.2">
      <c r="O24678"/>
      <c r="P24678"/>
    </row>
    <row r="24679" spans="15:16" x14ac:dyDescent="0.2">
      <c r="O24679"/>
      <c r="P24679"/>
    </row>
    <row r="24680" spans="15:16" x14ac:dyDescent="0.2">
      <c r="O24680"/>
      <c r="P24680"/>
    </row>
    <row r="24681" spans="15:16" x14ac:dyDescent="0.2">
      <c r="O24681"/>
      <c r="P24681"/>
    </row>
    <row r="24682" spans="15:16" x14ac:dyDescent="0.2">
      <c r="O24682"/>
      <c r="P24682"/>
    </row>
    <row r="24683" spans="15:16" x14ac:dyDescent="0.2">
      <c r="O24683"/>
      <c r="P24683"/>
    </row>
    <row r="24684" spans="15:16" x14ac:dyDescent="0.2">
      <c r="O24684"/>
      <c r="P24684"/>
    </row>
    <row r="24685" spans="15:16" x14ac:dyDescent="0.2">
      <c r="O24685"/>
      <c r="P24685"/>
    </row>
    <row r="24686" spans="15:16" x14ac:dyDescent="0.2">
      <c r="O24686"/>
      <c r="P24686"/>
    </row>
    <row r="24687" spans="15:16" x14ac:dyDescent="0.2">
      <c r="O24687"/>
      <c r="P24687"/>
    </row>
    <row r="24688" spans="15:16" x14ac:dyDescent="0.2">
      <c r="O24688"/>
      <c r="P24688"/>
    </row>
    <row r="24689" spans="15:16" x14ac:dyDescent="0.2">
      <c r="O24689"/>
      <c r="P24689"/>
    </row>
    <row r="24690" spans="15:16" x14ac:dyDescent="0.2">
      <c r="O24690"/>
      <c r="P24690"/>
    </row>
    <row r="24691" spans="15:16" x14ac:dyDescent="0.2">
      <c r="O24691"/>
      <c r="P24691"/>
    </row>
    <row r="24692" spans="15:16" x14ac:dyDescent="0.2">
      <c r="O24692"/>
      <c r="P24692"/>
    </row>
    <row r="24693" spans="15:16" x14ac:dyDescent="0.2">
      <c r="O24693"/>
      <c r="P24693"/>
    </row>
    <row r="24694" spans="15:16" x14ac:dyDescent="0.2">
      <c r="O24694"/>
      <c r="P24694"/>
    </row>
    <row r="24695" spans="15:16" x14ac:dyDescent="0.2">
      <c r="O24695"/>
      <c r="P24695"/>
    </row>
    <row r="24696" spans="15:16" x14ac:dyDescent="0.2">
      <c r="O24696"/>
      <c r="P24696"/>
    </row>
    <row r="24697" spans="15:16" x14ac:dyDescent="0.2">
      <c r="O24697"/>
      <c r="P24697"/>
    </row>
    <row r="24698" spans="15:16" x14ac:dyDescent="0.2">
      <c r="O24698"/>
      <c r="P24698"/>
    </row>
    <row r="24699" spans="15:16" x14ac:dyDescent="0.2">
      <c r="O24699"/>
      <c r="P24699"/>
    </row>
    <row r="24700" spans="15:16" x14ac:dyDescent="0.2">
      <c r="O24700"/>
      <c r="P24700"/>
    </row>
    <row r="24701" spans="15:16" x14ac:dyDescent="0.2">
      <c r="O24701"/>
      <c r="P24701"/>
    </row>
    <row r="24702" spans="15:16" x14ac:dyDescent="0.2">
      <c r="O24702"/>
      <c r="P24702"/>
    </row>
    <row r="24703" spans="15:16" x14ac:dyDescent="0.2">
      <c r="O24703"/>
      <c r="P24703"/>
    </row>
    <row r="24704" spans="15:16" x14ac:dyDescent="0.2">
      <c r="O24704"/>
      <c r="P24704"/>
    </row>
    <row r="24705" spans="15:16" x14ac:dyDescent="0.2">
      <c r="O24705"/>
      <c r="P24705"/>
    </row>
    <row r="24706" spans="15:16" x14ac:dyDescent="0.2">
      <c r="O24706"/>
      <c r="P24706"/>
    </row>
    <row r="24707" spans="15:16" x14ac:dyDescent="0.2">
      <c r="O24707"/>
      <c r="P24707"/>
    </row>
    <row r="24708" spans="15:16" x14ac:dyDescent="0.2">
      <c r="O24708"/>
      <c r="P24708"/>
    </row>
    <row r="24709" spans="15:16" x14ac:dyDescent="0.2">
      <c r="O24709"/>
      <c r="P24709"/>
    </row>
    <row r="24710" spans="15:16" x14ac:dyDescent="0.2">
      <c r="O24710"/>
      <c r="P24710"/>
    </row>
    <row r="24711" spans="15:16" x14ac:dyDescent="0.2">
      <c r="O24711"/>
      <c r="P24711"/>
    </row>
    <row r="24712" spans="15:16" x14ac:dyDescent="0.2">
      <c r="O24712"/>
      <c r="P24712"/>
    </row>
    <row r="24713" spans="15:16" x14ac:dyDescent="0.2">
      <c r="O24713"/>
      <c r="P24713"/>
    </row>
    <row r="24714" spans="15:16" x14ac:dyDescent="0.2">
      <c r="O24714"/>
      <c r="P24714"/>
    </row>
    <row r="24715" spans="15:16" x14ac:dyDescent="0.2">
      <c r="O24715"/>
      <c r="P24715"/>
    </row>
    <row r="24716" spans="15:16" x14ac:dyDescent="0.2">
      <c r="O24716"/>
      <c r="P24716"/>
    </row>
    <row r="24717" spans="15:16" x14ac:dyDescent="0.2">
      <c r="O24717"/>
      <c r="P24717"/>
    </row>
    <row r="24718" spans="15:16" x14ac:dyDescent="0.2">
      <c r="O24718"/>
      <c r="P24718"/>
    </row>
    <row r="24719" spans="15:16" x14ac:dyDescent="0.2">
      <c r="O24719"/>
      <c r="P24719"/>
    </row>
    <row r="24720" spans="15:16" x14ac:dyDescent="0.2">
      <c r="O24720"/>
      <c r="P24720"/>
    </row>
    <row r="24721" spans="15:16" x14ac:dyDescent="0.2">
      <c r="O24721"/>
      <c r="P24721"/>
    </row>
    <row r="24722" spans="15:16" x14ac:dyDescent="0.2">
      <c r="O24722"/>
      <c r="P24722"/>
    </row>
    <row r="24723" spans="15:16" x14ac:dyDescent="0.2">
      <c r="O24723"/>
      <c r="P24723"/>
    </row>
    <row r="24724" spans="15:16" x14ac:dyDescent="0.2">
      <c r="O24724"/>
      <c r="P24724"/>
    </row>
    <row r="24725" spans="15:16" x14ac:dyDescent="0.2">
      <c r="O24725"/>
      <c r="P24725"/>
    </row>
    <row r="24726" spans="15:16" x14ac:dyDescent="0.2">
      <c r="O24726"/>
      <c r="P24726"/>
    </row>
    <row r="24727" spans="15:16" x14ac:dyDescent="0.2">
      <c r="O24727"/>
      <c r="P24727"/>
    </row>
    <row r="24728" spans="15:16" x14ac:dyDescent="0.2">
      <c r="O24728"/>
      <c r="P24728"/>
    </row>
    <row r="24729" spans="15:16" x14ac:dyDescent="0.2">
      <c r="O24729"/>
      <c r="P24729"/>
    </row>
    <row r="24730" spans="15:16" x14ac:dyDescent="0.2">
      <c r="O24730"/>
      <c r="P24730"/>
    </row>
    <row r="24731" spans="15:16" x14ac:dyDescent="0.2">
      <c r="O24731"/>
      <c r="P24731"/>
    </row>
    <row r="24732" spans="15:16" x14ac:dyDescent="0.2">
      <c r="O24732"/>
      <c r="P24732"/>
    </row>
    <row r="24733" spans="15:16" x14ac:dyDescent="0.2">
      <c r="O24733"/>
      <c r="P24733"/>
    </row>
    <row r="24734" spans="15:16" x14ac:dyDescent="0.2">
      <c r="O24734"/>
      <c r="P24734"/>
    </row>
    <row r="24735" spans="15:16" x14ac:dyDescent="0.2">
      <c r="O24735"/>
      <c r="P24735"/>
    </row>
    <row r="24736" spans="15:16" x14ac:dyDescent="0.2">
      <c r="O24736"/>
      <c r="P24736"/>
    </row>
    <row r="24737" spans="15:16" x14ac:dyDescent="0.2">
      <c r="O24737"/>
      <c r="P24737"/>
    </row>
    <row r="24738" spans="15:16" x14ac:dyDescent="0.2">
      <c r="O24738"/>
      <c r="P24738"/>
    </row>
    <row r="24739" spans="15:16" x14ac:dyDescent="0.2">
      <c r="O24739"/>
      <c r="P24739"/>
    </row>
    <row r="24740" spans="15:16" x14ac:dyDescent="0.2">
      <c r="O24740"/>
      <c r="P24740"/>
    </row>
    <row r="24741" spans="15:16" x14ac:dyDescent="0.2">
      <c r="O24741"/>
      <c r="P24741"/>
    </row>
    <row r="24742" spans="15:16" x14ac:dyDescent="0.2">
      <c r="O24742"/>
      <c r="P24742"/>
    </row>
    <row r="24743" spans="15:16" x14ac:dyDescent="0.2">
      <c r="O24743"/>
      <c r="P24743"/>
    </row>
    <row r="24744" spans="15:16" x14ac:dyDescent="0.2">
      <c r="O24744"/>
      <c r="P24744"/>
    </row>
    <row r="24745" spans="15:16" x14ac:dyDescent="0.2">
      <c r="O24745"/>
      <c r="P24745"/>
    </row>
    <row r="24746" spans="15:16" x14ac:dyDescent="0.2">
      <c r="O24746"/>
      <c r="P24746"/>
    </row>
    <row r="24747" spans="15:16" x14ac:dyDescent="0.2">
      <c r="O24747"/>
      <c r="P24747"/>
    </row>
    <row r="24748" spans="15:16" x14ac:dyDescent="0.2">
      <c r="O24748"/>
      <c r="P24748"/>
    </row>
    <row r="24749" spans="15:16" x14ac:dyDescent="0.2">
      <c r="O24749"/>
      <c r="P24749"/>
    </row>
    <row r="24750" spans="15:16" x14ac:dyDescent="0.2">
      <c r="O24750"/>
      <c r="P24750"/>
    </row>
    <row r="24751" spans="15:16" x14ac:dyDescent="0.2">
      <c r="O24751"/>
      <c r="P24751"/>
    </row>
    <row r="24752" spans="15:16" x14ac:dyDescent="0.2">
      <c r="O24752"/>
      <c r="P24752"/>
    </row>
    <row r="24753" spans="15:16" x14ac:dyDescent="0.2">
      <c r="O24753"/>
      <c r="P24753"/>
    </row>
    <row r="24754" spans="15:16" x14ac:dyDescent="0.2">
      <c r="O24754"/>
      <c r="P24754"/>
    </row>
    <row r="24755" spans="15:16" x14ac:dyDescent="0.2">
      <c r="O24755"/>
      <c r="P24755"/>
    </row>
    <row r="24756" spans="15:16" x14ac:dyDescent="0.2">
      <c r="O24756"/>
      <c r="P24756"/>
    </row>
    <row r="24757" spans="15:16" x14ac:dyDescent="0.2">
      <c r="O24757"/>
      <c r="P24757"/>
    </row>
    <row r="24758" spans="15:16" x14ac:dyDescent="0.2">
      <c r="O24758"/>
      <c r="P24758"/>
    </row>
    <row r="24759" spans="15:16" x14ac:dyDescent="0.2">
      <c r="O24759"/>
      <c r="P24759"/>
    </row>
    <row r="24760" spans="15:16" x14ac:dyDescent="0.2">
      <c r="O24760"/>
      <c r="P24760"/>
    </row>
    <row r="24761" spans="15:16" x14ac:dyDescent="0.2">
      <c r="O24761"/>
      <c r="P24761"/>
    </row>
    <row r="24762" spans="15:16" x14ac:dyDescent="0.2">
      <c r="O24762"/>
      <c r="P24762"/>
    </row>
    <row r="24763" spans="15:16" x14ac:dyDescent="0.2">
      <c r="O24763"/>
      <c r="P24763"/>
    </row>
    <row r="24764" spans="15:16" x14ac:dyDescent="0.2">
      <c r="O24764"/>
      <c r="P24764"/>
    </row>
    <row r="24765" spans="15:16" x14ac:dyDescent="0.2">
      <c r="O24765"/>
      <c r="P24765"/>
    </row>
    <row r="24766" spans="15:16" x14ac:dyDescent="0.2">
      <c r="O24766"/>
      <c r="P24766"/>
    </row>
    <row r="24767" spans="15:16" x14ac:dyDescent="0.2">
      <c r="O24767"/>
      <c r="P24767"/>
    </row>
    <row r="24768" spans="15:16" x14ac:dyDescent="0.2">
      <c r="O24768"/>
      <c r="P24768"/>
    </row>
    <row r="24769" spans="15:16" x14ac:dyDescent="0.2">
      <c r="O24769"/>
      <c r="P24769"/>
    </row>
    <row r="24770" spans="15:16" x14ac:dyDescent="0.2">
      <c r="O24770"/>
      <c r="P24770"/>
    </row>
    <row r="24771" spans="15:16" x14ac:dyDescent="0.2">
      <c r="O24771"/>
      <c r="P24771"/>
    </row>
    <row r="24772" spans="15:16" x14ac:dyDescent="0.2">
      <c r="O24772"/>
      <c r="P24772"/>
    </row>
    <row r="24773" spans="15:16" x14ac:dyDescent="0.2">
      <c r="O24773"/>
      <c r="P24773"/>
    </row>
    <row r="24774" spans="15:16" x14ac:dyDescent="0.2">
      <c r="O24774"/>
      <c r="P24774"/>
    </row>
    <row r="24775" spans="15:16" x14ac:dyDescent="0.2">
      <c r="O24775"/>
      <c r="P24775"/>
    </row>
    <row r="24776" spans="15:16" x14ac:dyDescent="0.2">
      <c r="O24776"/>
      <c r="P24776"/>
    </row>
    <row r="24777" spans="15:16" x14ac:dyDescent="0.2">
      <c r="O24777"/>
      <c r="P24777"/>
    </row>
    <row r="24778" spans="15:16" x14ac:dyDescent="0.2">
      <c r="O24778"/>
      <c r="P24778"/>
    </row>
    <row r="24779" spans="15:16" x14ac:dyDescent="0.2">
      <c r="O24779"/>
      <c r="P24779"/>
    </row>
    <row r="24780" spans="15:16" x14ac:dyDescent="0.2">
      <c r="O24780"/>
      <c r="P24780"/>
    </row>
    <row r="24781" spans="15:16" x14ac:dyDescent="0.2">
      <c r="O24781"/>
      <c r="P24781"/>
    </row>
    <row r="24782" spans="15:16" x14ac:dyDescent="0.2">
      <c r="O24782"/>
      <c r="P24782"/>
    </row>
    <row r="24783" spans="15:16" x14ac:dyDescent="0.2">
      <c r="O24783"/>
      <c r="P24783"/>
    </row>
    <row r="24784" spans="15:16" x14ac:dyDescent="0.2">
      <c r="O24784"/>
      <c r="P24784"/>
    </row>
    <row r="24785" spans="15:16" x14ac:dyDescent="0.2">
      <c r="O24785"/>
      <c r="P24785"/>
    </row>
    <row r="24786" spans="15:16" x14ac:dyDescent="0.2">
      <c r="O24786"/>
      <c r="P24786"/>
    </row>
    <row r="24787" spans="15:16" x14ac:dyDescent="0.2">
      <c r="O24787"/>
      <c r="P24787"/>
    </row>
    <row r="24788" spans="15:16" x14ac:dyDescent="0.2">
      <c r="O24788"/>
      <c r="P24788"/>
    </row>
    <row r="24789" spans="15:16" x14ac:dyDescent="0.2">
      <c r="O24789"/>
      <c r="P24789"/>
    </row>
    <row r="24790" spans="15:16" x14ac:dyDescent="0.2">
      <c r="O24790"/>
      <c r="P24790"/>
    </row>
    <row r="24791" spans="15:16" x14ac:dyDescent="0.2">
      <c r="O24791"/>
      <c r="P24791"/>
    </row>
    <row r="24792" spans="15:16" x14ac:dyDescent="0.2">
      <c r="O24792"/>
      <c r="P24792"/>
    </row>
    <row r="24793" spans="15:16" x14ac:dyDescent="0.2">
      <c r="O24793"/>
      <c r="P24793"/>
    </row>
    <row r="24794" spans="15:16" x14ac:dyDescent="0.2">
      <c r="O24794"/>
      <c r="P24794"/>
    </row>
    <row r="24795" spans="15:16" x14ac:dyDescent="0.2">
      <c r="O24795"/>
      <c r="P24795"/>
    </row>
    <row r="24796" spans="15:16" x14ac:dyDescent="0.2">
      <c r="O24796"/>
      <c r="P24796"/>
    </row>
    <row r="24797" spans="15:16" x14ac:dyDescent="0.2">
      <c r="O24797"/>
      <c r="P24797"/>
    </row>
    <row r="24798" spans="15:16" x14ac:dyDescent="0.2">
      <c r="O24798"/>
      <c r="P24798"/>
    </row>
    <row r="24799" spans="15:16" x14ac:dyDescent="0.2">
      <c r="O24799"/>
      <c r="P24799"/>
    </row>
    <row r="24800" spans="15:16" x14ac:dyDescent="0.2">
      <c r="O24800"/>
      <c r="P24800"/>
    </row>
    <row r="24801" spans="15:16" x14ac:dyDescent="0.2">
      <c r="O24801"/>
      <c r="P24801"/>
    </row>
    <row r="24802" spans="15:16" x14ac:dyDescent="0.2">
      <c r="O24802"/>
      <c r="P24802"/>
    </row>
    <row r="24803" spans="15:16" x14ac:dyDescent="0.2">
      <c r="O24803"/>
      <c r="P24803"/>
    </row>
    <row r="24804" spans="15:16" x14ac:dyDescent="0.2">
      <c r="O24804"/>
      <c r="P24804"/>
    </row>
    <row r="24805" spans="15:16" x14ac:dyDescent="0.2">
      <c r="O24805"/>
      <c r="P24805"/>
    </row>
    <row r="24806" spans="15:16" x14ac:dyDescent="0.2">
      <c r="O24806"/>
      <c r="P24806"/>
    </row>
    <row r="24807" spans="15:16" x14ac:dyDescent="0.2">
      <c r="O24807"/>
      <c r="P24807"/>
    </row>
    <row r="24808" spans="15:16" x14ac:dyDescent="0.2">
      <c r="O24808"/>
      <c r="P24808"/>
    </row>
    <row r="24809" spans="15:16" x14ac:dyDescent="0.2">
      <c r="O24809"/>
      <c r="P24809"/>
    </row>
    <row r="24810" spans="15:16" x14ac:dyDescent="0.2">
      <c r="O24810"/>
      <c r="P24810"/>
    </row>
    <row r="24811" spans="15:16" x14ac:dyDescent="0.2">
      <c r="O24811"/>
      <c r="P24811"/>
    </row>
    <row r="24812" spans="15:16" x14ac:dyDescent="0.2">
      <c r="O24812"/>
      <c r="P24812"/>
    </row>
    <row r="24813" spans="15:16" x14ac:dyDescent="0.2">
      <c r="O24813"/>
      <c r="P24813"/>
    </row>
    <row r="24814" spans="15:16" x14ac:dyDescent="0.2">
      <c r="O24814"/>
      <c r="P24814"/>
    </row>
    <row r="24815" spans="15:16" x14ac:dyDescent="0.2">
      <c r="O24815"/>
      <c r="P24815"/>
    </row>
    <row r="24816" spans="15:16" x14ac:dyDescent="0.2">
      <c r="O24816"/>
      <c r="P24816"/>
    </row>
    <row r="24817" spans="15:16" x14ac:dyDescent="0.2">
      <c r="O24817"/>
      <c r="P24817"/>
    </row>
    <row r="24818" spans="15:16" x14ac:dyDescent="0.2">
      <c r="O24818"/>
      <c r="P24818"/>
    </row>
    <row r="24819" spans="15:16" x14ac:dyDescent="0.2">
      <c r="O24819"/>
      <c r="P24819"/>
    </row>
    <row r="24820" spans="15:16" x14ac:dyDescent="0.2">
      <c r="O24820"/>
      <c r="P24820"/>
    </row>
    <row r="24821" spans="15:16" x14ac:dyDescent="0.2">
      <c r="O24821"/>
      <c r="P24821"/>
    </row>
    <row r="24822" spans="15:16" x14ac:dyDescent="0.2">
      <c r="O24822"/>
      <c r="P24822"/>
    </row>
    <row r="24823" spans="15:16" x14ac:dyDescent="0.2">
      <c r="O24823"/>
      <c r="P24823"/>
    </row>
    <row r="24824" spans="15:16" x14ac:dyDescent="0.2">
      <c r="O24824"/>
      <c r="P24824"/>
    </row>
    <row r="24825" spans="15:16" x14ac:dyDescent="0.2">
      <c r="O24825"/>
      <c r="P24825"/>
    </row>
    <row r="24826" spans="15:16" x14ac:dyDescent="0.2">
      <c r="O24826"/>
      <c r="P24826"/>
    </row>
    <row r="24827" spans="15:16" x14ac:dyDescent="0.2">
      <c r="O24827"/>
      <c r="P24827"/>
    </row>
    <row r="24828" spans="15:16" x14ac:dyDescent="0.2">
      <c r="O24828"/>
      <c r="P24828"/>
    </row>
    <row r="24829" spans="15:16" x14ac:dyDescent="0.2">
      <c r="O24829"/>
      <c r="P24829"/>
    </row>
    <row r="24830" spans="15:16" x14ac:dyDescent="0.2">
      <c r="O24830"/>
      <c r="P24830"/>
    </row>
    <row r="24831" spans="15:16" x14ac:dyDescent="0.2">
      <c r="O24831"/>
      <c r="P24831"/>
    </row>
    <row r="24832" spans="15:16" x14ac:dyDescent="0.2">
      <c r="O24832"/>
      <c r="P24832"/>
    </row>
    <row r="24833" spans="15:16" x14ac:dyDescent="0.2">
      <c r="O24833"/>
      <c r="P24833"/>
    </row>
    <row r="24834" spans="15:16" x14ac:dyDescent="0.2">
      <c r="O24834"/>
      <c r="P24834"/>
    </row>
    <row r="24835" spans="15:16" x14ac:dyDescent="0.2">
      <c r="O24835"/>
      <c r="P24835"/>
    </row>
    <row r="24836" spans="15:16" x14ac:dyDescent="0.2">
      <c r="O24836"/>
      <c r="P24836"/>
    </row>
    <row r="24837" spans="15:16" x14ac:dyDescent="0.2">
      <c r="O24837"/>
      <c r="P24837"/>
    </row>
    <row r="24838" spans="15:16" x14ac:dyDescent="0.2">
      <c r="O24838"/>
      <c r="P24838"/>
    </row>
    <row r="24839" spans="15:16" x14ac:dyDescent="0.2">
      <c r="O24839"/>
      <c r="P24839"/>
    </row>
    <row r="24840" spans="15:16" x14ac:dyDescent="0.2">
      <c r="O24840"/>
      <c r="P24840"/>
    </row>
    <row r="24841" spans="15:16" x14ac:dyDescent="0.2">
      <c r="O24841"/>
      <c r="P24841"/>
    </row>
    <row r="24842" spans="15:16" x14ac:dyDescent="0.2">
      <c r="O24842"/>
      <c r="P24842"/>
    </row>
    <row r="24843" spans="15:16" x14ac:dyDescent="0.2">
      <c r="O24843"/>
      <c r="P24843"/>
    </row>
    <row r="24844" spans="15:16" x14ac:dyDescent="0.2">
      <c r="O24844"/>
      <c r="P24844"/>
    </row>
    <row r="24845" spans="15:16" x14ac:dyDescent="0.2">
      <c r="O24845"/>
      <c r="P24845"/>
    </row>
    <row r="24846" spans="15:16" x14ac:dyDescent="0.2">
      <c r="O24846"/>
      <c r="P24846"/>
    </row>
    <row r="24847" spans="15:16" x14ac:dyDescent="0.2">
      <c r="O24847"/>
      <c r="P24847"/>
    </row>
    <row r="24848" spans="15:16" x14ac:dyDescent="0.2">
      <c r="O24848"/>
      <c r="P24848"/>
    </row>
    <row r="24849" spans="15:16" x14ac:dyDescent="0.2">
      <c r="O24849"/>
      <c r="P24849"/>
    </row>
    <row r="24850" spans="15:16" x14ac:dyDescent="0.2">
      <c r="O24850"/>
      <c r="P24850"/>
    </row>
    <row r="24851" spans="15:16" x14ac:dyDescent="0.2">
      <c r="O24851"/>
      <c r="P24851"/>
    </row>
    <row r="24852" spans="15:16" x14ac:dyDescent="0.2">
      <c r="O24852"/>
      <c r="P24852"/>
    </row>
    <row r="24853" spans="15:16" x14ac:dyDescent="0.2">
      <c r="O24853"/>
      <c r="P24853"/>
    </row>
    <row r="24854" spans="15:16" x14ac:dyDescent="0.2">
      <c r="O24854"/>
      <c r="P24854"/>
    </row>
    <row r="24855" spans="15:16" x14ac:dyDescent="0.2">
      <c r="O24855"/>
      <c r="P24855"/>
    </row>
    <row r="24856" spans="15:16" x14ac:dyDescent="0.2">
      <c r="O24856"/>
      <c r="P24856"/>
    </row>
    <row r="24857" spans="15:16" x14ac:dyDescent="0.2">
      <c r="O24857"/>
      <c r="P24857"/>
    </row>
    <row r="24858" spans="15:16" x14ac:dyDescent="0.2">
      <c r="O24858"/>
      <c r="P24858"/>
    </row>
    <row r="24859" spans="15:16" x14ac:dyDescent="0.2">
      <c r="O24859"/>
      <c r="P24859"/>
    </row>
    <row r="24860" spans="15:16" x14ac:dyDescent="0.2">
      <c r="O24860"/>
      <c r="P24860"/>
    </row>
    <row r="24861" spans="15:16" x14ac:dyDescent="0.2">
      <c r="O24861"/>
      <c r="P24861"/>
    </row>
    <row r="24862" spans="15:16" x14ac:dyDescent="0.2">
      <c r="O24862"/>
      <c r="P24862"/>
    </row>
    <row r="24863" spans="15:16" x14ac:dyDescent="0.2">
      <c r="O24863"/>
      <c r="P24863"/>
    </row>
    <row r="24864" spans="15:16" x14ac:dyDescent="0.2">
      <c r="O24864"/>
      <c r="P24864"/>
    </row>
    <row r="24865" spans="15:16" x14ac:dyDescent="0.2">
      <c r="O24865"/>
      <c r="P24865"/>
    </row>
    <row r="24866" spans="15:16" x14ac:dyDescent="0.2">
      <c r="O24866"/>
      <c r="P24866"/>
    </row>
    <row r="24867" spans="15:16" x14ac:dyDescent="0.2">
      <c r="O24867"/>
      <c r="P24867"/>
    </row>
    <row r="24868" spans="15:16" x14ac:dyDescent="0.2">
      <c r="O24868"/>
      <c r="P24868"/>
    </row>
    <row r="24869" spans="15:16" x14ac:dyDescent="0.2">
      <c r="O24869"/>
      <c r="P24869"/>
    </row>
    <row r="24870" spans="15:16" x14ac:dyDescent="0.2">
      <c r="O24870"/>
      <c r="P24870"/>
    </row>
    <row r="24871" spans="15:16" x14ac:dyDescent="0.2">
      <c r="O24871"/>
      <c r="P24871"/>
    </row>
    <row r="24872" spans="15:16" x14ac:dyDescent="0.2">
      <c r="O24872"/>
      <c r="P24872"/>
    </row>
    <row r="24873" spans="15:16" x14ac:dyDescent="0.2">
      <c r="O24873"/>
      <c r="P24873"/>
    </row>
    <row r="24874" spans="15:16" x14ac:dyDescent="0.2">
      <c r="O24874"/>
      <c r="P24874"/>
    </row>
    <row r="24875" spans="15:16" x14ac:dyDescent="0.2">
      <c r="O24875"/>
      <c r="P24875"/>
    </row>
    <row r="24876" spans="15:16" x14ac:dyDescent="0.2">
      <c r="O24876"/>
      <c r="P24876"/>
    </row>
    <row r="24877" spans="15:16" x14ac:dyDescent="0.2">
      <c r="O24877"/>
      <c r="P24877"/>
    </row>
    <row r="24878" spans="15:16" x14ac:dyDescent="0.2">
      <c r="O24878"/>
      <c r="P24878"/>
    </row>
    <row r="24879" spans="15:16" x14ac:dyDescent="0.2">
      <c r="O24879"/>
      <c r="P24879"/>
    </row>
    <row r="24880" spans="15:16" x14ac:dyDescent="0.2">
      <c r="O24880"/>
      <c r="P24880"/>
    </row>
    <row r="24881" spans="15:16" x14ac:dyDescent="0.2">
      <c r="O24881"/>
      <c r="P24881"/>
    </row>
    <row r="24882" spans="15:16" x14ac:dyDescent="0.2">
      <c r="O24882"/>
      <c r="P24882"/>
    </row>
    <row r="24883" spans="15:16" x14ac:dyDescent="0.2">
      <c r="O24883"/>
      <c r="P24883"/>
    </row>
    <row r="24884" spans="15:16" x14ac:dyDescent="0.2">
      <c r="O24884"/>
      <c r="P24884"/>
    </row>
    <row r="24885" spans="15:16" x14ac:dyDescent="0.2">
      <c r="O24885"/>
      <c r="P24885"/>
    </row>
    <row r="24886" spans="15:16" x14ac:dyDescent="0.2">
      <c r="O24886"/>
      <c r="P24886"/>
    </row>
    <row r="24887" spans="15:16" x14ac:dyDescent="0.2">
      <c r="O24887"/>
      <c r="P24887"/>
    </row>
    <row r="24888" spans="15:16" x14ac:dyDescent="0.2">
      <c r="O24888"/>
      <c r="P24888"/>
    </row>
    <row r="24889" spans="15:16" x14ac:dyDescent="0.2">
      <c r="O24889"/>
      <c r="P24889"/>
    </row>
    <row r="24890" spans="15:16" x14ac:dyDescent="0.2">
      <c r="O24890"/>
      <c r="P24890"/>
    </row>
    <row r="24891" spans="15:16" x14ac:dyDescent="0.2">
      <c r="O24891"/>
      <c r="P24891"/>
    </row>
    <row r="24892" spans="15:16" x14ac:dyDescent="0.2">
      <c r="O24892"/>
      <c r="P24892"/>
    </row>
    <row r="24893" spans="15:16" x14ac:dyDescent="0.2">
      <c r="O24893"/>
      <c r="P24893"/>
    </row>
    <row r="24894" spans="15:16" x14ac:dyDescent="0.2">
      <c r="O24894"/>
      <c r="P24894"/>
    </row>
    <row r="24895" spans="15:16" x14ac:dyDescent="0.2">
      <c r="O24895"/>
      <c r="P24895"/>
    </row>
    <row r="24896" spans="15:16" x14ac:dyDescent="0.2">
      <c r="O24896"/>
      <c r="P24896"/>
    </row>
    <row r="24897" spans="15:16" x14ac:dyDescent="0.2">
      <c r="O24897"/>
      <c r="P24897"/>
    </row>
    <row r="24898" spans="15:16" x14ac:dyDescent="0.2">
      <c r="O24898"/>
      <c r="P24898"/>
    </row>
    <row r="24899" spans="15:16" x14ac:dyDescent="0.2">
      <c r="O24899"/>
      <c r="P24899"/>
    </row>
    <row r="24900" spans="15:16" x14ac:dyDescent="0.2">
      <c r="O24900"/>
      <c r="P24900"/>
    </row>
    <row r="24901" spans="15:16" x14ac:dyDescent="0.2">
      <c r="O24901"/>
      <c r="P24901"/>
    </row>
    <row r="24902" spans="15:16" x14ac:dyDescent="0.2">
      <c r="O24902"/>
      <c r="P24902"/>
    </row>
    <row r="24903" spans="15:16" x14ac:dyDescent="0.2">
      <c r="O24903"/>
      <c r="P24903"/>
    </row>
    <row r="24904" spans="15:16" x14ac:dyDescent="0.2">
      <c r="O24904"/>
      <c r="P24904"/>
    </row>
    <row r="24905" spans="15:16" x14ac:dyDescent="0.2">
      <c r="O24905"/>
      <c r="P24905"/>
    </row>
    <row r="24906" spans="15:16" x14ac:dyDescent="0.2">
      <c r="O24906"/>
      <c r="P24906"/>
    </row>
    <row r="24907" spans="15:16" x14ac:dyDescent="0.2">
      <c r="O24907"/>
      <c r="P24907"/>
    </row>
    <row r="24908" spans="15:16" x14ac:dyDescent="0.2">
      <c r="O24908"/>
      <c r="P24908"/>
    </row>
    <row r="24909" spans="15:16" x14ac:dyDescent="0.2">
      <c r="O24909"/>
      <c r="P24909"/>
    </row>
    <row r="24910" spans="15:16" x14ac:dyDescent="0.2">
      <c r="O24910"/>
      <c r="P24910"/>
    </row>
    <row r="24911" spans="15:16" x14ac:dyDescent="0.2">
      <c r="O24911"/>
      <c r="P24911"/>
    </row>
    <row r="24912" spans="15:16" x14ac:dyDescent="0.2">
      <c r="O24912"/>
      <c r="P24912"/>
    </row>
    <row r="24913" spans="15:16" x14ac:dyDescent="0.2">
      <c r="O24913"/>
      <c r="P24913"/>
    </row>
    <row r="24914" spans="15:16" x14ac:dyDescent="0.2">
      <c r="O24914"/>
      <c r="P24914"/>
    </row>
    <row r="24915" spans="15:16" x14ac:dyDescent="0.2">
      <c r="O24915"/>
      <c r="P24915"/>
    </row>
    <row r="24916" spans="15:16" x14ac:dyDescent="0.2">
      <c r="O24916"/>
      <c r="P24916"/>
    </row>
    <row r="24917" spans="15:16" x14ac:dyDescent="0.2">
      <c r="O24917"/>
      <c r="P24917"/>
    </row>
    <row r="24918" spans="15:16" x14ac:dyDescent="0.2">
      <c r="O24918"/>
      <c r="P24918"/>
    </row>
    <row r="24919" spans="15:16" x14ac:dyDescent="0.2">
      <c r="O24919"/>
      <c r="P24919"/>
    </row>
    <row r="24920" spans="15:16" x14ac:dyDescent="0.2">
      <c r="O24920"/>
      <c r="P24920"/>
    </row>
    <row r="24921" spans="15:16" x14ac:dyDescent="0.2">
      <c r="O24921"/>
      <c r="P24921"/>
    </row>
    <row r="24922" spans="15:16" x14ac:dyDescent="0.2">
      <c r="O24922"/>
      <c r="P24922"/>
    </row>
    <row r="24923" spans="15:16" x14ac:dyDescent="0.2">
      <c r="O24923"/>
      <c r="P24923"/>
    </row>
    <row r="24924" spans="15:16" x14ac:dyDescent="0.2">
      <c r="O24924"/>
      <c r="P24924"/>
    </row>
    <row r="24925" spans="15:16" x14ac:dyDescent="0.2">
      <c r="O24925"/>
      <c r="P24925"/>
    </row>
    <row r="24926" spans="15:16" x14ac:dyDescent="0.2">
      <c r="O24926"/>
      <c r="P24926"/>
    </row>
    <row r="24927" spans="15:16" x14ac:dyDescent="0.2">
      <c r="O24927"/>
      <c r="P24927"/>
    </row>
    <row r="24928" spans="15:16" x14ac:dyDescent="0.2">
      <c r="O24928"/>
      <c r="P24928"/>
    </row>
    <row r="24929" spans="15:16" x14ac:dyDescent="0.2">
      <c r="O24929"/>
      <c r="P24929"/>
    </row>
    <row r="24930" spans="15:16" x14ac:dyDescent="0.2">
      <c r="O24930"/>
      <c r="P24930"/>
    </row>
    <row r="24931" spans="15:16" x14ac:dyDescent="0.2">
      <c r="O24931"/>
      <c r="P24931"/>
    </row>
    <row r="24932" spans="15:16" x14ac:dyDescent="0.2">
      <c r="O24932"/>
      <c r="P24932"/>
    </row>
    <row r="24933" spans="15:16" x14ac:dyDescent="0.2">
      <c r="O24933"/>
      <c r="P24933"/>
    </row>
    <row r="24934" spans="15:16" x14ac:dyDescent="0.2">
      <c r="O24934"/>
      <c r="P24934"/>
    </row>
    <row r="24935" spans="15:16" x14ac:dyDescent="0.2">
      <c r="O24935"/>
      <c r="P24935"/>
    </row>
    <row r="24936" spans="15:16" x14ac:dyDescent="0.2">
      <c r="O24936"/>
      <c r="P24936"/>
    </row>
    <row r="24937" spans="15:16" x14ac:dyDescent="0.2">
      <c r="O24937"/>
      <c r="P24937"/>
    </row>
    <row r="24938" spans="15:16" x14ac:dyDescent="0.2">
      <c r="O24938"/>
      <c r="P24938"/>
    </row>
    <row r="24939" spans="15:16" x14ac:dyDescent="0.2">
      <c r="O24939"/>
      <c r="P24939"/>
    </row>
    <row r="24940" spans="15:16" x14ac:dyDescent="0.2">
      <c r="O24940"/>
      <c r="P24940"/>
    </row>
    <row r="24941" spans="15:16" x14ac:dyDescent="0.2">
      <c r="O24941"/>
      <c r="P24941"/>
    </row>
    <row r="24942" spans="15:16" x14ac:dyDescent="0.2">
      <c r="O24942"/>
      <c r="P24942"/>
    </row>
    <row r="24943" spans="15:16" x14ac:dyDescent="0.2">
      <c r="O24943"/>
      <c r="P24943"/>
    </row>
    <row r="24944" spans="15:16" x14ac:dyDescent="0.2">
      <c r="O24944"/>
      <c r="P24944"/>
    </row>
    <row r="24945" spans="15:16" x14ac:dyDescent="0.2">
      <c r="O24945"/>
      <c r="P24945"/>
    </row>
    <row r="24946" spans="15:16" x14ac:dyDescent="0.2">
      <c r="O24946"/>
      <c r="P24946"/>
    </row>
    <row r="24947" spans="15:16" x14ac:dyDescent="0.2">
      <c r="O24947"/>
      <c r="P24947"/>
    </row>
    <row r="24948" spans="15:16" x14ac:dyDescent="0.2">
      <c r="O24948"/>
      <c r="P24948"/>
    </row>
    <row r="24949" spans="15:16" x14ac:dyDescent="0.2">
      <c r="O24949"/>
      <c r="P24949"/>
    </row>
    <row r="24950" spans="15:16" x14ac:dyDescent="0.2">
      <c r="O24950"/>
      <c r="P24950"/>
    </row>
    <row r="24951" spans="15:16" x14ac:dyDescent="0.2">
      <c r="O24951"/>
      <c r="P24951"/>
    </row>
    <row r="24952" spans="15:16" x14ac:dyDescent="0.2">
      <c r="O24952"/>
      <c r="P24952"/>
    </row>
    <row r="24953" spans="15:16" x14ac:dyDescent="0.2">
      <c r="O24953"/>
      <c r="P24953"/>
    </row>
    <row r="24954" spans="15:16" x14ac:dyDescent="0.2">
      <c r="O24954"/>
      <c r="P24954"/>
    </row>
    <row r="24955" spans="15:16" x14ac:dyDescent="0.2">
      <c r="O24955"/>
      <c r="P24955"/>
    </row>
    <row r="24956" spans="15:16" x14ac:dyDescent="0.2">
      <c r="O24956"/>
      <c r="P24956"/>
    </row>
    <row r="24957" spans="15:16" x14ac:dyDescent="0.2">
      <c r="O24957"/>
      <c r="P24957"/>
    </row>
    <row r="24958" spans="15:16" x14ac:dyDescent="0.2">
      <c r="O24958"/>
      <c r="P24958"/>
    </row>
    <row r="24959" spans="15:16" x14ac:dyDescent="0.2">
      <c r="O24959"/>
      <c r="P24959"/>
    </row>
    <row r="24960" spans="15:16" x14ac:dyDescent="0.2">
      <c r="O24960"/>
      <c r="P24960"/>
    </row>
    <row r="24961" spans="15:16" x14ac:dyDescent="0.2">
      <c r="O24961"/>
      <c r="P24961"/>
    </row>
    <row r="24962" spans="15:16" x14ac:dyDescent="0.2">
      <c r="O24962"/>
      <c r="P24962"/>
    </row>
    <row r="24963" spans="15:16" x14ac:dyDescent="0.2">
      <c r="O24963"/>
      <c r="P24963"/>
    </row>
    <row r="24964" spans="15:16" x14ac:dyDescent="0.2">
      <c r="O24964"/>
      <c r="P24964"/>
    </row>
    <row r="24965" spans="15:16" x14ac:dyDescent="0.2">
      <c r="O24965"/>
      <c r="P24965"/>
    </row>
    <row r="24966" spans="15:16" x14ac:dyDescent="0.2">
      <c r="O24966"/>
      <c r="P24966"/>
    </row>
    <row r="24967" spans="15:16" x14ac:dyDescent="0.2">
      <c r="O24967"/>
      <c r="P24967"/>
    </row>
    <row r="24968" spans="15:16" x14ac:dyDescent="0.2">
      <c r="O24968"/>
      <c r="P24968"/>
    </row>
    <row r="24969" spans="15:16" x14ac:dyDescent="0.2">
      <c r="O24969"/>
      <c r="P24969"/>
    </row>
    <row r="24970" spans="15:16" x14ac:dyDescent="0.2">
      <c r="O24970"/>
      <c r="P24970"/>
    </row>
    <row r="24971" spans="15:16" x14ac:dyDescent="0.2">
      <c r="O24971"/>
      <c r="P24971"/>
    </row>
    <row r="24972" spans="15:16" x14ac:dyDescent="0.2">
      <c r="O24972"/>
      <c r="P24972"/>
    </row>
    <row r="24973" spans="15:16" x14ac:dyDescent="0.2">
      <c r="O24973"/>
      <c r="P24973"/>
    </row>
    <row r="24974" spans="15:16" x14ac:dyDescent="0.2">
      <c r="O24974"/>
      <c r="P24974"/>
    </row>
    <row r="24975" spans="15:16" x14ac:dyDescent="0.2">
      <c r="O24975"/>
      <c r="P24975"/>
    </row>
    <row r="24976" spans="15:16" x14ac:dyDescent="0.2">
      <c r="O24976"/>
      <c r="P24976"/>
    </row>
    <row r="24977" spans="15:16" x14ac:dyDescent="0.2">
      <c r="O24977"/>
      <c r="P24977"/>
    </row>
    <row r="24978" spans="15:16" x14ac:dyDescent="0.2">
      <c r="O24978"/>
      <c r="P24978"/>
    </row>
    <row r="24979" spans="15:16" x14ac:dyDescent="0.2">
      <c r="O24979"/>
      <c r="P24979"/>
    </row>
    <row r="24980" spans="15:16" x14ac:dyDescent="0.2">
      <c r="O24980"/>
      <c r="P24980"/>
    </row>
    <row r="24981" spans="15:16" x14ac:dyDescent="0.2">
      <c r="O24981"/>
      <c r="P24981"/>
    </row>
    <row r="24982" spans="15:16" x14ac:dyDescent="0.2">
      <c r="O24982"/>
      <c r="P24982"/>
    </row>
    <row r="24983" spans="15:16" x14ac:dyDescent="0.2">
      <c r="O24983"/>
      <c r="P24983"/>
    </row>
    <row r="24984" spans="15:16" x14ac:dyDescent="0.2">
      <c r="O24984"/>
      <c r="P24984"/>
    </row>
    <row r="24985" spans="15:16" x14ac:dyDescent="0.2">
      <c r="O24985"/>
      <c r="P24985"/>
    </row>
    <row r="24986" spans="15:16" x14ac:dyDescent="0.2">
      <c r="O24986"/>
      <c r="P24986"/>
    </row>
    <row r="24987" spans="15:16" x14ac:dyDescent="0.2">
      <c r="O24987"/>
      <c r="P24987"/>
    </row>
    <row r="24988" spans="15:16" x14ac:dyDescent="0.2">
      <c r="O24988"/>
      <c r="P24988"/>
    </row>
    <row r="24989" spans="15:16" x14ac:dyDescent="0.2">
      <c r="O24989"/>
      <c r="P24989"/>
    </row>
    <row r="24990" spans="15:16" x14ac:dyDescent="0.2">
      <c r="O24990"/>
      <c r="P24990"/>
    </row>
    <row r="24991" spans="15:16" x14ac:dyDescent="0.2">
      <c r="O24991"/>
      <c r="P24991"/>
    </row>
    <row r="24992" spans="15:16" x14ac:dyDescent="0.2">
      <c r="O24992"/>
      <c r="P24992"/>
    </row>
    <row r="24993" spans="15:16" x14ac:dyDescent="0.2">
      <c r="O24993"/>
      <c r="P24993"/>
    </row>
    <row r="24994" spans="15:16" x14ac:dyDescent="0.2">
      <c r="O24994"/>
      <c r="P24994"/>
    </row>
    <row r="24995" spans="15:16" x14ac:dyDescent="0.2">
      <c r="O24995"/>
      <c r="P24995"/>
    </row>
    <row r="24996" spans="15:16" x14ac:dyDescent="0.2">
      <c r="O24996"/>
      <c r="P24996"/>
    </row>
    <row r="24997" spans="15:16" x14ac:dyDescent="0.2">
      <c r="O24997"/>
      <c r="P24997"/>
    </row>
    <row r="24998" spans="15:16" x14ac:dyDescent="0.2">
      <c r="O24998"/>
      <c r="P24998"/>
    </row>
    <row r="24999" spans="15:16" x14ac:dyDescent="0.2">
      <c r="O24999"/>
      <c r="P24999"/>
    </row>
    <row r="25000" spans="15:16" x14ac:dyDescent="0.2">
      <c r="O25000"/>
      <c r="P25000"/>
    </row>
    <row r="25001" spans="15:16" x14ac:dyDescent="0.2">
      <c r="O25001"/>
      <c r="P25001"/>
    </row>
    <row r="25002" spans="15:16" x14ac:dyDescent="0.2">
      <c r="O25002"/>
      <c r="P25002"/>
    </row>
    <row r="25003" spans="15:16" x14ac:dyDescent="0.2">
      <c r="O25003"/>
      <c r="P25003"/>
    </row>
    <row r="25004" spans="15:16" x14ac:dyDescent="0.2">
      <c r="O25004"/>
      <c r="P25004"/>
    </row>
    <row r="25005" spans="15:16" x14ac:dyDescent="0.2">
      <c r="O25005"/>
      <c r="P25005"/>
    </row>
    <row r="25006" spans="15:16" x14ac:dyDescent="0.2">
      <c r="O25006"/>
      <c r="P25006"/>
    </row>
    <row r="25007" spans="15:16" x14ac:dyDescent="0.2">
      <c r="O25007"/>
      <c r="P25007"/>
    </row>
    <row r="25008" spans="15:16" x14ac:dyDescent="0.2">
      <c r="O25008"/>
      <c r="P25008"/>
    </row>
    <row r="25009" spans="15:16" x14ac:dyDescent="0.2">
      <c r="O25009"/>
      <c r="P25009"/>
    </row>
    <row r="25010" spans="15:16" x14ac:dyDescent="0.2">
      <c r="O25010"/>
      <c r="P25010"/>
    </row>
    <row r="25011" spans="15:16" x14ac:dyDescent="0.2">
      <c r="O25011"/>
      <c r="P25011"/>
    </row>
    <row r="25012" spans="15:16" x14ac:dyDescent="0.2">
      <c r="O25012"/>
      <c r="P25012"/>
    </row>
    <row r="25013" spans="15:16" x14ac:dyDescent="0.2">
      <c r="O25013"/>
      <c r="P25013"/>
    </row>
    <row r="25014" spans="15:16" x14ac:dyDescent="0.2">
      <c r="O25014"/>
      <c r="P25014"/>
    </row>
    <row r="25015" spans="15:16" x14ac:dyDescent="0.2">
      <c r="O25015"/>
      <c r="P25015"/>
    </row>
    <row r="25016" spans="15:16" x14ac:dyDescent="0.2">
      <c r="O25016"/>
      <c r="P25016"/>
    </row>
    <row r="25017" spans="15:16" x14ac:dyDescent="0.2">
      <c r="O25017"/>
      <c r="P25017"/>
    </row>
    <row r="25018" spans="15:16" x14ac:dyDescent="0.2">
      <c r="O25018"/>
      <c r="P25018"/>
    </row>
    <row r="25019" spans="15:16" x14ac:dyDescent="0.2">
      <c r="O25019"/>
      <c r="P25019"/>
    </row>
    <row r="25020" spans="15:16" x14ac:dyDescent="0.2">
      <c r="O25020"/>
      <c r="P25020"/>
    </row>
    <row r="25021" spans="15:16" x14ac:dyDescent="0.2">
      <c r="O25021"/>
      <c r="P25021"/>
    </row>
    <row r="25022" spans="15:16" x14ac:dyDescent="0.2">
      <c r="O25022"/>
      <c r="P25022"/>
    </row>
    <row r="25023" spans="15:16" x14ac:dyDescent="0.2">
      <c r="O25023"/>
      <c r="P25023"/>
    </row>
    <row r="25024" spans="15:16" x14ac:dyDescent="0.2">
      <c r="O25024"/>
      <c r="P25024"/>
    </row>
    <row r="25025" spans="15:16" x14ac:dyDescent="0.2">
      <c r="O25025"/>
      <c r="P25025"/>
    </row>
    <row r="25026" spans="15:16" x14ac:dyDescent="0.2">
      <c r="O25026"/>
      <c r="P25026"/>
    </row>
    <row r="25027" spans="15:16" x14ac:dyDescent="0.2">
      <c r="O25027"/>
      <c r="P25027"/>
    </row>
    <row r="25028" spans="15:16" x14ac:dyDescent="0.2">
      <c r="O25028"/>
      <c r="P25028"/>
    </row>
    <row r="25029" spans="15:16" x14ac:dyDescent="0.2">
      <c r="O25029"/>
      <c r="P25029"/>
    </row>
    <row r="25030" spans="15:16" x14ac:dyDescent="0.2">
      <c r="O25030"/>
      <c r="P25030"/>
    </row>
    <row r="25031" spans="15:16" x14ac:dyDescent="0.2">
      <c r="O25031"/>
      <c r="P25031"/>
    </row>
    <row r="25032" spans="15:16" x14ac:dyDescent="0.2">
      <c r="O25032"/>
      <c r="P25032"/>
    </row>
    <row r="25033" spans="15:16" x14ac:dyDescent="0.2">
      <c r="O25033"/>
      <c r="P25033"/>
    </row>
    <row r="25034" spans="15:16" x14ac:dyDescent="0.2">
      <c r="O25034"/>
      <c r="P25034"/>
    </row>
    <row r="25035" spans="15:16" x14ac:dyDescent="0.2">
      <c r="O25035"/>
      <c r="P25035"/>
    </row>
    <row r="25036" spans="15:16" x14ac:dyDescent="0.2">
      <c r="O25036"/>
      <c r="P25036"/>
    </row>
    <row r="25037" spans="15:16" x14ac:dyDescent="0.2">
      <c r="O25037"/>
      <c r="P25037"/>
    </row>
    <row r="25038" spans="15:16" x14ac:dyDescent="0.2">
      <c r="O25038"/>
      <c r="P25038"/>
    </row>
    <row r="25039" spans="15:16" x14ac:dyDescent="0.2">
      <c r="O25039"/>
      <c r="P25039"/>
    </row>
    <row r="25040" spans="15:16" x14ac:dyDescent="0.2">
      <c r="O25040"/>
      <c r="P25040"/>
    </row>
    <row r="25041" spans="15:16" x14ac:dyDescent="0.2">
      <c r="O25041"/>
      <c r="P25041"/>
    </row>
    <row r="25042" spans="15:16" x14ac:dyDescent="0.2">
      <c r="O25042"/>
      <c r="P25042"/>
    </row>
    <row r="25043" spans="15:16" x14ac:dyDescent="0.2">
      <c r="O25043"/>
      <c r="P25043"/>
    </row>
    <row r="25044" spans="15:16" x14ac:dyDescent="0.2">
      <c r="O25044"/>
      <c r="P25044"/>
    </row>
    <row r="25045" spans="15:16" x14ac:dyDescent="0.2">
      <c r="O25045"/>
      <c r="P25045"/>
    </row>
    <row r="25046" spans="15:16" x14ac:dyDescent="0.2">
      <c r="O25046"/>
      <c r="P25046"/>
    </row>
    <row r="25047" spans="15:16" x14ac:dyDescent="0.2">
      <c r="O25047"/>
      <c r="P25047"/>
    </row>
    <row r="25048" spans="15:16" x14ac:dyDescent="0.2">
      <c r="O25048"/>
      <c r="P25048"/>
    </row>
    <row r="25049" spans="15:16" x14ac:dyDescent="0.2">
      <c r="O25049"/>
      <c r="P25049"/>
    </row>
    <row r="25050" spans="15:16" x14ac:dyDescent="0.2">
      <c r="O25050"/>
      <c r="P25050"/>
    </row>
    <row r="25051" spans="15:16" x14ac:dyDescent="0.2">
      <c r="O25051"/>
      <c r="P25051"/>
    </row>
    <row r="25052" spans="15:16" x14ac:dyDescent="0.2">
      <c r="O25052"/>
      <c r="P25052"/>
    </row>
    <row r="25053" spans="15:16" x14ac:dyDescent="0.2">
      <c r="O25053"/>
      <c r="P25053"/>
    </row>
    <row r="25054" spans="15:16" x14ac:dyDescent="0.2">
      <c r="O25054"/>
      <c r="P25054"/>
    </row>
    <row r="25055" spans="15:16" x14ac:dyDescent="0.2">
      <c r="O25055"/>
      <c r="P25055"/>
    </row>
    <row r="25056" spans="15:16" x14ac:dyDescent="0.2">
      <c r="O25056"/>
      <c r="P25056"/>
    </row>
    <row r="25057" spans="15:16" x14ac:dyDescent="0.2">
      <c r="O25057"/>
      <c r="P25057"/>
    </row>
    <row r="25058" spans="15:16" x14ac:dyDescent="0.2">
      <c r="O25058"/>
      <c r="P25058"/>
    </row>
    <row r="25059" spans="15:16" x14ac:dyDescent="0.2">
      <c r="O25059"/>
      <c r="P25059"/>
    </row>
    <row r="25060" spans="15:16" x14ac:dyDescent="0.2">
      <c r="O25060"/>
      <c r="P25060"/>
    </row>
    <row r="25061" spans="15:16" x14ac:dyDescent="0.2">
      <c r="O25061"/>
      <c r="P25061"/>
    </row>
    <row r="25062" spans="15:16" x14ac:dyDescent="0.2">
      <c r="O25062"/>
      <c r="P25062"/>
    </row>
    <row r="25063" spans="15:16" x14ac:dyDescent="0.2">
      <c r="O25063"/>
      <c r="P25063"/>
    </row>
    <row r="25064" spans="15:16" x14ac:dyDescent="0.2">
      <c r="O25064"/>
      <c r="P25064"/>
    </row>
    <row r="25065" spans="15:16" x14ac:dyDescent="0.2">
      <c r="O25065"/>
      <c r="P25065"/>
    </row>
    <row r="25066" spans="15:16" x14ac:dyDescent="0.2">
      <c r="O25066"/>
      <c r="P25066"/>
    </row>
    <row r="25067" spans="15:16" x14ac:dyDescent="0.2">
      <c r="O25067"/>
      <c r="P25067"/>
    </row>
    <row r="25068" spans="15:16" x14ac:dyDescent="0.2">
      <c r="O25068"/>
      <c r="P25068"/>
    </row>
    <row r="25069" spans="15:16" x14ac:dyDescent="0.2">
      <c r="O25069"/>
      <c r="P25069"/>
    </row>
    <row r="25070" spans="15:16" x14ac:dyDescent="0.2">
      <c r="O25070"/>
      <c r="P25070"/>
    </row>
    <row r="25071" spans="15:16" x14ac:dyDescent="0.2">
      <c r="O25071"/>
      <c r="P25071"/>
    </row>
    <row r="25072" spans="15:16" x14ac:dyDescent="0.2">
      <c r="O25072"/>
      <c r="P25072"/>
    </row>
    <row r="25073" spans="15:16" x14ac:dyDescent="0.2">
      <c r="O25073"/>
      <c r="P25073"/>
    </row>
    <row r="25074" spans="15:16" x14ac:dyDescent="0.2">
      <c r="O25074"/>
      <c r="P25074"/>
    </row>
    <row r="25075" spans="15:16" x14ac:dyDescent="0.2">
      <c r="O25075"/>
      <c r="P25075"/>
    </row>
    <row r="25076" spans="15:16" x14ac:dyDescent="0.2">
      <c r="O25076"/>
      <c r="P25076"/>
    </row>
    <row r="25077" spans="15:16" x14ac:dyDescent="0.2">
      <c r="O25077"/>
      <c r="P25077"/>
    </row>
    <row r="25078" spans="15:16" x14ac:dyDescent="0.2">
      <c r="O25078"/>
      <c r="P25078"/>
    </row>
    <row r="25079" spans="15:16" x14ac:dyDescent="0.2">
      <c r="O25079"/>
      <c r="P25079"/>
    </row>
    <row r="25080" spans="15:16" x14ac:dyDescent="0.2">
      <c r="O25080"/>
      <c r="P25080"/>
    </row>
    <row r="25081" spans="15:16" x14ac:dyDescent="0.2">
      <c r="O25081"/>
      <c r="P25081"/>
    </row>
    <row r="25082" spans="15:16" x14ac:dyDescent="0.2">
      <c r="O25082"/>
      <c r="P25082"/>
    </row>
    <row r="25083" spans="15:16" x14ac:dyDescent="0.2">
      <c r="O25083"/>
      <c r="P25083"/>
    </row>
    <row r="25084" spans="15:16" x14ac:dyDescent="0.2">
      <c r="O25084"/>
      <c r="P25084"/>
    </row>
    <row r="25085" spans="15:16" x14ac:dyDescent="0.2">
      <c r="O25085"/>
      <c r="P25085"/>
    </row>
    <row r="25086" spans="15:16" x14ac:dyDescent="0.2">
      <c r="O25086"/>
      <c r="P25086"/>
    </row>
    <row r="25087" spans="15:16" x14ac:dyDescent="0.2">
      <c r="O25087"/>
      <c r="P25087"/>
    </row>
    <row r="25088" spans="15:16" x14ac:dyDescent="0.2">
      <c r="O25088"/>
      <c r="P25088"/>
    </row>
    <row r="25089" spans="15:16" x14ac:dyDescent="0.2">
      <c r="O25089"/>
      <c r="P25089"/>
    </row>
    <row r="25090" spans="15:16" x14ac:dyDescent="0.2">
      <c r="O25090"/>
      <c r="P25090"/>
    </row>
    <row r="25091" spans="15:16" x14ac:dyDescent="0.2">
      <c r="O25091"/>
      <c r="P25091"/>
    </row>
    <row r="25092" spans="15:16" x14ac:dyDescent="0.2">
      <c r="O25092"/>
      <c r="P25092"/>
    </row>
    <row r="25093" spans="15:16" x14ac:dyDescent="0.2">
      <c r="O25093"/>
      <c r="P25093"/>
    </row>
    <row r="25094" spans="15:16" x14ac:dyDescent="0.2">
      <c r="O25094"/>
      <c r="P25094"/>
    </row>
    <row r="25095" spans="15:16" x14ac:dyDescent="0.2">
      <c r="O25095"/>
      <c r="P25095"/>
    </row>
    <row r="25096" spans="15:16" x14ac:dyDescent="0.2">
      <c r="O25096"/>
      <c r="P25096"/>
    </row>
    <row r="25097" spans="15:16" x14ac:dyDescent="0.2">
      <c r="O25097"/>
      <c r="P25097"/>
    </row>
    <row r="25098" spans="15:16" x14ac:dyDescent="0.2">
      <c r="O25098"/>
      <c r="P25098"/>
    </row>
    <row r="25099" spans="15:16" x14ac:dyDescent="0.2">
      <c r="O25099"/>
      <c r="P25099"/>
    </row>
    <row r="25100" spans="15:16" x14ac:dyDescent="0.2">
      <c r="O25100"/>
      <c r="P25100"/>
    </row>
    <row r="25101" spans="15:16" x14ac:dyDescent="0.2">
      <c r="O25101"/>
      <c r="P25101"/>
    </row>
    <row r="25102" spans="15:16" x14ac:dyDescent="0.2">
      <c r="O25102"/>
      <c r="P25102"/>
    </row>
    <row r="25103" spans="15:16" x14ac:dyDescent="0.2">
      <c r="O25103"/>
      <c r="P25103"/>
    </row>
    <row r="25104" spans="15:16" x14ac:dyDescent="0.2">
      <c r="O25104"/>
      <c r="P25104"/>
    </row>
    <row r="25105" spans="15:16" x14ac:dyDescent="0.2">
      <c r="O25105"/>
      <c r="P25105"/>
    </row>
    <row r="25106" spans="15:16" x14ac:dyDescent="0.2">
      <c r="O25106"/>
      <c r="P25106"/>
    </row>
    <row r="25107" spans="15:16" x14ac:dyDescent="0.2">
      <c r="O25107"/>
      <c r="P25107"/>
    </row>
    <row r="25108" spans="15:16" x14ac:dyDescent="0.2">
      <c r="O25108"/>
      <c r="P25108"/>
    </row>
    <row r="25109" spans="15:16" x14ac:dyDescent="0.2">
      <c r="O25109"/>
      <c r="P25109"/>
    </row>
    <row r="25110" spans="15:16" x14ac:dyDescent="0.2">
      <c r="O25110"/>
      <c r="P25110"/>
    </row>
    <row r="25111" spans="15:16" x14ac:dyDescent="0.2">
      <c r="O25111"/>
      <c r="P25111"/>
    </row>
    <row r="25112" spans="15:16" x14ac:dyDescent="0.2">
      <c r="O25112"/>
      <c r="P25112"/>
    </row>
    <row r="25113" spans="15:16" x14ac:dyDescent="0.2">
      <c r="O25113"/>
      <c r="P25113"/>
    </row>
    <row r="25114" spans="15:16" x14ac:dyDescent="0.2">
      <c r="O25114"/>
      <c r="P25114"/>
    </row>
    <row r="25115" spans="15:16" x14ac:dyDescent="0.2">
      <c r="O25115"/>
      <c r="P25115"/>
    </row>
    <row r="25116" spans="15:16" x14ac:dyDescent="0.2">
      <c r="O25116"/>
      <c r="P25116"/>
    </row>
    <row r="25117" spans="15:16" x14ac:dyDescent="0.2">
      <c r="O25117"/>
      <c r="P25117"/>
    </row>
    <row r="25118" spans="15:16" x14ac:dyDescent="0.2">
      <c r="O25118"/>
      <c r="P25118"/>
    </row>
    <row r="25119" spans="15:16" x14ac:dyDescent="0.2">
      <c r="O25119"/>
      <c r="P25119"/>
    </row>
    <row r="25120" spans="15:16" x14ac:dyDescent="0.2">
      <c r="O25120"/>
      <c r="P25120"/>
    </row>
    <row r="25121" spans="15:16" x14ac:dyDescent="0.2">
      <c r="O25121"/>
      <c r="P25121"/>
    </row>
    <row r="25122" spans="15:16" x14ac:dyDescent="0.2">
      <c r="O25122"/>
      <c r="P25122"/>
    </row>
    <row r="25123" spans="15:16" x14ac:dyDescent="0.2">
      <c r="O25123"/>
      <c r="P25123"/>
    </row>
    <row r="25124" spans="15:16" x14ac:dyDescent="0.2">
      <c r="O25124"/>
      <c r="P25124"/>
    </row>
    <row r="25125" spans="15:16" x14ac:dyDescent="0.2">
      <c r="O25125"/>
      <c r="P25125"/>
    </row>
    <row r="25126" spans="15:16" x14ac:dyDescent="0.2">
      <c r="O25126"/>
      <c r="P25126"/>
    </row>
    <row r="25127" spans="15:16" x14ac:dyDescent="0.2">
      <c r="O25127"/>
      <c r="P25127"/>
    </row>
    <row r="25128" spans="15:16" x14ac:dyDescent="0.2">
      <c r="O25128"/>
      <c r="P25128"/>
    </row>
    <row r="25129" spans="15:16" x14ac:dyDescent="0.2">
      <c r="O25129"/>
      <c r="P25129"/>
    </row>
    <row r="25130" spans="15:16" x14ac:dyDescent="0.2">
      <c r="O25130"/>
      <c r="P25130"/>
    </row>
    <row r="25131" spans="15:16" x14ac:dyDescent="0.2">
      <c r="O25131"/>
      <c r="P25131"/>
    </row>
    <row r="25132" spans="15:16" x14ac:dyDescent="0.2">
      <c r="O25132"/>
      <c r="P25132"/>
    </row>
    <row r="25133" spans="15:16" x14ac:dyDescent="0.2">
      <c r="O25133"/>
      <c r="P25133"/>
    </row>
    <row r="25134" spans="15:16" x14ac:dyDescent="0.2">
      <c r="O25134"/>
      <c r="P25134"/>
    </row>
    <row r="25135" spans="15:16" x14ac:dyDescent="0.2">
      <c r="O25135"/>
      <c r="P25135"/>
    </row>
    <row r="25136" spans="15:16" x14ac:dyDescent="0.2">
      <c r="O25136"/>
      <c r="P25136"/>
    </row>
    <row r="25137" spans="15:16" x14ac:dyDescent="0.2">
      <c r="O25137"/>
      <c r="P25137"/>
    </row>
    <row r="25138" spans="15:16" x14ac:dyDescent="0.2">
      <c r="O25138"/>
      <c r="P25138"/>
    </row>
    <row r="25139" spans="15:16" x14ac:dyDescent="0.2">
      <c r="O25139"/>
      <c r="P25139"/>
    </row>
    <row r="25140" spans="15:16" x14ac:dyDescent="0.2">
      <c r="O25140"/>
      <c r="P25140"/>
    </row>
    <row r="25141" spans="15:16" x14ac:dyDescent="0.2">
      <c r="O25141"/>
      <c r="P25141"/>
    </row>
    <row r="25142" spans="15:16" x14ac:dyDescent="0.2">
      <c r="O25142"/>
      <c r="P25142"/>
    </row>
    <row r="25143" spans="15:16" x14ac:dyDescent="0.2">
      <c r="O25143"/>
      <c r="P25143"/>
    </row>
    <row r="25144" spans="15:16" x14ac:dyDescent="0.2">
      <c r="O25144"/>
      <c r="P25144"/>
    </row>
    <row r="25145" spans="15:16" x14ac:dyDescent="0.2">
      <c r="O25145"/>
      <c r="P25145"/>
    </row>
    <row r="25146" spans="15:16" x14ac:dyDescent="0.2">
      <c r="O25146"/>
      <c r="P25146"/>
    </row>
    <row r="25147" spans="15:16" x14ac:dyDescent="0.2">
      <c r="O25147"/>
      <c r="P25147"/>
    </row>
    <row r="25148" spans="15:16" x14ac:dyDescent="0.2">
      <c r="O25148"/>
      <c r="P25148"/>
    </row>
    <row r="25149" spans="15:16" x14ac:dyDescent="0.2">
      <c r="O25149"/>
      <c r="P25149"/>
    </row>
    <row r="25150" spans="15:16" x14ac:dyDescent="0.2">
      <c r="O25150"/>
      <c r="P25150"/>
    </row>
    <row r="25151" spans="15:16" x14ac:dyDescent="0.2">
      <c r="O25151"/>
      <c r="P25151"/>
    </row>
    <row r="25152" spans="15:16" x14ac:dyDescent="0.2">
      <c r="O25152"/>
      <c r="P25152"/>
    </row>
    <row r="25153" spans="15:16" x14ac:dyDescent="0.2">
      <c r="O25153"/>
      <c r="P25153"/>
    </row>
    <row r="25154" spans="15:16" x14ac:dyDescent="0.2">
      <c r="O25154"/>
      <c r="P25154"/>
    </row>
    <row r="25155" spans="15:16" x14ac:dyDescent="0.2">
      <c r="O25155"/>
      <c r="P25155"/>
    </row>
    <row r="25156" spans="15:16" x14ac:dyDescent="0.2">
      <c r="O25156"/>
      <c r="P25156"/>
    </row>
    <row r="25157" spans="15:16" x14ac:dyDescent="0.2">
      <c r="O25157"/>
      <c r="P25157"/>
    </row>
    <row r="25158" spans="15:16" x14ac:dyDescent="0.2">
      <c r="O25158"/>
      <c r="P25158"/>
    </row>
    <row r="25159" spans="15:16" x14ac:dyDescent="0.2">
      <c r="O25159"/>
      <c r="P25159"/>
    </row>
    <row r="25160" spans="15:16" x14ac:dyDescent="0.2">
      <c r="O25160"/>
      <c r="P25160"/>
    </row>
    <row r="25161" spans="15:16" x14ac:dyDescent="0.2">
      <c r="O25161"/>
      <c r="P25161"/>
    </row>
    <row r="25162" spans="15:16" x14ac:dyDescent="0.2">
      <c r="O25162"/>
      <c r="P25162"/>
    </row>
    <row r="25163" spans="15:16" x14ac:dyDescent="0.2">
      <c r="O25163"/>
      <c r="P25163"/>
    </row>
    <row r="25164" spans="15:16" x14ac:dyDescent="0.2">
      <c r="O25164"/>
      <c r="P25164"/>
    </row>
    <row r="25165" spans="15:16" x14ac:dyDescent="0.2">
      <c r="O25165"/>
      <c r="P25165"/>
    </row>
    <row r="25166" spans="15:16" x14ac:dyDescent="0.2">
      <c r="O25166"/>
      <c r="P25166"/>
    </row>
    <row r="25167" spans="15:16" x14ac:dyDescent="0.2">
      <c r="O25167"/>
      <c r="P25167"/>
    </row>
    <row r="25168" spans="15:16" x14ac:dyDescent="0.2">
      <c r="O25168"/>
      <c r="P25168"/>
    </row>
    <row r="25169" spans="15:16" x14ac:dyDescent="0.2">
      <c r="O25169"/>
      <c r="P25169"/>
    </row>
    <row r="25170" spans="15:16" x14ac:dyDescent="0.2">
      <c r="O25170"/>
      <c r="P25170"/>
    </row>
    <row r="25171" spans="15:16" x14ac:dyDescent="0.2">
      <c r="O25171"/>
      <c r="P25171"/>
    </row>
    <row r="25172" spans="15:16" x14ac:dyDescent="0.2">
      <c r="O25172"/>
      <c r="P25172"/>
    </row>
    <row r="25173" spans="15:16" x14ac:dyDescent="0.2">
      <c r="O25173"/>
      <c r="P25173"/>
    </row>
    <row r="25174" spans="15:16" x14ac:dyDescent="0.2">
      <c r="O25174"/>
      <c r="P25174"/>
    </row>
    <row r="25175" spans="15:16" x14ac:dyDescent="0.2">
      <c r="O25175"/>
      <c r="P25175"/>
    </row>
    <row r="25176" spans="15:16" x14ac:dyDescent="0.2">
      <c r="O25176"/>
      <c r="P25176"/>
    </row>
    <row r="25177" spans="15:16" x14ac:dyDescent="0.2">
      <c r="O25177"/>
      <c r="P25177"/>
    </row>
    <row r="25178" spans="15:16" x14ac:dyDescent="0.2">
      <c r="O25178"/>
      <c r="P25178"/>
    </row>
    <row r="25179" spans="15:16" x14ac:dyDescent="0.2">
      <c r="O25179"/>
      <c r="P25179"/>
    </row>
    <row r="25180" spans="15:16" x14ac:dyDescent="0.2">
      <c r="O25180"/>
      <c r="P25180"/>
    </row>
    <row r="25181" spans="15:16" x14ac:dyDescent="0.2">
      <c r="O25181"/>
      <c r="P25181"/>
    </row>
    <row r="25182" spans="15:16" x14ac:dyDescent="0.2">
      <c r="O25182"/>
      <c r="P25182"/>
    </row>
    <row r="25183" spans="15:16" x14ac:dyDescent="0.2">
      <c r="O25183"/>
      <c r="P25183"/>
    </row>
    <row r="25184" spans="15:16" x14ac:dyDescent="0.2">
      <c r="O25184"/>
      <c r="P25184"/>
    </row>
    <row r="25185" spans="15:16" x14ac:dyDescent="0.2">
      <c r="O25185"/>
      <c r="P25185"/>
    </row>
    <row r="25186" spans="15:16" x14ac:dyDescent="0.2">
      <c r="O25186"/>
      <c r="P25186"/>
    </row>
    <row r="25187" spans="15:16" x14ac:dyDescent="0.2">
      <c r="O25187"/>
      <c r="P25187"/>
    </row>
    <row r="25188" spans="15:16" x14ac:dyDescent="0.2">
      <c r="O25188"/>
      <c r="P25188"/>
    </row>
    <row r="25189" spans="15:16" x14ac:dyDescent="0.2">
      <c r="O25189"/>
      <c r="P25189"/>
    </row>
    <row r="25190" spans="15:16" x14ac:dyDescent="0.2">
      <c r="O25190"/>
      <c r="P25190"/>
    </row>
    <row r="25191" spans="15:16" x14ac:dyDescent="0.2">
      <c r="O25191"/>
      <c r="P25191"/>
    </row>
    <row r="25192" spans="15:16" x14ac:dyDescent="0.2">
      <c r="O25192"/>
      <c r="P25192"/>
    </row>
    <row r="25193" spans="15:16" x14ac:dyDescent="0.2">
      <c r="O25193"/>
      <c r="P25193"/>
    </row>
    <row r="25194" spans="15:16" x14ac:dyDescent="0.2">
      <c r="O25194"/>
      <c r="P25194"/>
    </row>
    <row r="25195" spans="15:16" x14ac:dyDescent="0.2">
      <c r="O25195"/>
      <c r="P25195"/>
    </row>
    <row r="25196" spans="15:16" x14ac:dyDescent="0.2">
      <c r="O25196"/>
      <c r="P25196"/>
    </row>
    <row r="25197" spans="15:16" x14ac:dyDescent="0.2">
      <c r="O25197"/>
      <c r="P25197"/>
    </row>
    <row r="25198" spans="15:16" x14ac:dyDescent="0.2">
      <c r="O25198"/>
      <c r="P25198"/>
    </row>
    <row r="25199" spans="15:16" x14ac:dyDescent="0.2">
      <c r="O25199"/>
      <c r="P25199"/>
    </row>
    <row r="25200" spans="15:16" x14ac:dyDescent="0.2">
      <c r="O25200"/>
      <c r="P25200"/>
    </row>
    <row r="25201" spans="15:16" x14ac:dyDescent="0.2">
      <c r="O25201"/>
      <c r="P25201"/>
    </row>
    <row r="25202" spans="15:16" x14ac:dyDescent="0.2">
      <c r="O25202"/>
      <c r="P25202"/>
    </row>
    <row r="25203" spans="15:16" x14ac:dyDescent="0.2">
      <c r="O25203"/>
      <c r="P25203"/>
    </row>
    <row r="25204" spans="15:16" x14ac:dyDescent="0.2">
      <c r="O25204"/>
      <c r="P25204"/>
    </row>
    <row r="25205" spans="15:16" x14ac:dyDescent="0.2">
      <c r="O25205"/>
      <c r="P25205"/>
    </row>
    <row r="25206" spans="15:16" x14ac:dyDescent="0.2">
      <c r="O25206"/>
      <c r="P25206"/>
    </row>
    <row r="25207" spans="15:16" x14ac:dyDescent="0.2">
      <c r="O25207"/>
      <c r="P25207"/>
    </row>
    <row r="25208" spans="15:16" x14ac:dyDescent="0.2">
      <c r="O25208"/>
      <c r="P25208"/>
    </row>
    <row r="25209" spans="15:16" x14ac:dyDescent="0.2">
      <c r="O25209"/>
      <c r="P25209"/>
    </row>
    <row r="25210" spans="15:16" x14ac:dyDescent="0.2">
      <c r="O25210"/>
      <c r="P25210"/>
    </row>
    <row r="25211" spans="15:16" x14ac:dyDescent="0.2">
      <c r="O25211"/>
      <c r="P25211"/>
    </row>
    <row r="25212" spans="15:16" x14ac:dyDescent="0.2">
      <c r="O25212"/>
      <c r="P25212"/>
    </row>
    <row r="25213" spans="15:16" x14ac:dyDescent="0.2">
      <c r="O25213"/>
      <c r="P25213"/>
    </row>
    <row r="25214" spans="15:16" x14ac:dyDescent="0.2">
      <c r="O25214"/>
      <c r="P25214"/>
    </row>
    <row r="25215" spans="15:16" x14ac:dyDescent="0.2">
      <c r="O25215"/>
      <c r="P25215"/>
    </row>
    <row r="25216" spans="15:16" x14ac:dyDescent="0.2">
      <c r="O25216"/>
      <c r="P25216"/>
    </row>
    <row r="25217" spans="15:16" x14ac:dyDescent="0.2">
      <c r="O25217"/>
      <c r="P25217"/>
    </row>
    <row r="25218" spans="15:16" x14ac:dyDescent="0.2">
      <c r="O25218"/>
      <c r="P25218"/>
    </row>
    <row r="25219" spans="15:16" x14ac:dyDescent="0.2">
      <c r="O25219"/>
      <c r="P25219"/>
    </row>
    <row r="25220" spans="15:16" x14ac:dyDescent="0.2">
      <c r="O25220"/>
      <c r="P25220"/>
    </row>
    <row r="25221" spans="15:16" x14ac:dyDescent="0.2">
      <c r="O25221"/>
      <c r="P25221"/>
    </row>
    <row r="25222" spans="15:16" x14ac:dyDescent="0.2">
      <c r="O25222"/>
      <c r="P25222"/>
    </row>
    <row r="25223" spans="15:16" x14ac:dyDescent="0.2">
      <c r="O25223"/>
      <c r="P25223"/>
    </row>
    <row r="25224" spans="15:16" x14ac:dyDescent="0.2">
      <c r="O25224"/>
      <c r="P25224"/>
    </row>
    <row r="25225" spans="15:16" x14ac:dyDescent="0.2">
      <c r="O25225"/>
      <c r="P25225"/>
    </row>
    <row r="25226" spans="15:16" x14ac:dyDescent="0.2">
      <c r="O25226"/>
      <c r="P25226"/>
    </row>
    <row r="25227" spans="15:16" x14ac:dyDescent="0.2">
      <c r="O25227"/>
      <c r="P25227"/>
    </row>
    <row r="25228" spans="15:16" x14ac:dyDescent="0.2">
      <c r="O25228"/>
      <c r="P25228"/>
    </row>
    <row r="25229" spans="15:16" x14ac:dyDescent="0.2">
      <c r="O25229"/>
      <c r="P25229"/>
    </row>
    <row r="25230" spans="15:16" x14ac:dyDescent="0.2">
      <c r="O25230"/>
      <c r="P25230"/>
    </row>
    <row r="25231" spans="15:16" x14ac:dyDescent="0.2">
      <c r="O25231"/>
      <c r="P25231"/>
    </row>
    <row r="25232" spans="15:16" x14ac:dyDescent="0.2">
      <c r="O25232"/>
      <c r="P25232"/>
    </row>
    <row r="25233" spans="15:16" x14ac:dyDescent="0.2">
      <c r="O25233"/>
      <c r="P25233"/>
    </row>
    <row r="25234" spans="15:16" x14ac:dyDescent="0.2">
      <c r="O25234"/>
      <c r="P25234"/>
    </row>
    <row r="25235" spans="15:16" x14ac:dyDescent="0.2">
      <c r="O25235"/>
      <c r="P25235"/>
    </row>
    <row r="25236" spans="15:16" x14ac:dyDescent="0.2">
      <c r="O25236"/>
      <c r="P25236"/>
    </row>
    <row r="25237" spans="15:16" x14ac:dyDescent="0.2">
      <c r="O25237"/>
      <c r="P25237"/>
    </row>
    <row r="25238" spans="15:16" x14ac:dyDescent="0.2">
      <c r="O25238"/>
      <c r="P25238"/>
    </row>
    <row r="25239" spans="15:16" x14ac:dyDescent="0.2">
      <c r="O25239"/>
      <c r="P25239"/>
    </row>
    <row r="25240" spans="15:16" x14ac:dyDescent="0.2">
      <c r="O25240"/>
      <c r="P25240"/>
    </row>
    <row r="25241" spans="15:16" x14ac:dyDescent="0.2">
      <c r="O25241"/>
      <c r="P25241"/>
    </row>
    <row r="25242" spans="15:16" x14ac:dyDescent="0.2">
      <c r="O25242"/>
      <c r="P25242"/>
    </row>
    <row r="25243" spans="15:16" x14ac:dyDescent="0.2">
      <c r="O25243"/>
      <c r="P25243"/>
    </row>
    <row r="25244" spans="15:16" x14ac:dyDescent="0.2">
      <c r="O25244"/>
      <c r="P25244"/>
    </row>
    <row r="25245" spans="15:16" x14ac:dyDescent="0.2">
      <c r="O25245"/>
      <c r="P25245"/>
    </row>
    <row r="25246" spans="15:16" x14ac:dyDescent="0.2">
      <c r="O25246"/>
      <c r="P25246"/>
    </row>
    <row r="25247" spans="15:16" x14ac:dyDescent="0.2">
      <c r="O25247"/>
      <c r="P25247"/>
    </row>
    <row r="25248" spans="15:16" x14ac:dyDescent="0.2">
      <c r="O25248"/>
      <c r="P25248"/>
    </row>
    <row r="25249" spans="15:16" x14ac:dyDescent="0.2">
      <c r="O25249"/>
      <c r="P25249"/>
    </row>
    <row r="25250" spans="15:16" x14ac:dyDescent="0.2">
      <c r="O25250"/>
      <c r="P25250"/>
    </row>
    <row r="25251" spans="15:16" x14ac:dyDescent="0.2">
      <c r="O25251"/>
      <c r="P25251"/>
    </row>
    <row r="25252" spans="15:16" x14ac:dyDescent="0.2">
      <c r="O25252"/>
      <c r="P25252"/>
    </row>
    <row r="25253" spans="15:16" x14ac:dyDescent="0.2">
      <c r="O25253"/>
      <c r="P25253"/>
    </row>
    <row r="25254" spans="15:16" x14ac:dyDescent="0.2">
      <c r="O25254"/>
      <c r="P25254"/>
    </row>
    <row r="25255" spans="15:16" x14ac:dyDescent="0.2">
      <c r="O25255"/>
      <c r="P25255"/>
    </row>
    <row r="25256" spans="15:16" x14ac:dyDescent="0.2">
      <c r="O25256"/>
      <c r="P25256"/>
    </row>
    <row r="25257" spans="15:16" x14ac:dyDescent="0.2">
      <c r="O25257"/>
      <c r="P25257"/>
    </row>
    <row r="25258" spans="15:16" x14ac:dyDescent="0.2">
      <c r="O25258"/>
      <c r="P25258"/>
    </row>
    <row r="25259" spans="15:16" x14ac:dyDescent="0.2">
      <c r="O25259"/>
      <c r="P25259"/>
    </row>
    <row r="25260" spans="15:16" x14ac:dyDescent="0.2">
      <c r="O25260"/>
      <c r="P25260"/>
    </row>
    <row r="25261" spans="15:16" x14ac:dyDescent="0.2">
      <c r="O25261"/>
      <c r="P25261"/>
    </row>
    <row r="25262" spans="15:16" x14ac:dyDescent="0.2">
      <c r="O25262"/>
      <c r="P25262"/>
    </row>
    <row r="25263" spans="15:16" x14ac:dyDescent="0.2">
      <c r="O25263"/>
      <c r="P25263"/>
    </row>
    <row r="25264" spans="15:16" x14ac:dyDescent="0.2">
      <c r="O25264"/>
      <c r="P25264"/>
    </row>
    <row r="25265" spans="15:16" x14ac:dyDescent="0.2">
      <c r="O25265"/>
      <c r="P25265"/>
    </row>
    <row r="25266" spans="15:16" x14ac:dyDescent="0.2">
      <c r="O25266"/>
      <c r="P25266"/>
    </row>
    <row r="25267" spans="15:16" x14ac:dyDescent="0.2">
      <c r="O25267"/>
      <c r="P25267"/>
    </row>
    <row r="25268" spans="15:16" x14ac:dyDescent="0.2">
      <c r="O25268"/>
      <c r="P25268"/>
    </row>
    <row r="25269" spans="15:16" x14ac:dyDescent="0.2">
      <c r="O25269"/>
      <c r="P25269"/>
    </row>
    <row r="25270" spans="15:16" x14ac:dyDescent="0.2">
      <c r="O25270"/>
      <c r="P25270"/>
    </row>
    <row r="25271" spans="15:16" x14ac:dyDescent="0.2">
      <c r="O25271"/>
      <c r="P25271"/>
    </row>
    <row r="25272" spans="15:16" x14ac:dyDescent="0.2">
      <c r="O25272"/>
      <c r="P25272"/>
    </row>
    <row r="25273" spans="15:16" x14ac:dyDescent="0.2">
      <c r="O25273"/>
      <c r="P25273"/>
    </row>
    <row r="25274" spans="15:16" x14ac:dyDescent="0.2">
      <c r="O25274"/>
      <c r="P25274"/>
    </row>
    <row r="25275" spans="15:16" x14ac:dyDescent="0.2">
      <c r="O25275"/>
      <c r="P25275"/>
    </row>
    <row r="25276" spans="15:16" x14ac:dyDescent="0.2">
      <c r="O25276"/>
      <c r="P25276"/>
    </row>
    <row r="25277" spans="15:16" x14ac:dyDescent="0.2">
      <c r="O25277"/>
      <c r="P25277"/>
    </row>
    <row r="25278" spans="15:16" x14ac:dyDescent="0.2">
      <c r="O25278"/>
      <c r="P25278"/>
    </row>
    <row r="25279" spans="15:16" x14ac:dyDescent="0.2">
      <c r="O25279"/>
      <c r="P25279"/>
    </row>
    <row r="25280" spans="15:16" x14ac:dyDescent="0.2">
      <c r="O25280"/>
      <c r="P25280"/>
    </row>
    <row r="25281" spans="15:16" x14ac:dyDescent="0.2">
      <c r="O25281"/>
      <c r="P25281"/>
    </row>
    <row r="25282" spans="15:16" x14ac:dyDescent="0.2">
      <c r="O25282"/>
      <c r="P25282"/>
    </row>
    <row r="25283" spans="15:16" x14ac:dyDescent="0.2">
      <c r="O25283"/>
      <c r="P25283"/>
    </row>
    <row r="25284" spans="15:16" x14ac:dyDescent="0.2">
      <c r="O25284"/>
      <c r="P25284"/>
    </row>
    <row r="25285" spans="15:16" x14ac:dyDescent="0.2">
      <c r="O25285"/>
      <c r="P25285"/>
    </row>
    <row r="25286" spans="15:16" x14ac:dyDescent="0.2">
      <c r="O25286"/>
      <c r="P25286"/>
    </row>
    <row r="25287" spans="15:16" x14ac:dyDescent="0.2">
      <c r="O25287"/>
      <c r="P25287"/>
    </row>
    <row r="25288" spans="15:16" x14ac:dyDescent="0.2">
      <c r="O25288"/>
      <c r="P25288"/>
    </row>
    <row r="25289" spans="15:16" x14ac:dyDescent="0.2">
      <c r="O25289"/>
      <c r="P25289"/>
    </row>
    <row r="25290" spans="15:16" x14ac:dyDescent="0.2">
      <c r="O25290"/>
      <c r="P25290"/>
    </row>
    <row r="25291" spans="15:16" x14ac:dyDescent="0.2">
      <c r="O25291"/>
      <c r="P25291"/>
    </row>
    <row r="25292" spans="15:16" x14ac:dyDescent="0.2">
      <c r="O25292"/>
      <c r="P25292"/>
    </row>
    <row r="25293" spans="15:16" x14ac:dyDescent="0.2">
      <c r="O25293"/>
      <c r="P25293"/>
    </row>
    <row r="25294" spans="15:16" x14ac:dyDescent="0.2">
      <c r="O25294"/>
      <c r="P25294"/>
    </row>
    <row r="25295" spans="15:16" x14ac:dyDescent="0.2">
      <c r="O25295"/>
      <c r="P25295"/>
    </row>
    <row r="25296" spans="15:16" x14ac:dyDescent="0.2">
      <c r="O25296"/>
      <c r="P25296"/>
    </row>
    <row r="25297" spans="15:16" x14ac:dyDescent="0.2">
      <c r="O25297"/>
      <c r="P25297"/>
    </row>
    <row r="25298" spans="15:16" x14ac:dyDescent="0.2">
      <c r="O25298"/>
      <c r="P25298"/>
    </row>
    <row r="25299" spans="15:16" x14ac:dyDescent="0.2">
      <c r="O25299"/>
      <c r="P25299"/>
    </row>
    <row r="25300" spans="15:16" x14ac:dyDescent="0.2">
      <c r="O25300"/>
      <c r="P25300"/>
    </row>
    <row r="25301" spans="15:16" x14ac:dyDescent="0.2">
      <c r="O25301"/>
      <c r="P25301"/>
    </row>
    <row r="25302" spans="15:16" x14ac:dyDescent="0.2">
      <c r="O25302"/>
      <c r="P25302"/>
    </row>
    <row r="25303" spans="15:16" x14ac:dyDescent="0.2">
      <c r="O25303"/>
      <c r="P25303"/>
    </row>
    <row r="25304" spans="15:16" x14ac:dyDescent="0.2">
      <c r="O25304"/>
      <c r="P25304"/>
    </row>
    <row r="25305" spans="15:16" x14ac:dyDescent="0.2">
      <c r="O25305"/>
      <c r="P25305"/>
    </row>
    <row r="25306" spans="15:16" x14ac:dyDescent="0.2">
      <c r="O25306"/>
      <c r="P25306"/>
    </row>
    <row r="25307" spans="15:16" x14ac:dyDescent="0.2">
      <c r="O25307"/>
      <c r="P25307"/>
    </row>
    <row r="25308" spans="15:16" x14ac:dyDescent="0.2">
      <c r="O25308"/>
      <c r="P25308"/>
    </row>
    <row r="25309" spans="15:16" x14ac:dyDescent="0.2">
      <c r="O25309"/>
      <c r="P25309"/>
    </row>
    <row r="25310" spans="15:16" x14ac:dyDescent="0.2">
      <c r="O25310"/>
      <c r="P25310"/>
    </row>
    <row r="25311" spans="15:16" x14ac:dyDescent="0.2">
      <c r="O25311"/>
      <c r="P25311"/>
    </row>
    <row r="25312" spans="15:16" x14ac:dyDescent="0.2">
      <c r="O25312"/>
      <c r="P25312"/>
    </row>
    <row r="25313" spans="15:16" x14ac:dyDescent="0.2">
      <c r="O25313"/>
      <c r="P25313"/>
    </row>
    <row r="25314" spans="15:16" x14ac:dyDescent="0.2">
      <c r="O25314"/>
      <c r="P25314"/>
    </row>
    <row r="25315" spans="15:16" x14ac:dyDescent="0.2">
      <c r="O25315"/>
      <c r="P25315"/>
    </row>
    <row r="25316" spans="15:16" x14ac:dyDescent="0.2">
      <c r="O25316"/>
      <c r="P25316"/>
    </row>
    <row r="25317" spans="15:16" x14ac:dyDescent="0.2">
      <c r="O25317"/>
      <c r="P25317"/>
    </row>
    <row r="25318" spans="15:16" x14ac:dyDescent="0.2">
      <c r="O25318"/>
      <c r="P25318"/>
    </row>
    <row r="25319" spans="15:16" x14ac:dyDescent="0.2">
      <c r="O25319"/>
      <c r="P25319"/>
    </row>
    <row r="25320" spans="15:16" x14ac:dyDescent="0.2">
      <c r="O25320"/>
      <c r="P25320"/>
    </row>
    <row r="25321" spans="15:16" x14ac:dyDescent="0.2">
      <c r="O25321"/>
      <c r="P25321"/>
    </row>
    <row r="25322" spans="15:16" x14ac:dyDescent="0.2">
      <c r="O25322"/>
      <c r="P25322"/>
    </row>
    <row r="25323" spans="15:16" x14ac:dyDescent="0.2">
      <c r="O25323"/>
      <c r="P25323"/>
    </row>
    <row r="25324" spans="15:16" x14ac:dyDescent="0.2">
      <c r="O25324"/>
      <c r="P25324"/>
    </row>
    <row r="25325" spans="15:16" x14ac:dyDescent="0.2">
      <c r="O25325"/>
      <c r="P25325"/>
    </row>
    <row r="25326" spans="15:16" x14ac:dyDescent="0.2">
      <c r="O25326"/>
      <c r="P25326"/>
    </row>
    <row r="25327" spans="15:16" x14ac:dyDescent="0.2">
      <c r="O25327"/>
      <c r="P25327"/>
    </row>
    <row r="25328" spans="15:16" x14ac:dyDescent="0.2">
      <c r="O25328"/>
      <c r="P25328"/>
    </row>
    <row r="25329" spans="15:16" x14ac:dyDescent="0.2">
      <c r="O25329"/>
      <c r="P25329"/>
    </row>
    <row r="25330" spans="15:16" x14ac:dyDescent="0.2">
      <c r="O25330"/>
      <c r="P25330"/>
    </row>
    <row r="25331" spans="15:16" x14ac:dyDescent="0.2">
      <c r="O25331"/>
      <c r="P25331"/>
    </row>
    <row r="25332" spans="15:16" x14ac:dyDescent="0.2">
      <c r="O25332"/>
      <c r="P25332"/>
    </row>
    <row r="25333" spans="15:16" x14ac:dyDescent="0.2">
      <c r="O25333"/>
      <c r="P25333"/>
    </row>
    <row r="25334" spans="15:16" x14ac:dyDescent="0.2">
      <c r="O25334"/>
      <c r="P25334"/>
    </row>
    <row r="25335" spans="15:16" x14ac:dyDescent="0.2">
      <c r="O25335"/>
      <c r="P25335"/>
    </row>
    <row r="25336" spans="15:16" x14ac:dyDescent="0.2">
      <c r="O25336"/>
      <c r="P25336"/>
    </row>
    <row r="25337" spans="15:16" x14ac:dyDescent="0.2">
      <c r="O25337"/>
      <c r="P25337"/>
    </row>
    <row r="25338" spans="15:16" x14ac:dyDescent="0.2">
      <c r="O25338"/>
      <c r="P25338"/>
    </row>
    <row r="25339" spans="15:16" x14ac:dyDescent="0.2">
      <c r="O25339"/>
      <c r="P25339"/>
    </row>
    <row r="25340" spans="15:16" x14ac:dyDescent="0.2">
      <c r="O25340"/>
      <c r="P25340"/>
    </row>
    <row r="25341" spans="15:16" x14ac:dyDescent="0.2">
      <c r="O25341"/>
      <c r="P25341"/>
    </row>
    <row r="25342" spans="15:16" x14ac:dyDescent="0.2">
      <c r="O25342"/>
      <c r="P25342"/>
    </row>
    <row r="25343" spans="15:16" x14ac:dyDescent="0.2">
      <c r="O25343"/>
      <c r="P25343"/>
    </row>
    <row r="25344" spans="15:16" x14ac:dyDescent="0.2">
      <c r="O25344"/>
      <c r="P25344"/>
    </row>
    <row r="25345" spans="15:16" x14ac:dyDescent="0.2">
      <c r="O25345"/>
      <c r="P25345"/>
    </row>
    <row r="25346" spans="15:16" x14ac:dyDescent="0.2">
      <c r="O25346"/>
      <c r="P25346"/>
    </row>
    <row r="25347" spans="15:16" x14ac:dyDescent="0.2">
      <c r="O25347"/>
      <c r="P25347"/>
    </row>
    <row r="25348" spans="15:16" x14ac:dyDescent="0.2">
      <c r="O25348"/>
      <c r="P25348"/>
    </row>
    <row r="25349" spans="15:16" x14ac:dyDescent="0.2">
      <c r="O25349"/>
      <c r="P25349"/>
    </row>
    <row r="25350" spans="15:16" x14ac:dyDescent="0.2">
      <c r="O25350"/>
      <c r="P25350"/>
    </row>
    <row r="25351" spans="15:16" x14ac:dyDescent="0.2">
      <c r="O25351"/>
      <c r="P25351"/>
    </row>
    <row r="25352" spans="15:16" x14ac:dyDescent="0.2">
      <c r="O25352"/>
      <c r="P25352"/>
    </row>
    <row r="25353" spans="15:16" x14ac:dyDescent="0.2">
      <c r="O25353"/>
      <c r="P25353"/>
    </row>
    <row r="25354" spans="15:16" x14ac:dyDescent="0.2">
      <c r="O25354"/>
      <c r="P25354"/>
    </row>
    <row r="25355" spans="15:16" x14ac:dyDescent="0.2">
      <c r="O25355"/>
      <c r="P25355"/>
    </row>
    <row r="25356" spans="15:16" x14ac:dyDescent="0.2">
      <c r="O25356"/>
      <c r="P25356"/>
    </row>
    <row r="25357" spans="15:16" x14ac:dyDescent="0.2">
      <c r="O25357"/>
      <c r="P25357"/>
    </row>
    <row r="25358" spans="15:16" x14ac:dyDescent="0.2">
      <c r="O25358"/>
      <c r="P25358"/>
    </row>
    <row r="25359" spans="15:16" x14ac:dyDescent="0.2">
      <c r="O25359"/>
      <c r="P25359"/>
    </row>
    <row r="25360" spans="15:16" x14ac:dyDescent="0.2">
      <c r="O25360"/>
      <c r="P25360"/>
    </row>
    <row r="25361" spans="15:16" x14ac:dyDescent="0.2">
      <c r="O25361"/>
      <c r="P25361"/>
    </row>
    <row r="25362" spans="15:16" x14ac:dyDescent="0.2">
      <c r="O25362"/>
      <c r="P25362"/>
    </row>
    <row r="25363" spans="15:16" x14ac:dyDescent="0.2">
      <c r="O25363"/>
      <c r="P25363"/>
    </row>
    <row r="25364" spans="15:16" x14ac:dyDescent="0.2">
      <c r="O25364"/>
      <c r="P25364"/>
    </row>
    <row r="25365" spans="15:16" x14ac:dyDescent="0.2">
      <c r="O25365"/>
      <c r="P25365"/>
    </row>
    <row r="25366" spans="15:16" x14ac:dyDescent="0.2">
      <c r="O25366"/>
      <c r="P25366"/>
    </row>
    <row r="25367" spans="15:16" x14ac:dyDescent="0.2">
      <c r="O25367"/>
      <c r="P25367"/>
    </row>
    <row r="25368" spans="15:16" x14ac:dyDescent="0.2">
      <c r="O25368"/>
      <c r="P25368"/>
    </row>
    <row r="25369" spans="15:16" x14ac:dyDescent="0.2">
      <c r="O25369"/>
      <c r="P25369"/>
    </row>
    <row r="25370" spans="15:16" x14ac:dyDescent="0.2">
      <c r="O25370"/>
      <c r="P25370"/>
    </row>
    <row r="25371" spans="15:16" x14ac:dyDescent="0.2">
      <c r="O25371"/>
      <c r="P25371"/>
    </row>
    <row r="25372" spans="15:16" x14ac:dyDescent="0.2">
      <c r="O25372"/>
      <c r="P25372"/>
    </row>
    <row r="25373" spans="15:16" x14ac:dyDescent="0.2">
      <c r="O25373"/>
      <c r="P25373"/>
    </row>
    <row r="25374" spans="15:16" x14ac:dyDescent="0.2">
      <c r="O25374"/>
      <c r="P25374"/>
    </row>
    <row r="25375" spans="15:16" x14ac:dyDescent="0.2">
      <c r="O25375"/>
      <c r="P25375"/>
    </row>
    <row r="25376" spans="15:16" x14ac:dyDescent="0.2">
      <c r="O25376"/>
      <c r="P25376"/>
    </row>
    <row r="25377" spans="15:16" x14ac:dyDescent="0.2">
      <c r="O25377"/>
      <c r="P25377"/>
    </row>
    <row r="25378" spans="15:16" x14ac:dyDescent="0.2">
      <c r="O25378"/>
      <c r="P25378"/>
    </row>
    <row r="25379" spans="15:16" x14ac:dyDescent="0.2">
      <c r="O25379"/>
      <c r="P25379"/>
    </row>
    <row r="25380" spans="15:16" x14ac:dyDescent="0.2">
      <c r="O25380"/>
      <c r="P25380"/>
    </row>
    <row r="25381" spans="15:16" x14ac:dyDescent="0.2">
      <c r="O25381"/>
      <c r="P25381"/>
    </row>
    <row r="25382" spans="15:16" x14ac:dyDescent="0.2">
      <c r="O25382"/>
      <c r="P25382"/>
    </row>
    <row r="25383" spans="15:16" x14ac:dyDescent="0.2">
      <c r="O25383"/>
      <c r="P25383"/>
    </row>
    <row r="25384" spans="15:16" x14ac:dyDescent="0.2">
      <c r="O25384"/>
      <c r="P25384"/>
    </row>
    <row r="25385" spans="15:16" x14ac:dyDescent="0.2">
      <c r="O25385"/>
      <c r="P25385"/>
    </row>
    <row r="25386" spans="15:16" x14ac:dyDescent="0.2">
      <c r="O25386"/>
      <c r="P25386"/>
    </row>
    <row r="25387" spans="15:16" x14ac:dyDescent="0.2">
      <c r="O25387"/>
      <c r="P25387"/>
    </row>
    <row r="25388" spans="15:16" x14ac:dyDescent="0.2">
      <c r="O25388"/>
      <c r="P25388"/>
    </row>
    <row r="25389" spans="15:16" x14ac:dyDescent="0.2">
      <c r="O25389"/>
      <c r="P25389"/>
    </row>
    <row r="25390" spans="15:16" x14ac:dyDescent="0.2">
      <c r="O25390"/>
      <c r="P25390"/>
    </row>
    <row r="25391" spans="15:16" x14ac:dyDescent="0.2">
      <c r="O25391"/>
      <c r="P25391"/>
    </row>
    <row r="25392" spans="15:16" x14ac:dyDescent="0.2">
      <c r="O25392"/>
      <c r="P25392"/>
    </row>
    <row r="25393" spans="15:16" x14ac:dyDescent="0.2">
      <c r="O25393"/>
      <c r="P25393"/>
    </row>
    <row r="25394" spans="15:16" x14ac:dyDescent="0.2">
      <c r="O25394"/>
      <c r="P25394"/>
    </row>
    <row r="25395" spans="15:16" x14ac:dyDescent="0.2">
      <c r="O25395"/>
      <c r="P25395"/>
    </row>
    <row r="25396" spans="15:16" x14ac:dyDescent="0.2">
      <c r="O25396"/>
      <c r="P25396"/>
    </row>
    <row r="25397" spans="15:16" x14ac:dyDescent="0.2">
      <c r="O25397"/>
      <c r="P25397"/>
    </row>
    <row r="25398" spans="15:16" x14ac:dyDescent="0.2">
      <c r="O25398"/>
      <c r="P25398"/>
    </row>
    <row r="25399" spans="15:16" x14ac:dyDescent="0.2">
      <c r="O25399"/>
      <c r="P25399"/>
    </row>
    <row r="25400" spans="15:16" x14ac:dyDescent="0.2">
      <c r="O25400"/>
      <c r="P25400"/>
    </row>
    <row r="25401" spans="15:16" x14ac:dyDescent="0.2">
      <c r="O25401"/>
      <c r="P25401"/>
    </row>
    <row r="25402" spans="15:16" x14ac:dyDescent="0.2">
      <c r="O25402"/>
      <c r="P25402"/>
    </row>
    <row r="25403" spans="15:16" x14ac:dyDescent="0.2">
      <c r="O25403"/>
      <c r="P25403"/>
    </row>
    <row r="25404" spans="15:16" x14ac:dyDescent="0.2">
      <c r="O25404"/>
      <c r="P25404"/>
    </row>
    <row r="25405" spans="15:16" x14ac:dyDescent="0.2">
      <c r="O25405"/>
      <c r="P25405"/>
    </row>
    <row r="25406" spans="15:16" x14ac:dyDescent="0.2">
      <c r="O25406"/>
      <c r="P25406"/>
    </row>
    <row r="25407" spans="15:16" x14ac:dyDescent="0.2">
      <c r="O25407"/>
      <c r="P25407"/>
    </row>
    <row r="25408" spans="15:16" x14ac:dyDescent="0.2">
      <c r="O25408"/>
      <c r="P25408"/>
    </row>
    <row r="25409" spans="15:16" x14ac:dyDescent="0.2">
      <c r="O25409"/>
      <c r="P25409"/>
    </row>
    <row r="25410" spans="15:16" x14ac:dyDescent="0.2">
      <c r="O25410"/>
      <c r="P25410"/>
    </row>
    <row r="25411" spans="15:16" x14ac:dyDescent="0.2">
      <c r="O25411"/>
      <c r="P25411"/>
    </row>
    <row r="25412" spans="15:16" x14ac:dyDescent="0.2">
      <c r="O25412"/>
      <c r="P25412"/>
    </row>
    <row r="25413" spans="15:16" x14ac:dyDescent="0.2">
      <c r="O25413"/>
      <c r="P25413"/>
    </row>
    <row r="25414" spans="15:16" x14ac:dyDescent="0.2">
      <c r="O25414"/>
      <c r="P25414"/>
    </row>
    <row r="25415" spans="15:16" x14ac:dyDescent="0.2">
      <c r="O25415"/>
      <c r="P25415"/>
    </row>
    <row r="25416" spans="15:16" x14ac:dyDescent="0.2">
      <c r="O25416"/>
      <c r="P25416"/>
    </row>
    <row r="25417" spans="15:16" x14ac:dyDescent="0.2">
      <c r="O25417"/>
      <c r="P25417"/>
    </row>
    <row r="25418" spans="15:16" x14ac:dyDescent="0.2">
      <c r="O25418"/>
      <c r="P25418"/>
    </row>
    <row r="25419" spans="15:16" x14ac:dyDescent="0.2">
      <c r="O25419"/>
      <c r="P25419"/>
    </row>
    <row r="25420" spans="15:16" x14ac:dyDescent="0.2">
      <c r="O25420"/>
      <c r="P25420"/>
    </row>
    <row r="25421" spans="15:16" x14ac:dyDescent="0.2">
      <c r="O25421"/>
      <c r="P25421"/>
    </row>
    <row r="25422" spans="15:16" x14ac:dyDescent="0.2">
      <c r="O25422"/>
      <c r="P25422"/>
    </row>
    <row r="25423" spans="15:16" x14ac:dyDescent="0.2">
      <c r="O25423"/>
      <c r="P25423"/>
    </row>
    <row r="25424" spans="15:16" x14ac:dyDescent="0.2">
      <c r="O25424"/>
      <c r="P25424"/>
    </row>
    <row r="25425" spans="15:16" x14ac:dyDescent="0.2">
      <c r="O25425"/>
      <c r="P25425"/>
    </row>
    <row r="25426" spans="15:16" x14ac:dyDescent="0.2">
      <c r="O25426"/>
      <c r="P25426"/>
    </row>
    <row r="25427" spans="15:16" x14ac:dyDescent="0.2">
      <c r="O25427"/>
      <c r="P25427"/>
    </row>
    <row r="25428" spans="15:16" x14ac:dyDescent="0.2">
      <c r="O25428"/>
      <c r="P25428"/>
    </row>
    <row r="25429" spans="15:16" x14ac:dyDescent="0.2">
      <c r="O25429"/>
      <c r="P25429"/>
    </row>
    <row r="25430" spans="15:16" x14ac:dyDescent="0.2">
      <c r="O25430"/>
      <c r="P25430"/>
    </row>
    <row r="25431" spans="15:16" x14ac:dyDescent="0.2">
      <c r="O25431"/>
      <c r="P25431"/>
    </row>
    <row r="25432" spans="15:16" x14ac:dyDescent="0.2">
      <c r="O25432"/>
      <c r="P25432"/>
    </row>
    <row r="25433" spans="15:16" x14ac:dyDescent="0.2">
      <c r="O25433"/>
      <c r="P25433"/>
    </row>
    <row r="25434" spans="15:16" x14ac:dyDescent="0.2">
      <c r="O25434"/>
      <c r="P25434"/>
    </row>
    <row r="25435" spans="15:16" x14ac:dyDescent="0.2">
      <c r="O25435"/>
      <c r="P25435"/>
    </row>
    <row r="25436" spans="15:16" x14ac:dyDescent="0.2">
      <c r="O25436"/>
      <c r="P25436"/>
    </row>
    <row r="25437" spans="15:16" x14ac:dyDescent="0.2">
      <c r="O25437"/>
      <c r="P25437"/>
    </row>
    <row r="25438" spans="15:16" x14ac:dyDescent="0.2">
      <c r="O25438"/>
      <c r="P25438"/>
    </row>
    <row r="25439" spans="15:16" x14ac:dyDescent="0.2">
      <c r="O25439"/>
      <c r="P25439"/>
    </row>
    <row r="25440" spans="15:16" x14ac:dyDescent="0.2">
      <c r="O25440"/>
      <c r="P25440"/>
    </row>
    <row r="25441" spans="15:16" x14ac:dyDescent="0.2">
      <c r="O25441"/>
      <c r="P25441"/>
    </row>
    <row r="25442" spans="15:16" x14ac:dyDescent="0.2">
      <c r="O25442"/>
      <c r="P25442"/>
    </row>
    <row r="25443" spans="15:16" x14ac:dyDescent="0.2">
      <c r="O25443"/>
      <c r="P25443"/>
    </row>
    <row r="25444" spans="15:16" x14ac:dyDescent="0.2">
      <c r="O25444"/>
      <c r="P25444"/>
    </row>
    <row r="25445" spans="15:16" x14ac:dyDescent="0.2">
      <c r="O25445"/>
      <c r="P25445"/>
    </row>
    <row r="25446" spans="15:16" x14ac:dyDescent="0.2">
      <c r="O25446"/>
      <c r="P25446"/>
    </row>
    <row r="25447" spans="15:16" x14ac:dyDescent="0.2">
      <c r="O25447"/>
      <c r="P25447"/>
    </row>
    <row r="25448" spans="15:16" x14ac:dyDescent="0.2">
      <c r="O25448"/>
      <c r="P25448"/>
    </row>
    <row r="25449" spans="15:16" x14ac:dyDescent="0.2">
      <c r="O25449"/>
      <c r="P25449"/>
    </row>
    <row r="25450" spans="15:16" x14ac:dyDescent="0.2">
      <c r="O25450"/>
      <c r="P25450"/>
    </row>
    <row r="25451" spans="15:16" x14ac:dyDescent="0.2">
      <c r="O25451"/>
      <c r="P25451"/>
    </row>
    <row r="25452" spans="15:16" x14ac:dyDescent="0.2">
      <c r="O25452"/>
      <c r="P25452"/>
    </row>
    <row r="25453" spans="15:16" x14ac:dyDescent="0.2">
      <c r="O25453"/>
      <c r="P25453"/>
    </row>
    <row r="25454" spans="15:16" x14ac:dyDescent="0.2">
      <c r="O25454"/>
      <c r="P25454"/>
    </row>
    <row r="25455" spans="15:16" x14ac:dyDescent="0.2">
      <c r="O25455"/>
      <c r="P25455"/>
    </row>
    <row r="25456" spans="15:16" x14ac:dyDescent="0.2">
      <c r="O25456"/>
      <c r="P25456"/>
    </row>
    <row r="25457" spans="15:16" x14ac:dyDescent="0.2">
      <c r="O25457"/>
      <c r="P25457"/>
    </row>
    <row r="25458" spans="15:16" x14ac:dyDescent="0.2">
      <c r="O25458"/>
      <c r="P25458"/>
    </row>
    <row r="25459" spans="15:16" x14ac:dyDescent="0.2">
      <c r="O25459"/>
      <c r="P25459"/>
    </row>
    <row r="25460" spans="15:16" x14ac:dyDescent="0.2">
      <c r="O25460"/>
      <c r="P25460"/>
    </row>
    <row r="25461" spans="15:16" x14ac:dyDescent="0.2">
      <c r="O25461"/>
      <c r="P25461"/>
    </row>
    <row r="25462" spans="15:16" x14ac:dyDescent="0.2">
      <c r="O25462"/>
      <c r="P25462"/>
    </row>
    <row r="25463" spans="15:16" x14ac:dyDescent="0.2">
      <c r="O25463"/>
      <c r="P25463"/>
    </row>
    <row r="25464" spans="15:16" x14ac:dyDescent="0.2">
      <c r="O25464"/>
      <c r="P25464"/>
    </row>
    <row r="25465" spans="15:16" x14ac:dyDescent="0.2">
      <c r="O25465"/>
      <c r="P25465"/>
    </row>
    <row r="25466" spans="15:16" x14ac:dyDescent="0.2">
      <c r="O25466"/>
      <c r="P25466"/>
    </row>
    <row r="25467" spans="15:16" x14ac:dyDescent="0.2">
      <c r="O25467"/>
      <c r="P25467"/>
    </row>
    <row r="25468" spans="15:16" x14ac:dyDescent="0.2">
      <c r="O25468"/>
      <c r="P25468"/>
    </row>
    <row r="25469" spans="15:16" x14ac:dyDescent="0.2">
      <c r="O25469"/>
      <c r="P25469"/>
    </row>
    <row r="25470" spans="15:16" x14ac:dyDescent="0.2">
      <c r="O25470"/>
      <c r="P25470"/>
    </row>
    <row r="25471" spans="15:16" x14ac:dyDescent="0.2">
      <c r="O25471"/>
      <c r="P25471"/>
    </row>
    <row r="25472" spans="15:16" x14ac:dyDescent="0.2">
      <c r="O25472"/>
      <c r="P25472"/>
    </row>
    <row r="25473" spans="15:16" x14ac:dyDescent="0.2">
      <c r="O25473"/>
      <c r="P25473"/>
    </row>
    <row r="25474" spans="15:16" x14ac:dyDescent="0.2">
      <c r="O25474"/>
      <c r="P25474"/>
    </row>
    <row r="25475" spans="15:16" x14ac:dyDescent="0.2">
      <c r="O25475"/>
      <c r="P25475"/>
    </row>
    <row r="25476" spans="15:16" x14ac:dyDescent="0.2">
      <c r="O25476"/>
      <c r="P25476"/>
    </row>
    <row r="25477" spans="15:16" x14ac:dyDescent="0.2">
      <c r="O25477"/>
      <c r="P25477"/>
    </row>
    <row r="25478" spans="15:16" x14ac:dyDescent="0.2">
      <c r="O25478"/>
      <c r="P25478"/>
    </row>
    <row r="25479" spans="15:16" x14ac:dyDescent="0.2">
      <c r="O25479"/>
      <c r="P25479"/>
    </row>
    <row r="25480" spans="15:16" x14ac:dyDescent="0.2">
      <c r="O25480"/>
      <c r="P25480"/>
    </row>
    <row r="25481" spans="15:16" x14ac:dyDescent="0.2">
      <c r="O25481"/>
      <c r="P25481"/>
    </row>
    <row r="25482" spans="15:16" x14ac:dyDescent="0.2">
      <c r="O25482"/>
      <c r="P25482"/>
    </row>
    <row r="25483" spans="15:16" x14ac:dyDescent="0.2">
      <c r="O25483"/>
      <c r="P25483"/>
    </row>
    <row r="25484" spans="15:16" x14ac:dyDescent="0.2">
      <c r="O25484"/>
      <c r="P25484"/>
    </row>
    <row r="25485" spans="15:16" x14ac:dyDescent="0.2">
      <c r="O25485"/>
      <c r="P25485"/>
    </row>
    <row r="25486" spans="15:16" x14ac:dyDescent="0.2">
      <c r="O25486"/>
      <c r="P25486"/>
    </row>
    <row r="25487" spans="15:16" x14ac:dyDescent="0.2">
      <c r="O25487"/>
      <c r="P25487"/>
    </row>
    <row r="25488" spans="15:16" x14ac:dyDescent="0.2">
      <c r="O25488"/>
      <c r="P25488"/>
    </row>
    <row r="25489" spans="15:16" x14ac:dyDescent="0.2">
      <c r="O25489"/>
      <c r="P25489"/>
    </row>
    <row r="25490" spans="15:16" x14ac:dyDescent="0.2">
      <c r="O25490"/>
      <c r="P25490"/>
    </row>
    <row r="25491" spans="15:16" x14ac:dyDescent="0.2">
      <c r="O25491"/>
      <c r="P25491"/>
    </row>
    <row r="25492" spans="15:16" x14ac:dyDescent="0.2">
      <c r="O25492"/>
      <c r="P25492"/>
    </row>
    <row r="25493" spans="15:16" x14ac:dyDescent="0.2">
      <c r="O25493"/>
      <c r="P25493"/>
    </row>
    <row r="25494" spans="15:16" x14ac:dyDescent="0.2">
      <c r="O25494"/>
      <c r="P25494"/>
    </row>
    <row r="25495" spans="15:16" x14ac:dyDescent="0.2">
      <c r="O25495"/>
      <c r="P25495"/>
    </row>
    <row r="25496" spans="15:16" x14ac:dyDescent="0.2">
      <c r="O25496"/>
      <c r="P25496"/>
    </row>
    <row r="25497" spans="15:16" x14ac:dyDescent="0.2">
      <c r="O25497"/>
      <c r="P25497"/>
    </row>
    <row r="25498" spans="15:16" x14ac:dyDescent="0.2">
      <c r="O25498"/>
      <c r="P25498"/>
    </row>
    <row r="25499" spans="15:16" x14ac:dyDescent="0.2">
      <c r="O25499"/>
      <c r="P25499"/>
    </row>
    <row r="25500" spans="15:16" x14ac:dyDescent="0.2">
      <c r="O25500"/>
      <c r="P25500"/>
    </row>
    <row r="25501" spans="15:16" x14ac:dyDescent="0.2">
      <c r="O25501"/>
      <c r="P25501"/>
    </row>
    <row r="25502" spans="15:16" x14ac:dyDescent="0.2">
      <c r="O25502"/>
      <c r="P25502"/>
    </row>
    <row r="25503" spans="15:16" x14ac:dyDescent="0.2">
      <c r="O25503"/>
      <c r="P25503"/>
    </row>
    <row r="25504" spans="15:16" x14ac:dyDescent="0.2">
      <c r="O25504"/>
      <c r="P25504"/>
    </row>
    <row r="25505" spans="15:16" x14ac:dyDescent="0.2">
      <c r="O25505"/>
      <c r="P25505"/>
    </row>
    <row r="25506" spans="15:16" x14ac:dyDescent="0.2">
      <c r="O25506"/>
      <c r="P25506"/>
    </row>
    <row r="25507" spans="15:16" x14ac:dyDescent="0.2">
      <c r="O25507"/>
      <c r="P25507"/>
    </row>
    <row r="25508" spans="15:16" x14ac:dyDescent="0.2">
      <c r="O25508"/>
      <c r="P25508"/>
    </row>
    <row r="25509" spans="15:16" x14ac:dyDescent="0.2">
      <c r="O25509"/>
      <c r="P25509"/>
    </row>
    <row r="25510" spans="15:16" x14ac:dyDescent="0.2">
      <c r="O25510"/>
      <c r="P25510"/>
    </row>
    <row r="25511" spans="15:16" x14ac:dyDescent="0.2">
      <c r="O25511"/>
      <c r="P25511"/>
    </row>
    <row r="25512" spans="15:16" x14ac:dyDescent="0.2">
      <c r="O25512"/>
      <c r="P25512"/>
    </row>
    <row r="25513" spans="15:16" x14ac:dyDescent="0.2">
      <c r="O25513"/>
      <c r="P25513"/>
    </row>
    <row r="25514" spans="15:16" x14ac:dyDescent="0.2">
      <c r="O25514"/>
      <c r="P25514"/>
    </row>
    <row r="25515" spans="15:16" x14ac:dyDescent="0.2">
      <c r="O25515"/>
      <c r="P25515"/>
    </row>
    <row r="25516" spans="15:16" x14ac:dyDescent="0.2">
      <c r="O25516"/>
      <c r="P25516"/>
    </row>
    <row r="25517" spans="15:16" x14ac:dyDescent="0.2">
      <c r="O25517"/>
      <c r="P25517"/>
    </row>
    <row r="25518" spans="15:16" x14ac:dyDescent="0.2">
      <c r="O25518"/>
      <c r="P25518"/>
    </row>
    <row r="25519" spans="15:16" x14ac:dyDescent="0.2">
      <c r="O25519"/>
      <c r="P25519"/>
    </row>
    <row r="25520" spans="15:16" x14ac:dyDescent="0.2">
      <c r="O25520"/>
      <c r="P25520"/>
    </row>
    <row r="25521" spans="15:16" x14ac:dyDescent="0.2">
      <c r="O25521"/>
      <c r="P25521"/>
    </row>
    <row r="25522" spans="15:16" x14ac:dyDescent="0.2">
      <c r="O25522"/>
      <c r="P25522"/>
    </row>
    <row r="25523" spans="15:16" x14ac:dyDescent="0.2">
      <c r="O25523"/>
      <c r="P25523"/>
    </row>
    <row r="25524" spans="15:16" x14ac:dyDescent="0.2">
      <c r="O25524"/>
      <c r="P25524"/>
    </row>
    <row r="25525" spans="15:16" x14ac:dyDescent="0.2">
      <c r="O25525"/>
      <c r="P25525"/>
    </row>
    <row r="25526" spans="15:16" x14ac:dyDescent="0.2">
      <c r="O25526"/>
      <c r="P25526"/>
    </row>
    <row r="25527" spans="15:16" x14ac:dyDescent="0.2">
      <c r="O25527"/>
      <c r="P25527"/>
    </row>
    <row r="25528" spans="15:16" x14ac:dyDescent="0.2">
      <c r="O25528"/>
      <c r="P25528"/>
    </row>
    <row r="25529" spans="15:16" x14ac:dyDescent="0.2">
      <c r="O25529"/>
      <c r="P25529"/>
    </row>
    <row r="25530" spans="15:16" x14ac:dyDescent="0.2">
      <c r="O25530"/>
      <c r="P25530"/>
    </row>
    <row r="25531" spans="15:16" x14ac:dyDescent="0.2">
      <c r="O25531"/>
      <c r="P25531"/>
    </row>
    <row r="25532" spans="15:16" x14ac:dyDescent="0.2">
      <c r="O25532"/>
      <c r="P25532"/>
    </row>
    <row r="25533" spans="15:16" x14ac:dyDescent="0.2">
      <c r="O25533"/>
      <c r="P25533"/>
    </row>
    <row r="25534" spans="15:16" x14ac:dyDescent="0.2">
      <c r="O25534"/>
      <c r="P25534"/>
    </row>
    <row r="25535" spans="15:16" x14ac:dyDescent="0.2">
      <c r="O25535"/>
      <c r="P25535"/>
    </row>
    <row r="25536" spans="15:16" x14ac:dyDescent="0.2">
      <c r="O25536"/>
      <c r="P25536"/>
    </row>
    <row r="25537" spans="15:16" x14ac:dyDescent="0.2">
      <c r="O25537"/>
      <c r="P25537"/>
    </row>
    <row r="25538" spans="15:16" x14ac:dyDescent="0.2">
      <c r="O25538"/>
      <c r="P25538"/>
    </row>
    <row r="25539" spans="15:16" x14ac:dyDescent="0.2">
      <c r="O25539"/>
      <c r="P25539"/>
    </row>
    <row r="25540" spans="15:16" x14ac:dyDescent="0.2">
      <c r="O25540"/>
      <c r="P25540"/>
    </row>
    <row r="25541" spans="15:16" x14ac:dyDescent="0.2">
      <c r="O25541"/>
      <c r="P25541"/>
    </row>
    <row r="25542" spans="15:16" x14ac:dyDescent="0.2">
      <c r="O25542"/>
      <c r="P25542"/>
    </row>
    <row r="25543" spans="15:16" x14ac:dyDescent="0.2">
      <c r="O25543"/>
      <c r="P25543"/>
    </row>
    <row r="25544" spans="15:16" x14ac:dyDescent="0.2">
      <c r="O25544"/>
      <c r="P25544"/>
    </row>
    <row r="25545" spans="15:16" x14ac:dyDescent="0.2">
      <c r="O25545"/>
      <c r="P25545"/>
    </row>
    <row r="25546" spans="15:16" x14ac:dyDescent="0.2">
      <c r="O25546"/>
      <c r="P25546"/>
    </row>
    <row r="25547" spans="15:16" x14ac:dyDescent="0.2">
      <c r="O25547"/>
      <c r="P25547"/>
    </row>
    <row r="25548" spans="15:16" x14ac:dyDescent="0.2">
      <c r="O25548"/>
      <c r="P25548"/>
    </row>
    <row r="25549" spans="15:16" x14ac:dyDescent="0.2">
      <c r="O25549"/>
      <c r="P25549"/>
    </row>
    <row r="25550" spans="15:16" x14ac:dyDescent="0.2">
      <c r="O25550"/>
      <c r="P25550"/>
    </row>
    <row r="25551" spans="15:16" x14ac:dyDescent="0.2">
      <c r="O25551"/>
      <c r="P25551"/>
    </row>
    <row r="25552" spans="15:16" x14ac:dyDescent="0.2">
      <c r="O25552"/>
      <c r="P25552"/>
    </row>
    <row r="25553" spans="15:16" x14ac:dyDescent="0.2">
      <c r="O25553"/>
      <c r="P25553"/>
    </row>
    <row r="25554" spans="15:16" x14ac:dyDescent="0.2">
      <c r="O25554"/>
      <c r="P25554"/>
    </row>
    <row r="25555" spans="15:16" x14ac:dyDescent="0.2">
      <c r="O25555"/>
      <c r="P25555"/>
    </row>
    <row r="25556" spans="15:16" x14ac:dyDescent="0.2">
      <c r="O25556"/>
      <c r="P25556"/>
    </row>
    <row r="25557" spans="15:16" x14ac:dyDescent="0.2">
      <c r="O25557"/>
      <c r="P25557"/>
    </row>
    <row r="25558" spans="15:16" x14ac:dyDescent="0.2">
      <c r="O25558"/>
      <c r="P25558"/>
    </row>
    <row r="25559" spans="15:16" x14ac:dyDescent="0.2">
      <c r="O25559"/>
      <c r="P25559"/>
    </row>
    <row r="25560" spans="15:16" x14ac:dyDescent="0.2">
      <c r="O25560"/>
      <c r="P25560"/>
    </row>
    <row r="25561" spans="15:16" x14ac:dyDescent="0.2">
      <c r="O25561"/>
      <c r="P25561"/>
    </row>
    <row r="25562" spans="15:16" x14ac:dyDescent="0.2">
      <c r="O25562"/>
      <c r="P25562"/>
    </row>
    <row r="25563" spans="15:16" x14ac:dyDescent="0.2">
      <c r="O25563"/>
      <c r="P25563"/>
    </row>
    <row r="25564" spans="15:16" x14ac:dyDescent="0.2">
      <c r="O25564"/>
      <c r="P25564"/>
    </row>
    <row r="25565" spans="15:16" x14ac:dyDescent="0.2">
      <c r="O25565"/>
      <c r="P25565"/>
    </row>
    <row r="25566" spans="15:16" x14ac:dyDescent="0.2">
      <c r="O25566"/>
      <c r="P25566"/>
    </row>
    <row r="25567" spans="15:16" x14ac:dyDescent="0.2">
      <c r="O25567"/>
      <c r="P25567"/>
    </row>
    <row r="25568" spans="15:16" x14ac:dyDescent="0.2">
      <c r="O25568"/>
      <c r="P25568"/>
    </row>
    <row r="25569" spans="15:16" x14ac:dyDescent="0.2">
      <c r="O25569"/>
      <c r="P25569"/>
    </row>
    <row r="25570" spans="15:16" x14ac:dyDescent="0.2">
      <c r="O25570"/>
      <c r="P25570"/>
    </row>
    <row r="25571" spans="15:16" x14ac:dyDescent="0.2">
      <c r="O25571"/>
      <c r="P25571"/>
    </row>
    <row r="25572" spans="15:16" x14ac:dyDescent="0.2">
      <c r="O25572"/>
      <c r="P25572"/>
    </row>
    <row r="25573" spans="15:16" x14ac:dyDescent="0.2">
      <c r="O25573"/>
      <c r="P25573"/>
    </row>
    <row r="25574" spans="15:16" x14ac:dyDescent="0.2">
      <c r="O25574"/>
      <c r="P25574"/>
    </row>
    <row r="25575" spans="15:16" x14ac:dyDescent="0.2">
      <c r="O25575"/>
      <c r="P25575"/>
    </row>
    <row r="25576" spans="15:16" x14ac:dyDescent="0.2">
      <c r="O25576"/>
      <c r="P25576"/>
    </row>
    <row r="25577" spans="15:16" x14ac:dyDescent="0.2">
      <c r="O25577"/>
      <c r="P25577"/>
    </row>
    <row r="25578" spans="15:16" x14ac:dyDescent="0.2">
      <c r="O25578"/>
      <c r="P25578"/>
    </row>
    <row r="25579" spans="15:16" x14ac:dyDescent="0.2">
      <c r="O25579"/>
      <c r="P25579"/>
    </row>
    <row r="25580" spans="15:16" x14ac:dyDescent="0.2">
      <c r="O25580"/>
      <c r="P25580"/>
    </row>
    <row r="25581" spans="15:16" x14ac:dyDescent="0.2">
      <c r="O25581"/>
      <c r="P25581"/>
    </row>
    <row r="25582" spans="15:16" x14ac:dyDescent="0.2">
      <c r="O25582"/>
      <c r="P25582"/>
    </row>
    <row r="25583" spans="15:16" x14ac:dyDescent="0.2">
      <c r="O25583"/>
      <c r="P25583"/>
    </row>
    <row r="25584" spans="15:16" x14ac:dyDescent="0.2">
      <c r="O25584"/>
      <c r="P25584"/>
    </row>
    <row r="25585" spans="15:16" x14ac:dyDescent="0.2">
      <c r="O25585"/>
      <c r="P25585"/>
    </row>
    <row r="25586" spans="15:16" x14ac:dyDescent="0.2">
      <c r="O25586"/>
      <c r="P25586"/>
    </row>
    <row r="25587" spans="15:16" x14ac:dyDescent="0.2">
      <c r="O25587"/>
      <c r="P25587"/>
    </row>
    <row r="25588" spans="15:16" x14ac:dyDescent="0.2">
      <c r="O25588"/>
      <c r="P25588"/>
    </row>
    <row r="25589" spans="15:16" x14ac:dyDescent="0.2">
      <c r="O25589"/>
      <c r="P25589"/>
    </row>
    <row r="25590" spans="15:16" x14ac:dyDescent="0.2">
      <c r="O25590"/>
      <c r="P25590"/>
    </row>
    <row r="25591" spans="15:16" x14ac:dyDescent="0.2">
      <c r="O25591"/>
      <c r="P25591"/>
    </row>
    <row r="25592" spans="15:16" x14ac:dyDescent="0.2">
      <c r="O25592"/>
      <c r="P25592"/>
    </row>
    <row r="25593" spans="15:16" x14ac:dyDescent="0.2">
      <c r="O25593"/>
      <c r="P25593"/>
    </row>
    <row r="25594" spans="15:16" x14ac:dyDescent="0.2">
      <c r="O25594"/>
      <c r="P25594"/>
    </row>
    <row r="25595" spans="15:16" x14ac:dyDescent="0.2">
      <c r="O25595"/>
      <c r="P25595"/>
    </row>
    <row r="25596" spans="15:16" x14ac:dyDescent="0.2">
      <c r="O25596"/>
      <c r="P25596"/>
    </row>
    <row r="25597" spans="15:16" x14ac:dyDescent="0.2">
      <c r="O25597"/>
      <c r="P25597"/>
    </row>
    <row r="25598" spans="15:16" x14ac:dyDescent="0.2">
      <c r="O25598"/>
      <c r="P25598"/>
    </row>
    <row r="25599" spans="15:16" x14ac:dyDescent="0.2">
      <c r="O25599"/>
      <c r="P25599"/>
    </row>
    <row r="25600" spans="15:16" x14ac:dyDescent="0.2">
      <c r="O25600"/>
      <c r="P25600"/>
    </row>
    <row r="25601" spans="15:16" x14ac:dyDescent="0.2">
      <c r="O25601"/>
      <c r="P25601"/>
    </row>
    <row r="25602" spans="15:16" x14ac:dyDescent="0.2">
      <c r="O25602"/>
      <c r="P25602"/>
    </row>
    <row r="25603" spans="15:16" x14ac:dyDescent="0.2">
      <c r="O25603"/>
      <c r="P25603"/>
    </row>
    <row r="25604" spans="15:16" x14ac:dyDescent="0.2">
      <c r="O25604"/>
      <c r="P25604"/>
    </row>
    <row r="25605" spans="15:16" x14ac:dyDescent="0.2">
      <c r="O25605"/>
      <c r="P25605"/>
    </row>
    <row r="25606" spans="15:16" x14ac:dyDescent="0.2">
      <c r="O25606"/>
      <c r="P25606"/>
    </row>
    <row r="25607" spans="15:16" x14ac:dyDescent="0.2">
      <c r="O25607"/>
      <c r="P25607"/>
    </row>
    <row r="25608" spans="15:16" x14ac:dyDescent="0.2">
      <c r="O25608"/>
      <c r="P25608"/>
    </row>
    <row r="25609" spans="15:16" x14ac:dyDescent="0.2">
      <c r="O25609"/>
      <c r="P25609"/>
    </row>
    <row r="25610" spans="15:16" x14ac:dyDescent="0.2">
      <c r="O25610"/>
      <c r="P25610"/>
    </row>
    <row r="25611" spans="15:16" x14ac:dyDescent="0.2">
      <c r="O25611"/>
      <c r="P25611"/>
    </row>
    <row r="25612" spans="15:16" x14ac:dyDescent="0.2">
      <c r="O25612"/>
      <c r="P25612"/>
    </row>
    <row r="25613" spans="15:16" x14ac:dyDescent="0.2">
      <c r="O25613"/>
      <c r="P25613"/>
    </row>
    <row r="25614" spans="15:16" x14ac:dyDescent="0.2">
      <c r="O25614"/>
      <c r="P25614"/>
    </row>
    <row r="25615" spans="15:16" x14ac:dyDescent="0.2">
      <c r="O25615"/>
      <c r="P25615"/>
    </row>
    <row r="25616" spans="15:16" x14ac:dyDescent="0.2">
      <c r="O25616"/>
      <c r="P25616"/>
    </row>
    <row r="25617" spans="15:16" x14ac:dyDescent="0.2">
      <c r="O25617"/>
      <c r="P25617"/>
    </row>
    <row r="25618" spans="15:16" x14ac:dyDescent="0.2">
      <c r="O25618"/>
      <c r="P25618"/>
    </row>
    <row r="25619" spans="15:16" x14ac:dyDescent="0.2">
      <c r="O25619"/>
      <c r="P25619"/>
    </row>
    <row r="25620" spans="15:16" x14ac:dyDescent="0.2">
      <c r="O25620"/>
      <c r="P25620"/>
    </row>
    <row r="25621" spans="15:16" x14ac:dyDescent="0.2">
      <c r="O25621"/>
      <c r="P25621"/>
    </row>
    <row r="25622" spans="15:16" x14ac:dyDescent="0.2">
      <c r="O25622"/>
      <c r="P25622"/>
    </row>
    <row r="25623" spans="15:16" x14ac:dyDescent="0.2">
      <c r="O25623"/>
      <c r="P25623"/>
    </row>
    <row r="25624" spans="15:16" x14ac:dyDescent="0.2">
      <c r="O25624"/>
      <c r="P25624"/>
    </row>
    <row r="25625" spans="15:16" x14ac:dyDescent="0.2">
      <c r="O25625"/>
      <c r="P25625"/>
    </row>
    <row r="25626" spans="15:16" x14ac:dyDescent="0.2">
      <c r="O25626"/>
      <c r="P25626"/>
    </row>
    <row r="25627" spans="15:16" x14ac:dyDescent="0.2">
      <c r="O25627"/>
      <c r="P25627"/>
    </row>
    <row r="25628" spans="15:16" x14ac:dyDescent="0.2">
      <c r="O25628"/>
      <c r="P25628"/>
    </row>
    <row r="25629" spans="15:16" x14ac:dyDescent="0.2">
      <c r="O25629"/>
      <c r="P25629"/>
    </row>
    <row r="25630" spans="15:16" x14ac:dyDescent="0.2">
      <c r="O25630"/>
      <c r="P25630"/>
    </row>
    <row r="25631" spans="15:16" x14ac:dyDescent="0.2">
      <c r="O25631"/>
      <c r="P25631"/>
    </row>
    <row r="25632" spans="15:16" x14ac:dyDescent="0.2">
      <c r="O25632"/>
      <c r="P25632"/>
    </row>
    <row r="25633" spans="15:16" x14ac:dyDescent="0.2">
      <c r="O25633"/>
      <c r="P25633"/>
    </row>
    <row r="25634" spans="15:16" x14ac:dyDescent="0.2">
      <c r="O25634"/>
      <c r="P25634"/>
    </row>
    <row r="25635" spans="15:16" x14ac:dyDescent="0.2">
      <c r="O25635"/>
      <c r="P25635"/>
    </row>
    <row r="25636" spans="15:16" x14ac:dyDescent="0.2">
      <c r="O25636"/>
      <c r="P25636"/>
    </row>
    <row r="25637" spans="15:16" x14ac:dyDescent="0.2">
      <c r="O25637"/>
      <c r="P25637"/>
    </row>
    <row r="25638" spans="15:16" x14ac:dyDescent="0.2">
      <c r="O25638"/>
      <c r="P25638"/>
    </row>
    <row r="25639" spans="15:16" x14ac:dyDescent="0.2">
      <c r="O25639"/>
      <c r="P25639"/>
    </row>
    <row r="25640" spans="15:16" x14ac:dyDescent="0.2">
      <c r="O25640"/>
      <c r="P25640"/>
    </row>
    <row r="25641" spans="15:16" x14ac:dyDescent="0.2">
      <c r="O25641"/>
      <c r="P25641"/>
    </row>
    <row r="25642" spans="15:16" x14ac:dyDescent="0.2">
      <c r="O25642"/>
      <c r="P25642"/>
    </row>
    <row r="25643" spans="15:16" x14ac:dyDescent="0.2">
      <c r="O25643"/>
      <c r="P25643"/>
    </row>
    <row r="25644" spans="15:16" x14ac:dyDescent="0.2">
      <c r="O25644"/>
      <c r="P25644"/>
    </row>
    <row r="25645" spans="15:16" x14ac:dyDescent="0.2">
      <c r="O25645"/>
      <c r="P25645"/>
    </row>
    <row r="25646" spans="15:16" x14ac:dyDescent="0.2">
      <c r="O25646"/>
      <c r="P25646"/>
    </row>
    <row r="25647" spans="15:16" x14ac:dyDescent="0.2">
      <c r="O25647"/>
      <c r="P25647"/>
    </row>
    <row r="25648" spans="15:16" x14ac:dyDescent="0.2">
      <c r="O25648"/>
      <c r="P25648"/>
    </row>
    <row r="25649" spans="15:16" x14ac:dyDescent="0.2">
      <c r="O25649"/>
      <c r="P25649"/>
    </row>
    <row r="25650" spans="15:16" x14ac:dyDescent="0.2">
      <c r="O25650"/>
      <c r="P25650"/>
    </row>
    <row r="25651" spans="15:16" x14ac:dyDescent="0.2">
      <c r="O25651"/>
      <c r="P25651"/>
    </row>
    <row r="25652" spans="15:16" x14ac:dyDescent="0.2">
      <c r="O25652"/>
      <c r="P25652"/>
    </row>
    <row r="25653" spans="15:16" x14ac:dyDescent="0.2">
      <c r="O25653"/>
      <c r="P25653"/>
    </row>
    <row r="25654" spans="15:16" x14ac:dyDescent="0.2">
      <c r="O25654"/>
      <c r="P25654"/>
    </row>
    <row r="25655" spans="15:16" x14ac:dyDescent="0.2">
      <c r="O25655"/>
      <c r="P25655"/>
    </row>
    <row r="25656" spans="15:16" x14ac:dyDescent="0.2">
      <c r="O25656"/>
      <c r="P25656"/>
    </row>
    <row r="25657" spans="15:16" x14ac:dyDescent="0.2">
      <c r="O25657"/>
      <c r="P25657"/>
    </row>
    <row r="25658" spans="15:16" x14ac:dyDescent="0.2">
      <c r="O25658"/>
      <c r="P25658"/>
    </row>
    <row r="25659" spans="15:16" x14ac:dyDescent="0.2">
      <c r="O25659"/>
      <c r="P25659"/>
    </row>
    <row r="25660" spans="15:16" x14ac:dyDescent="0.2">
      <c r="O25660"/>
      <c r="P25660"/>
    </row>
    <row r="25661" spans="15:16" x14ac:dyDescent="0.2">
      <c r="O25661"/>
      <c r="P25661"/>
    </row>
    <row r="25662" spans="15:16" x14ac:dyDescent="0.2">
      <c r="O25662"/>
      <c r="P25662"/>
    </row>
    <row r="25663" spans="15:16" x14ac:dyDescent="0.2">
      <c r="O25663"/>
      <c r="P25663"/>
    </row>
    <row r="25664" spans="15:16" x14ac:dyDescent="0.2">
      <c r="O25664"/>
      <c r="P25664"/>
    </row>
    <row r="25665" spans="15:16" x14ac:dyDescent="0.2">
      <c r="O25665"/>
      <c r="P25665"/>
    </row>
    <row r="25666" spans="15:16" x14ac:dyDescent="0.2">
      <c r="O25666"/>
      <c r="P25666"/>
    </row>
    <row r="25667" spans="15:16" x14ac:dyDescent="0.2">
      <c r="O25667"/>
      <c r="P25667"/>
    </row>
    <row r="25668" spans="15:16" x14ac:dyDescent="0.2">
      <c r="O25668"/>
      <c r="P25668"/>
    </row>
    <row r="25669" spans="15:16" x14ac:dyDescent="0.2">
      <c r="O25669"/>
      <c r="P25669"/>
    </row>
    <row r="25670" spans="15:16" x14ac:dyDescent="0.2">
      <c r="O25670"/>
      <c r="P25670"/>
    </row>
    <row r="25671" spans="15:16" x14ac:dyDescent="0.2">
      <c r="O25671"/>
      <c r="P25671"/>
    </row>
    <row r="25672" spans="15:16" x14ac:dyDescent="0.2">
      <c r="O25672"/>
      <c r="P25672"/>
    </row>
    <row r="25673" spans="15:16" x14ac:dyDescent="0.2">
      <c r="O25673"/>
      <c r="P25673"/>
    </row>
    <row r="25674" spans="15:16" x14ac:dyDescent="0.2">
      <c r="O25674"/>
      <c r="P25674"/>
    </row>
    <row r="25675" spans="15:16" x14ac:dyDescent="0.2">
      <c r="O25675"/>
      <c r="P25675"/>
    </row>
    <row r="25676" spans="15:16" x14ac:dyDescent="0.2">
      <c r="O25676"/>
      <c r="P25676"/>
    </row>
    <row r="25677" spans="15:16" x14ac:dyDescent="0.2">
      <c r="O25677"/>
      <c r="P25677"/>
    </row>
    <row r="25678" spans="15:16" x14ac:dyDescent="0.2">
      <c r="O25678"/>
      <c r="P25678"/>
    </row>
    <row r="25679" spans="15:16" x14ac:dyDescent="0.2">
      <c r="O25679"/>
      <c r="P25679"/>
    </row>
    <row r="25680" spans="15:16" x14ac:dyDescent="0.2">
      <c r="O25680"/>
      <c r="P25680"/>
    </row>
    <row r="25681" spans="15:16" x14ac:dyDescent="0.2">
      <c r="O25681"/>
      <c r="P25681"/>
    </row>
    <row r="25682" spans="15:16" x14ac:dyDescent="0.2">
      <c r="O25682"/>
      <c r="P25682"/>
    </row>
    <row r="25683" spans="15:16" x14ac:dyDescent="0.2">
      <c r="O25683"/>
      <c r="P25683"/>
    </row>
    <row r="25684" spans="15:16" x14ac:dyDescent="0.2">
      <c r="O25684"/>
      <c r="P25684"/>
    </row>
    <row r="25685" spans="15:16" x14ac:dyDescent="0.2">
      <c r="O25685"/>
      <c r="P25685"/>
    </row>
    <row r="25686" spans="15:16" x14ac:dyDescent="0.2">
      <c r="O25686"/>
      <c r="P25686"/>
    </row>
    <row r="25687" spans="15:16" x14ac:dyDescent="0.2">
      <c r="O25687"/>
      <c r="P25687"/>
    </row>
    <row r="25688" spans="15:16" x14ac:dyDescent="0.2">
      <c r="O25688"/>
      <c r="P25688"/>
    </row>
    <row r="25689" spans="15:16" x14ac:dyDescent="0.2">
      <c r="O25689"/>
      <c r="P25689"/>
    </row>
    <row r="25690" spans="15:16" x14ac:dyDescent="0.2">
      <c r="O25690"/>
      <c r="P25690"/>
    </row>
    <row r="25691" spans="15:16" x14ac:dyDescent="0.2">
      <c r="O25691"/>
      <c r="P25691"/>
    </row>
    <row r="25692" spans="15:16" x14ac:dyDescent="0.2">
      <c r="O25692"/>
      <c r="P25692"/>
    </row>
    <row r="25693" spans="15:16" x14ac:dyDescent="0.2">
      <c r="O25693"/>
      <c r="P25693"/>
    </row>
    <row r="25694" spans="15:16" x14ac:dyDescent="0.2">
      <c r="O25694"/>
      <c r="P25694"/>
    </row>
    <row r="25695" spans="15:16" x14ac:dyDescent="0.2">
      <c r="O25695"/>
      <c r="P25695"/>
    </row>
    <row r="25696" spans="15:16" x14ac:dyDescent="0.2">
      <c r="O25696"/>
      <c r="P25696"/>
    </row>
    <row r="25697" spans="15:16" x14ac:dyDescent="0.2">
      <c r="O25697"/>
      <c r="P25697"/>
    </row>
    <row r="25698" spans="15:16" x14ac:dyDescent="0.2">
      <c r="O25698"/>
      <c r="P25698"/>
    </row>
    <row r="25699" spans="15:16" x14ac:dyDescent="0.2">
      <c r="O25699"/>
      <c r="P25699"/>
    </row>
    <row r="25700" spans="15:16" x14ac:dyDescent="0.2">
      <c r="O25700"/>
      <c r="P25700"/>
    </row>
    <row r="25701" spans="15:16" x14ac:dyDescent="0.2">
      <c r="O25701"/>
      <c r="P25701"/>
    </row>
    <row r="25702" spans="15:16" x14ac:dyDescent="0.2">
      <c r="O25702"/>
      <c r="P25702"/>
    </row>
    <row r="25703" spans="15:16" x14ac:dyDescent="0.2">
      <c r="O25703"/>
      <c r="P25703"/>
    </row>
    <row r="25704" spans="15:16" x14ac:dyDescent="0.2">
      <c r="O25704"/>
      <c r="P25704"/>
    </row>
    <row r="25705" spans="15:16" x14ac:dyDescent="0.2">
      <c r="O25705"/>
      <c r="P25705"/>
    </row>
    <row r="25706" spans="15:16" x14ac:dyDescent="0.2">
      <c r="O25706"/>
      <c r="P25706"/>
    </row>
    <row r="25707" spans="15:16" x14ac:dyDescent="0.2">
      <c r="O25707"/>
      <c r="P25707"/>
    </row>
    <row r="25708" spans="15:16" x14ac:dyDescent="0.2">
      <c r="O25708"/>
      <c r="P25708"/>
    </row>
    <row r="25709" spans="15:16" x14ac:dyDescent="0.2">
      <c r="O25709"/>
      <c r="P25709"/>
    </row>
    <row r="25710" spans="15:16" x14ac:dyDescent="0.2">
      <c r="O25710"/>
      <c r="P25710"/>
    </row>
    <row r="25711" spans="15:16" x14ac:dyDescent="0.2">
      <c r="O25711"/>
      <c r="P25711"/>
    </row>
    <row r="25712" spans="15:16" x14ac:dyDescent="0.2">
      <c r="O25712"/>
      <c r="P25712"/>
    </row>
    <row r="25713" spans="15:16" x14ac:dyDescent="0.2">
      <c r="O25713"/>
      <c r="P25713"/>
    </row>
    <row r="25714" spans="15:16" x14ac:dyDescent="0.2">
      <c r="O25714"/>
      <c r="P25714"/>
    </row>
    <row r="25715" spans="15:16" x14ac:dyDescent="0.2">
      <c r="O25715"/>
      <c r="P25715"/>
    </row>
    <row r="25716" spans="15:16" x14ac:dyDescent="0.2">
      <c r="O25716"/>
      <c r="P25716"/>
    </row>
    <row r="25717" spans="15:16" x14ac:dyDescent="0.2">
      <c r="O25717"/>
      <c r="P25717"/>
    </row>
    <row r="25718" spans="15:16" x14ac:dyDescent="0.2">
      <c r="O25718"/>
      <c r="P25718"/>
    </row>
    <row r="25719" spans="15:16" x14ac:dyDescent="0.2">
      <c r="O25719"/>
      <c r="P25719"/>
    </row>
    <row r="25720" spans="15:16" x14ac:dyDescent="0.2">
      <c r="O25720"/>
      <c r="P25720"/>
    </row>
    <row r="25721" spans="15:16" x14ac:dyDescent="0.2">
      <c r="O25721"/>
      <c r="P25721"/>
    </row>
    <row r="25722" spans="15:16" x14ac:dyDescent="0.2">
      <c r="O25722"/>
      <c r="P25722"/>
    </row>
    <row r="25723" spans="15:16" x14ac:dyDescent="0.2">
      <c r="O25723"/>
      <c r="P25723"/>
    </row>
    <row r="25724" spans="15:16" x14ac:dyDescent="0.2">
      <c r="O25724"/>
      <c r="P25724"/>
    </row>
    <row r="25725" spans="15:16" x14ac:dyDescent="0.2">
      <c r="O25725"/>
      <c r="P25725"/>
    </row>
    <row r="25726" spans="15:16" x14ac:dyDescent="0.2">
      <c r="O25726"/>
      <c r="P25726"/>
    </row>
    <row r="25727" spans="15:16" x14ac:dyDescent="0.2">
      <c r="O25727"/>
      <c r="P25727"/>
    </row>
    <row r="25728" spans="15:16" x14ac:dyDescent="0.2">
      <c r="O25728"/>
      <c r="P25728"/>
    </row>
    <row r="25729" spans="15:16" x14ac:dyDescent="0.2">
      <c r="O25729"/>
      <c r="P25729"/>
    </row>
    <row r="25730" spans="15:16" x14ac:dyDescent="0.2">
      <c r="O25730"/>
      <c r="P25730"/>
    </row>
    <row r="25731" spans="15:16" x14ac:dyDescent="0.2">
      <c r="O25731"/>
      <c r="P25731"/>
    </row>
    <row r="25732" spans="15:16" x14ac:dyDescent="0.2">
      <c r="O25732"/>
      <c r="P25732"/>
    </row>
    <row r="25733" spans="15:16" x14ac:dyDescent="0.2">
      <c r="O25733"/>
      <c r="P25733"/>
    </row>
    <row r="25734" spans="15:16" x14ac:dyDescent="0.2">
      <c r="O25734"/>
      <c r="P25734"/>
    </row>
    <row r="25735" spans="15:16" x14ac:dyDescent="0.2">
      <c r="O25735"/>
      <c r="P25735"/>
    </row>
    <row r="25736" spans="15:16" x14ac:dyDescent="0.2">
      <c r="O25736"/>
      <c r="P25736"/>
    </row>
    <row r="25737" spans="15:16" x14ac:dyDescent="0.2">
      <c r="O25737"/>
      <c r="P25737"/>
    </row>
    <row r="25738" spans="15:16" x14ac:dyDescent="0.2">
      <c r="O25738"/>
      <c r="P25738"/>
    </row>
    <row r="25739" spans="15:16" x14ac:dyDescent="0.2">
      <c r="O25739"/>
      <c r="P25739"/>
    </row>
    <row r="25740" spans="15:16" x14ac:dyDescent="0.2">
      <c r="O25740"/>
      <c r="P25740"/>
    </row>
    <row r="25741" spans="15:16" x14ac:dyDescent="0.2">
      <c r="O25741"/>
      <c r="P25741"/>
    </row>
    <row r="25742" spans="15:16" x14ac:dyDescent="0.2">
      <c r="O25742"/>
      <c r="P25742"/>
    </row>
    <row r="25743" spans="15:16" x14ac:dyDescent="0.2">
      <c r="O25743"/>
      <c r="P25743"/>
    </row>
    <row r="25744" spans="15:16" x14ac:dyDescent="0.2">
      <c r="O25744"/>
      <c r="P25744"/>
    </row>
    <row r="25745" spans="15:16" x14ac:dyDescent="0.2">
      <c r="O25745"/>
      <c r="P25745"/>
    </row>
    <row r="25746" spans="15:16" x14ac:dyDescent="0.2">
      <c r="O25746"/>
      <c r="P25746"/>
    </row>
    <row r="25747" spans="15:16" x14ac:dyDescent="0.2">
      <c r="O25747"/>
      <c r="P25747"/>
    </row>
    <row r="25748" spans="15:16" x14ac:dyDescent="0.2">
      <c r="O25748"/>
      <c r="P25748"/>
    </row>
    <row r="25749" spans="15:16" x14ac:dyDescent="0.2">
      <c r="O25749"/>
      <c r="P25749"/>
    </row>
    <row r="25750" spans="15:16" x14ac:dyDescent="0.2">
      <c r="O25750"/>
      <c r="P25750"/>
    </row>
    <row r="25751" spans="15:16" x14ac:dyDescent="0.2">
      <c r="O25751"/>
      <c r="P25751"/>
    </row>
    <row r="25752" spans="15:16" x14ac:dyDescent="0.2">
      <c r="O25752"/>
      <c r="P25752"/>
    </row>
    <row r="25753" spans="15:16" x14ac:dyDescent="0.2">
      <c r="O25753"/>
      <c r="P25753"/>
    </row>
    <row r="25754" spans="15:16" x14ac:dyDescent="0.2">
      <c r="O25754"/>
      <c r="P25754"/>
    </row>
    <row r="25755" spans="15:16" x14ac:dyDescent="0.2">
      <c r="O25755"/>
      <c r="P25755"/>
    </row>
    <row r="25756" spans="15:16" x14ac:dyDescent="0.2">
      <c r="O25756"/>
      <c r="P25756"/>
    </row>
    <row r="25757" spans="15:16" x14ac:dyDescent="0.2">
      <c r="O25757"/>
      <c r="P25757"/>
    </row>
    <row r="25758" spans="15:16" x14ac:dyDescent="0.2">
      <c r="O25758"/>
      <c r="P25758"/>
    </row>
    <row r="25759" spans="15:16" x14ac:dyDescent="0.2">
      <c r="O25759"/>
      <c r="P25759"/>
    </row>
    <row r="25760" spans="15:16" x14ac:dyDescent="0.2">
      <c r="O25760"/>
      <c r="P25760"/>
    </row>
    <row r="25761" spans="15:16" x14ac:dyDescent="0.2">
      <c r="O25761"/>
      <c r="P25761"/>
    </row>
    <row r="25762" spans="15:16" x14ac:dyDescent="0.2">
      <c r="O25762"/>
      <c r="P25762"/>
    </row>
    <row r="25763" spans="15:16" x14ac:dyDescent="0.2">
      <c r="O25763"/>
      <c r="P25763"/>
    </row>
    <row r="25764" spans="15:16" x14ac:dyDescent="0.2">
      <c r="O25764"/>
      <c r="P25764"/>
    </row>
    <row r="25765" spans="15:16" x14ac:dyDescent="0.2">
      <c r="O25765"/>
      <c r="P25765"/>
    </row>
    <row r="25766" spans="15:16" x14ac:dyDescent="0.2">
      <c r="O25766"/>
      <c r="P25766"/>
    </row>
    <row r="25767" spans="15:16" x14ac:dyDescent="0.2">
      <c r="O25767"/>
      <c r="P25767"/>
    </row>
    <row r="25768" spans="15:16" x14ac:dyDescent="0.2">
      <c r="O25768"/>
      <c r="P25768"/>
    </row>
    <row r="25769" spans="15:16" x14ac:dyDescent="0.2">
      <c r="O25769"/>
      <c r="P25769"/>
    </row>
    <row r="25770" spans="15:16" x14ac:dyDescent="0.2">
      <c r="O25770"/>
      <c r="P25770"/>
    </row>
    <row r="25771" spans="15:16" x14ac:dyDescent="0.2">
      <c r="O25771"/>
      <c r="P25771"/>
    </row>
    <row r="25772" spans="15:16" x14ac:dyDescent="0.2">
      <c r="O25772"/>
      <c r="P25772"/>
    </row>
    <row r="25773" spans="15:16" x14ac:dyDescent="0.2">
      <c r="O25773"/>
      <c r="P25773"/>
    </row>
    <row r="25774" spans="15:16" x14ac:dyDescent="0.2">
      <c r="O25774"/>
      <c r="P25774"/>
    </row>
    <row r="25775" spans="15:16" x14ac:dyDescent="0.2">
      <c r="O25775"/>
      <c r="P25775"/>
    </row>
    <row r="25776" spans="15:16" x14ac:dyDescent="0.2">
      <c r="O25776"/>
      <c r="P25776"/>
    </row>
    <row r="25777" spans="15:16" x14ac:dyDescent="0.2">
      <c r="O25777"/>
      <c r="P25777"/>
    </row>
    <row r="25778" spans="15:16" x14ac:dyDescent="0.2">
      <c r="O25778"/>
      <c r="P25778"/>
    </row>
    <row r="25779" spans="15:16" x14ac:dyDescent="0.2">
      <c r="O25779"/>
      <c r="P25779"/>
    </row>
    <row r="25780" spans="15:16" x14ac:dyDescent="0.2">
      <c r="O25780"/>
      <c r="P25780"/>
    </row>
    <row r="25781" spans="15:16" x14ac:dyDescent="0.2">
      <c r="O25781"/>
      <c r="P25781"/>
    </row>
    <row r="25782" spans="15:16" x14ac:dyDescent="0.2">
      <c r="O25782"/>
      <c r="P25782"/>
    </row>
    <row r="25783" spans="15:16" x14ac:dyDescent="0.2">
      <c r="O25783"/>
      <c r="P25783"/>
    </row>
    <row r="25784" spans="15:16" x14ac:dyDescent="0.2">
      <c r="O25784"/>
      <c r="P25784"/>
    </row>
    <row r="25785" spans="15:16" x14ac:dyDescent="0.2">
      <c r="O25785"/>
      <c r="P25785"/>
    </row>
    <row r="25786" spans="15:16" x14ac:dyDescent="0.2">
      <c r="O25786"/>
      <c r="P25786"/>
    </row>
    <row r="25787" spans="15:16" x14ac:dyDescent="0.2">
      <c r="O25787"/>
      <c r="P25787"/>
    </row>
    <row r="25788" spans="15:16" x14ac:dyDescent="0.2">
      <c r="O25788"/>
      <c r="P25788"/>
    </row>
    <row r="25789" spans="15:16" x14ac:dyDescent="0.2">
      <c r="O25789"/>
      <c r="P25789"/>
    </row>
    <row r="25790" spans="15:16" x14ac:dyDescent="0.2">
      <c r="O25790"/>
      <c r="P25790"/>
    </row>
    <row r="25791" spans="15:16" x14ac:dyDescent="0.2">
      <c r="O25791"/>
      <c r="P25791"/>
    </row>
    <row r="25792" spans="15:16" x14ac:dyDescent="0.2">
      <c r="O25792"/>
      <c r="P25792"/>
    </row>
    <row r="25793" spans="15:16" x14ac:dyDescent="0.2">
      <c r="O25793"/>
      <c r="P25793"/>
    </row>
    <row r="25794" spans="15:16" x14ac:dyDescent="0.2">
      <c r="O25794"/>
      <c r="P25794"/>
    </row>
    <row r="25795" spans="15:16" x14ac:dyDescent="0.2">
      <c r="O25795"/>
      <c r="P25795"/>
    </row>
    <row r="25796" spans="15:16" x14ac:dyDescent="0.2">
      <c r="O25796"/>
      <c r="P25796"/>
    </row>
    <row r="25797" spans="15:16" x14ac:dyDescent="0.2">
      <c r="O25797"/>
      <c r="P25797"/>
    </row>
    <row r="25798" spans="15:16" x14ac:dyDescent="0.2">
      <c r="O25798"/>
      <c r="P25798"/>
    </row>
    <row r="25799" spans="15:16" x14ac:dyDescent="0.2">
      <c r="O25799"/>
      <c r="P25799"/>
    </row>
    <row r="25800" spans="15:16" x14ac:dyDescent="0.2">
      <c r="O25800"/>
      <c r="P25800"/>
    </row>
    <row r="25801" spans="15:16" x14ac:dyDescent="0.2">
      <c r="O25801"/>
      <c r="P25801"/>
    </row>
    <row r="25802" spans="15:16" x14ac:dyDescent="0.2">
      <c r="O25802"/>
      <c r="P25802"/>
    </row>
    <row r="25803" spans="15:16" x14ac:dyDescent="0.2">
      <c r="O25803"/>
      <c r="P25803"/>
    </row>
    <row r="25804" spans="15:16" x14ac:dyDescent="0.2">
      <c r="O25804"/>
      <c r="P25804"/>
    </row>
    <row r="25805" spans="15:16" x14ac:dyDescent="0.2">
      <c r="O25805"/>
      <c r="P25805"/>
    </row>
    <row r="25806" spans="15:16" x14ac:dyDescent="0.2">
      <c r="O25806"/>
      <c r="P25806"/>
    </row>
    <row r="25807" spans="15:16" x14ac:dyDescent="0.2">
      <c r="O25807"/>
      <c r="P25807"/>
    </row>
    <row r="25808" spans="15:16" x14ac:dyDescent="0.2">
      <c r="O25808"/>
      <c r="P25808"/>
    </row>
    <row r="25809" spans="15:16" x14ac:dyDescent="0.2">
      <c r="O25809"/>
      <c r="P25809"/>
    </row>
    <row r="25810" spans="15:16" x14ac:dyDescent="0.2">
      <c r="O25810"/>
      <c r="P25810"/>
    </row>
    <row r="25811" spans="15:16" x14ac:dyDescent="0.2">
      <c r="O25811"/>
      <c r="P25811"/>
    </row>
    <row r="25812" spans="15:16" x14ac:dyDescent="0.2">
      <c r="O25812"/>
      <c r="P25812"/>
    </row>
    <row r="25813" spans="15:16" x14ac:dyDescent="0.2">
      <c r="O25813"/>
      <c r="P25813"/>
    </row>
    <row r="25814" spans="15:16" x14ac:dyDescent="0.2">
      <c r="O25814"/>
      <c r="P25814"/>
    </row>
    <row r="25815" spans="15:16" x14ac:dyDescent="0.2">
      <c r="O25815"/>
      <c r="P25815"/>
    </row>
    <row r="25816" spans="15:16" x14ac:dyDescent="0.2">
      <c r="O25816"/>
      <c r="P25816"/>
    </row>
    <row r="25817" spans="15:16" x14ac:dyDescent="0.2">
      <c r="O25817"/>
      <c r="P25817"/>
    </row>
    <row r="25818" spans="15:16" x14ac:dyDescent="0.2">
      <c r="O25818"/>
      <c r="P25818"/>
    </row>
    <row r="25819" spans="15:16" x14ac:dyDescent="0.2">
      <c r="O25819"/>
      <c r="P25819"/>
    </row>
    <row r="25820" spans="15:16" x14ac:dyDescent="0.2">
      <c r="O25820"/>
      <c r="P25820"/>
    </row>
    <row r="25821" spans="15:16" x14ac:dyDescent="0.2">
      <c r="O25821"/>
      <c r="P25821"/>
    </row>
    <row r="25822" spans="15:16" x14ac:dyDescent="0.2">
      <c r="O25822"/>
      <c r="P25822"/>
    </row>
    <row r="25823" spans="15:16" x14ac:dyDescent="0.2">
      <c r="O25823"/>
      <c r="P25823"/>
    </row>
    <row r="25824" spans="15:16" x14ac:dyDescent="0.2">
      <c r="O25824"/>
      <c r="P25824"/>
    </row>
    <row r="25825" spans="15:16" x14ac:dyDescent="0.2">
      <c r="O25825"/>
      <c r="P25825"/>
    </row>
    <row r="25826" spans="15:16" x14ac:dyDescent="0.2">
      <c r="O25826"/>
      <c r="P25826"/>
    </row>
    <row r="25827" spans="15:16" x14ac:dyDescent="0.2">
      <c r="O25827"/>
      <c r="P25827"/>
    </row>
    <row r="25828" spans="15:16" x14ac:dyDescent="0.2">
      <c r="O25828"/>
      <c r="P25828"/>
    </row>
    <row r="25829" spans="15:16" x14ac:dyDescent="0.2">
      <c r="O25829"/>
      <c r="P25829"/>
    </row>
    <row r="25830" spans="15:16" x14ac:dyDescent="0.2">
      <c r="O25830"/>
      <c r="P25830"/>
    </row>
    <row r="25831" spans="15:16" x14ac:dyDescent="0.2">
      <c r="O25831"/>
      <c r="P25831"/>
    </row>
    <row r="25832" spans="15:16" x14ac:dyDescent="0.2">
      <c r="O25832"/>
      <c r="P25832"/>
    </row>
    <row r="25833" spans="15:16" x14ac:dyDescent="0.2">
      <c r="O25833"/>
      <c r="P25833"/>
    </row>
    <row r="25834" spans="15:16" x14ac:dyDescent="0.2">
      <c r="O25834"/>
      <c r="P25834"/>
    </row>
    <row r="25835" spans="15:16" x14ac:dyDescent="0.2">
      <c r="O25835"/>
      <c r="P25835"/>
    </row>
    <row r="25836" spans="15:16" x14ac:dyDescent="0.2">
      <c r="O25836"/>
      <c r="P25836"/>
    </row>
    <row r="25837" spans="15:16" x14ac:dyDescent="0.2">
      <c r="O25837"/>
      <c r="P25837"/>
    </row>
    <row r="25838" spans="15:16" x14ac:dyDescent="0.2">
      <c r="O25838"/>
      <c r="P25838"/>
    </row>
    <row r="25839" spans="15:16" x14ac:dyDescent="0.2">
      <c r="O25839"/>
      <c r="P25839"/>
    </row>
    <row r="25840" spans="15:16" x14ac:dyDescent="0.2">
      <c r="O25840"/>
      <c r="P25840"/>
    </row>
    <row r="25841" spans="15:16" x14ac:dyDescent="0.2">
      <c r="O25841"/>
      <c r="P25841"/>
    </row>
    <row r="25842" spans="15:16" x14ac:dyDescent="0.2">
      <c r="O25842"/>
      <c r="P25842"/>
    </row>
    <row r="25843" spans="15:16" x14ac:dyDescent="0.2">
      <c r="O25843"/>
      <c r="P25843"/>
    </row>
    <row r="25844" spans="15:16" x14ac:dyDescent="0.2">
      <c r="O25844"/>
      <c r="P25844"/>
    </row>
    <row r="25845" spans="15:16" x14ac:dyDescent="0.2">
      <c r="O25845"/>
      <c r="P25845"/>
    </row>
    <row r="25846" spans="15:16" x14ac:dyDescent="0.2">
      <c r="O25846"/>
      <c r="P25846"/>
    </row>
    <row r="25847" spans="15:16" x14ac:dyDescent="0.2">
      <c r="O25847"/>
      <c r="P25847"/>
    </row>
    <row r="25848" spans="15:16" x14ac:dyDescent="0.2">
      <c r="O25848"/>
      <c r="P25848"/>
    </row>
    <row r="25849" spans="15:16" x14ac:dyDescent="0.2">
      <c r="O25849"/>
      <c r="P25849"/>
    </row>
    <row r="25850" spans="15:16" x14ac:dyDescent="0.2">
      <c r="O25850"/>
      <c r="P25850"/>
    </row>
    <row r="25851" spans="15:16" x14ac:dyDescent="0.2">
      <c r="O25851"/>
      <c r="P25851"/>
    </row>
    <row r="25852" spans="15:16" x14ac:dyDescent="0.2">
      <c r="O25852"/>
      <c r="P25852"/>
    </row>
    <row r="25853" spans="15:16" x14ac:dyDescent="0.2">
      <c r="O25853"/>
      <c r="P25853"/>
    </row>
    <row r="25854" spans="15:16" x14ac:dyDescent="0.2">
      <c r="O25854"/>
      <c r="P25854"/>
    </row>
    <row r="25855" spans="15:16" x14ac:dyDescent="0.2">
      <c r="O25855"/>
      <c r="P25855"/>
    </row>
    <row r="25856" spans="15:16" x14ac:dyDescent="0.2">
      <c r="O25856"/>
      <c r="P25856"/>
    </row>
    <row r="25857" spans="15:16" x14ac:dyDescent="0.2">
      <c r="O25857"/>
      <c r="P25857"/>
    </row>
    <row r="25858" spans="15:16" x14ac:dyDescent="0.2">
      <c r="O25858"/>
      <c r="P25858"/>
    </row>
    <row r="25859" spans="15:16" x14ac:dyDescent="0.2">
      <c r="O25859"/>
      <c r="P25859"/>
    </row>
    <row r="25860" spans="15:16" x14ac:dyDescent="0.2">
      <c r="O25860"/>
      <c r="P25860"/>
    </row>
    <row r="25861" spans="15:16" x14ac:dyDescent="0.2">
      <c r="O25861"/>
      <c r="P25861"/>
    </row>
    <row r="25862" spans="15:16" x14ac:dyDescent="0.2">
      <c r="O25862"/>
      <c r="P25862"/>
    </row>
    <row r="25863" spans="15:16" x14ac:dyDescent="0.2">
      <c r="O25863"/>
      <c r="P25863"/>
    </row>
    <row r="25864" spans="15:16" x14ac:dyDescent="0.2">
      <c r="O25864"/>
      <c r="P25864"/>
    </row>
    <row r="25865" spans="15:16" x14ac:dyDescent="0.2">
      <c r="O25865"/>
      <c r="P25865"/>
    </row>
    <row r="25866" spans="15:16" x14ac:dyDescent="0.2">
      <c r="O25866"/>
      <c r="P25866"/>
    </row>
    <row r="25867" spans="15:16" x14ac:dyDescent="0.2">
      <c r="O25867"/>
      <c r="P25867"/>
    </row>
    <row r="25868" spans="15:16" x14ac:dyDescent="0.2">
      <c r="O25868"/>
      <c r="P25868"/>
    </row>
    <row r="25869" spans="15:16" x14ac:dyDescent="0.2">
      <c r="O25869"/>
      <c r="P25869"/>
    </row>
    <row r="25870" spans="15:16" x14ac:dyDescent="0.2">
      <c r="O25870"/>
      <c r="P25870"/>
    </row>
    <row r="25871" spans="15:16" x14ac:dyDescent="0.2">
      <c r="O25871"/>
      <c r="P25871"/>
    </row>
    <row r="25872" spans="15:16" x14ac:dyDescent="0.2">
      <c r="O25872"/>
      <c r="P25872"/>
    </row>
    <row r="25873" spans="15:16" x14ac:dyDescent="0.2">
      <c r="O25873"/>
      <c r="P25873"/>
    </row>
    <row r="25874" spans="15:16" x14ac:dyDescent="0.2">
      <c r="O25874"/>
      <c r="P25874"/>
    </row>
    <row r="25875" spans="15:16" x14ac:dyDescent="0.2">
      <c r="O25875"/>
      <c r="P25875"/>
    </row>
    <row r="25876" spans="15:16" x14ac:dyDescent="0.2">
      <c r="O25876"/>
      <c r="P25876"/>
    </row>
    <row r="25877" spans="15:16" x14ac:dyDescent="0.2">
      <c r="O25877"/>
      <c r="P25877"/>
    </row>
    <row r="25878" spans="15:16" x14ac:dyDescent="0.2">
      <c r="O25878"/>
      <c r="P25878"/>
    </row>
    <row r="25879" spans="15:16" x14ac:dyDescent="0.2">
      <c r="O25879"/>
      <c r="P25879"/>
    </row>
    <row r="25880" spans="15:16" x14ac:dyDescent="0.2">
      <c r="O25880"/>
      <c r="P25880"/>
    </row>
    <row r="25881" spans="15:16" x14ac:dyDescent="0.2">
      <c r="O25881"/>
      <c r="P25881"/>
    </row>
    <row r="25882" spans="15:16" x14ac:dyDescent="0.2">
      <c r="O25882"/>
      <c r="P25882"/>
    </row>
    <row r="25883" spans="15:16" x14ac:dyDescent="0.2">
      <c r="O25883"/>
      <c r="P25883"/>
    </row>
    <row r="25884" spans="15:16" x14ac:dyDescent="0.2">
      <c r="O25884"/>
      <c r="P25884"/>
    </row>
    <row r="25885" spans="15:16" x14ac:dyDescent="0.2">
      <c r="O25885"/>
      <c r="P25885"/>
    </row>
    <row r="25886" spans="15:16" x14ac:dyDescent="0.2">
      <c r="O25886"/>
      <c r="P25886"/>
    </row>
    <row r="25887" spans="15:16" x14ac:dyDescent="0.2">
      <c r="O25887"/>
      <c r="P25887"/>
    </row>
    <row r="25888" spans="15:16" x14ac:dyDescent="0.2">
      <c r="O25888"/>
      <c r="P25888"/>
    </row>
    <row r="25889" spans="15:16" x14ac:dyDescent="0.2">
      <c r="O25889"/>
      <c r="P25889"/>
    </row>
    <row r="25890" spans="15:16" x14ac:dyDescent="0.2">
      <c r="O25890"/>
      <c r="P25890"/>
    </row>
    <row r="25891" spans="15:16" x14ac:dyDescent="0.2">
      <c r="O25891"/>
      <c r="P25891"/>
    </row>
    <row r="25892" spans="15:16" x14ac:dyDescent="0.2">
      <c r="O25892"/>
      <c r="P25892"/>
    </row>
    <row r="25893" spans="15:16" x14ac:dyDescent="0.2">
      <c r="O25893"/>
      <c r="P25893"/>
    </row>
    <row r="25894" spans="15:16" x14ac:dyDescent="0.2">
      <c r="O25894"/>
      <c r="P25894"/>
    </row>
    <row r="25895" spans="15:16" x14ac:dyDescent="0.2">
      <c r="O25895"/>
      <c r="P25895"/>
    </row>
    <row r="25896" spans="15:16" x14ac:dyDescent="0.2">
      <c r="O25896"/>
      <c r="P25896"/>
    </row>
    <row r="25897" spans="15:16" x14ac:dyDescent="0.2">
      <c r="O25897"/>
      <c r="P25897"/>
    </row>
    <row r="25898" spans="15:16" x14ac:dyDescent="0.2">
      <c r="O25898"/>
      <c r="P25898"/>
    </row>
    <row r="25899" spans="15:16" x14ac:dyDescent="0.2">
      <c r="O25899"/>
      <c r="P25899"/>
    </row>
    <row r="25900" spans="15:16" x14ac:dyDescent="0.2">
      <c r="O25900"/>
      <c r="P25900"/>
    </row>
    <row r="25901" spans="15:16" x14ac:dyDescent="0.2">
      <c r="O25901"/>
      <c r="P25901"/>
    </row>
    <row r="25902" spans="15:16" x14ac:dyDescent="0.2">
      <c r="O25902"/>
      <c r="P25902"/>
    </row>
    <row r="25903" spans="15:16" x14ac:dyDescent="0.2">
      <c r="O25903"/>
      <c r="P25903"/>
    </row>
    <row r="25904" spans="15:16" x14ac:dyDescent="0.2">
      <c r="O25904"/>
      <c r="P25904"/>
    </row>
    <row r="25905" spans="15:16" x14ac:dyDescent="0.2">
      <c r="O25905"/>
      <c r="P25905"/>
    </row>
    <row r="25906" spans="15:16" x14ac:dyDescent="0.2">
      <c r="O25906"/>
      <c r="P25906"/>
    </row>
    <row r="25907" spans="15:16" x14ac:dyDescent="0.2">
      <c r="O25907"/>
      <c r="P25907"/>
    </row>
    <row r="25908" spans="15:16" x14ac:dyDescent="0.2">
      <c r="O25908"/>
      <c r="P25908"/>
    </row>
    <row r="25909" spans="15:16" x14ac:dyDescent="0.2">
      <c r="O25909"/>
      <c r="P25909"/>
    </row>
    <row r="25910" spans="15:16" x14ac:dyDescent="0.2">
      <c r="O25910"/>
      <c r="P25910"/>
    </row>
    <row r="25911" spans="15:16" x14ac:dyDescent="0.2">
      <c r="O25911"/>
      <c r="P25911"/>
    </row>
    <row r="25912" spans="15:16" x14ac:dyDescent="0.2">
      <c r="O25912"/>
      <c r="P25912"/>
    </row>
    <row r="25913" spans="15:16" x14ac:dyDescent="0.2">
      <c r="O25913"/>
      <c r="P25913"/>
    </row>
    <row r="25914" spans="15:16" x14ac:dyDescent="0.2">
      <c r="O25914"/>
      <c r="P25914"/>
    </row>
    <row r="25915" spans="15:16" x14ac:dyDescent="0.2">
      <c r="O25915"/>
      <c r="P25915"/>
    </row>
    <row r="25916" spans="15:16" x14ac:dyDescent="0.2">
      <c r="O25916"/>
      <c r="P25916"/>
    </row>
    <row r="25917" spans="15:16" x14ac:dyDescent="0.2">
      <c r="O25917"/>
      <c r="P25917"/>
    </row>
    <row r="25918" spans="15:16" x14ac:dyDescent="0.2">
      <c r="O25918"/>
      <c r="P25918"/>
    </row>
    <row r="25919" spans="15:16" x14ac:dyDescent="0.2">
      <c r="O25919"/>
      <c r="P25919"/>
    </row>
    <row r="25920" spans="15:16" x14ac:dyDescent="0.2">
      <c r="O25920"/>
      <c r="P25920"/>
    </row>
    <row r="25921" spans="15:16" x14ac:dyDescent="0.2">
      <c r="O25921"/>
      <c r="P25921"/>
    </row>
    <row r="25922" spans="15:16" x14ac:dyDescent="0.2">
      <c r="O25922"/>
      <c r="P25922"/>
    </row>
    <row r="25923" spans="15:16" x14ac:dyDescent="0.2">
      <c r="O25923"/>
      <c r="P25923"/>
    </row>
    <row r="25924" spans="15:16" x14ac:dyDescent="0.2">
      <c r="O25924"/>
      <c r="P25924"/>
    </row>
    <row r="25925" spans="15:16" x14ac:dyDescent="0.2">
      <c r="O25925"/>
      <c r="P25925"/>
    </row>
    <row r="25926" spans="15:16" x14ac:dyDescent="0.2">
      <c r="O25926"/>
      <c r="P25926"/>
    </row>
    <row r="25927" spans="15:16" x14ac:dyDescent="0.2">
      <c r="O25927"/>
      <c r="P25927"/>
    </row>
    <row r="25928" spans="15:16" x14ac:dyDescent="0.2">
      <c r="O25928"/>
      <c r="P25928"/>
    </row>
    <row r="25929" spans="15:16" x14ac:dyDescent="0.2">
      <c r="O25929"/>
      <c r="P25929"/>
    </row>
    <row r="25930" spans="15:16" x14ac:dyDescent="0.2">
      <c r="O25930"/>
      <c r="P25930"/>
    </row>
    <row r="25931" spans="15:16" x14ac:dyDescent="0.2">
      <c r="O25931"/>
      <c r="P25931"/>
    </row>
    <row r="25932" spans="15:16" x14ac:dyDescent="0.2">
      <c r="O25932"/>
      <c r="P25932"/>
    </row>
    <row r="25933" spans="15:16" x14ac:dyDescent="0.2">
      <c r="O25933"/>
      <c r="P25933"/>
    </row>
    <row r="25934" spans="15:16" x14ac:dyDescent="0.2">
      <c r="O25934"/>
      <c r="P25934"/>
    </row>
    <row r="25935" spans="15:16" x14ac:dyDescent="0.2">
      <c r="O25935"/>
      <c r="P25935"/>
    </row>
    <row r="25936" spans="15:16" x14ac:dyDescent="0.2">
      <c r="O25936"/>
      <c r="P25936"/>
    </row>
    <row r="25937" spans="15:16" x14ac:dyDescent="0.2">
      <c r="O25937"/>
      <c r="P25937"/>
    </row>
    <row r="25938" spans="15:16" x14ac:dyDescent="0.2">
      <c r="O25938"/>
      <c r="P25938"/>
    </row>
    <row r="25939" spans="15:16" x14ac:dyDescent="0.2">
      <c r="O25939"/>
      <c r="P25939"/>
    </row>
    <row r="25940" spans="15:16" x14ac:dyDescent="0.2">
      <c r="O25940"/>
      <c r="P25940"/>
    </row>
    <row r="25941" spans="15:16" x14ac:dyDescent="0.2">
      <c r="O25941"/>
      <c r="P25941"/>
    </row>
    <row r="25942" spans="15:16" x14ac:dyDescent="0.2">
      <c r="O25942"/>
      <c r="P25942"/>
    </row>
    <row r="25943" spans="15:16" x14ac:dyDescent="0.2">
      <c r="O25943"/>
      <c r="P25943"/>
    </row>
    <row r="25944" spans="15:16" x14ac:dyDescent="0.2">
      <c r="O25944"/>
      <c r="P25944"/>
    </row>
    <row r="25945" spans="15:16" x14ac:dyDescent="0.2">
      <c r="O25945"/>
      <c r="P25945"/>
    </row>
    <row r="25946" spans="15:16" x14ac:dyDescent="0.2">
      <c r="O25946"/>
      <c r="P25946"/>
    </row>
    <row r="25947" spans="15:16" x14ac:dyDescent="0.2">
      <c r="O25947"/>
      <c r="P25947"/>
    </row>
    <row r="25948" spans="15:16" x14ac:dyDescent="0.2">
      <c r="O25948"/>
      <c r="P25948"/>
    </row>
    <row r="25949" spans="15:16" x14ac:dyDescent="0.2">
      <c r="O25949"/>
      <c r="P25949"/>
    </row>
    <row r="25950" spans="15:16" x14ac:dyDescent="0.2">
      <c r="O25950"/>
      <c r="P25950"/>
    </row>
    <row r="25951" spans="15:16" x14ac:dyDescent="0.2">
      <c r="O25951"/>
      <c r="P25951"/>
    </row>
    <row r="25952" spans="15:16" x14ac:dyDescent="0.2">
      <c r="O25952"/>
      <c r="P25952"/>
    </row>
    <row r="25953" spans="15:16" x14ac:dyDescent="0.2">
      <c r="O25953"/>
      <c r="P25953"/>
    </row>
    <row r="25954" spans="15:16" x14ac:dyDescent="0.2">
      <c r="O25954"/>
      <c r="P25954"/>
    </row>
    <row r="25955" spans="15:16" x14ac:dyDescent="0.2">
      <c r="O25955"/>
      <c r="P25955"/>
    </row>
    <row r="25956" spans="15:16" x14ac:dyDescent="0.2">
      <c r="O25956"/>
      <c r="P25956"/>
    </row>
    <row r="25957" spans="15:16" x14ac:dyDescent="0.2">
      <c r="O25957"/>
      <c r="P25957"/>
    </row>
    <row r="25958" spans="15:16" x14ac:dyDescent="0.2">
      <c r="O25958"/>
      <c r="P25958"/>
    </row>
    <row r="25959" spans="15:16" x14ac:dyDescent="0.2">
      <c r="O25959"/>
      <c r="P25959"/>
    </row>
    <row r="25960" spans="15:16" x14ac:dyDescent="0.2">
      <c r="O25960"/>
      <c r="P25960"/>
    </row>
    <row r="25961" spans="15:16" x14ac:dyDescent="0.2">
      <c r="O25961"/>
      <c r="P25961"/>
    </row>
    <row r="25962" spans="15:16" x14ac:dyDescent="0.2">
      <c r="O25962"/>
      <c r="P25962"/>
    </row>
    <row r="25963" spans="15:16" x14ac:dyDescent="0.2">
      <c r="O25963"/>
      <c r="P25963"/>
    </row>
    <row r="25964" spans="15:16" x14ac:dyDescent="0.2">
      <c r="O25964"/>
      <c r="P25964"/>
    </row>
    <row r="25965" spans="15:16" x14ac:dyDescent="0.2">
      <c r="O25965"/>
      <c r="P25965"/>
    </row>
    <row r="25966" spans="15:16" x14ac:dyDescent="0.2">
      <c r="O25966"/>
      <c r="P25966"/>
    </row>
    <row r="25967" spans="15:16" x14ac:dyDescent="0.2">
      <c r="O25967"/>
      <c r="P25967"/>
    </row>
    <row r="25968" spans="15:16" x14ac:dyDescent="0.2">
      <c r="O25968"/>
      <c r="P25968"/>
    </row>
    <row r="25969" spans="15:16" x14ac:dyDescent="0.2">
      <c r="O25969"/>
      <c r="P25969"/>
    </row>
    <row r="25970" spans="15:16" x14ac:dyDescent="0.2">
      <c r="O25970"/>
      <c r="P25970"/>
    </row>
    <row r="25971" spans="15:16" x14ac:dyDescent="0.2">
      <c r="O25971"/>
      <c r="P25971"/>
    </row>
    <row r="25972" spans="15:16" x14ac:dyDescent="0.2">
      <c r="O25972"/>
      <c r="P25972"/>
    </row>
    <row r="25973" spans="15:16" x14ac:dyDescent="0.2">
      <c r="O25973"/>
      <c r="P25973"/>
    </row>
    <row r="25974" spans="15:16" x14ac:dyDescent="0.2">
      <c r="O25974"/>
      <c r="P25974"/>
    </row>
    <row r="25975" spans="15:16" x14ac:dyDescent="0.2">
      <c r="O25975"/>
      <c r="P25975"/>
    </row>
    <row r="25976" spans="15:16" x14ac:dyDescent="0.2">
      <c r="O25976"/>
      <c r="P25976"/>
    </row>
    <row r="25977" spans="15:16" x14ac:dyDescent="0.2">
      <c r="O25977"/>
      <c r="P25977"/>
    </row>
    <row r="25978" spans="15:16" x14ac:dyDescent="0.2">
      <c r="O25978"/>
      <c r="P25978"/>
    </row>
    <row r="25979" spans="15:16" x14ac:dyDescent="0.2">
      <c r="O25979"/>
      <c r="P25979"/>
    </row>
    <row r="25980" spans="15:16" x14ac:dyDescent="0.2">
      <c r="O25980"/>
      <c r="P25980"/>
    </row>
    <row r="25981" spans="15:16" x14ac:dyDescent="0.2">
      <c r="O25981"/>
      <c r="P25981"/>
    </row>
    <row r="25982" spans="15:16" x14ac:dyDescent="0.2">
      <c r="O25982"/>
      <c r="P25982"/>
    </row>
    <row r="25983" spans="15:16" x14ac:dyDescent="0.2">
      <c r="O25983"/>
      <c r="P25983"/>
    </row>
    <row r="25984" spans="15:16" x14ac:dyDescent="0.2">
      <c r="O25984"/>
      <c r="P25984"/>
    </row>
    <row r="25985" spans="15:16" x14ac:dyDescent="0.2">
      <c r="O25985"/>
      <c r="P25985"/>
    </row>
    <row r="25986" spans="15:16" x14ac:dyDescent="0.2">
      <c r="O25986"/>
      <c r="P25986"/>
    </row>
    <row r="25987" spans="15:16" x14ac:dyDescent="0.2">
      <c r="O25987"/>
      <c r="P25987"/>
    </row>
    <row r="25988" spans="15:16" x14ac:dyDescent="0.2">
      <c r="O25988"/>
      <c r="P25988"/>
    </row>
    <row r="25989" spans="15:16" x14ac:dyDescent="0.2">
      <c r="O25989"/>
      <c r="P25989"/>
    </row>
    <row r="25990" spans="15:16" x14ac:dyDescent="0.2">
      <c r="O25990"/>
      <c r="P25990"/>
    </row>
    <row r="25991" spans="15:16" x14ac:dyDescent="0.2">
      <c r="O25991"/>
      <c r="P25991"/>
    </row>
    <row r="25992" spans="15:16" x14ac:dyDescent="0.2">
      <c r="O25992"/>
      <c r="P25992"/>
    </row>
    <row r="25993" spans="15:16" x14ac:dyDescent="0.2">
      <c r="O25993"/>
      <c r="P25993"/>
    </row>
    <row r="25994" spans="15:16" x14ac:dyDescent="0.2">
      <c r="O25994"/>
      <c r="P25994"/>
    </row>
    <row r="25995" spans="15:16" x14ac:dyDescent="0.2">
      <c r="O25995"/>
      <c r="P25995"/>
    </row>
    <row r="25996" spans="15:16" x14ac:dyDescent="0.2">
      <c r="O25996"/>
      <c r="P25996"/>
    </row>
    <row r="25997" spans="15:16" x14ac:dyDescent="0.2">
      <c r="O25997"/>
      <c r="P25997"/>
    </row>
    <row r="25998" spans="15:16" x14ac:dyDescent="0.2">
      <c r="O25998"/>
      <c r="P25998"/>
    </row>
    <row r="25999" spans="15:16" x14ac:dyDescent="0.2">
      <c r="O25999"/>
      <c r="P25999"/>
    </row>
    <row r="26000" spans="15:16" x14ac:dyDescent="0.2">
      <c r="O26000"/>
      <c r="P26000"/>
    </row>
    <row r="26001" spans="15:16" x14ac:dyDescent="0.2">
      <c r="O26001"/>
      <c r="P26001"/>
    </row>
    <row r="26002" spans="15:16" x14ac:dyDescent="0.2">
      <c r="O26002"/>
      <c r="P26002"/>
    </row>
    <row r="26003" spans="15:16" x14ac:dyDescent="0.2">
      <c r="O26003"/>
      <c r="P26003"/>
    </row>
    <row r="26004" spans="15:16" x14ac:dyDescent="0.2">
      <c r="O26004"/>
      <c r="P26004"/>
    </row>
    <row r="26005" spans="15:16" x14ac:dyDescent="0.2">
      <c r="O26005"/>
      <c r="P26005"/>
    </row>
    <row r="26006" spans="15:16" x14ac:dyDescent="0.2">
      <c r="O26006"/>
      <c r="P26006"/>
    </row>
    <row r="26007" spans="15:16" x14ac:dyDescent="0.2">
      <c r="O26007"/>
      <c r="P26007"/>
    </row>
    <row r="26008" spans="15:16" x14ac:dyDescent="0.2">
      <c r="O26008"/>
      <c r="P26008"/>
    </row>
    <row r="26009" spans="15:16" x14ac:dyDescent="0.2">
      <c r="O26009"/>
      <c r="P26009"/>
    </row>
    <row r="26010" spans="15:16" x14ac:dyDescent="0.2">
      <c r="O26010"/>
      <c r="P26010"/>
    </row>
    <row r="26011" spans="15:16" x14ac:dyDescent="0.2">
      <c r="O26011"/>
      <c r="P26011"/>
    </row>
    <row r="26012" spans="15:16" x14ac:dyDescent="0.2">
      <c r="O26012"/>
      <c r="P26012"/>
    </row>
    <row r="26013" spans="15:16" x14ac:dyDescent="0.2">
      <c r="O26013"/>
      <c r="P26013"/>
    </row>
    <row r="26014" spans="15:16" x14ac:dyDescent="0.2">
      <c r="O26014"/>
      <c r="P26014"/>
    </row>
    <row r="26015" spans="15:16" x14ac:dyDescent="0.2">
      <c r="O26015"/>
      <c r="P26015"/>
    </row>
    <row r="26016" spans="15:16" x14ac:dyDescent="0.2">
      <c r="O26016"/>
      <c r="P26016"/>
    </row>
    <row r="26017" spans="15:16" x14ac:dyDescent="0.2">
      <c r="O26017"/>
      <c r="P26017"/>
    </row>
    <row r="26018" spans="15:16" x14ac:dyDescent="0.2">
      <c r="O26018"/>
      <c r="P26018"/>
    </row>
    <row r="26019" spans="15:16" x14ac:dyDescent="0.2">
      <c r="O26019"/>
      <c r="P26019"/>
    </row>
    <row r="26020" spans="15:16" x14ac:dyDescent="0.2">
      <c r="O26020"/>
      <c r="P26020"/>
    </row>
    <row r="26021" spans="15:16" x14ac:dyDescent="0.2">
      <c r="O26021"/>
      <c r="P26021"/>
    </row>
    <row r="26022" spans="15:16" x14ac:dyDescent="0.2">
      <c r="O26022"/>
      <c r="P26022"/>
    </row>
    <row r="26023" spans="15:16" x14ac:dyDescent="0.2">
      <c r="O26023"/>
      <c r="P26023"/>
    </row>
    <row r="26024" spans="15:16" x14ac:dyDescent="0.2">
      <c r="O26024"/>
      <c r="P26024"/>
    </row>
    <row r="26025" spans="15:16" x14ac:dyDescent="0.2">
      <c r="O26025"/>
      <c r="P26025"/>
    </row>
    <row r="26026" spans="15:16" x14ac:dyDescent="0.2">
      <c r="O26026"/>
      <c r="P26026"/>
    </row>
    <row r="26027" spans="15:16" x14ac:dyDescent="0.2">
      <c r="O26027"/>
      <c r="P26027"/>
    </row>
    <row r="26028" spans="15:16" x14ac:dyDescent="0.2">
      <c r="O26028"/>
      <c r="P26028"/>
    </row>
    <row r="26029" spans="15:16" x14ac:dyDescent="0.2">
      <c r="O26029"/>
      <c r="P26029"/>
    </row>
    <row r="26030" spans="15:16" x14ac:dyDescent="0.2">
      <c r="O26030"/>
      <c r="P26030"/>
    </row>
    <row r="26031" spans="15:16" x14ac:dyDescent="0.2">
      <c r="O26031"/>
      <c r="P26031"/>
    </row>
    <row r="26032" spans="15:16" x14ac:dyDescent="0.2">
      <c r="O26032"/>
      <c r="P26032"/>
    </row>
    <row r="26033" spans="15:16" x14ac:dyDescent="0.2">
      <c r="O26033"/>
      <c r="P26033"/>
    </row>
    <row r="26034" spans="15:16" x14ac:dyDescent="0.2">
      <c r="O26034"/>
      <c r="P26034"/>
    </row>
    <row r="26035" spans="15:16" x14ac:dyDescent="0.2">
      <c r="O26035"/>
      <c r="P26035"/>
    </row>
    <row r="26036" spans="15:16" x14ac:dyDescent="0.2">
      <c r="O26036"/>
      <c r="P26036"/>
    </row>
    <row r="26037" spans="15:16" x14ac:dyDescent="0.2">
      <c r="O26037"/>
      <c r="P26037"/>
    </row>
    <row r="26038" spans="15:16" x14ac:dyDescent="0.2">
      <c r="O26038"/>
      <c r="P26038"/>
    </row>
    <row r="26039" spans="15:16" x14ac:dyDescent="0.2">
      <c r="O26039"/>
      <c r="P26039"/>
    </row>
    <row r="26040" spans="15:16" x14ac:dyDescent="0.2">
      <c r="O26040"/>
      <c r="P26040"/>
    </row>
    <row r="26041" spans="15:16" x14ac:dyDescent="0.2">
      <c r="O26041"/>
      <c r="P26041"/>
    </row>
    <row r="26042" spans="15:16" x14ac:dyDescent="0.2">
      <c r="O26042"/>
      <c r="P26042"/>
    </row>
    <row r="26043" spans="15:16" x14ac:dyDescent="0.2">
      <c r="O26043"/>
      <c r="P26043"/>
    </row>
    <row r="26044" spans="15:16" x14ac:dyDescent="0.2">
      <c r="O26044"/>
      <c r="P26044"/>
    </row>
    <row r="26045" spans="15:16" x14ac:dyDescent="0.2">
      <c r="O26045"/>
      <c r="P26045"/>
    </row>
    <row r="26046" spans="15:16" x14ac:dyDescent="0.2">
      <c r="O26046"/>
      <c r="P26046"/>
    </row>
    <row r="26047" spans="15:16" x14ac:dyDescent="0.2">
      <c r="O26047"/>
      <c r="P26047"/>
    </row>
    <row r="26048" spans="15:16" x14ac:dyDescent="0.2">
      <c r="O26048"/>
      <c r="P26048"/>
    </row>
    <row r="26049" spans="15:16" x14ac:dyDescent="0.2">
      <c r="O26049"/>
      <c r="P26049"/>
    </row>
    <row r="26050" spans="15:16" x14ac:dyDescent="0.2">
      <c r="O26050"/>
      <c r="P26050"/>
    </row>
    <row r="26051" spans="15:16" x14ac:dyDescent="0.2">
      <c r="O26051"/>
      <c r="P26051"/>
    </row>
    <row r="26052" spans="15:16" x14ac:dyDescent="0.2">
      <c r="O26052"/>
      <c r="P26052"/>
    </row>
    <row r="26053" spans="15:16" x14ac:dyDescent="0.2">
      <c r="O26053"/>
      <c r="P26053"/>
    </row>
    <row r="26054" spans="15:16" x14ac:dyDescent="0.2">
      <c r="O26054"/>
      <c r="P26054"/>
    </row>
    <row r="26055" spans="15:16" x14ac:dyDescent="0.2">
      <c r="O26055"/>
      <c r="P26055"/>
    </row>
    <row r="26056" spans="15:16" x14ac:dyDescent="0.2">
      <c r="O26056"/>
      <c r="P26056"/>
    </row>
    <row r="26057" spans="15:16" x14ac:dyDescent="0.2">
      <c r="O26057"/>
      <c r="P26057"/>
    </row>
    <row r="26058" spans="15:16" x14ac:dyDescent="0.2">
      <c r="O26058"/>
      <c r="P26058"/>
    </row>
    <row r="26059" spans="15:16" x14ac:dyDescent="0.2">
      <c r="O26059"/>
      <c r="P26059"/>
    </row>
    <row r="26060" spans="15:16" x14ac:dyDescent="0.2">
      <c r="O26060"/>
      <c r="P26060"/>
    </row>
    <row r="26061" spans="15:16" x14ac:dyDescent="0.2">
      <c r="O26061"/>
      <c r="P26061"/>
    </row>
    <row r="26062" spans="15:16" x14ac:dyDescent="0.2">
      <c r="O26062"/>
      <c r="P26062"/>
    </row>
    <row r="26063" spans="15:16" x14ac:dyDescent="0.2">
      <c r="O26063"/>
      <c r="P26063"/>
    </row>
    <row r="26064" spans="15:16" x14ac:dyDescent="0.2">
      <c r="O26064"/>
      <c r="P26064"/>
    </row>
    <row r="26065" spans="15:16" x14ac:dyDescent="0.2">
      <c r="O26065"/>
      <c r="P26065"/>
    </row>
    <row r="26066" spans="15:16" x14ac:dyDescent="0.2">
      <c r="O26066"/>
      <c r="P26066"/>
    </row>
    <row r="26067" spans="15:16" x14ac:dyDescent="0.2">
      <c r="O26067"/>
      <c r="P26067"/>
    </row>
    <row r="26068" spans="15:16" x14ac:dyDescent="0.2">
      <c r="O26068"/>
      <c r="P26068"/>
    </row>
    <row r="26069" spans="15:16" x14ac:dyDescent="0.2">
      <c r="O26069"/>
      <c r="P26069"/>
    </row>
    <row r="26070" spans="15:16" x14ac:dyDescent="0.2">
      <c r="O26070"/>
      <c r="P26070"/>
    </row>
    <row r="26071" spans="15:16" x14ac:dyDescent="0.2">
      <c r="O26071"/>
      <c r="P26071"/>
    </row>
    <row r="26072" spans="15:16" x14ac:dyDescent="0.2">
      <c r="O26072"/>
      <c r="P26072"/>
    </row>
    <row r="26073" spans="15:16" x14ac:dyDescent="0.2">
      <c r="O26073"/>
      <c r="P26073"/>
    </row>
    <row r="26074" spans="15:16" x14ac:dyDescent="0.2">
      <c r="O26074"/>
      <c r="P26074"/>
    </row>
    <row r="26075" spans="15:16" x14ac:dyDescent="0.2">
      <c r="O26075"/>
      <c r="P26075"/>
    </row>
    <row r="26076" spans="15:16" x14ac:dyDescent="0.2">
      <c r="O26076"/>
      <c r="P26076"/>
    </row>
    <row r="26077" spans="15:16" x14ac:dyDescent="0.2">
      <c r="O26077"/>
      <c r="P26077"/>
    </row>
    <row r="26078" spans="15:16" x14ac:dyDescent="0.2">
      <c r="O26078"/>
      <c r="P26078"/>
    </row>
    <row r="26079" spans="15:16" x14ac:dyDescent="0.2">
      <c r="O26079"/>
      <c r="P26079"/>
    </row>
    <row r="26080" spans="15:16" x14ac:dyDescent="0.2">
      <c r="O26080"/>
      <c r="P26080"/>
    </row>
    <row r="26081" spans="15:16" x14ac:dyDescent="0.2">
      <c r="O26081"/>
      <c r="P26081"/>
    </row>
    <row r="26082" spans="15:16" x14ac:dyDescent="0.2">
      <c r="O26082"/>
      <c r="P26082"/>
    </row>
    <row r="26083" spans="15:16" x14ac:dyDescent="0.2">
      <c r="O26083"/>
      <c r="P26083"/>
    </row>
    <row r="26084" spans="15:16" x14ac:dyDescent="0.2">
      <c r="O26084"/>
      <c r="P26084"/>
    </row>
    <row r="26085" spans="15:16" x14ac:dyDescent="0.2">
      <c r="O26085"/>
      <c r="P26085"/>
    </row>
    <row r="26086" spans="15:16" x14ac:dyDescent="0.2">
      <c r="O26086"/>
      <c r="P26086"/>
    </row>
    <row r="26087" spans="15:16" x14ac:dyDescent="0.2">
      <c r="O26087"/>
      <c r="P26087"/>
    </row>
    <row r="26088" spans="15:16" x14ac:dyDescent="0.2">
      <c r="O26088"/>
      <c r="P26088"/>
    </row>
    <row r="26089" spans="15:16" x14ac:dyDescent="0.2">
      <c r="O26089"/>
      <c r="P26089"/>
    </row>
    <row r="26090" spans="15:16" x14ac:dyDescent="0.2">
      <c r="O26090"/>
      <c r="P26090"/>
    </row>
    <row r="26091" spans="15:16" x14ac:dyDescent="0.2">
      <c r="O26091"/>
      <c r="P26091"/>
    </row>
    <row r="26092" spans="15:16" x14ac:dyDescent="0.2">
      <c r="O26092"/>
      <c r="P26092"/>
    </row>
    <row r="26093" spans="15:16" x14ac:dyDescent="0.2">
      <c r="O26093"/>
      <c r="P26093"/>
    </row>
    <row r="26094" spans="15:16" x14ac:dyDescent="0.2">
      <c r="O26094"/>
      <c r="P26094"/>
    </row>
    <row r="26095" spans="15:16" x14ac:dyDescent="0.2">
      <c r="O26095"/>
      <c r="P26095"/>
    </row>
    <row r="26096" spans="15:16" x14ac:dyDescent="0.2">
      <c r="O26096"/>
      <c r="P26096"/>
    </row>
    <row r="26097" spans="15:16" x14ac:dyDescent="0.2">
      <c r="O26097"/>
      <c r="P26097"/>
    </row>
    <row r="26098" spans="15:16" x14ac:dyDescent="0.2">
      <c r="O26098"/>
      <c r="P26098"/>
    </row>
    <row r="26099" spans="15:16" x14ac:dyDescent="0.2">
      <c r="O26099"/>
      <c r="P26099"/>
    </row>
    <row r="26100" spans="15:16" x14ac:dyDescent="0.2">
      <c r="O26100"/>
      <c r="P26100"/>
    </row>
    <row r="26101" spans="15:16" x14ac:dyDescent="0.2">
      <c r="O26101"/>
      <c r="P26101"/>
    </row>
    <row r="26102" spans="15:16" x14ac:dyDescent="0.2">
      <c r="O26102"/>
      <c r="P26102"/>
    </row>
    <row r="26103" spans="15:16" x14ac:dyDescent="0.2">
      <c r="O26103"/>
      <c r="P26103"/>
    </row>
    <row r="26104" spans="15:16" x14ac:dyDescent="0.2">
      <c r="O26104"/>
      <c r="P26104"/>
    </row>
    <row r="26105" spans="15:16" x14ac:dyDescent="0.2">
      <c r="O26105"/>
      <c r="P26105"/>
    </row>
    <row r="26106" spans="15:16" x14ac:dyDescent="0.2">
      <c r="O26106"/>
      <c r="P26106"/>
    </row>
    <row r="26107" spans="15:16" x14ac:dyDescent="0.2">
      <c r="O26107"/>
      <c r="P26107"/>
    </row>
    <row r="26108" spans="15:16" x14ac:dyDescent="0.2">
      <c r="O26108"/>
      <c r="P26108"/>
    </row>
    <row r="26109" spans="15:16" x14ac:dyDescent="0.2">
      <c r="O26109"/>
      <c r="P26109"/>
    </row>
    <row r="26110" spans="15:16" x14ac:dyDescent="0.2">
      <c r="O26110"/>
      <c r="P26110"/>
    </row>
    <row r="26111" spans="15:16" x14ac:dyDescent="0.2">
      <c r="O26111"/>
      <c r="P26111"/>
    </row>
    <row r="26112" spans="15:16" x14ac:dyDescent="0.2">
      <c r="O26112"/>
      <c r="P26112"/>
    </row>
    <row r="26113" spans="15:16" x14ac:dyDescent="0.2">
      <c r="O26113"/>
      <c r="P26113"/>
    </row>
    <row r="26114" spans="15:16" x14ac:dyDescent="0.2">
      <c r="O26114"/>
      <c r="P26114"/>
    </row>
    <row r="26115" spans="15:16" x14ac:dyDescent="0.2">
      <c r="O26115"/>
      <c r="P26115"/>
    </row>
    <row r="26116" spans="15:16" x14ac:dyDescent="0.2">
      <c r="O26116"/>
      <c r="P26116"/>
    </row>
    <row r="26117" spans="15:16" x14ac:dyDescent="0.2">
      <c r="O26117"/>
      <c r="P26117"/>
    </row>
    <row r="26118" spans="15:16" x14ac:dyDescent="0.2">
      <c r="O26118"/>
      <c r="P26118"/>
    </row>
    <row r="26119" spans="15:16" x14ac:dyDescent="0.2">
      <c r="O26119"/>
      <c r="P26119"/>
    </row>
    <row r="26120" spans="15:16" x14ac:dyDescent="0.2">
      <c r="O26120"/>
      <c r="P26120"/>
    </row>
    <row r="26121" spans="15:16" x14ac:dyDescent="0.2">
      <c r="O26121"/>
      <c r="P26121"/>
    </row>
    <row r="26122" spans="15:16" x14ac:dyDescent="0.2">
      <c r="O26122"/>
      <c r="P26122"/>
    </row>
    <row r="26123" spans="15:16" x14ac:dyDescent="0.2">
      <c r="O26123"/>
      <c r="P26123"/>
    </row>
    <row r="26124" spans="15:16" x14ac:dyDescent="0.2">
      <c r="O26124"/>
      <c r="P26124"/>
    </row>
    <row r="26125" spans="15:16" x14ac:dyDescent="0.2">
      <c r="O26125"/>
      <c r="P26125"/>
    </row>
    <row r="26126" spans="15:16" x14ac:dyDescent="0.2">
      <c r="O26126"/>
      <c r="P26126"/>
    </row>
    <row r="26127" spans="15:16" x14ac:dyDescent="0.2">
      <c r="O26127"/>
      <c r="P26127"/>
    </row>
    <row r="26128" spans="15:16" x14ac:dyDescent="0.2">
      <c r="O26128"/>
      <c r="P26128"/>
    </row>
    <row r="26129" spans="15:16" x14ac:dyDescent="0.2">
      <c r="O26129"/>
      <c r="P26129"/>
    </row>
    <row r="26130" spans="15:16" x14ac:dyDescent="0.2">
      <c r="O26130"/>
      <c r="P26130"/>
    </row>
    <row r="26131" spans="15:16" x14ac:dyDescent="0.2">
      <c r="O26131"/>
      <c r="P26131"/>
    </row>
    <row r="26132" spans="15:16" x14ac:dyDescent="0.2">
      <c r="O26132"/>
      <c r="P26132"/>
    </row>
    <row r="26133" spans="15:16" x14ac:dyDescent="0.2">
      <c r="O26133"/>
      <c r="P26133"/>
    </row>
    <row r="26134" spans="15:16" x14ac:dyDescent="0.2">
      <c r="O26134"/>
      <c r="P26134"/>
    </row>
    <row r="26135" spans="15:16" x14ac:dyDescent="0.2">
      <c r="O26135"/>
      <c r="P26135"/>
    </row>
    <row r="26136" spans="15:16" x14ac:dyDescent="0.2">
      <c r="O26136"/>
      <c r="P26136"/>
    </row>
    <row r="26137" spans="15:16" x14ac:dyDescent="0.2">
      <c r="O26137"/>
      <c r="P26137"/>
    </row>
    <row r="26138" spans="15:16" x14ac:dyDescent="0.2">
      <c r="O26138"/>
      <c r="P26138"/>
    </row>
    <row r="26139" spans="15:16" x14ac:dyDescent="0.2">
      <c r="O26139"/>
      <c r="P26139"/>
    </row>
    <row r="26140" spans="15:16" x14ac:dyDescent="0.2">
      <c r="O26140"/>
      <c r="P26140"/>
    </row>
    <row r="26141" spans="15:16" x14ac:dyDescent="0.2">
      <c r="O26141"/>
      <c r="P26141"/>
    </row>
    <row r="26142" spans="15:16" x14ac:dyDescent="0.2">
      <c r="O26142"/>
      <c r="P26142"/>
    </row>
    <row r="26143" spans="15:16" x14ac:dyDescent="0.2">
      <c r="O26143"/>
      <c r="P26143"/>
    </row>
    <row r="26144" spans="15:16" x14ac:dyDescent="0.2">
      <c r="O26144"/>
      <c r="P26144"/>
    </row>
    <row r="26145" spans="15:16" x14ac:dyDescent="0.2">
      <c r="O26145"/>
      <c r="P26145"/>
    </row>
    <row r="26146" spans="15:16" x14ac:dyDescent="0.2">
      <c r="O26146"/>
      <c r="P26146"/>
    </row>
    <row r="26147" spans="15:16" x14ac:dyDescent="0.2">
      <c r="O26147"/>
      <c r="P26147"/>
    </row>
    <row r="26148" spans="15:16" x14ac:dyDescent="0.2">
      <c r="O26148"/>
      <c r="P26148"/>
    </row>
    <row r="26149" spans="15:16" x14ac:dyDescent="0.2">
      <c r="O26149"/>
      <c r="P26149"/>
    </row>
    <row r="26150" spans="15:16" x14ac:dyDescent="0.2">
      <c r="O26150"/>
      <c r="P26150"/>
    </row>
    <row r="26151" spans="15:16" x14ac:dyDescent="0.2">
      <c r="O26151"/>
      <c r="P26151"/>
    </row>
    <row r="26152" spans="15:16" x14ac:dyDescent="0.2">
      <c r="O26152"/>
      <c r="P26152"/>
    </row>
    <row r="26153" spans="15:16" x14ac:dyDescent="0.2">
      <c r="O26153"/>
      <c r="P26153"/>
    </row>
    <row r="26154" spans="15:16" x14ac:dyDescent="0.2">
      <c r="O26154"/>
      <c r="P26154"/>
    </row>
    <row r="26155" spans="15:16" x14ac:dyDescent="0.2">
      <c r="O26155"/>
      <c r="P26155"/>
    </row>
    <row r="26156" spans="15:16" x14ac:dyDescent="0.2">
      <c r="O26156"/>
      <c r="P26156"/>
    </row>
    <row r="26157" spans="15:16" x14ac:dyDescent="0.2">
      <c r="O26157"/>
      <c r="P26157"/>
    </row>
    <row r="26158" spans="15:16" x14ac:dyDescent="0.2">
      <c r="O26158"/>
      <c r="P26158"/>
    </row>
    <row r="26159" spans="15:16" x14ac:dyDescent="0.2">
      <c r="O26159"/>
      <c r="P26159"/>
    </row>
    <row r="26160" spans="15:16" x14ac:dyDescent="0.2">
      <c r="O26160"/>
      <c r="P26160"/>
    </row>
    <row r="26161" spans="15:16" x14ac:dyDescent="0.2">
      <c r="O26161"/>
      <c r="P26161"/>
    </row>
    <row r="26162" spans="15:16" x14ac:dyDescent="0.2">
      <c r="O26162"/>
      <c r="P26162"/>
    </row>
    <row r="26163" spans="15:16" x14ac:dyDescent="0.2">
      <c r="O26163"/>
      <c r="P26163"/>
    </row>
    <row r="26164" spans="15:16" x14ac:dyDescent="0.2">
      <c r="O26164"/>
      <c r="P26164"/>
    </row>
    <row r="26165" spans="15:16" x14ac:dyDescent="0.2">
      <c r="O26165"/>
      <c r="P26165"/>
    </row>
    <row r="26166" spans="15:16" x14ac:dyDescent="0.2">
      <c r="O26166"/>
      <c r="P26166"/>
    </row>
    <row r="26167" spans="15:16" x14ac:dyDescent="0.2">
      <c r="O26167"/>
      <c r="P26167"/>
    </row>
    <row r="26168" spans="15:16" x14ac:dyDescent="0.2">
      <c r="O26168"/>
      <c r="P26168"/>
    </row>
    <row r="26169" spans="15:16" x14ac:dyDescent="0.2">
      <c r="O26169"/>
      <c r="P26169"/>
    </row>
    <row r="26170" spans="15:16" x14ac:dyDescent="0.2">
      <c r="O26170"/>
      <c r="P26170"/>
    </row>
    <row r="26171" spans="15:16" x14ac:dyDescent="0.2">
      <c r="O26171"/>
      <c r="P26171"/>
    </row>
    <row r="26172" spans="15:16" x14ac:dyDescent="0.2">
      <c r="O26172"/>
      <c r="P26172"/>
    </row>
    <row r="26173" spans="15:16" x14ac:dyDescent="0.2">
      <c r="O26173"/>
      <c r="P26173"/>
    </row>
    <row r="26174" spans="15:16" x14ac:dyDescent="0.2">
      <c r="O26174"/>
      <c r="P26174"/>
    </row>
    <row r="26175" spans="15:16" x14ac:dyDescent="0.2">
      <c r="O26175"/>
      <c r="P26175"/>
    </row>
    <row r="26176" spans="15:16" x14ac:dyDescent="0.2">
      <c r="O26176"/>
      <c r="P26176"/>
    </row>
    <row r="26177" spans="15:16" x14ac:dyDescent="0.2">
      <c r="O26177"/>
      <c r="P26177"/>
    </row>
    <row r="26178" spans="15:16" x14ac:dyDescent="0.2">
      <c r="O26178"/>
      <c r="P26178"/>
    </row>
    <row r="26179" spans="15:16" x14ac:dyDescent="0.2">
      <c r="O26179"/>
      <c r="P26179"/>
    </row>
    <row r="26180" spans="15:16" x14ac:dyDescent="0.2">
      <c r="O26180"/>
      <c r="P26180"/>
    </row>
    <row r="26181" spans="15:16" x14ac:dyDescent="0.2">
      <c r="O26181"/>
      <c r="P26181"/>
    </row>
    <row r="26182" spans="15:16" x14ac:dyDescent="0.2">
      <c r="O26182"/>
      <c r="P26182"/>
    </row>
    <row r="26183" spans="15:16" x14ac:dyDescent="0.2">
      <c r="O26183"/>
      <c r="P26183"/>
    </row>
    <row r="26184" spans="15:16" x14ac:dyDescent="0.2">
      <c r="O26184"/>
      <c r="P26184"/>
    </row>
    <row r="26185" spans="15:16" x14ac:dyDescent="0.2">
      <c r="O26185"/>
      <c r="P26185"/>
    </row>
    <row r="26186" spans="15:16" x14ac:dyDescent="0.2">
      <c r="O26186"/>
      <c r="P26186"/>
    </row>
    <row r="26187" spans="15:16" x14ac:dyDescent="0.2">
      <c r="O26187"/>
      <c r="P26187"/>
    </row>
    <row r="26188" spans="15:16" x14ac:dyDescent="0.2">
      <c r="O26188"/>
      <c r="P26188"/>
    </row>
    <row r="26189" spans="15:16" x14ac:dyDescent="0.2">
      <c r="O26189"/>
      <c r="P26189"/>
    </row>
    <row r="26190" spans="15:16" x14ac:dyDescent="0.2">
      <c r="O26190"/>
      <c r="P26190"/>
    </row>
    <row r="26191" spans="15:16" x14ac:dyDescent="0.2">
      <c r="O26191"/>
      <c r="P26191"/>
    </row>
    <row r="26192" spans="15:16" x14ac:dyDescent="0.2">
      <c r="O26192"/>
      <c r="P26192"/>
    </row>
    <row r="26193" spans="15:16" x14ac:dyDescent="0.2">
      <c r="O26193"/>
      <c r="P26193"/>
    </row>
    <row r="26194" spans="15:16" x14ac:dyDescent="0.2">
      <c r="O26194"/>
      <c r="P26194"/>
    </row>
    <row r="26195" spans="15:16" x14ac:dyDescent="0.2">
      <c r="O26195"/>
      <c r="P26195"/>
    </row>
    <row r="26196" spans="15:16" x14ac:dyDescent="0.2">
      <c r="O26196"/>
      <c r="P26196"/>
    </row>
    <row r="26197" spans="15:16" x14ac:dyDescent="0.2">
      <c r="O26197"/>
      <c r="P26197"/>
    </row>
    <row r="26198" spans="15:16" x14ac:dyDescent="0.2">
      <c r="O26198"/>
      <c r="P26198"/>
    </row>
    <row r="26199" spans="15:16" x14ac:dyDescent="0.2">
      <c r="O26199"/>
      <c r="P26199"/>
    </row>
    <row r="26200" spans="15:16" x14ac:dyDescent="0.2">
      <c r="O26200"/>
      <c r="P26200"/>
    </row>
    <row r="26201" spans="15:16" x14ac:dyDescent="0.2">
      <c r="O26201"/>
      <c r="P26201"/>
    </row>
    <row r="26202" spans="15:16" x14ac:dyDescent="0.2">
      <c r="O26202"/>
      <c r="P26202"/>
    </row>
    <row r="26203" spans="15:16" x14ac:dyDescent="0.2">
      <c r="O26203"/>
      <c r="P26203"/>
    </row>
    <row r="26204" spans="15:16" x14ac:dyDescent="0.2">
      <c r="O26204"/>
      <c r="P26204"/>
    </row>
    <row r="26205" spans="15:16" x14ac:dyDescent="0.2">
      <c r="O26205"/>
      <c r="P26205"/>
    </row>
    <row r="26206" spans="15:16" x14ac:dyDescent="0.2">
      <c r="O26206"/>
      <c r="P26206"/>
    </row>
    <row r="26207" spans="15:16" x14ac:dyDescent="0.2">
      <c r="O26207"/>
      <c r="P26207"/>
    </row>
    <row r="26208" spans="15:16" x14ac:dyDescent="0.2">
      <c r="O26208"/>
      <c r="P26208"/>
    </row>
    <row r="26209" spans="15:16" x14ac:dyDescent="0.2">
      <c r="O26209"/>
      <c r="P26209"/>
    </row>
    <row r="26210" spans="15:16" x14ac:dyDescent="0.2">
      <c r="O26210"/>
      <c r="P26210"/>
    </row>
    <row r="26211" spans="15:16" x14ac:dyDescent="0.2">
      <c r="O26211"/>
      <c r="P26211"/>
    </row>
    <row r="26212" spans="15:16" x14ac:dyDescent="0.2">
      <c r="O26212"/>
      <c r="P26212"/>
    </row>
    <row r="26213" spans="15:16" x14ac:dyDescent="0.2">
      <c r="O26213"/>
      <c r="P26213"/>
    </row>
    <row r="26214" spans="15:16" x14ac:dyDescent="0.2">
      <c r="O26214"/>
      <c r="P26214"/>
    </row>
    <row r="26215" spans="15:16" x14ac:dyDescent="0.2">
      <c r="O26215"/>
      <c r="P26215"/>
    </row>
    <row r="26216" spans="15:16" x14ac:dyDescent="0.2">
      <c r="O26216"/>
      <c r="P26216"/>
    </row>
    <row r="26217" spans="15:16" x14ac:dyDescent="0.2">
      <c r="O26217"/>
      <c r="P26217"/>
    </row>
    <row r="26218" spans="15:16" x14ac:dyDescent="0.2">
      <c r="O26218"/>
      <c r="P26218"/>
    </row>
    <row r="26219" spans="15:16" x14ac:dyDescent="0.2">
      <c r="O26219"/>
      <c r="P26219"/>
    </row>
    <row r="26220" spans="15:16" x14ac:dyDescent="0.2">
      <c r="O26220"/>
      <c r="P26220"/>
    </row>
    <row r="26221" spans="15:16" x14ac:dyDescent="0.2">
      <c r="O26221"/>
      <c r="P26221"/>
    </row>
    <row r="26222" spans="15:16" x14ac:dyDescent="0.2">
      <c r="O26222"/>
      <c r="P26222"/>
    </row>
    <row r="26223" spans="15:16" x14ac:dyDescent="0.2">
      <c r="O26223"/>
      <c r="P26223"/>
    </row>
    <row r="26224" spans="15:16" x14ac:dyDescent="0.2">
      <c r="O26224"/>
      <c r="P26224"/>
    </row>
    <row r="26225" spans="15:16" x14ac:dyDescent="0.2">
      <c r="O26225"/>
      <c r="P26225"/>
    </row>
    <row r="26226" spans="15:16" x14ac:dyDescent="0.2">
      <c r="O26226"/>
      <c r="P26226"/>
    </row>
    <row r="26227" spans="15:16" x14ac:dyDescent="0.2">
      <c r="O26227"/>
      <c r="P26227"/>
    </row>
    <row r="26228" spans="15:16" x14ac:dyDescent="0.2">
      <c r="O26228"/>
      <c r="P26228"/>
    </row>
    <row r="26229" spans="15:16" x14ac:dyDescent="0.2">
      <c r="O26229"/>
      <c r="P26229"/>
    </row>
    <row r="26230" spans="15:16" x14ac:dyDescent="0.2">
      <c r="O26230"/>
      <c r="P26230"/>
    </row>
    <row r="26231" spans="15:16" x14ac:dyDescent="0.2">
      <c r="O26231"/>
      <c r="P26231"/>
    </row>
    <row r="26232" spans="15:16" x14ac:dyDescent="0.2">
      <c r="O26232"/>
      <c r="P26232"/>
    </row>
    <row r="26233" spans="15:16" x14ac:dyDescent="0.2">
      <c r="O26233"/>
      <c r="P26233"/>
    </row>
    <row r="26234" spans="15:16" x14ac:dyDescent="0.2">
      <c r="O26234"/>
      <c r="P26234"/>
    </row>
    <row r="26235" spans="15:16" x14ac:dyDescent="0.2">
      <c r="O26235"/>
      <c r="P26235"/>
    </row>
    <row r="26236" spans="15:16" x14ac:dyDescent="0.2">
      <c r="O26236"/>
      <c r="P26236"/>
    </row>
    <row r="26237" spans="15:16" x14ac:dyDescent="0.2">
      <c r="O26237"/>
      <c r="P26237"/>
    </row>
    <row r="26238" spans="15:16" x14ac:dyDescent="0.2">
      <c r="O26238"/>
      <c r="P26238"/>
    </row>
    <row r="26239" spans="15:16" x14ac:dyDescent="0.2">
      <c r="O26239"/>
      <c r="P26239"/>
    </row>
    <row r="26240" spans="15:16" x14ac:dyDescent="0.2">
      <c r="O26240"/>
      <c r="P26240"/>
    </row>
    <row r="26241" spans="15:16" x14ac:dyDescent="0.2">
      <c r="O26241"/>
      <c r="P26241"/>
    </row>
    <row r="26242" spans="15:16" x14ac:dyDescent="0.2">
      <c r="O26242"/>
      <c r="P26242"/>
    </row>
    <row r="26243" spans="15:16" x14ac:dyDescent="0.2">
      <c r="O26243"/>
      <c r="P26243"/>
    </row>
    <row r="26244" spans="15:16" x14ac:dyDescent="0.2">
      <c r="O26244"/>
      <c r="P26244"/>
    </row>
    <row r="26245" spans="15:16" x14ac:dyDescent="0.2">
      <c r="O26245"/>
      <c r="P26245"/>
    </row>
    <row r="26246" spans="15:16" x14ac:dyDescent="0.2">
      <c r="O26246"/>
      <c r="P26246"/>
    </row>
    <row r="26247" spans="15:16" x14ac:dyDescent="0.2">
      <c r="O26247"/>
      <c r="P26247"/>
    </row>
    <row r="26248" spans="15:16" x14ac:dyDescent="0.2">
      <c r="O26248"/>
      <c r="P26248"/>
    </row>
    <row r="26249" spans="15:16" x14ac:dyDescent="0.2">
      <c r="O26249"/>
      <c r="P26249"/>
    </row>
    <row r="26250" spans="15:16" x14ac:dyDescent="0.2">
      <c r="O26250"/>
      <c r="P26250"/>
    </row>
    <row r="26251" spans="15:16" x14ac:dyDescent="0.2">
      <c r="O26251"/>
      <c r="P26251"/>
    </row>
    <row r="26252" spans="15:16" x14ac:dyDescent="0.2">
      <c r="O26252"/>
      <c r="P26252"/>
    </row>
    <row r="26253" spans="15:16" x14ac:dyDescent="0.2">
      <c r="O26253"/>
      <c r="P26253"/>
    </row>
    <row r="26254" spans="15:16" x14ac:dyDescent="0.2">
      <c r="O26254"/>
      <c r="P26254"/>
    </row>
    <row r="26255" spans="15:16" x14ac:dyDescent="0.2">
      <c r="O26255"/>
      <c r="P26255"/>
    </row>
    <row r="26256" spans="15:16" x14ac:dyDescent="0.2">
      <c r="O26256"/>
      <c r="P26256"/>
    </row>
    <row r="26257" spans="15:16" x14ac:dyDescent="0.2">
      <c r="O26257"/>
      <c r="P26257"/>
    </row>
    <row r="26258" spans="15:16" x14ac:dyDescent="0.2">
      <c r="O26258"/>
      <c r="P26258"/>
    </row>
    <row r="26259" spans="15:16" x14ac:dyDescent="0.2">
      <c r="O26259"/>
      <c r="P26259"/>
    </row>
    <row r="26260" spans="15:16" x14ac:dyDescent="0.2">
      <c r="O26260"/>
      <c r="P26260"/>
    </row>
    <row r="26261" spans="15:16" x14ac:dyDescent="0.2">
      <c r="O26261"/>
      <c r="P26261"/>
    </row>
    <row r="26262" spans="15:16" x14ac:dyDescent="0.2">
      <c r="O26262"/>
      <c r="P26262"/>
    </row>
    <row r="26263" spans="15:16" x14ac:dyDescent="0.2">
      <c r="O26263"/>
      <c r="P26263"/>
    </row>
    <row r="26264" spans="15:16" x14ac:dyDescent="0.2">
      <c r="O26264"/>
      <c r="P26264"/>
    </row>
    <row r="26265" spans="15:16" x14ac:dyDescent="0.2">
      <c r="O26265"/>
      <c r="P26265"/>
    </row>
    <row r="26266" spans="15:16" x14ac:dyDescent="0.2">
      <c r="O26266"/>
      <c r="P26266"/>
    </row>
    <row r="26267" spans="15:16" x14ac:dyDescent="0.2">
      <c r="O26267"/>
      <c r="P26267"/>
    </row>
    <row r="26268" spans="15:16" x14ac:dyDescent="0.2">
      <c r="O26268"/>
      <c r="P26268"/>
    </row>
    <row r="26269" spans="15:16" x14ac:dyDescent="0.2">
      <c r="O26269"/>
      <c r="P26269"/>
    </row>
    <row r="26270" spans="15:16" x14ac:dyDescent="0.2">
      <c r="O26270"/>
      <c r="P26270"/>
    </row>
    <row r="26271" spans="15:16" x14ac:dyDescent="0.2">
      <c r="O26271"/>
      <c r="P26271"/>
    </row>
    <row r="26272" spans="15:16" x14ac:dyDescent="0.2">
      <c r="O26272"/>
      <c r="P26272"/>
    </row>
    <row r="26273" spans="15:16" x14ac:dyDescent="0.2">
      <c r="O26273"/>
      <c r="P26273"/>
    </row>
    <row r="26274" spans="15:16" x14ac:dyDescent="0.2">
      <c r="O26274"/>
      <c r="P26274"/>
    </row>
    <row r="26275" spans="15:16" x14ac:dyDescent="0.2">
      <c r="O26275"/>
      <c r="P26275"/>
    </row>
    <row r="26276" spans="15:16" x14ac:dyDescent="0.2">
      <c r="O26276"/>
      <c r="P26276"/>
    </row>
    <row r="26277" spans="15:16" x14ac:dyDescent="0.2">
      <c r="O26277"/>
      <c r="P26277"/>
    </row>
    <row r="26278" spans="15:16" x14ac:dyDescent="0.2">
      <c r="O26278"/>
      <c r="P26278"/>
    </row>
    <row r="26279" spans="15:16" x14ac:dyDescent="0.2">
      <c r="O26279"/>
      <c r="P26279"/>
    </row>
    <row r="26280" spans="15:16" x14ac:dyDescent="0.2">
      <c r="O26280"/>
      <c r="P26280"/>
    </row>
    <row r="26281" spans="15:16" x14ac:dyDescent="0.2">
      <c r="O26281"/>
      <c r="P26281"/>
    </row>
    <row r="26282" spans="15:16" x14ac:dyDescent="0.2">
      <c r="O26282"/>
      <c r="P26282"/>
    </row>
    <row r="26283" spans="15:16" x14ac:dyDescent="0.2">
      <c r="O26283"/>
      <c r="P26283"/>
    </row>
    <row r="26284" spans="15:16" x14ac:dyDescent="0.2">
      <c r="O26284"/>
      <c r="P26284"/>
    </row>
    <row r="26285" spans="15:16" x14ac:dyDescent="0.2">
      <c r="O26285"/>
      <c r="P26285"/>
    </row>
    <row r="26286" spans="15:16" x14ac:dyDescent="0.2">
      <c r="O26286"/>
      <c r="P26286"/>
    </row>
    <row r="26287" spans="15:16" x14ac:dyDescent="0.2">
      <c r="O26287"/>
      <c r="P26287"/>
    </row>
    <row r="26288" spans="15:16" x14ac:dyDescent="0.2">
      <c r="O26288"/>
      <c r="P26288"/>
    </row>
    <row r="26289" spans="15:16" x14ac:dyDescent="0.2">
      <c r="O26289"/>
      <c r="P26289"/>
    </row>
    <row r="26290" spans="15:16" x14ac:dyDescent="0.2">
      <c r="O26290"/>
      <c r="P26290"/>
    </row>
    <row r="26291" spans="15:16" x14ac:dyDescent="0.2">
      <c r="O26291"/>
      <c r="P26291"/>
    </row>
    <row r="26292" spans="15:16" x14ac:dyDescent="0.2">
      <c r="O26292"/>
      <c r="P26292"/>
    </row>
    <row r="26293" spans="15:16" x14ac:dyDescent="0.2">
      <c r="O26293"/>
      <c r="P26293"/>
    </row>
    <row r="26294" spans="15:16" x14ac:dyDescent="0.2">
      <c r="O26294"/>
      <c r="P26294"/>
    </row>
    <row r="26295" spans="15:16" x14ac:dyDescent="0.2">
      <c r="O26295"/>
      <c r="P26295"/>
    </row>
    <row r="26296" spans="15:16" x14ac:dyDescent="0.2">
      <c r="O26296"/>
      <c r="P26296"/>
    </row>
    <row r="26297" spans="15:16" x14ac:dyDescent="0.2">
      <c r="O26297"/>
      <c r="P26297"/>
    </row>
    <row r="26298" spans="15:16" x14ac:dyDescent="0.2">
      <c r="O26298"/>
      <c r="P26298"/>
    </row>
    <row r="26299" spans="15:16" x14ac:dyDescent="0.2">
      <c r="O26299"/>
      <c r="P26299"/>
    </row>
    <row r="26300" spans="15:16" x14ac:dyDescent="0.2">
      <c r="O26300"/>
      <c r="P26300"/>
    </row>
    <row r="26301" spans="15:16" x14ac:dyDescent="0.2">
      <c r="O26301"/>
      <c r="P26301"/>
    </row>
    <row r="26302" spans="15:16" x14ac:dyDescent="0.2">
      <c r="O26302"/>
      <c r="P26302"/>
    </row>
    <row r="26303" spans="15:16" x14ac:dyDescent="0.2">
      <c r="O26303"/>
      <c r="P26303"/>
    </row>
    <row r="26304" spans="15:16" x14ac:dyDescent="0.2">
      <c r="O26304"/>
      <c r="P26304"/>
    </row>
    <row r="26305" spans="15:16" x14ac:dyDescent="0.2">
      <c r="O26305"/>
      <c r="P26305"/>
    </row>
    <row r="26306" spans="15:16" x14ac:dyDescent="0.2">
      <c r="O26306"/>
      <c r="P26306"/>
    </row>
    <row r="26307" spans="15:16" x14ac:dyDescent="0.2">
      <c r="O26307"/>
      <c r="P26307"/>
    </row>
    <row r="26308" spans="15:16" x14ac:dyDescent="0.2">
      <c r="O26308"/>
      <c r="P26308"/>
    </row>
    <row r="26309" spans="15:16" x14ac:dyDescent="0.2">
      <c r="O26309"/>
      <c r="P26309"/>
    </row>
    <row r="26310" spans="15:16" x14ac:dyDescent="0.2">
      <c r="O26310"/>
      <c r="P26310"/>
    </row>
    <row r="26311" spans="15:16" x14ac:dyDescent="0.2">
      <c r="O26311"/>
      <c r="P26311"/>
    </row>
    <row r="26312" spans="15:16" x14ac:dyDescent="0.2">
      <c r="O26312"/>
      <c r="P26312"/>
    </row>
    <row r="26313" spans="15:16" x14ac:dyDescent="0.2">
      <c r="O26313"/>
      <c r="P26313"/>
    </row>
    <row r="26314" spans="15:16" x14ac:dyDescent="0.2">
      <c r="O26314"/>
      <c r="P26314"/>
    </row>
    <row r="26315" spans="15:16" x14ac:dyDescent="0.2">
      <c r="O26315"/>
      <c r="P26315"/>
    </row>
    <row r="26316" spans="15:16" x14ac:dyDescent="0.2">
      <c r="O26316"/>
      <c r="P26316"/>
    </row>
    <row r="26317" spans="15:16" x14ac:dyDescent="0.2">
      <c r="O26317"/>
      <c r="P26317"/>
    </row>
    <row r="26318" spans="15:16" x14ac:dyDescent="0.2">
      <c r="O26318"/>
      <c r="P26318"/>
    </row>
    <row r="26319" spans="15:16" x14ac:dyDescent="0.2">
      <c r="O26319"/>
      <c r="P26319"/>
    </row>
    <row r="26320" spans="15:16" x14ac:dyDescent="0.2">
      <c r="O26320"/>
      <c r="P26320"/>
    </row>
    <row r="26321" spans="15:16" x14ac:dyDescent="0.2">
      <c r="O26321"/>
      <c r="P26321"/>
    </row>
    <row r="26322" spans="15:16" x14ac:dyDescent="0.2">
      <c r="O26322"/>
      <c r="P26322"/>
    </row>
    <row r="26323" spans="15:16" x14ac:dyDescent="0.2">
      <c r="O26323"/>
      <c r="P26323"/>
    </row>
    <row r="26324" spans="15:16" x14ac:dyDescent="0.2">
      <c r="O26324"/>
      <c r="P26324"/>
    </row>
    <row r="26325" spans="15:16" x14ac:dyDescent="0.2">
      <c r="O26325"/>
      <c r="P26325"/>
    </row>
    <row r="26326" spans="15:16" x14ac:dyDescent="0.2">
      <c r="O26326"/>
      <c r="P26326"/>
    </row>
    <row r="26327" spans="15:16" x14ac:dyDescent="0.2">
      <c r="O26327"/>
      <c r="P26327"/>
    </row>
    <row r="26328" spans="15:16" x14ac:dyDescent="0.2">
      <c r="O26328"/>
      <c r="P26328"/>
    </row>
    <row r="26329" spans="15:16" x14ac:dyDescent="0.2">
      <c r="O26329"/>
      <c r="P26329"/>
    </row>
    <row r="26330" spans="15:16" x14ac:dyDescent="0.2">
      <c r="O26330"/>
      <c r="P26330"/>
    </row>
    <row r="26331" spans="15:16" x14ac:dyDescent="0.2">
      <c r="O26331"/>
      <c r="P26331"/>
    </row>
    <row r="26332" spans="15:16" x14ac:dyDescent="0.2">
      <c r="O26332"/>
      <c r="P26332"/>
    </row>
    <row r="26333" spans="15:16" x14ac:dyDescent="0.2">
      <c r="O26333"/>
      <c r="P26333"/>
    </row>
    <row r="26334" spans="15:16" x14ac:dyDescent="0.2">
      <c r="O26334"/>
      <c r="P26334"/>
    </row>
    <row r="26335" spans="15:16" x14ac:dyDescent="0.2">
      <c r="O26335"/>
      <c r="P26335"/>
    </row>
    <row r="26336" spans="15:16" x14ac:dyDescent="0.2">
      <c r="O26336"/>
      <c r="P26336"/>
    </row>
    <row r="26337" spans="15:16" x14ac:dyDescent="0.2">
      <c r="O26337"/>
      <c r="P26337"/>
    </row>
    <row r="26338" spans="15:16" x14ac:dyDescent="0.2">
      <c r="O26338"/>
      <c r="P26338"/>
    </row>
    <row r="26339" spans="15:16" x14ac:dyDescent="0.2">
      <c r="O26339"/>
      <c r="P26339"/>
    </row>
    <row r="26340" spans="15:16" x14ac:dyDescent="0.2">
      <c r="O26340"/>
      <c r="P26340"/>
    </row>
    <row r="26341" spans="15:16" x14ac:dyDescent="0.2">
      <c r="O26341"/>
      <c r="P26341"/>
    </row>
    <row r="26342" spans="15:16" x14ac:dyDescent="0.2">
      <c r="O26342"/>
      <c r="P26342"/>
    </row>
    <row r="26343" spans="15:16" x14ac:dyDescent="0.2">
      <c r="O26343"/>
      <c r="P26343"/>
    </row>
    <row r="26344" spans="15:16" x14ac:dyDescent="0.2">
      <c r="O26344"/>
      <c r="P26344"/>
    </row>
    <row r="26345" spans="15:16" x14ac:dyDescent="0.2">
      <c r="O26345"/>
      <c r="P26345"/>
    </row>
    <row r="26346" spans="15:16" x14ac:dyDescent="0.2">
      <c r="O26346"/>
      <c r="P26346"/>
    </row>
    <row r="26347" spans="15:16" x14ac:dyDescent="0.2">
      <c r="O26347"/>
      <c r="P26347"/>
    </row>
    <row r="26348" spans="15:16" x14ac:dyDescent="0.2">
      <c r="O26348"/>
      <c r="P26348"/>
    </row>
    <row r="26349" spans="15:16" x14ac:dyDescent="0.2">
      <c r="O26349"/>
      <c r="P26349"/>
    </row>
    <row r="26350" spans="15:16" x14ac:dyDescent="0.2">
      <c r="O26350"/>
      <c r="P26350"/>
    </row>
    <row r="26351" spans="15:16" x14ac:dyDescent="0.2">
      <c r="O26351"/>
      <c r="P26351"/>
    </row>
    <row r="26352" spans="15:16" x14ac:dyDescent="0.2">
      <c r="O26352"/>
      <c r="P26352"/>
    </row>
    <row r="26353" spans="15:16" x14ac:dyDescent="0.2">
      <c r="O26353"/>
      <c r="P26353"/>
    </row>
    <row r="26354" spans="15:16" x14ac:dyDescent="0.2">
      <c r="O26354"/>
      <c r="P26354"/>
    </row>
    <row r="26355" spans="15:16" x14ac:dyDescent="0.2">
      <c r="O26355"/>
      <c r="P26355"/>
    </row>
    <row r="26356" spans="15:16" x14ac:dyDescent="0.2">
      <c r="O26356"/>
      <c r="P26356"/>
    </row>
    <row r="26357" spans="15:16" x14ac:dyDescent="0.2">
      <c r="O26357"/>
      <c r="P26357"/>
    </row>
    <row r="26358" spans="15:16" x14ac:dyDescent="0.2">
      <c r="O26358"/>
      <c r="P26358"/>
    </row>
    <row r="26359" spans="15:16" x14ac:dyDescent="0.2">
      <c r="O26359"/>
      <c r="P26359"/>
    </row>
    <row r="26360" spans="15:16" x14ac:dyDescent="0.2">
      <c r="O26360"/>
      <c r="P26360"/>
    </row>
    <row r="26361" spans="15:16" x14ac:dyDescent="0.2">
      <c r="O26361"/>
      <c r="P26361"/>
    </row>
    <row r="26362" spans="15:16" x14ac:dyDescent="0.2">
      <c r="O26362"/>
      <c r="P26362"/>
    </row>
    <row r="26363" spans="15:16" x14ac:dyDescent="0.2">
      <c r="O26363"/>
      <c r="P26363"/>
    </row>
    <row r="26364" spans="15:16" x14ac:dyDescent="0.2">
      <c r="O26364"/>
      <c r="P26364"/>
    </row>
    <row r="26365" spans="15:16" x14ac:dyDescent="0.2">
      <c r="O26365"/>
      <c r="P26365"/>
    </row>
    <row r="26366" spans="15:16" x14ac:dyDescent="0.2">
      <c r="O26366"/>
      <c r="P26366"/>
    </row>
    <row r="26367" spans="15:16" x14ac:dyDescent="0.2">
      <c r="O26367"/>
      <c r="P26367"/>
    </row>
    <row r="26368" spans="15:16" x14ac:dyDescent="0.2">
      <c r="O26368"/>
      <c r="P26368"/>
    </row>
    <row r="26369" spans="15:16" x14ac:dyDescent="0.2">
      <c r="O26369"/>
      <c r="P26369"/>
    </row>
    <row r="26370" spans="15:16" x14ac:dyDescent="0.2">
      <c r="O26370"/>
      <c r="P26370"/>
    </row>
    <row r="26371" spans="15:16" x14ac:dyDescent="0.2">
      <c r="O26371"/>
      <c r="P26371"/>
    </row>
    <row r="26372" spans="15:16" x14ac:dyDescent="0.2">
      <c r="O26372"/>
      <c r="P26372"/>
    </row>
    <row r="26373" spans="15:16" x14ac:dyDescent="0.2">
      <c r="O26373"/>
      <c r="P26373"/>
    </row>
    <row r="26374" spans="15:16" x14ac:dyDescent="0.2">
      <c r="O26374"/>
      <c r="P26374"/>
    </row>
    <row r="26375" spans="15:16" x14ac:dyDescent="0.2">
      <c r="O26375"/>
      <c r="P26375"/>
    </row>
    <row r="26376" spans="15:16" x14ac:dyDescent="0.2">
      <c r="O26376"/>
      <c r="P26376"/>
    </row>
    <row r="26377" spans="15:16" x14ac:dyDescent="0.2">
      <c r="O26377"/>
      <c r="P26377"/>
    </row>
    <row r="26378" spans="15:16" x14ac:dyDescent="0.2">
      <c r="O26378"/>
      <c r="P26378"/>
    </row>
    <row r="26379" spans="15:16" x14ac:dyDescent="0.2">
      <c r="O26379"/>
      <c r="P26379"/>
    </row>
    <row r="26380" spans="15:16" x14ac:dyDescent="0.2">
      <c r="O26380"/>
      <c r="P26380"/>
    </row>
    <row r="26381" spans="15:16" x14ac:dyDescent="0.2">
      <c r="O26381"/>
      <c r="P26381"/>
    </row>
    <row r="26382" spans="15:16" x14ac:dyDescent="0.2">
      <c r="O26382"/>
      <c r="P26382"/>
    </row>
    <row r="26383" spans="15:16" x14ac:dyDescent="0.2">
      <c r="O26383"/>
      <c r="P26383"/>
    </row>
    <row r="26384" spans="15:16" x14ac:dyDescent="0.2">
      <c r="O26384"/>
      <c r="P26384"/>
    </row>
    <row r="26385" spans="15:16" x14ac:dyDescent="0.2">
      <c r="O26385"/>
      <c r="P26385"/>
    </row>
    <row r="26386" spans="15:16" x14ac:dyDescent="0.2">
      <c r="O26386"/>
      <c r="P26386"/>
    </row>
    <row r="26387" spans="15:16" x14ac:dyDescent="0.2">
      <c r="O26387"/>
      <c r="P26387"/>
    </row>
    <row r="26388" spans="15:16" x14ac:dyDescent="0.2">
      <c r="O26388"/>
      <c r="P26388"/>
    </row>
    <row r="26389" spans="15:16" x14ac:dyDescent="0.2">
      <c r="O26389"/>
      <c r="P26389"/>
    </row>
    <row r="26390" spans="15:16" x14ac:dyDescent="0.2">
      <c r="O26390"/>
      <c r="P26390"/>
    </row>
    <row r="26391" spans="15:16" x14ac:dyDescent="0.2">
      <c r="O26391"/>
      <c r="P26391"/>
    </row>
    <row r="26392" spans="15:16" x14ac:dyDescent="0.2">
      <c r="O26392"/>
      <c r="P26392"/>
    </row>
    <row r="26393" spans="15:16" x14ac:dyDescent="0.2">
      <c r="O26393"/>
      <c r="P26393"/>
    </row>
    <row r="26394" spans="15:16" x14ac:dyDescent="0.2">
      <c r="O26394"/>
      <c r="P26394"/>
    </row>
    <row r="26395" spans="15:16" x14ac:dyDescent="0.2">
      <c r="O26395"/>
      <c r="P26395"/>
    </row>
    <row r="26396" spans="15:16" x14ac:dyDescent="0.2">
      <c r="O26396"/>
      <c r="P26396"/>
    </row>
    <row r="26397" spans="15:16" x14ac:dyDescent="0.2">
      <c r="O26397"/>
      <c r="P26397"/>
    </row>
    <row r="26398" spans="15:16" x14ac:dyDescent="0.2">
      <c r="O26398"/>
      <c r="P26398"/>
    </row>
    <row r="26399" spans="15:16" x14ac:dyDescent="0.2">
      <c r="O26399"/>
      <c r="P26399"/>
    </row>
    <row r="26400" spans="15:16" x14ac:dyDescent="0.2">
      <c r="O26400"/>
      <c r="P26400"/>
    </row>
    <row r="26401" spans="15:16" x14ac:dyDescent="0.2">
      <c r="O26401"/>
      <c r="P26401"/>
    </row>
    <row r="26402" spans="15:16" x14ac:dyDescent="0.2">
      <c r="O26402"/>
      <c r="P26402"/>
    </row>
    <row r="26403" spans="15:16" x14ac:dyDescent="0.2">
      <c r="O26403"/>
      <c r="P26403"/>
    </row>
    <row r="26404" spans="15:16" x14ac:dyDescent="0.2">
      <c r="O26404"/>
      <c r="P26404"/>
    </row>
    <row r="26405" spans="15:16" x14ac:dyDescent="0.2">
      <c r="O26405"/>
      <c r="P26405"/>
    </row>
    <row r="26406" spans="15:16" x14ac:dyDescent="0.2">
      <c r="O26406"/>
      <c r="P26406"/>
    </row>
    <row r="26407" spans="15:16" x14ac:dyDescent="0.2">
      <c r="O26407"/>
      <c r="P26407"/>
    </row>
    <row r="26408" spans="15:16" x14ac:dyDescent="0.2">
      <c r="O26408"/>
      <c r="P26408"/>
    </row>
    <row r="26409" spans="15:16" x14ac:dyDescent="0.2">
      <c r="O26409"/>
      <c r="P26409"/>
    </row>
    <row r="26410" spans="15:16" x14ac:dyDescent="0.2">
      <c r="O26410"/>
      <c r="P26410"/>
    </row>
    <row r="26411" spans="15:16" x14ac:dyDescent="0.2">
      <c r="O26411"/>
      <c r="P26411"/>
    </row>
    <row r="26412" spans="15:16" x14ac:dyDescent="0.2">
      <c r="O26412"/>
      <c r="P26412"/>
    </row>
    <row r="26413" spans="15:16" x14ac:dyDescent="0.2">
      <c r="O26413"/>
      <c r="P26413"/>
    </row>
    <row r="26414" spans="15:16" x14ac:dyDescent="0.2">
      <c r="O26414"/>
      <c r="P26414"/>
    </row>
    <row r="26415" spans="15:16" x14ac:dyDescent="0.2">
      <c r="O26415"/>
      <c r="P26415"/>
    </row>
    <row r="26416" spans="15:16" x14ac:dyDescent="0.2">
      <c r="O26416"/>
      <c r="P26416"/>
    </row>
    <row r="26417" spans="15:16" x14ac:dyDescent="0.2">
      <c r="O26417"/>
      <c r="P26417"/>
    </row>
    <row r="26418" spans="15:16" x14ac:dyDescent="0.2">
      <c r="O26418"/>
      <c r="P26418"/>
    </row>
    <row r="26419" spans="15:16" x14ac:dyDescent="0.2">
      <c r="O26419"/>
      <c r="P26419"/>
    </row>
    <row r="26420" spans="15:16" x14ac:dyDescent="0.2">
      <c r="O26420"/>
      <c r="P26420"/>
    </row>
    <row r="26421" spans="15:16" x14ac:dyDescent="0.2">
      <c r="O26421"/>
      <c r="P26421"/>
    </row>
    <row r="26422" spans="15:16" x14ac:dyDescent="0.2">
      <c r="O26422"/>
      <c r="P26422"/>
    </row>
    <row r="26423" spans="15:16" x14ac:dyDescent="0.2">
      <c r="O26423"/>
      <c r="P26423"/>
    </row>
    <row r="26424" spans="15:16" x14ac:dyDescent="0.2">
      <c r="O26424"/>
      <c r="P26424"/>
    </row>
    <row r="26425" spans="15:16" x14ac:dyDescent="0.2">
      <c r="O26425"/>
      <c r="P26425"/>
    </row>
    <row r="26426" spans="15:16" x14ac:dyDescent="0.2">
      <c r="O26426"/>
      <c r="P26426"/>
    </row>
    <row r="26427" spans="15:16" x14ac:dyDescent="0.2">
      <c r="O26427"/>
      <c r="P26427"/>
    </row>
    <row r="26428" spans="15:16" x14ac:dyDescent="0.2">
      <c r="O26428"/>
      <c r="P26428"/>
    </row>
    <row r="26429" spans="15:16" x14ac:dyDescent="0.2">
      <c r="O26429"/>
      <c r="P26429"/>
    </row>
    <row r="26430" spans="15:16" x14ac:dyDescent="0.2">
      <c r="O26430"/>
      <c r="P26430"/>
    </row>
    <row r="26431" spans="15:16" x14ac:dyDescent="0.2">
      <c r="O26431"/>
      <c r="P26431"/>
    </row>
    <row r="26432" spans="15:16" x14ac:dyDescent="0.2">
      <c r="O26432"/>
      <c r="P26432"/>
    </row>
    <row r="26433" spans="15:16" x14ac:dyDescent="0.2">
      <c r="O26433"/>
      <c r="P26433"/>
    </row>
    <row r="26434" spans="15:16" x14ac:dyDescent="0.2">
      <c r="O26434"/>
      <c r="P26434"/>
    </row>
    <row r="26435" spans="15:16" x14ac:dyDescent="0.2">
      <c r="O26435"/>
      <c r="P26435"/>
    </row>
    <row r="26436" spans="15:16" x14ac:dyDescent="0.2">
      <c r="O26436"/>
      <c r="P26436"/>
    </row>
    <row r="26437" spans="15:16" x14ac:dyDescent="0.2">
      <c r="O26437"/>
      <c r="P26437"/>
    </row>
    <row r="26438" spans="15:16" x14ac:dyDescent="0.2">
      <c r="O26438"/>
      <c r="P26438"/>
    </row>
    <row r="26439" spans="15:16" x14ac:dyDescent="0.2">
      <c r="O26439"/>
      <c r="P26439"/>
    </row>
    <row r="26440" spans="15:16" x14ac:dyDescent="0.2">
      <c r="O26440"/>
      <c r="P26440"/>
    </row>
    <row r="26441" spans="15:16" x14ac:dyDescent="0.2">
      <c r="O26441"/>
      <c r="P26441"/>
    </row>
    <row r="26442" spans="15:16" x14ac:dyDescent="0.2">
      <c r="O26442"/>
      <c r="P26442"/>
    </row>
    <row r="26443" spans="15:16" x14ac:dyDescent="0.2">
      <c r="O26443"/>
      <c r="P26443"/>
    </row>
    <row r="26444" spans="15:16" x14ac:dyDescent="0.2">
      <c r="O26444"/>
      <c r="P26444"/>
    </row>
    <row r="26445" spans="15:16" x14ac:dyDescent="0.2">
      <c r="O26445"/>
      <c r="P26445"/>
    </row>
    <row r="26446" spans="15:16" x14ac:dyDescent="0.2">
      <c r="O26446"/>
      <c r="P26446"/>
    </row>
    <row r="26447" spans="15:16" x14ac:dyDescent="0.2">
      <c r="O26447"/>
      <c r="P26447"/>
    </row>
    <row r="26448" spans="15:16" x14ac:dyDescent="0.2">
      <c r="O26448"/>
      <c r="P26448"/>
    </row>
    <row r="26449" spans="15:16" x14ac:dyDescent="0.2">
      <c r="O26449"/>
      <c r="P26449"/>
    </row>
    <row r="26450" spans="15:16" x14ac:dyDescent="0.2">
      <c r="O26450"/>
      <c r="P26450"/>
    </row>
    <row r="26451" spans="15:16" x14ac:dyDescent="0.2">
      <c r="O26451"/>
      <c r="P26451"/>
    </row>
    <row r="26452" spans="15:16" x14ac:dyDescent="0.2">
      <c r="O26452"/>
      <c r="P26452"/>
    </row>
    <row r="26453" spans="15:16" x14ac:dyDescent="0.2">
      <c r="O26453"/>
      <c r="P26453"/>
    </row>
    <row r="26454" spans="15:16" x14ac:dyDescent="0.2">
      <c r="O26454"/>
      <c r="P26454"/>
    </row>
    <row r="26455" spans="15:16" x14ac:dyDescent="0.2">
      <c r="O26455"/>
      <c r="P26455"/>
    </row>
    <row r="26456" spans="15:16" x14ac:dyDescent="0.2">
      <c r="O26456"/>
      <c r="P26456"/>
    </row>
    <row r="26457" spans="15:16" x14ac:dyDescent="0.2">
      <c r="O26457"/>
      <c r="P26457"/>
    </row>
    <row r="26458" spans="15:16" x14ac:dyDescent="0.2">
      <c r="O26458"/>
      <c r="P26458"/>
    </row>
    <row r="26459" spans="15:16" x14ac:dyDescent="0.2">
      <c r="O26459"/>
      <c r="P26459"/>
    </row>
    <row r="26460" spans="15:16" x14ac:dyDescent="0.2">
      <c r="O26460"/>
      <c r="P26460"/>
    </row>
    <row r="26461" spans="15:16" x14ac:dyDescent="0.2">
      <c r="O26461"/>
      <c r="P26461"/>
    </row>
    <row r="26462" spans="15:16" x14ac:dyDescent="0.2">
      <c r="O26462"/>
      <c r="P26462"/>
    </row>
    <row r="26463" spans="15:16" x14ac:dyDescent="0.2">
      <c r="O26463"/>
      <c r="P26463"/>
    </row>
    <row r="26464" spans="15:16" x14ac:dyDescent="0.2">
      <c r="O26464"/>
      <c r="P26464"/>
    </row>
    <row r="26465" spans="15:16" x14ac:dyDescent="0.2">
      <c r="O26465"/>
      <c r="P26465"/>
    </row>
    <row r="26466" spans="15:16" x14ac:dyDescent="0.2">
      <c r="O26466"/>
      <c r="P26466"/>
    </row>
    <row r="26467" spans="15:16" x14ac:dyDescent="0.2">
      <c r="O26467"/>
      <c r="P26467"/>
    </row>
    <row r="26468" spans="15:16" x14ac:dyDescent="0.2">
      <c r="O26468"/>
      <c r="P26468"/>
    </row>
    <row r="26469" spans="15:16" x14ac:dyDescent="0.2">
      <c r="O26469"/>
      <c r="P26469"/>
    </row>
    <row r="26470" spans="15:16" x14ac:dyDescent="0.2">
      <c r="O26470"/>
      <c r="P26470"/>
    </row>
    <row r="26471" spans="15:16" x14ac:dyDescent="0.2">
      <c r="O26471"/>
      <c r="P26471"/>
    </row>
    <row r="26472" spans="15:16" x14ac:dyDescent="0.2">
      <c r="O26472"/>
      <c r="P26472"/>
    </row>
    <row r="26473" spans="15:16" x14ac:dyDescent="0.2">
      <c r="O26473"/>
      <c r="P26473"/>
    </row>
    <row r="26474" spans="15:16" x14ac:dyDescent="0.2">
      <c r="O26474"/>
      <c r="P26474"/>
    </row>
    <row r="26475" spans="15:16" x14ac:dyDescent="0.2">
      <c r="O26475"/>
      <c r="P26475"/>
    </row>
    <row r="26476" spans="15:16" x14ac:dyDescent="0.2">
      <c r="O26476"/>
      <c r="P26476"/>
    </row>
    <row r="26477" spans="15:16" x14ac:dyDescent="0.2">
      <c r="O26477"/>
      <c r="P26477"/>
    </row>
    <row r="26478" spans="15:16" x14ac:dyDescent="0.2">
      <c r="O26478"/>
      <c r="P26478"/>
    </row>
    <row r="26479" spans="15:16" x14ac:dyDescent="0.2">
      <c r="O26479"/>
      <c r="P26479"/>
    </row>
    <row r="26480" spans="15:16" x14ac:dyDescent="0.2">
      <c r="O26480"/>
      <c r="P26480"/>
    </row>
    <row r="26481" spans="15:16" x14ac:dyDescent="0.2">
      <c r="O26481"/>
      <c r="P26481"/>
    </row>
    <row r="26482" spans="15:16" x14ac:dyDescent="0.2">
      <c r="O26482"/>
      <c r="P26482"/>
    </row>
    <row r="26483" spans="15:16" x14ac:dyDescent="0.2">
      <c r="O26483"/>
      <c r="P26483"/>
    </row>
    <row r="26484" spans="15:16" x14ac:dyDescent="0.2">
      <c r="O26484"/>
      <c r="P26484"/>
    </row>
    <row r="26485" spans="15:16" x14ac:dyDescent="0.2">
      <c r="O26485"/>
      <c r="P26485"/>
    </row>
    <row r="26486" spans="15:16" x14ac:dyDescent="0.2">
      <c r="O26486"/>
      <c r="P26486"/>
    </row>
    <row r="26487" spans="15:16" x14ac:dyDescent="0.2">
      <c r="O26487"/>
      <c r="P26487"/>
    </row>
    <row r="26488" spans="15:16" x14ac:dyDescent="0.2">
      <c r="O26488"/>
      <c r="P26488"/>
    </row>
    <row r="26489" spans="15:16" x14ac:dyDescent="0.2">
      <c r="O26489"/>
      <c r="P26489"/>
    </row>
    <row r="26490" spans="15:16" x14ac:dyDescent="0.2">
      <c r="O26490"/>
      <c r="P26490"/>
    </row>
    <row r="26491" spans="15:16" x14ac:dyDescent="0.2">
      <c r="O26491"/>
      <c r="P26491"/>
    </row>
    <row r="26492" spans="15:16" x14ac:dyDescent="0.2">
      <c r="O26492"/>
      <c r="P26492"/>
    </row>
    <row r="26493" spans="15:16" x14ac:dyDescent="0.2">
      <c r="O26493"/>
      <c r="P26493"/>
    </row>
    <row r="26494" spans="15:16" x14ac:dyDescent="0.2">
      <c r="O26494"/>
      <c r="P26494"/>
    </row>
    <row r="26495" spans="15:16" x14ac:dyDescent="0.2">
      <c r="O26495"/>
      <c r="P26495"/>
    </row>
    <row r="26496" spans="15:16" x14ac:dyDescent="0.2">
      <c r="O26496"/>
      <c r="P26496"/>
    </row>
    <row r="26497" spans="15:16" x14ac:dyDescent="0.2">
      <c r="O26497"/>
      <c r="P26497"/>
    </row>
    <row r="26498" spans="15:16" x14ac:dyDescent="0.2">
      <c r="O26498"/>
      <c r="P26498"/>
    </row>
    <row r="26499" spans="15:16" x14ac:dyDescent="0.2">
      <c r="O26499"/>
      <c r="P26499"/>
    </row>
    <row r="26500" spans="15:16" x14ac:dyDescent="0.2">
      <c r="O26500"/>
      <c r="P26500"/>
    </row>
    <row r="26501" spans="15:16" x14ac:dyDescent="0.2">
      <c r="O26501"/>
      <c r="P26501"/>
    </row>
    <row r="26502" spans="15:16" x14ac:dyDescent="0.2">
      <c r="O26502"/>
      <c r="P26502"/>
    </row>
    <row r="26503" spans="15:16" x14ac:dyDescent="0.2">
      <c r="O26503"/>
      <c r="P26503"/>
    </row>
    <row r="26504" spans="15:16" x14ac:dyDescent="0.2">
      <c r="O26504"/>
      <c r="P26504"/>
    </row>
    <row r="26505" spans="15:16" x14ac:dyDescent="0.2">
      <c r="O26505"/>
      <c r="P26505"/>
    </row>
    <row r="26506" spans="15:16" x14ac:dyDescent="0.2">
      <c r="O26506"/>
      <c r="P26506"/>
    </row>
    <row r="26507" spans="15:16" x14ac:dyDescent="0.2">
      <c r="O26507"/>
      <c r="P26507"/>
    </row>
    <row r="26508" spans="15:16" x14ac:dyDescent="0.2">
      <c r="O26508"/>
      <c r="P26508"/>
    </row>
    <row r="26509" spans="15:16" x14ac:dyDescent="0.2">
      <c r="O26509"/>
      <c r="P26509"/>
    </row>
    <row r="26510" spans="15:16" x14ac:dyDescent="0.2">
      <c r="O26510"/>
      <c r="P26510"/>
    </row>
    <row r="26511" spans="15:16" x14ac:dyDescent="0.2">
      <c r="O26511"/>
      <c r="P26511"/>
    </row>
    <row r="26512" spans="15:16" x14ac:dyDescent="0.2">
      <c r="O26512"/>
      <c r="P26512"/>
    </row>
    <row r="26513" spans="15:16" x14ac:dyDescent="0.2">
      <c r="O26513"/>
      <c r="P26513"/>
    </row>
    <row r="26514" spans="15:16" x14ac:dyDescent="0.2">
      <c r="O26514"/>
      <c r="P26514"/>
    </row>
    <row r="26515" spans="15:16" x14ac:dyDescent="0.2">
      <c r="O26515"/>
      <c r="P26515"/>
    </row>
    <row r="26516" spans="15:16" x14ac:dyDescent="0.2">
      <c r="O26516"/>
      <c r="P26516"/>
    </row>
    <row r="26517" spans="15:16" x14ac:dyDescent="0.2">
      <c r="O26517"/>
      <c r="P26517"/>
    </row>
    <row r="26518" spans="15:16" x14ac:dyDescent="0.2">
      <c r="O26518"/>
      <c r="P26518"/>
    </row>
    <row r="26519" spans="15:16" x14ac:dyDescent="0.2">
      <c r="O26519"/>
      <c r="P26519"/>
    </row>
    <row r="26520" spans="15:16" x14ac:dyDescent="0.2">
      <c r="O26520"/>
      <c r="P26520"/>
    </row>
    <row r="26521" spans="15:16" x14ac:dyDescent="0.2">
      <c r="O26521"/>
      <c r="P26521"/>
    </row>
    <row r="26522" spans="15:16" x14ac:dyDescent="0.2">
      <c r="O26522"/>
      <c r="P26522"/>
    </row>
    <row r="26523" spans="15:16" x14ac:dyDescent="0.2">
      <c r="O26523"/>
      <c r="P26523"/>
    </row>
    <row r="26524" spans="15:16" x14ac:dyDescent="0.2">
      <c r="O26524"/>
      <c r="P26524"/>
    </row>
    <row r="26525" spans="15:16" x14ac:dyDescent="0.2">
      <c r="O26525"/>
      <c r="P26525"/>
    </row>
    <row r="26526" spans="15:16" x14ac:dyDescent="0.2">
      <c r="O26526"/>
      <c r="P26526"/>
    </row>
    <row r="26527" spans="15:16" x14ac:dyDescent="0.2">
      <c r="O26527"/>
      <c r="P26527"/>
    </row>
    <row r="26528" spans="15:16" x14ac:dyDescent="0.2">
      <c r="O26528"/>
      <c r="P26528"/>
    </row>
    <row r="26529" spans="15:16" x14ac:dyDescent="0.2">
      <c r="O26529"/>
      <c r="P26529"/>
    </row>
    <row r="26530" spans="15:16" x14ac:dyDescent="0.2">
      <c r="O26530"/>
      <c r="P26530"/>
    </row>
    <row r="26531" spans="15:16" x14ac:dyDescent="0.2">
      <c r="O26531"/>
      <c r="P26531"/>
    </row>
    <row r="26532" spans="15:16" x14ac:dyDescent="0.2">
      <c r="O26532"/>
      <c r="P26532"/>
    </row>
    <row r="26533" spans="15:16" x14ac:dyDescent="0.2">
      <c r="O26533"/>
      <c r="P26533"/>
    </row>
    <row r="26534" spans="15:16" x14ac:dyDescent="0.2">
      <c r="O26534"/>
      <c r="P26534"/>
    </row>
    <row r="26535" spans="15:16" x14ac:dyDescent="0.2">
      <c r="O26535"/>
      <c r="P26535"/>
    </row>
    <row r="26536" spans="15:16" x14ac:dyDescent="0.2">
      <c r="O26536"/>
      <c r="P26536"/>
    </row>
    <row r="26537" spans="15:16" x14ac:dyDescent="0.2">
      <c r="O26537"/>
      <c r="P26537"/>
    </row>
    <row r="26538" spans="15:16" x14ac:dyDescent="0.2">
      <c r="O26538"/>
      <c r="P26538"/>
    </row>
    <row r="26539" spans="15:16" x14ac:dyDescent="0.2">
      <c r="O26539"/>
      <c r="P26539"/>
    </row>
    <row r="26540" spans="15:16" x14ac:dyDescent="0.2">
      <c r="O26540"/>
      <c r="P26540"/>
    </row>
    <row r="26541" spans="15:16" x14ac:dyDescent="0.2">
      <c r="O26541"/>
      <c r="P26541"/>
    </row>
    <row r="26542" spans="15:16" x14ac:dyDescent="0.2">
      <c r="O26542"/>
      <c r="P26542"/>
    </row>
    <row r="26543" spans="15:16" x14ac:dyDescent="0.2">
      <c r="O26543"/>
      <c r="P26543"/>
    </row>
    <row r="26544" spans="15:16" x14ac:dyDescent="0.2">
      <c r="O26544"/>
      <c r="P26544"/>
    </row>
    <row r="26545" spans="15:16" x14ac:dyDescent="0.2">
      <c r="O26545"/>
      <c r="P26545"/>
    </row>
    <row r="26546" spans="15:16" x14ac:dyDescent="0.2">
      <c r="O26546"/>
      <c r="P26546"/>
    </row>
    <row r="26547" spans="15:16" x14ac:dyDescent="0.2">
      <c r="O26547"/>
      <c r="P26547"/>
    </row>
    <row r="26548" spans="15:16" x14ac:dyDescent="0.2">
      <c r="O26548"/>
      <c r="P26548"/>
    </row>
    <row r="26549" spans="15:16" x14ac:dyDescent="0.2">
      <c r="O26549"/>
      <c r="P26549"/>
    </row>
    <row r="26550" spans="15:16" x14ac:dyDescent="0.2">
      <c r="O26550"/>
      <c r="P26550"/>
    </row>
    <row r="26551" spans="15:16" x14ac:dyDescent="0.2">
      <c r="O26551"/>
      <c r="P26551"/>
    </row>
    <row r="26552" spans="15:16" x14ac:dyDescent="0.2">
      <c r="O26552"/>
      <c r="P26552"/>
    </row>
    <row r="26553" spans="15:16" x14ac:dyDescent="0.2">
      <c r="O26553"/>
      <c r="P26553"/>
    </row>
    <row r="26554" spans="15:16" x14ac:dyDescent="0.2">
      <c r="O26554"/>
      <c r="P26554"/>
    </row>
    <row r="26555" spans="15:16" x14ac:dyDescent="0.2">
      <c r="O26555"/>
      <c r="P26555"/>
    </row>
    <row r="26556" spans="15:16" x14ac:dyDescent="0.2">
      <c r="O26556"/>
      <c r="P26556"/>
    </row>
    <row r="26557" spans="15:16" x14ac:dyDescent="0.2">
      <c r="O26557"/>
      <c r="P26557"/>
    </row>
    <row r="26558" spans="15:16" x14ac:dyDescent="0.2">
      <c r="O26558"/>
      <c r="P26558"/>
    </row>
    <row r="26559" spans="15:16" x14ac:dyDescent="0.2">
      <c r="O26559"/>
      <c r="P26559"/>
    </row>
    <row r="26560" spans="15:16" x14ac:dyDescent="0.2">
      <c r="O26560"/>
      <c r="P26560"/>
    </row>
    <row r="26561" spans="15:16" x14ac:dyDescent="0.2">
      <c r="O26561"/>
      <c r="P26561"/>
    </row>
    <row r="26562" spans="15:16" x14ac:dyDescent="0.2">
      <c r="O26562"/>
      <c r="P26562"/>
    </row>
    <row r="26563" spans="15:16" x14ac:dyDescent="0.2">
      <c r="O26563"/>
      <c r="P26563"/>
    </row>
    <row r="26564" spans="15:16" x14ac:dyDescent="0.2">
      <c r="O26564"/>
      <c r="P26564"/>
    </row>
    <row r="26565" spans="15:16" x14ac:dyDescent="0.2">
      <c r="O26565"/>
      <c r="P26565"/>
    </row>
    <row r="26566" spans="15:16" x14ac:dyDescent="0.2">
      <c r="O26566"/>
      <c r="P26566"/>
    </row>
    <row r="26567" spans="15:16" x14ac:dyDescent="0.2">
      <c r="O26567"/>
      <c r="P26567"/>
    </row>
    <row r="26568" spans="15:16" x14ac:dyDescent="0.2">
      <c r="O26568"/>
      <c r="P26568"/>
    </row>
    <row r="26569" spans="15:16" x14ac:dyDescent="0.2">
      <c r="O26569"/>
      <c r="P26569"/>
    </row>
    <row r="26570" spans="15:16" x14ac:dyDescent="0.2">
      <c r="O26570"/>
      <c r="P26570"/>
    </row>
    <row r="26571" spans="15:16" x14ac:dyDescent="0.2">
      <c r="O26571"/>
      <c r="P26571"/>
    </row>
    <row r="26572" spans="15:16" x14ac:dyDescent="0.2">
      <c r="O26572"/>
      <c r="P26572"/>
    </row>
    <row r="26573" spans="15:16" x14ac:dyDescent="0.2">
      <c r="O26573"/>
      <c r="P26573"/>
    </row>
    <row r="26574" spans="15:16" x14ac:dyDescent="0.2">
      <c r="O26574"/>
      <c r="P26574"/>
    </row>
    <row r="26575" spans="15:16" x14ac:dyDescent="0.2">
      <c r="O26575"/>
      <c r="P26575"/>
    </row>
    <row r="26576" spans="15:16" x14ac:dyDescent="0.2">
      <c r="O26576"/>
      <c r="P26576"/>
    </row>
    <row r="26577" spans="15:16" x14ac:dyDescent="0.2">
      <c r="O26577"/>
      <c r="P26577"/>
    </row>
    <row r="26578" spans="15:16" x14ac:dyDescent="0.2">
      <c r="O26578"/>
      <c r="P26578"/>
    </row>
    <row r="26579" spans="15:16" x14ac:dyDescent="0.2">
      <c r="O26579"/>
      <c r="P26579"/>
    </row>
    <row r="26580" spans="15:16" x14ac:dyDescent="0.2">
      <c r="O26580"/>
      <c r="P26580"/>
    </row>
    <row r="26581" spans="15:16" x14ac:dyDescent="0.2">
      <c r="O26581"/>
      <c r="P26581"/>
    </row>
    <row r="26582" spans="15:16" x14ac:dyDescent="0.2">
      <c r="O26582"/>
      <c r="P26582"/>
    </row>
    <row r="26583" spans="15:16" x14ac:dyDescent="0.2">
      <c r="O26583"/>
      <c r="P26583"/>
    </row>
    <row r="26584" spans="15:16" x14ac:dyDescent="0.2">
      <c r="O26584"/>
      <c r="P26584"/>
    </row>
    <row r="26585" spans="15:16" x14ac:dyDescent="0.2">
      <c r="O26585"/>
      <c r="P26585"/>
    </row>
    <row r="26586" spans="15:16" x14ac:dyDescent="0.2">
      <c r="O26586"/>
      <c r="P26586"/>
    </row>
    <row r="26587" spans="15:16" x14ac:dyDescent="0.2">
      <c r="O26587"/>
      <c r="P26587"/>
    </row>
    <row r="26588" spans="15:16" x14ac:dyDescent="0.2">
      <c r="O26588"/>
      <c r="P26588"/>
    </row>
    <row r="26589" spans="15:16" x14ac:dyDescent="0.2">
      <c r="O26589"/>
      <c r="P26589"/>
    </row>
    <row r="26590" spans="15:16" x14ac:dyDescent="0.2">
      <c r="O26590"/>
      <c r="P26590"/>
    </row>
    <row r="26591" spans="15:16" x14ac:dyDescent="0.2">
      <c r="O26591"/>
      <c r="P26591"/>
    </row>
    <row r="26592" spans="15:16" x14ac:dyDescent="0.2">
      <c r="O26592"/>
      <c r="P26592"/>
    </row>
    <row r="26593" spans="15:16" x14ac:dyDescent="0.2">
      <c r="O26593"/>
      <c r="P26593"/>
    </row>
    <row r="26594" spans="15:16" x14ac:dyDescent="0.2">
      <c r="O26594"/>
      <c r="P26594"/>
    </row>
    <row r="26595" spans="15:16" x14ac:dyDescent="0.2">
      <c r="O26595"/>
      <c r="P26595"/>
    </row>
    <row r="26596" spans="15:16" x14ac:dyDescent="0.2">
      <c r="O26596"/>
      <c r="P26596"/>
    </row>
    <row r="26597" spans="15:16" x14ac:dyDescent="0.2">
      <c r="O26597"/>
      <c r="P26597"/>
    </row>
    <row r="26598" spans="15:16" x14ac:dyDescent="0.2">
      <c r="O26598"/>
      <c r="P26598"/>
    </row>
    <row r="26599" spans="15:16" x14ac:dyDescent="0.2">
      <c r="O26599"/>
      <c r="P26599"/>
    </row>
    <row r="26600" spans="15:16" x14ac:dyDescent="0.2">
      <c r="O26600"/>
      <c r="P26600"/>
    </row>
    <row r="26601" spans="15:16" x14ac:dyDescent="0.2">
      <c r="O26601"/>
      <c r="P26601"/>
    </row>
    <row r="26602" spans="15:16" x14ac:dyDescent="0.2">
      <c r="O26602"/>
      <c r="P26602"/>
    </row>
    <row r="26603" spans="15:16" x14ac:dyDescent="0.2">
      <c r="O26603"/>
      <c r="P26603"/>
    </row>
    <row r="26604" spans="15:16" x14ac:dyDescent="0.2">
      <c r="O26604"/>
      <c r="P26604"/>
    </row>
    <row r="26605" spans="15:16" x14ac:dyDescent="0.2">
      <c r="O26605"/>
      <c r="P26605"/>
    </row>
    <row r="26606" spans="15:16" x14ac:dyDescent="0.2">
      <c r="O26606"/>
      <c r="P26606"/>
    </row>
    <row r="26607" spans="15:16" x14ac:dyDescent="0.2">
      <c r="O26607"/>
      <c r="P26607"/>
    </row>
    <row r="26608" spans="15:16" x14ac:dyDescent="0.2">
      <c r="O26608"/>
      <c r="P26608"/>
    </row>
    <row r="26609" spans="15:16" x14ac:dyDescent="0.2">
      <c r="O26609"/>
      <c r="P26609"/>
    </row>
    <row r="26610" spans="15:16" x14ac:dyDescent="0.2">
      <c r="O26610"/>
      <c r="P26610"/>
    </row>
    <row r="26611" spans="15:16" x14ac:dyDescent="0.2">
      <c r="O26611"/>
      <c r="P26611"/>
    </row>
    <row r="26612" spans="15:16" x14ac:dyDescent="0.2">
      <c r="O26612"/>
      <c r="P26612"/>
    </row>
    <row r="26613" spans="15:16" x14ac:dyDescent="0.2">
      <c r="O26613"/>
      <c r="P26613"/>
    </row>
    <row r="26614" spans="15:16" x14ac:dyDescent="0.2">
      <c r="O26614"/>
      <c r="P26614"/>
    </row>
    <row r="26615" spans="15:16" x14ac:dyDescent="0.2">
      <c r="O26615"/>
      <c r="P26615"/>
    </row>
    <row r="26616" spans="15:16" x14ac:dyDescent="0.2">
      <c r="O26616"/>
      <c r="P26616"/>
    </row>
    <row r="26617" spans="15:16" x14ac:dyDescent="0.2">
      <c r="O26617"/>
      <c r="P26617"/>
    </row>
    <row r="26618" spans="15:16" x14ac:dyDescent="0.2">
      <c r="O26618"/>
      <c r="P26618"/>
    </row>
    <row r="26619" spans="15:16" x14ac:dyDescent="0.2">
      <c r="O26619"/>
      <c r="P26619"/>
    </row>
    <row r="26620" spans="15:16" x14ac:dyDescent="0.2">
      <c r="O26620"/>
      <c r="P26620"/>
    </row>
    <row r="26621" spans="15:16" x14ac:dyDescent="0.2">
      <c r="O26621"/>
      <c r="P26621"/>
    </row>
    <row r="26622" spans="15:16" x14ac:dyDescent="0.2">
      <c r="O26622"/>
      <c r="P26622"/>
    </row>
    <row r="26623" spans="15:16" x14ac:dyDescent="0.2">
      <c r="O26623"/>
      <c r="P26623"/>
    </row>
    <row r="26624" spans="15:16" x14ac:dyDescent="0.2">
      <c r="O26624"/>
      <c r="P26624"/>
    </row>
    <row r="26625" spans="15:16" x14ac:dyDescent="0.2">
      <c r="O26625"/>
      <c r="P26625"/>
    </row>
    <row r="26626" spans="15:16" x14ac:dyDescent="0.2">
      <c r="O26626"/>
      <c r="P26626"/>
    </row>
    <row r="26627" spans="15:16" x14ac:dyDescent="0.2">
      <c r="O26627"/>
      <c r="P26627"/>
    </row>
    <row r="26628" spans="15:16" x14ac:dyDescent="0.2">
      <c r="O26628"/>
      <c r="P26628"/>
    </row>
    <row r="26629" spans="15:16" x14ac:dyDescent="0.2">
      <c r="O26629"/>
      <c r="P26629"/>
    </row>
    <row r="26630" spans="15:16" x14ac:dyDescent="0.2">
      <c r="O26630"/>
      <c r="P26630"/>
    </row>
    <row r="26631" spans="15:16" x14ac:dyDescent="0.2">
      <c r="O26631"/>
      <c r="P26631"/>
    </row>
    <row r="26632" spans="15:16" x14ac:dyDescent="0.2">
      <c r="O26632"/>
      <c r="P26632"/>
    </row>
    <row r="26633" spans="15:16" x14ac:dyDescent="0.2">
      <c r="O26633"/>
      <c r="P26633"/>
    </row>
    <row r="26634" spans="15:16" x14ac:dyDescent="0.2">
      <c r="O26634"/>
      <c r="P26634"/>
    </row>
    <row r="26635" spans="15:16" x14ac:dyDescent="0.2">
      <c r="O26635"/>
      <c r="P26635"/>
    </row>
    <row r="26636" spans="15:16" x14ac:dyDescent="0.2">
      <c r="O26636"/>
      <c r="P26636"/>
    </row>
    <row r="26637" spans="15:16" x14ac:dyDescent="0.2">
      <c r="O26637"/>
      <c r="P26637"/>
    </row>
    <row r="26638" spans="15:16" x14ac:dyDescent="0.2">
      <c r="O26638"/>
      <c r="P26638"/>
    </row>
    <row r="26639" spans="15:16" x14ac:dyDescent="0.2">
      <c r="O26639"/>
      <c r="P26639"/>
    </row>
    <row r="26640" spans="15:16" x14ac:dyDescent="0.2">
      <c r="O26640"/>
      <c r="P26640"/>
    </row>
    <row r="26641" spans="15:16" x14ac:dyDescent="0.2">
      <c r="O26641"/>
      <c r="P26641"/>
    </row>
    <row r="26642" spans="15:16" x14ac:dyDescent="0.2">
      <c r="O26642"/>
      <c r="P26642"/>
    </row>
    <row r="26643" spans="15:16" x14ac:dyDescent="0.2">
      <c r="O26643"/>
      <c r="P26643"/>
    </row>
    <row r="26644" spans="15:16" x14ac:dyDescent="0.2">
      <c r="O26644"/>
      <c r="P26644"/>
    </row>
    <row r="26645" spans="15:16" x14ac:dyDescent="0.2">
      <c r="O26645"/>
      <c r="P26645"/>
    </row>
    <row r="26646" spans="15:16" x14ac:dyDescent="0.2">
      <c r="O26646"/>
      <c r="P26646"/>
    </row>
    <row r="26647" spans="15:16" x14ac:dyDescent="0.2">
      <c r="O26647"/>
      <c r="P26647"/>
    </row>
    <row r="26648" spans="15:16" x14ac:dyDescent="0.2">
      <c r="O26648"/>
      <c r="P26648"/>
    </row>
    <row r="26649" spans="15:16" x14ac:dyDescent="0.2">
      <c r="O26649"/>
      <c r="P26649"/>
    </row>
    <row r="26650" spans="15:16" x14ac:dyDescent="0.2">
      <c r="O26650"/>
      <c r="P26650"/>
    </row>
    <row r="26651" spans="15:16" x14ac:dyDescent="0.2">
      <c r="O26651"/>
      <c r="P26651"/>
    </row>
    <row r="26652" spans="15:16" x14ac:dyDescent="0.2">
      <c r="O26652"/>
      <c r="P26652"/>
    </row>
    <row r="26653" spans="15:16" x14ac:dyDescent="0.2">
      <c r="O26653"/>
      <c r="P26653"/>
    </row>
    <row r="26654" spans="15:16" x14ac:dyDescent="0.2">
      <c r="O26654"/>
      <c r="P26654"/>
    </row>
    <row r="26655" spans="15:16" x14ac:dyDescent="0.2">
      <c r="O26655"/>
      <c r="P26655"/>
    </row>
    <row r="26656" spans="15:16" x14ac:dyDescent="0.2">
      <c r="O26656"/>
      <c r="P26656"/>
    </row>
    <row r="26657" spans="15:16" x14ac:dyDescent="0.2">
      <c r="O26657"/>
      <c r="P26657"/>
    </row>
    <row r="26658" spans="15:16" x14ac:dyDescent="0.2">
      <c r="O26658"/>
      <c r="P26658"/>
    </row>
    <row r="26659" spans="15:16" x14ac:dyDescent="0.2">
      <c r="O26659"/>
      <c r="P26659"/>
    </row>
    <row r="26660" spans="15:16" x14ac:dyDescent="0.2">
      <c r="O26660"/>
      <c r="P26660"/>
    </row>
    <row r="26661" spans="15:16" x14ac:dyDescent="0.2">
      <c r="O26661"/>
      <c r="P26661"/>
    </row>
    <row r="26662" spans="15:16" x14ac:dyDescent="0.2">
      <c r="O26662"/>
      <c r="P26662"/>
    </row>
    <row r="26663" spans="15:16" x14ac:dyDescent="0.2">
      <c r="O26663"/>
      <c r="P26663"/>
    </row>
    <row r="26664" spans="15:16" x14ac:dyDescent="0.2">
      <c r="O26664"/>
      <c r="P26664"/>
    </row>
    <row r="26665" spans="15:16" x14ac:dyDescent="0.2">
      <c r="O26665"/>
      <c r="P26665"/>
    </row>
    <row r="26666" spans="15:16" x14ac:dyDescent="0.2">
      <c r="O26666"/>
      <c r="P26666"/>
    </row>
    <row r="26667" spans="15:16" x14ac:dyDescent="0.2">
      <c r="O26667"/>
      <c r="P26667"/>
    </row>
    <row r="26668" spans="15:16" x14ac:dyDescent="0.2">
      <c r="O26668"/>
      <c r="P26668"/>
    </row>
    <row r="26669" spans="15:16" x14ac:dyDescent="0.2">
      <c r="O26669"/>
      <c r="P26669"/>
    </row>
    <row r="26670" spans="15:16" x14ac:dyDescent="0.2">
      <c r="O26670"/>
      <c r="P26670"/>
    </row>
    <row r="26671" spans="15:16" x14ac:dyDescent="0.2">
      <c r="O26671"/>
      <c r="P26671"/>
    </row>
    <row r="26672" spans="15:16" x14ac:dyDescent="0.2">
      <c r="O26672"/>
      <c r="P26672"/>
    </row>
    <row r="26673" spans="15:16" x14ac:dyDescent="0.2">
      <c r="O26673"/>
      <c r="P26673"/>
    </row>
    <row r="26674" spans="15:16" x14ac:dyDescent="0.2">
      <c r="O26674"/>
      <c r="P26674"/>
    </row>
    <row r="26675" spans="15:16" x14ac:dyDescent="0.2">
      <c r="O26675"/>
      <c r="P26675"/>
    </row>
    <row r="26676" spans="15:16" x14ac:dyDescent="0.2">
      <c r="O26676"/>
      <c r="P26676"/>
    </row>
    <row r="26677" spans="15:16" x14ac:dyDescent="0.2">
      <c r="O26677"/>
      <c r="P26677"/>
    </row>
    <row r="26678" spans="15:16" x14ac:dyDescent="0.2">
      <c r="O26678"/>
      <c r="P26678"/>
    </row>
    <row r="26679" spans="15:16" x14ac:dyDescent="0.2">
      <c r="O26679"/>
      <c r="P26679"/>
    </row>
    <row r="26680" spans="15:16" x14ac:dyDescent="0.2">
      <c r="O26680"/>
      <c r="P26680"/>
    </row>
    <row r="26681" spans="15:16" x14ac:dyDescent="0.2">
      <c r="O26681"/>
      <c r="P26681"/>
    </row>
    <row r="26682" spans="15:16" x14ac:dyDescent="0.2">
      <c r="O26682"/>
      <c r="P26682"/>
    </row>
    <row r="26683" spans="15:16" x14ac:dyDescent="0.2">
      <c r="O26683"/>
      <c r="P26683"/>
    </row>
    <row r="26684" spans="15:16" x14ac:dyDescent="0.2">
      <c r="O26684"/>
      <c r="P26684"/>
    </row>
    <row r="26685" spans="15:16" x14ac:dyDescent="0.2">
      <c r="O26685"/>
      <c r="P26685"/>
    </row>
    <row r="26686" spans="15:16" x14ac:dyDescent="0.2">
      <c r="O26686"/>
      <c r="P26686"/>
    </row>
    <row r="26687" spans="15:16" x14ac:dyDescent="0.2">
      <c r="O26687"/>
      <c r="P26687"/>
    </row>
    <row r="26688" spans="15:16" x14ac:dyDescent="0.2">
      <c r="O26688"/>
      <c r="P26688"/>
    </row>
    <row r="26689" spans="15:16" x14ac:dyDescent="0.2">
      <c r="O26689"/>
      <c r="P26689"/>
    </row>
    <row r="26690" spans="15:16" x14ac:dyDescent="0.2">
      <c r="O26690"/>
      <c r="P26690"/>
    </row>
    <row r="26691" spans="15:16" x14ac:dyDescent="0.2">
      <c r="O26691"/>
      <c r="P26691"/>
    </row>
    <row r="26692" spans="15:16" x14ac:dyDescent="0.2">
      <c r="O26692"/>
      <c r="P26692"/>
    </row>
    <row r="26693" spans="15:16" x14ac:dyDescent="0.2">
      <c r="O26693"/>
      <c r="P26693"/>
    </row>
    <row r="26694" spans="15:16" x14ac:dyDescent="0.2">
      <c r="O26694"/>
      <c r="P26694"/>
    </row>
    <row r="26695" spans="15:16" x14ac:dyDescent="0.2">
      <c r="O26695"/>
      <c r="P26695"/>
    </row>
    <row r="26696" spans="15:16" x14ac:dyDescent="0.2">
      <c r="O26696"/>
      <c r="P26696"/>
    </row>
    <row r="26697" spans="15:16" x14ac:dyDescent="0.2">
      <c r="O26697"/>
      <c r="P26697"/>
    </row>
    <row r="26698" spans="15:16" x14ac:dyDescent="0.2">
      <c r="O26698"/>
      <c r="P26698"/>
    </row>
    <row r="26699" spans="15:16" x14ac:dyDescent="0.2">
      <c r="O26699"/>
      <c r="P26699"/>
    </row>
    <row r="26700" spans="15:16" x14ac:dyDescent="0.2">
      <c r="O26700"/>
      <c r="P26700"/>
    </row>
    <row r="26701" spans="15:16" x14ac:dyDescent="0.2">
      <c r="O26701"/>
      <c r="P26701"/>
    </row>
    <row r="26702" spans="15:16" x14ac:dyDescent="0.2">
      <c r="O26702"/>
      <c r="P26702"/>
    </row>
    <row r="26703" spans="15:16" x14ac:dyDescent="0.2">
      <c r="O26703"/>
      <c r="P26703"/>
    </row>
    <row r="26704" spans="15:16" x14ac:dyDescent="0.2">
      <c r="O26704"/>
      <c r="P26704"/>
    </row>
    <row r="26705" spans="15:16" x14ac:dyDescent="0.2">
      <c r="O26705"/>
      <c r="P26705"/>
    </row>
    <row r="26706" spans="15:16" x14ac:dyDescent="0.2">
      <c r="O26706"/>
      <c r="P26706"/>
    </row>
    <row r="26707" spans="15:16" x14ac:dyDescent="0.2">
      <c r="O26707"/>
      <c r="P26707"/>
    </row>
    <row r="26708" spans="15:16" x14ac:dyDescent="0.2">
      <c r="O26708"/>
      <c r="P26708"/>
    </row>
    <row r="26709" spans="15:16" x14ac:dyDescent="0.2">
      <c r="O26709"/>
      <c r="P26709"/>
    </row>
    <row r="26710" spans="15:16" x14ac:dyDescent="0.2">
      <c r="O26710"/>
      <c r="P26710"/>
    </row>
    <row r="26711" spans="15:16" x14ac:dyDescent="0.2">
      <c r="O26711"/>
      <c r="P26711"/>
    </row>
    <row r="26712" spans="15:16" x14ac:dyDescent="0.2">
      <c r="O26712"/>
      <c r="P26712"/>
    </row>
    <row r="26713" spans="15:16" x14ac:dyDescent="0.2">
      <c r="O26713"/>
      <c r="P26713"/>
    </row>
    <row r="26714" spans="15:16" x14ac:dyDescent="0.2">
      <c r="O26714"/>
      <c r="P26714"/>
    </row>
    <row r="26715" spans="15:16" x14ac:dyDescent="0.2">
      <c r="O26715"/>
      <c r="P26715"/>
    </row>
    <row r="26716" spans="15:16" x14ac:dyDescent="0.2">
      <c r="O26716"/>
      <c r="P26716"/>
    </row>
    <row r="26717" spans="15:16" x14ac:dyDescent="0.2">
      <c r="O26717"/>
      <c r="P26717"/>
    </row>
    <row r="26718" spans="15:16" x14ac:dyDescent="0.2">
      <c r="O26718"/>
      <c r="P26718"/>
    </row>
    <row r="26719" spans="15:16" x14ac:dyDescent="0.2">
      <c r="O26719"/>
      <c r="P26719"/>
    </row>
    <row r="26720" spans="15:16" x14ac:dyDescent="0.2">
      <c r="O26720"/>
      <c r="P26720"/>
    </row>
    <row r="26721" spans="15:16" x14ac:dyDescent="0.2">
      <c r="O26721"/>
      <c r="P26721"/>
    </row>
    <row r="26722" spans="15:16" x14ac:dyDescent="0.2">
      <c r="O26722"/>
      <c r="P26722"/>
    </row>
    <row r="26723" spans="15:16" x14ac:dyDescent="0.2">
      <c r="O26723"/>
      <c r="P26723"/>
    </row>
    <row r="26724" spans="15:16" x14ac:dyDescent="0.2">
      <c r="O26724"/>
      <c r="P26724"/>
    </row>
    <row r="26725" spans="15:16" x14ac:dyDescent="0.2">
      <c r="O26725"/>
      <c r="P26725"/>
    </row>
    <row r="26726" spans="15:16" x14ac:dyDescent="0.2">
      <c r="O26726"/>
      <c r="P26726"/>
    </row>
    <row r="26727" spans="15:16" x14ac:dyDescent="0.2">
      <c r="O26727"/>
      <c r="P26727"/>
    </row>
    <row r="26728" spans="15:16" x14ac:dyDescent="0.2">
      <c r="O26728"/>
      <c r="P26728"/>
    </row>
    <row r="26729" spans="15:16" x14ac:dyDescent="0.2">
      <c r="O26729"/>
      <c r="P26729"/>
    </row>
    <row r="26730" spans="15:16" x14ac:dyDescent="0.2">
      <c r="O26730"/>
      <c r="P26730"/>
    </row>
    <row r="26731" spans="15:16" x14ac:dyDescent="0.2">
      <c r="O26731"/>
      <c r="P26731"/>
    </row>
    <row r="26732" spans="15:16" x14ac:dyDescent="0.2">
      <c r="O26732"/>
      <c r="P26732"/>
    </row>
    <row r="26733" spans="15:16" x14ac:dyDescent="0.2">
      <c r="O26733"/>
      <c r="P26733"/>
    </row>
    <row r="26734" spans="15:16" x14ac:dyDescent="0.2">
      <c r="O26734"/>
      <c r="P26734"/>
    </row>
    <row r="26735" spans="15:16" x14ac:dyDescent="0.2">
      <c r="O26735"/>
      <c r="P26735"/>
    </row>
    <row r="26736" spans="15:16" x14ac:dyDescent="0.2">
      <c r="O26736"/>
      <c r="P26736"/>
    </row>
    <row r="26737" spans="15:16" x14ac:dyDescent="0.2">
      <c r="O26737"/>
      <c r="P26737"/>
    </row>
    <row r="26738" spans="15:16" x14ac:dyDescent="0.2">
      <c r="O26738"/>
      <c r="P26738"/>
    </row>
    <row r="26739" spans="15:16" x14ac:dyDescent="0.2">
      <c r="O26739"/>
      <c r="P26739"/>
    </row>
    <row r="26740" spans="15:16" x14ac:dyDescent="0.2">
      <c r="O26740"/>
      <c r="P26740"/>
    </row>
    <row r="26741" spans="15:16" x14ac:dyDescent="0.2">
      <c r="O26741"/>
      <c r="P26741"/>
    </row>
    <row r="26742" spans="15:16" x14ac:dyDescent="0.2">
      <c r="O26742"/>
      <c r="P26742"/>
    </row>
    <row r="26743" spans="15:16" x14ac:dyDescent="0.2">
      <c r="O26743"/>
      <c r="P26743"/>
    </row>
    <row r="26744" spans="15:16" x14ac:dyDescent="0.2">
      <c r="O26744"/>
      <c r="P26744"/>
    </row>
    <row r="26745" spans="15:16" x14ac:dyDescent="0.2">
      <c r="O26745"/>
      <c r="P26745"/>
    </row>
    <row r="26746" spans="15:16" x14ac:dyDescent="0.2">
      <c r="O26746"/>
      <c r="P26746"/>
    </row>
    <row r="26747" spans="15:16" x14ac:dyDescent="0.2">
      <c r="O26747"/>
      <c r="P26747"/>
    </row>
    <row r="26748" spans="15:16" x14ac:dyDescent="0.2">
      <c r="O26748"/>
      <c r="P26748"/>
    </row>
    <row r="26749" spans="15:16" x14ac:dyDescent="0.2">
      <c r="O26749"/>
      <c r="P26749"/>
    </row>
    <row r="26750" spans="15:16" x14ac:dyDescent="0.2">
      <c r="O26750"/>
      <c r="P26750"/>
    </row>
    <row r="26751" spans="15:16" x14ac:dyDescent="0.2">
      <c r="O26751"/>
      <c r="P26751"/>
    </row>
    <row r="26752" spans="15:16" x14ac:dyDescent="0.2">
      <c r="O26752"/>
      <c r="P26752"/>
    </row>
    <row r="26753" spans="15:16" x14ac:dyDescent="0.2">
      <c r="O26753"/>
      <c r="P26753"/>
    </row>
    <row r="26754" spans="15:16" x14ac:dyDescent="0.2">
      <c r="O26754"/>
      <c r="P26754"/>
    </row>
    <row r="26755" spans="15:16" x14ac:dyDescent="0.2">
      <c r="O26755"/>
      <c r="P26755"/>
    </row>
    <row r="26756" spans="15:16" x14ac:dyDescent="0.2">
      <c r="O26756"/>
      <c r="P26756"/>
    </row>
    <row r="26757" spans="15:16" x14ac:dyDescent="0.2">
      <c r="O26757"/>
      <c r="P26757"/>
    </row>
    <row r="26758" spans="15:16" x14ac:dyDescent="0.2">
      <c r="O26758"/>
      <c r="P26758"/>
    </row>
    <row r="26759" spans="15:16" x14ac:dyDescent="0.2">
      <c r="O26759"/>
      <c r="P26759"/>
    </row>
    <row r="26760" spans="15:16" x14ac:dyDescent="0.2">
      <c r="O26760"/>
      <c r="P26760"/>
    </row>
    <row r="26761" spans="15:16" x14ac:dyDescent="0.2">
      <c r="O26761"/>
      <c r="P26761"/>
    </row>
    <row r="26762" spans="15:16" x14ac:dyDescent="0.2">
      <c r="O26762"/>
      <c r="P26762"/>
    </row>
    <row r="26763" spans="15:16" x14ac:dyDescent="0.2">
      <c r="O26763"/>
      <c r="P26763"/>
    </row>
    <row r="26764" spans="15:16" x14ac:dyDescent="0.2">
      <c r="O26764"/>
      <c r="P26764"/>
    </row>
    <row r="26765" spans="15:16" x14ac:dyDescent="0.2">
      <c r="O26765"/>
      <c r="P26765"/>
    </row>
    <row r="26766" spans="15:16" x14ac:dyDescent="0.2">
      <c r="O26766"/>
      <c r="P26766"/>
    </row>
    <row r="26767" spans="15:16" x14ac:dyDescent="0.2">
      <c r="O26767"/>
      <c r="P26767"/>
    </row>
    <row r="26768" spans="15:16" x14ac:dyDescent="0.2">
      <c r="O26768"/>
      <c r="P26768"/>
    </row>
    <row r="26769" spans="15:16" x14ac:dyDescent="0.2">
      <c r="O26769"/>
      <c r="P26769"/>
    </row>
    <row r="26770" spans="15:16" x14ac:dyDescent="0.2">
      <c r="O26770"/>
      <c r="P26770"/>
    </row>
    <row r="26771" spans="15:16" x14ac:dyDescent="0.2">
      <c r="O26771"/>
      <c r="P26771"/>
    </row>
    <row r="26772" spans="15:16" x14ac:dyDescent="0.2">
      <c r="O26772"/>
      <c r="P26772"/>
    </row>
    <row r="26773" spans="15:16" x14ac:dyDescent="0.2">
      <c r="O26773"/>
      <c r="P26773"/>
    </row>
    <row r="26774" spans="15:16" x14ac:dyDescent="0.2">
      <c r="O26774"/>
      <c r="P26774"/>
    </row>
    <row r="26775" spans="15:16" x14ac:dyDescent="0.2">
      <c r="O26775"/>
      <c r="P26775"/>
    </row>
    <row r="26776" spans="15:16" x14ac:dyDescent="0.2">
      <c r="O26776"/>
      <c r="P26776"/>
    </row>
    <row r="26777" spans="15:16" x14ac:dyDescent="0.2">
      <c r="O26777"/>
      <c r="P26777"/>
    </row>
    <row r="26778" spans="15:16" x14ac:dyDescent="0.2">
      <c r="O26778"/>
      <c r="P26778"/>
    </row>
    <row r="26779" spans="15:16" x14ac:dyDescent="0.2">
      <c r="O26779"/>
      <c r="P26779"/>
    </row>
    <row r="26780" spans="15:16" x14ac:dyDescent="0.2">
      <c r="O26780"/>
      <c r="P26780"/>
    </row>
    <row r="26781" spans="15:16" x14ac:dyDescent="0.2">
      <c r="O26781"/>
      <c r="P26781"/>
    </row>
    <row r="26782" spans="15:16" x14ac:dyDescent="0.2">
      <c r="O26782"/>
      <c r="P26782"/>
    </row>
    <row r="26783" spans="15:16" x14ac:dyDescent="0.2">
      <c r="O26783"/>
      <c r="P26783"/>
    </row>
    <row r="26784" spans="15:16" x14ac:dyDescent="0.2">
      <c r="O26784"/>
      <c r="P26784"/>
    </row>
    <row r="26785" spans="15:16" x14ac:dyDescent="0.2">
      <c r="O26785"/>
      <c r="P26785"/>
    </row>
    <row r="26786" spans="15:16" x14ac:dyDescent="0.2">
      <c r="O26786"/>
      <c r="P26786"/>
    </row>
    <row r="26787" spans="15:16" x14ac:dyDescent="0.2">
      <c r="O26787"/>
      <c r="P26787"/>
    </row>
    <row r="26788" spans="15:16" x14ac:dyDescent="0.2">
      <c r="O26788"/>
      <c r="P26788"/>
    </row>
    <row r="26789" spans="15:16" x14ac:dyDescent="0.2">
      <c r="O26789"/>
      <c r="P26789"/>
    </row>
    <row r="26790" spans="15:16" x14ac:dyDescent="0.2">
      <c r="O26790"/>
      <c r="P26790"/>
    </row>
    <row r="26791" spans="15:16" x14ac:dyDescent="0.2">
      <c r="O26791"/>
      <c r="P26791"/>
    </row>
    <row r="26792" spans="15:16" x14ac:dyDescent="0.2">
      <c r="O26792"/>
      <c r="P26792"/>
    </row>
    <row r="26793" spans="15:16" x14ac:dyDescent="0.2">
      <c r="O26793"/>
      <c r="P26793"/>
    </row>
    <row r="26794" spans="15:16" x14ac:dyDescent="0.2">
      <c r="O26794"/>
      <c r="P26794"/>
    </row>
    <row r="26795" spans="15:16" x14ac:dyDescent="0.2">
      <c r="O26795"/>
      <c r="P26795"/>
    </row>
    <row r="26796" spans="15:16" x14ac:dyDescent="0.2">
      <c r="O26796"/>
      <c r="P26796"/>
    </row>
    <row r="26797" spans="15:16" x14ac:dyDescent="0.2">
      <c r="O26797"/>
      <c r="P26797"/>
    </row>
    <row r="26798" spans="15:16" x14ac:dyDescent="0.2">
      <c r="O26798"/>
      <c r="P26798"/>
    </row>
    <row r="26799" spans="15:16" x14ac:dyDescent="0.2">
      <c r="O26799"/>
      <c r="P26799"/>
    </row>
    <row r="26800" spans="15:16" x14ac:dyDescent="0.2">
      <c r="O26800"/>
      <c r="P26800"/>
    </row>
    <row r="26801" spans="15:16" x14ac:dyDescent="0.2">
      <c r="O26801"/>
      <c r="P26801"/>
    </row>
    <row r="26802" spans="15:16" x14ac:dyDescent="0.2">
      <c r="O26802"/>
      <c r="P26802"/>
    </row>
    <row r="26803" spans="15:16" x14ac:dyDescent="0.2">
      <c r="O26803"/>
      <c r="P26803"/>
    </row>
    <row r="26804" spans="15:16" x14ac:dyDescent="0.2">
      <c r="O26804"/>
      <c r="P26804"/>
    </row>
    <row r="26805" spans="15:16" x14ac:dyDescent="0.2">
      <c r="O26805"/>
      <c r="P26805"/>
    </row>
    <row r="26806" spans="15:16" x14ac:dyDescent="0.2">
      <c r="O26806"/>
      <c r="P26806"/>
    </row>
    <row r="26807" spans="15:16" x14ac:dyDescent="0.2">
      <c r="O26807"/>
      <c r="P26807"/>
    </row>
    <row r="26808" spans="15:16" x14ac:dyDescent="0.2">
      <c r="O26808"/>
      <c r="P26808"/>
    </row>
    <row r="26809" spans="15:16" x14ac:dyDescent="0.2">
      <c r="O26809"/>
      <c r="P26809"/>
    </row>
    <row r="26810" spans="15:16" x14ac:dyDescent="0.2">
      <c r="O26810"/>
      <c r="P26810"/>
    </row>
    <row r="26811" spans="15:16" x14ac:dyDescent="0.2">
      <c r="O26811"/>
      <c r="P26811"/>
    </row>
    <row r="26812" spans="15:16" x14ac:dyDescent="0.2">
      <c r="O26812"/>
      <c r="P26812"/>
    </row>
    <row r="26813" spans="15:16" x14ac:dyDescent="0.2">
      <c r="O26813"/>
      <c r="P26813"/>
    </row>
    <row r="26814" spans="15:16" x14ac:dyDescent="0.2">
      <c r="O26814"/>
      <c r="P26814"/>
    </row>
    <row r="26815" spans="15:16" x14ac:dyDescent="0.2">
      <c r="O26815"/>
      <c r="P26815"/>
    </row>
    <row r="26816" spans="15:16" x14ac:dyDescent="0.2">
      <c r="O26816"/>
      <c r="P26816"/>
    </row>
    <row r="26817" spans="15:16" x14ac:dyDescent="0.2">
      <c r="O26817"/>
      <c r="P26817"/>
    </row>
    <row r="26818" spans="15:16" x14ac:dyDescent="0.2">
      <c r="O26818"/>
      <c r="P26818"/>
    </row>
    <row r="26819" spans="15:16" x14ac:dyDescent="0.2">
      <c r="O26819"/>
      <c r="P26819"/>
    </row>
    <row r="26820" spans="15:16" x14ac:dyDescent="0.2">
      <c r="O26820"/>
      <c r="P26820"/>
    </row>
    <row r="26821" spans="15:16" x14ac:dyDescent="0.2">
      <c r="O26821"/>
      <c r="P26821"/>
    </row>
    <row r="26822" spans="15:16" x14ac:dyDescent="0.2">
      <c r="O26822"/>
      <c r="P26822"/>
    </row>
    <row r="26823" spans="15:16" x14ac:dyDescent="0.2">
      <c r="O26823"/>
      <c r="P26823"/>
    </row>
    <row r="26824" spans="15:16" x14ac:dyDescent="0.2">
      <c r="O26824"/>
      <c r="P26824"/>
    </row>
    <row r="26825" spans="15:16" x14ac:dyDescent="0.2">
      <c r="O26825"/>
      <c r="P26825"/>
    </row>
    <row r="26826" spans="15:16" x14ac:dyDescent="0.2">
      <c r="O26826"/>
      <c r="P26826"/>
    </row>
    <row r="26827" spans="15:16" x14ac:dyDescent="0.2">
      <c r="O26827"/>
      <c r="P26827"/>
    </row>
    <row r="26828" spans="15:16" x14ac:dyDescent="0.2">
      <c r="O26828"/>
      <c r="P26828"/>
    </row>
    <row r="26829" spans="15:16" x14ac:dyDescent="0.2">
      <c r="O26829"/>
      <c r="P26829"/>
    </row>
    <row r="26830" spans="15:16" x14ac:dyDescent="0.2">
      <c r="O26830"/>
      <c r="P26830"/>
    </row>
    <row r="26831" spans="15:16" x14ac:dyDescent="0.2">
      <c r="O26831"/>
      <c r="P26831"/>
    </row>
    <row r="26832" spans="15:16" x14ac:dyDescent="0.2">
      <c r="O26832"/>
      <c r="P26832"/>
    </row>
    <row r="26833" spans="15:16" x14ac:dyDescent="0.2">
      <c r="O26833"/>
      <c r="P26833"/>
    </row>
    <row r="26834" spans="15:16" x14ac:dyDescent="0.2">
      <c r="O26834"/>
      <c r="P26834"/>
    </row>
    <row r="26835" spans="15:16" x14ac:dyDescent="0.2">
      <c r="O26835"/>
      <c r="P26835"/>
    </row>
    <row r="26836" spans="15:16" x14ac:dyDescent="0.2">
      <c r="O26836"/>
      <c r="P26836"/>
    </row>
    <row r="26837" spans="15:16" x14ac:dyDescent="0.2">
      <c r="O26837"/>
      <c r="P26837"/>
    </row>
    <row r="26838" spans="15:16" x14ac:dyDescent="0.2">
      <c r="O26838"/>
      <c r="P26838"/>
    </row>
    <row r="26839" spans="15:16" x14ac:dyDescent="0.2">
      <c r="O26839"/>
      <c r="P26839"/>
    </row>
    <row r="26840" spans="15:16" x14ac:dyDescent="0.2">
      <c r="O26840"/>
      <c r="P26840"/>
    </row>
    <row r="26841" spans="15:16" x14ac:dyDescent="0.2">
      <c r="O26841"/>
      <c r="P26841"/>
    </row>
    <row r="26842" spans="15:16" x14ac:dyDescent="0.2">
      <c r="O26842"/>
      <c r="P26842"/>
    </row>
    <row r="26843" spans="15:16" x14ac:dyDescent="0.2">
      <c r="O26843"/>
      <c r="P26843"/>
    </row>
    <row r="26844" spans="15:16" x14ac:dyDescent="0.2">
      <c r="O26844"/>
      <c r="P26844"/>
    </row>
    <row r="26845" spans="15:16" x14ac:dyDescent="0.2">
      <c r="O26845"/>
      <c r="P26845"/>
    </row>
    <row r="26846" spans="15:16" x14ac:dyDescent="0.2">
      <c r="O26846"/>
      <c r="P26846"/>
    </row>
    <row r="26847" spans="15:16" x14ac:dyDescent="0.2">
      <c r="O26847"/>
      <c r="P26847"/>
    </row>
    <row r="26848" spans="15:16" x14ac:dyDescent="0.2">
      <c r="O26848"/>
      <c r="P26848"/>
    </row>
    <row r="26849" spans="15:16" x14ac:dyDescent="0.2">
      <c r="O26849"/>
      <c r="P26849"/>
    </row>
    <row r="26850" spans="15:16" x14ac:dyDescent="0.2">
      <c r="O26850"/>
      <c r="P26850"/>
    </row>
    <row r="26851" spans="15:16" x14ac:dyDescent="0.2">
      <c r="O26851"/>
      <c r="P26851"/>
    </row>
    <row r="26852" spans="15:16" x14ac:dyDescent="0.2">
      <c r="O26852"/>
      <c r="P26852"/>
    </row>
    <row r="26853" spans="15:16" x14ac:dyDescent="0.2">
      <c r="O26853"/>
      <c r="P26853"/>
    </row>
    <row r="26854" spans="15:16" x14ac:dyDescent="0.2">
      <c r="O26854"/>
      <c r="P26854"/>
    </row>
    <row r="26855" spans="15:16" x14ac:dyDescent="0.2">
      <c r="O26855"/>
      <c r="P26855"/>
    </row>
    <row r="26856" spans="15:16" x14ac:dyDescent="0.2">
      <c r="O26856"/>
      <c r="P26856"/>
    </row>
    <row r="26857" spans="15:16" x14ac:dyDescent="0.2">
      <c r="O26857"/>
      <c r="P26857"/>
    </row>
    <row r="26858" spans="15:16" x14ac:dyDescent="0.2">
      <c r="O26858"/>
      <c r="P26858"/>
    </row>
    <row r="26859" spans="15:16" x14ac:dyDescent="0.2">
      <c r="O26859"/>
      <c r="P26859"/>
    </row>
    <row r="26860" spans="15:16" x14ac:dyDescent="0.2">
      <c r="O26860"/>
      <c r="P26860"/>
    </row>
    <row r="26861" spans="15:16" x14ac:dyDescent="0.2">
      <c r="O26861"/>
      <c r="P26861"/>
    </row>
    <row r="26862" spans="15:16" x14ac:dyDescent="0.2">
      <c r="O26862"/>
      <c r="P26862"/>
    </row>
    <row r="26863" spans="15:16" x14ac:dyDescent="0.2">
      <c r="O26863"/>
      <c r="P26863"/>
    </row>
    <row r="26864" spans="15:16" x14ac:dyDescent="0.2">
      <c r="O26864"/>
      <c r="P26864"/>
    </row>
    <row r="26865" spans="15:16" x14ac:dyDescent="0.2">
      <c r="O26865"/>
      <c r="P26865"/>
    </row>
    <row r="26866" spans="15:16" x14ac:dyDescent="0.2">
      <c r="O26866"/>
      <c r="P26866"/>
    </row>
    <row r="26867" spans="15:16" x14ac:dyDescent="0.2">
      <c r="O26867"/>
      <c r="P26867"/>
    </row>
    <row r="26868" spans="15:16" x14ac:dyDescent="0.2">
      <c r="O26868"/>
      <c r="P26868"/>
    </row>
    <row r="26869" spans="15:16" x14ac:dyDescent="0.2">
      <c r="O26869"/>
      <c r="P26869"/>
    </row>
    <row r="26870" spans="15:16" x14ac:dyDescent="0.2">
      <c r="O26870"/>
      <c r="P26870"/>
    </row>
    <row r="26871" spans="15:16" x14ac:dyDescent="0.2">
      <c r="O26871"/>
      <c r="P26871"/>
    </row>
    <row r="26872" spans="15:16" x14ac:dyDescent="0.2">
      <c r="O26872"/>
      <c r="P26872"/>
    </row>
    <row r="26873" spans="15:16" x14ac:dyDescent="0.2">
      <c r="O26873"/>
      <c r="P26873"/>
    </row>
    <row r="26874" spans="15:16" x14ac:dyDescent="0.2">
      <c r="O26874"/>
      <c r="P26874"/>
    </row>
    <row r="26875" spans="15:16" x14ac:dyDescent="0.2">
      <c r="O26875"/>
      <c r="P26875"/>
    </row>
    <row r="26876" spans="15:16" x14ac:dyDescent="0.2">
      <c r="O26876"/>
      <c r="P26876"/>
    </row>
    <row r="26877" spans="15:16" x14ac:dyDescent="0.2">
      <c r="O26877"/>
      <c r="P26877"/>
    </row>
    <row r="26878" spans="15:16" x14ac:dyDescent="0.2">
      <c r="O26878"/>
      <c r="P26878"/>
    </row>
    <row r="26879" spans="15:16" x14ac:dyDescent="0.2">
      <c r="O26879"/>
      <c r="P26879"/>
    </row>
    <row r="26880" spans="15:16" x14ac:dyDescent="0.2">
      <c r="O26880"/>
      <c r="P26880"/>
    </row>
    <row r="26881" spans="15:16" x14ac:dyDescent="0.2">
      <c r="O26881"/>
      <c r="P26881"/>
    </row>
    <row r="26882" spans="15:16" x14ac:dyDescent="0.2">
      <c r="O26882"/>
      <c r="P26882"/>
    </row>
    <row r="26883" spans="15:16" x14ac:dyDescent="0.2">
      <c r="O26883"/>
      <c r="P26883"/>
    </row>
    <row r="26884" spans="15:16" x14ac:dyDescent="0.2">
      <c r="O26884"/>
      <c r="P26884"/>
    </row>
    <row r="26885" spans="15:16" x14ac:dyDescent="0.2">
      <c r="O26885"/>
      <c r="P26885"/>
    </row>
    <row r="26886" spans="15:16" x14ac:dyDescent="0.2">
      <c r="O26886"/>
      <c r="P26886"/>
    </row>
    <row r="26887" spans="15:16" x14ac:dyDescent="0.2">
      <c r="O26887"/>
      <c r="P26887"/>
    </row>
    <row r="26888" spans="15:16" x14ac:dyDescent="0.2">
      <c r="O26888"/>
      <c r="P26888"/>
    </row>
    <row r="26889" spans="15:16" x14ac:dyDescent="0.2">
      <c r="O26889"/>
      <c r="P26889"/>
    </row>
    <row r="26890" spans="15:16" x14ac:dyDescent="0.2">
      <c r="O26890"/>
      <c r="P26890"/>
    </row>
    <row r="26891" spans="15:16" x14ac:dyDescent="0.2">
      <c r="O26891"/>
      <c r="P26891"/>
    </row>
    <row r="26892" spans="15:16" x14ac:dyDescent="0.2">
      <c r="O26892"/>
      <c r="P26892"/>
    </row>
    <row r="26893" spans="15:16" x14ac:dyDescent="0.2">
      <c r="O26893"/>
      <c r="P26893"/>
    </row>
    <row r="26894" spans="15:16" x14ac:dyDescent="0.2">
      <c r="O26894"/>
      <c r="P26894"/>
    </row>
    <row r="26895" spans="15:16" x14ac:dyDescent="0.2">
      <c r="O26895"/>
      <c r="P26895"/>
    </row>
    <row r="26896" spans="15:16" x14ac:dyDescent="0.2">
      <c r="O26896"/>
      <c r="P26896"/>
    </row>
    <row r="26897" spans="15:16" x14ac:dyDescent="0.2">
      <c r="O26897"/>
      <c r="P26897"/>
    </row>
    <row r="26898" spans="15:16" x14ac:dyDescent="0.2">
      <c r="O26898"/>
      <c r="P26898"/>
    </row>
    <row r="26899" spans="15:16" x14ac:dyDescent="0.2">
      <c r="O26899"/>
      <c r="P26899"/>
    </row>
    <row r="26900" spans="15:16" x14ac:dyDescent="0.2">
      <c r="O26900"/>
      <c r="P26900"/>
    </row>
    <row r="26901" spans="15:16" x14ac:dyDescent="0.2">
      <c r="O26901"/>
      <c r="P26901"/>
    </row>
    <row r="26902" spans="15:16" x14ac:dyDescent="0.2">
      <c r="O26902"/>
      <c r="P26902"/>
    </row>
    <row r="26903" spans="15:16" x14ac:dyDescent="0.2">
      <c r="O26903"/>
      <c r="P26903"/>
    </row>
    <row r="26904" spans="15:16" x14ac:dyDescent="0.2">
      <c r="O26904"/>
      <c r="P26904"/>
    </row>
    <row r="26905" spans="15:16" x14ac:dyDescent="0.2">
      <c r="O26905"/>
      <c r="P26905"/>
    </row>
    <row r="26906" spans="15:16" x14ac:dyDescent="0.2">
      <c r="O26906"/>
      <c r="P26906"/>
    </row>
    <row r="26907" spans="15:16" x14ac:dyDescent="0.2">
      <c r="O26907"/>
      <c r="P26907"/>
    </row>
    <row r="26908" spans="15:16" x14ac:dyDescent="0.2">
      <c r="O26908"/>
      <c r="P26908"/>
    </row>
    <row r="26909" spans="15:16" x14ac:dyDescent="0.2">
      <c r="O26909"/>
      <c r="P26909"/>
    </row>
    <row r="26910" spans="15:16" x14ac:dyDescent="0.2">
      <c r="O26910"/>
      <c r="P26910"/>
    </row>
    <row r="26911" spans="15:16" x14ac:dyDescent="0.2">
      <c r="O26911"/>
      <c r="P26911"/>
    </row>
    <row r="26912" spans="15:16" x14ac:dyDescent="0.2">
      <c r="O26912"/>
      <c r="P26912"/>
    </row>
    <row r="26913" spans="15:16" x14ac:dyDescent="0.2">
      <c r="O26913"/>
      <c r="P26913"/>
    </row>
    <row r="26914" spans="15:16" x14ac:dyDescent="0.2">
      <c r="O26914"/>
      <c r="P26914"/>
    </row>
    <row r="26915" spans="15:16" x14ac:dyDescent="0.2">
      <c r="O26915"/>
      <c r="P26915"/>
    </row>
    <row r="26916" spans="15:16" x14ac:dyDescent="0.2">
      <c r="O26916"/>
      <c r="P26916"/>
    </row>
    <row r="26917" spans="15:16" x14ac:dyDescent="0.2">
      <c r="O26917"/>
      <c r="P26917"/>
    </row>
    <row r="26918" spans="15:16" x14ac:dyDescent="0.2">
      <c r="O26918"/>
      <c r="P26918"/>
    </row>
    <row r="26919" spans="15:16" x14ac:dyDescent="0.2">
      <c r="O26919"/>
      <c r="P26919"/>
    </row>
    <row r="26920" spans="15:16" x14ac:dyDescent="0.2">
      <c r="O26920"/>
      <c r="P26920"/>
    </row>
    <row r="26921" spans="15:16" x14ac:dyDescent="0.2">
      <c r="O26921"/>
      <c r="P26921"/>
    </row>
    <row r="26922" spans="15:16" x14ac:dyDescent="0.2">
      <c r="O26922"/>
      <c r="P26922"/>
    </row>
    <row r="26923" spans="15:16" x14ac:dyDescent="0.2">
      <c r="O26923"/>
      <c r="P26923"/>
    </row>
    <row r="26924" spans="15:16" x14ac:dyDescent="0.2">
      <c r="O26924"/>
      <c r="P26924"/>
    </row>
    <row r="26925" spans="15:16" x14ac:dyDescent="0.2">
      <c r="O26925"/>
      <c r="P26925"/>
    </row>
    <row r="26926" spans="15:16" x14ac:dyDescent="0.2">
      <c r="O26926"/>
      <c r="P26926"/>
    </row>
    <row r="26927" spans="15:16" x14ac:dyDescent="0.2">
      <c r="O26927"/>
      <c r="P26927"/>
    </row>
    <row r="26928" spans="15:16" x14ac:dyDescent="0.2">
      <c r="O26928"/>
      <c r="P26928"/>
    </row>
    <row r="26929" spans="15:16" x14ac:dyDescent="0.2">
      <c r="O26929"/>
      <c r="P26929"/>
    </row>
    <row r="26930" spans="15:16" x14ac:dyDescent="0.2">
      <c r="O26930"/>
      <c r="P26930"/>
    </row>
    <row r="26931" spans="15:16" x14ac:dyDescent="0.2">
      <c r="O26931"/>
      <c r="P26931"/>
    </row>
    <row r="26932" spans="15:16" x14ac:dyDescent="0.2">
      <c r="O26932"/>
      <c r="P26932"/>
    </row>
    <row r="26933" spans="15:16" x14ac:dyDescent="0.2">
      <c r="O26933"/>
      <c r="P26933"/>
    </row>
    <row r="26934" spans="15:16" x14ac:dyDescent="0.2">
      <c r="O26934"/>
      <c r="P26934"/>
    </row>
    <row r="26935" spans="15:16" x14ac:dyDescent="0.2">
      <c r="O26935"/>
      <c r="P26935"/>
    </row>
    <row r="26936" spans="15:16" x14ac:dyDescent="0.2">
      <c r="O26936"/>
      <c r="P26936"/>
    </row>
    <row r="26937" spans="15:16" x14ac:dyDescent="0.2">
      <c r="O26937"/>
      <c r="P26937"/>
    </row>
    <row r="26938" spans="15:16" x14ac:dyDescent="0.2">
      <c r="O26938"/>
      <c r="P26938"/>
    </row>
    <row r="26939" spans="15:16" x14ac:dyDescent="0.2">
      <c r="O26939"/>
      <c r="P26939"/>
    </row>
    <row r="26940" spans="15:16" x14ac:dyDescent="0.2">
      <c r="O26940"/>
      <c r="P26940"/>
    </row>
    <row r="26941" spans="15:16" x14ac:dyDescent="0.2">
      <c r="O26941"/>
      <c r="P26941"/>
    </row>
    <row r="26942" spans="15:16" x14ac:dyDescent="0.2">
      <c r="O26942"/>
      <c r="P26942"/>
    </row>
    <row r="26943" spans="15:16" x14ac:dyDescent="0.2">
      <c r="O26943"/>
      <c r="P26943"/>
    </row>
    <row r="26944" spans="15:16" x14ac:dyDescent="0.2">
      <c r="O26944"/>
      <c r="P26944"/>
    </row>
    <row r="26945" spans="15:16" x14ac:dyDescent="0.2">
      <c r="O26945"/>
      <c r="P26945"/>
    </row>
    <row r="26946" spans="15:16" x14ac:dyDescent="0.2">
      <c r="O26946"/>
      <c r="P26946"/>
    </row>
    <row r="26947" spans="15:16" x14ac:dyDescent="0.2">
      <c r="O26947"/>
      <c r="P26947"/>
    </row>
    <row r="26948" spans="15:16" x14ac:dyDescent="0.2">
      <c r="O26948"/>
      <c r="P26948"/>
    </row>
    <row r="26949" spans="15:16" x14ac:dyDescent="0.2">
      <c r="O26949"/>
      <c r="P26949"/>
    </row>
    <row r="26950" spans="15:16" x14ac:dyDescent="0.2">
      <c r="O26950"/>
      <c r="P26950"/>
    </row>
    <row r="26951" spans="15:16" x14ac:dyDescent="0.2">
      <c r="O26951"/>
      <c r="P26951"/>
    </row>
    <row r="26952" spans="15:16" x14ac:dyDescent="0.2">
      <c r="O26952"/>
      <c r="P26952"/>
    </row>
    <row r="26953" spans="15:16" x14ac:dyDescent="0.2">
      <c r="O26953"/>
      <c r="P26953"/>
    </row>
    <row r="26954" spans="15:16" x14ac:dyDescent="0.2">
      <c r="O26954"/>
      <c r="P26954"/>
    </row>
    <row r="26955" spans="15:16" x14ac:dyDescent="0.2">
      <c r="O26955"/>
      <c r="P26955"/>
    </row>
    <row r="26956" spans="15:16" x14ac:dyDescent="0.2">
      <c r="O26956"/>
      <c r="P26956"/>
    </row>
    <row r="26957" spans="15:16" x14ac:dyDescent="0.2">
      <c r="O26957"/>
      <c r="P26957"/>
    </row>
    <row r="26958" spans="15:16" x14ac:dyDescent="0.2">
      <c r="O26958"/>
      <c r="P26958"/>
    </row>
    <row r="26959" spans="15:16" x14ac:dyDescent="0.2">
      <c r="O26959"/>
      <c r="P26959"/>
    </row>
    <row r="26960" spans="15:16" x14ac:dyDescent="0.2">
      <c r="O26960"/>
      <c r="P26960"/>
    </row>
    <row r="26961" spans="15:16" x14ac:dyDescent="0.2">
      <c r="O26961"/>
      <c r="P26961"/>
    </row>
    <row r="26962" spans="15:16" x14ac:dyDescent="0.2">
      <c r="O26962"/>
      <c r="P26962"/>
    </row>
    <row r="26963" spans="15:16" x14ac:dyDescent="0.2">
      <c r="O26963"/>
      <c r="P26963"/>
    </row>
    <row r="26964" spans="15:16" x14ac:dyDescent="0.2">
      <c r="O26964"/>
      <c r="P26964"/>
    </row>
    <row r="26965" spans="15:16" x14ac:dyDescent="0.2">
      <c r="O26965"/>
      <c r="P26965"/>
    </row>
    <row r="26966" spans="15:16" x14ac:dyDescent="0.2">
      <c r="O26966"/>
      <c r="P26966"/>
    </row>
    <row r="26967" spans="15:16" x14ac:dyDescent="0.2">
      <c r="O26967"/>
      <c r="P26967"/>
    </row>
    <row r="26968" spans="15:16" x14ac:dyDescent="0.2">
      <c r="O26968"/>
      <c r="P26968"/>
    </row>
    <row r="26969" spans="15:16" x14ac:dyDescent="0.2">
      <c r="O26969"/>
      <c r="P26969"/>
    </row>
    <row r="26970" spans="15:16" x14ac:dyDescent="0.2">
      <c r="O26970"/>
      <c r="P26970"/>
    </row>
    <row r="26971" spans="15:16" x14ac:dyDescent="0.2">
      <c r="O26971"/>
      <c r="P26971"/>
    </row>
    <row r="26972" spans="15:16" x14ac:dyDescent="0.2">
      <c r="O26972"/>
      <c r="P26972"/>
    </row>
    <row r="26973" spans="15:16" x14ac:dyDescent="0.2">
      <c r="O26973"/>
      <c r="P26973"/>
    </row>
    <row r="26974" spans="15:16" x14ac:dyDescent="0.2">
      <c r="O26974"/>
      <c r="P26974"/>
    </row>
    <row r="26975" spans="15:16" x14ac:dyDescent="0.2">
      <c r="O26975"/>
      <c r="P26975"/>
    </row>
    <row r="26976" spans="15:16" x14ac:dyDescent="0.2">
      <c r="O26976"/>
      <c r="P26976"/>
    </row>
    <row r="26977" spans="15:16" x14ac:dyDescent="0.2">
      <c r="O26977"/>
      <c r="P26977"/>
    </row>
    <row r="26978" spans="15:16" x14ac:dyDescent="0.2">
      <c r="O26978"/>
      <c r="P26978"/>
    </row>
    <row r="26979" spans="15:16" x14ac:dyDescent="0.2">
      <c r="O26979"/>
      <c r="P26979"/>
    </row>
    <row r="26980" spans="15:16" x14ac:dyDescent="0.2">
      <c r="O26980"/>
      <c r="P26980"/>
    </row>
    <row r="26981" spans="15:16" x14ac:dyDescent="0.2">
      <c r="O26981"/>
      <c r="P26981"/>
    </row>
    <row r="26982" spans="15:16" x14ac:dyDescent="0.2">
      <c r="O26982"/>
      <c r="P26982"/>
    </row>
    <row r="26983" spans="15:16" x14ac:dyDescent="0.2">
      <c r="O26983"/>
      <c r="P26983"/>
    </row>
    <row r="26984" spans="15:16" x14ac:dyDescent="0.2">
      <c r="O26984"/>
      <c r="P26984"/>
    </row>
    <row r="26985" spans="15:16" x14ac:dyDescent="0.2">
      <c r="O26985"/>
      <c r="P26985"/>
    </row>
    <row r="26986" spans="15:16" x14ac:dyDescent="0.2">
      <c r="O26986"/>
      <c r="P26986"/>
    </row>
    <row r="26987" spans="15:16" x14ac:dyDescent="0.2">
      <c r="O26987"/>
      <c r="P26987"/>
    </row>
    <row r="26988" spans="15:16" x14ac:dyDescent="0.2">
      <c r="O26988"/>
      <c r="P26988"/>
    </row>
    <row r="26989" spans="15:16" x14ac:dyDescent="0.2">
      <c r="O26989"/>
      <c r="P26989"/>
    </row>
    <row r="26990" spans="15:16" x14ac:dyDescent="0.2">
      <c r="O26990"/>
      <c r="P26990"/>
    </row>
    <row r="26991" spans="15:16" x14ac:dyDescent="0.2">
      <c r="O26991"/>
      <c r="P26991"/>
    </row>
    <row r="26992" spans="15:16" x14ac:dyDescent="0.2">
      <c r="O26992"/>
      <c r="P26992"/>
    </row>
    <row r="26993" spans="15:16" x14ac:dyDescent="0.2">
      <c r="O26993"/>
      <c r="P26993"/>
    </row>
    <row r="26994" spans="15:16" x14ac:dyDescent="0.2">
      <c r="O26994"/>
      <c r="P26994"/>
    </row>
    <row r="26995" spans="15:16" x14ac:dyDescent="0.2">
      <c r="O26995"/>
      <c r="P26995"/>
    </row>
    <row r="26996" spans="15:16" x14ac:dyDescent="0.2">
      <c r="O26996"/>
      <c r="P26996"/>
    </row>
    <row r="26997" spans="15:16" x14ac:dyDescent="0.2">
      <c r="O26997"/>
      <c r="P26997"/>
    </row>
    <row r="26998" spans="15:16" x14ac:dyDescent="0.2">
      <c r="O26998"/>
      <c r="P26998"/>
    </row>
    <row r="26999" spans="15:16" x14ac:dyDescent="0.2">
      <c r="O26999"/>
      <c r="P26999"/>
    </row>
    <row r="27000" spans="15:16" x14ac:dyDescent="0.2">
      <c r="O27000"/>
      <c r="P27000"/>
    </row>
    <row r="27001" spans="15:16" x14ac:dyDescent="0.2">
      <c r="O27001"/>
      <c r="P27001"/>
    </row>
    <row r="27002" spans="15:16" x14ac:dyDescent="0.2">
      <c r="O27002"/>
      <c r="P27002"/>
    </row>
    <row r="27003" spans="15:16" x14ac:dyDescent="0.2">
      <c r="O27003"/>
      <c r="P27003"/>
    </row>
    <row r="27004" spans="15:16" x14ac:dyDescent="0.2">
      <c r="O27004"/>
      <c r="P27004"/>
    </row>
    <row r="27005" spans="15:16" x14ac:dyDescent="0.2">
      <c r="O27005"/>
      <c r="P27005"/>
    </row>
    <row r="27006" spans="15:16" x14ac:dyDescent="0.2">
      <c r="O27006"/>
      <c r="P27006"/>
    </row>
    <row r="27007" spans="15:16" x14ac:dyDescent="0.2">
      <c r="O27007"/>
      <c r="P27007"/>
    </row>
    <row r="27008" spans="15:16" x14ac:dyDescent="0.2">
      <c r="O27008"/>
      <c r="P27008"/>
    </row>
    <row r="27009" spans="15:16" x14ac:dyDescent="0.2">
      <c r="O27009"/>
      <c r="P27009"/>
    </row>
    <row r="27010" spans="15:16" x14ac:dyDescent="0.2">
      <c r="O27010"/>
      <c r="P27010"/>
    </row>
    <row r="27011" spans="15:16" x14ac:dyDescent="0.2">
      <c r="O27011"/>
      <c r="P27011"/>
    </row>
    <row r="27012" spans="15:16" x14ac:dyDescent="0.2">
      <c r="O27012"/>
      <c r="P27012"/>
    </row>
    <row r="27013" spans="15:16" x14ac:dyDescent="0.2">
      <c r="O27013"/>
      <c r="P27013"/>
    </row>
    <row r="27014" spans="15:16" x14ac:dyDescent="0.2">
      <c r="O27014"/>
      <c r="P27014"/>
    </row>
    <row r="27015" spans="15:16" x14ac:dyDescent="0.2">
      <c r="O27015"/>
      <c r="P27015"/>
    </row>
    <row r="27016" spans="15:16" x14ac:dyDescent="0.2">
      <c r="O27016"/>
      <c r="P27016"/>
    </row>
    <row r="27017" spans="15:16" x14ac:dyDescent="0.2">
      <c r="O27017"/>
      <c r="P27017"/>
    </row>
    <row r="27018" spans="15:16" x14ac:dyDescent="0.2">
      <c r="O27018"/>
      <c r="P27018"/>
    </row>
    <row r="27019" spans="15:16" x14ac:dyDescent="0.2">
      <c r="O27019"/>
      <c r="P27019"/>
    </row>
    <row r="27020" spans="15:16" x14ac:dyDescent="0.2">
      <c r="O27020"/>
      <c r="P27020"/>
    </row>
    <row r="27021" spans="15:16" x14ac:dyDescent="0.2">
      <c r="O27021"/>
      <c r="P27021"/>
    </row>
    <row r="27022" spans="15:16" x14ac:dyDescent="0.2">
      <c r="O27022"/>
      <c r="P27022"/>
    </row>
    <row r="27023" spans="15:16" x14ac:dyDescent="0.2">
      <c r="O27023"/>
      <c r="P27023"/>
    </row>
    <row r="27024" spans="15:16" x14ac:dyDescent="0.2">
      <c r="O27024"/>
      <c r="P27024"/>
    </row>
    <row r="27025" spans="15:16" x14ac:dyDescent="0.2">
      <c r="O27025"/>
      <c r="P27025"/>
    </row>
    <row r="27026" spans="15:16" x14ac:dyDescent="0.2">
      <c r="O27026"/>
      <c r="P27026"/>
    </row>
    <row r="27027" spans="15:16" x14ac:dyDescent="0.2">
      <c r="O27027"/>
      <c r="P27027"/>
    </row>
    <row r="27028" spans="15:16" x14ac:dyDescent="0.2">
      <c r="O27028"/>
      <c r="P27028"/>
    </row>
    <row r="27029" spans="15:16" x14ac:dyDescent="0.2">
      <c r="O27029"/>
      <c r="P27029"/>
    </row>
    <row r="27030" spans="15:16" x14ac:dyDescent="0.2">
      <c r="O27030"/>
      <c r="P27030"/>
    </row>
    <row r="27031" spans="15:16" x14ac:dyDescent="0.2">
      <c r="O27031"/>
      <c r="P27031"/>
    </row>
    <row r="27032" spans="15:16" x14ac:dyDescent="0.2">
      <c r="O27032"/>
      <c r="P27032"/>
    </row>
    <row r="27033" spans="15:16" x14ac:dyDescent="0.2">
      <c r="O27033"/>
      <c r="P27033"/>
    </row>
    <row r="27034" spans="15:16" x14ac:dyDescent="0.2">
      <c r="O27034"/>
      <c r="P27034"/>
    </row>
    <row r="27035" spans="15:16" x14ac:dyDescent="0.2">
      <c r="O27035"/>
      <c r="P27035"/>
    </row>
    <row r="27036" spans="15:16" x14ac:dyDescent="0.2">
      <c r="O27036"/>
      <c r="P27036"/>
    </row>
    <row r="27037" spans="15:16" x14ac:dyDescent="0.2">
      <c r="O27037"/>
      <c r="P27037"/>
    </row>
    <row r="27038" spans="15:16" x14ac:dyDescent="0.2">
      <c r="O27038"/>
      <c r="P27038"/>
    </row>
    <row r="27039" spans="15:16" x14ac:dyDescent="0.2">
      <c r="O27039"/>
      <c r="P27039"/>
    </row>
    <row r="27040" spans="15:16" x14ac:dyDescent="0.2">
      <c r="O27040"/>
      <c r="P27040"/>
    </row>
    <row r="27041" spans="15:16" x14ac:dyDescent="0.2">
      <c r="O27041"/>
      <c r="P27041"/>
    </row>
    <row r="27042" spans="15:16" x14ac:dyDescent="0.2">
      <c r="O27042"/>
      <c r="P27042"/>
    </row>
    <row r="27043" spans="15:16" x14ac:dyDescent="0.2">
      <c r="O27043"/>
      <c r="P27043"/>
    </row>
    <row r="27044" spans="15:16" x14ac:dyDescent="0.2">
      <c r="O27044"/>
      <c r="P27044"/>
    </row>
    <row r="27045" spans="15:16" x14ac:dyDescent="0.2">
      <c r="O27045"/>
      <c r="P27045"/>
    </row>
    <row r="27046" spans="15:16" x14ac:dyDescent="0.2">
      <c r="O27046"/>
      <c r="P27046"/>
    </row>
    <row r="27047" spans="15:16" x14ac:dyDescent="0.2">
      <c r="O27047"/>
      <c r="P27047"/>
    </row>
    <row r="27048" spans="15:16" x14ac:dyDescent="0.2">
      <c r="O27048"/>
      <c r="P27048"/>
    </row>
    <row r="27049" spans="15:16" x14ac:dyDescent="0.2">
      <c r="O27049"/>
      <c r="P27049"/>
    </row>
    <row r="27050" spans="15:16" x14ac:dyDescent="0.2">
      <c r="O27050"/>
      <c r="P27050"/>
    </row>
    <row r="27051" spans="15:16" x14ac:dyDescent="0.2">
      <c r="O27051"/>
      <c r="P27051"/>
    </row>
    <row r="27052" spans="15:16" x14ac:dyDescent="0.2">
      <c r="O27052"/>
      <c r="P27052"/>
    </row>
    <row r="27053" spans="15:16" x14ac:dyDescent="0.2">
      <c r="O27053"/>
      <c r="P27053"/>
    </row>
    <row r="27054" spans="15:16" x14ac:dyDescent="0.2">
      <c r="O27054"/>
      <c r="P27054"/>
    </row>
    <row r="27055" spans="15:16" x14ac:dyDescent="0.2">
      <c r="O27055"/>
      <c r="P27055"/>
    </row>
    <row r="27056" spans="15:16" x14ac:dyDescent="0.2">
      <c r="O27056"/>
      <c r="P27056"/>
    </row>
    <row r="27057" spans="15:16" x14ac:dyDescent="0.2">
      <c r="O27057"/>
      <c r="P27057"/>
    </row>
    <row r="27058" spans="15:16" x14ac:dyDescent="0.2">
      <c r="O27058"/>
      <c r="P27058"/>
    </row>
    <row r="27059" spans="15:16" x14ac:dyDescent="0.2">
      <c r="O27059"/>
      <c r="P27059"/>
    </row>
    <row r="27060" spans="15:16" x14ac:dyDescent="0.2">
      <c r="O27060"/>
      <c r="P27060"/>
    </row>
    <row r="27061" spans="15:16" x14ac:dyDescent="0.2">
      <c r="O27061"/>
      <c r="P27061"/>
    </row>
    <row r="27062" spans="15:16" x14ac:dyDescent="0.2">
      <c r="O27062"/>
      <c r="P27062"/>
    </row>
    <row r="27063" spans="15:16" x14ac:dyDescent="0.2">
      <c r="O27063"/>
      <c r="P27063"/>
    </row>
    <row r="27064" spans="15:16" x14ac:dyDescent="0.2">
      <c r="O27064"/>
      <c r="P27064"/>
    </row>
    <row r="27065" spans="15:16" x14ac:dyDescent="0.2">
      <c r="O27065"/>
      <c r="P27065"/>
    </row>
    <row r="27066" spans="15:16" x14ac:dyDescent="0.2">
      <c r="O27066"/>
      <c r="P27066"/>
    </row>
    <row r="27067" spans="15:16" x14ac:dyDescent="0.2">
      <c r="O27067"/>
      <c r="P27067"/>
    </row>
    <row r="27068" spans="15:16" x14ac:dyDescent="0.2">
      <c r="O27068"/>
      <c r="P27068"/>
    </row>
    <row r="27069" spans="15:16" x14ac:dyDescent="0.2">
      <c r="O27069"/>
      <c r="P27069"/>
    </row>
    <row r="27070" spans="15:16" x14ac:dyDescent="0.2">
      <c r="O27070"/>
      <c r="P27070"/>
    </row>
    <row r="27071" spans="15:16" x14ac:dyDescent="0.2">
      <c r="O27071"/>
      <c r="P27071"/>
    </row>
    <row r="27072" spans="15:16" x14ac:dyDescent="0.2">
      <c r="O27072"/>
      <c r="P27072"/>
    </row>
    <row r="27073" spans="15:16" x14ac:dyDescent="0.2">
      <c r="O27073"/>
      <c r="P27073"/>
    </row>
    <row r="27074" spans="15:16" x14ac:dyDescent="0.2">
      <c r="O27074"/>
      <c r="P27074"/>
    </row>
    <row r="27075" spans="15:16" x14ac:dyDescent="0.2">
      <c r="O27075"/>
      <c r="P27075"/>
    </row>
    <row r="27076" spans="15:16" x14ac:dyDescent="0.2">
      <c r="O27076"/>
      <c r="P27076"/>
    </row>
    <row r="27077" spans="15:16" x14ac:dyDescent="0.2">
      <c r="O27077"/>
      <c r="P27077"/>
    </row>
    <row r="27078" spans="15:16" x14ac:dyDescent="0.2">
      <c r="O27078"/>
      <c r="P27078"/>
    </row>
    <row r="27079" spans="15:16" x14ac:dyDescent="0.2">
      <c r="O27079"/>
      <c r="P27079"/>
    </row>
    <row r="27080" spans="15:16" x14ac:dyDescent="0.2">
      <c r="O27080"/>
      <c r="P27080"/>
    </row>
    <row r="27081" spans="15:16" x14ac:dyDescent="0.2">
      <c r="O27081"/>
      <c r="P27081"/>
    </row>
    <row r="27082" spans="15:16" x14ac:dyDescent="0.2">
      <c r="O27082"/>
      <c r="P27082"/>
    </row>
    <row r="27083" spans="15:16" x14ac:dyDescent="0.2">
      <c r="O27083"/>
      <c r="P27083"/>
    </row>
    <row r="27084" spans="15:16" x14ac:dyDescent="0.2">
      <c r="O27084"/>
      <c r="P27084"/>
    </row>
    <row r="27085" spans="15:16" x14ac:dyDescent="0.2">
      <c r="O27085"/>
      <c r="P27085"/>
    </row>
    <row r="27086" spans="15:16" x14ac:dyDescent="0.2">
      <c r="O27086"/>
      <c r="P27086"/>
    </row>
    <row r="27087" spans="15:16" x14ac:dyDescent="0.2">
      <c r="O27087"/>
      <c r="P27087"/>
    </row>
    <row r="27088" spans="15:16" x14ac:dyDescent="0.2">
      <c r="O27088"/>
      <c r="P27088"/>
    </row>
    <row r="27089" spans="15:16" x14ac:dyDescent="0.2">
      <c r="O27089"/>
      <c r="P27089"/>
    </row>
    <row r="27090" spans="15:16" x14ac:dyDescent="0.2">
      <c r="O27090"/>
      <c r="P27090"/>
    </row>
    <row r="27091" spans="15:16" x14ac:dyDescent="0.2">
      <c r="O27091"/>
      <c r="P27091"/>
    </row>
    <row r="27092" spans="15:16" x14ac:dyDescent="0.2">
      <c r="O27092"/>
      <c r="P27092"/>
    </row>
    <row r="27093" spans="15:16" x14ac:dyDescent="0.2">
      <c r="O27093"/>
      <c r="P27093"/>
    </row>
    <row r="27094" spans="15:16" x14ac:dyDescent="0.2">
      <c r="O27094"/>
      <c r="P27094"/>
    </row>
    <row r="27095" spans="15:16" x14ac:dyDescent="0.2">
      <c r="O27095"/>
      <c r="P27095"/>
    </row>
    <row r="27096" spans="15:16" x14ac:dyDescent="0.2">
      <c r="O27096"/>
      <c r="P27096"/>
    </row>
    <row r="27097" spans="15:16" x14ac:dyDescent="0.2">
      <c r="O27097"/>
      <c r="P27097"/>
    </row>
    <row r="27098" spans="15:16" x14ac:dyDescent="0.2">
      <c r="O27098"/>
      <c r="P27098"/>
    </row>
    <row r="27099" spans="15:16" x14ac:dyDescent="0.2">
      <c r="O27099"/>
      <c r="P27099"/>
    </row>
    <row r="27100" spans="15:16" x14ac:dyDescent="0.2">
      <c r="O27100"/>
      <c r="P27100"/>
    </row>
    <row r="27101" spans="15:16" x14ac:dyDescent="0.2">
      <c r="O27101"/>
      <c r="P27101"/>
    </row>
    <row r="27102" spans="15:16" x14ac:dyDescent="0.2">
      <c r="O27102"/>
      <c r="P27102"/>
    </row>
    <row r="27103" spans="15:16" x14ac:dyDescent="0.2">
      <c r="O27103"/>
      <c r="P27103"/>
    </row>
    <row r="27104" spans="15:16" x14ac:dyDescent="0.2">
      <c r="O27104"/>
      <c r="P27104"/>
    </row>
    <row r="27105" spans="15:16" x14ac:dyDescent="0.2">
      <c r="O27105"/>
      <c r="P27105"/>
    </row>
    <row r="27106" spans="15:16" x14ac:dyDescent="0.2">
      <c r="O27106"/>
      <c r="P27106"/>
    </row>
    <row r="27107" spans="15:16" x14ac:dyDescent="0.2">
      <c r="O27107"/>
      <c r="P27107"/>
    </row>
    <row r="27108" spans="15:16" x14ac:dyDescent="0.2">
      <c r="O27108"/>
      <c r="P27108"/>
    </row>
    <row r="27109" spans="15:16" x14ac:dyDescent="0.2">
      <c r="O27109"/>
      <c r="P27109"/>
    </row>
    <row r="27110" spans="15:16" x14ac:dyDescent="0.2">
      <c r="O27110"/>
      <c r="P27110"/>
    </row>
    <row r="27111" spans="15:16" x14ac:dyDescent="0.2">
      <c r="O27111"/>
      <c r="P27111"/>
    </row>
    <row r="27112" spans="15:16" x14ac:dyDescent="0.2">
      <c r="O27112"/>
      <c r="P27112"/>
    </row>
    <row r="27113" spans="15:16" x14ac:dyDescent="0.2">
      <c r="O27113"/>
      <c r="P27113"/>
    </row>
    <row r="27114" spans="15:16" x14ac:dyDescent="0.2">
      <c r="O27114"/>
      <c r="P27114"/>
    </row>
    <row r="27115" spans="15:16" x14ac:dyDescent="0.2">
      <c r="O27115"/>
      <c r="P27115"/>
    </row>
    <row r="27116" spans="15:16" x14ac:dyDescent="0.2">
      <c r="O27116"/>
      <c r="P27116"/>
    </row>
    <row r="27117" spans="15:16" x14ac:dyDescent="0.2">
      <c r="O27117"/>
      <c r="P27117"/>
    </row>
    <row r="27118" spans="15:16" x14ac:dyDescent="0.2">
      <c r="O27118"/>
      <c r="P27118"/>
    </row>
    <row r="27119" spans="15:16" x14ac:dyDescent="0.2">
      <c r="O27119"/>
      <c r="P27119"/>
    </row>
    <row r="27120" spans="15:16" x14ac:dyDescent="0.2">
      <c r="O27120"/>
      <c r="P27120"/>
    </row>
    <row r="27121" spans="15:16" x14ac:dyDescent="0.2">
      <c r="O27121"/>
      <c r="P27121"/>
    </row>
    <row r="27122" spans="15:16" x14ac:dyDescent="0.2">
      <c r="O27122"/>
      <c r="P27122"/>
    </row>
    <row r="27123" spans="15:16" x14ac:dyDescent="0.2">
      <c r="O27123"/>
      <c r="P27123"/>
    </row>
    <row r="27124" spans="15:16" x14ac:dyDescent="0.2">
      <c r="O27124"/>
      <c r="P27124"/>
    </row>
    <row r="27125" spans="15:16" x14ac:dyDescent="0.2">
      <c r="O27125"/>
      <c r="P27125"/>
    </row>
    <row r="27126" spans="15:16" x14ac:dyDescent="0.2">
      <c r="O27126"/>
      <c r="P27126"/>
    </row>
    <row r="27127" spans="15:16" x14ac:dyDescent="0.2">
      <c r="O27127"/>
      <c r="P27127"/>
    </row>
    <row r="27128" spans="15:16" x14ac:dyDescent="0.2">
      <c r="O27128"/>
      <c r="P27128"/>
    </row>
    <row r="27129" spans="15:16" x14ac:dyDescent="0.2">
      <c r="O27129"/>
      <c r="P27129"/>
    </row>
    <row r="27130" spans="15:16" x14ac:dyDescent="0.2">
      <c r="O27130"/>
      <c r="P27130"/>
    </row>
    <row r="27131" spans="15:16" x14ac:dyDescent="0.2">
      <c r="O27131"/>
      <c r="P27131"/>
    </row>
    <row r="27132" spans="15:16" x14ac:dyDescent="0.2">
      <c r="O27132"/>
      <c r="P27132"/>
    </row>
    <row r="27133" spans="15:16" x14ac:dyDescent="0.2">
      <c r="O27133"/>
      <c r="P27133"/>
    </row>
    <row r="27134" spans="15:16" x14ac:dyDescent="0.2">
      <c r="O27134"/>
      <c r="P27134"/>
    </row>
    <row r="27135" spans="15:16" x14ac:dyDescent="0.2">
      <c r="O27135"/>
      <c r="P27135"/>
    </row>
    <row r="27136" spans="15:16" x14ac:dyDescent="0.2">
      <c r="O27136"/>
      <c r="P27136"/>
    </row>
    <row r="27137" spans="15:16" x14ac:dyDescent="0.2">
      <c r="O27137"/>
      <c r="P27137"/>
    </row>
    <row r="27138" spans="15:16" x14ac:dyDescent="0.2">
      <c r="O27138"/>
      <c r="P27138"/>
    </row>
    <row r="27139" spans="15:16" x14ac:dyDescent="0.2">
      <c r="O27139"/>
      <c r="P27139"/>
    </row>
    <row r="27140" spans="15:16" x14ac:dyDescent="0.2">
      <c r="O27140"/>
      <c r="P27140"/>
    </row>
    <row r="27141" spans="15:16" x14ac:dyDescent="0.2">
      <c r="O27141"/>
      <c r="P27141"/>
    </row>
    <row r="27142" spans="15:16" x14ac:dyDescent="0.2">
      <c r="O27142"/>
      <c r="P27142"/>
    </row>
    <row r="27143" spans="15:16" x14ac:dyDescent="0.2">
      <c r="O27143"/>
      <c r="P27143"/>
    </row>
    <row r="27144" spans="15:16" x14ac:dyDescent="0.2">
      <c r="O27144"/>
      <c r="P27144"/>
    </row>
    <row r="27145" spans="15:16" x14ac:dyDescent="0.2">
      <c r="O27145"/>
      <c r="P27145"/>
    </row>
    <row r="27146" spans="15:16" x14ac:dyDescent="0.2">
      <c r="O27146"/>
      <c r="P27146"/>
    </row>
    <row r="27147" spans="15:16" x14ac:dyDescent="0.2">
      <c r="O27147"/>
      <c r="P27147"/>
    </row>
    <row r="27148" spans="15:16" x14ac:dyDescent="0.2">
      <c r="O27148"/>
      <c r="P27148"/>
    </row>
    <row r="27149" spans="15:16" x14ac:dyDescent="0.2">
      <c r="O27149"/>
      <c r="P27149"/>
    </row>
    <row r="27150" spans="15:16" x14ac:dyDescent="0.2">
      <c r="O27150"/>
      <c r="P27150"/>
    </row>
    <row r="27151" spans="15:16" x14ac:dyDescent="0.2">
      <c r="O27151"/>
      <c r="P27151"/>
    </row>
    <row r="27152" spans="15:16" x14ac:dyDescent="0.2">
      <c r="O27152"/>
      <c r="P27152"/>
    </row>
    <row r="27153" spans="15:16" x14ac:dyDescent="0.2">
      <c r="O27153"/>
      <c r="P27153"/>
    </row>
    <row r="27154" spans="15:16" x14ac:dyDescent="0.2">
      <c r="O27154"/>
      <c r="P27154"/>
    </row>
    <row r="27155" spans="15:16" x14ac:dyDescent="0.2">
      <c r="O27155"/>
      <c r="P27155"/>
    </row>
    <row r="27156" spans="15:16" x14ac:dyDescent="0.2">
      <c r="O27156"/>
      <c r="P27156"/>
    </row>
    <row r="27157" spans="15:16" x14ac:dyDescent="0.2">
      <c r="O27157"/>
      <c r="P27157"/>
    </row>
    <row r="27158" spans="15:16" x14ac:dyDescent="0.2">
      <c r="O27158"/>
      <c r="P27158"/>
    </row>
    <row r="27159" spans="15:16" x14ac:dyDescent="0.2">
      <c r="O27159"/>
      <c r="P27159"/>
    </row>
    <row r="27160" spans="15:16" x14ac:dyDescent="0.2">
      <c r="O27160"/>
      <c r="P27160"/>
    </row>
    <row r="27161" spans="15:16" x14ac:dyDescent="0.2">
      <c r="O27161"/>
      <c r="P27161"/>
    </row>
    <row r="27162" spans="15:16" x14ac:dyDescent="0.2">
      <c r="O27162"/>
      <c r="P27162"/>
    </row>
    <row r="27163" spans="15:16" x14ac:dyDescent="0.2">
      <c r="O27163"/>
      <c r="P27163"/>
    </row>
    <row r="27164" spans="15:16" x14ac:dyDescent="0.2">
      <c r="O27164"/>
      <c r="P27164"/>
    </row>
    <row r="27165" spans="15:16" x14ac:dyDescent="0.2">
      <c r="O27165"/>
      <c r="P27165"/>
    </row>
    <row r="27166" spans="15:16" x14ac:dyDescent="0.2">
      <c r="O27166"/>
      <c r="P27166"/>
    </row>
    <row r="27167" spans="15:16" x14ac:dyDescent="0.2">
      <c r="O27167"/>
      <c r="P27167"/>
    </row>
    <row r="27168" spans="15:16" x14ac:dyDescent="0.2">
      <c r="O27168"/>
      <c r="P27168"/>
    </row>
    <row r="27169" spans="15:16" x14ac:dyDescent="0.2">
      <c r="O27169"/>
      <c r="P27169"/>
    </row>
    <row r="27170" spans="15:16" x14ac:dyDescent="0.2">
      <c r="O27170"/>
      <c r="P27170"/>
    </row>
    <row r="27171" spans="15:16" x14ac:dyDescent="0.2">
      <c r="O27171"/>
      <c r="P27171"/>
    </row>
    <row r="27172" spans="15:16" x14ac:dyDescent="0.2">
      <c r="O27172"/>
      <c r="P27172"/>
    </row>
    <row r="27173" spans="15:16" x14ac:dyDescent="0.2">
      <c r="O27173"/>
      <c r="P27173"/>
    </row>
    <row r="27174" spans="15:16" x14ac:dyDescent="0.2">
      <c r="O27174"/>
      <c r="P27174"/>
    </row>
    <row r="27175" spans="15:16" x14ac:dyDescent="0.2">
      <c r="O27175"/>
      <c r="P27175"/>
    </row>
    <row r="27176" spans="15:16" x14ac:dyDescent="0.2">
      <c r="O27176"/>
      <c r="P27176"/>
    </row>
    <row r="27177" spans="15:16" x14ac:dyDescent="0.2">
      <c r="O27177"/>
      <c r="P27177"/>
    </row>
    <row r="27178" spans="15:16" x14ac:dyDescent="0.2">
      <c r="O27178"/>
      <c r="P27178"/>
    </row>
    <row r="27179" spans="15:16" x14ac:dyDescent="0.2">
      <c r="O27179"/>
      <c r="P27179"/>
    </row>
    <row r="27180" spans="15:16" x14ac:dyDescent="0.2">
      <c r="O27180"/>
      <c r="P27180"/>
    </row>
    <row r="27181" spans="15:16" x14ac:dyDescent="0.2">
      <c r="O27181"/>
      <c r="P27181"/>
    </row>
    <row r="27182" spans="15:16" x14ac:dyDescent="0.2">
      <c r="O27182"/>
      <c r="P27182"/>
    </row>
    <row r="27183" spans="15:16" x14ac:dyDescent="0.2">
      <c r="O27183"/>
      <c r="P27183"/>
    </row>
    <row r="27184" spans="15:16" x14ac:dyDescent="0.2">
      <c r="O27184"/>
      <c r="P27184"/>
    </row>
    <row r="27185" spans="15:16" x14ac:dyDescent="0.2">
      <c r="O27185"/>
      <c r="P27185"/>
    </row>
    <row r="27186" spans="15:16" x14ac:dyDescent="0.2">
      <c r="O27186"/>
      <c r="P27186"/>
    </row>
    <row r="27187" spans="15:16" x14ac:dyDescent="0.2">
      <c r="O27187"/>
      <c r="P27187"/>
    </row>
    <row r="27188" spans="15:16" x14ac:dyDescent="0.2">
      <c r="O27188"/>
      <c r="P27188"/>
    </row>
    <row r="27189" spans="15:16" x14ac:dyDescent="0.2">
      <c r="O27189"/>
      <c r="P27189"/>
    </row>
    <row r="27190" spans="15:16" x14ac:dyDescent="0.2">
      <c r="O27190"/>
      <c r="P27190"/>
    </row>
    <row r="27191" spans="15:16" x14ac:dyDescent="0.2">
      <c r="O27191"/>
      <c r="P27191"/>
    </row>
    <row r="27192" spans="15:16" x14ac:dyDescent="0.2">
      <c r="O27192"/>
      <c r="P27192"/>
    </row>
    <row r="27193" spans="15:16" x14ac:dyDescent="0.2">
      <c r="O27193"/>
      <c r="P27193"/>
    </row>
    <row r="27194" spans="15:16" x14ac:dyDescent="0.2">
      <c r="O27194"/>
      <c r="P27194"/>
    </row>
    <row r="27195" spans="15:16" x14ac:dyDescent="0.2">
      <c r="O27195"/>
      <c r="P27195"/>
    </row>
    <row r="27196" spans="15:16" x14ac:dyDescent="0.2">
      <c r="O27196"/>
      <c r="P27196"/>
    </row>
    <row r="27197" spans="15:16" x14ac:dyDescent="0.2">
      <c r="O27197"/>
      <c r="P27197"/>
    </row>
    <row r="27198" spans="15:16" x14ac:dyDescent="0.2">
      <c r="O27198"/>
      <c r="P27198"/>
    </row>
    <row r="27199" spans="15:16" x14ac:dyDescent="0.2">
      <c r="O27199"/>
      <c r="P27199"/>
    </row>
    <row r="27200" spans="15:16" x14ac:dyDescent="0.2">
      <c r="O27200"/>
      <c r="P27200"/>
    </row>
    <row r="27201" spans="15:16" x14ac:dyDescent="0.2">
      <c r="O27201"/>
      <c r="P27201"/>
    </row>
    <row r="27202" spans="15:16" x14ac:dyDescent="0.2">
      <c r="O27202"/>
      <c r="P27202"/>
    </row>
    <row r="27203" spans="15:16" x14ac:dyDescent="0.2">
      <c r="O27203"/>
      <c r="P27203"/>
    </row>
    <row r="27204" spans="15:16" x14ac:dyDescent="0.2">
      <c r="O27204"/>
      <c r="P27204"/>
    </row>
    <row r="27205" spans="15:16" x14ac:dyDescent="0.2">
      <c r="O27205"/>
      <c r="P27205"/>
    </row>
    <row r="27206" spans="15:16" x14ac:dyDescent="0.2">
      <c r="O27206"/>
      <c r="P27206"/>
    </row>
    <row r="27207" spans="15:16" x14ac:dyDescent="0.2">
      <c r="O27207"/>
      <c r="P27207"/>
    </row>
    <row r="27208" spans="15:16" x14ac:dyDescent="0.2">
      <c r="O27208"/>
      <c r="P27208"/>
    </row>
    <row r="27209" spans="15:16" x14ac:dyDescent="0.2">
      <c r="O27209"/>
      <c r="P27209"/>
    </row>
    <row r="27210" spans="15:16" x14ac:dyDescent="0.2">
      <c r="O27210"/>
      <c r="P27210"/>
    </row>
    <row r="27211" spans="15:16" x14ac:dyDescent="0.2">
      <c r="O27211"/>
      <c r="P27211"/>
    </row>
    <row r="27212" spans="15:16" x14ac:dyDescent="0.2">
      <c r="O27212"/>
      <c r="P27212"/>
    </row>
    <row r="27213" spans="15:16" x14ac:dyDescent="0.2">
      <c r="O27213"/>
      <c r="P27213"/>
    </row>
    <row r="27214" spans="15:16" x14ac:dyDescent="0.2">
      <c r="O27214"/>
      <c r="P27214"/>
    </row>
    <row r="27215" spans="15:16" x14ac:dyDescent="0.2">
      <c r="O27215"/>
      <c r="P27215"/>
    </row>
    <row r="27216" spans="15:16" x14ac:dyDescent="0.2">
      <c r="O27216"/>
      <c r="P27216"/>
    </row>
    <row r="27217" spans="15:16" x14ac:dyDescent="0.2">
      <c r="O27217"/>
      <c r="P27217"/>
    </row>
    <row r="27218" spans="15:16" x14ac:dyDescent="0.2">
      <c r="O27218"/>
      <c r="P27218"/>
    </row>
    <row r="27219" spans="15:16" x14ac:dyDescent="0.2">
      <c r="O27219"/>
      <c r="P27219"/>
    </row>
    <row r="27220" spans="15:16" x14ac:dyDescent="0.2">
      <c r="O27220"/>
      <c r="P27220"/>
    </row>
    <row r="27221" spans="15:16" x14ac:dyDescent="0.2">
      <c r="O27221"/>
      <c r="P27221"/>
    </row>
    <row r="27222" spans="15:16" x14ac:dyDescent="0.2">
      <c r="O27222"/>
      <c r="P27222"/>
    </row>
    <row r="27223" spans="15:16" x14ac:dyDescent="0.2">
      <c r="O27223"/>
      <c r="P27223"/>
    </row>
    <row r="27224" spans="15:16" x14ac:dyDescent="0.2">
      <c r="O27224"/>
      <c r="P27224"/>
    </row>
    <row r="27225" spans="15:16" x14ac:dyDescent="0.2">
      <c r="O27225"/>
      <c r="P27225"/>
    </row>
    <row r="27226" spans="15:16" x14ac:dyDescent="0.2">
      <c r="O27226"/>
      <c r="P27226"/>
    </row>
    <row r="27227" spans="15:16" x14ac:dyDescent="0.2">
      <c r="O27227"/>
      <c r="P27227"/>
    </row>
    <row r="27228" spans="15:16" x14ac:dyDescent="0.2">
      <c r="O27228"/>
      <c r="P27228"/>
    </row>
    <row r="27229" spans="15:16" x14ac:dyDescent="0.2">
      <c r="O27229"/>
      <c r="P27229"/>
    </row>
    <row r="27230" spans="15:16" x14ac:dyDescent="0.2">
      <c r="O27230"/>
      <c r="P27230"/>
    </row>
    <row r="27231" spans="15:16" x14ac:dyDescent="0.2">
      <c r="O27231"/>
      <c r="P27231"/>
    </row>
    <row r="27232" spans="15:16" x14ac:dyDescent="0.2">
      <c r="O27232"/>
      <c r="P27232"/>
    </row>
    <row r="27233" spans="15:16" x14ac:dyDescent="0.2">
      <c r="O27233"/>
      <c r="P27233"/>
    </row>
    <row r="27234" spans="15:16" x14ac:dyDescent="0.2">
      <c r="O27234"/>
      <c r="P27234"/>
    </row>
    <row r="27235" spans="15:16" x14ac:dyDescent="0.2">
      <c r="O27235"/>
      <c r="P27235"/>
    </row>
    <row r="27236" spans="15:16" x14ac:dyDescent="0.2">
      <c r="O27236"/>
      <c r="P27236"/>
    </row>
    <row r="27237" spans="15:16" x14ac:dyDescent="0.2">
      <c r="O27237"/>
      <c r="P27237"/>
    </row>
    <row r="27238" spans="15:16" x14ac:dyDescent="0.2">
      <c r="O27238"/>
      <c r="P27238"/>
    </row>
    <row r="27239" spans="15:16" x14ac:dyDescent="0.2">
      <c r="O27239"/>
      <c r="P27239"/>
    </row>
    <row r="27240" spans="15:16" x14ac:dyDescent="0.2">
      <c r="O27240"/>
      <c r="P27240"/>
    </row>
    <row r="27241" spans="15:16" x14ac:dyDescent="0.2">
      <c r="O27241"/>
      <c r="P27241"/>
    </row>
    <row r="27242" spans="15:16" x14ac:dyDescent="0.2">
      <c r="O27242"/>
      <c r="P27242"/>
    </row>
    <row r="27243" spans="15:16" x14ac:dyDescent="0.2">
      <c r="O27243"/>
      <c r="P27243"/>
    </row>
    <row r="27244" spans="15:16" x14ac:dyDescent="0.2">
      <c r="O27244"/>
      <c r="P27244"/>
    </row>
    <row r="27245" spans="15:16" x14ac:dyDescent="0.2">
      <c r="O27245"/>
      <c r="P27245"/>
    </row>
    <row r="27246" spans="15:16" x14ac:dyDescent="0.2">
      <c r="O27246"/>
      <c r="P27246"/>
    </row>
    <row r="27247" spans="15:16" x14ac:dyDescent="0.2">
      <c r="O27247"/>
      <c r="P27247"/>
    </row>
    <row r="27248" spans="15:16" x14ac:dyDescent="0.2">
      <c r="O27248"/>
      <c r="P27248"/>
    </row>
    <row r="27249" spans="15:16" x14ac:dyDescent="0.2">
      <c r="O27249"/>
      <c r="P27249"/>
    </row>
    <row r="27250" spans="15:16" x14ac:dyDescent="0.2">
      <c r="O27250"/>
      <c r="P27250"/>
    </row>
    <row r="27251" spans="15:16" x14ac:dyDescent="0.2">
      <c r="O27251"/>
      <c r="P27251"/>
    </row>
    <row r="27252" spans="15:16" x14ac:dyDescent="0.2">
      <c r="O27252"/>
      <c r="P27252"/>
    </row>
    <row r="27253" spans="15:16" x14ac:dyDescent="0.2">
      <c r="O27253"/>
      <c r="P27253"/>
    </row>
    <row r="27254" spans="15:16" x14ac:dyDescent="0.2">
      <c r="O27254"/>
      <c r="P27254"/>
    </row>
    <row r="27255" spans="15:16" x14ac:dyDescent="0.2">
      <c r="O27255"/>
      <c r="P27255"/>
    </row>
    <row r="27256" spans="15:16" x14ac:dyDescent="0.2">
      <c r="O27256"/>
      <c r="P27256"/>
    </row>
    <row r="27257" spans="15:16" x14ac:dyDescent="0.2">
      <c r="O27257"/>
      <c r="P27257"/>
    </row>
    <row r="27258" spans="15:16" x14ac:dyDescent="0.2">
      <c r="O27258"/>
      <c r="P27258"/>
    </row>
    <row r="27259" spans="15:16" x14ac:dyDescent="0.2">
      <c r="O27259"/>
      <c r="P27259"/>
    </row>
    <row r="27260" spans="15:16" x14ac:dyDescent="0.2">
      <c r="O27260"/>
      <c r="P27260"/>
    </row>
    <row r="27261" spans="15:16" x14ac:dyDescent="0.2">
      <c r="O27261"/>
      <c r="P27261"/>
    </row>
    <row r="27262" spans="15:16" x14ac:dyDescent="0.2">
      <c r="O27262"/>
      <c r="P27262"/>
    </row>
    <row r="27263" spans="15:16" x14ac:dyDescent="0.2">
      <c r="O27263"/>
      <c r="P27263"/>
    </row>
    <row r="27264" spans="15:16" x14ac:dyDescent="0.2">
      <c r="O27264"/>
      <c r="P27264"/>
    </row>
    <row r="27265" spans="15:16" x14ac:dyDescent="0.2">
      <c r="O27265"/>
      <c r="P27265"/>
    </row>
    <row r="27266" spans="15:16" x14ac:dyDescent="0.2">
      <c r="O27266"/>
      <c r="P27266"/>
    </row>
    <row r="27267" spans="15:16" x14ac:dyDescent="0.2">
      <c r="O27267"/>
      <c r="P27267"/>
    </row>
    <row r="27268" spans="15:16" x14ac:dyDescent="0.2">
      <c r="O27268"/>
      <c r="P27268"/>
    </row>
    <row r="27269" spans="15:16" x14ac:dyDescent="0.2">
      <c r="O27269"/>
      <c r="P27269"/>
    </row>
    <row r="27270" spans="15:16" x14ac:dyDescent="0.2">
      <c r="O27270"/>
      <c r="P27270"/>
    </row>
    <row r="27271" spans="15:16" x14ac:dyDescent="0.2">
      <c r="O27271"/>
      <c r="P27271"/>
    </row>
    <row r="27272" spans="15:16" x14ac:dyDescent="0.2">
      <c r="O27272"/>
      <c r="P27272"/>
    </row>
    <row r="27273" spans="15:16" x14ac:dyDescent="0.2">
      <c r="O27273"/>
      <c r="P27273"/>
    </row>
    <row r="27274" spans="15:16" x14ac:dyDescent="0.2">
      <c r="O27274"/>
      <c r="P27274"/>
    </row>
    <row r="27275" spans="15:16" x14ac:dyDescent="0.2">
      <c r="O27275"/>
      <c r="P27275"/>
    </row>
    <row r="27276" spans="15:16" x14ac:dyDescent="0.2">
      <c r="O27276"/>
      <c r="P27276"/>
    </row>
    <row r="27277" spans="15:16" x14ac:dyDescent="0.2">
      <c r="O27277"/>
      <c r="P27277"/>
    </row>
    <row r="27278" spans="15:16" x14ac:dyDescent="0.2">
      <c r="O27278"/>
      <c r="P27278"/>
    </row>
    <row r="27279" spans="15:16" x14ac:dyDescent="0.2">
      <c r="O27279"/>
      <c r="P27279"/>
    </row>
    <row r="27280" spans="15:16" x14ac:dyDescent="0.2">
      <c r="O27280"/>
      <c r="P27280"/>
    </row>
    <row r="27281" spans="15:16" x14ac:dyDescent="0.2">
      <c r="O27281"/>
      <c r="P27281"/>
    </row>
    <row r="27282" spans="15:16" x14ac:dyDescent="0.2">
      <c r="O27282"/>
      <c r="P27282"/>
    </row>
    <row r="27283" spans="15:16" x14ac:dyDescent="0.2">
      <c r="O27283"/>
      <c r="P27283"/>
    </row>
    <row r="27284" spans="15:16" x14ac:dyDescent="0.2">
      <c r="O27284"/>
      <c r="P27284"/>
    </row>
    <row r="27285" spans="15:16" x14ac:dyDescent="0.2">
      <c r="O27285"/>
      <c r="P27285"/>
    </row>
    <row r="27286" spans="15:16" x14ac:dyDescent="0.2">
      <c r="O27286"/>
      <c r="P27286"/>
    </row>
    <row r="27287" spans="15:16" x14ac:dyDescent="0.2">
      <c r="O27287"/>
      <c r="P27287"/>
    </row>
    <row r="27288" spans="15:16" x14ac:dyDescent="0.2">
      <c r="O27288"/>
      <c r="P27288"/>
    </row>
    <row r="27289" spans="15:16" x14ac:dyDescent="0.2">
      <c r="O27289"/>
      <c r="P27289"/>
    </row>
    <row r="27290" spans="15:16" x14ac:dyDescent="0.2">
      <c r="O27290"/>
      <c r="P27290"/>
    </row>
    <row r="27291" spans="15:16" x14ac:dyDescent="0.2">
      <c r="O27291"/>
      <c r="P27291"/>
    </row>
    <row r="27292" spans="15:16" x14ac:dyDescent="0.2">
      <c r="O27292"/>
      <c r="P27292"/>
    </row>
    <row r="27293" spans="15:16" x14ac:dyDescent="0.2">
      <c r="O27293"/>
      <c r="P27293"/>
    </row>
    <row r="27294" spans="15:16" x14ac:dyDescent="0.2">
      <c r="O27294"/>
      <c r="P27294"/>
    </row>
    <row r="27295" spans="15:16" x14ac:dyDescent="0.2">
      <c r="O27295"/>
      <c r="P27295"/>
    </row>
    <row r="27296" spans="15:16" x14ac:dyDescent="0.2">
      <c r="O27296"/>
      <c r="P27296"/>
    </row>
    <row r="27297" spans="15:16" x14ac:dyDescent="0.2">
      <c r="O27297"/>
      <c r="P27297"/>
    </row>
    <row r="27298" spans="15:16" x14ac:dyDescent="0.2">
      <c r="O27298"/>
      <c r="P27298"/>
    </row>
    <row r="27299" spans="15:16" x14ac:dyDescent="0.2">
      <c r="O27299"/>
      <c r="P27299"/>
    </row>
    <row r="27300" spans="15:16" x14ac:dyDescent="0.2">
      <c r="O27300"/>
      <c r="P27300"/>
    </row>
    <row r="27301" spans="15:16" x14ac:dyDescent="0.2">
      <c r="O27301"/>
      <c r="P27301"/>
    </row>
    <row r="27302" spans="15:16" x14ac:dyDescent="0.2">
      <c r="O27302"/>
      <c r="P27302"/>
    </row>
    <row r="27303" spans="15:16" x14ac:dyDescent="0.2">
      <c r="O27303"/>
      <c r="P27303"/>
    </row>
    <row r="27304" spans="15:16" x14ac:dyDescent="0.2">
      <c r="O27304"/>
      <c r="P27304"/>
    </row>
    <row r="27305" spans="15:16" x14ac:dyDescent="0.2">
      <c r="O27305"/>
      <c r="P27305"/>
    </row>
    <row r="27306" spans="15:16" x14ac:dyDescent="0.2">
      <c r="O27306"/>
      <c r="P27306"/>
    </row>
    <row r="27307" spans="15:16" x14ac:dyDescent="0.2">
      <c r="O27307"/>
      <c r="P27307"/>
    </row>
    <row r="27308" spans="15:16" x14ac:dyDescent="0.2">
      <c r="O27308"/>
      <c r="P27308"/>
    </row>
    <row r="27309" spans="15:16" x14ac:dyDescent="0.2">
      <c r="O27309"/>
      <c r="P27309"/>
    </row>
    <row r="27310" spans="15:16" x14ac:dyDescent="0.2">
      <c r="O27310"/>
      <c r="P27310"/>
    </row>
    <row r="27311" spans="15:16" x14ac:dyDescent="0.2">
      <c r="O27311"/>
      <c r="P27311"/>
    </row>
    <row r="27312" spans="15:16" x14ac:dyDescent="0.2">
      <c r="O27312"/>
      <c r="P27312"/>
    </row>
    <row r="27313" spans="15:16" x14ac:dyDescent="0.2">
      <c r="O27313"/>
      <c r="P27313"/>
    </row>
    <row r="27314" spans="15:16" x14ac:dyDescent="0.2">
      <c r="O27314"/>
      <c r="P27314"/>
    </row>
    <row r="27315" spans="15:16" x14ac:dyDescent="0.2">
      <c r="O27315"/>
      <c r="P27315"/>
    </row>
    <row r="27316" spans="15:16" x14ac:dyDescent="0.2">
      <c r="O27316"/>
      <c r="P27316"/>
    </row>
    <row r="27317" spans="15:16" x14ac:dyDescent="0.2">
      <c r="O27317"/>
      <c r="P27317"/>
    </row>
    <row r="27318" spans="15:16" x14ac:dyDescent="0.2">
      <c r="O27318"/>
      <c r="P27318"/>
    </row>
    <row r="27319" spans="15:16" x14ac:dyDescent="0.2">
      <c r="O27319"/>
      <c r="P27319"/>
    </row>
    <row r="27320" spans="15:16" x14ac:dyDescent="0.2">
      <c r="O27320"/>
      <c r="P27320"/>
    </row>
    <row r="27321" spans="15:16" x14ac:dyDescent="0.2">
      <c r="O27321"/>
      <c r="P27321"/>
    </row>
    <row r="27322" spans="15:16" x14ac:dyDescent="0.2">
      <c r="O27322"/>
      <c r="P27322"/>
    </row>
    <row r="27323" spans="15:16" x14ac:dyDescent="0.2">
      <c r="O27323"/>
      <c r="P27323"/>
    </row>
    <row r="27324" spans="15:16" x14ac:dyDescent="0.2">
      <c r="O27324"/>
      <c r="P27324"/>
    </row>
    <row r="27325" spans="15:16" x14ac:dyDescent="0.2">
      <c r="O27325"/>
      <c r="P27325"/>
    </row>
    <row r="27326" spans="15:16" x14ac:dyDescent="0.2">
      <c r="O27326"/>
      <c r="P27326"/>
    </row>
    <row r="27327" spans="15:16" x14ac:dyDescent="0.2">
      <c r="O27327"/>
      <c r="P27327"/>
    </row>
    <row r="27328" spans="15:16" x14ac:dyDescent="0.2">
      <c r="O27328"/>
      <c r="P27328"/>
    </row>
    <row r="27329" spans="15:16" x14ac:dyDescent="0.2">
      <c r="O27329"/>
      <c r="P27329"/>
    </row>
    <row r="27330" spans="15:16" x14ac:dyDescent="0.2">
      <c r="O27330"/>
      <c r="P27330"/>
    </row>
    <row r="27331" spans="15:16" x14ac:dyDescent="0.2">
      <c r="O27331"/>
      <c r="P27331"/>
    </row>
    <row r="27332" spans="15:16" x14ac:dyDescent="0.2">
      <c r="O27332"/>
      <c r="P27332"/>
    </row>
    <row r="27333" spans="15:16" x14ac:dyDescent="0.2">
      <c r="O27333"/>
      <c r="P27333"/>
    </row>
    <row r="27334" spans="15:16" x14ac:dyDescent="0.2">
      <c r="O27334"/>
      <c r="P27334"/>
    </row>
    <row r="27335" spans="15:16" x14ac:dyDescent="0.2">
      <c r="O27335"/>
      <c r="P27335"/>
    </row>
    <row r="27336" spans="15:16" x14ac:dyDescent="0.2">
      <c r="O27336"/>
      <c r="P27336"/>
    </row>
    <row r="27337" spans="15:16" x14ac:dyDescent="0.2">
      <c r="O27337"/>
      <c r="P27337"/>
    </row>
    <row r="27338" spans="15:16" x14ac:dyDescent="0.2">
      <c r="O27338"/>
      <c r="P27338"/>
    </row>
    <row r="27339" spans="15:16" x14ac:dyDescent="0.2">
      <c r="O27339"/>
      <c r="P27339"/>
    </row>
    <row r="27340" spans="15:16" x14ac:dyDescent="0.2">
      <c r="O27340"/>
      <c r="P27340"/>
    </row>
    <row r="27341" spans="15:16" x14ac:dyDescent="0.2">
      <c r="O27341"/>
      <c r="P27341"/>
    </row>
    <row r="27342" spans="15:16" x14ac:dyDescent="0.2">
      <c r="O27342"/>
      <c r="P27342"/>
    </row>
    <row r="27343" spans="15:16" x14ac:dyDescent="0.2">
      <c r="O27343"/>
      <c r="P27343"/>
    </row>
    <row r="27344" spans="15:16" x14ac:dyDescent="0.2">
      <c r="O27344"/>
      <c r="P27344"/>
    </row>
    <row r="27345" spans="15:16" x14ac:dyDescent="0.2">
      <c r="O27345"/>
      <c r="P27345"/>
    </row>
    <row r="27346" spans="15:16" x14ac:dyDescent="0.2">
      <c r="O27346"/>
      <c r="P27346"/>
    </row>
    <row r="27347" spans="15:16" x14ac:dyDescent="0.2">
      <c r="O27347"/>
      <c r="P27347"/>
    </row>
    <row r="27348" spans="15:16" x14ac:dyDescent="0.2">
      <c r="O27348"/>
      <c r="P27348"/>
    </row>
    <row r="27349" spans="15:16" x14ac:dyDescent="0.2">
      <c r="O27349"/>
      <c r="P27349"/>
    </row>
    <row r="27350" spans="15:16" x14ac:dyDescent="0.2">
      <c r="O27350"/>
      <c r="P27350"/>
    </row>
    <row r="27351" spans="15:16" x14ac:dyDescent="0.2">
      <c r="O27351"/>
      <c r="P27351"/>
    </row>
    <row r="27352" spans="15:16" x14ac:dyDescent="0.2">
      <c r="O27352"/>
      <c r="P27352"/>
    </row>
    <row r="27353" spans="15:16" x14ac:dyDescent="0.2">
      <c r="O27353"/>
      <c r="P27353"/>
    </row>
    <row r="27354" spans="15:16" x14ac:dyDescent="0.2">
      <c r="O27354"/>
      <c r="P27354"/>
    </row>
    <row r="27355" spans="15:16" x14ac:dyDescent="0.2">
      <c r="O27355"/>
      <c r="P27355"/>
    </row>
    <row r="27356" spans="15:16" x14ac:dyDescent="0.2">
      <c r="O27356"/>
      <c r="P27356"/>
    </row>
    <row r="27357" spans="15:16" x14ac:dyDescent="0.2">
      <c r="O27357"/>
      <c r="P27357"/>
    </row>
    <row r="27358" spans="15:16" x14ac:dyDescent="0.2">
      <c r="O27358"/>
      <c r="P27358"/>
    </row>
    <row r="27359" spans="15:16" x14ac:dyDescent="0.2">
      <c r="O27359"/>
      <c r="P27359"/>
    </row>
    <row r="27360" spans="15:16" x14ac:dyDescent="0.2">
      <c r="O27360"/>
      <c r="P27360"/>
    </row>
    <row r="27361" spans="15:16" x14ac:dyDescent="0.2">
      <c r="O27361"/>
      <c r="P27361"/>
    </row>
    <row r="27362" spans="15:16" x14ac:dyDescent="0.2">
      <c r="O27362"/>
      <c r="P27362"/>
    </row>
    <row r="27363" spans="15:16" x14ac:dyDescent="0.2">
      <c r="O27363"/>
      <c r="P27363"/>
    </row>
    <row r="27364" spans="15:16" x14ac:dyDescent="0.2">
      <c r="O27364"/>
      <c r="P27364"/>
    </row>
    <row r="27365" spans="15:16" x14ac:dyDescent="0.2">
      <c r="O27365"/>
      <c r="P27365"/>
    </row>
    <row r="27366" spans="15:16" x14ac:dyDescent="0.2">
      <c r="O27366"/>
      <c r="P27366"/>
    </row>
    <row r="27367" spans="15:16" x14ac:dyDescent="0.2">
      <c r="O27367"/>
      <c r="P27367"/>
    </row>
    <row r="27368" spans="15:16" x14ac:dyDescent="0.2">
      <c r="O27368"/>
      <c r="P27368"/>
    </row>
    <row r="27369" spans="15:16" x14ac:dyDescent="0.2">
      <c r="O27369"/>
      <c r="P27369"/>
    </row>
    <row r="27370" spans="15:16" x14ac:dyDescent="0.2">
      <c r="O27370"/>
      <c r="P27370"/>
    </row>
    <row r="27371" spans="15:16" x14ac:dyDescent="0.2">
      <c r="O27371"/>
      <c r="P27371"/>
    </row>
    <row r="27372" spans="15:16" x14ac:dyDescent="0.2">
      <c r="O27372"/>
      <c r="P27372"/>
    </row>
    <row r="27373" spans="15:16" x14ac:dyDescent="0.2">
      <c r="O27373"/>
      <c r="P27373"/>
    </row>
    <row r="27374" spans="15:16" x14ac:dyDescent="0.2">
      <c r="O27374"/>
      <c r="P27374"/>
    </row>
    <row r="27375" spans="15:16" x14ac:dyDescent="0.2">
      <c r="O27375"/>
      <c r="P27375"/>
    </row>
    <row r="27376" spans="15:16" x14ac:dyDescent="0.2">
      <c r="O27376"/>
      <c r="P27376"/>
    </row>
    <row r="27377" spans="15:16" x14ac:dyDescent="0.2">
      <c r="O27377"/>
      <c r="P27377"/>
    </row>
    <row r="27378" spans="15:16" x14ac:dyDescent="0.2">
      <c r="O27378"/>
      <c r="P27378"/>
    </row>
    <row r="27379" spans="15:16" x14ac:dyDescent="0.2">
      <c r="O27379"/>
      <c r="P27379"/>
    </row>
    <row r="27380" spans="15:16" x14ac:dyDescent="0.2">
      <c r="O27380"/>
      <c r="P27380"/>
    </row>
    <row r="27381" spans="15:16" x14ac:dyDescent="0.2">
      <c r="O27381"/>
      <c r="P27381"/>
    </row>
    <row r="27382" spans="15:16" x14ac:dyDescent="0.2">
      <c r="O27382"/>
      <c r="P27382"/>
    </row>
    <row r="27383" spans="15:16" x14ac:dyDescent="0.2">
      <c r="O27383"/>
      <c r="P27383"/>
    </row>
    <row r="27384" spans="15:16" x14ac:dyDescent="0.2">
      <c r="O27384"/>
      <c r="P27384"/>
    </row>
    <row r="27385" spans="15:16" x14ac:dyDescent="0.2">
      <c r="O27385"/>
      <c r="P27385"/>
    </row>
    <row r="27386" spans="15:16" x14ac:dyDescent="0.2">
      <c r="O27386"/>
      <c r="P27386"/>
    </row>
    <row r="27387" spans="15:16" x14ac:dyDescent="0.2">
      <c r="O27387"/>
      <c r="P27387"/>
    </row>
    <row r="27388" spans="15:16" x14ac:dyDescent="0.2">
      <c r="O27388"/>
      <c r="P27388"/>
    </row>
    <row r="27389" spans="15:16" x14ac:dyDescent="0.2">
      <c r="O27389"/>
      <c r="P27389"/>
    </row>
    <row r="27390" spans="15:16" x14ac:dyDescent="0.2">
      <c r="O27390"/>
      <c r="P27390"/>
    </row>
    <row r="27391" spans="15:16" x14ac:dyDescent="0.2">
      <c r="O27391"/>
      <c r="P27391"/>
    </row>
    <row r="27392" spans="15:16" x14ac:dyDescent="0.2">
      <c r="O27392"/>
      <c r="P27392"/>
    </row>
    <row r="27393" spans="15:16" x14ac:dyDescent="0.2">
      <c r="O27393"/>
      <c r="P27393"/>
    </row>
    <row r="27394" spans="15:16" x14ac:dyDescent="0.2">
      <c r="O27394"/>
      <c r="P27394"/>
    </row>
    <row r="27395" spans="15:16" x14ac:dyDescent="0.2">
      <c r="O27395"/>
      <c r="P27395"/>
    </row>
    <row r="27396" spans="15:16" x14ac:dyDescent="0.2">
      <c r="O27396"/>
      <c r="P27396"/>
    </row>
    <row r="27397" spans="15:16" x14ac:dyDescent="0.2">
      <c r="O27397"/>
      <c r="P27397"/>
    </row>
    <row r="27398" spans="15:16" x14ac:dyDescent="0.2">
      <c r="O27398"/>
      <c r="P27398"/>
    </row>
    <row r="27399" spans="15:16" x14ac:dyDescent="0.2">
      <c r="O27399"/>
      <c r="P27399"/>
    </row>
    <row r="27400" spans="15:16" x14ac:dyDescent="0.2">
      <c r="O27400"/>
      <c r="P27400"/>
    </row>
    <row r="27401" spans="15:16" x14ac:dyDescent="0.2">
      <c r="O27401"/>
      <c r="P27401"/>
    </row>
    <row r="27402" spans="15:16" x14ac:dyDescent="0.2">
      <c r="O27402"/>
      <c r="P27402"/>
    </row>
    <row r="27403" spans="15:16" x14ac:dyDescent="0.2">
      <c r="O27403"/>
      <c r="P27403"/>
    </row>
    <row r="27404" spans="15:16" x14ac:dyDescent="0.2">
      <c r="O27404"/>
      <c r="P27404"/>
    </row>
    <row r="27405" spans="15:16" x14ac:dyDescent="0.2">
      <c r="O27405"/>
      <c r="P27405"/>
    </row>
    <row r="27406" spans="15:16" x14ac:dyDescent="0.2">
      <c r="O27406"/>
      <c r="P27406"/>
    </row>
    <row r="27407" spans="15:16" x14ac:dyDescent="0.2">
      <c r="O27407"/>
      <c r="P27407"/>
    </row>
    <row r="27408" spans="15:16" x14ac:dyDescent="0.2">
      <c r="O27408"/>
      <c r="P27408"/>
    </row>
    <row r="27409" spans="15:16" x14ac:dyDescent="0.2">
      <c r="O27409"/>
      <c r="P27409"/>
    </row>
    <row r="27410" spans="15:16" x14ac:dyDescent="0.2">
      <c r="O27410"/>
      <c r="P27410"/>
    </row>
    <row r="27411" spans="15:16" x14ac:dyDescent="0.2">
      <c r="O27411"/>
      <c r="P27411"/>
    </row>
    <row r="27412" spans="15:16" x14ac:dyDescent="0.2">
      <c r="O27412"/>
      <c r="P27412"/>
    </row>
    <row r="27413" spans="15:16" x14ac:dyDescent="0.2">
      <c r="O27413"/>
      <c r="P27413"/>
    </row>
    <row r="27414" spans="15:16" x14ac:dyDescent="0.2">
      <c r="O27414"/>
      <c r="P27414"/>
    </row>
    <row r="27415" spans="15:16" x14ac:dyDescent="0.2">
      <c r="O27415"/>
      <c r="P27415"/>
    </row>
    <row r="27416" spans="15:16" x14ac:dyDescent="0.2">
      <c r="O27416"/>
      <c r="P27416"/>
    </row>
    <row r="27417" spans="15:16" x14ac:dyDescent="0.2">
      <c r="O27417"/>
      <c r="P27417"/>
    </row>
    <row r="27418" spans="15:16" x14ac:dyDescent="0.2">
      <c r="O27418"/>
      <c r="P27418"/>
    </row>
    <row r="27419" spans="15:16" x14ac:dyDescent="0.2">
      <c r="O27419"/>
      <c r="P27419"/>
    </row>
    <row r="27420" spans="15:16" x14ac:dyDescent="0.2">
      <c r="O27420"/>
      <c r="P27420"/>
    </row>
    <row r="27421" spans="15:16" x14ac:dyDescent="0.2">
      <c r="O27421"/>
      <c r="P27421"/>
    </row>
    <row r="27422" spans="15:16" x14ac:dyDescent="0.2">
      <c r="O27422"/>
      <c r="P27422"/>
    </row>
    <row r="27423" spans="15:16" x14ac:dyDescent="0.2">
      <c r="O27423"/>
      <c r="P27423"/>
    </row>
    <row r="27424" spans="15:16" x14ac:dyDescent="0.2">
      <c r="O27424"/>
      <c r="P27424"/>
    </row>
    <row r="27425" spans="15:16" x14ac:dyDescent="0.2">
      <c r="O27425"/>
      <c r="P27425"/>
    </row>
    <row r="27426" spans="15:16" x14ac:dyDescent="0.2">
      <c r="O27426"/>
      <c r="P27426"/>
    </row>
    <row r="27427" spans="15:16" x14ac:dyDescent="0.2">
      <c r="O27427"/>
      <c r="P27427"/>
    </row>
    <row r="27428" spans="15:16" x14ac:dyDescent="0.2">
      <c r="O27428"/>
      <c r="P27428"/>
    </row>
    <row r="27429" spans="15:16" x14ac:dyDescent="0.2">
      <c r="O27429"/>
      <c r="P27429"/>
    </row>
    <row r="27430" spans="15:16" x14ac:dyDescent="0.2">
      <c r="O27430"/>
      <c r="P27430"/>
    </row>
    <row r="27431" spans="15:16" x14ac:dyDescent="0.2">
      <c r="O27431"/>
      <c r="P27431"/>
    </row>
    <row r="27432" spans="15:16" x14ac:dyDescent="0.2">
      <c r="O27432"/>
      <c r="P27432"/>
    </row>
    <row r="27433" spans="15:16" x14ac:dyDescent="0.2">
      <c r="O27433"/>
      <c r="P27433"/>
    </row>
    <row r="27434" spans="15:16" x14ac:dyDescent="0.2">
      <c r="O27434"/>
      <c r="P27434"/>
    </row>
    <row r="27435" spans="15:16" x14ac:dyDescent="0.2">
      <c r="O27435"/>
      <c r="P27435"/>
    </row>
    <row r="27436" spans="15:16" x14ac:dyDescent="0.2">
      <c r="O27436"/>
      <c r="P27436"/>
    </row>
    <row r="27437" spans="15:16" x14ac:dyDescent="0.2">
      <c r="O27437"/>
      <c r="P27437"/>
    </row>
    <row r="27438" spans="15:16" x14ac:dyDescent="0.2">
      <c r="O27438"/>
      <c r="P27438"/>
    </row>
    <row r="27439" spans="15:16" x14ac:dyDescent="0.2">
      <c r="O27439"/>
      <c r="P27439"/>
    </row>
    <row r="27440" spans="15:16" x14ac:dyDescent="0.2">
      <c r="O27440"/>
      <c r="P27440"/>
    </row>
    <row r="27441" spans="15:16" x14ac:dyDescent="0.2">
      <c r="O27441"/>
      <c r="P27441"/>
    </row>
    <row r="27442" spans="15:16" x14ac:dyDescent="0.2">
      <c r="O27442"/>
      <c r="P27442"/>
    </row>
    <row r="27443" spans="15:16" x14ac:dyDescent="0.2">
      <c r="O27443"/>
      <c r="P27443"/>
    </row>
    <row r="27444" spans="15:16" x14ac:dyDescent="0.2">
      <c r="O27444"/>
      <c r="P27444"/>
    </row>
    <row r="27445" spans="15:16" x14ac:dyDescent="0.2">
      <c r="O27445"/>
      <c r="P27445"/>
    </row>
    <row r="27446" spans="15:16" x14ac:dyDescent="0.2">
      <c r="O27446"/>
      <c r="P27446"/>
    </row>
    <row r="27447" spans="15:16" x14ac:dyDescent="0.2">
      <c r="O27447"/>
      <c r="P27447"/>
    </row>
    <row r="27448" spans="15:16" x14ac:dyDescent="0.2">
      <c r="O27448"/>
      <c r="P27448"/>
    </row>
    <row r="27449" spans="15:16" x14ac:dyDescent="0.2">
      <c r="O27449"/>
      <c r="P27449"/>
    </row>
    <row r="27450" spans="15:16" x14ac:dyDescent="0.2">
      <c r="O27450"/>
      <c r="P27450"/>
    </row>
    <row r="27451" spans="15:16" x14ac:dyDescent="0.2">
      <c r="O27451"/>
      <c r="P27451"/>
    </row>
    <row r="27452" spans="15:16" x14ac:dyDescent="0.2">
      <c r="O27452"/>
      <c r="P27452"/>
    </row>
    <row r="27453" spans="15:16" x14ac:dyDescent="0.2">
      <c r="O27453"/>
      <c r="P27453"/>
    </row>
    <row r="27454" spans="15:16" x14ac:dyDescent="0.2">
      <c r="O27454"/>
      <c r="P27454"/>
    </row>
    <row r="27455" spans="15:16" x14ac:dyDescent="0.2">
      <c r="O27455"/>
      <c r="P27455"/>
    </row>
    <row r="27456" spans="15:16" x14ac:dyDescent="0.2">
      <c r="O27456"/>
      <c r="P27456"/>
    </row>
    <row r="27457" spans="15:16" x14ac:dyDescent="0.2">
      <c r="O27457"/>
      <c r="P27457"/>
    </row>
    <row r="27458" spans="15:16" x14ac:dyDescent="0.2">
      <c r="O27458"/>
      <c r="P27458"/>
    </row>
    <row r="27459" spans="15:16" x14ac:dyDescent="0.2">
      <c r="O27459"/>
      <c r="P27459"/>
    </row>
    <row r="27460" spans="15:16" x14ac:dyDescent="0.2">
      <c r="O27460"/>
      <c r="P27460"/>
    </row>
    <row r="27461" spans="15:16" x14ac:dyDescent="0.2">
      <c r="O27461"/>
      <c r="P27461"/>
    </row>
    <row r="27462" spans="15:16" x14ac:dyDescent="0.2">
      <c r="O27462"/>
      <c r="P27462"/>
    </row>
    <row r="27463" spans="15:16" x14ac:dyDescent="0.2">
      <c r="O27463"/>
      <c r="P27463"/>
    </row>
    <row r="27464" spans="15:16" x14ac:dyDescent="0.2">
      <c r="O27464"/>
      <c r="P27464"/>
    </row>
    <row r="27465" spans="15:16" x14ac:dyDescent="0.2">
      <c r="O27465"/>
      <c r="P27465"/>
    </row>
    <row r="27466" spans="15:16" x14ac:dyDescent="0.2">
      <c r="O27466"/>
      <c r="P27466"/>
    </row>
    <row r="27467" spans="15:16" x14ac:dyDescent="0.2">
      <c r="O27467"/>
      <c r="P27467"/>
    </row>
    <row r="27468" spans="15:16" x14ac:dyDescent="0.2">
      <c r="O27468"/>
      <c r="P27468"/>
    </row>
    <row r="27469" spans="15:16" x14ac:dyDescent="0.2">
      <c r="O27469"/>
      <c r="P27469"/>
    </row>
    <row r="27470" spans="15:16" x14ac:dyDescent="0.2">
      <c r="O27470"/>
      <c r="P27470"/>
    </row>
    <row r="27471" spans="15:16" x14ac:dyDescent="0.2">
      <c r="O27471"/>
      <c r="P27471"/>
    </row>
    <row r="27472" spans="15:16" x14ac:dyDescent="0.2">
      <c r="O27472"/>
      <c r="P27472"/>
    </row>
    <row r="27473" spans="15:16" x14ac:dyDescent="0.2">
      <c r="O27473"/>
      <c r="P27473"/>
    </row>
    <row r="27474" spans="15:16" x14ac:dyDescent="0.2">
      <c r="O27474"/>
      <c r="P27474"/>
    </row>
    <row r="27475" spans="15:16" x14ac:dyDescent="0.2">
      <c r="O27475"/>
      <c r="P27475"/>
    </row>
    <row r="27476" spans="15:16" x14ac:dyDescent="0.2">
      <c r="O27476"/>
      <c r="P27476"/>
    </row>
    <row r="27477" spans="15:16" x14ac:dyDescent="0.2">
      <c r="O27477"/>
      <c r="P27477"/>
    </row>
    <row r="27478" spans="15:16" x14ac:dyDescent="0.2">
      <c r="O27478"/>
      <c r="P27478"/>
    </row>
    <row r="27479" spans="15:16" x14ac:dyDescent="0.2">
      <c r="O27479"/>
      <c r="P27479"/>
    </row>
    <row r="27480" spans="15:16" x14ac:dyDescent="0.2">
      <c r="O27480"/>
      <c r="P27480"/>
    </row>
    <row r="27481" spans="15:16" x14ac:dyDescent="0.2">
      <c r="O27481"/>
      <c r="P27481"/>
    </row>
    <row r="27482" spans="15:16" x14ac:dyDescent="0.2">
      <c r="O27482"/>
      <c r="P27482"/>
    </row>
    <row r="27483" spans="15:16" x14ac:dyDescent="0.2">
      <c r="O27483"/>
      <c r="P27483"/>
    </row>
    <row r="27484" spans="15:16" x14ac:dyDescent="0.2">
      <c r="O27484"/>
      <c r="P27484"/>
    </row>
    <row r="27485" spans="15:16" x14ac:dyDescent="0.2">
      <c r="O27485"/>
      <c r="P27485"/>
    </row>
    <row r="27486" spans="15:16" x14ac:dyDescent="0.2">
      <c r="O27486"/>
      <c r="P27486"/>
    </row>
    <row r="27487" spans="15:16" x14ac:dyDescent="0.2">
      <c r="O27487"/>
      <c r="P27487"/>
    </row>
    <row r="27488" spans="15:16" x14ac:dyDescent="0.2">
      <c r="O27488"/>
      <c r="P27488"/>
    </row>
    <row r="27489" spans="15:16" x14ac:dyDescent="0.2">
      <c r="O27489"/>
      <c r="P27489"/>
    </row>
    <row r="27490" spans="15:16" x14ac:dyDescent="0.2">
      <c r="O27490"/>
      <c r="P27490"/>
    </row>
    <row r="27491" spans="15:16" x14ac:dyDescent="0.2">
      <c r="O27491"/>
      <c r="P27491"/>
    </row>
    <row r="27492" spans="15:16" x14ac:dyDescent="0.2">
      <c r="O27492"/>
      <c r="P27492"/>
    </row>
    <row r="27493" spans="15:16" x14ac:dyDescent="0.2">
      <c r="O27493"/>
      <c r="P27493"/>
    </row>
    <row r="27494" spans="15:16" x14ac:dyDescent="0.2">
      <c r="O27494"/>
      <c r="P27494"/>
    </row>
    <row r="27495" spans="15:16" x14ac:dyDescent="0.2">
      <c r="O27495"/>
      <c r="P27495"/>
    </row>
    <row r="27496" spans="15:16" x14ac:dyDescent="0.2">
      <c r="O27496"/>
      <c r="P27496"/>
    </row>
    <row r="27497" spans="15:16" x14ac:dyDescent="0.2">
      <c r="O27497"/>
      <c r="P27497"/>
    </row>
    <row r="27498" spans="15:16" x14ac:dyDescent="0.2">
      <c r="O27498"/>
      <c r="P27498"/>
    </row>
    <row r="27499" spans="15:16" x14ac:dyDescent="0.2">
      <c r="O27499"/>
      <c r="P27499"/>
    </row>
    <row r="27500" spans="15:16" x14ac:dyDescent="0.2">
      <c r="O27500"/>
      <c r="P27500"/>
    </row>
    <row r="27501" spans="15:16" x14ac:dyDescent="0.2">
      <c r="O27501"/>
      <c r="P27501"/>
    </row>
    <row r="27502" spans="15:16" x14ac:dyDescent="0.2">
      <c r="O27502"/>
      <c r="P27502"/>
    </row>
    <row r="27503" spans="15:16" x14ac:dyDescent="0.2">
      <c r="O27503"/>
      <c r="P27503"/>
    </row>
    <row r="27504" spans="15:16" x14ac:dyDescent="0.2">
      <c r="O27504"/>
      <c r="P27504"/>
    </row>
    <row r="27505" spans="15:16" x14ac:dyDescent="0.2">
      <c r="O27505"/>
      <c r="P27505"/>
    </row>
    <row r="27506" spans="15:16" x14ac:dyDescent="0.2">
      <c r="O27506"/>
      <c r="P27506"/>
    </row>
    <row r="27507" spans="15:16" x14ac:dyDescent="0.2">
      <c r="O27507"/>
      <c r="P27507"/>
    </row>
    <row r="27508" spans="15:16" x14ac:dyDescent="0.2">
      <c r="O27508"/>
      <c r="P27508"/>
    </row>
    <row r="27509" spans="15:16" x14ac:dyDescent="0.2">
      <c r="O27509"/>
      <c r="P27509"/>
    </row>
    <row r="27510" spans="15:16" x14ac:dyDescent="0.2">
      <c r="O27510"/>
      <c r="P27510"/>
    </row>
    <row r="27511" spans="15:16" x14ac:dyDescent="0.2">
      <c r="O27511"/>
      <c r="P27511"/>
    </row>
    <row r="27512" spans="15:16" x14ac:dyDescent="0.2">
      <c r="O27512"/>
      <c r="P27512"/>
    </row>
    <row r="27513" spans="15:16" x14ac:dyDescent="0.2">
      <c r="O27513"/>
      <c r="P27513"/>
    </row>
    <row r="27514" spans="15:16" x14ac:dyDescent="0.2">
      <c r="O27514"/>
      <c r="P27514"/>
    </row>
    <row r="27515" spans="15:16" x14ac:dyDescent="0.2">
      <c r="O27515"/>
      <c r="P27515"/>
    </row>
    <row r="27516" spans="15:16" x14ac:dyDescent="0.2">
      <c r="O27516"/>
      <c r="P27516"/>
    </row>
    <row r="27517" spans="15:16" x14ac:dyDescent="0.2">
      <c r="O27517"/>
      <c r="P27517"/>
    </row>
    <row r="27518" spans="15:16" x14ac:dyDescent="0.2">
      <c r="O27518"/>
      <c r="P27518"/>
    </row>
    <row r="27519" spans="15:16" x14ac:dyDescent="0.2">
      <c r="O27519"/>
      <c r="P27519"/>
    </row>
    <row r="27520" spans="15:16" x14ac:dyDescent="0.2">
      <c r="O27520"/>
      <c r="P27520"/>
    </row>
    <row r="27521" spans="15:16" x14ac:dyDescent="0.2">
      <c r="O27521"/>
      <c r="P27521"/>
    </row>
    <row r="27522" spans="15:16" x14ac:dyDescent="0.2">
      <c r="O27522"/>
      <c r="P27522"/>
    </row>
    <row r="27523" spans="15:16" x14ac:dyDescent="0.2">
      <c r="O27523"/>
      <c r="P27523"/>
    </row>
    <row r="27524" spans="15:16" x14ac:dyDescent="0.2">
      <c r="O27524"/>
      <c r="P27524"/>
    </row>
    <row r="27525" spans="15:16" x14ac:dyDescent="0.2">
      <c r="O27525"/>
      <c r="P27525"/>
    </row>
    <row r="27526" spans="15:16" x14ac:dyDescent="0.2">
      <c r="O27526"/>
      <c r="P27526"/>
    </row>
    <row r="27527" spans="15:16" x14ac:dyDescent="0.2">
      <c r="O27527"/>
      <c r="P27527"/>
    </row>
    <row r="27528" spans="15:16" x14ac:dyDescent="0.2">
      <c r="O27528"/>
      <c r="P27528"/>
    </row>
    <row r="27529" spans="15:16" x14ac:dyDescent="0.2">
      <c r="O27529"/>
      <c r="P27529"/>
    </row>
    <row r="27530" spans="15:16" x14ac:dyDescent="0.2">
      <c r="O27530"/>
      <c r="P27530"/>
    </row>
    <row r="27531" spans="15:16" x14ac:dyDescent="0.2">
      <c r="O27531"/>
      <c r="P27531"/>
    </row>
    <row r="27532" spans="15:16" x14ac:dyDescent="0.2">
      <c r="O27532"/>
      <c r="P27532"/>
    </row>
    <row r="27533" spans="15:16" x14ac:dyDescent="0.2">
      <c r="O27533"/>
      <c r="P27533"/>
    </row>
    <row r="27534" spans="15:16" x14ac:dyDescent="0.2">
      <c r="O27534"/>
      <c r="P27534"/>
    </row>
    <row r="27535" spans="15:16" x14ac:dyDescent="0.2">
      <c r="O27535"/>
      <c r="P27535"/>
    </row>
    <row r="27536" spans="15:16" x14ac:dyDescent="0.2">
      <c r="O27536"/>
      <c r="P27536"/>
    </row>
    <row r="27537" spans="15:16" x14ac:dyDescent="0.2">
      <c r="O27537"/>
      <c r="P27537"/>
    </row>
    <row r="27538" spans="15:16" x14ac:dyDescent="0.2">
      <c r="O27538"/>
      <c r="P27538"/>
    </row>
    <row r="27539" spans="15:16" x14ac:dyDescent="0.2">
      <c r="O27539"/>
      <c r="P27539"/>
    </row>
    <row r="27540" spans="15:16" x14ac:dyDescent="0.2">
      <c r="O27540"/>
      <c r="P27540"/>
    </row>
    <row r="27541" spans="15:16" x14ac:dyDescent="0.2">
      <c r="O27541"/>
      <c r="P27541"/>
    </row>
    <row r="27542" spans="15:16" x14ac:dyDescent="0.2">
      <c r="O27542"/>
      <c r="P27542"/>
    </row>
    <row r="27543" spans="15:16" x14ac:dyDescent="0.2">
      <c r="O27543"/>
      <c r="P27543"/>
    </row>
    <row r="27544" spans="15:16" x14ac:dyDescent="0.2">
      <c r="O27544"/>
      <c r="P27544"/>
    </row>
    <row r="27545" spans="15:16" x14ac:dyDescent="0.2">
      <c r="O27545"/>
      <c r="P27545"/>
    </row>
    <row r="27546" spans="15:16" x14ac:dyDescent="0.2">
      <c r="O27546"/>
      <c r="P27546"/>
    </row>
    <row r="27547" spans="15:16" x14ac:dyDescent="0.2">
      <c r="O27547"/>
      <c r="P27547"/>
    </row>
    <row r="27548" spans="15:16" x14ac:dyDescent="0.2">
      <c r="O27548"/>
      <c r="P27548"/>
    </row>
    <row r="27549" spans="15:16" x14ac:dyDescent="0.2">
      <c r="O27549"/>
      <c r="P27549"/>
    </row>
    <row r="27550" spans="15:16" x14ac:dyDescent="0.2">
      <c r="O27550"/>
      <c r="P27550"/>
    </row>
    <row r="27551" spans="15:16" x14ac:dyDescent="0.2">
      <c r="O27551"/>
      <c r="P27551"/>
    </row>
    <row r="27552" spans="15:16" x14ac:dyDescent="0.2">
      <c r="O27552"/>
      <c r="P27552"/>
    </row>
    <row r="27553" spans="15:16" x14ac:dyDescent="0.2">
      <c r="O27553"/>
      <c r="P27553"/>
    </row>
    <row r="27554" spans="15:16" x14ac:dyDescent="0.2">
      <c r="O27554"/>
      <c r="P27554"/>
    </row>
    <row r="27555" spans="15:16" x14ac:dyDescent="0.2">
      <c r="O27555"/>
      <c r="P27555"/>
    </row>
    <row r="27556" spans="15:16" x14ac:dyDescent="0.2">
      <c r="O27556"/>
      <c r="P27556"/>
    </row>
    <row r="27557" spans="15:16" x14ac:dyDescent="0.2">
      <c r="O27557"/>
      <c r="P27557"/>
    </row>
    <row r="27558" spans="15:16" x14ac:dyDescent="0.2">
      <c r="O27558"/>
      <c r="P27558"/>
    </row>
    <row r="27559" spans="15:16" x14ac:dyDescent="0.2">
      <c r="O27559"/>
      <c r="P27559"/>
    </row>
    <row r="27560" spans="15:16" x14ac:dyDescent="0.2">
      <c r="O27560"/>
      <c r="P27560"/>
    </row>
    <row r="27561" spans="15:16" x14ac:dyDescent="0.2">
      <c r="O27561"/>
      <c r="P27561"/>
    </row>
    <row r="27562" spans="15:16" x14ac:dyDescent="0.2">
      <c r="O27562"/>
      <c r="P27562"/>
    </row>
    <row r="27563" spans="15:16" x14ac:dyDescent="0.2">
      <c r="O27563"/>
      <c r="P27563"/>
    </row>
    <row r="27564" spans="15:16" x14ac:dyDescent="0.2">
      <c r="O27564"/>
      <c r="P27564"/>
    </row>
    <row r="27565" spans="15:16" x14ac:dyDescent="0.2">
      <c r="O27565"/>
      <c r="P27565"/>
    </row>
    <row r="27566" spans="15:16" x14ac:dyDescent="0.2">
      <c r="O27566"/>
      <c r="P27566"/>
    </row>
    <row r="27567" spans="15:16" x14ac:dyDescent="0.2">
      <c r="O27567"/>
      <c r="P27567"/>
    </row>
    <row r="27568" spans="15:16" x14ac:dyDescent="0.2">
      <c r="O27568"/>
      <c r="P27568"/>
    </row>
    <row r="27569" spans="15:16" x14ac:dyDescent="0.2">
      <c r="O27569"/>
      <c r="P27569"/>
    </row>
    <row r="27570" spans="15:16" x14ac:dyDescent="0.2">
      <c r="O27570"/>
      <c r="P27570"/>
    </row>
    <row r="27571" spans="15:16" x14ac:dyDescent="0.2">
      <c r="O27571"/>
      <c r="P27571"/>
    </row>
    <row r="27572" spans="15:16" x14ac:dyDescent="0.2">
      <c r="O27572"/>
      <c r="P27572"/>
    </row>
    <row r="27573" spans="15:16" x14ac:dyDescent="0.2">
      <c r="O27573"/>
      <c r="P27573"/>
    </row>
    <row r="27574" spans="15:16" x14ac:dyDescent="0.2">
      <c r="O27574"/>
      <c r="P27574"/>
    </row>
    <row r="27575" spans="15:16" x14ac:dyDescent="0.2">
      <c r="O27575"/>
      <c r="P27575"/>
    </row>
    <row r="27576" spans="15:16" x14ac:dyDescent="0.2">
      <c r="O27576"/>
      <c r="P27576"/>
    </row>
    <row r="27577" spans="15:16" x14ac:dyDescent="0.2">
      <c r="O27577"/>
      <c r="P27577"/>
    </row>
    <row r="27578" spans="15:16" x14ac:dyDescent="0.2">
      <c r="O27578"/>
      <c r="P27578"/>
    </row>
    <row r="27579" spans="15:16" x14ac:dyDescent="0.2">
      <c r="O27579"/>
      <c r="P27579"/>
    </row>
    <row r="27580" spans="15:16" x14ac:dyDescent="0.2">
      <c r="O27580"/>
      <c r="P27580"/>
    </row>
    <row r="27581" spans="15:16" x14ac:dyDescent="0.2">
      <c r="O27581"/>
      <c r="P27581"/>
    </row>
    <row r="27582" spans="15:16" x14ac:dyDescent="0.2">
      <c r="O27582"/>
      <c r="P27582"/>
    </row>
    <row r="27583" spans="15:16" x14ac:dyDescent="0.2">
      <c r="O27583"/>
      <c r="P27583"/>
    </row>
    <row r="27584" spans="15:16" x14ac:dyDescent="0.2">
      <c r="O27584"/>
      <c r="P27584"/>
    </row>
    <row r="27585" spans="15:16" x14ac:dyDescent="0.2">
      <c r="O27585"/>
      <c r="P27585"/>
    </row>
    <row r="27586" spans="15:16" x14ac:dyDescent="0.2">
      <c r="O27586"/>
      <c r="P27586"/>
    </row>
    <row r="27587" spans="15:16" x14ac:dyDescent="0.2">
      <c r="O27587"/>
      <c r="P27587"/>
    </row>
    <row r="27588" spans="15:16" x14ac:dyDescent="0.2">
      <c r="O27588"/>
      <c r="P27588"/>
    </row>
    <row r="27589" spans="15:16" x14ac:dyDescent="0.2">
      <c r="O27589"/>
      <c r="P27589"/>
    </row>
    <row r="27590" spans="15:16" x14ac:dyDescent="0.2">
      <c r="O27590"/>
      <c r="P27590"/>
    </row>
    <row r="27591" spans="15:16" x14ac:dyDescent="0.2">
      <c r="O27591"/>
      <c r="P27591"/>
    </row>
    <row r="27592" spans="15:16" x14ac:dyDescent="0.2">
      <c r="O27592"/>
      <c r="P27592"/>
    </row>
    <row r="27593" spans="15:16" x14ac:dyDescent="0.2">
      <c r="O27593"/>
      <c r="P27593"/>
    </row>
    <row r="27594" spans="15:16" x14ac:dyDescent="0.2">
      <c r="O27594"/>
      <c r="P27594"/>
    </row>
    <row r="27595" spans="15:16" x14ac:dyDescent="0.2">
      <c r="O27595"/>
      <c r="P27595"/>
    </row>
    <row r="27596" spans="15:16" x14ac:dyDescent="0.2">
      <c r="O27596"/>
      <c r="P27596"/>
    </row>
    <row r="27597" spans="15:16" x14ac:dyDescent="0.2">
      <c r="O27597"/>
      <c r="P27597"/>
    </row>
    <row r="27598" spans="15:16" x14ac:dyDescent="0.2">
      <c r="O27598"/>
      <c r="P27598"/>
    </row>
    <row r="27599" spans="15:16" x14ac:dyDescent="0.2">
      <c r="O27599"/>
      <c r="P27599"/>
    </row>
    <row r="27600" spans="15:16" x14ac:dyDescent="0.2">
      <c r="O27600"/>
      <c r="P27600"/>
    </row>
    <row r="27601" spans="15:16" x14ac:dyDescent="0.2">
      <c r="O27601"/>
      <c r="P27601"/>
    </row>
    <row r="27602" spans="15:16" x14ac:dyDescent="0.2">
      <c r="O27602"/>
      <c r="P27602"/>
    </row>
    <row r="27603" spans="15:16" x14ac:dyDescent="0.2">
      <c r="O27603"/>
      <c r="P27603"/>
    </row>
    <row r="27604" spans="15:16" x14ac:dyDescent="0.2">
      <c r="O27604"/>
      <c r="P27604"/>
    </row>
    <row r="27605" spans="15:16" x14ac:dyDescent="0.2">
      <c r="O27605"/>
      <c r="P27605"/>
    </row>
    <row r="27606" spans="15:16" x14ac:dyDescent="0.2">
      <c r="O27606"/>
      <c r="P27606"/>
    </row>
    <row r="27607" spans="15:16" x14ac:dyDescent="0.2">
      <c r="O27607"/>
      <c r="P27607"/>
    </row>
    <row r="27608" spans="15:16" x14ac:dyDescent="0.2">
      <c r="O27608"/>
      <c r="P27608"/>
    </row>
    <row r="27609" spans="15:16" x14ac:dyDescent="0.2">
      <c r="O27609"/>
      <c r="P27609"/>
    </row>
    <row r="27610" spans="15:16" x14ac:dyDescent="0.2">
      <c r="O27610"/>
      <c r="P27610"/>
    </row>
    <row r="27611" spans="15:16" x14ac:dyDescent="0.2">
      <c r="O27611"/>
      <c r="P27611"/>
    </row>
    <row r="27612" spans="15:16" x14ac:dyDescent="0.2">
      <c r="O27612"/>
      <c r="P27612"/>
    </row>
    <row r="27613" spans="15:16" x14ac:dyDescent="0.2">
      <c r="O27613"/>
      <c r="P27613"/>
    </row>
    <row r="27614" spans="15:16" x14ac:dyDescent="0.2">
      <c r="O27614"/>
      <c r="P27614"/>
    </row>
    <row r="27615" spans="15:16" x14ac:dyDescent="0.2">
      <c r="O27615"/>
      <c r="P27615"/>
    </row>
    <row r="27616" spans="15:16" x14ac:dyDescent="0.2">
      <c r="O27616"/>
      <c r="P27616"/>
    </row>
    <row r="27617" spans="15:16" x14ac:dyDescent="0.2">
      <c r="O27617"/>
      <c r="P27617"/>
    </row>
    <row r="27618" spans="15:16" x14ac:dyDescent="0.2">
      <c r="O27618"/>
      <c r="P27618"/>
    </row>
    <row r="27619" spans="15:16" x14ac:dyDescent="0.2">
      <c r="O27619"/>
      <c r="P27619"/>
    </row>
    <row r="27620" spans="15:16" x14ac:dyDescent="0.2">
      <c r="O27620"/>
      <c r="P27620"/>
    </row>
    <row r="27621" spans="15:16" x14ac:dyDescent="0.2">
      <c r="O27621"/>
      <c r="P27621"/>
    </row>
    <row r="27622" spans="15:16" x14ac:dyDescent="0.2">
      <c r="O27622"/>
      <c r="P27622"/>
    </row>
    <row r="27623" spans="15:16" x14ac:dyDescent="0.2">
      <c r="O27623"/>
      <c r="P27623"/>
    </row>
    <row r="27624" spans="15:16" x14ac:dyDescent="0.2">
      <c r="O27624"/>
      <c r="P27624"/>
    </row>
    <row r="27625" spans="15:16" x14ac:dyDescent="0.2">
      <c r="O27625"/>
      <c r="P27625"/>
    </row>
    <row r="27626" spans="15:16" x14ac:dyDescent="0.2">
      <c r="O27626"/>
      <c r="P27626"/>
    </row>
    <row r="27627" spans="15:16" x14ac:dyDescent="0.2">
      <c r="O27627"/>
      <c r="P27627"/>
    </row>
    <row r="27628" spans="15:16" x14ac:dyDescent="0.2">
      <c r="O27628"/>
      <c r="P27628"/>
    </row>
    <row r="27629" spans="15:16" x14ac:dyDescent="0.2">
      <c r="O27629"/>
      <c r="P27629"/>
    </row>
    <row r="27630" spans="15:16" x14ac:dyDescent="0.2">
      <c r="O27630"/>
      <c r="P27630"/>
    </row>
    <row r="27631" spans="15:16" x14ac:dyDescent="0.2">
      <c r="O27631"/>
      <c r="P27631"/>
    </row>
    <row r="27632" spans="15:16" x14ac:dyDescent="0.2">
      <c r="O27632"/>
      <c r="P27632"/>
    </row>
    <row r="27633" spans="15:16" x14ac:dyDescent="0.2">
      <c r="O27633"/>
      <c r="P27633"/>
    </row>
    <row r="27634" spans="15:16" x14ac:dyDescent="0.2">
      <c r="O27634"/>
      <c r="P27634"/>
    </row>
    <row r="27635" spans="15:16" x14ac:dyDescent="0.2">
      <c r="O27635"/>
      <c r="P27635"/>
    </row>
    <row r="27636" spans="15:16" x14ac:dyDescent="0.2">
      <c r="O27636"/>
      <c r="P27636"/>
    </row>
    <row r="27637" spans="15:16" x14ac:dyDescent="0.2">
      <c r="O27637"/>
      <c r="P27637"/>
    </row>
    <row r="27638" spans="15:16" x14ac:dyDescent="0.2">
      <c r="O27638"/>
      <c r="P27638"/>
    </row>
    <row r="27639" spans="15:16" x14ac:dyDescent="0.2">
      <c r="O27639"/>
      <c r="P27639"/>
    </row>
    <row r="27640" spans="15:16" x14ac:dyDescent="0.2">
      <c r="O27640"/>
      <c r="P27640"/>
    </row>
    <row r="27641" spans="15:16" x14ac:dyDescent="0.2">
      <c r="O27641"/>
      <c r="P27641"/>
    </row>
    <row r="27642" spans="15:16" x14ac:dyDescent="0.2">
      <c r="O27642"/>
      <c r="P27642"/>
    </row>
    <row r="27643" spans="15:16" x14ac:dyDescent="0.2">
      <c r="O27643"/>
      <c r="P27643"/>
    </row>
    <row r="27644" spans="15:16" x14ac:dyDescent="0.2">
      <c r="O27644"/>
      <c r="P27644"/>
    </row>
    <row r="27645" spans="15:16" x14ac:dyDescent="0.2">
      <c r="O27645"/>
      <c r="P27645"/>
    </row>
    <row r="27646" spans="15:16" x14ac:dyDescent="0.2">
      <c r="O27646"/>
      <c r="P27646"/>
    </row>
    <row r="27647" spans="15:16" x14ac:dyDescent="0.2">
      <c r="O27647"/>
      <c r="P27647"/>
    </row>
    <row r="27648" spans="15:16" x14ac:dyDescent="0.2">
      <c r="O27648"/>
      <c r="P27648"/>
    </row>
    <row r="27649" spans="15:16" x14ac:dyDescent="0.2">
      <c r="O27649"/>
      <c r="P27649"/>
    </row>
    <row r="27650" spans="15:16" x14ac:dyDescent="0.2">
      <c r="O27650"/>
      <c r="P27650"/>
    </row>
    <row r="27651" spans="15:16" x14ac:dyDescent="0.2">
      <c r="O27651"/>
      <c r="P27651"/>
    </row>
    <row r="27652" spans="15:16" x14ac:dyDescent="0.2">
      <c r="O27652"/>
      <c r="P27652"/>
    </row>
    <row r="27653" spans="15:16" x14ac:dyDescent="0.2">
      <c r="O27653"/>
      <c r="P27653"/>
    </row>
    <row r="27654" spans="15:16" x14ac:dyDescent="0.2">
      <c r="O27654"/>
      <c r="P27654"/>
    </row>
    <row r="27655" spans="15:16" x14ac:dyDescent="0.2">
      <c r="O27655"/>
      <c r="P27655"/>
    </row>
    <row r="27656" spans="15:16" x14ac:dyDescent="0.2">
      <c r="O27656"/>
      <c r="P27656"/>
    </row>
    <row r="27657" spans="15:16" x14ac:dyDescent="0.2">
      <c r="O27657"/>
      <c r="P27657"/>
    </row>
    <row r="27658" spans="15:16" x14ac:dyDescent="0.2">
      <c r="O27658"/>
      <c r="P27658"/>
    </row>
    <row r="27659" spans="15:16" x14ac:dyDescent="0.2">
      <c r="O27659"/>
      <c r="P27659"/>
    </row>
    <row r="27660" spans="15:16" x14ac:dyDescent="0.2">
      <c r="O27660"/>
      <c r="P27660"/>
    </row>
    <row r="27661" spans="15:16" x14ac:dyDescent="0.2">
      <c r="O27661"/>
      <c r="P27661"/>
    </row>
    <row r="27662" spans="15:16" x14ac:dyDescent="0.2">
      <c r="O27662"/>
      <c r="P27662"/>
    </row>
    <row r="27663" spans="15:16" x14ac:dyDescent="0.2">
      <c r="O27663"/>
      <c r="P27663"/>
    </row>
    <row r="27664" spans="15:16" x14ac:dyDescent="0.2">
      <c r="O27664"/>
      <c r="P27664"/>
    </row>
    <row r="27665" spans="15:16" x14ac:dyDescent="0.2">
      <c r="O27665"/>
      <c r="P27665"/>
    </row>
    <row r="27666" spans="15:16" x14ac:dyDescent="0.2">
      <c r="O27666"/>
      <c r="P27666"/>
    </row>
    <row r="27667" spans="15:16" x14ac:dyDescent="0.2">
      <c r="O27667"/>
      <c r="P27667"/>
    </row>
    <row r="27668" spans="15:16" x14ac:dyDescent="0.2">
      <c r="O27668"/>
      <c r="P27668"/>
    </row>
    <row r="27669" spans="15:16" x14ac:dyDescent="0.2">
      <c r="O27669"/>
      <c r="P27669"/>
    </row>
    <row r="27670" spans="15:16" x14ac:dyDescent="0.2">
      <c r="O27670"/>
      <c r="P27670"/>
    </row>
    <row r="27671" spans="15:16" x14ac:dyDescent="0.2">
      <c r="O27671"/>
      <c r="P27671"/>
    </row>
    <row r="27672" spans="15:16" x14ac:dyDescent="0.2">
      <c r="O27672"/>
      <c r="P27672"/>
    </row>
    <row r="27673" spans="15:16" x14ac:dyDescent="0.2">
      <c r="O27673"/>
      <c r="P27673"/>
    </row>
    <row r="27674" spans="15:16" x14ac:dyDescent="0.2">
      <c r="O27674"/>
      <c r="P27674"/>
    </row>
    <row r="27675" spans="15:16" x14ac:dyDescent="0.2">
      <c r="O27675"/>
      <c r="P27675"/>
    </row>
    <row r="27676" spans="15:16" x14ac:dyDescent="0.2">
      <c r="O27676"/>
      <c r="P27676"/>
    </row>
    <row r="27677" spans="15:16" x14ac:dyDescent="0.2">
      <c r="O27677"/>
      <c r="P27677"/>
    </row>
    <row r="27678" spans="15:16" x14ac:dyDescent="0.2">
      <c r="O27678"/>
      <c r="P27678"/>
    </row>
    <row r="27679" spans="15:16" x14ac:dyDescent="0.2">
      <c r="O27679"/>
      <c r="P27679"/>
    </row>
    <row r="27680" spans="15:16" x14ac:dyDescent="0.2">
      <c r="O27680"/>
      <c r="P27680"/>
    </row>
    <row r="27681" spans="15:16" x14ac:dyDescent="0.2">
      <c r="O27681"/>
      <c r="P27681"/>
    </row>
    <row r="27682" spans="15:16" x14ac:dyDescent="0.2">
      <c r="O27682"/>
      <c r="P27682"/>
    </row>
    <row r="27683" spans="15:16" x14ac:dyDescent="0.2">
      <c r="O27683"/>
      <c r="P27683"/>
    </row>
    <row r="27684" spans="15:16" x14ac:dyDescent="0.2">
      <c r="O27684"/>
      <c r="P27684"/>
    </row>
    <row r="27685" spans="15:16" x14ac:dyDescent="0.2">
      <c r="O27685"/>
      <c r="P27685"/>
    </row>
    <row r="27686" spans="15:16" x14ac:dyDescent="0.2">
      <c r="O27686"/>
      <c r="P27686"/>
    </row>
    <row r="27687" spans="15:16" x14ac:dyDescent="0.2">
      <c r="O27687"/>
      <c r="P27687"/>
    </row>
    <row r="27688" spans="15:16" x14ac:dyDescent="0.2">
      <c r="O27688"/>
      <c r="P27688"/>
    </row>
    <row r="27689" spans="15:16" x14ac:dyDescent="0.2">
      <c r="O27689"/>
      <c r="P27689"/>
    </row>
    <row r="27690" spans="15:16" x14ac:dyDescent="0.2">
      <c r="O27690"/>
      <c r="P27690"/>
    </row>
    <row r="27691" spans="15:16" x14ac:dyDescent="0.2">
      <c r="O27691"/>
      <c r="P27691"/>
    </row>
    <row r="27692" spans="15:16" x14ac:dyDescent="0.2">
      <c r="O27692"/>
      <c r="P27692"/>
    </row>
    <row r="27693" spans="15:16" x14ac:dyDescent="0.2">
      <c r="O27693"/>
      <c r="P27693"/>
    </row>
    <row r="27694" spans="15:16" x14ac:dyDescent="0.2">
      <c r="O27694"/>
      <c r="P27694"/>
    </row>
    <row r="27695" spans="15:16" x14ac:dyDescent="0.2">
      <c r="O27695"/>
      <c r="P27695"/>
    </row>
    <row r="27696" spans="15:16" x14ac:dyDescent="0.2">
      <c r="O27696"/>
      <c r="P27696"/>
    </row>
    <row r="27697" spans="15:16" x14ac:dyDescent="0.2">
      <c r="O27697"/>
      <c r="P27697"/>
    </row>
    <row r="27698" spans="15:16" x14ac:dyDescent="0.2">
      <c r="O27698"/>
      <c r="P27698"/>
    </row>
    <row r="27699" spans="15:16" x14ac:dyDescent="0.2">
      <c r="O27699"/>
      <c r="P27699"/>
    </row>
    <row r="27700" spans="15:16" x14ac:dyDescent="0.2">
      <c r="O27700"/>
      <c r="P27700"/>
    </row>
    <row r="27701" spans="15:16" x14ac:dyDescent="0.2">
      <c r="O27701"/>
      <c r="P27701"/>
    </row>
    <row r="27702" spans="15:16" x14ac:dyDescent="0.2">
      <c r="O27702"/>
      <c r="P27702"/>
    </row>
    <row r="27703" spans="15:16" x14ac:dyDescent="0.2">
      <c r="O27703"/>
      <c r="P27703"/>
    </row>
    <row r="27704" spans="15:16" x14ac:dyDescent="0.2">
      <c r="O27704"/>
      <c r="P27704"/>
    </row>
    <row r="27705" spans="15:16" x14ac:dyDescent="0.2">
      <c r="O27705"/>
      <c r="P27705"/>
    </row>
    <row r="27706" spans="15:16" x14ac:dyDescent="0.2">
      <c r="O27706"/>
      <c r="P27706"/>
    </row>
    <row r="27707" spans="15:16" x14ac:dyDescent="0.2">
      <c r="O27707"/>
      <c r="P27707"/>
    </row>
    <row r="27708" spans="15:16" x14ac:dyDescent="0.2">
      <c r="O27708"/>
      <c r="P27708"/>
    </row>
    <row r="27709" spans="15:16" x14ac:dyDescent="0.2">
      <c r="O27709"/>
      <c r="P27709"/>
    </row>
    <row r="27710" spans="15:16" x14ac:dyDescent="0.2">
      <c r="O27710"/>
      <c r="P27710"/>
    </row>
    <row r="27711" spans="15:16" x14ac:dyDescent="0.2">
      <c r="O27711"/>
      <c r="P27711"/>
    </row>
    <row r="27712" spans="15:16" x14ac:dyDescent="0.2">
      <c r="O27712"/>
      <c r="P27712"/>
    </row>
    <row r="27713" spans="15:16" x14ac:dyDescent="0.2">
      <c r="O27713"/>
      <c r="P27713"/>
    </row>
    <row r="27714" spans="15:16" x14ac:dyDescent="0.2">
      <c r="O27714"/>
      <c r="P27714"/>
    </row>
    <row r="27715" spans="15:16" x14ac:dyDescent="0.2">
      <c r="O27715"/>
      <c r="P27715"/>
    </row>
    <row r="27716" spans="15:16" x14ac:dyDescent="0.2">
      <c r="O27716"/>
      <c r="P27716"/>
    </row>
    <row r="27717" spans="15:16" x14ac:dyDescent="0.2">
      <c r="O27717"/>
      <c r="P27717"/>
    </row>
    <row r="27718" spans="15:16" x14ac:dyDescent="0.2">
      <c r="O27718"/>
      <c r="P27718"/>
    </row>
    <row r="27719" spans="15:16" x14ac:dyDescent="0.2">
      <c r="O27719"/>
      <c r="P27719"/>
    </row>
    <row r="27720" spans="15:16" x14ac:dyDescent="0.2">
      <c r="O27720"/>
      <c r="P27720"/>
    </row>
    <row r="27721" spans="15:16" x14ac:dyDescent="0.2">
      <c r="O27721"/>
      <c r="P27721"/>
    </row>
    <row r="27722" spans="15:16" x14ac:dyDescent="0.2">
      <c r="O27722"/>
      <c r="P27722"/>
    </row>
    <row r="27723" spans="15:16" x14ac:dyDescent="0.2">
      <c r="O27723"/>
      <c r="P27723"/>
    </row>
    <row r="27724" spans="15:16" x14ac:dyDescent="0.2">
      <c r="O27724"/>
      <c r="P27724"/>
    </row>
    <row r="27725" spans="15:16" x14ac:dyDescent="0.2">
      <c r="O27725"/>
      <c r="P27725"/>
    </row>
    <row r="27726" spans="15:16" x14ac:dyDescent="0.2">
      <c r="O27726"/>
      <c r="P27726"/>
    </row>
    <row r="27727" spans="15:16" x14ac:dyDescent="0.2">
      <c r="O27727"/>
      <c r="P27727"/>
    </row>
    <row r="27728" spans="15:16" x14ac:dyDescent="0.2">
      <c r="O27728"/>
      <c r="P27728"/>
    </row>
    <row r="27729" spans="15:16" x14ac:dyDescent="0.2">
      <c r="O27729"/>
      <c r="P27729"/>
    </row>
    <row r="27730" spans="15:16" x14ac:dyDescent="0.2">
      <c r="O27730"/>
      <c r="P27730"/>
    </row>
    <row r="27731" spans="15:16" x14ac:dyDescent="0.2">
      <c r="O27731"/>
      <c r="P27731"/>
    </row>
    <row r="27732" spans="15:16" x14ac:dyDescent="0.2">
      <c r="O27732"/>
      <c r="P27732"/>
    </row>
    <row r="27733" spans="15:16" x14ac:dyDescent="0.2">
      <c r="O27733"/>
      <c r="P27733"/>
    </row>
    <row r="27734" spans="15:16" x14ac:dyDescent="0.2">
      <c r="O27734"/>
      <c r="P27734"/>
    </row>
    <row r="27735" spans="15:16" x14ac:dyDescent="0.2">
      <c r="O27735"/>
      <c r="P27735"/>
    </row>
    <row r="27736" spans="15:16" x14ac:dyDescent="0.2">
      <c r="O27736"/>
      <c r="P27736"/>
    </row>
    <row r="27737" spans="15:16" x14ac:dyDescent="0.2">
      <c r="O27737"/>
      <c r="P27737"/>
    </row>
    <row r="27738" spans="15:16" x14ac:dyDescent="0.2">
      <c r="O27738"/>
      <c r="P27738"/>
    </row>
    <row r="27739" spans="15:16" x14ac:dyDescent="0.2">
      <c r="O27739"/>
      <c r="P27739"/>
    </row>
    <row r="27740" spans="15:16" x14ac:dyDescent="0.2">
      <c r="O27740"/>
      <c r="P27740"/>
    </row>
    <row r="27741" spans="15:16" x14ac:dyDescent="0.2">
      <c r="O27741"/>
      <c r="P27741"/>
    </row>
    <row r="27742" spans="15:16" x14ac:dyDescent="0.2">
      <c r="O27742"/>
      <c r="P27742"/>
    </row>
    <row r="27743" spans="15:16" x14ac:dyDescent="0.2">
      <c r="O27743"/>
      <c r="P27743"/>
    </row>
    <row r="27744" spans="15:16" x14ac:dyDescent="0.2">
      <c r="O27744"/>
      <c r="P27744"/>
    </row>
    <row r="27745" spans="15:16" x14ac:dyDescent="0.2">
      <c r="O27745"/>
      <c r="P27745"/>
    </row>
    <row r="27746" spans="15:16" x14ac:dyDescent="0.2">
      <c r="O27746"/>
      <c r="P27746"/>
    </row>
    <row r="27747" spans="15:16" x14ac:dyDescent="0.2">
      <c r="O27747"/>
      <c r="P27747"/>
    </row>
    <row r="27748" spans="15:16" x14ac:dyDescent="0.2">
      <c r="O27748"/>
      <c r="P27748"/>
    </row>
    <row r="27749" spans="15:16" x14ac:dyDescent="0.2">
      <c r="O27749"/>
      <c r="P27749"/>
    </row>
    <row r="27750" spans="15:16" x14ac:dyDescent="0.2">
      <c r="O27750"/>
      <c r="P27750"/>
    </row>
    <row r="27751" spans="15:16" x14ac:dyDescent="0.2">
      <c r="O27751"/>
      <c r="P27751"/>
    </row>
    <row r="27752" spans="15:16" x14ac:dyDescent="0.2">
      <c r="O27752"/>
      <c r="P27752"/>
    </row>
    <row r="27753" spans="15:16" x14ac:dyDescent="0.2">
      <c r="O27753"/>
      <c r="P27753"/>
    </row>
    <row r="27754" spans="15:16" x14ac:dyDescent="0.2">
      <c r="O27754"/>
      <c r="P27754"/>
    </row>
    <row r="27755" spans="15:16" x14ac:dyDescent="0.2">
      <c r="O27755"/>
      <c r="P27755"/>
    </row>
    <row r="27756" spans="15:16" x14ac:dyDescent="0.2">
      <c r="O27756"/>
      <c r="P27756"/>
    </row>
    <row r="27757" spans="15:16" x14ac:dyDescent="0.2">
      <c r="O27757"/>
      <c r="P27757"/>
    </row>
    <row r="27758" spans="15:16" x14ac:dyDescent="0.2">
      <c r="O27758"/>
      <c r="P27758"/>
    </row>
    <row r="27759" spans="15:16" x14ac:dyDescent="0.2">
      <c r="O27759"/>
      <c r="P27759"/>
    </row>
    <row r="27760" spans="15:16" x14ac:dyDescent="0.2">
      <c r="O27760"/>
      <c r="P27760"/>
    </row>
    <row r="27761" spans="15:16" x14ac:dyDescent="0.2">
      <c r="O27761"/>
      <c r="P27761"/>
    </row>
    <row r="27762" spans="15:16" x14ac:dyDescent="0.2">
      <c r="O27762"/>
      <c r="P27762"/>
    </row>
    <row r="27763" spans="15:16" x14ac:dyDescent="0.2">
      <c r="O27763"/>
      <c r="P27763"/>
    </row>
    <row r="27764" spans="15:16" x14ac:dyDescent="0.2">
      <c r="O27764"/>
      <c r="P27764"/>
    </row>
    <row r="27765" spans="15:16" x14ac:dyDescent="0.2">
      <c r="O27765"/>
      <c r="P27765"/>
    </row>
    <row r="27766" spans="15:16" x14ac:dyDescent="0.2">
      <c r="O27766"/>
      <c r="P27766"/>
    </row>
    <row r="27767" spans="15:16" x14ac:dyDescent="0.2">
      <c r="O27767"/>
      <c r="P27767"/>
    </row>
    <row r="27768" spans="15:16" x14ac:dyDescent="0.2">
      <c r="O27768"/>
      <c r="P27768"/>
    </row>
    <row r="27769" spans="15:16" x14ac:dyDescent="0.2">
      <c r="O27769"/>
      <c r="P27769"/>
    </row>
    <row r="27770" spans="15:16" x14ac:dyDescent="0.2">
      <c r="O27770"/>
      <c r="P27770"/>
    </row>
    <row r="27771" spans="15:16" x14ac:dyDescent="0.2">
      <c r="O27771"/>
      <c r="P27771"/>
    </row>
    <row r="27772" spans="15:16" x14ac:dyDescent="0.2">
      <c r="O27772"/>
      <c r="P27772"/>
    </row>
    <row r="27773" spans="15:16" x14ac:dyDescent="0.2">
      <c r="O27773"/>
      <c r="P27773"/>
    </row>
    <row r="27774" spans="15:16" x14ac:dyDescent="0.2">
      <c r="O27774"/>
      <c r="P27774"/>
    </row>
    <row r="27775" spans="15:16" x14ac:dyDescent="0.2">
      <c r="O27775"/>
      <c r="P27775"/>
    </row>
    <row r="27776" spans="15:16" x14ac:dyDescent="0.2">
      <c r="O27776"/>
      <c r="P27776"/>
    </row>
    <row r="27777" spans="15:16" x14ac:dyDescent="0.2">
      <c r="O27777"/>
      <c r="P27777"/>
    </row>
    <row r="27778" spans="15:16" x14ac:dyDescent="0.2">
      <c r="O27778"/>
      <c r="P27778"/>
    </row>
    <row r="27779" spans="15:16" x14ac:dyDescent="0.2">
      <c r="O27779"/>
      <c r="P27779"/>
    </row>
    <row r="27780" spans="15:16" x14ac:dyDescent="0.2">
      <c r="O27780"/>
      <c r="P27780"/>
    </row>
    <row r="27781" spans="15:16" x14ac:dyDescent="0.2">
      <c r="O27781"/>
      <c r="P27781"/>
    </row>
    <row r="27782" spans="15:16" x14ac:dyDescent="0.2">
      <c r="O27782"/>
      <c r="P27782"/>
    </row>
    <row r="27783" spans="15:16" x14ac:dyDescent="0.2">
      <c r="O27783"/>
      <c r="P27783"/>
    </row>
    <row r="27784" spans="15:16" x14ac:dyDescent="0.2">
      <c r="O27784"/>
      <c r="P27784"/>
    </row>
    <row r="27785" spans="15:16" x14ac:dyDescent="0.2">
      <c r="O27785"/>
      <c r="P27785"/>
    </row>
    <row r="27786" spans="15:16" x14ac:dyDescent="0.2">
      <c r="O27786"/>
      <c r="P27786"/>
    </row>
    <row r="27787" spans="15:16" x14ac:dyDescent="0.2">
      <c r="O27787"/>
      <c r="P27787"/>
    </row>
    <row r="27788" spans="15:16" x14ac:dyDescent="0.2">
      <c r="O27788"/>
      <c r="P27788"/>
    </row>
    <row r="27789" spans="15:16" x14ac:dyDescent="0.2">
      <c r="O27789"/>
      <c r="P27789"/>
    </row>
    <row r="27790" spans="15:16" x14ac:dyDescent="0.2">
      <c r="O27790"/>
      <c r="P27790"/>
    </row>
    <row r="27791" spans="15:16" x14ac:dyDescent="0.2">
      <c r="O27791"/>
      <c r="P27791"/>
    </row>
    <row r="27792" spans="15:16" x14ac:dyDescent="0.2">
      <c r="O27792"/>
      <c r="P27792"/>
    </row>
    <row r="27793" spans="15:16" x14ac:dyDescent="0.2">
      <c r="O27793"/>
      <c r="P27793"/>
    </row>
    <row r="27794" spans="15:16" x14ac:dyDescent="0.2">
      <c r="O27794"/>
      <c r="P27794"/>
    </row>
    <row r="27795" spans="15:16" x14ac:dyDescent="0.2">
      <c r="O27795"/>
      <c r="P27795"/>
    </row>
    <row r="27796" spans="15:16" x14ac:dyDescent="0.2">
      <c r="O27796"/>
      <c r="P27796"/>
    </row>
    <row r="27797" spans="15:16" x14ac:dyDescent="0.2">
      <c r="O27797"/>
      <c r="P27797"/>
    </row>
    <row r="27798" spans="15:16" x14ac:dyDescent="0.2">
      <c r="O27798"/>
      <c r="P27798"/>
    </row>
    <row r="27799" spans="15:16" x14ac:dyDescent="0.2">
      <c r="O27799"/>
      <c r="P27799"/>
    </row>
    <row r="27800" spans="15:16" x14ac:dyDescent="0.2">
      <c r="O27800"/>
      <c r="P27800"/>
    </row>
    <row r="27801" spans="15:16" x14ac:dyDescent="0.2">
      <c r="O27801"/>
      <c r="P27801"/>
    </row>
    <row r="27802" spans="15:16" x14ac:dyDescent="0.2">
      <c r="O27802"/>
      <c r="P27802"/>
    </row>
    <row r="27803" spans="15:16" x14ac:dyDescent="0.2">
      <c r="O27803"/>
      <c r="P27803"/>
    </row>
    <row r="27804" spans="15:16" x14ac:dyDescent="0.2">
      <c r="O27804"/>
      <c r="P27804"/>
    </row>
    <row r="27805" spans="15:16" x14ac:dyDescent="0.2">
      <c r="O27805"/>
      <c r="P27805"/>
    </row>
    <row r="27806" spans="15:16" x14ac:dyDescent="0.2">
      <c r="O27806"/>
      <c r="P27806"/>
    </row>
    <row r="27807" spans="15:16" x14ac:dyDescent="0.2">
      <c r="O27807"/>
      <c r="P27807"/>
    </row>
    <row r="27808" spans="15:16" x14ac:dyDescent="0.2">
      <c r="O27808"/>
      <c r="P27808"/>
    </row>
    <row r="27809" spans="15:16" x14ac:dyDescent="0.2">
      <c r="O27809"/>
      <c r="P27809"/>
    </row>
    <row r="27810" spans="15:16" x14ac:dyDescent="0.2">
      <c r="O27810"/>
      <c r="P27810"/>
    </row>
    <row r="27811" spans="15:16" x14ac:dyDescent="0.2">
      <c r="O27811"/>
      <c r="P27811"/>
    </row>
    <row r="27812" spans="15:16" x14ac:dyDescent="0.2">
      <c r="O27812"/>
      <c r="P27812"/>
    </row>
    <row r="27813" spans="15:16" x14ac:dyDescent="0.2">
      <c r="O27813"/>
      <c r="P27813"/>
    </row>
    <row r="27814" spans="15:16" x14ac:dyDescent="0.2">
      <c r="O27814"/>
      <c r="P27814"/>
    </row>
    <row r="27815" spans="15:16" x14ac:dyDescent="0.2">
      <c r="O27815"/>
      <c r="P27815"/>
    </row>
    <row r="27816" spans="15:16" x14ac:dyDescent="0.2">
      <c r="O27816"/>
      <c r="P27816"/>
    </row>
    <row r="27817" spans="15:16" x14ac:dyDescent="0.2">
      <c r="O27817"/>
      <c r="P27817"/>
    </row>
    <row r="27818" spans="15:16" x14ac:dyDescent="0.2">
      <c r="O27818"/>
      <c r="P27818"/>
    </row>
    <row r="27819" spans="15:16" x14ac:dyDescent="0.2">
      <c r="O27819"/>
      <c r="P27819"/>
    </row>
    <row r="27820" spans="15:16" x14ac:dyDescent="0.2">
      <c r="O27820"/>
      <c r="P27820"/>
    </row>
    <row r="27821" spans="15:16" x14ac:dyDescent="0.2">
      <c r="O27821"/>
      <c r="P27821"/>
    </row>
    <row r="27822" spans="15:16" x14ac:dyDescent="0.2">
      <c r="O27822"/>
      <c r="P27822"/>
    </row>
    <row r="27823" spans="15:16" x14ac:dyDescent="0.2">
      <c r="O27823"/>
      <c r="P27823"/>
    </row>
    <row r="27824" spans="15:16" x14ac:dyDescent="0.2">
      <c r="O27824"/>
      <c r="P27824"/>
    </row>
    <row r="27825" spans="15:16" x14ac:dyDescent="0.2">
      <c r="O27825"/>
      <c r="P27825"/>
    </row>
    <row r="27826" spans="15:16" x14ac:dyDescent="0.2">
      <c r="O27826"/>
      <c r="P27826"/>
    </row>
    <row r="27827" spans="15:16" x14ac:dyDescent="0.2">
      <c r="O27827"/>
      <c r="P27827"/>
    </row>
    <row r="27828" spans="15:16" x14ac:dyDescent="0.2">
      <c r="O27828"/>
      <c r="P27828"/>
    </row>
    <row r="27829" spans="15:16" x14ac:dyDescent="0.2">
      <c r="O27829"/>
      <c r="P27829"/>
    </row>
    <row r="27830" spans="15:16" x14ac:dyDescent="0.2">
      <c r="O27830"/>
      <c r="P27830"/>
    </row>
    <row r="27831" spans="15:16" x14ac:dyDescent="0.2">
      <c r="O27831"/>
      <c r="P27831"/>
    </row>
    <row r="27832" spans="15:16" x14ac:dyDescent="0.2">
      <c r="O27832"/>
      <c r="P27832"/>
    </row>
    <row r="27833" spans="15:16" x14ac:dyDescent="0.2">
      <c r="O27833"/>
      <c r="P27833"/>
    </row>
    <row r="27834" spans="15:16" x14ac:dyDescent="0.2">
      <c r="O27834"/>
      <c r="P27834"/>
    </row>
    <row r="27835" spans="15:16" x14ac:dyDescent="0.2">
      <c r="O27835"/>
      <c r="P27835"/>
    </row>
    <row r="27836" spans="15:16" x14ac:dyDescent="0.2">
      <c r="O27836"/>
      <c r="P27836"/>
    </row>
    <row r="27837" spans="15:16" x14ac:dyDescent="0.2">
      <c r="O27837"/>
      <c r="P27837"/>
    </row>
    <row r="27838" spans="15:16" x14ac:dyDescent="0.2">
      <c r="O27838"/>
      <c r="P27838"/>
    </row>
    <row r="27839" spans="15:16" x14ac:dyDescent="0.2">
      <c r="O27839"/>
      <c r="P27839"/>
    </row>
    <row r="27840" spans="15:16" x14ac:dyDescent="0.2">
      <c r="O27840"/>
      <c r="P27840"/>
    </row>
    <row r="27841" spans="15:16" x14ac:dyDescent="0.2">
      <c r="O27841"/>
      <c r="P27841"/>
    </row>
    <row r="27842" spans="15:16" x14ac:dyDescent="0.2">
      <c r="O27842"/>
      <c r="P27842"/>
    </row>
    <row r="27843" spans="15:16" x14ac:dyDescent="0.2">
      <c r="O27843"/>
      <c r="P27843"/>
    </row>
    <row r="27844" spans="15:16" x14ac:dyDescent="0.2">
      <c r="O27844"/>
      <c r="P27844"/>
    </row>
    <row r="27845" spans="15:16" x14ac:dyDescent="0.2">
      <c r="O27845"/>
      <c r="P27845"/>
    </row>
    <row r="27846" spans="15:16" x14ac:dyDescent="0.2">
      <c r="O27846"/>
      <c r="P27846"/>
    </row>
    <row r="27847" spans="15:16" x14ac:dyDescent="0.2">
      <c r="O27847"/>
      <c r="P27847"/>
    </row>
    <row r="27848" spans="15:16" x14ac:dyDescent="0.2">
      <c r="O27848"/>
      <c r="P27848"/>
    </row>
    <row r="27849" spans="15:16" x14ac:dyDescent="0.2">
      <c r="O27849"/>
      <c r="P27849"/>
    </row>
    <row r="27850" spans="15:16" x14ac:dyDescent="0.2">
      <c r="O27850"/>
      <c r="P27850"/>
    </row>
    <row r="27851" spans="15:16" x14ac:dyDescent="0.2">
      <c r="O27851"/>
      <c r="P27851"/>
    </row>
    <row r="27852" spans="15:16" x14ac:dyDescent="0.2">
      <c r="O27852"/>
      <c r="P27852"/>
    </row>
    <row r="27853" spans="15:16" x14ac:dyDescent="0.2">
      <c r="O27853"/>
      <c r="P27853"/>
    </row>
    <row r="27854" spans="15:16" x14ac:dyDescent="0.2">
      <c r="O27854"/>
      <c r="P27854"/>
    </row>
    <row r="27855" spans="15:16" x14ac:dyDescent="0.2">
      <c r="O27855"/>
      <c r="P27855"/>
    </row>
    <row r="27856" spans="15:16" x14ac:dyDescent="0.2">
      <c r="O27856"/>
      <c r="P27856"/>
    </row>
    <row r="27857" spans="15:16" x14ac:dyDescent="0.2">
      <c r="O27857"/>
      <c r="P27857"/>
    </row>
    <row r="27858" spans="15:16" x14ac:dyDescent="0.2">
      <c r="O27858"/>
      <c r="P27858"/>
    </row>
    <row r="27859" spans="15:16" x14ac:dyDescent="0.2">
      <c r="O27859"/>
      <c r="P27859"/>
    </row>
    <row r="27860" spans="15:16" x14ac:dyDescent="0.2">
      <c r="O27860"/>
      <c r="P27860"/>
    </row>
    <row r="27861" spans="15:16" x14ac:dyDescent="0.2">
      <c r="O27861"/>
      <c r="P27861"/>
    </row>
    <row r="27862" spans="15:16" x14ac:dyDescent="0.2">
      <c r="O27862"/>
      <c r="P27862"/>
    </row>
    <row r="27863" spans="15:16" x14ac:dyDescent="0.2">
      <c r="O27863"/>
      <c r="P27863"/>
    </row>
    <row r="27864" spans="15:16" x14ac:dyDescent="0.2">
      <c r="O27864"/>
      <c r="P27864"/>
    </row>
    <row r="27865" spans="15:16" x14ac:dyDescent="0.2">
      <c r="O27865"/>
      <c r="P27865"/>
    </row>
    <row r="27866" spans="15:16" x14ac:dyDescent="0.2">
      <c r="O27866"/>
      <c r="P27866"/>
    </row>
    <row r="27867" spans="15:16" x14ac:dyDescent="0.2">
      <c r="O27867"/>
      <c r="P27867"/>
    </row>
    <row r="27868" spans="15:16" x14ac:dyDescent="0.2">
      <c r="O27868"/>
      <c r="P27868"/>
    </row>
    <row r="27869" spans="15:16" x14ac:dyDescent="0.2">
      <c r="O27869"/>
      <c r="P27869"/>
    </row>
    <row r="27870" spans="15:16" x14ac:dyDescent="0.2">
      <c r="O27870"/>
      <c r="P27870"/>
    </row>
    <row r="27871" spans="15:16" x14ac:dyDescent="0.2">
      <c r="O27871"/>
      <c r="P27871"/>
    </row>
    <row r="27872" spans="15:16" x14ac:dyDescent="0.2">
      <c r="O27872"/>
      <c r="P27872"/>
    </row>
    <row r="27873" spans="15:16" x14ac:dyDescent="0.2">
      <c r="O27873"/>
      <c r="P27873"/>
    </row>
    <row r="27874" spans="15:16" x14ac:dyDescent="0.2">
      <c r="O27874"/>
      <c r="P27874"/>
    </row>
    <row r="27875" spans="15:16" x14ac:dyDescent="0.2">
      <c r="O27875"/>
      <c r="P27875"/>
    </row>
    <row r="27876" spans="15:16" x14ac:dyDescent="0.2">
      <c r="O27876"/>
      <c r="P27876"/>
    </row>
    <row r="27877" spans="15:16" x14ac:dyDescent="0.2">
      <c r="O27877"/>
      <c r="P27877"/>
    </row>
    <row r="27878" spans="15:16" x14ac:dyDescent="0.2">
      <c r="O27878"/>
      <c r="P27878"/>
    </row>
    <row r="27879" spans="15:16" x14ac:dyDescent="0.2">
      <c r="O27879"/>
      <c r="P27879"/>
    </row>
    <row r="27880" spans="15:16" x14ac:dyDescent="0.2">
      <c r="O27880"/>
      <c r="P27880"/>
    </row>
    <row r="27881" spans="15:16" x14ac:dyDescent="0.2">
      <c r="O27881"/>
      <c r="P27881"/>
    </row>
    <row r="27882" spans="15:16" x14ac:dyDescent="0.2">
      <c r="O27882"/>
      <c r="P27882"/>
    </row>
    <row r="27883" spans="15:16" x14ac:dyDescent="0.2">
      <c r="O27883"/>
      <c r="P27883"/>
    </row>
    <row r="27884" spans="15:16" x14ac:dyDescent="0.2">
      <c r="O27884"/>
      <c r="P27884"/>
    </row>
    <row r="27885" spans="15:16" x14ac:dyDescent="0.2">
      <c r="O27885"/>
      <c r="P27885"/>
    </row>
    <row r="27886" spans="15:16" x14ac:dyDescent="0.2">
      <c r="O27886"/>
      <c r="P27886"/>
    </row>
    <row r="27887" spans="15:16" x14ac:dyDescent="0.2">
      <c r="O27887"/>
      <c r="P27887"/>
    </row>
    <row r="27888" spans="15:16" x14ac:dyDescent="0.2">
      <c r="O27888"/>
      <c r="P27888"/>
    </row>
    <row r="27889" spans="15:16" x14ac:dyDescent="0.2">
      <c r="O27889"/>
      <c r="P27889"/>
    </row>
    <row r="27890" spans="15:16" x14ac:dyDescent="0.2">
      <c r="O27890"/>
      <c r="P27890"/>
    </row>
    <row r="27891" spans="15:16" x14ac:dyDescent="0.2">
      <c r="O27891"/>
      <c r="P27891"/>
    </row>
    <row r="27892" spans="15:16" x14ac:dyDescent="0.2">
      <c r="O27892"/>
      <c r="P27892"/>
    </row>
    <row r="27893" spans="15:16" x14ac:dyDescent="0.2">
      <c r="O27893"/>
      <c r="P27893"/>
    </row>
    <row r="27894" spans="15:16" x14ac:dyDescent="0.2">
      <c r="O27894"/>
      <c r="P27894"/>
    </row>
    <row r="27895" spans="15:16" x14ac:dyDescent="0.2">
      <c r="O27895"/>
      <c r="P27895"/>
    </row>
    <row r="27896" spans="15:16" x14ac:dyDescent="0.2">
      <c r="O27896"/>
      <c r="P27896"/>
    </row>
    <row r="27897" spans="15:16" x14ac:dyDescent="0.2">
      <c r="O27897"/>
      <c r="P27897"/>
    </row>
    <row r="27898" spans="15:16" x14ac:dyDescent="0.2">
      <c r="O27898"/>
      <c r="P27898"/>
    </row>
    <row r="27899" spans="15:16" x14ac:dyDescent="0.2">
      <c r="O27899"/>
      <c r="P27899"/>
    </row>
    <row r="27900" spans="15:16" x14ac:dyDescent="0.2">
      <c r="O27900"/>
      <c r="P27900"/>
    </row>
    <row r="27901" spans="15:16" x14ac:dyDescent="0.2">
      <c r="O27901"/>
      <c r="P27901"/>
    </row>
    <row r="27902" spans="15:16" x14ac:dyDescent="0.2">
      <c r="O27902"/>
      <c r="P27902"/>
    </row>
    <row r="27903" spans="15:16" x14ac:dyDescent="0.2">
      <c r="O27903"/>
      <c r="P27903"/>
    </row>
    <row r="27904" spans="15:16" x14ac:dyDescent="0.2">
      <c r="O27904"/>
      <c r="P27904"/>
    </row>
    <row r="27905" spans="15:16" x14ac:dyDescent="0.2">
      <c r="O27905"/>
      <c r="P27905"/>
    </row>
    <row r="27906" spans="15:16" x14ac:dyDescent="0.2">
      <c r="O27906"/>
      <c r="P27906"/>
    </row>
    <row r="27907" spans="15:16" x14ac:dyDescent="0.2">
      <c r="O27907"/>
      <c r="P27907"/>
    </row>
    <row r="27908" spans="15:16" x14ac:dyDescent="0.2">
      <c r="O27908"/>
      <c r="P27908"/>
    </row>
    <row r="27909" spans="15:16" x14ac:dyDescent="0.2">
      <c r="O27909"/>
      <c r="P27909"/>
    </row>
    <row r="27910" spans="15:16" x14ac:dyDescent="0.2">
      <c r="O27910"/>
      <c r="P27910"/>
    </row>
    <row r="27911" spans="15:16" x14ac:dyDescent="0.2">
      <c r="O27911"/>
      <c r="P27911"/>
    </row>
    <row r="27912" spans="15:16" x14ac:dyDescent="0.2">
      <c r="O27912"/>
      <c r="P27912"/>
    </row>
    <row r="27913" spans="15:16" x14ac:dyDescent="0.2">
      <c r="O27913"/>
      <c r="P27913"/>
    </row>
    <row r="27914" spans="15:16" x14ac:dyDescent="0.2">
      <c r="O27914"/>
      <c r="P27914"/>
    </row>
    <row r="27915" spans="15:16" x14ac:dyDescent="0.2">
      <c r="O27915"/>
      <c r="P27915"/>
    </row>
    <row r="27916" spans="15:16" x14ac:dyDescent="0.2">
      <c r="O27916"/>
      <c r="P27916"/>
    </row>
    <row r="27917" spans="15:16" x14ac:dyDescent="0.2">
      <c r="O27917"/>
      <c r="P27917"/>
    </row>
    <row r="27918" spans="15:16" x14ac:dyDescent="0.2">
      <c r="O27918"/>
      <c r="P27918"/>
    </row>
    <row r="27919" spans="15:16" x14ac:dyDescent="0.2">
      <c r="O27919"/>
      <c r="P27919"/>
    </row>
    <row r="27920" spans="15:16" x14ac:dyDescent="0.2">
      <c r="O27920"/>
      <c r="P27920"/>
    </row>
    <row r="27921" spans="15:16" x14ac:dyDescent="0.2">
      <c r="O27921"/>
      <c r="P27921"/>
    </row>
    <row r="27922" spans="15:16" x14ac:dyDescent="0.2">
      <c r="O27922"/>
      <c r="P27922"/>
    </row>
    <row r="27923" spans="15:16" x14ac:dyDescent="0.2">
      <c r="O27923"/>
      <c r="P27923"/>
    </row>
    <row r="27924" spans="15:16" x14ac:dyDescent="0.2">
      <c r="O27924"/>
      <c r="P27924"/>
    </row>
    <row r="27925" spans="15:16" x14ac:dyDescent="0.2">
      <c r="O27925"/>
      <c r="P27925"/>
    </row>
    <row r="27926" spans="15:16" x14ac:dyDescent="0.2">
      <c r="O27926"/>
      <c r="P27926"/>
    </row>
    <row r="27927" spans="15:16" x14ac:dyDescent="0.2">
      <c r="O27927"/>
      <c r="P27927"/>
    </row>
    <row r="27928" spans="15:16" x14ac:dyDescent="0.2">
      <c r="O27928"/>
      <c r="P27928"/>
    </row>
    <row r="27929" spans="15:16" x14ac:dyDescent="0.2">
      <c r="O27929"/>
      <c r="P27929"/>
    </row>
    <row r="27930" spans="15:16" x14ac:dyDescent="0.2">
      <c r="O27930"/>
      <c r="P27930"/>
    </row>
    <row r="27931" spans="15:16" x14ac:dyDescent="0.2">
      <c r="O27931"/>
      <c r="P27931"/>
    </row>
    <row r="27932" spans="15:16" x14ac:dyDescent="0.2">
      <c r="O27932"/>
      <c r="P27932"/>
    </row>
    <row r="27933" spans="15:16" x14ac:dyDescent="0.2">
      <c r="O27933"/>
      <c r="P27933"/>
    </row>
    <row r="27934" spans="15:16" x14ac:dyDescent="0.2">
      <c r="O27934"/>
      <c r="P27934"/>
    </row>
    <row r="27935" spans="15:16" x14ac:dyDescent="0.2">
      <c r="O27935"/>
      <c r="P27935"/>
    </row>
    <row r="27936" spans="15:16" x14ac:dyDescent="0.2">
      <c r="O27936"/>
      <c r="P27936"/>
    </row>
    <row r="27937" spans="15:16" x14ac:dyDescent="0.2">
      <c r="O27937"/>
      <c r="P27937"/>
    </row>
    <row r="27938" spans="15:16" x14ac:dyDescent="0.2">
      <c r="O27938"/>
      <c r="P27938"/>
    </row>
    <row r="27939" spans="15:16" x14ac:dyDescent="0.2">
      <c r="O27939"/>
      <c r="P27939"/>
    </row>
    <row r="27940" spans="15:16" x14ac:dyDescent="0.2">
      <c r="O27940"/>
      <c r="P27940"/>
    </row>
    <row r="27941" spans="15:16" x14ac:dyDescent="0.2">
      <c r="O27941"/>
      <c r="P27941"/>
    </row>
    <row r="27942" spans="15:16" x14ac:dyDescent="0.2">
      <c r="O27942"/>
      <c r="P27942"/>
    </row>
    <row r="27943" spans="15:16" x14ac:dyDescent="0.2">
      <c r="O27943"/>
      <c r="P27943"/>
    </row>
    <row r="27944" spans="15:16" x14ac:dyDescent="0.2">
      <c r="O27944"/>
      <c r="P27944"/>
    </row>
    <row r="27945" spans="15:16" x14ac:dyDescent="0.2">
      <c r="O27945"/>
      <c r="P27945"/>
    </row>
    <row r="27946" spans="15:16" x14ac:dyDescent="0.2">
      <c r="O27946"/>
      <c r="P27946"/>
    </row>
    <row r="27947" spans="15:16" x14ac:dyDescent="0.2">
      <c r="O27947"/>
      <c r="P27947"/>
    </row>
    <row r="27948" spans="15:16" x14ac:dyDescent="0.2">
      <c r="O27948"/>
      <c r="P27948"/>
    </row>
    <row r="27949" spans="15:16" x14ac:dyDescent="0.2">
      <c r="O27949"/>
      <c r="P27949"/>
    </row>
    <row r="27950" spans="15:16" x14ac:dyDescent="0.2">
      <c r="O27950"/>
      <c r="P27950"/>
    </row>
    <row r="27951" spans="15:16" x14ac:dyDescent="0.2">
      <c r="O27951"/>
      <c r="P27951"/>
    </row>
    <row r="27952" spans="15:16" x14ac:dyDescent="0.2">
      <c r="O27952"/>
      <c r="P27952"/>
    </row>
    <row r="27953" spans="15:16" x14ac:dyDescent="0.2">
      <c r="O27953"/>
      <c r="P27953"/>
    </row>
    <row r="27954" spans="15:16" x14ac:dyDescent="0.2">
      <c r="O27954"/>
      <c r="P27954"/>
    </row>
    <row r="27955" spans="15:16" x14ac:dyDescent="0.2">
      <c r="O27955"/>
      <c r="P27955"/>
    </row>
    <row r="27956" spans="15:16" x14ac:dyDescent="0.2">
      <c r="O27956"/>
      <c r="P27956"/>
    </row>
    <row r="27957" spans="15:16" x14ac:dyDescent="0.2">
      <c r="O27957"/>
      <c r="P27957"/>
    </row>
    <row r="27958" spans="15:16" x14ac:dyDescent="0.2">
      <c r="O27958"/>
      <c r="P27958"/>
    </row>
    <row r="27959" spans="15:16" x14ac:dyDescent="0.2">
      <c r="O27959"/>
      <c r="P27959"/>
    </row>
    <row r="27960" spans="15:16" x14ac:dyDescent="0.2">
      <c r="O27960"/>
      <c r="P27960"/>
    </row>
    <row r="27961" spans="15:16" x14ac:dyDescent="0.2">
      <c r="O27961"/>
      <c r="P27961"/>
    </row>
    <row r="27962" spans="15:16" x14ac:dyDescent="0.2">
      <c r="O27962"/>
      <c r="P27962"/>
    </row>
    <row r="27963" spans="15:16" x14ac:dyDescent="0.2">
      <c r="O27963"/>
      <c r="P27963"/>
    </row>
    <row r="27964" spans="15:16" x14ac:dyDescent="0.2">
      <c r="O27964"/>
      <c r="P27964"/>
    </row>
    <row r="27965" spans="15:16" x14ac:dyDescent="0.2">
      <c r="O27965"/>
      <c r="P27965"/>
    </row>
    <row r="27966" spans="15:16" x14ac:dyDescent="0.2">
      <c r="O27966"/>
      <c r="P27966"/>
    </row>
    <row r="27967" spans="15:16" x14ac:dyDescent="0.2">
      <c r="O27967"/>
      <c r="P27967"/>
    </row>
    <row r="27968" spans="15:16" x14ac:dyDescent="0.2">
      <c r="O27968"/>
      <c r="P27968"/>
    </row>
    <row r="27969" spans="15:16" x14ac:dyDescent="0.2">
      <c r="O27969"/>
      <c r="P27969"/>
    </row>
    <row r="27970" spans="15:16" x14ac:dyDescent="0.2">
      <c r="O27970"/>
      <c r="P27970"/>
    </row>
    <row r="27971" spans="15:16" x14ac:dyDescent="0.2">
      <c r="O27971"/>
      <c r="P27971"/>
    </row>
    <row r="27972" spans="15:16" x14ac:dyDescent="0.2">
      <c r="O27972"/>
      <c r="P27972"/>
    </row>
    <row r="27973" spans="15:16" x14ac:dyDescent="0.2">
      <c r="O27973"/>
      <c r="P27973"/>
    </row>
    <row r="27974" spans="15:16" x14ac:dyDescent="0.2">
      <c r="O27974"/>
      <c r="P27974"/>
    </row>
    <row r="27975" spans="15:16" x14ac:dyDescent="0.2">
      <c r="O27975"/>
      <c r="P27975"/>
    </row>
    <row r="27976" spans="15:16" x14ac:dyDescent="0.2">
      <c r="O27976"/>
      <c r="P27976"/>
    </row>
    <row r="27977" spans="15:16" x14ac:dyDescent="0.2">
      <c r="O27977"/>
      <c r="P27977"/>
    </row>
    <row r="27978" spans="15:16" x14ac:dyDescent="0.2">
      <c r="O27978"/>
      <c r="P27978"/>
    </row>
    <row r="27979" spans="15:16" x14ac:dyDescent="0.2">
      <c r="O27979"/>
      <c r="P27979"/>
    </row>
    <row r="27980" spans="15:16" x14ac:dyDescent="0.2">
      <c r="O27980"/>
      <c r="P27980"/>
    </row>
    <row r="27981" spans="15:16" x14ac:dyDescent="0.2">
      <c r="O27981"/>
      <c r="P27981"/>
    </row>
    <row r="27982" spans="15:16" x14ac:dyDescent="0.2">
      <c r="O27982"/>
      <c r="P27982"/>
    </row>
    <row r="27983" spans="15:16" x14ac:dyDescent="0.2">
      <c r="O27983"/>
      <c r="P27983"/>
    </row>
    <row r="27984" spans="15:16" x14ac:dyDescent="0.2">
      <c r="O27984"/>
      <c r="P27984"/>
    </row>
    <row r="27985" spans="15:16" x14ac:dyDescent="0.2">
      <c r="O27985"/>
      <c r="P27985"/>
    </row>
    <row r="27986" spans="15:16" x14ac:dyDescent="0.2">
      <c r="O27986"/>
      <c r="P27986"/>
    </row>
    <row r="27987" spans="15:16" x14ac:dyDescent="0.2">
      <c r="O27987"/>
      <c r="P27987"/>
    </row>
    <row r="27988" spans="15:16" x14ac:dyDescent="0.2">
      <c r="O27988"/>
      <c r="P27988"/>
    </row>
    <row r="27989" spans="15:16" x14ac:dyDescent="0.2">
      <c r="O27989"/>
      <c r="P27989"/>
    </row>
    <row r="27990" spans="15:16" x14ac:dyDescent="0.2">
      <c r="O27990"/>
      <c r="P27990"/>
    </row>
    <row r="27991" spans="15:16" x14ac:dyDescent="0.2">
      <c r="O27991"/>
      <c r="P27991"/>
    </row>
    <row r="27992" spans="15:16" x14ac:dyDescent="0.2">
      <c r="O27992"/>
      <c r="P27992"/>
    </row>
    <row r="27993" spans="15:16" x14ac:dyDescent="0.2">
      <c r="O27993"/>
      <c r="P27993"/>
    </row>
    <row r="27994" spans="15:16" x14ac:dyDescent="0.2">
      <c r="O27994"/>
      <c r="P27994"/>
    </row>
    <row r="27995" spans="15:16" x14ac:dyDescent="0.2">
      <c r="O27995"/>
      <c r="P27995"/>
    </row>
    <row r="27996" spans="15:16" x14ac:dyDescent="0.2">
      <c r="O27996"/>
      <c r="P27996"/>
    </row>
    <row r="27997" spans="15:16" x14ac:dyDescent="0.2">
      <c r="O27997"/>
      <c r="P27997"/>
    </row>
    <row r="27998" spans="15:16" x14ac:dyDescent="0.2">
      <c r="O27998"/>
      <c r="P27998"/>
    </row>
    <row r="27999" spans="15:16" x14ac:dyDescent="0.2">
      <c r="O27999"/>
      <c r="P27999"/>
    </row>
    <row r="28000" spans="15:16" x14ac:dyDescent="0.2">
      <c r="O28000"/>
      <c r="P28000"/>
    </row>
    <row r="28001" spans="15:16" x14ac:dyDescent="0.2">
      <c r="O28001"/>
      <c r="P28001"/>
    </row>
    <row r="28002" spans="15:16" x14ac:dyDescent="0.2">
      <c r="O28002"/>
      <c r="P28002"/>
    </row>
    <row r="28003" spans="15:16" x14ac:dyDescent="0.2">
      <c r="O28003"/>
      <c r="P28003"/>
    </row>
    <row r="28004" spans="15:16" x14ac:dyDescent="0.2">
      <c r="O28004"/>
      <c r="P28004"/>
    </row>
    <row r="28005" spans="15:16" x14ac:dyDescent="0.2">
      <c r="O28005"/>
      <c r="P28005"/>
    </row>
    <row r="28006" spans="15:16" x14ac:dyDescent="0.2">
      <c r="O28006"/>
      <c r="P28006"/>
    </row>
    <row r="28007" spans="15:16" x14ac:dyDescent="0.2">
      <c r="O28007"/>
      <c r="P28007"/>
    </row>
    <row r="28008" spans="15:16" x14ac:dyDescent="0.2">
      <c r="O28008"/>
      <c r="P28008"/>
    </row>
    <row r="28009" spans="15:16" x14ac:dyDescent="0.2">
      <c r="O28009"/>
      <c r="P28009"/>
    </row>
    <row r="28010" spans="15:16" x14ac:dyDescent="0.2">
      <c r="O28010"/>
      <c r="P28010"/>
    </row>
    <row r="28011" spans="15:16" x14ac:dyDescent="0.2">
      <c r="O28011"/>
      <c r="P28011"/>
    </row>
    <row r="28012" spans="15:16" x14ac:dyDescent="0.2">
      <c r="O28012"/>
      <c r="P28012"/>
    </row>
    <row r="28013" spans="15:16" x14ac:dyDescent="0.2">
      <c r="O28013"/>
      <c r="P28013"/>
    </row>
    <row r="28014" spans="15:16" x14ac:dyDescent="0.2">
      <c r="O28014"/>
      <c r="P28014"/>
    </row>
    <row r="28015" spans="15:16" x14ac:dyDescent="0.2">
      <c r="O28015"/>
      <c r="P28015"/>
    </row>
    <row r="28016" spans="15:16" x14ac:dyDescent="0.2">
      <c r="O28016"/>
      <c r="P28016"/>
    </row>
    <row r="28017" spans="15:16" x14ac:dyDescent="0.2">
      <c r="O28017"/>
      <c r="P28017"/>
    </row>
    <row r="28018" spans="15:16" x14ac:dyDescent="0.2">
      <c r="O28018"/>
      <c r="P28018"/>
    </row>
    <row r="28019" spans="15:16" x14ac:dyDescent="0.2">
      <c r="O28019"/>
      <c r="P28019"/>
    </row>
    <row r="28020" spans="15:16" x14ac:dyDescent="0.2">
      <c r="O28020"/>
      <c r="P28020"/>
    </row>
    <row r="28021" spans="15:16" x14ac:dyDescent="0.2">
      <c r="O28021"/>
      <c r="P28021"/>
    </row>
    <row r="28022" spans="15:16" x14ac:dyDescent="0.2">
      <c r="O28022"/>
      <c r="P28022"/>
    </row>
    <row r="28023" spans="15:16" x14ac:dyDescent="0.2">
      <c r="O28023"/>
      <c r="P28023"/>
    </row>
    <row r="28024" spans="15:16" x14ac:dyDescent="0.2">
      <c r="O28024"/>
      <c r="P28024"/>
    </row>
    <row r="28025" spans="15:16" x14ac:dyDescent="0.2">
      <c r="O28025"/>
      <c r="P28025"/>
    </row>
    <row r="28026" spans="15:16" x14ac:dyDescent="0.2">
      <c r="O28026"/>
      <c r="P28026"/>
    </row>
    <row r="28027" spans="15:16" x14ac:dyDescent="0.2">
      <c r="O28027"/>
      <c r="P28027"/>
    </row>
    <row r="28028" spans="15:16" x14ac:dyDescent="0.2">
      <c r="O28028"/>
      <c r="P28028"/>
    </row>
    <row r="28029" spans="15:16" x14ac:dyDescent="0.2">
      <c r="O28029"/>
      <c r="P28029"/>
    </row>
    <row r="28030" spans="15:16" x14ac:dyDescent="0.2">
      <c r="O28030"/>
      <c r="P28030"/>
    </row>
    <row r="28031" spans="15:16" x14ac:dyDescent="0.2">
      <c r="O28031"/>
      <c r="P28031"/>
    </row>
    <row r="28032" spans="15:16" x14ac:dyDescent="0.2">
      <c r="O28032"/>
      <c r="P28032"/>
    </row>
    <row r="28033" spans="15:16" x14ac:dyDescent="0.2">
      <c r="O28033"/>
      <c r="P28033"/>
    </row>
    <row r="28034" spans="15:16" x14ac:dyDescent="0.2">
      <c r="O28034"/>
      <c r="P28034"/>
    </row>
    <row r="28035" spans="15:16" x14ac:dyDescent="0.2">
      <c r="O28035"/>
      <c r="P28035"/>
    </row>
    <row r="28036" spans="15:16" x14ac:dyDescent="0.2">
      <c r="O28036"/>
      <c r="P28036"/>
    </row>
    <row r="28037" spans="15:16" x14ac:dyDescent="0.2">
      <c r="O28037"/>
      <c r="P28037"/>
    </row>
    <row r="28038" spans="15:16" x14ac:dyDescent="0.2">
      <c r="O28038"/>
      <c r="P28038"/>
    </row>
    <row r="28039" spans="15:16" x14ac:dyDescent="0.2">
      <c r="O28039"/>
      <c r="P28039"/>
    </row>
    <row r="28040" spans="15:16" x14ac:dyDescent="0.2">
      <c r="O28040"/>
      <c r="P28040"/>
    </row>
    <row r="28041" spans="15:16" x14ac:dyDescent="0.2">
      <c r="O28041"/>
      <c r="P28041"/>
    </row>
    <row r="28042" spans="15:16" x14ac:dyDescent="0.2">
      <c r="O28042"/>
      <c r="P28042"/>
    </row>
    <row r="28043" spans="15:16" x14ac:dyDescent="0.2">
      <c r="O28043"/>
      <c r="P28043"/>
    </row>
    <row r="28044" spans="15:16" x14ac:dyDescent="0.2">
      <c r="O28044"/>
      <c r="P28044"/>
    </row>
    <row r="28045" spans="15:16" x14ac:dyDescent="0.2">
      <c r="O28045"/>
      <c r="P28045"/>
    </row>
    <row r="28046" spans="15:16" x14ac:dyDescent="0.2">
      <c r="O28046"/>
      <c r="P28046"/>
    </row>
    <row r="28047" spans="15:16" x14ac:dyDescent="0.2">
      <c r="O28047"/>
      <c r="P28047"/>
    </row>
    <row r="28048" spans="15:16" x14ac:dyDescent="0.2">
      <c r="O28048"/>
      <c r="P28048"/>
    </row>
    <row r="28049" spans="15:16" x14ac:dyDescent="0.2">
      <c r="O28049"/>
      <c r="P28049"/>
    </row>
    <row r="28050" spans="15:16" x14ac:dyDescent="0.2">
      <c r="O28050"/>
      <c r="P28050"/>
    </row>
    <row r="28051" spans="15:16" x14ac:dyDescent="0.2">
      <c r="O28051"/>
      <c r="P28051"/>
    </row>
    <row r="28052" spans="15:16" x14ac:dyDescent="0.2">
      <c r="O28052"/>
      <c r="P28052"/>
    </row>
    <row r="28053" spans="15:16" x14ac:dyDescent="0.2">
      <c r="O28053"/>
      <c r="P28053"/>
    </row>
    <row r="28054" spans="15:16" x14ac:dyDescent="0.2">
      <c r="O28054"/>
      <c r="P28054"/>
    </row>
    <row r="28055" spans="15:16" x14ac:dyDescent="0.2">
      <c r="O28055"/>
      <c r="P28055"/>
    </row>
    <row r="28056" spans="15:16" x14ac:dyDescent="0.2">
      <c r="O28056"/>
      <c r="P28056"/>
    </row>
    <row r="28057" spans="15:16" x14ac:dyDescent="0.2">
      <c r="O28057"/>
      <c r="P28057"/>
    </row>
    <row r="28058" spans="15:16" x14ac:dyDescent="0.2">
      <c r="O28058"/>
      <c r="P28058"/>
    </row>
    <row r="28059" spans="15:16" x14ac:dyDescent="0.2">
      <c r="O28059"/>
      <c r="P28059"/>
    </row>
    <row r="28060" spans="15:16" x14ac:dyDescent="0.2">
      <c r="O28060"/>
      <c r="P28060"/>
    </row>
    <row r="28061" spans="15:16" x14ac:dyDescent="0.2">
      <c r="O28061"/>
      <c r="P28061"/>
    </row>
    <row r="28062" spans="15:16" x14ac:dyDescent="0.2">
      <c r="O28062"/>
      <c r="P28062"/>
    </row>
    <row r="28063" spans="15:16" x14ac:dyDescent="0.2">
      <c r="O28063"/>
      <c r="P28063"/>
    </row>
    <row r="28064" spans="15:16" x14ac:dyDescent="0.2">
      <c r="O28064"/>
      <c r="P28064"/>
    </row>
    <row r="28065" spans="15:16" x14ac:dyDescent="0.2">
      <c r="O28065"/>
      <c r="P28065"/>
    </row>
    <row r="28066" spans="15:16" x14ac:dyDescent="0.2">
      <c r="O28066"/>
      <c r="P28066"/>
    </row>
    <row r="28067" spans="15:16" x14ac:dyDescent="0.2">
      <c r="O28067"/>
      <c r="P28067"/>
    </row>
    <row r="28068" spans="15:16" x14ac:dyDescent="0.2">
      <c r="O28068"/>
      <c r="P28068"/>
    </row>
    <row r="28069" spans="15:16" x14ac:dyDescent="0.2">
      <c r="O28069"/>
      <c r="P28069"/>
    </row>
    <row r="28070" spans="15:16" x14ac:dyDescent="0.2">
      <c r="O28070"/>
      <c r="P28070"/>
    </row>
    <row r="28071" spans="15:16" x14ac:dyDescent="0.2">
      <c r="O28071"/>
      <c r="P28071"/>
    </row>
    <row r="28072" spans="15:16" x14ac:dyDescent="0.2">
      <c r="O28072"/>
      <c r="P28072"/>
    </row>
    <row r="28073" spans="15:16" x14ac:dyDescent="0.2">
      <c r="O28073"/>
      <c r="P28073"/>
    </row>
    <row r="28074" spans="15:16" x14ac:dyDescent="0.2">
      <c r="O28074"/>
      <c r="P28074"/>
    </row>
    <row r="28075" spans="15:16" x14ac:dyDescent="0.2">
      <c r="O28075"/>
      <c r="P28075"/>
    </row>
    <row r="28076" spans="15:16" x14ac:dyDescent="0.2">
      <c r="O28076"/>
      <c r="P28076"/>
    </row>
    <row r="28077" spans="15:16" x14ac:dyDescent="0.2">
      <c r="O28077"/>
      <c r="P28077"/>
    </row>
    <row r="28078" spans="15:16" x14ac:dyDescent="0.2">
      <c r="O28078"/>
      <c r="P28078"/>
    </row>
    <row r="28079" spans="15:16" x14ac:dyDescent="0.2">
      <c r="O28079"/>
      <c r="P28079"/>
    </row>
    <row r="28080" spans="15:16" x14ac:dyDescent="0.2">
      <c r="O28080"/>
      <c r="P28080"/>
    </row>
    <row r="28081" spans="15:16" x14ac:dyDescent="0.2">
      <c r="O28081"/>
      <c r="P28081"/>
    </row>
    <row r="28082" spans="15:16" x14ac:dyDescent="0.2">
      <c r="O28082"/>
      <c r="P28082"/>
    </row>
    <row r="28083" spans="15:16" x14ac:dyDescent="0.2">
      <c r="O28083"/>
      <c r="P28083"/>
    </row>
    <row r="28084" spans="15:16" x14ac:dyDescent="0.2">
      <c r="O28084"/>
      <c r="P28084"/>
    </row>
    <row r="28085" spans="15:16" x14ac:dyDescent="0.2">
      <c r="O28085"/>
      <c r="P28085"/>
    </row>
    <row r="28086" spans="15:16" x14ac:dyDescent="0.2">
      <c r="O28086"/>
      <c r="P28086"/>
    </row>
    <row r="28087" spans="15:16" x14ac:dyDescent="0.2">
      <c r="O28087"/>
      <c r="P28087"/>
    </row>
    <row r="28088" spans="15:16" x14ac:dyDescent="0.2">
      <c r="O28088"/>
      <c r="P28088"/>
    </row>
    <row r="28089" spans="15:16" x14ac:dyDescent="0.2">
      <c r="O28089"/>
      <c r="P28089"/>
    </row>
    <row r="28090" spans="15:16" x14ac:dyDescent="0.2">
      <c r="O28090"/>
      <c r="P28090"/>
    </row>
    <row r="28091" spans="15:16" x14ac:dyDescent="0.2">
      <c r="O28091"/>
      <c r="P28091"/>
    </row>
    <row r="28092" spans="15:16" x14ac:dyDescent="0.2">
      <c r="O28092"/>
      <c r="P28092"/>
    </row>
    <row r="28093" spans="15:16" x14ac:dyDescent="0.2">
      <c r="O28093"/>
      <c r="P28093"/>
    </row>
    <row r="28094" spans="15:16" x14ac:dyDescent="0.2">
      <c r="O28094"/>
      <c r="P28094"/>
    </row>
    <row r="28095" spans="15:16" x14ac:dyDescent="0.2">
      <c r="O28095"/>
      <c r="P28095"/>
    </row>
    <row r="28096" spans="15:16" x14ac:dyDescent="0.2">
      <c r="O28096"/>
      <c r="P28096"/>
    </row>
    <row r="28097" spans="15:16" x14ac:dyDescent="0.2">
      <c r="O28097"/>
      <c r="P28097"/>
    </row>
    <row r="28098" spans="15:16" x14ac:dyDescent="0.2">
      <c r="O28098"/>
      <c r="P28098"/>
    </row>
    <row r="28099" spans="15:16" x14ac:dyDescent="0.2">
      <c r="O28099"/>
      <c r="P28099"/>
    </row>
    <row r="28100" spans="15:16" x14ac:dyDescent="0.2">
      <c r="O28100"/>
      <c r="P28100"/>
    </row>
    <row r="28101" spans="15:16" x14ac:dyDescent="0.2">
      <c r="O28101"/>
      <c r="P28101"/>
    </row>
    <row r="28102" spans="15:16" x14ac:dyDescent="0.2">
      <c r="O28102"/>
      <c r="P28102"/>
    </row>
    <row r="28103" spans="15:16" x14ac:dyDescent="0.2">
      <c r="O28103"/>
      <c r="P28103"/>
    </row>
    <row r="28104" spans="15:16" x14ac:dyDescent="0.2">
      <c r="O28104"/>
      <c r="P28104"/>
    </row>
    <row r="28105" spans="15:16" x14ac:dyDescent="0.2">
      <c r="O28105"/>
      <c r="P28105"/>
    </row>
    <row r="28106" spans="15:16" x14ac:dyDescent="0.2">
      <c r="O28106"/>
      <c r="P28106"/>
    </row>
    <row r="28107" spans="15:16" x14ac:dyDescent="0.2">
      <c r="O28107"/>
      <c r="P28107"/>
    </row>
    <row r="28108" spans="15:16" x14ac:dyDescent="0.2">
      <c r="O28108"/>
      <c r="P28108"/>
    </row>
    <row r="28109" spans="15:16" x14ac:dyDescent="0.2">
      <c r="O28109"/>
      <c r="P28109"/>
    </row>
    <row r="28110" spans="15:16" x14ac:dyDescent="0.2">
      <c r="O28110"/>
      <c r="P28110"/>
    </row>
    <row r="28111" spans="15:16" x14ac:dyDescent="0.2">
      <c r="O28111"/>
      <c r="P28111"/>
    </row>
    <row r="28112" spans="15:16" x14ac:dyDescent="0.2">
      <c r="O28112"/>
      <c r="P28112"/>
    </row>
    <row r="28113" spans="15:16" x14ac:dyDescent="0.2">
      <c r="O28113"/>
      <c r="P28113"/>
    </row>
    <row r="28114" spans="15:16" x14ac:dyDescent="0.2">
      <c r="O28114"/>
      <c r="P28114"/>
    </row>
    <row r="28115" spans="15:16" x14ac:dyDescent="0.2">
      <c r="O28115"/>
      <c r="P28115"/>
    </row>
    <row r="28116" spans="15:16" x14ac:dyDescent="0.2">
      <c r="O28116"/>
      <c r="P28116"/>
    </row>
    <row r="28117" spans="15:16" x14ac:dyDescent="0.2">
      <c r="O28117"/>
      <c r="P28117"/>
    </row>
    <row r="28118" spans="15:16" x14ac:dyDescent="0.2">
      <c r="O28118"/>
      <c r="P28118"/>
    </row>
    <row r="28119" spans="15:16" x14ac:dyDescent="0.2">
      <c r="O28119"/>
      <c r="P28119"/>
    </row>
    <row r="28120" spans="15:16" x14ac:dyDescent="0.2">
      <c r="O28120"/>
      <c r="P28120"/>
    </row>
    <row r="28121" spans="15:16" x14ac:dyDescent="0.2">
      <c r="O28121"/>
      <c r="P28121"/>
    </row>
    <row r="28122" spans="15:16" x14ac:dyDescent="0.2">
      <c r="O28122"/>
      <c r="P28122"/>
    </row>
    <row r="28123" spans="15:16" x14ac:dyDescent="0.2">
      <c r="O28123"/>
      <c r="P28123"/>
    </row>
    <row r="28124" spans="15:16" x14ac:dyDescent="0.2">
      <c r="O28124"/>
      <c r="P28124"/>
    </row>
    <row r="28125" spans="15:16" x14ac:dyDescent="0.2">
      <c r="O28125"/>
      <c r="P28125"/>
    </row>
    <row r="28126" spans="15:16" x14ac:dyDescent="0.2">
      <c r="O28126"/>
      <c r="P28126"/>
    </row>
    <row r="28127" spans="15:16" x14ac:dyDescent="0.2">
      <c r="O28127"/>
      <c r="P28127"/>
    </row>
    <row r="28128" spans="15:16" x14ac:dyDescent="0.2">
      <c r="O28128"/>
      <c r="P28128"/>
    </row>
    <row r="28129" spans="15:16" x14ac:dyDescent="0.2">
      <c r="O28129"/>
      <c r="P28129"/>
    </row>
    <row r="28130" spans="15:16" x14ac:dyDescent="0.2">
      <c r="O28130"/>
      <c r="P28130"/>
    </row>
    <row r="28131" spans="15:16" x14ac:dyDescent="0.2">
      <c r="O28131"/>
      <c r="P28131"/>
    </row>
    <row r="28132" spans="15:16" x14ac:dyDescent="0.2">
      <c r="O28132"/>
      <c r="P28132"/>
    </row>
    <row r="28133" spans="15:16" x14ac:dyDescent="0.2">
      <c r="O28133"/>
      <c r="P28133"/>
    </row>
    <row r="28134" spans="15:16" x14ac:dyDescent="0.2">
      <c r="O28134"/>
      <c r="P28134"/>
    </row>
    <row r="28135" spans="15:16" x14ac:dyDescent="0.2">
      <c r="O28135"/>
      <c r="P28135"/>
    </row>
    <row r="28136" spans="15:16" x14ac:dyDescent="0.2">
      <c r="O28136"/>
      <c r="P28136"/>
    </row>
    <row r="28137" spans="15:16" x14ac:dyDescent="0.2">
      <c r="O28137"/>
      <c r="P28137"/>
    </row>
    <row r="28138" spans="15:16" x14ac:dyDescent="0.2">
      <c r="O28138"/>
      <c r="P28138"/>
    </row>
    <row r="28139" spans="15:16" x14ac:dyDescent="0.2">
      <c r="O28139"/>
      <c r="P28139"/>
    </row>
    <row r="28140" spans="15:16" x14ac:dyDescent="0.2">
      <c r="O28140"/>
      <c r="P28140"/>
    </row>
    <row r="28141" spans="15:16" x14ac:dyDescent="0.2">
      <c r="O28141"/>
      <c r="P28141"/>
    </row>
    <row r="28142" spans="15:16" x14ac:dyDescent="0.2">
      <c r="O28142"/>
      <c r="P28142"/>
    </row>
    <row r="28143" spans="15:16" x14ac:dyDescent="0.2">
      <c r="O28143"/>
      <c r="P28143"/>
    </row>
    <row r="28144" spans="15:16" x14ac:dyDescent="0.2">
      <c r="O28144"/>
      <c r="P28144"/>
    </row>
    <row r="28145" spans="15:16" x14ac:dyDescent="0.2">
      <c r="O28145"/>
      <c r="P28145"/>
    </row>
    <row r="28146" spans="15:16" x14ac:dyDescent="0.2">
      <c r="O28146"/>
      <c r="P28146"/>
    </row>
    <row r="28147" spans="15:16" x14ac:dyDescent="0.2">
      <c r="O28147"/>
      <c r="P28147"/>
    </row>
    <row r="28148" spans="15:16" x14ac:dyDescent="0.2">
      <c r="O28148"/>
      <c r="P28148"/>
    </row>
    <row r="28149" spans="15:16" x14ac:dyDescent="0.2">
      <c r="O28149"/>
      <c r="P28149"/>
    </row>
    <row r="28150" spans="15:16" x14ac:dyDescent="0.2">
      <c r="O28150"/>
      <c r="P28150"/>
    </row>
    <row r="28151" spans="15:16" x14ac:dyDescent="0.2">
      <c r="O28151"/>
      <c r="P28151"/>
    </row>
    <row r="28152" spans="15:16" x14ac:dyDescent="0.2">
      <c r="O28152"/>
      <c r="P28152"/>
    </row>
    <row r="28153" spans="15:16" x14ac:dyDescent="0.2">
      <c r="O28153"/>
      <c r="P28153"/>
    </row>
    <row r="28154" spans="15:16" x14ac:dyDescent="0.2">
      <c r="O28154"/>
      <c r="P28154"/>
    </row>
    <row r="28155" spans="15:16" x14ac:dyDescent="0.2">
      <c r="O28155"/>
      <c r="P28155"/>
    </row>
    <row r="28156" spans="15:16" x14ac:dyDescent="0.2">
      <c r="O28156"/>
      <c r="P28156"/>
    </row>
    <row r="28157" spans="15:16" x14ac:dyDescent="0.2">
      <c r="O28157"/>
      <c r="P28157"/>
    </row>
    <row r="28158" spans="15:16" x14ac:dyDescent="0.2">
      <c r="O28158"/>
      <c r="P28158"/>
    </row>
    <row r="28159" spans="15:16" x14ac:dyDescent="0.2">
      <c r="O28159"/>
      <c r="P28159"/>
    </row>
    <row r="28160" spans="15:16" x14ac:dyDescent="0.2">
      <c r="O28160"/>
      <c r="P28160"/>
    </row>
    <row r="28161" spans="15:16" x14ac:dyDescent="0.2">
      <c r="O28161"/>
      <c r="P28161"/>
    </row>
    <row r="28162" spans="15:16" x14ac:dyDescent="0.2">
      <c r="O28162"/>
      <c r="P28162"/>
    </row>
    <row r="28163" spans="15:16" x14ac:dyDescent="0.2">
      <c r="O28163"/>
      <c r="P28163"/>
    </row>
    <row r="28164" spans="15:16" x14ac:dyDescent="0.2">
      <c r="O28164"/>
      <c r="P28164"/>
    </row>
    <row r="28165" spans="15:16" x14ac:dyDescent="0.2">
      <c r="O28165"/>
      <c r="P28165"/>
    </row>
    <row r="28166" spans="15:16" x14ac:dyDescent="0.2">
      <c r="O28166"/>
      <c r="P28166"/>
    </row>
    <row r="28167" spans="15:16" x14ac:dyDescent="0.2">
      <c r="O28167"/>
      <c r="P28167"/>
    </row>
    <row r="28168" spans="15:16" x14ac:dyDescent="0.2">
      <c r="O28168"/>
      <c r="P28168"/>
    </row>
    <row r="28169" spans="15:16" x14ac:dyDescent="0.2">
      <c r="O28169"/>
      <c r="P28169"/>
    </row>
    <row r="28170" spans="15:16" x14ac:dyDescent="0.2">
      <c r="O28170"/>
      <c r="P28170"/>
    </row>
    <row r="28171" spans="15:16" x14ac:dyDescent="0.2">
      <c r="O28171"/>
      <c r="P28171"/>
    </row>
    <row r="28172" spans="15:16" x14ac:dyDescent="0.2">
      <c r="O28172"/>
      <c r="P28172"/>
    </row>
    <row r="28173" spans="15:16" x14ac:dyDescent="0.2">
      <c r="O28173"/>
      <c r="P28173"/>
    </row>
    <row r="28174" spans="15:16" x14ac:dyDescent="0.2">
      <c r="O28174"/>
      <c r="P28174"/>
    </row>
    <row r="28175" spans="15:16" x14ac:dyDescent="0.2">
      <c r="O28175"/>
      <c r="P28175"/>
    </row>
    <row r="28176" spans="15:16" x14ac:dyDescent="0.2">
      <c r="O28176"/>
      <c r="P28176"/>
    </row>
    <row r="28177" spans="15:16" x14ac:dyDescent="0.2">
      <c r="O28177"/>
      <c r="P28177"/>
    </row>
    <row r="28178" spans="15:16" x14ac:dyDescent="0.2">
      <c r="O28178"/>
      <c r="P28178"/>
    </row>
    <row r="28179" spans="15:16" x14ac:dyDescent="0.2">
      <c r="O28179"/>
      <c r="P28179"/>
    </row>
    <row r="28180" spans="15:16" x14ac:dyDescent="0.2">
      <c r="O28180"/>
      <c r="P28180"/>
    </row>
    <row r="28181" spans="15:16" x14ac:dyDescent="0.2">
      <c r="O28181"/>
      <c r="P28181"/>
    </row>
    <row r="28182" spans="15:16" x14ac:dyDescent="0.2">
      <c r="O28182"/>
      <c r="P28182"/>
    </row>
    <row r="28183" spans="15:16" x14ac:dyDescent="0.2">
      <c r="O28183"/>
      <c r="P28183"/>
    </row>
    <row r="28184" spans="15:16" x14ac:dyDescent="0.2">
      <c r="O28184"/>
      <c r="P28184"/>
    </row>
    <row r="28185" spans="15:16" x14ac:dyDescent="0.2">
      <c r="O28185"/>
      <c r="P28185"/>
    </row>
    <row r="28186" spans="15:16" x14ac:dyDescent="0.2">
      <c r="O28186"/>
      <c r="P28186"/>
    </row>
    <row r="28187" spans="15:16" x14ac:dyDescent="0.2">
      <c r="O28187"/>
      <c r="P28187"/>
    </row>
    <row r="28188" spans="15:16" x14ac:dyDescent="0.2">
      <c r="O28188"/>
      <c r="P28188"/>
    </row>
    <row r="28189" spans="15:16" x14ac:dyDescent="0.2">
      <c r="O28189"/>
      <c r="P28189"/>
    </row>
    <row r="28190" spans="15:16" x14ac:dyDescent="0.2">
      <c r="O28190"/>
      <c r="P28190"/>
    </row>
    <row r="28191" spans="15:16" x14ac:dyDescent="0.2">
      <c r="O28191"/>
      <c r="P28191"/>
    </row>
    <row r="28192" spans="15:16" x14ac:dyDescent="0.2">
      <c r="O28192"/>
      <c r="P28192"/>
    </row>
    <row r="28193" spans="15:16" x14ac:dyDescent="0.2">
      <c r="O28193"/>
      <c r="P28193"/>
    </row>
    <row r="28194" spans="15:16" x14ac:dyDescent="0.2">
      <c r="O28194"/>
      <c r="P28194"/>
    </row>
    <row r="28195" spans="15:16" x14ac:dyDescent="0.2">
      <c r="O28195"/>
      <c r="P28195"/>
    </row>
    <row r="28196" spans="15:16" x14ac:dyDescent="0.2">
      <c r="O28196"/>
      <c r="P28196"/>
    </row>
    <row r="28197" spans="15:16" x14ac:dyDescent="0.2">
      <c r="O28197"/>
      <c r="P28197"/>
    </row>
    <row r="28198" spans="15:16" x14ac:dyDescent="0.2">
      <c r="O28198"/>
      <c r="P28198"/>
    </row>
    <row r="28199" spans="15:16" x14ac:dyDescent="0.2">
      <c r="O28199"/>
      <c r="P28199"/>
    </row>
    <row r="28200" spans="15:16" x14ac:dyDescent="0.2">
      <c r="O28200"/>
      <c r="P28200"/>
    </row>
    <row r="28201" spans="15:16" x14ac:dyDescent="0.2">
      <c r="O28201"/>
      <c r="P28201"/>
    </row>
    <row r="28202" spans="15:16" x14ac:dyDescent="0.2">
      <c r="O28202"/>
      <c r="P28202"/>
    </row>
    <row r="28203" spans="15:16" x14ac:dyDescent="0.2">
      <c r="O28203"/>
      <c r="P28203"/>
    </row>
    <row r="28204" spans="15:16" x14ac:dyDescent="0.2">
      <c r="O28204"/>
      <c r="P28204"/>
    </row>
    <row r="28205" spans="15:16" x14ac:dyDescent="0.2">
      <c r="O28205"/>
      <c r="P28205"/>
    </row>
    <row r="28206" spans="15:16" x14ac:dyDescent="0.2">
      <c r="O28206"/>
      <c r="P28206"/>
    </row>
    <row r="28207" spans="15:16" x14ac:dyDescent="0.2">
      <c r="O28207"/>
      <c r="P28207"/>
    </row>
    <row r="28208" spans="15:16" x14ac:dyDescent="0.2">
      <c r="O28208"/>
      <c r="P28208"/>
    </row>
    <row r="28209" spans="15:16" x14ac:dyDescent="0.2">
      <c r="O28209"/>
      <c r="P28209"/>
    </row>
    <row r="28210" spans="15:16" x14ac:dyDescent="0.2">
      <c r="O28210"/>
      <c r="P28210"/>
    </row>
    <row r="28211" spans="15:16" x14ac:dyDescent="0.2">
      <c r="O28211"/>
      <c r="P28211"/>
    </row>
    <row r="28212" spans="15:16" x14ac:dyDescent="0.2">
      <c r="O28212"/>
      <c r="P28212"/>
    </row>
    <row r="28213" spans="15:16" x14ac:dyDescent="0.2">
      <c r="O28213"/>
      <c r="P28213"/>
    </row>
    <row r="28214" spans="15:16" x14ac:dyDescent="0.2">
      <c r="O28214"/>
      <c r="P28214"/>
    </row>
    <row r="28215" spans="15:16" x14ac:dyDescent="0.2">
      <c r="O28215"/>
      <c r="P28215"/>
    </row>
    <row r="28216" spans="15:16" x14ac:dyDescent="0.2">
      <c r="O28216"/>
      <c r="P28216"/>
    </row>
    <row r="28217" spans="15:16" x14ac:dyDescent="0.2">
      <c r="O28217"/>
      <c r="P28217"/>
    </row>
    <row r="28218" spans="15:16" x14ac:dyDescent="0.2">
      <c r="O28218"/>
      <c r="P28218"/>
    </row>
    <row r="28219" spans="15:16" x14ac:dyDescent="0.2">
      <c r="O28219"/>
      <c r="P28219"/>
    </row>
    <row r="28220" spans="15:16" x14ac:dyDescent="0.2">
      <c r="O28220"/>
      <c r="P28220"/>
    </row>
    <row r="28221" spans="15:16" x14ac:dyDescent="0.2">
      <c r="O28221"/>
      <c r="P28221"/>
    </row>
    <row r="28222" spans="15:16" x14ac:dyDescent="0.2">
      <c r="O28222"/>
      <c r="P28222"/>
    </row>
    <row r="28223" spans="15:16" x14ac:dyDescent="0.2">
      <c r="O28223"/>
      <c r="P28223"/>
    </row>
    <row r="28224" spans="15:16" x14ac:dyDescent="0.2">
      <c r="O28224"/>
      <c r="P28224"/>
    </row>
    <row r="28225" spans="15:16" x14ac:dyDescent="0.2">
      <c r="O28225"/>
      <c r="P28225"/>
    </row>
    <row r="28226" spans="15:16" x14ac:dyDescent="0.2">
      <c r="O28226"/>
      <c r="P28226"/>
    </row>
    <row r="28227" spans="15:16" x14ac:dyDescent="0.2">
      <c r="O28227"/>
      <c r="P28227"/>
    </row>
    <row r="28228" spans="15:16" x14ac:dyDescent="0.2">
      <c r="O28228"/>
      <c r="P28228"/>
    </row>
    <row r="28229" spans="15:16" x14ac:dyDescent="0.2">
      <c r="O28229"/>
      <c r="P28229"/>
    </row>
    <row r="28230" spans="15:16" x14ac:dyDescent="0.2">
      <c r="O28230"/>
      <c r="P28230"/>
    </row>
    <row r="28231" spans="15:16" x14ac:dyDescent="0.2">
      <c r="O28231"/>
      <c r="P28231"/>
    </row>
    <row r="28232" spans="15:16" x14ac:dyDescent="0.2">
      <c r="O28232"/>
      <c r="P28232"/>
    </row>
    <row r="28233" spans="15:16" x14ac:dyDescent="0.2">
      <c r="O28233"/>
      <c r="P28233"/>
    </row>
    <row r="28234" spans="15:16" x14ac:dyDescent="0.2">
      <c r="O28234"/>
      <c r="P28234"/>
    </row>
    <row r="28235" spans="15:16" x14ac:dyDescent="0.2">
      <c r="O28235"/>
      <c r="P28235"/>
    </row>
    <row r="28236" spans="15:16" x14ac:dyDescent="0.2">
      <c r="O28236"/>
      <c r="P28236"/>
    </row>
    <row r="28237" spans="15:16" x14ac:dyDescent="0.2">
      <c r="O28237"/>
      <c r="P28237"/>
    </row>
    <row r="28238" spans="15:16" x14ac:dyDescent="0.2">
      <c r="O28238"/>
      <c r="P28238"/>
    </row>
    <row r="28239" spans="15:16" x14ac:dyDescent="0.2">
      <c r="O28239"/>
      <c r="P28239"/>
    </row>
    <row r="28240" spans="15:16" x14ac:dyDescent="0.2">
      <c r="O28240"/>
      <c r="P28240"/>
    </row>
    <row r="28241" spans="15:16" x14ac:dyDescent="0.2">
      <c r="O28241"/>
      <c r="P28241"/>
    </row>
    <row r="28242" spans="15:16" x14ac:dyDescent="0.2">
      <c r="O28242"/>
      <c r="P28242"/>
    </row>
    <row r="28243" spans="15:16" x14ac:dyDescent="0.2">
      <c r="O28243"/>
      <c r="P28243"/>
    </row>
    <row r="28244" spans="15:16" x14ac:dyDescent="0.2">
      <c r="O28244"/>
      <c r="P28244"/>
    </row>
    <row r="28245" spans="15:16" x14ac:dyDescent="0.2">
      <c r="O28245"/>
      <c r="P28245"/>
    </row>
    <row r="28246" spans="15:16" x14ac:dyDescent="0.2">
      <c r="O28246"/>
      <c r="P28246"/>
    </row>
    <row r="28247" spans="15:16" x14ac:dyDescent="0.2">
      <c r="O28247"/>
      <c r="P28247"/>
    </row>
    <row r="28248" spans="15:16" x14ac:dyDescent="0.2">
      <c r="O28248"/>
      <c r="P28248"/>
    </row>
    <row r="28249" spans="15:16" x14ac:dyDescent="0.2">
      <c r="O28249"/>
      <c r="P28249"/>
    </row>
    <row r="28250" spans="15:16" x14ac:dyDescent="0.2">
      <c r="O28250"/>
      <c r="P28250"/>
    </row>
    <row r="28251" spans="15:16" x14ac:dyDescent="0.2">
      <c r="O28251"/>
      <c r="P28251"/>
    </row>
    <row r="28252" spans="15:16" x14ac:dyDescent="0.2">
      <c r="O28252"/>
      <c r="P28252"/>
    </row>
    <row r="28253" spans="15:16" x14ac:dyDescent="0.2">
      <c r="O28253"/>
      <c r="P28253"/>
    </row>
    <row r="28254" spans="15:16" x14ac:dyDescent="0.2">
      <c r="O28254"/>
      <c r="P28254"/>
    </row>
    <row r="28255" spans="15:16" x14ac:dyDescent="0.2">
      <c r="O28255"/>
      <c r="P28255"/>
    </row>
    <row r="28256" spans="15:16" x14ac:dyDescent="0.2">
      <c r="O28256"/>
      <c r="P28256"/>
    </row>
    <row r="28257" spans="15:16" x14ac:dyDescent="0.2">
      <c r="O28257"/>
      <c r="P28257"/>
    </row>
    <row r="28258" spans="15:16" x14ac:dyDescent="0.2">
      <c r="O28258"/>
      <c r="P28258"/>
    </row>
    <row r="28259" spans="15:16" x14ac:dyDescent="0.2">
      <c r="O28259"/>
      <c r="P28259"/>
    </row>
    <row r="28260" spans="15:16" x14ac:dyDescent="0.2">
      <c r="O28260"/>
      <c r="P28260"/>
    </row>
    <row r="28261" spans="15:16" x14ac:dyDescent="0.2">
      <c r="O28261"/>
      <c r="P28261"/>
    </row>
    <row r="28262" spans="15:16" x14ac:dyDescent="0.2">
      <c r="O28262"/>
      <c r="P28262"/>
    </row>
    <row r="28263" spans="15:16" x14ac:dyDescent="0.2">
      <c r="O28263"/>
      <c r="P28263"/>
    </row>
    <row r="28264" spans="15:16" x14ac:dyDescent="0.2">
      <c r="O28264"/>
      <c r="P28264"/>
    </row>
    <row r="28265" spans="15:16" x14ac:dyDescent="0.2">
      <c r="O28265"/>
      <c r="P28265"/>
    </row>
    <row r="28266" spans="15:16" x14ac:dyDescent="0.2">
      <c r="O28266"/>
      <c r="P28266"/>
    </row>
    <row r="28267" spans="15:16" x14ac:dyDescent="0.2">
      <c r="O28267"/>
      <c r="P28267"/>
    </row>
    <row r="28268" spans="15:16" x14ac:dyDescent="0.2">
      <c r="O28268"/>
      <c r="P28268"/>
    </row>
    <row r="28269" spans="15:16" x14ac:dyDescent="0.2">
      <c r="O28269"/>
      <c r="P28269"/>
    </row>
    <row r="28270" spans="15:16" x14ac:dyDescent="0.2">
      <c r="O28270"/>
      <c r="P28270"/>
    </row>
    <row r="28271" spans="15:16" x14ac:dyDescent="0.2">
      <c r="O28271"/>
      <c r="P28271"/>
    </row>
    <row r="28272" spans="15:16" x14ac:dyDescent="0.2">
      <c r="O28272"/>
      <c r="P28272"/>
    </row>
    <row r="28273" spans="15:16" x14ac:dyDescent="0.2">
      <c r="O28273"/>
      <c r="P28273"/>
    </row>
    <row r="28274" spans="15:16" x14ac:dyDescent="0.2">
      <c r="O28274"/>
      <c r="P28274"/>
    </row>
    <row r="28275" spans="15:16" x14ac:dyDescent="0.2">
      <c r="O28275"/>
      <c r="P28275"/>
    </row>
    <row r="28276" spans="15:16" x14ac:dyDescent="0.2">
      <c r="O28276"/>
      <c r="P28276"/>
    </row>
    <row r="28277" spans="15:16" x14ac:dyDescent="0.2">
      <c r="O28277"/>
      <c r="P28277"/>
    </row>
    <row r="28278" spans="15:16" x14ac:dyDescent="0.2">
      <c r="O28278"/>
      <c r="P28278"/>
    </row>
    <row r="28279" spans="15:16" x14ac:dyDescent="0.2">
      <c r="O28279"/>
      <c r="P28279"/>
    </row>
    <row r="28280" spans="15:16" x14ac:dyDescent="0.2">
      <c r="O28280"/>
      <c r="P28280"/>
    </row>
    <row r="28281" spans="15:16" x14ac:dyDescent="0.2">
      <c r="O28281"/>
      <c r="P28281"/>
    </row>
    <row r="28282" spans="15:16" x14ac:dyDescent="0.2">
      <c r="O28282"/>
      <c r="P28282"/>
    </row>
    <row r="28283" spans="15:16" x14ac:dyDescent="0.2">
      <c r="O28283"/>
      <c r="P28283"/>
    </row>
    <row r="28284" spans="15:16" x14ac:dyDescent="0.2">
      <c r="O28284"/>
      <c r="P28284"/>
    </row>
    <row r="28285" spans="15:16" x14ac:dyDescent="0.2">
      <c r="O28285"/>
      <c r="P28285"/>
    </row>
    <row r="28286" spans="15:16" x14ac:dyDescent="0.2">
      <c r="O28286"/>
      <c r="P28286"/>
    </row>
    <row r="28287" spans="15:16" x14ac:dyDescent="0.2">
      <c r="O28287"/>
      <c r="P28287"/>
    </row>
    <row r="28288" spans="15:16" x14ac:dyDescent="0.2">
      <c r="O28288"/>
      <c r="P28288"/>
    </row>
    <row r="28289" spans="15:16" x14ac:dyDescent="0.2">
      <c r="O28289"/>
      <c r="P28289"/>
    </row>
    <row r="28290" spans="15:16" x14ac:dyDescent="0.2">
      <c r="O28290"/>
      <c r="P28290"/>
    </row>
    <row r="28291" spans="15:16" x14ac:dyDescent="0.2">
      <c r="O28291"/>
      <c r="P28291"/>
    </row>
    <row r="28292" spans="15:16" x14ac:dyDescent="0.2">
      <c r="O28292"/>
      <c r="P28292"/>
    </row>
    <row r="28293" spans="15:16" x14ac:dyDescent="0.2">
      <c r="O28293"/>
      <c r="P28293"/>
    </row>
    <row r="28294" spans="15:16" x14ac:dyDescent="0.2">
      <c r="O28294"/>
      <c r="P28294"/>
    </row>
    <row r="28295" spans="15:16" x14ac:dyDescent="0.2">
      <c r="O28295"/>
      <c r="P28295"/>
    </row>
    <row r="28296" spans="15:16" x14ac:dyDescent="0.2">
      <c r="O28296"/>
      <c r="P28296"/>
    </row>
    <row r="28297" spans="15:16" x14ac:dyDescent="0.2">
      <c r="O28297"/>
      <c r="P28297"/>
    </row>
    <row r="28298" spans="15:16" x14ac:dyDescent="0.2">
      <c r="O28298"/>
      <c r="P28298"/>
    </row>
    <row r="28299" spans="15:16" x14ac:dyDescent="0.2">
      <c r="O28299"/>
      <c r="P28299"/>
    </row>
    <row r="28300" spans="15:16" x14ac:dyDescent="0.2">
      <c r="O28300"/>
      <c r="P28300"/>
    </row>
    <row r="28301" spans="15:16" x14ac:dyDescent="0.2">
      <c r="O28301"/>
      <c r="P28301"/>
    </row>
    <row r="28302" spans="15:16" x14ac:dyDescent="0.2">
      <c r="O28302"/>
      <c r="P28302"/>
    </row>
    <row r="28303" spans="15:16" x14ac:dyDescent="0.2">
      <c r="O28303"/>
      <c r="P28303"/>
    </row>
    <row r="28304" spans="15:16" x14ac:dyDescent="0.2">
      <c r="O28304"/>
      <c r="P28304"/>
    </row>
    <row r="28305" spans="15:16" x14ac:dyDescent="0.2">
      <c r="O28305"/>
      <c r="P28305"/>
    </row>
    <row r="28306" spans="15:16" x14ac:dyDescent="0.2">
      <c r="O28306"/>
      <c r="P28306"/>
    </row>
    <row r="28307" spans="15:16" x14ac:dyDescent="0.2">
      <c r="O28307"/>
      <c r="P28307"/>
    </row>
    <row r="28308" spans="15:16" x14ac:dyDescent="0.2">
      <c r="O28308"/>
      <c r="P28308"/>
    </row>
    <row r="28309" spans="15:16" x14ac:dyDescent="0.2">
      <c r="O28309"/>
      <c r="P28309"/>
    </row>
    <row r="28310" spans="15:16" x14ac:dyDescent="0.2">
      <c r="O28310"/>
      <c r="P28310"/>
    </row>
    <row r="28311" spans="15:16" x14ac:dyDescent="0.2">
      <c r="O28311"/>
      <c r="P28311"/>
    </row>
    <row r="28312" spans="15:16" x14ac:dyDescent="0.2">
      <c r="O28312"/>
      <c r="P28312"/>
    </row>
    <row r="28313" spans="15:16" x14ac:dyDescent="0.2">
      <c r="O28313"/>
      <c r="P28313"/>
    </row>
    <row r="28314" spans="15:16" x14ac:dyDescent="0.2">
      <c r="O28314"/>
      <c r="P28314"/>
    </row>
    <row r="28315" spans="15:16" x14ac:dyDescent="0.2">
      <c r="O28315"/>
      <c r="P28315"/>
    </row>
    <row r="28316" spans="15:16" x14ac:dyDescent="0.2">
      <c r="O28316"/>
      <c r="P28316"/>
    </row>
    <row r="28317" spans="15:16" x14ac:dyDescent="0.2">
      <c r="O28317"/>
      <c r="P28317"/>
    </row>
    <row r="28318" spans="15:16" x14ac:dyDescent="0.2">
      <c r="O28318"/>
      <c r="P28318"/>
    </row>
    <row r="28319" spans="15:16" x14ac:dyDescent="0.2">
      <c r="O28319"/>
      <c r="P28319"/>
    </row>
    <row r="28320" spans="15:16" x14ac:dyDescent="0.2">
      <c r="O28320"/>
      <c r="P28320"/>
    </row>
    <row r="28321" spans="15:16" x14ac:dyDescent="0.2">
      <c r="O28321"/>
      <c r="P28321"/>
    </row>
    <row r="28322" spans="15:16" x14ac:dyDescent="0.2">
      <c r="O28322"/>
      <c r="P28322"/>
    </row>
    <row r="28323" spans="15:16" x14ac:dyDescent="0.2">
      <c r="O28323"/>
      <c r="P28323"/>
    </row>
    <row r="28324" spans="15:16" x14ac:dyDescent="0.2">
      <c r="O28324"/>
      <c r="P28324"/>
    </row>
    <row r="28325" spans="15:16" x14ac:dyDescent="0.2">
      <c r="O28325"/>
      <c r="P28325"/>
    </row>
    <row r="28326" spans="15:16" x14ac:dyDescent="0.2">
      <c r="O28326"/>
      <c r="P28326"/>
    </row>
    <row r="28327" spans="15:16" x14ac:dyDescent="0.2">
      <c r="O28327"/>
      <c r="P28327"/>
    </row>
    <row r="28328" spans="15:16" x14ac:dyDescent="0.2">
      <c r="O28328"/>
      <c r="P28328"/>
    </row>
    <row r="28329" spans="15:16" x14ac:dyDescent="0.2">
      <c r="O28329"/>
      <c r="P28329"/>
    </row>
    <row r="28330" spans="15:16" x14ac:dyDescent="0.2">
      <c r="O28330"/>
      <c r="P28330"/>
    </row>
    <row r="28331" spans="15:16" x14ac:dyDescent="0.2">
      <c r="O28331"/>
      <c r="P28331"/>
    </row>
    <row r="28332" spans="15:16" x14ac:dyDescent="0.2">
      <c r="O28332"/>
      <c r="P28332"/>
    </row>
    <row r="28333" spans="15:16" x14ac:dyDescent="0.2">
      <c r="O28333"/>
      <c r="P28333"/>
    </row>
    <row r="28334" spans="15:16" x14ac:dyDescent="0.2">
      <c r="O28334"/>
      <c r="P28334"/>
    </row>
    <row r="28335" spans="15:16" x14ac:dyDescent="0.2">
      <c r="O28335"/>
      <c r="P28335"/>
    </row>
    <row r="28336" spans="15:16" x14ac:dyDescent="0.2">
      <c r="O28336"/>
      <c r="P28336"/>
    </row>
    <row r="28337" spans="15:16" x14ac:dyDescent="0.2">
      <c r="O28337"/>
      <c r="P28337"/>
    </row>
    <row r="28338" spans="15:16" x14ac:dyDescent="0.2">
      <c r="O28338"/>
      <c r="P28338"/>
    </row>
    <row r="28339" spans="15:16" x14ac:dyDescent="0.2">
      <c r="O28339"/>
      <c r="P28339"/>
    </row>
    <row r="28340" spans="15:16" x14ac:dyDescent="0.2">
      <c r="O28340"/>
      <c r="P28340"/>
    </row>
    <row r="28341" spans="15:16" x14ac:dyDescent="0.2">
      <c r="O28341"/>
      <c r="P28341"/>
    </row>
    <row r="28342" spans="15:16" x14ac:dyDescent="0.2">
      <c r="O28342"/>
      <c r="P28342"/>
    </row>
    <row r="28343" spans="15:16" x14ac:dyDescent="0.2">
      <c r="O28343"/>
      <c r="P28343"/>
    </row>
    <row r="28344" spans="15:16" x14ac:dyDescent="0.2">
      <c r="O28344"/>
      <c r="P28344"/>
    </row>
    <row r="28345" spans="15:16" x14ac:dyDescent="0.2">
      <c r="O28345"/>
      <c r="P28345"/>
    </row>
    <row r="28346" spans="15:16" x14ac:dyDescent="0.2">
      <c r="O28346"/>
      <c r="P28346"/>
    </row>
    <row r="28347" spans="15:16" x14ac:dyDescent="0.2">
      <c r="O28347"/>
      <c r="P28347"/>
    </row>
    <row r="28348" spans="15:16" x14ac:dyDescent="0.2">
      <c r="O28348"/>
      <c r="P28348"/>
    </row>
    <row r="28349" spans="15:16" x14ac:dyDescent="0.2">
      <c r="O28349"/>
      <c r="P28349"/>
    </row>
    <row r="28350" spans="15:16" x14ac:dyDescent="0.2">
      <c r="O28350"/>
      <c r="P28350"/>
    </row>
    <row r="28351" spans="15:16" x14ac:dyDescent="0.2">
      <c r="O28351"/>
      <c r="P28351"/>
    </row>
    <row r="28352" spans="15:16" x14ac:dyDescent="0.2">
      <c r="O28352"/>
      <c r="P28352"/>
    </row>
    <row r="28353" spans="15:16" x14ac:dyDescent="0.2">
      <c r="O28353"/>
      <c r="P28353"/>
    </row>
    <row r="28354" spans="15:16" x14ac:dyDescent="0.2">
      <c r="O28354"/>
      <c r="P28354"/>
    </row>
    <row r="28355" spans="15:16" x14ac:dyDescent="0.2">
      <c r="O28355"/>
      <c r="P28355"/>
    </row>
    <row r="28356" spans="15:16" x14ac:dyDescent="0.2">
      <c r="O28356"/>
      <c r="P28356"/>
    </row>
    <row r="28357" spans="15:16" x14ac:dyDescent="0.2">
      <c r="O28357"/>
      <c r="P28357"/>
    </row>
    <row r="28358" spans="15:16" x14ac:dyDescent="0.2">
      <c r="O28358"/>
      <c r="P28358"/>
    </row>
    <row r="28359" spans="15:16" x14ac:dyDescent="0.2">
      <c r="O28359"/>
      <c r="P28359"/>
    </row>
    <row r="28360" spans="15:16" x14ac:dyDescent="0.2">
      <c r="O28360"/>
      <c r="P28360"/>
    </row>
    <row r="28361" spans="15:16" x14ac:dyDescent="0.2">
      <c r="O28361"/>
      <c r="P28361"/>
    </row>
    <row r="28362" spans="15:16" x14ac:dyDescent="0.2">
      <c r="O28362"/>
      <c r="P28362"/>
    </row>
    <row r="28363" spans="15:16" x14ac:dyDescent="0.2">
      <c r="O28363"/>
      <c r="P28363"/>
    </row>
    <row r="28364" spans="15:16" x14ac:dyDescent="0.2">
      <c r="O28364"/>
      <c r="P28364"/>
    </row>
    <row r="28365" spans="15:16" x14ac:dyDescent="0.2">
      <c r="O28365"/>
      <c r="P28365"/>
    </row>
    <row r="28366" spans="15:16" x14ac:dyDescent="0.2">
      <c r="O28366"/>
      <c r="P28366"/>
    </row>
    <row r="28367" spans="15:16" x14ac:dyDescent="0.2">
      <c r="O28367"/>
      <c r="P28367"/>
    </row>
    <row r="28368" spans="15:16" x14ac:dyDescent="0.2">
      <c r="O28368"/>
      <c r="P28368"/>
    </row>
    <row r="28369" spans="15:16" x14ac:dyDescent="0.2">
      <c r="O28369"/>
      <c r="P28369"/>
    </row>
    <row r="28370" spans="15:16" x14ac:dyDescent="0.2">
      <c r="O28370"/>
      <c r="P28370"/>
    </row>
    <row r="28371" spans="15:16" x14ac:dyDescent="0.2">
      <c r="O28371"/>
      <c r="P28371"/>
    </row>
    <row r="28372" spans="15:16" x14ac:dyDescent="0.2">
      <c r="O28372"/>
      <c r="P28372"/>
    </row>
    <row r="28373" spans="15:16" x14ac:dyDescent="0.2">
      <c r="O28373"/>
      <c r="P28373"/>
    </row>
    <row r="28374" spans="15:16" x14ac:dyDescent="0.2">
      <c r="O28374"/>
      <c r="P28374"/>
    </row>
    <row r="28375" spans="15:16" x14ac:dyDescent="0.2">
      <c r="O28375"/>
      <c r="P28375"/>
    </row>
    <row r="28376" spans="15:16" x14ac:dyDescent="0.2">
      <c r="O28376"/>
      <c r="P28376"/>
    </row>
    <row r="28377" spans="15:16" x14ac:dyDescent="0.2">
      <c r="O28377"/>
      <c r="P28377"/>
    </row>
    <row r="28378" spans="15:16" x14ac:dyDescent="0.2">
      <c r="O28378"/>
      <c r="P28378"/>
    </row>
    <row r="28379" spans="15:16" x14ac:dyDescent="0.2">
      <c r="O28379"/>
      <c r="P28379"/>
    </row>
    <row r="28380" spans="15:16" x14ac:dyDescent="0.2">
      <c r="O28380"/>
      <c r="P28380"/>
    </row>
    <row r="28381" spans="15:16" x14ac:dyDescent="0.2">
      <c r="O28381"/>
      <c r="P28381"/>
    </row>
    <row r="28382" spans="15:16" x14ac:dyDescent="0.2">
      <c r="O28382"/>
      <c r="P28382"/>
    </row>
    <row r="28383" spans="15:16" x14ac:dyDescent="0.2">
      <c r="O28383"/>
      <c r="P28383"/>
    </row>
    <row r="28384" spans="15:16" x14ac:dyDescent="0.2">
      <c r="O28384"/>
      <c r="P28384"/>
    </row>
    <row r="28385" spans="15:16" x14ac:dyDescent="0.2">
      <c r="O28385"/>
      <c r="P28385"/>
    </row>
    <row r="28386" spans="15:16" x14ac:dyDescent="0.2">
      <c r="O28386"/>
      <c r="P28386"/>
    </row>
    <row r="28387" spans="15:16" x14ac:dyDescent="0.2">
      <c r="O28387"/>
      <c r="P28387"/>
    </row>
    <row r="28388" spans="15:16" x14ac:dyDescent="0.2">
      <c r="O28388"/>
      <c r="P28388"/>
    </row>
    <row r="28389" spans="15:16" x14ac:dyDescent="0.2">
      <c r="O28389"/>
      <c r="P28389"/>
    </row>
    <row r="28390" spans="15:16" x14ac:dyDescent="0.2">
      <c r="O28390"/>
      <c r="P28390"/>
    </row>
    <row r="28391" spans="15:16" x14ac:dyDescent="0.2">
      <c r="O28391"/>
      <c r="P28391"/>
    </row>
    <row r="28392" spans="15:16" x14ac:dyDescent="0.2">
      <c r="O28392"/>
      <c r="P28392"/>
    </row>
    <row r="28393" spans="15:16" x14ac:dyDescent="0.2">
      <c r="O28393"/>
      <c r="P28393"/>
    </row>
    <row r="28394" spans="15:16" x14ac:dyDescent="0.2">
      <c r="O28394"/>
      <c r="P28394"/>
    </row>
    <row r="28395" spans="15:16" x14ac:dyDescent="0.2">
      <c r="O28395"/>
      <c r="P28395"/>
    </row>
    <row r="28396" spans="15:16" x14ac:dyDescent="0.2">
      <c r="O28396"/>
      <c r="P28396"/>
    </row>
    <row r="28397" spans="15:16" x14ac:dyDescent="0.2">
      <c r="O28397"/>
      <c r="P28397"/>
    </row>
    <row r="28398" spans="15:16" x14ac:dyDescent="0.2">
      <c r="O28398"/>
      <c r="P28398"/>
    </row>
    <row r="28399" spans="15:16" x14ac:dyDescent="0.2">
      <c r="O28399"/>
      <c r="P28399"/>
    </row>
    <row r="28400" spans="15:16" x14ac:dyDescent="0.2">
      <c r="O28400"/>
      <c r="P28400"/>
    </row>
    <row r="28401" spans="15:16" x14ac:dyDescent="0.2">
      <c r="O28401"/>
      <c r="P28401"/>
    </row>
    <row r="28402" spans="15:16" x14ac:dyDescent="0.2">
      <c r="O28402"/>
      <c r="P28402"/>
    </row>
    <row r="28403" spans="15:16" x14ac:dyDescent="0.2">
      <c r="O28403"/>
      <c r="P28403"/>
    </row>
    <row r="28404" spans="15:16" x14ac:dyDescent="0.2">
      <c r="O28404"/>
      <c r="P28404"/>
    </row>
    <row r="28405" spans="15:16" x14ac:dyDescent="0.2">
      <c r="O28405"/>
      <c r="P28405"/>
    </row>
    <row r="28406" spans="15:16" x14ac:dyDescent="0.2">
      <c r="O28406"/>
      <c r="P28406"/>
    </row>
    <row r="28407" spans="15:16" x14ac:dyDescent="0.2">
      <c r="O28407"/>
      <c r="P28407"/>
    </row>
    <row r="28408" spans="15:16" x14ac:dyDescent="0.2">
      <c r="O28408"/>
      <c r="P28408"/>
    </row>
    <row r="28409" spans="15:16" x14ac:dyDescent="0.2">
      <c r="O28409"/>
      <c r="P28409"/>
    </row>
    <row r="28410" spans="15:16" x14ac:dyDescent="0.2">
      <c r="O28410"/>
      <c r="P28410"/>
    </row>
    <row r="28411" spans="15:16" x14ac:dyDescent="0.2">
      <c r="O28411"/>
      <c r="P28411"/>
    </row>
    <row r="28412" spans="15:16" x14ac:dyDescent="0.2">
      <c r="O28412"/>
      <c r="P28412"/>
    </row>
    <row r="28413" spans="15:16" x14ac:dyDescent="0.2">
      <c r="O28413"/>
      <c r="P28413"/>
    </row>
    <row r="28414" spans="15:16" x14ac:dyDescent="0.2">
      <c r="O28414"/>
      <c r="P28414"/>
    </row>
    <row r="28415" spans="15:16" x14ac:dyDescent="0.2">
      <c r="O28415"/>
      <c r="P28415"/>
    </row>
    <row r="28416" spans="15:16" x14ac:dyDescent="0.2">
      <c r="O28416"/>
      <c r="P28416"/>
    </row>
    <row r="28417" spans="15:16" x14ac:dyDescent="0.2">
      <c r="O28417"/>
      <c r="P28417"/>
    </row>
    <row r="28418" spans="15:16" x14ac:dyDescent="0.2">
      <c r="O28418"/>
      <c r="P28418"/>
    </row>
    <row r="28419" spans="15:16" x14ac:dyDescent="0.2">
      <c r="O28419"/>
      <c r="P28419"/>
    </row>
    <row r="28420" spans="15:16" x14ac:dyDescent="0.2">
      <c r="O28420"/>
      <c r="P28420"/>
    </row>
    <row r="28421" spans="15:16" x14ac:dyDescent="0.2">
      <c r="O28421"/>
      <c r="P28421"/>
    </row>
    <row r="28422" spans="15:16" x14ac:dyDescent="0.2">
      <c r="O28422"/>
      <c r="P28422"/>
    </row>
    <row r="28423" spans="15:16" x14ac:dyDescent="0.2">
      <c r="O28423"/>
      <c r="P28423"/>
    </row>
    <row r="28424" spans="15:16" x14ac:dyDescent="0.2">
      <c r="O28424"/>
      <c r="P28424"/>
    </row>
    <row r="28425" spans="15:16" x14ac:dyDescent="0.2">
      <c r="O28425"/>
      <c r="P28425"/>
    </row>
    <row r="28426" spans="15:16" x14ac:dyDescent="0.2">
      <c r="O28426"/>
      <c r="P28426"/>
    </row>
    <row r="28427" spans="15:16" x14ac:dyDescent="0.2">
      <c r="O28427"/>
      <c r="P28427"/>
    </row>
    <row r="28428" spans="15:16" x14ac:dyDescent="0.2">
      <c r="O28428"/>
      <c r="P28428"/>
    </row>
    <row r="28429" spans="15:16" x14ac:dyDescent="0.2">
      <c r="O28429"/>
      <c r="P28429"/>
    </row>
    <row r="28430" spans="15:16" x14ac:dyDescent="0.2">
      <c r="O28430"/>
      <c r="P28430"/>
    </row>
    <row r="28431" spans="15:16" x14ac:dyDescent="0.2">
      <c r="O28431"/>
      <c r="P28431"/>
    </row>
    <row r="28432" spans="15:16" x14ac:dyDescent="0.2">
      <c r="O28432"/>
      <c r="P28432"/>
    </row>
    <row r="28433" spans="15:16" x14ac:dyDescent="0.2">
      <c r="O28433"/>
      <c r="P28433"/>
    </row>
    <row r="28434" spans="15:16" x14ac:dyDescent="0.2">
      <c r="O28434"/>
      <c r="P28434"/>
    </row>
    <row r="28435" spans="15:16" x14ac:dyDescent="0.2">
      <c r="O28435"/>
      <c r="P28435"/>
    </row>
    <row r="28436" spans="15:16" x14ac:dyDescent="0.2">
      <c r="O28436"/>
      <c r="P28436"/>
    </row>
    <row r="28437" spans="15:16" x14ac:dyDescent="0.2">
      <c r="O28437"/>
      <c r="P28437"/>
    </row>
    <row r="28438" spans="15:16" x14ac:dyDescent="0.2">
      <c r="O28438"/>
      <c r="P28438"/>
    </row>
    <row r="28439" spans="15:16" x14ac:dyDescent="0.2">
      <c r="O28439"/>
      <c r="P28439"/>
    </row>
    <row r="28440" spans="15:16" x14ac:dyDescent="0.2">
      <c r="O28440"/>
      <c r="P28440"/>
    </row>
    <row r="28441" spans="15:16" x14ac:dyDescent="0.2">
      <c r="O28441"/>
      <c r="P28441"/>
    </row>
    <row r="28442" spans="15:16" x14ac:dyDescent="0.2">
      <c r="O28442"/>
      <c r="P28442"/>
    </row>
    <row r="28443" spans="15:16" x14ac:dyDescent="0.2">
      <c r="O28443"/>
      <c r="P28443"/>
    </row>
    <row r="28444" spans="15:16" x14ac:dyDescent="0.2">
      <c r="O28444"/>
      <c r="P28444"/>
    </row>
    <row r="28445" spans="15:16" x14ac:dyDescent="0.2">
      <c r="O28445"/>
      <c r="P28445"/>
    </row>
    <row r="28446" spans="15:16" x14ac:dyDescent="0.2">
      <c r="O28446"/>
      <c r="P28446"/>
    </row>
    <row r="28447" spans="15:16" x14ac:dyDescent="0.2">
      <c r="O28447"/>
      <c r="P28447"/>
    </row>
    <row r="28448" spans="15:16" x14ac:dyDescent="0.2">
      <c r="O28448"/>
      <c r="P28448"/>
    </row>
    <row r="28449" spans="15:16" x14ac:dyDescent="0.2">
      <c r="O28449"/>
      <c r="P28449"/>
    </row>
    <row r="28450" spans="15:16" x14ac:dyDescent="0.2">
      <c r="O28450"/>
      <c r="P28450"/>
    </row>
    <row r="28451" spans="15:16" x14ac:dyDescent="0.2">
      <c r="O28451"/>
      <c r="P28451"/>
    </row>
    <row r="28452" spans="15:16" x14ac:dyDescent="0.2">
      <c r="O28452"/>
      <c r="P28452"/>
    </row>
    <row r="28453" spans="15:16" x14ac:dyDescent="0.2">
      <c r="O28453"/>
      <c r="P28453"/>
    </row>
    <row r="28454" spans="15:16" x14ac:dyDescent="0.2">
      <c r="O28454"/>
      <c r="P28454"/>
    </row>
    <row r="28455" spans="15:16" x14ac:dyDescent="0.2">
      <c r="O28455"/>
      <c r="P28455"/>
    </row>
    <row r="28456" spans="15:16" x14ac:dyDescent="0.2">
      <c r="O28456"/>
      <c r="P28456"/>
    </row>
    <row r="28457" spans="15:16" x14ac:dyDescent="0.2">
      <c r="O28457"/>
      <c r="P28457"/>
    </row>
    <row r="28458" spans="15:16" x14ac:dyDescent="0.2">
      <c r="O28458"/>
      <c r="P28458"/>
    </row>
    <row r="28459" spans="15:16" x14ac:dyDescent="0.2">
      <c r="O28459"/>
      <c r="P28459"/>
    </row>
    <row r="28460" spans="15:16" x14ac:dyDescent="0.2">
      <c r="O28460"/>
      <c r="P28460"/>
    </row>
    <row r="28461" spans="15:16" x14ac:dyDescent="0.2">
      <c r="O28461"/>
      <c r="P28461"/>
    </row>
    <row r="28462" spans="15:16" x14ac:dyDescent="0.2">
      <c r="O28462"/>
      <c r="P28462"/>
    </row>
    <row r="28463" spans="15:16" x14ac:dyDescent="0.2">
      <c r="O28463"/>
      <c r="P28463"/>
    </row>
    <row r="28464" spans="15:16" x14ac:dyDescent="0.2">
      <c r="O28464"/>
      <c r="P28464"/>
    </row>
    <row r="28465" spans="15:16" x14ac:dyDescent="0.2">
      <c r="O28465"/>
      <c r="P28465"/>
    </row>
    <row r="28466" spans="15:16" x14ac:dyDescent="0.2">
      <c r="O28466"/>
      <c r="P28466"/>
    </row>
    <row r="28467" spans="15:16" x14ac:dyDescent="0.2">
      <c r="O28467"/>
      <c r="P28467"/>
    </row>
    <row r="28468" spans="15:16" x14ac:dyDescent="0.2">
      <c r="O28468"/>
      <c r="P28468"/>
    </row>
    <row r="28469" spans="15:16" x14ac:dyDescent="0.2">
      <c r="O28469"/>
      <c r="P28469"/>
    </row>
    <row r="28470" spans="15:16" x14ac:dyDescent="0.2">
      <c r="O28470"/>
      <c r="P28470"/>
    </row>
    <row r="28471" spans="15:16" x14ac:dyDescent="0.2">
      <c r="O28471"/>
      <c r="P28471"/>
    </row>
    <row r="28472" spans="15:16" x14ac:dyDescent="0.2">
      <c r="O28472"/>
      <c r="P28472"/>
    </row>
    <row r="28473" spans="15:16" x14ac:dyDescent="0.2">
      <c r="O28473"/>
      <c r="P28473"/>
    </row>
    <row r="28474" spans="15:16" x14ac:dyDescent="0.2">
      <c r="O28474"/>
      <c r="P28474"/>
    </row>
    <row r="28475" spans="15:16" x14ac:dyDescent="0.2">
      <c r="O28475"/>
      <c r="P28475"/>
    </row>
    <row r="28476" spans="15:16" x14ac:dyDescent="0.2">
      <c r="O28476"/>
      <c r="P28476"/>
    </row>
    <row r="28477" spans="15:16" x14ac:dyDescent="0.2">
      <c r="O28477"/>
      <c r="P28477"/>
    </row>
    <row r="28478" spans="15:16" x14ac:dyDescent="0.2">
      <c r="O28478"/>
      <c r="P28478"/>
    </row>
    <row r="28479" spans="15:16" x14ac:dyDescent="0.2">
      <c r="O28479"/>
      <c r="P28479"/>
    </row>
    <row r="28480" spans="15:16" x14ac:dyDescent="0.2">
      <c r="O28480"/>
      <c r="P28480"/>
    </row>
    <row r="28481" spans="15:16" x14ac:dyDescent="0.2">
      <c r="O28481"/>
      <c r="P28481"/>
    </row>
    <row r="28482" spans="15:16" x14ac:dyDescent="0.2">
      <c r="O28482"/>
      <c r="P28482"/>
    </row>
    <row r="28483" spans="15:16" x14ac:dyDescent="0.2">
      <c r="O28483"/>
      <c r="P28483"/>
    </row>
    <row r="28484" spans="15:16" x14ac:dyDescent="0.2">
      <c r="O28484"/>
      <c r="P28484"/>
    </row>
    <row r="28485" spans="15:16" x14ac:dyDescent="0.2">
      <c r="O28485"/>
      <c r="P28485"/>
    </row>
    <row r="28486" spans="15:16" x14ac:dyDescent="0.2">
      <c r="O28486"/>
      <c r="P28486"/>
    </row>
    <row r="28487" spans="15:16" x14ac:dyDescent="0.2">
      <c r="O28487"/>
      <c r="P28487"/>
    </row>
    <row r="28488" spans="15:16" x14ac:dyDescent="0.2">
      <c r="O28488"/>
      <c r="P28488"/>
    </row>
    <row r="28489" spans="15:16" x14ac:dyDescent="0.2">
      <c r="O28489"/>
      <c r="P28489"/>
    </row>
    <row r="28490" spans="15:16" x14ac:dyDescent="0.2">
      <c r="O28490"/>
      <c r="P28490"/>
    </row>
    <row r="28491" spans="15:16" x14ac:dyDescent="0.2">
      <c r="O28491"/>
      <c r="P28491"/>
    </row>
    <row r="28492" spans="15:16" x14ac:dyDescent="0.2">
      <c r="O28492"/>
      <c r="P28492"/>
    </row>
    <row r="28493" spans="15:16" x14ac:dyDescent="0.2">
      <c r="O28493"/>
      <c r="P28493"/>
    </row>
    <row r="28494" spans="15:16" x14ac:dyDescent="0.2">
      <c r="O28494"/>
      <c r="P28494"/>
    </row>
    <row r="28495" spans="15:16" x14ac:dyDescent="0.2">
      <c r="O28495"/>
      <c r="P28495"/>
    </row>
    <row r="28496" spans="15:16" x14ac:dyDescent="0.2">
      <c r="O28496"/>
      <c r="P28496"/>
    </row>
    <row r="28497" spans="15:16" x14ac:dyDescent="0.2">
      <c r="O28497"/>
      <c r="P28497"/>
    </row>
    <row r="28498" spans="15:16" x14ac:dyDescent="0.2">
      <c r="O28498"/>
      <c r="P28498"/>
    </row>
    <row r="28499" spans="15:16" x14ac:dyDescent="0.2">
      <c r="O28499"/>
      <c r="P28499"/>
    </row>
    <row r="28500" spans="15:16" x14ac:dyDescent="0.2">
      <c r="O28500"/>
      <c r="P28500"/>
    </row>
    <row r="28501" spans="15:16" x14ac:dyDescent="0.2">
      <c r="O28501"/>
      <c r="P28501"/>
    </row>
    <row r="28502" spans="15:16" x14ac:dyDescent="0.2">
      <c r="O28502"/>
      <c r="P28502"/>
    </row>
    <row r="28503" spans="15:16" x14ac:dyDescent="0.2">
      <c r="O28503"/>
      <c r="P28503"/>
    </row>
    <row r="28504" spans="15:16" x14ac:dyDescent="0.2">
      <c r="O28504"/>
      <c r="P28504"/>
    </row>
    <row r="28505" spans="15:16" x14ac:dyDescent="0.2">
      <c r="O28505"/>
      <c r="P28505"/>
    </row>
    <row r="28506" spans="15:16" x14ac:dyDescent="0.2">
      <c r="O28506"/>
      <c r="P28506"/>
    </row>
    <row r="28507" spans="15:16" x14ac:dyDescent="0.2">
      <c r="O28507"/>
      <c r="P28507"/>
    </row>
    <row r="28508" spans="15:16" x14ac:dyDescent="0.2">
      <c r="O28508"/>
      <c r="P28508"/>
    </row>
    <row r="28509" spans="15:16" x14ac:dyDescent="0.2">
      <c r="O28509"/>
      <c r="P28509"/>
    </row>
    <row r="28510" spans="15:16" x14ac:dyDescent="0.2">
      <c r="O28510"/>
      <c r="P28510"/>
    </row>
    <row r="28511" spans="15:16" x14ac:dyDescent="0.2">
      <c r="O28511"/>
      <c r="P28511"/>
    </row>
    <row r="28512" spans="15:16" x14ac:dyDescent="0.2">
      <c r="O28512"/>
      <c r="P28512"/>
    </row>
    <row r="28513" spans="15:16" x14ac:dyDescent="0.2">
      <c r="O28513"/>
      <c r="P28513"/>
    </row>
    <row r="28514" spans="15:16" x14ac:dyDescent="0.2">
      <c r="O28514"/>
      <c r="P28514"/>
    </row>
    <row r="28515" spans="15:16" x14ac:dyDescent="0.2">
      <c r="O28515"/>
      <c r="P28515"/>
    </row>
    <row r="28516" spans="15:16" x14ac:dyDescent="0.2">
      <c r="O28516"/>
      <c r="P28516"/>
    </row>
    <row r="28517" spans="15:16" x14ac:dyDescent="0.2">
      <c r="O28517"/>
      <c r="P28517"/>
    </row>
    <row r="28518" spans="15:16" x14ac:dyDescent="0.2">
      <c r="O28518"/>
      <c r="P28518"/>
    </row>
    <row r="28519" spans="15:16" x14ac:dyDescent="0.2">
      <c r="O28519"/>
      <c r="P28519"/>
    </row>
    <row r="28520" spans="15:16" x14ac:dyDescent="0.2">
      <c r="O28520"/>
      <c r="P28520"/>
    </row>
    <row r="28521" spans="15:16" x14ac:dyDescent="0.2">
      <c r="O28521"/>
      <c r="P28521"/>
    </row>
    <row r="28522" spans="15:16" x14ac:dyDescent="0.2">
      <c r="O28522"/>
      <c r="P28522"/>
    </row>
    <row r="28523" spans="15:16" x14ac:dyDescent="0.2">
      <c r="O28523"/>
      <c r="P28523"/>
    </row>
    <row r="28524" spans="15:16" x14ac:dyDescent="0.2">
      <c r="O28524"/>
      <c r="P28524"/>
    </row>
    <row r="28525" spans="15:16" x14ac:dyDescent="0.2">
      <c r="O28525"/>
      <c r="P28525"/>
    </row>
    <row r="28526" spans="15:16" x14ac:dyDescent="0.2">
      <c r="O28526"/>
      <c r="P28526"/>
    </row>
    <row r="28527" spans="15:16" x14ac:dyDescent="0.2">
      <c r="O28527"/>
      <c r="P28527"/>
    </row>
    <row r="28528" spans="15:16" x14ac:dyDescent="0.2">
      <c r="O28528"/>
      <c r="P28528"/>
    </row>
    <row r="28529" spans="15:16" x14ac:dyDescent="0.2">
      <c r="O28529"/>
      <c r="P28529"/>
    </row>
    <row r="28530" spans="15:16" x14ac:dyDescent="0.2">
      <c r="O28530"/>
      <c r="P28530"/>
    </row>
    <row r="28531" spans="15:16" x14ac:dyDescent="0.2">
      <c r="O28531"/>
      <c r="P28531"/>
    </row>
    <row r="28532" spans="15:16" x14ac:dyDescent="0.2">
      <c r="O28532"/>
      <c r="P28532"/>
    </row>
    <row r="28533" spans="15:16" x14ac:dyDescent="0.2">
      <c r="O28533"/>
      <c r="P28533"/>
    </row>
    <row r="28534" spans="15:16" x14ac:dyDescent="0.2">
      <c r="O28534"/>
      <c r="P28534"/>
    </row>
    <row r="28535" spans="15:16" x14ac:dyDescent="0.2">
      <c r="O28535"/>
      <c r="P28535"/>
    </row>
    <row r="28536" spans="15:16" x14ac:dyDescent="0.2">
      <c r="O28536"/>
      <c r="P28536"/>
    </row>
    <row r="28537" spans="15:16" x14ac:dyDescent="0.2">
      <c r="O28537"/>
      <c r="P28537"/>
    </row>
    <row r="28538" spans="15:16" x14ac:dyDescent="0.2">
      <c r="O28538"/>
      <c r="P28538"/>
    </row>
    <row r="28539" spans="15:16" x14ac:dyDescent="0.2">
      <c r="O28539"/>
      <c r="P28539"/>
    </row>
    <row r="28540" spans="15:16" x14ac:dyDescent="0.2">
      <c r="O28540"/>
      <c r="P28540"/>
    </row>
    <row r="28541" spans="15:16" x14ac:dyDescent="0.2">
      <c r="O28541"/>
      <c r="P28541"/>
    </row>
    <row r="28542" spans="15:16" x14ac:dyDescent="0.2">
      <c r="O28542"/>
      <c r="P28542"/>
    </row>
    <row r="28543" spans="15:16" x14ac:dyDescent="0.2">
      <c r="O28543"/>
      <c r="P28543"/>
    </row>
    <row r="28544" spans="15:16" x14ac:dyDescent="0.2">
      <c r="O28544"/>
      <c r="P28544"/>
    </row>
    <row r="28545" spans="15:16" x14ac:dyDescent="0.2">
      <c r="O28545"/>
      <c r="P28545"/>
    </row>
    <row r="28546" spans="15:16" x14ac:dyDescent="0.2">
      <c r="O28546"/>
      <c r="P28546"/>
    </row>
    <row r="28547" spans="15:16" x14ac:dyDescent="0.2">
      <c r="O28547"/>
      <c r="P28547"/>
    </row>
    <row r="28548" spans="15:16" x14ac:dyDescent="0.2">
      <c r="O28548"/>
      <c r="P28548"/>
    </row>
    <row r="28549" spans="15:16" x14ac:dyDescent="0.2">
      <c r="O28549"/>
      <c r="P28549"/>
    </row>
    <row r="28550" spans="15:16" x14ac:dyDescent="0.2">
      <c r="O28550"/>
      <c r="P28550"/>
    </row>
    <row r="28551" spans="15:16" x14ac:dyDescent="0.2">
      <c r="O28551"/>
      <c r="P28551"/>
    </row>
    <row r="28552" spans="15:16" x14ac:dyDescent="0.2">
      <c r="O28552"/>
      <c r="P28552"/>
    </row>
    <row r="28553" spans="15:16" x14ac:dyDescent="0.2">
      <c r="O28553"/>
      <c r="P28553"/>
    </row>
    <row r="28554" spans="15:16" x14ac:dyDescent="0.2">
      <c r="O28554"/>
      <c r="P28554"/>
    </row>
    <row r="28555" spans="15:16" x14ac:dyDescent="0.2">
      <c r="O28555"/>
      <c r="P28555"/>
    </row>
    <row r="28556" spans="15:16" x14ac:dyDescent="0.2">
      <c r="O28556"/>
      <c r="P28556"/>
    </row>
    <row r="28557" spans="15:16" x14ac:dyDescent="0.2">
      <c r="O28557"/>
      <c r="P28557"/>
    </row>
    <row r="28558" spans="15:16" x14ac:dyDescent="0.2">
      <c r="O28558"/>
      <c r="P28558"/>
    </row>
    <row r="28559" spans="15:16" x14ac:dyDescent="0.2">
      <c r="O28559"/>
      <c r="P28559"/>
    </row>
    <row r="28560" spans="15:16" x14ac:dyDescent="0.2">
      <c r="O28560"/>
      <c r="P28560"/>
    </row>
    <row r="28561" spans="15:16" x14ac:dyDescent="0.2">
      <c r="O28561"/>
      <c r="P28561"/>
    </row>
    <row r="28562" spans="15:16" x14ac:dyDescent="0.2">
      <c r="O28562"/>
      <c r="P28562"/>
    </row>
    <row r="28563" spans="15:16" x14ac:dyDescent="0.2">
      <c r="O28563"/>
      <c r="P28563"/>
    </row>
    <row r="28564" spans="15:16" x14ac:dyDescent="0.2">
      <c r="O28564"/>
      <c r="P28564"/>
    </row>
    <row r="28565" spans="15:16" x14ac:dyDescent="0.2">
      <c r="O28565"/>
      <c r="P28565"/>
    </row>
    <row r="28566" spans="15:16" x14ac:dyDescent="0.2">
      <c r="O28566"/>
      <c r="P28566"/>
    </row>
    <row r="28567" spans="15:16" x14ac:dyDescent="0.2">
      <c r="O28567"/>
      <c r="P28567"/>
    </row>
    <row r="28568" spans="15:16" x14ac:dyDescent="0.2">
      <c r="O28568"/>
      <c r="P28568"/>
    </row>
    <row r="28569" spans="15:16" x14ac:dyDescent="0.2">
      <c r="O28569"/>
      <c r="P28569"/>
    </row>
    <row r="28570" spans="15:16" x14ac:dyDescent="0.2">
      <c r="O28570"/>
      <c r="P28570"/>
    </row>
    <row r="28571" spans="15:16" x14ac:dyDescent="0.2">
      <c r="O28571"/>
      <c r="P28571"/>
    </row>
    <row r="28572" spans="15:16" x14ac:dyDescent="0.2">
      <c r="O28572"/>
      <c r="P28572"/>
    </row>
    <row r="28573" spans="15:16" x14ac:dyDescent="0.2">
      <c r="O28573"/>
      <c r="P28573"/>
    </row>
    <row r="28574" spans="15:16" x14ac:dyDescent="0.2">
      <c r="O28574"/>
      <c r="P28574"/>
    </row>
    <row r="28575" spans="15:16" x14ac:dyDescent="0.2">
      <c r="O28575"/>
      <c r="P28575"/>
    </row>
    <row r="28576" spans="15:16" x14ac:dyDescent="0.2">
      <c r="O28576"/>
      <c r="P28576"/>
    </row>
    <row r="28577" spans="15:16" x14ac:dyDescent="0.2">
      <c r="O28577"/>
      <c r="P28577"/>
    </row>
    <row r="28578" spans="15:16" x14ac:dyDescent="0.2">
      <c r="O28578"/>
      <c r="P28578"/>
    </row>
    <row r="28579" spans="15:16" x14ac:dyDescent="0.2">
      <c r="O28579"/>
      <c r="P28579"/>
    </row>
    <row r="28580" spans="15:16" x14ac:dyDescent="0.2">
      <c r="O28580"/>
      <c r="P28580"/>
    </row>
    <row r="28581" spans="15:16" x14ac:dyDescent="0.2">
      <c r="O28581"/>
      <c r="P28581"/>
    </row>
    <row r="28582" spans="15:16" x14ac:dyDescent="0.2">
      <c r="O28582"/>
      <c r="P28582"/>
    </row>
    <row r="28583" spans="15:16" x14ac:dyDescent="0.2">
      <c r="O28583"/>
      <c r="P28583"/>
    </row>
    <row r="28584" spans="15:16" x14ac:dyDescent="0.2">
      <c r="O28584"/>
      <c r="P28584"/>
    </row>
    <row r="28585" spans="15:16" x14ac:dyDescent="0.2">
      <c r="O28585"/>
      <c r="P28585"/>
    </row>
    <row r="28586" spans="15:16" x14ac:dyDescent="0.2">
      <c r="O28586"/>
      <c r="P28586"/>
    </row>
    <row r="28587" spans="15:16" x14ac:dyDescent="0.2">
      <c r="O28587"/>
      <c r="P28587"/>
    </row>
    <row r="28588" spans="15:16" x14ac:dyDescent="0.2">
      <c r="O28588"/>
      <c r="P28588"/>
    </row>
    <row r="28589" spans="15:16" x14ac:dyDescent="0.2">
      <c r="O28589"/>
      <c r="P28589"/>
    </row>
    <row r="28590" spans="15:16" x14ac:dyDescent="0.2">
      <c r="O28590"/>
      <c r="P28590"/>
    </row>
    <row r="28591" spans="15:16" x14ac:dyDescent="0.2">
      <c r="O28591"/>
      <c r="P28591"/>
    </row>
    <row r="28592" spans="15:16" x14ac:dyDescent="0.2">
      <c r="O28592"/>
      <c r="P28592"/>
    </row>
    <row r="28593" spans="15:16" x14ac:dyDescent="0.2">
      <c r="O28593"/>
      <c r="P28593"/>
    </row>
    <row r="28594" spans="15:16" x14ac:dyDescent="0.2">
      <c r="O28594"/>
      <c r="P28594"/>
    </row>
    <row r="28595" spans="15:16" x14ac:dyDescent="0.2">
      <c r="O28595"/>
      <c r="P28595"/>
    </row>
    <row r="28596" spans="15:16" x14ac:dyDescent="0.2">
      <c r="O28596"/>
      <c r="P28596"/>
    </row>
    <row r="28597" spans="15:16" x14ac:dyDescent="0.2">
      <c r="O28597"/>
      <c r="P28597"/>
    </row>
    <row r="28598" spans="15:16" x14ac:dyDescent="0.2">
      <c r="O28598"/>
      <c r="P28598"/>
    </row>
    <row r="28599" spans="15:16" x14ac:dyDescent="0.2">
      <c r="O28599"/>
      <c r="P28599"/>
    </row>
    <row r="28600" spans="15:16" x14ac:dyDescent="0.2">
      <c r="O28600"/>
      <c r="P28600"/>
    </row>
    <row r="28601" spans="15:16" x14ac:dyDescent="0.2">
      <c r="O28601"/>
      <c r="P28601"/>
    </row>
    <row r="28602" spans="15:16" x14ac:dyDescent="0.2">
      <c r="O28602"/>
      <c r="P28602"/>
    </row>
    <row r="28603" spans="15:16" x14ac:dyDescent="0.2">
      <c r="O28603"/>
      <c r="P28603"/>
    </row>
    <row r="28604" spans="15:16" x14ac:dyDescent="0.2">
      <c r="O28604"/>
      <c r="P28604"/>
    </row>
    <row r="28605" spans="15:16" x14ac:dyDescent="0.2">
      <c r="O28605"/>
      <c r="P28605"/>
    </row>
    <row r="28606" spans="15:16" x14ac:dyDescent="0.2">
      <c r="O28606"/>
      <c r="P28606"/>
    </row>
    <row r="28607" spans="15:16" x14ac:dyDescent="0.2">
      <c r="O28607"/>
      <c r="P28607"/>
    </row>
    <row r="28608" spans="15:16" x14ac:dyDescent="0.2">
      <c r="O28608"/>
      <c r="P28608"/>
    </row>
    <row r="28609" spans="15:16" x14ac:dyDescent="0.2">
      <c r="O28609"/>
      <c r="P28609"/>
    </row>
    <row r="28610" spans="15:16" x14ac:dyDescent="0.2">
      <c r="O28610"/>
      <c r="P28610"/>
    </row>
    <row r="28611" spans="15:16" x14ac:dyDescent="0.2">
      <c r="O28611"/>
      <c r="P28611"/>
    </row>
    <row r="28612" spans="15:16" x14ac:dyDescent="0.2">
      <c r="O28612"/>
      <c r="P28612"/>
    </row>
    <row r="28613" spans="15:16" x14ac:dyDescent="0.2">
      <c r="O28613"/>
      <c r="P28613"/>
    </row>
    <row r="28614" spans="15:16" x14ac:dyDescent="0.2">
      <c r="O28614"/>
      <c r="P28614"/>
    </row>
    <row r="28615" spans="15:16" x14ac:dyDescent="0.2">
      <c r="O28615"/>
      <c r="P28615"/>
    </row>
    <row r="28616" spans="15:16" x14ac:dyDescent="0.2">
      <c r="O28616"/>
      <c r="P28616"/>
    </row>
    <row r="28617" spans="15:16" x14ac:dyDescent="0.2">
      <c r="O28617"/>
      <c r="P28617"/>
    </row>
    <row r="28618" spans="15:16" x14ac:dyDescent="0.2">
      <c r="O28618"/>
      <c r="P28618"/>
    </row>
    <row r="28619" spans="15:16" x14ac:dyDescent="0.2">
      <c r="O28619"/>
      <c r="P28619"/>
    </row>
    <row r="28620" spans="15:16" x14ac:dyDescent="0.2">
      <c r="O28620"/>
      <c r="P28620"/>
    </row>
    <row r="28621" spans="15:16" x14ac:dyDescent="0.2">
      <c r="O28621"/>
      <c r="P28621"/>
    </row>
    <row r="28622" spans="15:16" x14ac:dyDescent="0.2">
      <c r="O28622"/>
      <c r="P28622"/>
    </row>
    <row r="28623" spans="15:16" x14ac:dyDescent="0.2">
      <c r="O28623"/>
      <c r="P28623"/>
    </row>
    <row r="28624" spans="15:16" x14ac:dyDescent="0.2">
      <c r="O28624"/>
      <c r="P28624"/>
    </row>
    <row r="28625" spans="15:16" x14ac:dyDescent="0.2">
      <c r="O28625"/>
      <c r="P28625"/>
    </row>
    <row r="28626" spans="15:16" x14ac:dyDescent="0.2">
      <c r="O28626"/>
      <c r="P28626"/>
    </row>
    <row r="28627" spans="15:16" x14ac:dyDescent="0.2">
      <c r="O28627"/>
      <c r="P28627"/>
    </row>
    <row r="28628" spans="15:16" x14ac:dyDescent="0.2">
      <c r="O28628"/>
      <c r="P28628"/>
    </row>
    <row r="28629" spans="15:16" x14ac:dyDescent="0.2">
      <c r="O28629"/>
      <c r="P28629"/>
    </row>
    <row r="28630" spans="15:16" x14ac:dyDescent="0.2">
      <c r="O28630"/>
      <c r="P28630"/>
    </row>
    <row r="28631" spans="15:16" x14ac:dyDescent="0.2">
      <c r="O28631"/>
      <c r="P28631"/>
    </row>
    <row r="28632" spans="15:16" x14ac:dyDescent="0.2">
      <c r="O28632"/>
      <c r="P28632"/>
    </row>
    <row r="28633" spans="15:16" x14ac:dyDescent="0.2">
      <c r="O28633"/>
      <c r="P28633"/>
    </row>
    <row r="28634" spans="15:16" x14ac:dyDescent="0.2">
      <c r="O28634"/>
      <c r="P28634"/>
    </row>
    <row r="28635" spans="15:16" x14ac:dyDescent="0.2">
      <c r="O28635"/>
      <c r="P28635"/>
    </row>
    <row r="28636" spans="15:16" x14ac:dyDescent="0.2">
      <c r="O28636"/>
      <c r="P28636"/>
    </row>
    <row r="28637" spans="15:16" x14ac:dyDescent="0.2">
      <c r="O28637"/>
      <c r="P28637"/>
    </row>
    <row r="28638" spans="15:16" x14ac:dyDescent="0.2">
      <c r="O28638"/>
      <c r="P28638"/>
    </row>
    <row r="28639" spans="15:16" x14ac:dyDescent="0.2">
      <c r="O28639"/>
      <c r="P28639"/>
    </row>
    <row r="28640" spans="15:16" x14ac:dyDescent="0.2">
      <c r="O28640"/>
      <c r="P28640"/>
    </row>
    <row r="28641" spans="15:16" x14ac:dyDescent="0.2">
      <c r="O28641"/>
      <c r="P28641"/>
    </row>
    <row r="28642" spans="15:16" x14ac:dyDescent="0.2">
      <c r="O28642"/>
      <c r="P28642"/>
    </row>
    <row r="28643" spans="15:16" x14ac:dyDescent="0.2">
      <c r="O28643"/>
      <c r="P28643"/>
    </row>
    <row r="28644" spans="15:16" x14ac:dyDescent="0.2">
      <c r="O28644"/>
      <c r="P28644"/>
    </row>
    <row r="28645" spans="15:16" x14ac:dyDescent="0.2">
      <c r="O28645"/>
      <c r="P28645"/>
    </row>
    <row r="28646" spans="15:16" x14ac:dyDescent="0.2">
      <c r="O28646"/>
      <c r="P28646"/>
    </row>
    <row r="28647" spans="15:16" x14ac:dyDescent="0.2">
      <c r="O28647"/>
      <c r="P28647"/>
    </row>
    <row r="28648" spans="15:16" x14ac:dyDescent="0.2">
      <c r="O28648"/>
      <c r="P28648"/>
    </row>
    <row r="28649" spans="15:16" x14ac:dyDescent="0.2">
      <c r="O28649"/>
      <c r="P28649"/>
    </row>
    <row r="28650" spans="15:16" x14ac:dyDescent="0.2">
      <c r="O28650"/>
      <c r="P28650"/>
    </row>
    <row r="28651" spans="15:16" x14ac:dyDescent="0.2">
      <c r="O28651"/>
      <c r="P28651"/>
    </row>
    <row r="28652" spans="15:16" x14ac:dyDescent="0.2">
      <c r="O28652"/>
      <c r="P28652"/>
    </row>
    <row r="28653" spans="15:16" x14ac:dyDescent="0.2">
      <c r="O28653"/>
      <c r="P28653"/>
    </row>
    <row r="28654" spans="15:16" x14ac:dyDescent="0.2">
      <c r="O28654"/>
      <c r="P28654"/>
    </row>
    <row r="28655" spans="15:16" x14ac:dyDescent="0.2">
      <c r="O28655"/>
      <c r="P28655"/>
    </row>
    <row r="28656" spans="15:16" x14ac:dyDescent="0.2">
      <c r="O28656"/>
      <c r="P28656"/>
    </row>
    <row r="28657" spans="15:16" x14ac:dyDescent="0.2">
      <c r="O28657"/>
      <c r="P28657"/>
    </row>
    <row r="28658" spans="15:16" x14ac:dyDescent="0.2">
      <c r="O28658"/>
      <c r="P28658"/>
    </row>
    <row r="28659" spans="15:16" x14ac:dyDescent="0.2">
      <c r="O28659"/>
      <c r="P28659"/>
    </row>
    <row r="28660" spans="15:16" x14ac:dyDescent="0.2">
      <c r="O28660"/>
      <c r="P28660"/>
    </row>
    <row r="28661" spans="15:16" x14ac:dyDescent="0.2">
      <c r="O28661"/>
      <c r="P28661"/>
    </row>
    <row r="28662" spans="15:16" x14ac:dyDescent="0.2">
      <c r="O28662"/>
      <c r="P28662"/>
    </row>
    <row r="28663" spans="15:16" x14ac:dyDescent="0.2">
      <c r="O28663"/>
      <c r="P28663"/>
    </row>
    <row r="28664" spans="15:16" x14ac:dyDescent="0.2">
      <c r="O28664"/>
      <c r="P28664"/>
    </row>
    <row r="28665" spans="15:16" x14ac:dyDescent="0.2">
      <c r="O28665"/>
      <c r="P28665"/>
    </row>
    <row r="28666" spans="15:16" x14ac:dyDescent="0.2">
      <c r="O28666"/>
      <c r="P28666"/>
    </row>
    <row r="28667" spans="15:16" x14ac:dyDescent="0.2">
      <c r="O28667"/>
      <c r="P28667"/>
    </row>
    <row r="28668" spans="15:16" x14ac:dyDescent="0.2">
      <c r="O28668"/>
      <c r="P28668"/>
    </row>
    <row r="28669" spans="15:16" x14ac:dyDescent="0.2">
      <c r="O28669"/>
      <c r="P28669"/>
    </row>
    <row r="28670" spans="15:16" x14ac:dyDescent="0.2">
      <c r="O28670"/>
      <c r="P28670"/>
    </row>
    <row r="28671" spans="15:16" x14ac:dyDescent="0.2">
      <c r="O28671"/>
      <c r="P28671"/>
    </row>
    <row r="28672" spans="15:16" x14ac:dyDescent="0.2">
      <c r="O28672"/>
      <c r="P28672"/>
    </row>
    <row r="28673" spans="15:16" x14ac:dyDescent="0.2">
      <c r="O28673"/>
      <c r="P28673"/>
    </row>
    <row r="28674" spans="15:16" x14ac:dyDescent="0.2">
      <c r="O28674"/>
      <c r="P28674"/>
    </row>
    <row r="28675" spans="15:16" x14ac:dyDescent="0.2">
      <c r="O28675"/>
      <c r="P28675"/>
    </row>
    <row r="28676" spans="15:16" x14ac:dyDescent="0.2">
      <c r="O28676"/>
      <c r="P28676"/>
    </row>
    <row r="28677" spans="15:16" x14ac:dyDescent="0.2">
      <c r="O28677"/>
      <c r="P28677"/>
    </row>
    <row r="28678" spans="15:16" x14ac:dyDescent="0.2">
      <c r="O28678"/>
      <c r="P28678"/>
    </row>
    <row r="28679" spans="15:16" x14ac:dyDescent="0.2">
      <c r="O28679"/>
      <c r="P28679"/>
    </row>
    <row r="28680" spans="15:16" x14ac:dyDescent="0.2">
      <c r="O28680"/>
      <c r="P28680"/>
    </row>
    <row r="28681" spans="15:16" x14ac:dyDescent="0.2">
      <c r="O28681"/>
      <c r="P28681"/>
    </row>
    <row r="28682" spans="15:16" x14ac:dyDescent="0.2">
      <c r="O28682"/>
      <c r="P28682"/>
    </row>
    <row r="28683" spans="15:16" x14ac:dyDescent="0.2">
      <c r="O28683"/>
      <c r="P28683"/>
    </row>
    <row r="28684" spans="15:16" x14ac:dyDescent="0.2">
      <c r="O28684"/>
      <c r="P28684"/>
    </row>
    <row r="28685" spans="15:16" x14ac:dyDescent="0.2">
      <c r="O28685"/>
      <c r="P28685"/>
    </row>
    <row r="28686" spans="15:16" x14ac:dyDescent="0.2">
      <c r="O28686"/>
      <c r="P28686"/>
    </row>
    <row r="28687" spans="15:16" x14ac:dyDescent="0.2">
      <c r="O28687"/>
      <c r="P28687"/>
    </row>
    <row r="28688" spans="15:16" x14ac:dyDescent="0.2">
      <c r="O28688"/>
      <c r="P28688"/>
    </row>
    <row r="28689" spans="15:16" x14ac:dyDescent="0.2">
      <c r="O28689"/>
      <c r="P28689"/>
    </row>
    <row r="28690" spans="15:16" x14ac:dyDescent="0.2">
      <c r="O28690"/>
      <c r="P28690"/>
    </row>
    <row r="28691" spans="15:16" x14ac:dyDescent="0.2">
      <c r="O28691"/>
      <c r="P28691"/>
    </row>
    <row r="28692" spans="15:16" x14ac:dyDescent="0.2">
      <c r="O28692"/>
      <c r="P28692"/>
    </row>
    <row r="28693" spans="15:16" x14ac:dyDescent="0.2">
      <c r="O28693"/>
      <c r="P28693"/>
    </row>
    <row r="28694" spans="15:16" x14ac:dyDescent="0.2">
      <c r="O28694"/>
      <c r="P28694"/>
    </row>
    <row r="28695" spans="15:16" x14ac:dyDescent="0.2">
      <c r="O28695"/>
      <c r="P28695"/>
    </row>
    <row r="28696" spans="15:16" x14ac:dyDescent="0.2">
      <c r="O28696"/>
      <c r="P28696"/>
    </row>
    <row r="28697" spans="15:16" x14ac:dyDescent="0.2">
      <c r="O28697"/>
      <c r="P28697"/>
    </row>
    <row r="28698" spans="15:16" x14ac:dyDescent="0.2">
      <c r="O28698"/>
      <c r="P28698"/>
    </row>
    <row r="28699" spans="15:16" x14ac:dyDescent="0.2">
      <c r="O28699"/>
      <c r="P28699"/>
    </row>
    <row r="28700" spans="15:16" x14ac:dyDescent="0.2">
      <c r="O28700"/>
      <c r="P28700"/>
    </row>
    <row r="28701" spans="15:16" x14ac:dyDescent="0.2">
      <c r="O28701"/>
      <c r="P28701"/>
    </row>
    <row r="28702" spans="15:16" x14ac:dyDescent="0.2">
      <c r="O28702"/>
      <c r="P28702"/>
    </row>
    <row r="28703" spans="15:16" x14ac:dyDescent="0.2">
      <c r="O28703"/>
      <c r="P28703"/>
    </row>
    <row r="28704" spans="15:16" x14ac:dyDescent="0.2">
      <c r="O28704"/>
      <c r="P28704"/>
    </row>
    <row r="28705" spans="15:16" x14ac:dyDescent="0.2">
      <c r="O28705"/>
      <c r="P28705"/>
    </row>
    <row r="28706" spans="15:16" x14ac:dyDescent="0.2">
      <c r="O28706"/>
      <c r="P28706"/>
    </row>
    <row r="28707" spans="15:16" x14ac:dyDescent="0.2">
      <c r="O28707"/>
      <c r="P28707"/>
    </row>
    <row r="28708" spans="15:16" x14ac:dyDescent="0.2">
      <c r="O28708"/>
      <c r="P28708"/>
    </row>
    <row r="28709" spans="15:16" x14ac:dyDescent="0.2">
      <c r="O28709"/>
      <c r="P28709"/>
    </row>
    <row r="28710" spans="15:16" x14ac:dyDescent="0.2">
      <c r="O28710"/>
      <c r="P28710"/>
    </row>
    <row r="28711" spans="15:16" x14ac:dyDescent="0.2">
      <c r="O28711"/>
      <c r="P28711"/>
    </row>
    <row r="28712" spans="15:16" x14ac:dyDescent="0.2">
      <c r="O28712"/>
      <c r="P28712"/>
    </row>
    <row r="28713" spans="15:16" x14ac:dyDescent="0.2">
      <c r="O28713"/>
      <c r="P28713"/>
    </row>
    <row r="28714" spans="15:16" x14ac:dyDescent="0.2">
      <c r="O28714"/>
      <c r="P28714"/>
    </row>
    <row r="28715" spans="15:16" x14ac:dyDescent="0.2">
      <c r="O28715"/>
      <c r="P28715"/>
    </row>
    <row r="28716" spans="15:16" x14ac:dyDescent="0.2">
      <c r="O28716"/>
      <c r="P28716"/>
    </row>
    <row r="28717" spans="15:16" x14ac:dyDescent="0.2">
      <c r="O28717"/>
      <c r="P28717"/>
    </row>
    <row r="28718" spans="15:16" x14ac:dyDescent="0.2">
      <c r="O28718"/>
      <c r="P28718"/>
    </row>
    <row r="28719" spans="15:16" x14ac:dyDescent="0.2">
      <c r="O28719"/>
      <c r="P28719"/>
    </row>
    <row r="28720" spans="15:16" x14ac:dyDescent="0.2">
      <c r="O28720"/>
      <c r="P28720"/>
    </row>
    <row r="28721" spans="15:16" x14ac:dyDescent="0.2">
      <c r="O28721"/>
      <c r="P28721"/>
    </row>
    <row r="28722" spans="15:16" x14ac:dyDescent="0.2">
      <c r="O28722"/>
      <c r="P28722"/>
    </row>
    <row r="28723" spans="15:16" x14ac:dyDescent="0.2">
      <c r="O28723"/>
      <c r="P28723"/>
    </row>
    <row r="28724" spans="15:16" x14ac:dyDescent="0.2">
      <c r="O28724"/>
      <c r="P28724"/>
    </row>
    <row r="28725" spans="15:16" x14ac:dyDescent="0.2">
      <c r="O28725"/>
      <c r="P28725"/>
    </row>
    <row r="28726" spans="15:16" x14ac:dyDescent="0.2">
      <c r="O28726"/>
      <c r="P28726"/>
    </row>
    <row r="28727" spans="15:16" x14ac:dyDescent="0.2">
      <c r="O28727"/>
      <c r="P28727"/>
    </row>
    <row r="28728" spans="15:16" x14ac:dyDescent="0.2">
      <c r="O28728"/>
      <c r="P28728"/>
    </row>
    <row r="28729" spans="15:16" x14ac:dyDescent="0.2">
      <c r="O28729"/>
      <c r="P28729"/>
    </row>
    <row r="28730" spans="15:16" x14ac:dyDescent="0.2">
      <c r="O28730"/>
      <c r="P28730"/>
    </row>
    <row r="28731" spans="15:16" x14ac:dyDescent="0.2">
      <c r="O28731"/>
      <c r="P28731"/>
    </row>
    <row r="28732" spans="15:16" x14ac:dyDescent="0.2">
      <c r="O28732"/>
      <c r="P28732"/>
    </row>
    <row r="28733" spans="15:16" x14ac:dyDescent="0.2">
      <c r="O28733"/>
      <c r="P28733"/>
    </row>
    <row r="28734" spans="15:16" x14ac:dyDescent="0.2">
      <c r="O28734"/>
      <c r="P28734"/>
    </row>
    <row r="28735" spans="15:16" x14ac:dyDescent="0.2">
      <c r="O28735"/>
      <c r="P28735"/>
    </row>
    <row r="28736" spans="15:16" x14ac:dyDescent="0.2">
      <c r="O28736"/>
      <c r="P28736"/>
    </row>
    <row r="28737" spans="15:16" x14ac:dyDescent="0.2">
      <c r="O28737"/>
      <c r="P28737"/>
    </row>
    <row r="28738" spans="15:16" x14ac:dyDescent="0.2">
      <c r="O28738"/>
      <c r="P28738"/>
    </row>
    <row r="28739" spans="15:16" x14ac:dyDescent="0.2">
      <c r="O28739"/>
      <c r="P28739"/>
    </row>
    <row r="28740" spans="15:16" x14ac:dyDescent="0.2">
      <c r="O28740"/>
      <c r="P28740"/>
    </row>
    <row r="28741" spans="15:16" x14ac:dyDescent="0.2">
      <c r="O28741"/>
      <c r="P28741"/>
    </row>
    <row r="28742" spans="15:16" x14ac:dyDescent="0.2">
      <c r="O28742"/>
      <c r="P28742"/>
    </row>
    <row r="28743" spans="15:16" x14ac:dyDescent="0.2">
      <c r="O28743"/>
      <c r="P28743"/>
    </row>
    <row r="28744" spans="15:16" x14ac:dyDescent="0.2">
      <c r="O28744"/>
      <c r="P28744"/>
    </row>
    <row r="28745" spans="15:16" x14ac:dyDescent="0.2">
      <c r="O28745"/>
      <c r="P28745"/>
    </row>
    <row r="28746" spans="15:16" x14ac:dyDescent="0.2">
      <c r="O28746"/>
      <c r="P28746"/>
    </row>
    <row r="28747" spans="15:16" x14ac:dyDescent="0.2">
      <c r="O28747"/>
      <c r="P28747"/>
    </row>
    <row r="28748" spans="15:16" x14ac:dyDescent="0.2">
      <c r="O28748"/>
      <c r="P28748"/>
    </row>
    <row r="28749" spans="15:16" x14ac:dyDescent="0.2">
      <c r="O28749"/>
      <c r="P28749"/>
    </row>
    <row r="28750" spans="15:16" x14ac:dyDescent="0.2">
      <c r="O28750"/>
      <c r="P28750"/>
    </row>
    <row r="28751" spans="15:16" x14ac:dyDescent="0.2">
      <c r="O28751"/>
      <c r="P28751"/>
    </row>
    <row r="28752" spans="15:16" x14ac:dyDescent="0.2">
      <c r="O28752"/>
      <c r="P28752"/>
    </row>
    <row r="28753" spans="15:16" x14ac:dyDescent="0.2">
      <c r="O28753"/>
      <c r="P28753"/>
    </row>
    <row r="28754" spans="15:16" x14ac:dyDescent="0.2">
      <c r="O28754"/>
      <c r="P28754"/>
    </row>
    <row r="28755" spans="15:16" x14ac:dyDescent="0.2">
      <c r="O28755"/>
      <c r="P28755"/>
    </row>
    <row r="28756" spans="15:16" x14ac:dyDescent="0.2">
      <c r="O28756"/>
      <c r="P28756"/>
    </row>
    <row r="28757" spans="15:16" x14ac:dyDescent="0.2">
      <c r="O28757"/>
      <c r="P28757"/>
    </row>
    <row r="28758" spans="15:16" x14ac:dyDescent="0.2">
      <c r="O28758"/>
      <c r="P28758"/>
    </row>
    <row r="28759" spans="15:16" x14ac:dyDescent="0.2">
      <c r="O28759"/>
      <c r="P28759"/>
    </row>
    <row r="28760" spans="15:16" x14ac:dyDescent="0.2">
      <c r="O28760"/>
      <c r="P28760"/>
    </row>
    <row r="28761" spans="15:16" x14ac:dyDescent="0.2">
      <c r="O28761"/>
      <c r="P28761"/>
    </row>
    <row r="28762" spans="15:16" x14ac:dyDescent="0.2">
      <c r="O28762"/>
      <c r="P28762"/>
    </row>
    <row r="28763" spans="15:16" x14ac:dyDescent="0.2">
      <c r="O28763"/>
      <c r="P28763"/>
    </row>
    <row r="28764" spans="15:16" x14ac:dyDescent="0.2">
      <c r="O28764"/>
      <c r="P28764"/>
    </row>
    <row r="28765" spans="15:16" x14ac:dyDescent="0.2">
      <c r="O28765"/>
      <c r="P28765"/>
    </row>
    <row r="28766" spans="15:16" x14ac:dyDescent="0.2">
      <c r="O28766"/>
      <c r="P28766"/>
    </row>
    <row r="28767" spans="15:16" x14ac:dyDescent="0.2">
      <c r="O28767"/>
      <c r="P28767"/>
    </row>
    <row r="28768" spans="15:16" x14ac:dyDescent="0.2">
      <c r="O28768"/>
      <c r="P28768"/>
    </row>
    <row r="28769" spans="15:16" x14ac:dyDescent="0.2">
      <c r="O28769"/>
      <c r="P28769"/>
    </row>
    <row r="28770" spans="15:16" x14ac:dyDescent="0.2">
      <c r="O28770"/>
      <c r="P28770"/>
    </row>
    <row r="28771" spans="15:16" x14ac:dyDescent="0.2">
      <c r="O28771"/>
      <c r="P28771"/>
    </row>
    <row r="28772" spans="15:16" x14ac:dyDescent="0.2">
      <c r="O28772"/>
      <c r="P28772"/>
    </row>
    <row r="28773" spans="15:16" x14ac:dyDescent="0.2">
      <c r="O28773"/>
      <c r="P28773"/>
    </row>
    <row r="28774" spans="15:16" x14ac:dyDescent="0.2">
      <c r="O28774"/>
      <c r="P28774"/>
    </row>
    <row r="28775" spans="15:16" x14ac:dyDescent="0.2">
      <c r="O28775"/>
      <c r="P28775"/>
    </row>
    <row r="28776" spans="15:16" x14ac:dyDescent="0.2">
      <c r="O28776"/>
      <c r="P28776"/>
    </row>
    <row r="28777" spans="15:16" x14ac:dyDescent="0.2">
      <c r="O28777"/>
      <c r="P28777"/>
    </row>
    <row r="28778" spans="15:16" x14ac:dyDescent="0.2">
      <c r="O28778"/>
      <c r="P28778"/>
    </row>
    <row r="28779" spans="15:16" x14ac:dyDescent="0.2">
      <c r="O28779"/>
      <c r="P28779"/>
    </row>
    <row r="28780" spans="15:16" x14ac:dyDescent="0.2">
      <c r="O28780"/>
      <c r="P28780"/>
    </row>
    <row r="28781" spans="15:16" x14ac:dyDescent="0.2">
      <c r="O28781"/>
      <c r="P28781"/>
    </row>
    <row r="28782" spans="15:16" x14ac:dyDescent="0.2">
      <c r="O28782"/>
      <c r="P28782"/>
    </row>
    <row r="28783" spans="15:16" x14ac:dyDescent="0.2">
      <c r="O28783"/>
      <c r="P28783"/>
    </row>
    <row r="28784" spans="15:16" x14ac:dyDescent="0.2">
      <c r="O28784"/>
      <c r="P28784"/>
    </row>
    <row r="28785" spans="15:16" x14ac:dyDescent="0.2">
      <c r="O28785"/>
      <c r="P28785"/>
    </row>
    <row r="28786" spans="15:16" x14ac:dyDescent="0.2">
      <c r="O28786"/>
      <c r="P28786"/>
    </row>
    <row r="28787" spans="15:16" x14ac:dyDescent="0.2">
      <c r="O28787"/>
      <c r="P28787"/>
    </row>
    <row r="28788" spans="15:16" x14ac:dyDescent="0.2">
      <c r="O28788"/>
      <c r="P28788"/>
    </row>
    <row r="28789" spans="15:16" x14ac:dyDescent="0.2">
      <c r="O28789"/>
      <c r="P28789"/>
    </row>
    <row r="28790" spans="15:16" x14ac:dyDescent="0.2">
      <c r="O28790"/>
      <c r="P28790"/>
    </row>
    <row r="28791" spans="15:16" x14ac:dyDescent="0.2">
      <c r="O28791"/>
      <c r="P28791"/>
    </row>
    <row r="28792" spans="15:16" x14ac:dyDescent="0.2">
      <c r="O28792"/>
      <c r="P28792"/>
    </row>
    <row r="28793" spans="15:16" x14ac:dyDescent="0.2">
      <c r="O28793"/>
      <c r="P28793"/>
    </row>
    <row r="28794" spans="15:16" x14ac:dyDescent="0.2">
      <c r="O28794"/>
      <c r="P28794"/>
    </row>
    <row r="28795" spans="15:16" x14ac:dyDescent="0.2">
      <c r="O28795"/>
      <c r="P28795"/>
    </row>
    <row r="28796" spans="15:16" x14ac:dyDescent="0.2">
      <c r="O28796"/>
      <c r="P28796"/>
    </row>
    <row r="28797" spans="15:16" x14ac:dyDescent="0.2">
      <c r="O28797"/>
      <c r="P28797"/>
    </row>
    <row r="28798" spans="15:16" x14ac:dyDescent="0.2">
      <c r="O28798"/>
      <c r="P28798"/>
    </row>
    <row r="28799" spans="15:16" x14ac:dyDescent="0.2">
      <c r="O28799"/>
      <c r="P28799"/>
    </row>
    <row r="28800" spans="15:16" x14ac:dyDescent="0.2">
      <c r="O28800"/>
      <c r="P28800"/>
    </row>
    <row r="28801" spans="15:16" x14ac:dyDescent="0.2">
      <c r="O28801"/>
      <c r="P28801"/>
    </row>
    <row r="28802" spans="15:16" x14ac:dyDescent="0.2">
      <c r="O28802"/>
      <c r="P28802"/>
    </row>
    <row r="28803" spans="15:16" x14ac:dyDescent="0.2">
      <c r="O28803"/>
      <c r="P28803"/>
    </row>
    <row r="28804" spans="15:16" x14ac:dyDescent="0.2">
      <c r="O28804"/>
      <c r="P28804"/>
    </row>
    <row r="28805" spans="15:16" x14ac:dyDescent="0.2">
      <c r="O28805"/>
      <c r="P28805"/>
    </row>
    <row r="28806" spans="15:16" x14ac:dyDescent="0.2">
      <c r="O28806"/>
      <c r="P28806"/>
    </row>
    <row r="28807" spans="15:16" x14ac:dyDescent="0.2">
      <c r="O28807"/>
      <c r="P28807"/>
    </row>
    <row r="28808" spans="15:16" x14ac:dyDescent="0.2">
      <c r="O28808"/>
      <c r="P28808"/>
    </row>
    <row r="28809" spans="15:16" x14ac:dyDescent="0.2">
      <c r="O28809"/>
      <c r="P28809"/>
    </row>
    <row r="28810" spans="15:16" x14ac:dyDescent="0.2">
      <c r="O28810"/>
      <c r="P28810"/>
    </row>
    <row r="28811" spans="15:16" x14ac:dyDescent="0.2">
      <c r="O28811"/>
      <c r="P28811"/>
    </row>
    <row r="28812" spans="15:16" x14ac:dyDescent="0.2">
      <c r="O28812"/>
      <c r="P28812"/>
    </row>
    <row r="28813" spans="15:16" x14ac:dyDescent="0.2">
      <c r="O28813"/>
      <c r="P28813"/>
    </row>
    <row r="28814" spans="15:16" x14ac:dyDescent="0.2">
      <c r="O28814"/>
      <c r="P28814"/>
    </row>
    <row r="28815" spans="15:16" x14ac:dyDescent="0.2">
      <c r="O28815"/>
      <c r="P28815"/>
    </row>
    <row r="28816" spans="15:16" x14ac:dyDescent="0.2">
      <c r="O28816"/>
      <c r="P28816"/>
    </row>
    <row r="28817" spans="15:16" x14ac:dyDescent="0.2">
      <c r="O28817"/>
      <c r="P28817"/>
    </row>
    <row r="28818" spans="15:16" x14ac:dyDescent="0.2">
      <c r="O28818"/>
      <c r="P28818"/>
    </row>
    <row r="28819" spans="15:16" x14ac:dyDescent="0.2">
      <c r="O28819"/>
      <c r="P28819"/>
    </row>
    <row r="28820" spans="15:16" x14ac:dyDescent="0.2">
      <c r="O28820"/>
      <c r="P28820"/>
    </row>
    <row r="28821" spans="15:16" x14ac:dyDescent="0.2">
      <c r="O28821"/>
      <c r="P28821"/>
    </row>
    <row r="28822" spans="15:16" x14ac:dyDescent="0.2">
      <c r="O28822"/>
      <c r="P28822"/>
    </row>
    <row r="28823" spans="15:16" x14ac:dyDescent="0.2">
      <c r="O28823"/>
      <c r="P28823"/>
    </row>
    <row r="28824" spans="15:16" x14ac:dyDescent="0.2">
      <c r="O28824"/>
      <c r="P28824"/>
    </row>
    <row r="28825" spans="15:16" x14ac:dyDescent="0.2">
      <c r="O28825"/>
      <c r="P28825"/>
    </row>
    <row r="28826" spans="15:16" x14ac:dyDescent="0.2">
      <c r="O28826"/>
      <c r="P28826"/>
    </row>
    <row r="28827" spans="15:16" x14ac:dyDescent="0.2">
      <c r="O28827"/>
      <c r="P28827"/>
    </row>
    <row r="28828" spans="15:16" x14ac:dyDescent="0.2">
      <c r="O28828"/>
      <c r="P28828"/>
    </row>
    <row r="28829" spans="15:16" x14ac:dyDescent="0.2">
      <c r="O28829"/>
      <c r="P28829"/>
    </row>
    <row r="28830" spans="15:16" x14ac:dyDescent="0.2">
      <c r="O28830"/>
      <c r="P28830"/>
    </row>
    <row r="28831" spans="15:16" x14ac:dyDescent="0.2">
      <c r="O28831"/>
      <c r="P28831"/>
    </row>
    <row r="28832" spans="15:16" x14ac:dyDescent="0.2">
      <c r="O28832"/>
      <c r="P28832"/>
    </row>
    <row r="28833" spans="15:16" x14ac:dyDescent="0.2">
      <c r="O28833"/>
      <c r="P28833"/>
    </row>
    <row r="28834" spans="15:16" x14ac:dyDescent="0.2">
      <c r="O28834"/>
      <c r="P28834"/>
    </row>
    <row r="28835" spans="15:16" x14ac:dyDescent="0.2">
      <c r="O28835"/>
      <c r="P28835"/>
    </row>
    <row r="28836" spans="15:16" x14ac:dyDescent="0.2">
      <c r="O28836"/>
      <c r="P28836"/>
    </row>
    <row r="28837" spans="15:16" x14ac:dyDescent="0.2">
      <c r="O28837"/>
      <c r="P28837"/>
    </row>
    <row r="28838" spans="15:16" x14ac:dyDescent="0.2">
      <c r="O28838"/>
      <c r="P28838"/>
    </row>
    <row r="28839" spans="15:16" x14ac:dyDescent="0.2">
      <c r="O28839"/>
      <c r="P28839"/>
    </row>
    <row r="28840" spans="15:16" x14ac:dyDescent="0.2">
      <c r="O28840"/>
      <c r="P28840"/>
    </row>
    <row r="28841" spans="15:16" x14ac:dyDescent="0.2">
      <c r="O28841"/>
      <c r="P28841"/>
    </row>
    <row r="28842" spans="15:16" x14ac:dyDescent="0.2">
      <c r="O28842"/>
      <c r="P28842"/>
    </row>
    <row r="28843" spans="15:16" x14ac:dyDescent="0.2">
      <c r="O28843"/>
      <c r="P28843"/>
    </row>
    <row r="28844" spans="15:16" x14ac:dyDescent="0.2">
      <c r="O28844"/>
      <c r="P28844"/>
    </row>
    <row r="28845" spans="15:16" x14ac:dyDescent="0.2">
      <c r="O28845"/>
      <c r="P28845"/>
    </row>
    <row r="28846" spans="15:16" x14ac:dyDescent="0.2">
      <c r="O28846"/>
      <c r="P28846"/>
    </row>
    <row r="28847" spans="15:16" x14ac:dyDescent="0.2">
      <c r="O28847"/>
      <c r="P28847"/>
    </row>
    <row r="28848" spans="15:16" x14ac:dyDescent="0.2">
      <c r="O28848"/>
      <c r="P28848"/>
    </row>
    <row r="28849" spans="15:16" x14ac:dyDescent="0.2">
      <c r="O28849"/>
      <c r="P28849"/>
    </row>
    <row r="28850" spans="15:16" x14ac:dyDescent="0.2">
      <c r="O28850"/>
      <c r="P28850"/>
    </row>
    <row r="28851" spans="15:16" x14ac:dyDescent="0.2">
      <c r="O28851"/>
      <c r="P28851"/>
    </row>
    <row r="28852" spans="15:16" x14ac:dyDescent="0.2">
      <c r="O28852"/>
      <c r="P28852"/>
    </row>
    <row r="28853" spans="15:16" x14ac:dyDescent="0.2">
      <c r="O28853"/>
      <c r="P28853"/>
    </row>
    <row r="28854" spans="15:16" x14ac:dyDescent="0.2">
      <c r="O28854"/>
      <c r="P28854"/>
    </row>
    <row r="28855" spans="15:16" x14ac:dyDescent="0.2">
      <c r="O28855"/>
      <c r="P28855"/>
    </row>
    <row r="28856" spans="15:16" x14ac:dyDescent="0.2">
      <c r="O28856"/>
      <c r="P28856"/>
    </row>
    <row r="28857" spans="15:16" x14ac:dyDescent="0.2">
      <c r="O28857"/>
      <c r="P28857"/>
    </row>
    <row r="28858" spans="15:16" x14ac:dyDescent="0.2">
      <c r="O28858"/>
      <c r="P28858"/>
    </row>
    <row r="28859" spans="15:16" x14ac:dyDescent="0.2">
      <c r="O28859"/>
      <c r="P28859"/>
    </row>
    <row r="28860" spans="15:16" x14ac:dyDescent="0.2">
      <c r="O28860"/>
      <c r="P28860"/>
    </row>
    <row r="28861" spans="15:16" x14ac:dyDescent="0.2">
      <c r="O28861"/>
      <c r="P28861"/>
    </row>
    <row r="28862" spans="15:16" x14ac:dyDescent="0.2">
      <c r="O28862"/>
      <c r="P28862"/>
    </row>
    <row r="28863" spans="15:16" x14ac:dyDescent="0.2">
      <c r="O28863"/>
      <c r="P28863"/>
    </row>
    <row r="28864" spans="15:16" x14ac:dyDescent="0.2">
      <c r="O28864"/>
      <c r="P28864"/>
    </row>
    <row r="28865" spans="15:16" x14ac:dyDescent="0.2">
      <c r="O28865"/>
      <c r="P28865"/>
    </row>
    <row r="28866" spans="15:16" x14ac:dyDescent="0.2">
      <c r="O28866"/>
      <c r="P28866"/>
    </row>
    <row r="28867" spans="15:16" x14ac:dyDescent="0.2">
      <c r="O28867"/>
      <c r="P28867"/>
    </row>
    <row r="28868" spans="15:16" x14ac:dyDescent="0.2">
      <c r="O28868"/>
      <c r="P28868"/>
    </row>
    <row r="28869" spans="15:16" x14ac:dyDescent="0.2">
      <c r="O28869"/>
      <c r="P28869"/>
    </row>
    <row r="28870" spans="15:16" x14ac:dyDescent="0.2">
      <c r="O28870"/>
      <c r="P28870"/>
    </row>
    <row r="28871" spans="15:16" x14ac:dyDescent="0.2">
      <c r="O28871"/>
      <c r="P28871"/>
    </row>
    <row r="28872" spans="15:16" x14ac:dyDescent="0.2">
      <c r="O28872"/>
      <c r="P28872"/>
    </row>
    <row r="28873" spans="15:16" x14ac:dyDescent="0.2">
      <c r="O28873"/>
      <c r="P28873"/>
    </row>
    <row r="28874" spans="15:16" x14ac:dyDescent="0.2">
      <c r="O28874"/>
      <c r="P28874"/>
    </row>
    <row r="28875" spans="15:16" x14ac:dyDescent="0.2">
      <c r="O28875"/>
      <c r="P28875"/>
    </row>
    <row r="28876" spans="15:16" x14ac:dyDescent="0.2">
      <c r="O28876"/>
      <c r="P28876"/>
    </row>
    <row r="28877" spans="15:16" x14ac:dyDescent="0.2">
      <c r="O28877"/>
      <c r="P28877"/>
    </row>
    <row r="28878" spans="15:16" x14ac:dyDescent="0.2">
      <c r="O28878"/>
      <c r="P28878"/>
    </row>
    <row r="28879" spans="15:16" x14ac:dyDescent="0.2">
      <c r="O28879"/>
      <c r="P28879"/>
    </row>
    <row r="28880" spans="15:16" x14ac:dyDescent="0.2">
      <c r="O28880"/>
      <c r="P28880"/>
    </row>
    <row r="28881" spans="15:16" x14ac:dyDescent="0.2">
      <c r="O28881"/>
      <c r="P28881"/>
    </row>
    <row r="28882" spans="15:16" x14ac:dyDescent="0.2">
      <c r="O28882"/>
      <c r="P28882"/>
    </row>
    <row r="28883" spans="15:16" x14ac:dyDescent="0.2">
      <c r="O28883"/>
      <c r="P28883"/>
    </row>
    <row r="28884" spans="15:16" x14ac:dyDescent="0.2">
      <c r="O28884"/>
      <c r="P28884"/>
    </row>
    <row r="28885" spans="15:16" x14ac:dyDescent="0.2">
      <c r="O28885"/>
      <c r="P28885"/>
    </row>
    <row r="28886" spans="15:16" x14ac:dyDescent="0.2">
      <c r="O28886"/>
      <c r="P28886"/>
    </row>
    <row r="28887" spans="15:16" x14ac:dyDescent="0.2">
      <c r="O28887"/>
      <c r="P28887"/>
    </row>
    <row r="28888" spans="15:16" x14ac:dyDescent="0.2">
      <c r="O28888"/>
      <c r="P28888"/>
    </row>
    <row r="28889" spans="15:16" x14ac:dyDescent="0.2">
      <c r="O28889"/>
      <c r="P28889"/>
    </row>
    <row r="28890" spans="15:16" x14ac:dyDescent="0.2">
      <c r="O28890"/>
      <c r="P28890"/>
    </row>
    <row r="28891" spans="15:16" x14ac:dyDescent="0.2">
      <c r="O28891"/>
      <c r="P28891"/>
    </row>
    <row r="28892" spans="15:16" x14ac:dyDescent="0.2">
      <c r="O28892"/>
      <c r="P28892"/>
    </row>
    <row r="28893" spans="15:16" x14ac:dyDescent="0.2">
      <c r="O28893"/>
      <c r="P28893"/>
    </row>
    <row r="28894" spans="15:16" x14ac:dyDescent="0.2">
      <c r="O28894"/>
      <c r="P28894"/>
    </row>
    <row r="28895" spans="15:16" x14ac:dyDescent="0.2">
      <c r="O28895"/>
      <c r="P28895"/>
    </row>
    <row r="28896" spans="15:16" x14ac:dyDescent="0.2">
      <c r="O28896"/>
      <c r="P28896"/>
    </row>
    <row r="28897" spans="15:16" x14ac:dyDescent="0.2">
      <c r="O28897"/>
      <c r="P28897"/>
    </row>
    <row r="28898" spans="15:16" x14ac:dyDescent="0.2">
      <c r="O28898"/>
      <c r="P28898"/>
    </row>
    <row r="28899" spans="15:16" x14ac:dyDescent="0.2">
      <c r="O28899"/>
      <c r="P28899"/>
    </row>
    <row r="28900" spans="15:16" x14ac:dyDescent="0.2">
      <c r="O28900"/>
      <c r="P28900"/>
    </row>
    <row r="28901" spans="15:16" x14ac:dyDescent="0.2">
      <c r="O28901"/>
      <c r="P28901"/>
    </row>
    <row r="28902" spans="15:16" x14ac:dyDescent="0.2">
      <c r="O28902"/>
      <c r="P28902"/>
    </row>
    <row r="28903" spans="15:16" x14ac:dyDescent="0.2">
      <c r="O28903"/>
      <c r="P28903"/>
    </row>
    <row r="28904" spans="15:16" x14ac:dyDescent="0.2">
      <c r="O28904"/>
      <c r="P28904"/>
    </row>
    <row r="28905" spans="15:16" x14ac:dyDescent="0.2">
      <c r="O28905"/>
      <c r="P28905"/>
    </row>
    <row r="28906" spans="15:16" x14ac:dyDescent="0.2">
      <c r="O28906"/>
      <c r="P28906"/>
    </row>
    <row r="28907" spans="15:16" x14ac:dyDescent="0.2">
      <c r="O28907"/>
      <c r="P28907"/>
    </row>
    <row r="28908" spans="15:16" x14ac:dyDescent="0.2">
      <c r="O28908"/>
      <c r="P28908"/>
    </row>
    <row r="28909" spans="15:16" x14ac:dyDescent="0.2">
      <c r="O28909"/>
      <c r="P28909"/>
    </row>
    <row r="28910" spans="15:16" x14ac:dyDescent="0.2">
      <c r="O28910"/>
      <c r="P28910"/>
    </row>
    <row r="28911" spans="15:16" x14ac:dyDescent="0.2">
      <c r="O28911"/>
      <c r="P28911"/>
    </row>
    <row r="28912" spans="15:16" x14ac:dyDescent="0.2">
      <c r="O28912"/>
      <c r="P28912"/>
    </row>
    <row r="28913" spans="15:16" x14ac:dyDescent="0.2">
      <c r="O28913"/>
      <c r="P28913"/>
    </row>
    <row r="28914" spans="15:16" x14ac:dyDescent="0.2">
      <c r="O28914"/>
      <c r="P28914"/>
    </row>
    <row r="28915" spans="15:16" x14ac:dyDescent="0.2">
      <c r="O28915"/>
      <c r="P28915"/>
    </row>
    <row r="28916" spans="15:16" x14ac:dyDescent="0.2">
      <c r="O28916"/>
      <c r="P28916"/>
    </row>
    <row r="28917" spans="15:16" x14ac:dyDescent="0.2">
      <c r="O28917"/>
      <c r="P28917"/>
    </row>
    <row r="28918" spans="15:16" x14ac:dyDescent="0.2">
      <c r="O28918"/>
      <c r="P28918"/>
    </row>
    <row r="28919" spans="15:16" x14ac:dyDescent="0.2">
      <c r="O28919"/>
      <c r="P28919"/>
    </row>
    <row r="28920" spans="15:16" x14ac:dyDescent="0.2">
      <c r="O28920"/>
      <c r="P28920"/>
    </row>
    <row r="28921" spans="15:16" x14ac:dyDescent="0.2">
      <c r="O28921"/>
      <c r="P28921"/>
    </row>
    <row r="28922" spans="15:16" x14ac:dyDescent="0.2">
      <c r="O28922"/>
      <c r="P28922"/>
    </row>
    <row r="28923" spans="15:16" x14ac:dyDescent="0.2">
      <c r="O28923"/>
      <c r="P28923"/>
    </row>
    <row r="28924" spans="15:16" x14ac:dyDescent="0.2">
      <c r="O28924"/>
      <c r="P28924"/>
    </row>
    <row r="28925" spans="15:16" x14ac:dyDescent="0.2">
      <c r="O28925"/>
      <c r="P28925"/>
    </row>
    <row r="28926" spans="15:16" x14ac:dyDescent="0.2">
      <c r="O28926"/>
      <c r="P28926"/>
    </row>
    <row r="28927" spans="15:16" x14ac:dyDescent="0.2">
      <c r="O28927"/>
      <c r="P28927"/>
    </row>
    <row r="28928" spans="15:16" x14ac:dyDescent="0.2">
      <c r="O28928"/>
      <c r="P28928"/>
    </row>
    <row r="28929" spans="15:16" x14ac:dyDescent="0.2">
      <c r="O28929"/>
      <c r="P28929"/>
    </row>
    <row r="28930" spans="15:16" x14ac:dyDescent="0.2">
      <c r="O28930"/>
      <c r="P28930"/>
    </row>
    <row r="28931" spans="15:16" x14ac:dyDescent="0.2">
      <c r="O28931"/>
      <c r="P28931"/>
    </row>
    <row r="28932" spans="15:16" x14ac:dyDescent="0.2">
      <c r="O28932"/>
      <c r="P28932"/>
    </row>
    <row r="28933" spans="15:16" x14ac:dyDescent="0.2">
      <c r="O28933"/>
      <c r="P28933"/>
    </row>
    <row r="28934" spans="15:16" x14ac:dyDescent="0.2">
      <c r="O28934"/>
      <c r="P28934"/>
    </row>
    <row r="28935" spans="15:16" x14ac:dyDescent="0.2">
      <c r="O28935"/>
      <c r="P28935"/>
    </row>
    <row r="28936" spans="15:16" x14ac:dyDescent="0.2">
      <c r="O28936"/>
      <c r="P28936"/>
    </row>
    <row r="28937" spans="15:16" x14ac:dyDescent="0.2">
      <c r="O28937"/>
      <c r="P28937"/>
    </row>
    <row r="28938" spans="15:16" x14ac:dyDescent="0.2">
      <c r="O28938"/>
      <c r="P28938"/>
    </row>
    <row r="28939" spans="15:16" x14ac:dyDescent="0.2">
      <c r="O28939"/>
      <c r="P28939"/>
    </row>
    <row r="28940" spans="15:16" x14ac:dyDescent="0.2">
      <c r="O28940"/>
      <c r="P28940"/>
    </row>
    <row r="28941" spans="15:16" x14ac:dyDescent="0.2">
      <c r="O28941"/>
      <c r="P28941"/>
    </row>
    <row r="28942" spans="15:16" x14ac:dyDescent="0.2">
      <c r="O28942"/>
      <c r="P28942"/>
    </row>
    <row r="28943" spans="15:16" x14ac:dyDescent="0.2">
      <c r="O28943"/>
      <c r="P28943"/>
    </row>
    <row r="28944" spans="15:16" x14ac:dyDescent="0.2">
      <c r="O28944"/>
      <c r="P28944"/>
    </row>
    <row r="28945" spans="15:16" x14ac:dyDescent="0.2">
      <c r="O28945"/>
      <c r="P28945"/>
    </row>
    <row r="28946" spans="15:16" x14ac:dyDescent="0.2">
      <c r="O28946"/>
      <c r="P28946"/>
    </row>
    <row r="28947" spans="15:16" x14ac:dyDescent="0.2">
      <c r="O28947"/>
      <c r="P28947"/>
    </row>
    <row r="28948" spans="15:16" x14ac:dyDescent="0.2">
      <c r="O28948"/>
      <c r="P28948"/>
    </row>
    <row r="28949" spans="15:16" x14ac:dyDescent="0.2">
      <c r="O28949"/>
      <c r="P28949"/>
    </row>
    <row r="28950" spans="15:16" x14ac:dyDescent="0.2">
      <c r="O28950"/>
      <c r="P28950"/>
    </row>
    <row r="28951" spans="15:16" x14ac:dyDescent="0.2">
      <c r="O28951"/>
      <c r="P28951"/>
    </row>
    <row r="28952" spans="15:16" x14ac:dyDescent="0.2">
      <c r="O28952"/>
      <c r="P28952"/>
    </row>
    <row r="28953" spans="15:16" x14ac:dyDescent="0.2">
      <c r="O28953"/>
      <c r="P28953"/>
    </row>
    <row r="28954" spans="15:16" x14ac:dyDescent="0.2">
      <c r="O28954"/>
      <c r="P28954"/>
    </row>
    <row r="28955" spans="15:16" x14ac:dyDescent="0.2">
      <c r="O28955"/>
      <c r="P28955"/>
    </row>
    <row r="28956" spans="15:16" x14ac:dyDescent="0.2">
      <c r="O28956"/>
      <c r="P28956"/>
    </row>
    <row r="28957" spans="15:16" x14ac:dyDescent="0.2">
      <c r="O28957"/>
      <c r="P28957"/>
    </row>
    <row r="28958" spans="15:16" x14ac:dyDescent="0.2">
      <c r="O28958"/>
      <c r="P28958"/>
    </row>
    <row r="28959" spans="15:16" x14ac:dyDescent="0.2">
      <c r="O28959"/>
      <c r="P28959"/>
    </row>
    <row r="28960" spans="15:16" x14ac:dyDescent="0.2">
      <c r="O28960"/>
      <c r="P28960"/>
    </row>
    <row r="28961" spans="15:16" x14ac:dyDescent="0.2">
      <c r="O28961"/>
      <c r="P28961"/>
    </row>
    <row r="28962" spans="15:16" x14ac:dyDescent="0.2">
      <c r="O28962"/>
      <c r="P28962"/>
    </row>
    <row r="28963" spans="15:16" x14ac:dyDescent="0.2">
      <c r="O28963"/>
      <c r="P28963"/>
    </row>
    <row r="28964" spans="15:16" x14ac:dyDescent="0.2">
      <c r="O28964"/>
      <c r="P28964"/>
    </row>
    <row r="28965" spans="15:16" x14ac:dyDescent="0.2">
      <c r="O28965"/>
      <c r="P28965"/>
    </row>
    <row r="28966" spans="15:16" x14ac:dyDescent="0.2">
      <c r="O28966"/>
      <c r="P28966"/>
    </row>
    <row r="28967" spans="15:16" x14ac:dyDescent="0.2">
      <c r="O28967"/>
      <c r="P28967"/>
    </row>
    <row r="28968" spans="15:16" x14ac:dyDescent="0.2">
      <c r="O28968"/>
      <c r="P28968"/>
    </row>
    <row r="28969" spans="15:16" x14ac:dyDescent="0.2">
      <c r="O28969"/>
      <c r="P28969"/>
    </row>
    <row r="28970" spans="15:16" x14ac:dyDescent="0.2">
      <c r="O28970"/>
      <c r="P28970"/>
    </row>
    <row r="28971" spans="15:16" x14ac:dyDescent="0.2">
      <c r="O28971"/>
      <c r="P28971"/>
    </row>
    <row r="28972" spans="15:16" x14ac:dyDescent="0.2">
      <c r="O28972"/>
      <c r="P28972"/>
    </row>
    <row r="28973" spans="15:16" x14ac:dyDescent="0.2">
      <c r="O28973"/>
      <c r="P28973"/>
    </row>
    <row r="28974" spans="15:16" x14ac:dyDescent="0.2">
      <c r="O28974"/>
      <c r="P28974"/>
    </row>
    <row r="28975" spans="15:16" x14ac:dyDescent="0.2">
      <c r="O28975"/>
      <c r="P28975"/>
    </row>
    <row r="28976" spans="15:16" x14ac:dyDescent="0.2">
      <c r="O28976"/>
      <c r="P28976"/>
    </row>
    <row r="28977" spans="15:16" x14ac:dyDescent="0.2">
      <c r="O28977"/>
      <c r="P28977"/>
    </row>
    <row r="28978" spans="15:16" x14ac:dyDescent="0.2">
      <c r="O28978"/>
      <c r="P28978"/>
    </row>
    <row r="28979" spans="15:16" x14ac:dyDescent="0.2">
      <c r="O28979"/>
      <c r="P28979"/>
    </row>
    <row r="28980" spans="15:16" x14ac:dyDescent="0.2">
      <c r="O28980"/>
      <c r="P28980"/>
    </row>
    <row r="28981" spans="15:16" x14ac:dyDescent="0.2">
      <c r="O28981"/>
      <c r="P28981"/>
    </row>
    <row r="28982" spans="15:16" x14ac:dyDescent="0.2">
      <c r="O28982"/>
      <c r="P28982"/>
    </row>
    <row r="28983" spans="15:16" x14ac:dyDescent="0.2">
      <c r="O28983"/>
      <c r="P28983"/>
    </row>
    <row r="28984" spans="15:16" x14ac:dyDescent="0.2">
      <c r="O28984"/>
      <c r="P28984"/>
    </row>
    <row r="28985" spans="15:16" x14ac:dyDescent="0.2">
      <c r="O28985"/>
      <c r="P28985"/>
    </row>
    <row r="28986" spans="15:16" x14ac:dyDescent="0.2">
      <c r="O28986"/>
      <c r="P28986"/>
    </row>
    <row r="28987" spans="15:16" x14ac:dyDescent="0.2">
      <c r="O28987"/>
      <c r="P28987"/>
    </row>
    <row r="28988" spans="15:16" x14ac:dyDescent="0.2">
      <c r="O28988"/>
      <c r="P28988"/>
    </row>
    <row r="28989" spans="15:16" x14ac:dyDescent="0.2">
      <c r="O28989"/>
      <c r="P28989"/>
    </row>
    <row r="28990" spans="15:16" x14ac:dyDescent="0.2">
      <c r="O28990"/>
      <c r="P28990"/>
    </row>
    <row r="28991" spans="15:16" x14ac:dyDescent="0.2">
      <c r="O28991"/>
      <c r="P28991"/>
    </row>
    <row r="28992" spans="15:16" x14ac:dyDescent="0.2">
      <c r="O28992"/>
      <c r="P28992"/>
    </row>
    <row r="28993" spans="15:16" x14ac:dyDescent="0.2">
      <c r="O28993"/>
      <c r="P28993"/>
    </row>
    <row r="28994" spans="15:16" x14ac:dyDescent="0.2">
      <c r="O28994"/>
      <c r="P28994"/>
    </row>
    <row r="28995" spans="15:16" x14ac:dyDescent="0.2">
      <c r="O28995"/>
      <c r="P28995"/>
    </row>
    <row r="28996" spans="15:16" x14ac:dyDescent="0.2">
      <c r="O28996"/>
      <c r="P28996"/>
    </row>
    <row r="28997" spans="15:16" x14ac:dyDescent="0.2">
      <c r="O28997"/>
      <c r="P28997"/>
    </row>
    <row r="28998" spans="15:16" x14ac:dyDescent="0.2">
      <c r="O28998"/>
      <c r="P28998"/>
    </row>
    <row r="28999" spans="15:16" x14ac:dyDescent="0.2">
      <c r="O28999"/>
      <c r="P28999"/>
    </row>
    <row r="29000" spans="15:16" x14ac:dyDescent="0.2">
      <c r="O29000"/>
      <c r="P29000"/>
    </row>
    <row r="29001" spans="15:16" x14ac:dyDescent="0.2">
      <c r="O29001"/>
      <c r="P29001"/>
    </row>
    <row r="29002" spans="15:16" x14ac:dyDescent="0.2">
      <c r="O29002"/>
      <c r="P29002"/>
    </row>
    <row r="29003" spans="15:16" x14ac:dyDescent="0.2">
      <c r="O29003"/>
      <c r="P29003"/>
    </row>
    <row r="29004" spans="15:16" x14ac:dyDescent="0.2">
      <c r="O29004"/>
      <c r="P29004"/>
    </row>
    <row r="29005" spans="15:16" x14ac:dyDescent="0.2">
      <c r="O29005"/>
      <c r="P29005"/>
    </row>
    <row r="29006" spans="15:16" x14ac:dyDescent="0.2">
      <c r="O29006"/>
      <c r="P29006"/>
    </row>
    <row r="29007" spans="15:16" x14ac:dyDescent="0.2">
      <c r="O29007"/>
      <c r="P29007"/>
    </row>
    <row r="29008" spans="15:16" x14ac:dyDescent="0.2">
      <c r="O29008"/>
      <c r="P29008"/>
    </row>
    <row r="29009" spans="15:16" x14ac:dyDescent="0.2">
      <c r="O29009"/>
      <c r="P29009"/>
    </row>
    <row r="29010" spans="15:16" x14ac:dyDescent="0.2">
      <c r="O29010"/>
      <c r="P29010"/>
    </row>
    <row r="29011" spans="15:16" x14ac:dyDescent="0.2">
      <c r="O29011"/>
      <c r="P29011"/>
    </row>
    <row r="29012" spans="15:16" x14ac:dyDescent="0.2">
      <c r="O29012"/>
      <c r="P29012"/>
    </row>
    <row r="29013" spans="15:16" x14ac:dyDescent="0.2">
      <c r="O29013"/>
      <c r="P29013"/>
    </row>
    <row r="29014" spans="15:16" x14ac:dyDescent="0.2">
      <c r="O29014"/>
      <c r="P29014"/>
    </row>
    <row r="29015" spans="15:16" x14ac:dyDescent="0.2">
      <c r="O29015"/>
      <c r="P29015"/>
    </row>
    <row r="29016" spans="15:16" x14ac:dyDescent="0.2">
      <c r="O29016"/>
      <c r="P29016"/>
    </row>
    <row r="29017" spans="15:16" x14ac:dyDescent="0.2">
      <c r="O29017"/>
      <c r="P29017"/>
    </row>
    <row r="29018" spans="15:16" x14ac:dyDescent="0.2">
      <c r="O29018"/>
      <c r="P29018"/>
    </row>
    <row r="29019" spans="15:16" x14ac:dyDescent="0.2">
      <c r="O29019"/>
      <c r="P29019"/>
    </row>
    <row r="29020" spans="15:16" x14ac:dyDescent="0.2">
      <c r="O29020"/>
      <c r="P29020"/>
    </row>
    <row r="29021" spans="15:16" x14ac:dyDescent="0.2">
      <c r="O29021"/>
      <c r="P29021"/>
    </row>
    <row r="29022" spans="15:16" x14ac:dyDescent="0.2">
      <c r="O29022"/>
      <c r="P29022"/>
    </row>
    <row r="29023" spans="15:16" x14ac:dyDescent="0.2">
      <c r="O29023"/>
      <c r="P29023"/>
    </row>
    <row r="29024" spans="15:16" x14ac:dyDescent="0.2">
      <c r="O29024"/>
      <c r="P29024"/>
    </row>
    <row r="29025" spans="15:16" x14ac:dyDescent="0.2">
      <c r="O29025"/>
      <c r="P29025"/>
    </row>
    <row r="29026" spans="15:16" x14ac:dyDescent="0.2">
      <c r="O29026"/>
      <c r="P29026"/>
    </row>
    <row r="29027" spans="15:16" x14ac:dyDescent="0.2">
      <c r="O29027"/>
      <c r="P29027"/>
    </row>
    <row r="29028" spans="15:16" x14ac:dyDescent="0.2">
      <c r="O29028"/>
      <c r="P29028"/>
    </row>
    <row r="29029" spans="15:16" x14ac:dyDescent="0.2">
      <c r="O29029"/>
      <c r="P29029"/>
    </row>
    <row r="29030" spans="15:16" x14ac:dyDescent="0.2">
      <c r="O29030"/>
      <c r="P29030"/>
    </row>
    <row r="29031" spans="15:16" x14ac:dyDescent="0.2">
      <c r="O29031"/>
      <c r="P29031"/>
    </row>
    <row r="29032" spans="15:16" x14ac:dyDescent="0.2">
      <c r="O29032"/>
      <c r="P29032"/>
    </row>
    <row r="29033" spans="15:16" x14ac:dyDescent="0.2">
      <c r="O29033"/>
      <c r="P29033"/>
    </row>
    <row r="29034" spans="15:16" x14ac:dyDescent="0.2">
      <c r="O29034"/>
      <c r="P29034"/>
    </row>
    <row r="29035" spans="15:16" x14ac:dyDescent="0.2">
      <c r="O29035"/>
      <c r="P29035"/>
    </row>
    <row r="29036" spans="15:16" x14ac:dyDescent="0.2">
      <c r="O29036"/>
      <c r="P29036"/>
    </row>
    <row r="29037" spans="15:16" x14ac:dyDescent="0.2">
      <c r="O29037"/>
      <c r="P29037"/>
    </row>
    <row r="29038" spans="15:16" x14ac:dyDescent="0.2">
      <c r="O29038"/>
      <c r="P29038"/>
    </row>
    <row r="29039" spans="15:16" x14ac:dyDescent="0.2">
      <c r="O29039"/>
      <c r="P29039"/>
    </row>
    <row r="29040" spans="15:16" x14ac:dyDescent="0.2">
      <c r="O29040"/>
      <c r="P29040"/>
    </row>
    <row r="29041" spans="15:16" x14ac:dyDescent="0.2">
      <c r="O29041"/>
      <c r="P29041"/>
    </row>
    <row r="29042" spans="15:16" x14ac:dyDescent="0.2">
      <c r="O29042"/>
      <c r="P29042"/>
    </row>
    <row r="29043" spans="15:16" x14ac:dyDescent="0.2">
      <c r="O29043"/>
      <c r="P29043"/>
    </row>
    <row r="29044" spans="15:16" x14ac:dyDescent="0.2">
      <c r="O29044"/>
      <c r="P29044"/>
    </row>
    <row r="29045" spans="15:16" x14ac:dyDescent="0.2">
      <c r="O29045"/>
      <c r="P29045"/>
    </row>
    <row r="29046" spans="15:16" x14ac:dyDescent="0.2">
      <c r="O29046"/>
      <c r="P29046"/>
    </row>
    <row r="29047" spans="15:16" x14ac:dyDescent="0.2">
      <c r="O29047"/>
      <c r="P29047"/>
    </row>
    <row r="29048" spans="15:16" x14ac:dyDescent="0.2">
      <c r="O29048"/>
      <c r="P29048"/>
    </row>
    <row r="29049" spans="15:16" x14ac:dyDescent="0.2">
      <c r="O29049"/>
      <c r="P29049"/>
    </row>
    <row r="29050" spans="15:16" x14ac:dyDescent="0.2">
      <c r="O29050"/>
      <c r="P29050"/>
    </row>
    <row r="29051" spans="15:16" x14ac:dyDescent="0.2">
      <c r="O29051"/>
      <c r="P29051"/>
    </row>
    <row r="29052" spans="15:16" x14ac:dyDescent="0.2">
      <c r="O29052"/>
      <c r="P29052"/>
    </row>
    <row r="29053" spans="15:16" x14ac:dyDescent="0.2">
      <c r="O29053"/>
      <c r="P29053"/>
    </row>
    <row r="29054" spans="15:16" x14ac:dyDescent="0.2">
      <c r="O29054"/>
      <c r="P29054"/>
    </row>
    <row r="29055" spans="15:16" x14ac:dyDescent="0.2">
      <c r="O29055"/>
      <c r="P29055"/>
    </row>
    <row r="29056" spans="15:16" x14ac:dyDescent="0.2">
      <c r="O29056"/>
      <c r="P29056"/>
    </row>
    <row r="29057" spans="15:16" x14ac:dyDescent="0.2">
      <c r="O29057"/>
      <c r="P29057"/>
    </row>
    <row r="29058" spans="15:16" x14ac:dyDescent="0.2">
      <c r="O29058"/>
      <c r="P29058"/>
    </row>
    <row r="29059" spans="15:16" x14ac:dyDescent="0.2">
      <c r="O29059"/>
      <c r="P29059"/>
    </row>
    <row r="29060" spans="15:16" x14ac:dyDescent="0.2">
      <c r="O29060"/>
      <c r="P29060"/>
    </row>
    <row r="29061" spans="15:16" x14ac:dyDescent="0.2">
      <c r="O29061"/>
      <c r="P29061"/>
    </row>
    <row r="29062" spans="15:16" x14ac:dyDescent="0.2">
      <c r="O29062"/>
      <c r="P29062"/>
    </row>
    <row r="29063" spans="15:16" x14ac:dyDescent="0.2">
      <c r="O29063"/>
      <c r="P29063"/>
    </row>
    <row r="29064" spans="15:16" x14ac:dyDescent="0.2">
      <c r="O29064"/>
      <c r="P29064"/>
    </row>
    <row r="29065" spans="15:16" x14ac:dyDescent="0.2">
      <c r="O29065"/>
      <c r="P29065"/>
    </row>
    <row r="29066" spans="15:16" x14ac:dyDescent="0.2">
      <c r="O29066"/>
      <c r="P29066"/>
    </row>
    <row r="29067" spans="15:16" x14ac:dyDescent="0.2">
      <c r="O29067"/>
      <c r="P29067"/>
    </row>
    <row r="29068" spans="15:16" x14ac:dyDescent="0.2">
      <c r="O29068"/>
      <c r="P29068"/>
    </row>
    <row r="29069" spans="15:16" x14ac:dyDescent="0.2">
      <c r="O29069"/>
      <c r="P29069"/>
    </row>
    <row r="29070" spans="15:16" x14ac:dyDescent="0.2">
      <c r="O29070"/>
      <c r="P29070"/>
    </row>
    <row r="29071" spans="15:16" x14ac:dyDescent="0.2">
      <c r="O29071"/>
      <c r="P29071"/>
    </row>
    <row r="29072" spans="15:16" x14ac:dyDescent="0.2">
      <c r="O29072"/>
      <c r="P29072"/>
    </row>
    <row r="29073" spans="15:16" x14ac:dyDescent="0.2">
      <c r="O29073"/>
      <c r="P29073"/>
    </row>
    <row r="29074" spans="15:16" x14ac:dyDescent="0.2">
      <c r="O29074"/>
      <c r="P29074"/>
    </row>
    <row r="29075" spans="15:16" x14ac:dyDescent="0.2">
      <c r="O29075"/>
      <c r="P29075"/>
    </row>
    <row r="29076" spans="15:16" x14ac:dyDescent="0.2">
      <c r="O29076"/>
      <c r="P29076"/>
    </row>
    <row r="29077" spans="15:16" x14ac:dyDescent="0.2">
      <c r="O29077"/>
      <c r="P29077"/>
    </row>
    <row r="29078" spans="15:16" x14ac:dyDescent="0.2">
      <c r="O29078"/>
      <c r="P29078"/>
    </row>
    <row r="29079" spans="15:16" x14ac:dyDescent="0.2">
      <c r="O29079"/>
      <c r="P29079"/>
    </row>
    <row r="29080" spans="15:16" x14ac:dyDescent="0.2">
      <c r="O29080"/>
      <c r="P29080"/>
    </row>
    <row r="29081" spans="15:16" x14ac:dyDescent="0.2">
      <c r="O29081"/>
      <c r="P29081"/>
    </row>
    <row r="29082" spans="15:16" x14ac:dyDescent="0.2">
      <c r="O29082"/>
      <c r="P29082"/>
    </row>
    <row r="29083" spans="15:16" x14ac:dyDescent="0.2">
      <c r="O29083"/>
      <c r="P29083"/>
    </row>
    <row r="29084" spans="15:16" x14ac:dyDescent="0.2">
      <c r="O29084"/>
      <c r="P29084"/>
    </row>
    <row r="29085" spans="15:16" x14ac:dyDescent="0.2">
      <c r="O29085"/>
      <c r="P29085"/>
    </row>
    <row r="29086" spans="15:16" x14ac:dyDescent="0.2">
      <c r="O29086"/>
      <c r="P29086"/>
    </row>
    <row r="29087" spans="15:16" x14ac:dyDescent="0.2">
      <c r="O29087"/>
      <c r="P29087"/>
    </row>
    <row r="29088" spans="15:16" x14ac:dyDescent="0.2">
      <c r="O29088"/>
      <c r="P29088"/>
    </row>
    <row r="29089" spans="15:16" x14ac:dyDescent="0.2">
      <c r="O29089"/>
      <c r="P29089"/>
    </row>
    <row r="29090" spans="15:16" x14ac:dyDescent="0.2">
      <c r="O29090"/>
      <c r="P29090"/>
    </row>
    <row r="29091" spans="15:16" x14ac:dyDescent="0.2">
      <c r="O29091"/>
      <c r="P29091"/>
    </row>
    <row r="29092" spans="15:16" x14ac:dyDescent="0.2">
      <c r="O29092"/>
      <c r="P29092"/>
    </row>
    <row r="29093" spans="15:16" x14ac:dyDescent="0.2">
      <c r="O29093"/>
      <c r="P29093"/>
    </row>
    <row r="29094" spans="15:16" x14ac:dyDescent="0.2">
      <c r="O29094"/>
      <c r="P29094"/>
    </row>
    <row r="29095" spans="15:16" x14ac:dyDescent="0.2">
      <c r="O29095"/>
      <c r="P29095"/>
    </row>
    <row r="29096" spans="15:16" x14ac:dyDescent="0.2">
      <c r="O29096"/>
      <c r="P29096"/>
    </row>
    <row r="29097" spans="15:16" x14ac:dyDescent="0.2">
      <c r="O29097"/>
      <c r="P29097"/>
    </row>
    <row r="29098" spans="15:16" x14ac:dyDescent="0.2">
      <c r="O29098"/>
      <c r="P29098"/>
    </row>
    <row r="29099" spans="15:16" x14ac:dyDescent="0.2">
      <c r="O29099"/>
      <c r="P29099"/>
    </row>
    <row r="29100" spans="15:16" x14ac:dyDescent="0.2">
      <c r="O29100"/>
      <c r="P29100"/>
    </row>
    <row r="29101" spans="15:16" x14ac:dyDescent="0.2">
      <c r="O29101"/>
      <c r="P29101"/>
    </row>
    <row r="29102" spans="15:16" x14ac:dyDescent="0.2">
      <c r="O29102"/>
      <c r="P29102"/>
    </row>
    <row r="29103" spans="15:16" x14ac:dyDescent="0.2">
      <c r="O29103"/>
      <c r="P29103"/>
    </row>
    <row r="29104" spans="15:16" x14ac:dyDescent="0.2">
      <c r="O29104"/>
      <c r="P29104"/>
    </row>
    <row r="29105" spans="15:16" x14ac:dyDescent="0.2">
      <c r="O29105"/>
      <c r="P29105"/>
    </row>
    <row r="29106" spans="15:16" x14ac:dyDescent="0.2">
      <c r="O29106"/>
      <c r="P29106"/>
    </row>
    <row r="29107" spans="15:16" x14ac:dyDescent="0.2">
      <c r="O29107"/>
      <c r="P29107"/>
    </row>
    <row r="29108" spans="15:16" x14ac:dyDescent="0.2">
      <c r="O29108"/>
      <c r="P29108"/>
    </row>
    <row r="29109" spans="15:16" x14ac:dyDescent="0.2">
      <c r="O29109"/>
      <c r="P29109"/>
    </row>
    <row r="29110" spans="15:16" x14ac:dyDescent="0.2">
      <c r="O29110"/>
      <c r="P29110"/>
    </row>
    <row r="29111" spans="15:16" x14ac:dyDescent="0.2">
      <c r="O29111"/>
      <c r="P29111"/>
    </row>
    <row r="29112" spans="15:16" x14ac:dyDescent="0.2">
      <c r="O29112"/>
      <c r="P29112"/>
    </row>
    <row r="29113" spans="15:16" x14ac:dyDescent="0.2">
      <c r="O29113"/>
      <c r="P29113"/>
    </row>
    <row r="29114" spans="15:16" x14ac:dyDescent="0.2">
      <c r="O29114"/>
      <c r="P29114"/>
    </row>
    <row r="29115" spans="15:16" x14ac:dyDescent="0.2">
      <c r="O29115"/>
      <c r="P29115"/>
    </row>
    <row r="29116" spans="15:16" x14ac:dyDescent="0.2">
      <c r="O29116"/>
      <c r="P29116"/>
    </row>
    <row r="29117" spans="15:16" x14ac:dyDescent="0.2">
      <c r="O29117"/>
      <c r="P29117"/>
    </row>
    <row r="29118" spans="15:16" x14ac:dyDescent="0.2">
      <c r="O29118"/>
      <c r="P29118"/>
    </row>
    <row r="29119" spans="15:16" x14ac:dyDescent="0.2">
      <c r="O29119"/>
      <c r="P29119"/>
    </row>
    <row r="29120" spans="15:16" x14ac:dyDescent="0.2">
      <c r="O29120"/>
      <c r="P29120"/>
    </row>
    <row r="29121" spans="15:16" x14ac:dyDescent="0.2">
      <c r="O29121"/>
      <c r="P29121"/>
    </row>
    <row r="29122" spans="15:16" x14ac:dyDescent="0.2">
      <c r="O29122"/>
      <c r="P29122"/>
    </row>
    <row r="29123" spans="15:16" x14ac:dyDescent="0.2">
      <c r="O29123"/>
      <c r="P29123"/>
    </row>
    <row r="29124" spans="15:16" x14ac:dyDescent="0.2">
      <c r="O29124"/>
      <c r="P29124"/>
    </row>
    <row r="29125" spans="15:16" x14ac:dyDescent="0.2">
      <c r="O29125"/>
      <c r="P29125"/>
    </row>
    <row r="29126" spans="15:16" x14ac:dyDescent="0.2">
      <c r="O29126"/>
      <c r="P29126"/>
    </row>
    <row r="29127" spans="15:16" x14ac:dyDescent="0.2">
      <c r="O29127"/>
      <c r="P29127"/>
    </row>
    <row r="29128" spans="15:16" x14ac:dyDescent="0.2">
      <c r="O29128"/>
      <c r="P29128"/>
    </row>
    <row r="29129" spans="15:16" x14ac:dyDescent="0.2">
      <c r="O29129"/>
      <c r="P29129"/>
    </row>
    <row r="29130" spans="15:16" x14ac:dyDescent="0.2">
      <c r="O29130"/>
      <c r="P29130"/>
    </row>
    <row r="29131" spans="15:16" x14ac:dyDescent="0.2">
      <c r="O29131"/>
      <c r="P29131"/>
    </row>
    <row r="29132" spans="15:16" x14ac:dyDescent="0.2">
      <c r="O29132"/>
      <c r="P29132"/>
    </row>
    <row r="29133" spans="15:16" x14ac:dyDescent="0.2">
      <c r="O29133"/>
      <c r="P29133"/>
    </row>
    <row r="29134" spans="15:16" x14ac:dyDescent="0.2">
      <c r="O29134"/>
      <c r="P29134"/>
    </row>
    <row r="29135" spans="15:16" x14ac:dyDescent="0.2">
      <c r="O29135"/>
      <c r="P29135"/>
    </row>
    <row r="29136" spans="15:16" x14ac:dyDescent="0.2">
      <c r="O29136"/>
      <c r="P29136"/>
    </row>
    <row r="29137" spans="15:16" x14ac:dyDescent="0.2">
      <c r="O29137"/>
      <c r="P29137"/>
    </row>
    <row r="29138" spans="15:16" x14ac:dyDescent="0.2">
      <c r="O29138"/>
      <c r="P29138"/>
    </row>
    <row r="29139" spans="15:16" x14ac:dyDescent="0.2">
      <c r="O29139"/>
      <c r="P29139"/>
    </row>
    <row r="29140" spans="15:16" x14ac:dyDescent="0.2">
      <c r="O29140"/>
      <c r="P29140"/>
    </row>
    <row r="29141" spans="15:16" x14ac:dyDescent="0.2">
      <c r="O29141"/>
      <c r="P29141"/>
    </row>
    <row r="29142" spans="15:16" x14ac:dyDescent="0.2">
      <c r="O29142"/>
      <c r="P29142"/>
    </row>
    <row r="29143" spans="15:16" x14ac:dyDescent="0.2">
      <c r="O29143"/>
      <c r="P29143"/>
    </row>
    <row r="29144" spans="15:16" x14ac:dyDescent="0.2">
      <c r="O29144"/>
      <c r="P29144"/>
    </row>
    <row r="29145" spans="15:16" x14ac:dyDescent="0.2">
      <c r="O29145"/>
      <c r="P29145"/>
    </row>
    <row r="29146" spans="15:16" x14ac:dyDescent="0.2">
      <c r="O29146"/>
      <c r="P29146"/>
    </row>
    <row r="29147" spans="15:16" x14ac:dyDescent="0.2">
      <c r="O29147"/>
      <c r="P29147"/>
    </row>
    <row r="29148" spans="15:16" x14ac:dyDescent="0.2">
      <c r="O29148"/>
      <c r="P29148"/>
    </row>
    <row r="29149" spans="15:16" x14ac:dyDescent="0.2">
      <c r="O29149"/>
      <c r="P29149"/>
    </row>
    <row r="29150" spans="15:16" x14ac:dyDescent="0.2">
      <c r="O29150"/>
      <c r="P29150"/>
    </row>
    <row r="29151" spans="15:16" x14ac:dyDescent="0.2">
      <c r="O29151"/>
      <c r="P29151"/>
    </row>
    <row r="29152" spans="15:16" x14ac:dyDescent="0.2">
      <c r="O29152"/>
      <c r="P29152"/>
    </row>
    <row r="29153" spans="15:16" x14ac:dyDescent="0.2">
      <c r="O29153"/>
      <c r="P29153"/>
    </row>
    <row r="29154" spans="15:16" x14ac:dyDescent="0.2">
      <c r="O29154"/>
      <c r="P29154"/>
    </row>
    <row r="29155" spans="15:16" x14ac:dyDescent="0.2">
      <c r="O29155"/>
      <c r="P29155"/>
    </row>
    <row r="29156" spans="15:16" x14ac:dyDescent="0.2">
      <c r="O29156"/>
      <c r="P29156"/>
    </row>
    <row r="29157" spans="15:16" x14ac:dyDescent="0.2">
      <c r="O29157"/>
      <c r="P29157"/>
    </row>
    <row r="29158" spans="15:16" x14ac:dyDescent="0.2">
      <c r="O29158"/>
      <c r="P29158"/>
    </row>
    <row r="29159" spans="15:16" x14ac:dyDescent="0.2">
      <c r="O29159"/>
      <c r="P29159"/>
    </row>
    <row r="29160" spans="15:16" x14ac:dyDescent="0.2">
      <c r="O29160"/>
      <c r="P29160"/>
    </row>
    <row r="29161" spans="15:16" x14ac:dyDescent="0.2">
      <c r="O29161"/>
      <c r="P29161"/>
    </row>
    <row r="29162" spans="15:16" x14ac:dyDescent="0.2">
      <c r="O29162"/>
      <c r="P29162"/>
    </row>
    <row r="29163" spans="15:16" x14ac:dyDescent="0.2">
      <c r="O29163"/>
      <c r="P29163"/>
    </row>
    <row r="29164" spans="15:16" x14ac:dyDescent="0.2">
      <c r="O29164"/>
      <c r="P29164"/>
    </row>
    <row r="29165" spans="15:16" x14ac:dyDescent="0.2">
      <c r="O29165"/>
      <c r="P29165"/>
    </row>
    <row r="29166" spans="15:16" x14ac:dyDescent="0.2">
      <c r="O29166"/>
      <c r="P29166"/>
    </row>
    <row r="29167" spans="15:16" x14ac:dyDescent="0.2">
      <c r="O29167"/>
      <c r="P29167"/>
    </row>
    <row r="29168" spans="15:16" x14ac:dyDescent="0.2">
      <c r="O29168"/>
      <c r="P29168"/>
    </row>
    <row r="29169" spans="15:16" x14ac:dyDescent="0.2">
      <c r="O29169"/>
      <c r="P29169"/>
    </row>
    <row r="29170" spans="15:16" x14ac:dyDescent="0.2">
      <c r="O29170"/>
      <c r="P29170"/>
    </row>
    <row r="29171" spans="15:16" x14ac:dyDescent="0.2">
      <c r="O29171"/>
      <c r="P29171"/>
    </row>
    <row r="29172" spans="15:16" x14ac:dyDescent="0.2">
      <c r="O29172"/>
      <c r="P29172"/>
    </row>
    <row r="29173" spans="15:16" x14ac:dyDescent="0.2">
      <c r="O29173"/>
      <c r="P29173"/>
    </row>
    <row r="29174" spans="15:16" x14ac:dyDescent="0.2">
      <c r="O29174"/>
      <c r="P29174"/>
    </row>
    <row r="29175" spans="15:16" x14ac:dyDescent="0.2">
      <c r="O29175"/>
      <c r="P29175"/>
    </row>
    <row r="29176" spans="15:16" x14ac:dyDescent="0.2">
      <c r="O29176"/>
      <c r="P29176"/>
    </row>
    <row r="29177" spans="15:16" x14ac:dyDescent="0.2">
      <c r="O29177"/>
      <c r="P29177"/>
    </row>
    <row r="29178" spans="15:16" x14ac:dyDescent="0.2">
      <c r="O29178"/>
      <c r="P29178"/>
    </row>
    <row r="29179" spans="15:16" x14ac:dyDescent="0.2">
      <c r="O29179"/>
      <c r="P29179"/>
    </row>
    <row r="29180" spans="15:16" x14ac:dyDescent="0.2">
      <c r="O29180"/>
      <c r="P29180"/>
    </row>
    <row r="29181" spans="15:16" x14ac:dyDescent="0.2">
      <c r="O29181"/>
      <c r="P29181"/>
    </row>
    <row r="29182" spans="15:16" x14ac:dyDescent="0.2">
      <c r="O29182"/>
      <c r="P29182"/>
    </row>
    <row r="29183" spans="15:16" x14ac:dyDescent="0.2">
      <c r="O29183"/>
      <c r="P29183"/>
    </row>
    <row r="29184" spans="15:16" x14ac:dyDescent="0.2">
      <c r="O29184"/>
      <c r="P29184"/>
    </row>
    <row r="29185" spans="15:16" x14ac:dyDescent="0.2">
      <c r="O29185"/>
      <c r="P29185"/>
    </row>
    <row r="29186" spans="15:16" x14ac:dyDescent="0.2">
      <c r="O29186"/>
      <c r="P29186"/>
    </row>
    <row r="29187" spans="15:16" x14ac:dyDescent="0.2">
      <c r="O29187"/>
      <c r="P29187"/>
    </row>
    <row r="29188" spans="15:16" x14ac:dyDescent="0.2">
      <c r="O29188"/>
      <c r="P29188"/>
    </row>
    <row r="29189" spans="15:16" x14ac:dyDescent="0.2">
      <c r="O29189"/>
      <c r="P29189"/>
    </row>
    <row r="29190" spans="15:16" x14ac:dyDescent="0.2">
      <c r="O29190"/>
      <c r="P29190"/>
    </row>
    <row r="29191" spans="15:16" x14ac:dyDescent="0.2">
      <c r="O29191"/>
      <c r="P29191"/>
    </row>
    <row r="29192" spans="15:16" x14ac:dyDescent="0.2">
      <c r="O29192"/>
      <c r="P29192"/>
    </row>
    <row r="29193" spans="15:16" x14ac:dyDescent="0.2">
      <c r="O29193"/>
      <c r="P29193"/>
    </row>
    <row r="29194" spans="15:16" x14ac:dyDescent="0.2">
      <c r="O29194"/>
      <c r="P29194"/>
    </row>
    <row r="29195" spans="15:16" x14ac:dyDescent="0.2">
      <c r="O29195"/>
      <c r="P29195"/>
    </row>
    <row r="29196" spans="15:16" x14ac:dyDescent="0.2">
      <c r="O29196"/>
      <c r="P29196"/>
    </row>
    <row r="29197" spans="15:16" x14ac:dyDescent="0.2">
      <c r="O29197"/>
      <c r="P29197"/>
    </row>
    <row r="29198" spans="15:16" x14ac:dyDescent="0.2">
      <c r="O29198"/>
      <c r="P29198"/>
    </row>
    <row r="29199" spans="15:16" x14ac:dyDescent="0.2">
      <c r="O29199"/>
      <c r="P29199"/>
    </row>
    <row r="29200" spans="15:16" x14ac:dyDescent="0.2">
      <c r="O29200"/>
      <c r="P29200"/>
    </row>
    <row r="29201" spans="15:16" x14ac:dyDescent="0.2">
      <c r="O29201"/>
      <c r="P29201"/>
    </row>
    <row r="29202" spans="15:16" x14ac:dyDescent="0.2">
      <c r="O29202"/>
      <c r="P29202"/>
    </row>
    <row r="29203" spans="15:16" x14ac:dyDescent="0.2">
      <c r="O29203"/>
      <c r="P29203"/>
    </row>
    <row r="29204" spans="15:16" x14ac:dyDescent="0.2">
      <c r="O29204"/>
      <c r="P29204"/>
    </row>
    <row r="29205" spans="15:16" x14ac:dyDescent="0.2">
      <c r="O29205"/>
      <c r="P29205"/>
    </row>
    <row r="29206" spans="15:16" x14ac:dyDescent="0.2">
      <c r="O29206"/>
      <c r="P29206"/>
    </row>
    <row r="29207" spans="15:16" x14ac:dyDescent="0.2">
      <c r="O29207"/>
      <c r="P29207"/>
    </row>
    <row r="29208" spans="15:16" x14ac:dyDescent="0.2">
      <c r="O29208"/>
      <c r="P29208"/>
    </row>
    <row r="29209" spans="15:16" x14ac:dyDescent="0.2">
      <c r="O29209"/>
      <c r="P29209"/>
    </row>
    <row r="29210" spans="15:16" x14ac:dyDescent="0.2">
      <c r="O29210"/>
      <c r="P29210"/>
    </row>
    <row r="29211" spans="15:16" x14ac:dyDescent="0.2">
      <c r="O29211"/>
      <c r="P29211"/>
    </row>
    <row r="29212" spans="15:16" x14ac:dyDescent="0.2">
      <c r="O29212"/>
      <c r="P29212"/>
    </row>
    <row r="29213" spans="15:16" x14ac:dyDescent="0.2">
      <c r="O29213"/>
      <c r="P29213"/>
    </row>
    <row r="29214" spans="15:16" x14ac:dyDescent="0.2">
      <c r="O29214"/>
      <c r="P29214"/>
    </row>
    <row r="29215" spans="15:16" x14ac:dyDescent="0.2">
      <c r="O29215"/>
      <c r="P29215"/>
    </row>
    <row r="29216" spans="15:16" x14ac:dyDescent="0.2">
      <c r="O29216"/>
      <c r="P29216"/>
    </row>
    <row r="29217" spans="15:16" x14ac:dyDescent="0.2">
      <c r="O29217"/>
      <c r="P29217"/>
    </row>
    <row r="29218" spans="15:16" x14ac:dyDescent="0.2">
      <c r="O29218"/>
      <c r="P29218"/>
    </row>
    <row r="29219" spans="15:16" x14ac:dyDescent="0.2">
      <c r="O29219"/>
      <c r="P29219"/>
    </row>
    <row r="29220" spans="15:16" x14ac:dyDescent="0.2">
      <c r="O29220"/>
      <c r="P29220"/>
    </row>
    <row r="29221" spans="15:16" x14ac:dyDescent="0.2">
      <c r="O29221"/>
      <c r="P29221"/>
    </row>
    <row r="29222" spans="15:16" x14ac:dyDescent="0.2">
      <c r="O29222"/>
      <c r="P29222"/>
    </row>
    <row r="29223" spans="15:16" x14ac:dyDescent="0.2">
      <c r="O29223"/>
      <c r="P29223"/>
    </row>
    <row r="29224" spans="15:16" x14ac:dyDescent="0.2">
      <c r="O29224"/>
      <c r="P29224"/>
    </row>
    <row r="29225" spans="15:16" x14ac:dyDescent="0.2">
      <c r="O29225"/>
      <c r="P29225"/>
    </row>
    <row r="29226" spans="15:16" x14ac:dyDescent="0.2">
      <c r="O29226"/>
      <c r="P29226"/>
    </row>
    <row r="29227" spans="15:16" x14ac:dyDescent="0.2">
      <c r="O29227"/>
      <c r="P29227"/>
    </row>
    <row r="29228" spans="15:16" x14ac:dyDescent="0.2">
      <c r="O29228"/>
      <c r="P29228"/>
    </row>
    <row r="29229" spans="15:16" x14ac:dyDescent="0.2">
      <c r="O29229"/>
      <c r="P29229"/>
    </row>
    <row r="29230" spans="15:16" x14ac:dyDescent="0.2">
      <c r="O29230"/>
      <c r="P29230"/>
    </row>
    <row r="29231" spans="15:16" x14ac:dyDescent="0.2">
      <c r="O29231"/>
      <c r="P29231"/>
    </row>
    <row r="29232" spans="15:16" x14ac:dyDescent="0.2">
      <c r="O29232"/>
      <c r="P29232"/>
    </row>
    <row r="29233" spans="15:16" x14ac:dyDescent="0.2">
      <c r="O29233"/>
      <c r="P29233"/>
    </row>
    <row r="29234" spans="15:16" x14ac:dyDescent="0.2">
      <c r="O29234"/>
      <c r="P29234"/>
    </row>
    <row r="29235" spans="15:16" x14ac:dyDescent="0.2">
      <c r="O29235"/>
      <c r="P29235"/>
    </row>
    <row r="29236" spans="15:16" x14ac:dyDescent="0.2">
      <c r="O29236"/>
      <c r="P29236"/>
    </row>
    <row r="29237" spans="15:16" x14ac:dyDescent="0.2">
      <c r="O29237"/>
      <c r="P29237"/>
    </row>
    <row r="29238" spans="15:16" x14ac:dyDescent="0.2">
      <c r="O29238"/>
      <c r="P29238"/>
    </row>
    <row r="29239" spans="15:16" x14ac:dyDescent="0.2">
      <c r="O29239"/>
      <c r="P29239"/>
    </row>
    <row r="29240" spans="15:16" x14ac:dyDescent="0.2">
      <c r="O29240"/>
      <c r="P29240"/>
    </row>
    <row r="29241" spans="15:16" x14ac:dyDescent="0.2">
      <c r="O29241"/>
      <c r="P29241"/>
    </row>
    <row r="29242" spans="15:16" x14ac:dyDescent="0.2">
      <c r="O29242"/>
      <c r="P29242"/>
    </row>
    <row r="29243" spans="15:16" x14ac:dyDescent="0.2">
      <c r="O29243"/>
      <c r="P29243"/>
    </row>
    <row r="29244" spans="15:16" x14ac:dyDescent="0.2">
      <c r="O29244"/>
      <c r="P29244"/>
    </row>
    <row r="29245" spans="15:16" x14ac:dyDescent="0.2">
      <c r="O29245"/>
      <c r="P29245"/>
    </row>
    <row r="29246" spans="15:16" x14ac:dyDescent="0.2">
      <c r="O29246"/>
      <c r="P29246"/>
    </row>
    <row r="29247" spans="15:16" x14ac:dyDescent="0.2">
      <c r="O29247"/>
      <c r="P29247"/>
    </row>
    <row r="29248" spans="15:16" x14ac:dyDescent="0.2">
      <c r="O29248"/>
      <c r="P29248"/>
    </row>
    <row r="29249" spans="15:16" x14ac:dyDescent="0.2">
      <c r="O29249"/>
      <c r="P29249"/>
    </row>
    <row r="29250" spans="15:16" x14ac:dyDescent="0.2">
      <c r="O29250"/>
      <c r="P29250"/>
    </row>
    <row r="29251" spans="15:16" x14ac:dyDescent="0.2">
      <c r="O29251"/>
      <c r="P29251"/>
    </row>
    <row r="29252" spans="15:16" x14ac:dyDescent="0.2">
      <c r="O29252"/>
      <c r="P29252"/>
    </row>
    <row r="29253" spans="15:16" x14ac:dyDescent="0.2">
      <c r="O29253"/>
      <c r="P29253"/>
    </row>
    <row r="29254" spans="15:16" x14ac:dyDescent="0.2">
      <c r="O29254"/>
      <c r="P29254"/>
    </row>
    <row r="29255" spans="15:16" x14ac:dyDescent="0.2">
      <c r="O29255"/>
      <c r="P29255"/>
    </row>
    <row r="29256" spans="15:16" x14ac:dyDescent="0.2">
      <c r="O29256"/>
      <c r="P29256"/>
    </row>
    <row r="29257" spans="15:16" x14ac:dyDescent="0.2">
      <c r="O29257"/>
      <c r="P29257"/>
    </row>
    <row r="29258" spans="15:16" x14ac:dyDescent="0.2">
      <c r="O29258"/>
      <c r="P29258"/>
    </row>
    <row r="29259" spans="15:16" x14ac:dyDescent="0.2">
      <c r="O29259"/>
      <c r="P29259"/>
    </row>
    <row r="29260" spans="15:16" x14ac:dyDescent="0.2">
      <c r="O29260"/>
      <c r="P29260"/>
    </row>
    <row r="29261" spans="15:16" x14ac:dyDescent="0.2">
      <c r="O29261"/>
      <c r="P29261"/>
    </row>
    <row r="29262" spans="15:16" x14ac:dyDescent="0.2">
      <c r="O29262"/>
      <c r="P29262"/>
    </row>
    <row r="29263" spans="15:16" x14ac:dyDescent="0.2">
      <c r="O29263"/>
      <c r="P29263"/>
    </row>
    <row r="29264" spans="15:16" x14ac:dyDescent="0.2">
      <c r="O29264"/>
      <c r="P29264"/>
    </row>
    <row r="29265" spans="15:16" x14ac:dyDescent="0.2">
      <c r="O29265"/>
      <c r="P29265"/>
    </row>
    <row r="29266" spans="15:16" x14ac:dyDescent="0.2">
      <c r="O29266"/>
      <c r="P29266"/>
    </row>
    <row r="29267" spans="15:16" x14ac:dyDescent="0.2">
      <c r="O29267"/>
      <c r="P29267"/>
    </row>
    <row r="29268" spans="15:16" x14ac:dyDescent="0.2">
      <c r="O29268"/>
      <c r="P29268"/>
    </row>
    <row r="29269" spans="15:16" x14ac:dyDescent="0.2">
      <c r="O29269"/>
      <c r="P29269"/>
    </row>
    <row r="29270" spans="15:16" x14ac:dyDescent="0.2">
      <c r="O29270"/>
      <c r="P29270"/>
    </row>
    <row r="29271" spans="15:16" x14ac:dyDescent="0.2">
      <c r="O29271"/>
      <c r="P29271"/>
    </row>
    <row r="29272" spans="15:16" x14ac:dyDescent="0.2">
      <c r="O29272"/>
      <c r="P29272"/>
    </row>
    <row r="29273" spans="15:16" x14ac:dyDescent="0.2">
      <c r="O29273"/>
      <c r="P29273"/>
    </row>
    <row r="29274" spans="15:16" x14ac:dyDescent="0.2">
      <c r="O29274"/>
      <c r="P29274"/>
    </row>
    <row r="29275" spans="15:16" x14ac:dyDescent="0.2">
      <c r="O29275"/>
      <c r="P29275"/>
    </row>
    <row r="29276" spans="15:16" x14ac:dyDescent="0.2">
      <c r="O29276"/>
      <c r="P29276"/>
    </row>
    <row r="29277" spans="15:16" x14ac:dyDescent="0.2">
      <c r="O29277"/>
      <c r="P29277"/>
    </row>
    <row r="29278" spans="15:16" x14ac:dyDescent="0.2">
      <c r="O29278"/>
      <c r="P29278"/>
    </row>
    <row r="29279" spans="15:16" x14ac:dyDescent="0.2">
      <c r="O29279"/>
      <c r="P29279"/>
    </row>
    <row r="29280" spans="15:16" x14ac:dyDescent="0.2">
      <c r="O29280"/>
      <c r="P29280"/>
    </row>
    <row r="29281" spans="15:16" x14ac:dyDescent="0.2">
      <c r="O29281"/>
      <c r="P29281"/>
    </row>
    <row r="29282" spans="15:16" x14ac:dyDescent="0.2">
      <c r="O29282"/>
      <c r="P29282"/>
    </row>
    <row r="29283" spans="15:16" x14ac:dyDescent="0.2">
      <c r="O29283"/>
      <c r="P29283"/>
    </row>
    <row r="29284" spans="15:16" x14ac:dyDescent="0.2">
      <c r="O29284"/>
      <c r="P29284"/>
    </row>
    <row r="29285" spans="15:16" x14ac:dyDescent="0.2">
      <c r="O29285"/>
      <c r="P29285"/>
    </row>
    <row r="29286" spans="15:16" x14ac:dyDescent="0.2">
      <c r="O29286"/>
      <c r="P29286"/>
    </row>
    <row r="29287" spans="15:16" x14ac:dyDescent="0.2">
      <c r="O29287"/>
      <c r="P29287"/>
    </row>
    <row r="29288" spans="15:16" x14ac:dyDescent="0.2">
      <c r="O29288"/>
      <c r="P29288"/>
    </row>
    <row r="29289" spans="15:16" x14ac:dyDescent="0.2">
      <c r="O29289"/>
      <c r="P29289"/>
    </row>
    <row r="29290" spans="15:16" x14ac:dyDescent="0.2">
      <c r="O29290"/>
      <c r="P29290"/>
    </row>
    <row r="29291" spans="15:16" x14ac:dyDescent="0.2">
      <c r="O29291"/>
      <c r="P29291"/>
    </row>
    <row r="29292" spans="15:16" x14ac:dyDescent="0.2">
      <c r="O29292"/>
      <c r="P29292"/>
    </row>
    <row r="29293" spans="15:16" x14ac:dyDescent="0.2">
      <c r="O29293"/>
      <c r="P29293"/>
    </row>
    <row r="29294" spans="15:16" x14ac:dyDescent="0.2">
      <c r="O29294"/>
      <c r="P29294"/>
    </row>
    <row r="29295" spans="15:16" x14ac:dyDescent="0.2">
      <c r="O29295"/>
      <c r="P29295"/>
    </row>
    <row r="29296" spans="15:16" x14ac:dyDescent="0.2">
      <c r="O29296"/>
      <c r="P29296"/>
    </row>
    <row r="29297" spans="15:16" x14ac:dyDescent="0.2">
      <c r="O29297"/>
      <c r="P29297"/>
    </row>
    <row r="29298" spans="15:16" x14ac:dyDescent="0.2">
      <c r="O29298"/>
      <c r="P29298"/>
    </row>
    <row r="29299" spans="15:16" x14ac:dyDescent="0.2">
      <c r="O29299"/>
      <c r="P29299"/>
    </row>
    <row r="29300" spans="15:16" x14ac:dyDescent="0.2">
      <c r="O29300"/>
      <c r="P29300"/>
    </row>
    <row r="29301" spans="15:16" x14ac:dyDescent="0.2">
      <c r="O29301"/>
      <c r="P29301"/>
    </row>
    <row r="29302" spans="15:16" x14ac:dyDescent="0.2">
      <c r="O29302"/>
      <c r="P29302"/>
    </row>
    <row r="29303" spans="15:16" x14ac:dyDescent="0.2">
      <c r="O29303"/>
      <c r="P29303"/>
    </row>
    <row r="29304" spans="15:16" x14ac:dyDescent="0.2">
      <c r="O29304"/>
      <c r="P29304"/>
    </row>
    <row r="29305" spans="15:16" x14ac:dyDescent="0.2">
      <c r="O29305"/>
      <c r="P29305"/>
    </row>
    <row r="29306" spans="15:16" x14ac:dyDescent="0.2">
      <c r="O29306"/>
      <c r="P29306"/>
    </row>
    <row r="29307" spans="15:16" x14ac:dyDescent="0.2">
      <c r="O29307"/>
      <c r="P29307"/>
    </row>
    <row r="29308" spans="15:16" x14ac:dyDescent="0.2">
      <c r="O29308"/>
      <c r="P29308"/>
    </row>
    <row r="29309" spans="15:16" x14ac:dyDescent="0.2">
      <c r="O29309"/>
      <c r="P29309"/>
    </row>
    <row r="29310" spans="15:16" x14ac:dyDescent="0.2">
      <c r="O29310"/>
      <c r="P29310"/>
    </row>
    <row r="29311" spans="15:16" x14ac:dyDescent="0.2">
      <c r="O29311"/>
      <c r="P29311"/>
    </row>
    <row r="29312" spans="15:16" x14ac:dyDescent="0.2">
      <c r="O29312"/>
      <c r="P29312"/>
    </row>
    <row r="29313" spans="15:16" x14ac:dyDescent="0.2">
      <c r="O29313"/>
      <c r="P29313"/>
    </row>
    <row r="29314" spans="15:16" x14ac:dyDescent="0.2">
      <c r="O29314"/>
      <c r="P29314"/>
    </row>
    <row r="29315" spans="15:16" x14ac:dyDescent="0.2">
      <c r="O29315"/>
      <c r="P29315"/>
    </row>
    <row r="29316" spans="15:16" x14ac:dyDescent="0.2">
      <c r="O29316"/>
      <c r="P29316"/>
    </row>
    <row r="29317" spans="15:16" x14ac:dyDescent="0.2">
      <c r="O29317"/>
      <c r="P29317"/>
    </row>
    <row r="29318" spans="15:16" x14ac:dyDescent="0.2">
      <c r="O29318"/>
      <c r="P29318"/>
    </row>
    <row r="29319" spans="15:16" x14ac:dyDescent="0.2">
      <c r="O29319"/>
      <c r="P29319"/>
    </row>
    <row r="29320" spans="15:16" x14ac:dyDescent="0.2">
      <c r="O29320"/>
      <c r="P29320"/>
    </row>
    <row r="29321" spans="15:16" x14ac:dyDescent="0.2">
      <c r="O29321"/>
      <c r="P29321"/>
    </row>
    <row r="29322" spans="15:16" x14ac:dyDescent="0.2">
      <c r="O29322"/>
      <c r="P29322"/>
    </row>
    <row r="29323" spans="15:16" x14ac:dyDescent="0.2">
      <c r="O29323"/>
      <c r="P29323"/>
    </row>
    <row r="29324" spans="15:16" x14ac:dyDescent="0.2">
      <c r="O29324"/>
      <c r="P29324"/>
    </row>
    <row r="29325" spans="15:16" x14ac:dyDescent="0.2">
      <c r="O29325"/>
      <c r="P29325"/>
    </row>
    <row r="29326" spans="15:16" x14ac:dyDescent="0.2">
      <c r="O29326"/>
      <c r="P29326"/>
    </row>
    <row r="29327" spans="15:16" x14ac:dyDescent="0.2">
      <c r="O29327"/>
      <c r="P29327"/>
    </row>
    <row r="29328" spans="15:16" x14ac:dyDescent="0.2">
      <c r="O29328"/>
      <c r="P29328"/>
    </row>
    <row r="29329" spans="15:16" x14ac:dyDescent="0.2">
      <c r="O29329"/>
      <c r="P29329"/>
    </row>
    <row r="29330" spans="15:16" x14ac:dyDescent="0.2">
      <c r="O29330"/>
      <c r="P29330"/>
    </row>
    <row r="29331" spans="15:16" x14ac:dyDescent="0.2">
      <c r="O29331"/>
      <c r="P29331"/>
    </row>
    <row r="29332" spans="15:16" x14ac:dyDescent="0.2">
      <c r="O29332"/>
      <c r="P29332"/>
    </row>
    <row r="29333" spans="15:16" x14ac:dyDescent="0.2">
      <c r="O29333"/>
      <c r="P29333"/>
    </row>
    <row r="29334" spans="15:16" x14ac:dyDescent="0.2">
      <c r="O29334"/>
      <c r="P29334"/>
    </row>
    <row r="29335" spans="15:16" x14ac:dyDescent="0.2">
      <c r="O29335"/>
      <c r="P29335"/>
    </row>
    <row r="29336" spans="15:16" x14ac:dyDescent="0.2">
      <c r="O29336"/>
      <c r="P29336"/>
    </row>
    <row r="29337" spans="15:16" x14ac:dyDescent="0.2">
      <c r="O29337"/>
      <c r="P29337"/>
    </row>
    <row r="29338" spans="15:16" x14ac:dyDescent="0.2">
      <c r="O29338"/>
      <c r="P29338"/>
    </row>
    <row r="29339" spans="15:16" x14ac:dyDescent="0.2">
      <c r="O29339"/>
      <c r="P29339"/>
    </row>
    <row r="29340" spans="15:16" x14ac:dyDescent="0.2">
      <c r="O29340"/>
      <c r="P29340"/>
    </row>
    <row r="29341" spans="15:16" x14ac:dyDescent="0.2">
      <c r="O29341"/>
      <c r="P29341"/>
    </row>
    <row r="29342" spans="15:16" x14ac:dyDescent="0.2">
      <c r="O29342"/>
      <c r="P29342"/>
    </row>
    <row r="29343" spans="15:16" x14ac:dyDescent="0.2">
      <c r="O29343"/>
      <c r="P29343"/>
    </row>
    <row r="29344" spans="15:16" x14ac:dyDescent="0.2">
      <c r="O29344"/>
      <c r="P29344"/>
    </row>
    <row r="29345" spans="15:16" x14ac:dyDescent="0.2">
      <c r="O29345"/>
      <c r="P29345"/>
    </row>
    <row r="29346" spans="15:16" x14ac:dyDescent="0.2">
      <c r="O29346"/>
      <c r="P29346"/>
    </row>
    <row r="29347" spans="15:16" x14ac:dyDescent="0.2">
      <c r="O29347"/>
      <c r="P29347"/>
    </row>
    <row r="29348" spans="15:16" x14ac:dyDescent="0.2">
      <c r="O29348"/>
      <c r="P29348"/>
    </row>
    <row r="29349" spans="15:16" x14ac:dyDescent="0.2">
      <c r="O29349"/>
      <c r="P29349"/>
    </row>
    <row r="29350" spans="15:16" x14ac:dyDescent="0.2">
      <c r="O29350"/>
      <c r="P29350"/>
    </row>
    <row r="29351" spans="15:16" x14ac:dyDescent="0.2">
      <c r="O29351"/>
      <c r="P29351"/>
    </row>
    <row r="29352" spans="15:16" x14ac:dyDescent="0.2">
      <c r="O29352"/>
      <c r="P29352"/>
    </row>
    <row r="29353" spans="15:16" x14ac:dyDescent="0.2">
      <c r="O29353"/>
      <c r="P29353"/>
    </row>
    <row r="29354" spans="15:16" x14ac:dyDescent="0.2">
      <c r="O29354"/>
      <c r="P29354"/>
    </row>
    <row r="29355" spans="15:16" x14ac:dyDescent="0.2">
      <c r="O29355"/>
      <c r="P29355"/>
    </row>
    <row r="29356" spans="15:16" x14ac:dyDescent="0.2">
      <c r="O29356"/>
      <c r="P29356"/>
    </row>
    <row r="29357" spans="15:16" x14ac:dyDescent="0.2">
      <c r="O29357"/>
      <c r="P29357"/>
    </row>
    <row r="29358" spans="15:16" x14ac:dyDescent="0.2">
      <c r="O29358"/>
      <c r="P29358"/>
    </row>
    <row r="29359" spans="15:16" x14ac:dyDescent="0.2">
      <c r="O29359"/>
      <c r="P29359"/>
    </row>
    <row r="29360" spans="15:16" x14ac:dyDescent="0.2">
      <c r="O29360"/>
      <c r="P29360"/>
    </row>
    <row r="29361" spans="15:16" x14ac:dyDescent="0.2">
      <c r="O29361"/>
      <c r="P29361"/>
    </row>
    <row r="29362" spans="15:16" x14ac:dyDescent="0.2">
      <c r="O29362"/>
      <c r="P29362"/>
    </row>
    <row r="29363" spans="15:16" x14ac:dyDescent="0.2">
      <c r="O29363"/>
      <c r="P29363"/>
    </row>
    <row r="29364" spans="15:16" x14ac:dyDescent="0.2">
      <c r="O29364"/>
      <c r="P29364"/>
    </row>
    <row r="29365" spans="15:16" x14ac:dyDescent="0.2">
      <c r="O29365"/>
      <c r="P29365"/>
    </row>
    <row r="29366" spans="15:16" x14ac:dyDescent="0.2">
      <c r="O29366"/>
      <c r="P29366"/>
    </row>
    <row r="29367" spans="15:16" x14ac:dyDescent="0.2">
      <c r="O29367"/>
      <c r="P29367"/>
    </row>
    <row r="29368" spans="15:16" x14ac:dyDescent="0.2">
      <c r="O29368"/>
      <c r="P29368"/>
    </row>
    <row r="29369" spans="15:16" x14ac:dyDescent="0.2">
      <c r="O29369"/>
      <c r="P29369"/>
    </row>
    <row r="29370" spans="15:16" x14ac:dyDescent="0.2">
      <c r="O29370"/>
      <c r="P29370"/>
    </row>
    <row r="29371" spans="15:16" x14ac:dyDescent="0.2">
      <c r="O29371"/>
      <c r="P29371"/>
    </row>
    <row r="29372" spans="15:16" x14ac:dyDescent="0.2">
      <c r="O29372"/>
      <c r="P29372"/>
    </row>
    <row r="29373" spans="15:16" x14ac:dyDescent="0.2">
      <c r="O29373"/>
      <c r="P29373"/>
    </row>
    <row r="29374" spans="15:16" x14ac:dyDescent="0.2">
      <c r="O29374"/>
      <c r="P29374"/>
    </row>
    <row r="29375" spans="15:16" x14ac:dyDescent="0.2">
      <c r="O29375"/>
      <c r="P29375"/>
    </row>
    <row r="29376" spans="15:16" x14ac:dyDescent="0.2">
      <c r="O29376"/>
      <c r="P29376"/>
    </row>
    <row r="29377" spans="15:16" x14ac:dyDescent="0.2">
      <c r="O29377"/>
      <c r="P29377"/>
    </row>
    <row r="29378" spans="15:16" x14ac:dyDescent="0.2">
      <c r="O29378"/>
      <c r="P29378"/>
    </row>
    <row r="29379" spans="15:16" x14ac:dyDescent="0.2">
      <c r="O29379"/>
      <c r="P29379"/>
    </row>
    <row r="29380" spans="15:16" x14ac:dyDescent="0.2">
      <c r="O29380"/>
      <c r="P29380"/>
    </row>
    <row r="29381" spans="15:16" x14ac:dyDescent="0.2">
      <c r="O29381"/>
      <c r="P29381"/>
    </row>
    <row r="29382" spans="15:16" x14ac:dyDescent="0.2">
      <c r="O29382"/>
      <c r="P29382"/>
    </row>
    <row r="29383" spans="15:16" x14ac:dyDescent="0.2">
      <c r="O29383"/>
      <c r="P29383"/>
    </row>
    <row r="29384" spans="15:16" x14ac:dyDescent="0.2">
      <c r="O29384"/>
      <c r="P29384"/>
    </row>
    <row r="29385" spans="15:16" x14ac:dyDescent="0.2">
      <c r="O29385"/>
      <c r="P29385"/>
    </row>
    <row r="29386" spans="15:16" x14ac:dyDescent="0.2">
      <c r="O29386"/>
      <c r="P29386"/>
    </row>
    <row r="29387" spans="15:16" x14ac:dyDescent="0.2">
      <c r="O29387"/>
      <c r="P29387"/>
    </row>
    <row r="29388" spans="15:16" x14ac:dyDescent="0.2">
      <c r="O29388"/>
      <c r="P29388"/>
    </row>
    <row r="29389" spans="15:16" x14ac:dyDescent="0.2">
      <c r="O29389"/>
      <c r="P29389"/>
    </row>
    <row r="29390" spans="15:16" x14ac:dyDescent="0.2">
      <c r="O29390"/>
      <c r="P29390"/>
    </row>
    <row r="29391" spans="15:16" x14ac:dyDescent="0.2">
      <c r="O29391"/>
      <c r="P29391"/>
    </row>
    <row r="29392" spans="15:16" x14ac:dyDescent="0.2">
      <c r="O29392"/>
      <c r="P29392"/>
    </row>
    <row r="29393" spans="15:16" x14ac:dyDescent="0.2">
      <c r="O29393"/>
      <c r="P29393"/>
    </row>
    <row r="29394" spans="15:16" x14ac:dyDescent="0.2">
      <c r="O29394"/>
      <c r="P29394"/>
    </row>
    <row r="29395" spans="15:16" x14ac:dyDescent="0.2">
      <c r="O29395"/>
      <c r="P29395"/>
    </row>
    <row r="29396" spans="15:16" x14ac:dyDescent="0.2">
      <c r="O29396"/>
      <c r="P29396"/>
    </row>
    <row r="29397" spans="15:16" x14ac:dyDescent="0.2">
      <c r="O29397"/>
      <c r="P29397"/>
    </row>
    <row r="29398" spans="15:16" x14ac:dyDescent="0.2">
      <c r="O29398"/>
      <c r="P29398"/>
    </row>
    <row r="29399" spans="15:16" x14ac:dyDescent="0.2">
      <c r="O29399"/>
      <c r="P29399"/>
    </row>
    <row r="29400" spans="15:16" x14ac:dyDescent="0.2">
      <c r="O29400"/>
      <c r="P29400"/>
    </row>
    <row r="29401" spans="15:16" x14ac:dyDescent="0.2">
      <c r="O29401"/>
      <c r="P29401"/>
    </row>
    <row r="29402" spans="15:16" x14ac:dyDescent="0.2">
      <c r="O29402"/>
      <c r="P29402"/>
    </row>
    <row r="29403" spans="15:16" x14ac:dyDescent="0.2">
      <c r="O29403"/>
      <c r="P29403"/>
    </row>
    <row r="29404" spans="15:16" x14ac:dyDescent="0.2">
      <c r="O29404"/>
      <c r="P29404"/>
    </row>
    <row r="29405" spans="15:16" x14ac:dyDescent="0.2">
      <c r="O29405"/>
      <c r="P29405"/>
    </row>
    <row r="29406" spans="15:16" x14ac:dyDescent="0.2">
      <c r="O29406"/>
      <c r="P29406"/>
    </row>
    <row r="29407" spans="15:16" x14ac:dyDescent="0.2">
      <c r="O29407"/>
      <c r="P29407"/>
    </row>
    <row r="29408" spans="15:16" x14ac:dyDescent="0.2">
      <c r="O29408"/>
      <c r="P29408"/>
    </row>
    <row r="29409" spans="15:16" x14ac:dyDescent="0.2">
      <c r="O29409"/>
      <c r="P29409"/>
    </row>
    <row r="29410" spans="15:16" x14ac:dyDescent="0.2">
      <c r="O29410"/>
      <c r="P29410"/>
    </row>
    <row r="29411" spans="15:16" x14ac:dyDescent="0.2">
      <c r="O29411"/>
      <c r="P29411"/>
    </row>
    <row r="29412" spans="15:16" x14ac:dyDescent="0.2">
      <c r="O29412"/>
      <c r="P29412"/>
    </row>
    <row r="29413" spans="15:16" x14ac:dyDescent="0.2">
      <c r="O29413"/>
      <c r="P29413"/>
    </row>
    <row r="29414" spans="15:16" x14ac:dyDescent="0.2">
      <c r="O29414"/>
      <c r="P29414"/>
    </row>
    <row r="29415" spans="15:16" x14ac:dyDescent="0.2">
      <c r="O29415"/>
      <c r="P29415"/>
    </row>
    <row r="29416" spans="15:16" x14ac:dyDescent="0.2">
      <c r="O29416"/>
      <c r="P29416"/>
    </row>
    <row r="29417" spans="15:16" x14ac:dyDescent="0.2">
      <c r="O29417"/>
      <c r="P29417"/>
    </row>
    <row r="29418" spans="15:16" x14ac:dyDescent="0.2">
      <c r="O29418"/>
      <c r="P29418"/>
    </row>
    <row r="29419" spans="15:16" x14ac:dyDescent="0.2">
      <c r="O29419"/>
      <c r="P29419"/>
    </row>
    <row r="29420" spans="15:16" x14ac:dyDescent="0.2">
      <c r="O29420"/>
      <c r="P29420"/>
    </row>
    <row r="29421" spans="15:16" x14ac:dyDescent="0.2">
      <c r="O29421"/>
      <c r="P29421"/>
    </row>
    <row r="29422" spans="15:16" x14ac:dyDescent="0.2">
      <c r="O29422"/>
      <c r="P29422"/>
    </row>
    <row r="29423" spans="15:16" x14ac:dyDescent="0.2">
      <c r="O29423"/>
      <c r="P29423"/>
    </row>
    <row r="29424" spans="15:16" x14ac:dyDescent="0.2">
      <c r="O29424"/>
      <c r="P29424"/>
    </row>
    <row r="29425" spans="15:16" x14ac:dyDescent="0.2">
      <c r="O29425"/>
      <c r="P29425"/>
    </row>
    <row r="29426" spans="15:16" x14ac:dyDescent="0.2">
      <c r="O29426"/>
      <c r="P29426"/>
    </row>
    <row r="29427" spans="15:16" x14ac:dyDescent="0.2">
      <c r="O29427"/>
      <c r="P29427"/>
    </row>
    <row r="29428" spans="15:16" x14ac:dyDescent="0.2">
      <c r="O29428"/>
      <c r="P29428"/>
    </row>
    <row r="29429" spans="15:16" x14ac:dyDescent="0.2">
      <c r="O29429"/>
      <c r="P29429"/>
    </row>
    <row r="29430" spans="15:16" x14ac:dyDescent="0.2">
      <c r="O29430"/>
      <c r="P29430"/>
    </row>
    <row r="29431" spans="15:16" x14ac:dyDescent="0.2">
      <c r="O29431"/>
      <c r="P29431"/>
    </row>
    <row r="29432" spans="15:16" x14ac:dyDescent="0.2">
      <c r="O29432"/>
      <c r="P29432"/>
    </row>
    <row r="29433" spans="15:16" x14ac:dyDescent="0.2">
      <c r="O29433"/>
      <c r="P29433"/>
    </row>
    <row r="29434" spans="15:16" x14ac:dyDescent="0.2">
      <c r="O29434"/>
      <c r="P29434"/>
    </row>
    <row r="29435" spans="15:16" x14ac:dyDescent="0.2">
      <c r="O29435"/>
      <c r="P29435"/>
    </row>
    <row r="29436" spans="15:16" x14ac:dyDescent="0.2">
      <c r="O29436"/>
      <c r="P29436"/>
    </row>
    <row r="29437" spans="15:16" x14ac:dyDescent="0.2">
      <c r="O29437"/>
      <c r="P29437"/>
    </row>
    <row r="29438" spans="15:16" x14ac:dyDescent="0.2">
      <c r="O29438"/>
      <c r="P29438"/>
    </row>
    <row r="29439" spans="15:16" x14ac:dyDescent="0.2">
      <c r="O29439"/>
      <c r="P29439"/>
    </row>
    <row r="29440" spans="15:16" x14ac:dyDescent="0.2">
      <c r="O29440"/>
      <c r="P29440"/>
    </row>
    <row r="29441" spans="15:16" x14ac:dyDescent="0.2">
      <c r="O29441"/>
      <c r="P29441"/>
    </row>
    <row r="29442" spans="15:16" x14ac:dyDescent="0.2">
      <c r="O29442"/>
      <c r="P29442"/>
    </row>
    <row r="29443" spans="15:16" x14ac:dyDescent="0.2">
      <c r="O29443"/>
      <c r="P29443"/>
    </row>
    <row r="29444" spans="15:16" x14ac:dyDescent="0.2">
      <c r="O29444"/>
      <c r="P29444"/>
    </row>
    <row r="29445" spans="15:16" x14ac:dyDescent="0.2">
      <c r="O29445"/>
      <c r="P29445"/>
    </row>
    <row r="29446" spans="15:16" x14ac:dyDescent="0.2">
      <c r="O29446"/>
      <c r="P29446"/>
    </row>
    <row r="29447" spans="15:16" x14ac:dyDescent="0.2">
      <c r="O29447"/>
      <c r="P29447"/>
    </row>
    <row r="29448" spans="15:16" x14ac:dyDescent="0.2">
      <c r="O29448"/>
      <c r="P29448"/>
    </row>
    <row r="29449" spans="15:16" x14ac:dyDescent="0.2">
      <c r="O29449"/>
      <c r="P29449"/>
    </row>
    <row r="29450" spans="15:16" x14ac:dyDescent="0.2">
      <c r="O29450"/>
      <c r="P29450"/>
    </row>
    <row r="29451" spans="15:16" x14ac:dyDescent="0.2">
      <c r="O29451"/>
      <c r="P29451"/>
    </row>
    <row r="29452" spans="15:16" x14ac:dyDescent="0.2">
      <c r="O29452"/>
      <c r="P29452"/>
    </row>
    <row r="29453" spans="15:16" x14ac:dyDescent="0.2">
      <c r="O29453"/>
      <c r="P29453"/>
    </row>
    <row r="29454" spans="15:16" x14ac:dyDescent="0.2">
      <c r="O29454"/>
      <c r="P29454"/>
    </row>
    <row r="29455" spans="15:16" x14ac:dyDescent="0.2">
      <c r="O29455"/>
      <c r="P29455"/>
    </row>
    <row r="29456" spans="15:16" x14ac:dyDescent="0.2">
      <c r="O29456"/>
      <c r="P29456"/>
    </row>
    <row r="29457" spans="15:16" x14ac:dyDescent="0.2">
      <c r="O29457"/>
      <c r="P29457"/>
    </row>
    <row r="29458" spans="15:16" x14ac:dyDescent="0.2">
      <c r="O29458"/>
      <c r="P29458"/>
    </row>
    <row r="29459" spans="15:16" x14ac:dyDescent="0.2">
      <c r="O29459"/>
      <c r="P29459"/>
    </row>
    <row r="29460" spans="15:16" x14ac:dyDescent="0.2">
      <c r="O29460"/>
      <c r="P29460"/>
    </row>
    <row r="29461" spans="15:16" x14ac:dyDescent="0.2">
      <c r="O29461"/>
      <c r="P29461"/>
    </row>
    <row r="29462" spans="15:16" x14ac:dyDescent="0.2">
      <c r="O29462"/>
      <c r="P29462"/>
    </row>
    <row r="29463" spans="15:16" x14ac:dyDescent="0.2">
      <c r="O29463"/>
      <c r="P29463"/>
    </row>
    <row r="29464" spans="15:16" x14ac:dyDescent="0.2">
      <c r="O29464"/>
      <c r="P29464"/>
    </row>
    <row r="29465" spans="15:16" x14ac:dyDescent="0.2">
      <c r="O29465"/>
      <c r="P29465"/>
    </row>
    <row r="29466" spans="15:16" x14ac:dyDescent="0.2">
      <c r="O29466"/>
      <c r="P29466"/>
    </row>
    <row r="29467" spans="15:16" x14ac:dyDescent="0.2">
      <c r="O29467"/>
      <c r="P29467"/>
    </row>
    <row r="29468" spans="15:16" x14ac:dyDescent="0.2">
      <c r="O29468"/>
      <c r="P29468"/>
    </row>
    <row r="29469" spans="15:16" x14ac:dyDescent="0.2">
      <c r="O29469"/>
      <c r="P29469"/>
    </row>
    <row r="29470" spans="15:16" x14ac:dyDescent="0.2">
      <c r="O29470"/>
      <c r="P29470"/>
    </row>
    <row r="29471" spans="15:16" x14ac:dyDescent="0.2">
      <c r="O29471"/>
      <c r="P29471"/>
    </row>
    <row r="29472" spans="15:16" x14ac:dyDescent="0.2">
      <c r="O29472"/>
      <c r="P29472"/>
    </row>
    <row r="29473" spans="15:16" x14ac:dyDescent="0.2">
      <c r="O29473"/>
      <c r="P29473"/>
    </row>
    <row r="29474" spans="15:16" x14ac:dyDescent="0.2">
      <c r="O29474"/>
      <c r="P29474"/>
    </row>
    <row r="29475" spans="15:16" x14ac:dyDescent="0.2">
      <c r="O29475"/>
      <c r="P29475"/>
    </row>
    <row r="29476" spans="15:16" x14ac:dyDescent="0.2">
      <c r="O29476"/>
      <c r="P29476"/>
    </row>
    <row r="29477" spans="15:16" x14ac:dyDescent="0.2">
      <c r="O29477"/>
      <c r="P29477"/>
    </row>
    <row r="29478" spans="15:16" x14ac:dyDescent="0.2">
      <c r="O29478"/>
      <c r="P29478"/>
    </row>
    <row r="29479" spans="15:16" x14ac:dyDescent="0.2">
      <c r="O29479"/>
      <c r="P29479"/>
    </row>
    <row r="29480" spans="15:16" x14ac:dyDescent="0.2">
      <c r="O29480"/>
      <c r="P29480"/>
    </row>
    <row r="29481" spans="15:16" x14ac:dyDescent="0.2">
      <c r="O29481"/>
      <c r="P29481"/>
    </row>
    <row r="29482" spans="15:16" x14ac:dyDescent="0.2">
      <c r="O29482"/>
      <c r="P29482"/>
    </row>
    <row r="29483" spans="15:16" x14ac:dyDescent="0.2">
      <c r="O29483"/>
      <c r="P29483"/>
    </row>
    <row r="29484" spans="15:16" x14ac:dyDescent="0.2">
      <c r="O29484"/>
      <c r="P29484"/>
    </row>
    <row r="29485" spans="15:16" x14ac:dyDescent="0.2">
      <c r="O29485"/>
      <c r="P29485"/>
    </row>
    <row r="29486" spans="15:16" x14ac:dyDescent="0.2">
      <c r="O29486"/>
      <c r="P29486"/>
    </row>
    <row r="29487" spans="15:16" x14ac:dyDescent="0.2">
      <c r="O29487"/>
      <c r="P29487"/>
    </row>
    <row r="29488" spans="15:16" x14ac:dyDescent="0.2">
      <c r="O29488"/>
      <c r="P29488"/>
    </row>
    <row r="29489" spans="15:16" x14ac:dyDescent="0.2">
      <c r="O29489"/>
      <c r="P29489"/>
    </row>
    <row r="29490" spans="15:16" x14ac:dyDescent="0.2">
      <c r="O29490"/>
      <c r="P29490"/>
    </row>
    <row r="29491" spans="15:16" x14ac:dyDescent="0.2">
      <c r="O29491"/>
      <c r="P29491"/>
    </row>
    <row r="29492" spans="15:16" x14ac:dyDescent="0.2">
      <c r="O29492"/>
      <c r="P29492"/>
    </row>
    <row r="29493" spans="15:16" x14ac:dyDescent="0.2">
      <c r="O29493"/>
      <c r="P29493"/>
    </row>
    <row r="29494" spans="15:16" x14ac:dyDescent="0.2">
      <c r="O29494"/>
      <c r="P29494"/>
    </row>
    <row r="29495" spans="15:16" x14ac:dyDescent="0.2">
      <c r="O29495"/>
      <c r="P29495"/>
    </row>
    <row r="29496" spans="15:16" x14ac:dyDescent="0.2">
      <c r="O29496"/>
      <c r="P29496"/>
    </row>
    <row r="29497" spans="15:16" x14ac:dyDescent="0.2">
      <c r="O29497"/>
      <c r="P29497"/>
    </row>
    <row r="29498" spans="15:16" x14ac:dyDescent="0.2">
      <c r="O29498"/>
      <c r="P29498"/>
    </row>
    <row r="29499" spans="15:16" x14ac:dyDescent="0.2">
      <c r="O29499"/>
      <c r="P29499"/>
    </row>
    <row r="29500" spans="15:16" x14ac:dyDescent="0.2">
      <c r="O29500"/>
      <c r="P29500"/>
    </row>
    <row r="29501" spans="15:16" x14ac:dyDescent="0.2">
      <c r="O29501"/>
      <c r="P29501"/>
    </row>
    <row r="29502" spans="15:16" x14ac:dyDescent="0.2">
      <c r="O29502"/>
      <c r="P29502"/>
    </row>
    <row r="29503" spans="15:16" x14ac:dyDescent="0.2">
      <c r="O29503"/>
      <c r="P29503"/>
    </row>
    <row r="29504" spans="15:16" x14ac:dyDescent="0.2">
      <c r="O29504"/>
      <c r="P29504"/>
    </row>
    <row r="29505" spans="15:16" x14ac:dyDescent="0.2">
      <c r="O29505"/>
      <c r="P29505"/>
    </row>
    <row r="29506" spans="15:16" x14ac:dyDescent="0.2">
      <c r="O29506"/>
      <c r="P29506"/>
    </row>
    <row r="29507" spans="15:16" x14ac:dyDescent="0.2">
      <c r="O29507"/>
      <c r="P29507"/>
    </row>
    <row r="29508" spans="15:16" x14ac:dyDescent="0.2">
      <c r="O29508"/>
      <c r="P29508"/>
    </row>
    <row r="29509" spans="15:16" x14ac:dyDescent="0.2">
      <c r="O29509"/>
      <c r="P29509"/>
    </row>
    <row r="29510" spans="15:16" x14ac:dyDescent="0.2">
      <c r="O29510"/>
      <c r="P29510"/>
    </row>
    <row r="29511" spans="15:16" x14ac:dyDescent="0.2">
      <c r="O29511"/>
      <c r="P29511"/>
    </row>
    <row r="29512" spans="15:16" x14ac:dyDescent="0.2">
      <c r="O29512"/>
      <c r="P29512"/>
    </row>
    <row r="29513" spans="15:16" x14ac:dyDescent="0.2">
      <c r="O29513"/>
      <c r="P29513"/>
    </row>
    <row r="29514" spans="15:16" x14ac:dyDescent="0.2">
      <c r="O29514"/>
      <c r="P29514"/>
    </row>
    <row r="29515" spans="15:16" x14ac:dyDescent="0.2">
      <c r="O29515"/>
      <c r="P29515"/>
    </row>
    <row r="29516" spans="15:16" x14ac:dyDescent="0.2">
      <c r="O29516"/>
      <c r="P29516"/>
    </row>
    <row r="29517" spans="15:16" x14ac:dyDescent="0.2">
      <c r="O29517"/>
      <c r="P29517"/>
    </row>
    <row r="29518" spans="15:16" x14ac:dyDescent="0.2">
      <c r="O29518"/>
      <c r="P29518"/>
    </row>
    <row r="29519" spans="15:16" x14ac:dyDescent="0.2">
      <c r="O29519"/>
      <c r="P29519"/>
    </row>
    <row r="29520" spans="15:16" x14ac:dyDescent="0.2">
      <c r="O29520"/>
      <c r="P29520"/>
    </row>
    <row r="29521" spans="15:16" x14ac:dyDescent="0.2">
      <c r="O29521"/>
      <c r="P29521"/>
    </row>
    <row r="29522" spans="15:16" x14ac:dyDescent="0.2">
      <c r="O29522"/>
      <c r="P29522"/>
    </row>
    <row r="29523" spans="15:16" x14ac:dyDescent="0.2">
      <c r="O29523"/>
      <c r="P29523"/>
    </row>
    <row r="29524" spans="15:16" x14ac:dyDescent="0.2">
      <c r="O29524"/>
      <c r="P29524"/>
    </row>
    <row r="29525" spans="15:16" x14ac:dyDescent="0.2">
      <c r="O29525"/>
      <c r="P29525"/>
    </row>
    <row r="29526" spans="15:16" x14ac:dyDescent="0.2">
      <c r="O29526"/>
      <c r="P29526"/>
    </row>
    <row r="29527" spans="15:16" x14ac:dyDescent="0.2">
      <c r="O29527"/>
      <c r="P29527"/>
    </row>
    <row r="29528" spans="15:16" x14ac:dyDescent="0.2">
      <c r="O29528"/>
      <c r="P29528"/>
    </row>
    <row r="29529" spans="15:16" x14ac:dyDescent="0.2">
      <c r="O29529"/>
      <c r="P29529"/>
    </row>
    <row r="29530" spans="15:16" x14ac:dyDescent="0.2">
      <c r="O29530"/>
      <c r="P29530"/>
    </row>
    <row r="29531" spans="15:16" x14ac:dyDescent="0.2">
      <c r="O29531"/>
      <c r="P29531"/>
    </row>
    <row r="29532" spans="15:16" x14ac:dyDescent="0.2">
      <c r="O29532"/>
      <c r="P29532"/>
    </row>
    <row r="29533" spans="15:16" x14ac:dyDescent="0.2">
      <c r="O29533"/>
      <c r="P29533"/>
    </row>
    <row r="29534" spans="15:16" x14ac:dyDescent="0.2">
      <c r="O29534"/>
      <c r="P29534"/>
    </row>
    <row r="29535" spans="15:16" x14ac:dyDescent="0.2">
      <c r="O29535"/>
      <c r="P29535"/>
    </row>
    <row r="29536" spans="15:16" x14ac:dyDescent="0.2">
      <c r="O29536"/>
      <c r="P29536"/>
    </row>
    <row r="29537" spans="15:16" x14ac:dyDescent="0.2">
      <c r="O29537"/>
      <c r="P29537"/>
    </row>
    <row r="29538" spans="15:16" x14ac:dyDescent="0.2">
      <c r="O29538"/>
      <c r="P29538"/>
    </row>
    <row r="29539" spans="15:16" x14ac:dyDescent="0.2">
      <c r="O29539"/>
      <c r="P29539"/>
    </row>
    <row r="29540" spans="15:16" x14ac:dyDescent="0.2">
      <c r="O29540"/>
      <c r="P29540"/>
    </row>
    <row r="29541" spans="15:16" x14ac:dyDescent="0.2">
      <c r="O29541"/>
      <c r="P29541"/>
    </row>
    <row r="29542" spans="15:16" x14ac:dyDescent="0.2">
      <c r="O29542"/>
      <c r="P29542"/>
    </row>
    <row r="29543" spans="15:16" x14ac:dyDescent="0.2">
      <c r="O29543"/>
      <c r="P29543"/>
    </row>
    <row r="29544" spans="15:16" x14ac:dyDescent="0.2">
      <c r="O29544"/>
      <c r="P29544"/>
    </row>
    <row r="29545" spans="15:16" x14ac:dyDescent="0.2">
      <c r="O29545"/>
      <c r="P29545"/>
    </row>
    <row r="29546" spans="15:16" x14ac:dyDescent="0.2">
      <c r="O29546"/>
      <c r="P29546"/>
    </row>
    <row r="29547" spans="15:16" x14ac:dyDescent="0.2">
      <c r="O29547"/>
      <c r="P29547"/>
    </row>
    <row r="29548" spans="15:16" x14ac:dyDescent="0.2">
      <c r="O29548"/>
      <c r="P29548"/>
    </row>
    <row r="29549" spans="15:16" x14ac:dyDescent="0.2">
      <c r="O29549"/>
      <c r="P29549"/>
    </row>
    <row r="29550" spans="15:16" x14ac:dyDescent="0.2">
      <c r="O29550"/>
      <c r="P29550"/>
    </row>
    <row r="29551" spans="15:16" x14ac:dyDescent="0.2">
      <c r="O29551"/>
      <c r="P29551"/>
    </row>
    <row r="29552" spans="15:16" x14ac:dyDescent="0.2">
      <c r="O29552"/>
      <c r="P29552"/>
    </row>
    <row r="29553" spans="15:16" x14ac:dyDescent="0.2">
      <c r="O29553"/>
      <c r="P29553"/>
    </row>
    <row r="29554" spans="15:16" x14ac:dyDescent="0.2">
      <c r="O29554"/>
      <c r="P29554"/>
    </row>
    <row r="29555" spans="15:16" x14ac:dyDescent="0.2">
      <c r="O29555"/>
      <c r="P29555"/>
    </row>
    <row r="29556" spans="15:16" x14ac:dyDescent="0.2">
      <c r="O29556"/>
      <c r="P29556"/>
    </row>
    <row r="29557" spans="15:16" x14ac:dyDescent="0.2">
      <c r="O29557"/>
      <c r="P29557"/>
    </row>
    <row r="29558" spans="15:16" x14ac:dyDescent="0.2">
      <c r="O29558"/>
      <c r="P29558"/>
    </row>
    <row r="29559" spans="15:16" x14ac:dyDescent="0.2">
      <c r="O29559"/>
      <c r="P29559"/>
    </row>
    <row r="29560" spans="15:16" x14ac:dyDescent="0.2">
      <c r="O29560"/>
      <c r="P29560"/>
    </row>
    <row r="29561" spans="15:16" x14ac:dyDescent="0.2">
      <c r="O29561"/>
      <c r="P29561"/>
    </row>
    <row r="29562" spans="15:16" x14ac:dyDescent="0.2">
      <c r="O29562"/>
      <c r="P29562"/>
    </row>
    <row r="29563" spans="15:16" x14ac:dyDescent="0.2">
      <c r="O29563"/>
      <c r="P29563"/>
    </row>
    <row r="29564" spans="15:16" x14ac:dyDescent="0.2">
      <c r="O29564"/>
      <c r="P29564"/>
    </row>
    <row r="29565" spans="15:16" x14ac:dyDescent="0.2">
      <c r="O29565"/>
      <c r="P29565"/>
    </row>
    <row r="29566" spans="15:16" x14ac:dyDescent="0.2">
      <c r="O29566"/>
      <c r="P29566"/>
    </row>
    <row r="29567" spans="15:16" x14ac:dyDescent="0.2">
      <c r="O29567"/>
      <c r="P29567"/>
    </row>
    <row r="29568" spans="15:16" x14ac:dyDescent="0.2">
      <c r="O29568"/>
      <c r="P29568"/>
    </row>
    <row r="29569" spans="15:16" x14ac:dyDescent="0.2">
      <c r="O29569"/>
      <c r="P29569"/>
    </row>
    <row r="29570" spans="15:16" x14ac:dyDescent="0.2">
      <c r="O29570"/>
      <c r="P29570"/>
    </row>
    <row r="29571" spans="15:16" x14ac:dyDescent="0.2">
      <c r="O29571"/>
      <c r="P29571"/>
    </row>
    <row r="29572" spans="15:16" x14ac:dyDescent="0.2">
      <c r="O29572"/>
      <c r="P29572"/>
    </row>
    <row r="29573" spans="15:16" x14ac:dyDescent="0.2">
      <c r="O29573"/>
      <c r="P29573"/>
    </row>
    <row r="29574" spans="15:16" x14ac:dyDescent="0.2">
      <c r="O29574"/>
      <c r="P29574"/>
    </row>
    <row r="29575" spans="15:16" x14ac:dyDescent="0.2">
      <c r="O29575"/>
      <c r="P29575"/>
    </row>
    <row r="29576" spans="15:16" x14ac:dyDescent="0.2">
      <c r="O29576"/>
      <c r="P29576"/>
    </row>
    <row r="29577" spans="15:16" x14ac:dyDescent="0.2">
      <c r="O29577"/>
      <c r="P29577"/>
    </row>
    <row r="29578" spans="15:16" x14ac:dyDescent="0.2">
      <c r="O29578"/>
      <c r="P29578"/>
    </row>
    <row r="29579" spans="15:16" x14ac:dyDescent="0.2">
      <c r="O29579"/>
      <c r="P29579"/>
    </row>
    <row r="29580" spans="15:16" x14ac:dyDescent="0.2">
      <c r="O29580"/>
      <c r="P29580"/>
    </row>
    <row r="29581" spans="15:16" x14ac:dyDescent="0.2">
      <c r="O29581"/>
      <c r="P29581"/>
    </row>
    <row r="29582" spans="15:16" x14ac:dyDescent="0.2">
      <c r="O29582"/>
      <c r="P29582"/>
    </row>
    <row r="29583" spans="15:16" x14ac:dyDescent="0.2">
      <c r="O29583"/>
      <c r="P29583"/>
    </row>
    <row r="29584" spans="15:16" x14ac:dyDescent="0.2">
      <c r="O29584"/>
      <c r="P29584"/>
    </row>
    <row r="29585" spans="15:16" x14ac:dyDescent="0.2">
      <c r="O29585"/>
      <c r="P29585"/>
    </row>
    <row r="29586" spans="15:16" x14ac:dyDescent="0.2">
      <c r="O29586"/>
      <c r="P29586"/>
    </row>
    <row r="29587" spans="15:16" x14ac:dyDescent="0.2">
      <c r="O29587"/>
      <c r="P29587"/>
    </row>
    <row r="29588" spans="15:16" x14ac:dyDescent="0.2">
      <c r="O29588"/>
      <c r="P29588"/>
    </row>
    <row r="29589" spans="15:16" x14ac:dyDescent="0.2">
      <c r="O29589"/>
      <c r="P29589"/>
    </row>
    <row r="29590" spans="15:16" x14ac:dyDescent="0.2">
      <c r="O29590"/>
      <c r="P29590"/>
    </row>
    <row r="29591" spans="15:16" x14ac:dyDescent="0.2">
      <c r="O29591"/>
      <c r="P29591"/>
    </row>
    <row r="29592" spans="15:16" x14ac:dyDescent="0.2">
      <c r="O29592"/>
      <c r="P29592"/>
    </row>
    <row r="29593" spans="15:16" x14ac:dyDescent="0.2">
      <c r="O29593"/>
      <c r="P29593"/>
    </row>
    <row r="29594" spans="15:16" x14ac:dyDescent="0.2">
      <c r="O29594"/>
      <c r="P29594"/>
    </row>
    <row r="29595" spans="15:16" x14ac:dyDescent="0.2">
      <c r="O29595"/>
      <c r="P29595"/>
    </row>
    <row r="29596" spans="15:16" x14ac:dyDescent="0.2">
      <c r="O29596"/>
      <c r="P29596"/>
    </row>
    <row r="29597" spans="15:16" x14ac:dyDescent="0.2">
      <c r="O29597"/>
      <c r="P29597"/>
    </row>
    <row r="29598" spans="15:16" x14ac:dyDescent="0.2">
      <c r="O29598"/>
      <c r="P29598"/>
    </row>
    <row r="29599" spans="15:16" x14ac:dyDescent="0.2">
      <c r="O29599"/>
      <c r="P29599"/>
    </row>
    <row r="29600" spans="15:16" x14ac:dyDescent="0.2">
      <c r="O29600"/>
      <c r="P29600"/>
    </row>
    <row r="29601" spans="15:16" x14ac:dyDescent="0.2">
      <c r="O29601"/>
      <c r="P29601"/>
    </row>
    <row r="29602" spans="15:16" x14ac:dyDescent="0.2">
      <c r="O29602"/>
      <c r="P29602"/>
    </row>
    <row r="29603" spans="15:16" x14ac:dyDescent="0.2">
      <c r="O29603"/>
      <c r="P29603"/>
    </row>
    <row r="29604" spans="15:16" x14ac:dyDescent="0.2">
      <c r="O29604"/>
      <c r="P29604"/>
    </row>
    <row r="29605" spans="15:16" x14ac:dyDescent="0.2">
      <c r="O29605"/>
      <c r="P29605"/>
    </row>
    <row r="29606" spans="15:16" x14ac:dyDescent="0.2">
      <c r="O29606"/>
      <c r="P29606"/>
    </row>
    <row r="29607" spans="15:16" x14ac:dyDescent="0.2">
      <c r="O29607"/>
      <c r="P29607"/>
    </row>
    <row r="29608" spans="15:16" x14ac:dyDescent="0.2">
      <c r="O29608"/>
      <c r="P29608"/>
    </row>
    <row r="29609" spans="15:16" x14ac:dyDescent="0.2">
      <c r="O29609"/>
      <c r="P29609"/>
    </row>
    <row r="29610" spans="15:16" x14ac:dyDescent="0.2">
      <c r="O29610"/>
      <c r="P29610"/>
    </row>
    <row r="29611" spans="15:16" x14ac:dyDescent="0.2">
      <c r="O29611"/>
      <c r="P29611"/>
    </row>
    <row r="29612" spans="15:16" x14ac:dyDescent="0.2">
      <c r="O29612"/>
      <c r="P29612"/>
    </row>
    <row r="29613" spans="15:16" x14ac:dyDescent="0.2">
      <c r="O29613"/>
      <c r="P29613"/>
    </row>
    <row r="29614" spans="15:16" x14ac:dyDescent="0.2">
      <c r="O29614"/>
      <c r="P29614"/>
    </row>
    <row r="29615" spans="15:16" x14ac:dyDescent="0.2">
      <c r="O29615"/>
      <c r="P29615"/>
    </row>
    <row r="29616" spans="15:16" x14ac:dyDescent="0.2">
      <c r="O29616"/>
      <c r="P29616"/>
    </row>
    <row r="29617" spans="15:16" x14ac:dyDescent="0.2">
      <c r="O29617"/>
      <c r="P29617"/>
    </row>
    <row r="29618" spans="15:16" x14ac:dyDescent="0.2">
      <c r="O29618"/>
      <c r="P29618"/>
    </row>
    <row r="29619" spans="15:16" x14ac:dyDescent="0.2">
      <c r="O29619"/>
      <c r="P29619"/>
    </row>
    <row r="29620" spans="15:16" x14ac:dyDescent="0.2">
      <c r="O29620"/>
      <c r="P29620"/>
    </row>
    <row r="29621" spans="15:16" x14ac:dyDescent="0.2">
      <c r="O29621"/>
      <c r="P29621"/>
    </row>
    <row r="29622" spans="15:16" x14ac:dyDescent="0.2">
      <c r="O29622"/>
      <c r="P29622"/>
    </row>
    <row r="29623" spans="15:16" x14ac:dyDescent="0.2">
      <c r="O29623"/>
      <c r="P29623"/>
    </row>
    <row r="29624" spans="15:16" x14ac:dyDescent="0.2">
      <c r="O29624"/>
      <c r="P29624"/>
    </row>
    <row r="29625" spans="15:16" x14ac:dyDescent="0.2">
      <c r="O29625"/>
      <c r="P29625"/>
    </row>
    <row r="29626" spans="15:16" x14ac:dyDescent="0.2">
      <c r="O29626"/>
      <c r="P29626"/>
    </row>
    <row r="29627" spans="15:16" x14ac:dyDescent="0.2">
      <c r="O29627"/>
      <c r="P29627"/>
    </row>
    <row r="29628" spans="15:16" x14ac:dyDescent="0.2">
      <c r="O29628"/>
      <c r="P29628"/>
    </row>
    <row r="29629" spans="15:16" x14ac:dyDescent="0.2">
      <c r="O29629"/>
      <c r="P29629"/>
    </row>
    <row r="29630" spans="15:16" x14ac:dyDescent="0.2">
      <c r="O29630"/>
      <c r="P29630"/>
    </row>
    <row r="29631" spans="15:16" x14ac:dyDescent="0.2">
      <c r="O29631"/>
      <c r="P29631"/>
    </row>
    <row r="29632" spans="15:16" x14ac:dyDescent="0.2">
      <c r="O29632"/>
      <c r="P29632"/>
    </row>
    <row r="29633" spans="15:16" x14ac:dyDescent="0.2">
      <c r="O29633"/>
      <c r="P29633"/>
    </row>
    <row r="29634" spans="15:16" x14ac:dyDescent="0.2">
      <c r="O29634"/>
      <c r="P29634"/>
    </row>
    <row r="29635" spans="15:16" x14ac:dyDescent="0.2">
      <c r="O29635"/>
      <c r="P29635"/>
    </row>
    <row r="29636" spans="15:16" x14ac:dyDescent="0.2">
      <c r="O29636"/>
      <c r="P29636"/>
    </row>
    <row r="29637" spans="15:16" x14ac:dyDescent="0.2">
      <c r="O29637"/>
      <c r="P29637"/>
    </row>
    <row r="29638" spans="15:16" x14ac:dyDescent="0.2">
      <c r="O29638"/>
      <c r="P29638"/>
    </row>
    <row r="29639" spans="15:16" x14ac:dyDescent="0.2">
      <c r="O29639"/>
      <c r="P29639"/>
    </row>
    <row r="29640" spans="15:16" x14ac:dyDescent="0.2">
      <c r="O29640"/>
      <c r="P29640"/>
    </row>
    <row r="29641" spans="15:16" x14ac:dyDescent="0.2">
      <c r="O29641"/>
      <c r="P29641"/>
    </row>
    <row r="29642" spans="15:16" x14ac:dyDescent="0.2">
      <c r="O29642"/>
      <c r="P29642"/>
    </row>
    <row r="29643" spans="15:16" x14ac:dyDescent="0.2">
      <c r="O29643"/>
      <c r="P29643"/>
    </row>
    <row r="29644" spans="15:16" x14ac:dyDescent="0.2">
      <c r="O29644"/>
      <c r="P29644"/>
    </row>
    <row r="29645" spans="15:16" x14ac:dyDescent="0.2">
      <c r="O29645"/>
      <c r="P29645"/>
    </row>
    <row r="29646" spans="15:16" x14ac:dyDescent="0.2">
      <c r="O29646"/>
      <c r="P29646"/>
    </row>
    <row r="29647" spans="15:16" x14ac:dyDescent="0.2">
      <c r="O29647"/>
      <c r="P29647"/>
    </row>
    <row r="29648" spans="15:16" x14ac:dyDescent="0.2">
      <c r="O29648"/>
      <c r="P29648"/>
    </row>
    <row r="29649" spans="15:16" x14ac:dyDescent="0.2">
      <c r="O29649"/>
      <c r="P29649"/>
    </row>
    <row r="29650" spans="15:16" x14ac:dyDescent="0.2">
      <c r="O29650"/>
      <c r="P29650"/>
    </row>
    <row r="29651" spans="15:16" x14ac:dyDescent="0.2">
      <c r="O29651"/>
      <c r="P29651"/>
    </row>
    <row r="29652" spans="15:16" x14ac:dyDescent="0.2">
      <c r="O29652"/>
      <c r="P29652"/>
    </row>
    <row r="29653" spans="15:16" x14ac:dyDescent="0.2">
      <c r="O29653"/>
      <c r="P29653"/>
    </row>
    <row r="29654" spans="15:16" x14ac:dyDescent="0.2">
      <c r="O29654"/>
      <c r="P29654"/>
    </row>
    <row r="29655" spans="15:16" x14ac:dyDescent="0.2">
      <c r="O29655"/>
      <c r="P29655"/>
    </row>
    <row r="29656" spans="15:16" x14ac:dyDescent="0.2">
      <c r="O29656"/>
      <c r="P29656"/>
    </row>
    <row r="29657" spans="15:16" x14ac:dyDescent="0.2">
      <c r="O29657"/>
      <c r="P29657"/>
    </row>
    <row r="29658" spans="15:16" x14ac:dyDescent="0.2">
      <c r="O29658"/>
      <c r="P29658"/>
    </row>
    <row r="29659" spans="15:16" x14ac:dyDescent="0.2">
      <c r="O29659"/>
      <c r="P29659"/>
    </row>
    <row r="29660" spans="15:16" x14ac:dyDescent="0.2">
      <c r="O29660"/>
      <c r="P29660"/>
    </row>
    <row r="29661" spans="15:16" x14ac:dyDescent="0.2">
      <c r="O29661"/>
      <c r="P29661"/>
    </row>
    <row r="29662" spans="15:16" x14ac:dyDescent="0.2">
      <c r="O29662"/>
      <c r="P29662"/>
    </row>
    <row r="29663" spans="15:16" x14ac:dyDescent="0.2">
      <c r="O29663"/>
      <c r="P29663"/>
    </row>
    <row r="29664" spans="15:16" x14ac:dyDescent="0.2">
      <c r="O29664"/>
      <c r="P29664"/>
    </row>
    <row r="29665" spans="15:16" x14ac:dyDescent="0.2">
      <c r="O29665"/>
      <c r="P29665"/>
    </row>
    <row r="29666" spans="15:16" x14ac:dyDescent="0.2">
      <c r="O29666"/>
      <c r="P29666"/>
    </row>
    <row r="29667" spans="15:16" x14ac:dyDescent="0.2">
      <c r="O29667"/>
      <c r="P29667"/>
    </row>
    <row r="29668" spans="15:16" x14ac:dyDescent="0.2">
      <c r="O29668"/>
      <c r="P29668"/>
    </row>
    <row r="29669" spans="15:16" x14ac:dyDescent="0.2">
      <c r="O29669"/>
      <c r="P29669"/>
    </row>
    <row r="29670" spans="15:16" x14ac:dyDescent="0.2">
      <c r="O29670"/>
      <c r="P29670"/>
    </row>
    <row r="29671" spans="15:16" x14ac:dyDescent="0.2">
      <c r="O29671"/>
      <c r="P29671"/>
    </row>
    <row r="29672" spans="15:16" x14ac:dyDescent="0.2">
      <c r="O29672"/>
      <c r="P29672"/>
    </row>
    <row r="29673" spans="15:16" x14ac:dyDescent="0.2">
      <c r="O29673"/>
      <c r="P29673"/>
    </row>
    <row r="29674" spans="15:16" x14ac:dyDescent="0.2">
      <c r="O29674"/>
      <c r="P29674"/>
    </row>
    <row r="29675" spans="15:16" x14ac:dyDescent="0.2">
      <c r="O29675"/>
      <c r="P29675"/>
    </row>
    <row r="29676" spans="15:16" x14ac:dyDescent="0.2">
      <c r="O29676"/>
      <c r="P29676"/>
    </row>
    <row r="29677" spans="15:16" x14ac:dyDescent="0.2">
      <c r="O29677"/>
      <c r="P29677"/>
    </row>
    <row r="29678" spans="15:16" x14ac:dyDescent="0.2">
      <c r="O29678"/>
      <c r="P29678"/>
    </row>
    <row r="29679" spans="15:16" x14ac:dyDescent="0.2">
      <c r="O29679"/>
      <c r="P29679"/>
    </row>
    <row r="29680" spans="15:16" x14ac:dyDescent="0.2">
      <c r="O29680"/>
      <c r="P29680"/>
    </row>
    <row r="29681" spans="15:16" x14ac:dyDescent="0.2">
      <c r="O29681"/>
      <c r="P29681"/>
    </row>
    <row r="29682" spans="15:16" x14ac:dyDescent="0.2">
      <c r="O29682"/>
      <c r="P29682"/>
    </row>
    <row r="29683" spans="15:16" x14ac:dyDescent="0.2">
      <c r="O29683"/>
      <c r="P29683"/>
    </row>
    <row r="29684" spans="15:16" x14ac:dyDescent="0.2">
      <c r="O29684"/>
      <c r="P29684"/>
    </row>
    <row r="29685" spans="15:16" x14ac:dyDescent="0.2">
      <c r="O29685"/>
      <c r="P29685"/>
    </row>
    <row r="29686" spans="15:16" x14ac:dyDescent="0.2">
      <c r="O29686"/>
      <c r="P29686"/>
    </row>
    <row r="29687" spans="15:16" x14ac:dyDescent="0.2">
      <c r="O29687"/>
      <c r="P29687"/>
    </row>
    <row r="29688" spans="15:16" x14ac:dyDescent="0.2">
      <c r="O29688"/>
      <c r="P29688"/>
    </row>
    <row r="29689" spans="15:16" x14ac:dyDescent="0.2">
      <c r="O29689"/>
      <c r="P29689"/>
    </row>
    <row r="29690" spans="15:16" x14ac:dyDescent="0.2">
      <c r="O29690"/>
      <c r="P29690"/>
    </row>
    <row r="29691" spans="15:16" x14ac:dyDescent="0.2">
      <c r="O29691"/>
      <c r="P29691"/>
    </row>
    <row r="29692" spans="15:16" x14ac:dyDescent="0.2">
      <c r="O29692"/>
      <c r="P29692"/>
    </row>
    <row r="29693" spans="15:16" x14ac:dyDescent="0.2">
      <c r="O29693"/>
      <c r="P29693"/>
    </row>
    <row r="29694" spans="15:16" x14ac:dyDescent="0.2">
      <c r="O29694"/>
      <c r="P29694"/>
    </row>
    <row r="29695" spans="15:16" x14ac:dyDescent="0.2">
      <c r="O29695"/>
      <c r="P29695"/>
    </row>
    <row r="29696" spans="15:16" x14ac:dyDescent="0.2">
      <c r="O29696"/>
      <c r="P29696"/>
    </row>
    <row r="29697" spans="15:16" x14ac:dyDescent="0.2">
      <c r="O29697"/>
      <c r="P29697"/>
    </row>
    <row r="29698" spans="15:16" x14ac:dyDescent="0.2">
      <c r="O29698"/>
      <c r="P29698"/>
    </row>
    <row r="29699" spans="15:16" x14ac:dyDescent="0.2">
      <c r="O29699"/>
      <c r="P29699"/>
    </row>
    <row r="29700" spans="15:16" x14ac:dyDescent="0.2">
      <c r="O29700"/>
      <c r="P29700"/>
    </row>
    <row r="29701" spans="15:16" x14ac:dyDescent="0.2">
      <c r="O29701"/>
      <c r="P29701"/>
    </row>
    <row r="29702" spans="15:16" x14ac:dyDescent="0.2">
      <c r="O29702"/>
      <c r="P29702"/>
    </row>
    <row r="29703" spans="15:16" x14ac:dyDescent="0.2">
      <c r="O29703"/>
      <c r="P29703"/>
    </row>
    <row r="29704" spans="15:16" x14ac:dyDescent="0.2">
      <c r="O29704"/>
      <c r="P29704"/>
    </row>
    <row r="29705" spans="15:16" x14ac:dyDescent="0.2">
      <c r="O29705"/>
      <c r="P29705"/>
    </row>
    <row r="29706" spans="15:16" x14ac:dyDescent="0.2">
      <c r="O29706"/>
      <c r="P29706"/>
    </row>
    <row r="29707" spans="15:16" x14ac:dyDescent="0.2">
      <c r="O29707"/>
      <c r="P29707"/>
    </row>
    <row r="29708" spans="15:16" x14ac:dyDescent="0.2">
      <c r="O29708"/>
      <c r="P29708"/>
    </row>
    <row r="29709" spans="15:16" x14ac:dyDescent="0.2">
      <c r="O29709"/>
      <c r="P29709"/>
    </row>
    <row r="29710" spans="15:16" x14ac:dyDescent="0.2">
      <c r="O29710"/>
      <c r="P29710"/>
    </row>
    <row r="29711" spans="15:16" x14ac:dyDescent="0.2">
      <c r="O29711"/>
      <c r="P29711"/>
    </row>
    <row r="29712" spans="15:16" x14ac:dyDescent="0.2">
      <c r="O29712"/>
      <c r="P29712"/>
    </row>
    <row r="29713" spans="15:16" x14ac:dyDescent="0.2">
      <c r="O29713"/>
      <c r="P29713"/>
    </row>
    <row r="29714" spans="15:16" x14ac:dyDescent="0.2">
      <c r="O29714"/>
      <c r="P29714"/>
    </row>
    <row r="29715" spans="15:16" x14ac:dyDescent="0.2">
      <c r="O29715"/>
      <c r="P29715"/>
    </row>
    <row r="29716" spans="15:16" x14ac:dyDescent="0.2">
      <c r="O29716"/>
      <c r="P29716"/>
    </row>
    <row r="29717" spans="15:16" x14ac:dyDescent="0.2">
      <c r="O29717"/>
      <c r="P29717"/>
    </row>
    <row r="29718" spans="15:16" x14ac:dyDescent="0.2">
      <c r="O29718"/>
      <c r="P29718"/>
    </row>
    <row r="29719" spans="15:16" x14ac:dyDescent="0.2">
      <c r="O29719"/>
      <c r="P29719"/>
    </row>
    <row r="29720" spans="15:16" x14ac:dyDescent="0.2">
      <c r="O29720"/>
      <c r="P29720"/>
    </row>
    <row r="29721" spans="15:16" x14ac:dyDescent="0.2">
      <c r="O29721"/>
      <c r="P29721"/>
    </row>
    <row r="29722" spans="15:16" x14ac:dyDescent="0.2">
      <c r="O29722"/>
      <c r="P29722"/>
    </row>
    <row r="29723" spans="15:16" x14ac:dyDescent="0.2">
      <c r="O29723"/>
      <c r="P29723"/>
    </row>
    <row r="29724" spans="15:16" x14ac:dyDescent="0.2">
      <c r="O29724"/>
      <c r="P29724"/>
    </row>
    <row r="29725" spans="15:16" x14ac:dyDescent="0.2">
      <c r="O29725"/>
      <c r="P29725"/>
    </row>
    <row r="29726" spans="15:16" x14ac:dyDescent="0.2">
      <c r="O29726"/>
      <c r="P29726"/>
    </row>
    <row r="29727" spans="15:16" x14ac:dyDescent="0.2">
      <c r="O29727"/>
      <c r="P29727"/>
    </row>
    <row r="29728" spans="15:16" x14ac:dyDescent="0.2">
      <c r="O29728"/>
      <c r="P29728"/>
    </row>
    <row r="29729" spans="15:16" x14ac:dyDescent="0.2">
      <c r="O29729"/>
      <c r="P29729"/>
    </row>
    <row r="29730" spans="15:16" x14ac:dyDescent="0.2">
      <c r="O29730"/>
      <c r="P29730"/>
    </row>
    <row r="29731" spans="15:16" x14ac:dyDescent="0.2">
      <c r="O29731"/>
      <c r="P29731"/>
    </row>
    <row r="29732" spans="15:16" x14ac:dyDescent="0.2">
      <c r="O29732"/>
      <c r="P29732"/>
    </row>
    <row r="29733" spans="15:16" x14ac:dyDescent="0.2">
      <c r="O29733"/>
      <c r="P29733"/>
    </row>
    <row r="29734" spans="15:16" x14ac:dyDescent="0.2">
      <c r="O29734"/>
      <c r="P29734"/>
    </row>
    <row r="29735" spans="15:16" x14ac:dyDescent="0.2">
      <c r="O29735"/>
      <c r="P29735"/>
    </row>
    <row r="29736" spans="15:16" x14ac:dyDescent="0.2">
      <c r="O29736"/>
      <c r="P29736"/>
    </row>
    <row r="29737" spans="15:16" x14ac:dyDescent="0.2">
      <c r="O29737"/>
      <c r="P29737"/>
    </row>
    <row r="29738" spans="15:16" x14ac:dyDescent="0.2">
      <c r="O29738"/>
      <c r="P29738"/>
    </row>
    <row r="29739" spans="15:16" x14ac:dyDescent="0.2">
      <c r="O29739"/>
      <c r="P29739"/>
    </row>
    <row r="29740" spans="15:16" x14ac:dyDescent="0.2">
      <c r="O29740"/>
      <c r="P29740"/>
    </row>
    <row r="29741" spans="15:16" x14ac:dyDescent="0.2">
      <c r="O29741"/>
      <c r="P29741"/>
    </row>
    <row r="29742" spans="15:16" x14ac:dyDescent="0.2">
      <c r="O29742"/>
      <c r="P29742"/>
    </row>
    <row r="29743" spans="15:16" x14ac:dyDescent="0.2">
      <c r="O29743"/>
      <c r="P29743"/>
    </row>
    <row r="29744" spans="15:16" x14ac:dyDescent="0.2">
      <c r="O29744"/>
      <c r="P29744"/>
    </row>
    <row r="29745" spans="15:16" x14ac:dyDescent="0.2">
      <c r="O29745"/>
      <c r="P29745"/>
    </row>
    <row r="29746" spans="15:16" x14ac:dyDescent="0.2">
      <c r="O29746"/>
      <c r="P29746"/>
    </row>
    <row r="29747" spans="15:16" x14ac:dyDescent="0.2">
      <c r="O29747"/>
      <c r="P29747"/>
    </row>
    <row r="29748" spans="15:16" x14ac:dyDescent="0.2">
      <c r="O29748"/>
      <c r="P29748"/>
    </row>
    <row r="29749" spans="15:16" x14ac:dyDescent="0.2">
      <c r="O29749"/>
      <c r="P29749"/>
    </row>
    <row r="29750" spans="15:16" x14ac:dyDescent="0.2">
      <c r="O29750"/>
      <c r="P29750"/>
    </row>
    <row r="29751" spans="15:16" x14ac:dyDescent="0.2">
      <c r="O29751"/>
      <c r="P29751"/>
    </row>
    <row r="29752" spans="15:16" x14ac:dyDescent="0.2">
      <c r="O29752"/>
      <c r="P29752"/>
    </row>
    <row r="29753" spans="15:16" x14ac:dyDescent="0.2">
      <c r="O29753"/>
      <c r="P29753"/>
    </row>
    <row r="29754" spans="15:16" x14ac:dyDescent="0.2">
      <c r="O29754"/>
      <c r="P29754"/>
    </row>
    <row r="29755" spans="15:16" x14ac:dyDescent="0.2">
      <c r="O29755"/>
      <c r="P29755"/>
    </row>
    <row r="29756" spans="15:16" x14ac:dyDescent="0.2">
      <c r="O29756"/>
      <c r="P29756"/>
    </row>
    <row r="29757" spans="15:16" x14ac:dyDescent="0.2">
      <c r="O29757"/>
      <c r="P29757"/>
    </row>
    <row r="29758" spans="15:16" x14ac:dyDescent="0.2">
      <c r="O29758"/>
      <c r="P29758"/>
    </row>
    <row r="29759" spans="15:16" x14ac:dyDescent="0.2">
      <c r="O29759"/>
      <c r="P29759"/>
    </row>
    <row r="29760" spans="15:16" x14ac:dyDescent="0.2">
      <c r="O29760"/>
      <c r="P29760"/>
    </row>
    <row r="29761" spans="15:16" x14ac:dyDescent="0.2">
      <c r="O29761"/>
      <c r="P29761"/>
    </row>
    <row r="29762" spans="15:16" x14ac:dyDescent="0.2">
      <c r="O29762"/>
      <c r="P29762"/>
    </row>
    <row r="29763" spans="15:16" x14ac:dyDescent="0.2">
      <c r="O29763"/>
      <c r="P29763"/>
    </row>
    <row r="29764" spans="15:16" x14ac:dyDescent="0.2">
      <c r="O29764"/>
      <c r="P29764"/>
    </row>
    <row r="29765" spans="15:16" x14ac:dyDescent="0.2">
      <c r="O29765"/>
      <c r="P29765"/>
    </row>
    <row r="29766" spans="15:16" x14ac:dyDescent="0.2">
      <c r="O29766"/>
      <c r="P29766"/>
    </row>
    <row r="29767" spans="15:16" x14ac:dyDescent="0.2">
      <c r="O29767"/>
      <c r="P29767"/>
    </row>
    <row r="29768" spans="15:16" x14ac:dyDescent="0.2">
      <c r="O29768"/>
      <c r="P29768"/>
    </row>
    <row r="29769" spans="15:16" x14ac:dyDescent="0.2">
      <c r="O29769"/>
      <c r="P29769"/>
    </row>
    <row r="29770" spans="15:16" x14ac:dyDescent="0.2">
      <c r="O29770"/>
      <c r="P29770"/>
    </row>
    <row r="29771" spans="15:16" x14ac:dyDescent="0.2">
      <c r="O29771"/>
      <c r="P29771"/>
    </row>
    <row r="29772" spans="15:16" x14ac:dyDescent="0.2">
      <c r="O29772"/>
      <c r="P29772"/>
    </row>
    <row r="29773" spans="15:16" x14ac:dyDescent="0.2">
      <c r="O29773"/>
      <c r="P29773"/>
    </row>
    <row r="29774" spans="15:16" x14ac:dyDescent="0.2">
      <c r="O29774"/>
      <c r="P29774"/>
    </row>
    <row r="29775" spans="15:16" x14ac:dyDescent="0.2">
      <c r="O29775"/>
      <c r="P29775"/>
    </row>
    <row r="29776" spans="15:16" x14ac:dyDescent="0.2">
      <c r="O29776"/>
      <c r="P29776"/>
    </row>
    <row r="29777" spans="15:16" x14ac:dyDescent="0.2">
      <c r="O29777"/>
      <c r="P29777"/>
    </row>
    <row r="29778" spans="15:16" x14ac:dyDescent="0.2">
      <c r="O29778"/>
      <c r="P29778"/>
    </row>
    <row r="29779" spans="15:16" x14ac:dyDescent="0.2">
      <c r="O29779"/>
      <c r="P29779"/>
    </row>
    <row r="29780" spans="15:16" x14ac:dyDescent="0.2">
      <c r="O29780"/>
      <c r="P29780"/>
    </row>
    <row r="29781" spans="15:16" x14ac:dyDescent="0.2">
      <c r="O29781"/>
      <c r="P29781"/>
    </row>
    <row r="29782" spans="15:16" x14ac:dyDescent="0.2">
      <c r="O29782"/>
      <c r="P29782"/>
    </row>
    <row r="29783" spans="15:16" x14ac:dyDescent="0.2">
      <c r="O29783"/>
      <c r="P29783"/>
    </row>
    <row r="29784" spans="15:16" x14ac:dyDescent="0.2">
      <c r="O29784"/>
      <c r="P29784"/>
    </row>
    <row r="29785" spans="15:16" x14ac:dyDescent="0.2">
      <c r="O29785"/>
      <c r="P29785"/>
    </row>
    <row r="29786" spans="15:16" x14ac:dyDescent="0.2">
      <c r="O29786"/>
      <c r="P29786"/>
    </row>
    <row r="29787" spans="15:16" x14ac:dyDescent="0.2">
      <c r="O29787"/>
      <c r="P29787"/>
    </row>
    <row r="29788" spans="15:16" x14ac:dyDescent="0.2">
      <c r="O29788"/>
      <c r="P29788"/>
    </row>
    <row r="29789" spans="15:16" x14ac:dyDescent="0.2">
      <c r="O29789"/>
      <c r="P29789"/>
    </row>
    <row r="29790" spans="15:16" x14ac:dyDescent="0.2">
      <c r="O29790"/>
      <c r="P29790"/>
    </row>
    <row r="29791" spans="15:16" x14ac:dyDescent="0.2">
      <c r="O29791"/>
      <c r="P29791"/>
    </row>
    <row r="29792" spans="15:16" x14ac:dyDescent="0.2">
      <c r="O29792"/>
      <c r="P29792"/>
    </row>
    <row r="29793" spans="15:16" x14ac:dyDescent="0.2">
      <c r="O29793"/>
      <c r="P29793"/>
    </row>
    <row r="29794" spans="15:16" x14ac:dyDescent="0.2">
      <c r="O29794"/>
      <c r="P29794"/>
    </row>
    <row r="29795" spans="15:16" x14ac:dyDescent="0.2">
      <c r="O29795"/>
      <c r="P29795"/>
    </row>
    <row r="29796" spans="15:16" x14ac:dyDescent="0.2">
      <c r="O29796"/>
      <c r="P29796"/>
    </row>
    <row r="29797" spans="15:16" x14ac:dyDescent="0.2">
      <c r="O29797"/>
      <c r="P29797"/>
    </row>
    <row r="29798" spans="15:16" x14ac:dyDescent="0.2">
      <c r="O29798"/>
      <c r="P29798"/>
    </row>
    <row r="29799" spans="15:16" x14ac:dyDescent="0.2">
      <c r="O29799"/>
      <c r="P29799"/>
    </row>
    <row r="29800" spans="15:16" x14ac:dyDescent="0.2">
      <c r="O29800"/>
      <c r="P29800"/>
    </row>
    <row r="29801" spans="15:16" x14ac:dyDescent="0.2">
      <c r="O29801"/>
      <c r="P29801"/>
    </row>
    <row r="29802" spans="15:16" x14ac:dyDescent="0.2">
      <c r="O29802"/>
      <c r="P29802"/>
    </row>
    <row r="29803" spans="15:16" x14ac:dyDescent="0.2">
      <c r="O29803"/>
      <c r="P29803"/>
    </row>
    <row r="29804" spans="15:16" x14ac:dyDescent="0.2">
      <c r="O29804"/>
      <c r="P29804"/>
    </row>
    <row r="29805" spans="15:16" x14ac:dyDescent="0.2">
      <c r="O29805"/>
      <c r="P29805"/>
    </row>
    <row r="29806" spans="15:16" x14ac:dyDescent="0.2">
      <c r="O29806"/>
      <c r="P29806"/>
    </row>
    <row r="29807" spans="15:16" x14ac:dyDescent="0.2">
      <c r="O29807"/>
      <c r="P29807"/>
    </row>
    <row r="29808" spans="15:16" x14ac:dyDescent="0.2">
      <c r="O29808"/>
      <c r="P29808"/>
    </row>
    <row r="29809" spans="15:16" x14ac:dyDescent="0.2">
      <c r="O29809"/>
      <c r="P29809"/>
    </row>
    <row r="29810" spans="15:16" x14ac:dyDescent="0.2">
      <c r="O29810"/>
      <c r="P29810"/>
    </row>
    <row r="29811" spans="15:16" x14ac:dyDescent="0.2">
      <c r="O29811"/>
      <c r="P29811"/>
    </row>
    <row r="29812" spans="15:16" x14ac:dyDescent="0.2">
      <c r="O29812"/>
      <c r="P29812"/>
    </row>
    <row r="29813" spans="15:16" x14ac:dyDescent="0.2">
      <c r="O29813"/>
      <c r="P29813"/>
    </row>
    <row r="29814" spans="15:16" x14ac:dyDescent="0.2">
      <c r="O29814"/>
      <c r="P29814"/>
    </row>
    <row r="29815" spans="15:16" x14ac:dyDescent="0.2">
      <c r="O29815"/>
      <c r="P29815"/>
    </row>
    <row r="29816" spans="15:16" x14ac:dyDescent="0.2">
      <c r="O29816"/>
      <c r="P29816"/>
    </row>
    <row r="29817" spans="15:16" x14ac:dyDescent="0.2">
      <c r="O29817"/>
      <c r="P29817"/>
    </row>
    <row r="29818" spans="15:16" x14ac:dyDescent="0.2">
      <c r="O29818"/>
      <c r="P29818"/>
    </row>
    <row r="29819" spans="15:16" x14ac:dyDescent="0.2">
      <c r="O29819"/>
      <c r="P29819"/>
    </row>
    <row r="29820" spans="15:16" x14ac:dyDescent="0.2">
      <c r="O29820"/>
      <c r="P29820"/>
    </row>
    <row r="29821" spans="15:16" x14ac:dyDescent="0.2">
      <c r="O29821"/>
      <c r="P29821"/>
    </row>
    <row r="29822" spans="15:16" x14ac:dyDescent="0.2">
      <c r="O29822"/>
      <c r="P29822"/>
    </row>
    <row r="29823" spans="15:16" x14ac:dyDescent="0.2">
      <c r="O29823"/>
      <c r="P29823"/>
    </row>
    <row r="29824" spans="15:16" x14ac:dyDescent="0.2">
      <c r="O29824"/>
      <c r="P29824"/>
    </row>
    <row r="29825" spans="15:16" x14ac:dyDescent="0.2">
      <c r="O29825"/>
      <c r="P29825"/>
    </row>
    <row r="29826" spans="15:16" x14ac:dyDescent="0.2">
      <c r="O29826"/>
      <c r="P29826"/>
    </row>
    <row r="29827" spans="15:16" x14ac:dyDescent="0.2">
      <c r="O29827"/>
      <c r="P29827"/>
    </row>
    <row r="29828" spans="15:16" x14ac:dyDescent="0.2">
      <c r="O29828"/>
      <c r="P29828"/>
    </row>
    <row r="29829" spans="15:16" x14ac:dyDescent="0.2">
      <c r="O29829"/>
      <c r="P29829"/>
    </row>
    <row r="29830" spans="15:16" x14ac:dyDescent="0.2">
      <c r="O29830"/>
      <c r="P29830"/>
    </row>
    <row r="29831" spans="15:16" x14ac:dyDescent="0.2">
      <c r="O29831"/>
      <c r="P29831"/>
    </row>
    <row r="29832" spans="15:16" x14ac:dyDescent="0.2">
      <c r="O29832"/>
      <c r="P29832"/>
    </row>
    <row r="29833" spans="15:16" x14ac:dyDescent="0.2">
      <c r="O29833"/>
      <c r="P29833"/>
    </row>
    <row r="29834" spans="15:16" x14ac:dyDescent="0.2">
      <c r="O29834"/>
      <c r="P29834"/>
    </row>
    <row r="29835" spans="15:16" x14ac:dyDescent="0.2">
      <c r="O29835"/>
      <c r="P29835"/>
    </row>
    <row r="29836" spans="15:16" x14ac:dyDescent="0.2">
      <c r="O29836"/>
      <c r="P29836"/>
    </row>
    <row r="29837" spans="15:16" x14ac:dyDescent="0.2">
      <c r="O29837"/>
      <c r="P29837"/>
    </row>
    <row r="29838" spans="15:16" x14ac:dyDescent="0.2">
      <c r="O29838"/>
      <c r="P29838"/>
    </row>
    <row r="29839" spans="15:16" x14ac:dyDescent="0.2">
      <c r="O29839"/>
      <c r="P29839"/>
    </row>
    <row r="29840" spans="15:16" x14ac:dyDescent="0.2">
      <c r="O29840"/>
      <c r="P29840"/>
    </row>
    <row r="29841" spans="15:16" x14ac:dyDescent="0.2">
      <c r="O29841"/>
      <c r="P29841"/>
    </row>
    <row r="29842" spans="15:16" x14ac:dyDescent="0.2">
      <c r="O29842"/>
      <c r="P29842"/>
    </row>
    <row r="29843" spans="15:16" x14ac:dyDescent="0.2">
      <c r="O29843"/>
      <c r="P29843"/>
    </row>
    <row r="29844" spans="15:16" x14ac:dyDescent="0.2">
      <c r="O29844"/>
      <c r="P29844"/>
    </row>
    <row r="29845" spans="15:16" x14ac:dyDescent="0.2">
      <c r="O29845"/>
      <c r="P29845"/>
    </row>
    <row r="29846" spans="15:16" x14ac:dyDescent="0.2">
      <c r="O29846"/>
      <c r="P29846"/>
    </row>
    <row r="29847" spans="15:16" x14ac:dyDescent="0.2">
      <c r="O29847"/>
      <c r="P29847"/>
    </row>
    <row r="29848" spans="15:16" x14ac:dyDescent="0.2">
      <c r="O29848"/>
      <c r="P29848"/>
    </row>
    <row r="29849" spans="15:16" x14ac:dyDescent="0.2">
      <c r="O29849"/>
      <c r="P29849"/>
    </row>
    <row r="29850" spans="15:16" x14ac:dyDescent="0.2">
      <c r="O29850"/>
      <c r="P29850"/>
    </row>
    <row r="29851" spans="15:16" x14ac:dyDescent="0.2">
      <c r="O29851"/>
      <c r="P29851"/>
    </row>
    <row r="29852" spans="15:16" x14ac:dyDescent="0.2">
      <c r="O29852"/>
      <c r="P29852"/>
    </row>
    <row r="29853" spans="15:16" x14ac:dyDescent="0.2">
      <c r="O29853"/>
      <c r="P29853"/>
    </row>
    <row r="29854" spans="15:16" x14ac:dyDescent="0.2">
      <c r="O29854"/>
      <c r="P29854"/>
    </row>
    <row r="29855" spans="15:16" x14ac:dyDescent="0.2">
      <c r="O29855"/>
      <c r="P29855"/>
    </row>
    <row r="29856" spans="15:16" x14ac:dyDescent="0.2">
      <c r="O29856"/>
      <c r="P29856"/>
    </row>
    <row r="29857" spans="15:16" x14ac:dyDescent="0.2">
      <c r="O29857"/>
      <c r="P29857"/>
    </row>
    <row r="29858" spans="15:16" x14ac:dyDescent="0.2">
      <c r="O29858"/>
      <c r="P29858"/>
    </row>
    <row r="29859" spans="15:16" x14ac:dyDescent="0.2">
      <c r="O29859"/>
      <c r="P29859"/>
    </row>
    <row r="29860" spans="15:16" x14ac:dyDescent="0.2">
      <c r="O29860"/>
      <c r="P29860"/>
    </row>
    <row r="29861" spans="15:16" x14ac:dyDescent="0.2">
      <c r="O29861"/>
      <c r="P29861"/>
    </row>
    <row r="29862" spans="15:16" x14ac:dyDescent="0.2">
      <c r="O29862"/>
      <c r="P29862"/>
    </row>
    <row r="29863" spans="15:16" x14ac:dyDescent="0.2">
      <c r="O29863"/>
      <c r="P29863"/>
    </row>
    <row r="29864" spans="15:16" x14ac:dyDescent="0.2">
      <c r="O29864"/>
      <c r="P29864"/>
    </row>
    <row r="29865" spans="15:16" x14ac:dyDescent="0.2">
      <c r="O29865"/>
      <c r="P29865"/>
    </row>
    <row r="29866" spans="15:16" x14ac:dyDescent="0.2">
      <c r="O29866"/>
      <c r="P29866"/>
    </row>
    <row r="29867" spans="15:16" x14ac:dyDescent="0.2">
      <c r="O29867"/>
      <c r="P29867"/>
    </row>
    <row r="29868" spans="15:16" x14ac:dyDescent="0.2">
      <c r="O29868"/>
      <c r="P29868"/>
    </row>
    <row r="29869" spans="15:16" x14ac:dyDescent="0.2">
      <c r="O29869"/>
      <c r="P29869"/>
    </row>
    <row r="29870" spans="15:16" x14ac:dyDescent="0.2">
      <c r="O29870"/>
      <c r="P29870"/>
    </row>
    <row r="29871" spans="15:16" x14ac:dyDescent="0.2">
      <c r="O29871"/>
      <c r="P29871"/>
    </row>
    <row r="29872" spans="15:16" x14ac:dyDescent="0.2">
      <c r="O29872"/>
      <c r="P29872"/>
    </row>
    <row r="29873" spans="15:16" x14ac:dyDescent="0.2">
      <c r="O29873"/>
      <c r="P29873"/>
    </row>
    <row r="29874" spans="15:16" x14ac:dyDescent="0.2">
      <c r="O29874"/>
      <c r="P29874"/>
    </row>
    <row r="29875" spans="15:16" x14ac:dyDescent="0.2">
      <c r="O29875"/>
      <c r="P29875"/>
    </row>
    <row r="29876" spans="15:16" x14ac:dyDescent="0.2">
      <c r="O29876"/>
      <c r="P29876"/>
    </row>
    <row r="29877" spans="15:16" x14ac:dyDescent="0.2">
      <c r="O29877"/>
      <c r="P29877"/>
    </row>
    <row r="29878" spans="15:16" x14ac:dyDescent="0.2">
      <c r="O29878"/>
      <c r="P29878"/>
    </row>
    <row r="29879" spans="15:16" x14ac:dyDescent="0.2">
      <c r="O29879"/>
      <c r="P29879"/>
    </row>
    <row r="29880" spans="15:16" x14ac:dyDescent="0.2">
      <c r="O29880"/>
      <c r="P29880"/>
    </row>
    <row r="29881" spans="15:16" x14ac:dyDescent="0.2">
      <c r="O29881"/>
      <c r="P29881"/>
    </row>
    <row r="29882" spans="15:16" x14ac:dyDescent="0.2">
      <c r="O29882"/>
      <c r="P29882"/>
    </row>
    <row r="29883" spans="15:16" x14ac:dyDescent="0.2">
      <c r="O29883"/>
      <c r="P29883"/>
    </row>
    <row r="29884" spans="15:16" x14ac:dyDescent="0.2">
      <c r="O29884"/>
      <c r="P29884"/>
    </row>
    <row r="29885" spans="15:16" x14ac:dyDescent="0.2">
      <c r="O29885"/>
      <c r="P29885"/>
    </row>
    <row r="29886" spans="15:16" x14ac:dyDescent="0.2">
      <c r="O29886"/>
      <c r="P29886"/>
    </row>
    <row r="29887" spans="15:16" x14ac:dyDescent="0.2">
      <c r="O29887"/>
      <c r="P29887"/>
    </row>
    <row r="29888" spans="15:16" x14ac:dyDescent="0.2">
      <c r="O29888"/>
      <c r="P29888"/>
    </row>
    <row r="29889" spans="15:16" x14ac:dyDescent="0.2">
      <c r="O29889"/>
      <c r="P29889"/>
    </row>
    <row r="29890" spans="15:16" x14ac:dyDescent="0.2">
      <c r="O29890"/>
      <c r="P29890"/>
    </row>
    <row r="29891" spans="15:16" x14ac:dyDescent="0.2">
      <c r="O29891"/>
      <c r="P29891"/>
    </row>
    <row r="29892" spans="15:16" x14ac:dyDescent="0.2">
      <c r="O29892"/>
      <c r="P29892"/>
    </row>
    <row r="29893" spans="15:16" x14ac:dyDescent="0.2">
      <c r="O29893"/>
      <c r="P29893"/>
    </row>
    <row r="29894" spans="15:16" x14ac:dyDescent="0.2">
      <c r="O29894"/>
      <c r="P29894"/>
    </row>
    <row r="29895" spans="15:16" x14ac:dyDescent="0.2">
      <c r="O29895"/>
      <c r="P29895"/>
    </row>
    <row r="29896" spans="15:16" x14ac:dyDescent="0.2">
      <c r="O29896"/>
      <c r="P29896"/>
    </row>
    <row r="29897" spans="15:16" x14ac:dyDescent="0.2">
      <c r="O29897"/>
      <c r="P29897"/>
    </row>
    <row r="29898" spans="15:16" x14ac:dyDescent="0.2">
      <c r="O29898"/>
      <c r="P29898"/>
    </row>
    <row r="29899" spans="15:16" x14ac:dyDescent="0.2">
      <c r="O29899"/>
      <c r="P29899"/>
    </row>
    <row r="29900" spans="15:16" x14ac:dyDescent="0.2">
      <c r="O29900"/>
      <c r="P29900"/>
    </row>
    <row r="29901" spans="15:16" x14ac:dyDescent="0.2">
      <c r="O29901"/>
      <c r="P29901"/>
    </row>
    <row r="29902" spans="15:16" x14ac:dyDescent="0.2">
      <c r="O29902"/>
      <c r="P29902"/>
    </row>
    <row r="29903" spans="15:16" x14ac:dyDescent="0.2">
      <c r="O29903"/>
      <c r="P29903"/>
    </row>
    <row r="29904" spans="15:16" x14ac:dyDescent="0.2">
      <c r="O29904"/>
      <c r="P29904"/>
    </row>
    <row r="29905" spans="15:16" x14ac:dyDescent="0.2">
      <c r="O29905"/>
      <c r="P29905"/>
    </row>
    <row r="29906" spans="15:16" x14ac:dyDescent="0.2">
      <c r="O29906"/>
      <c r="P29906"/>
    </row>
    <row r="29907" spans="15:16" x14ac:dyDescent="0.2">
      <c r="O29907"/>
      <c r="P29907"/>
    </row>
    <row r="29908" spans="15:16" x14ac:dyDescent="0.2">
      <c r="O29908"/>
      <c r="P29908"/>
    </row>
    <row r="29909" spans="15:16" x14ac:dyDescent="0.2">
      <c r="O29909"/>
      <c r="P29909"/>
    </row>
    <row r="29910" spans="15:16" x14ac:dyDescent="0.2">
      <c r="O29910"/>
      <c r="P29910"/>
    </row>
    <row r="29911" spans="15:16" x14ac:dyDescent="0.2">
      <c r="O29911"/>
      <c r="P29911"/>
    </row>
    <row r="29912" spans="15:16" x14ac:dyDescent="0.2">
      <c r="O29912"/>
      <c r="P29912"/>
    </row>
    <row r="29913" spans="15:16" x14ac:dyDescent="0.2">
      <c r="O29913"/>
      <c r="P29913"/>
    </row>
    <row r="29914" spans="15:16" x14ac:dyDescent="0.2">
      <c r="O29914"/>
      <c r="P29914"/>
    </row>
    <row r="29915" spans="15:16" x14ac:dyDescent="0.2">
      <c r="O29915"/>
      <c r="P29915"/>
    </row>
    <row r="29916" spans="15:16" x14ac:dyDescent="0.2">
      <c r="O29916"/>
      <c r="P29916"/>
    </row>
    <row r="29917" spans="15:16" x14ac:dyDescent="0.2">
      <c r="O29917"/>
      <c r="P29917"/>
    </row>
    <row r="29918" spans="15:16" x14ac:dyDescent="0.2">
      <c r="O29918"/>
      <c r="P29918"/>
    </row>
    <row r="29919" spans="15:16" x14ac:dyDescent="0.2">
      <c r="O29919"/>
      <c r="P29919"/>
    </row>
    <row r="29920" spans="15:16" x14ac:dyDescent="0.2">
      <c r="O29920"/>
      <c r="P29920"/>
    </row>
    <row r="29921" spans="15:16" x14ac:dyDescent="0.2">
      <c r="O29921"/>
      <c r="P29921"/>
    </row>
    <row r="29922" spans="15:16" x14ac:dyDescent="0.2">
      <c r="O29922"/>
      <c r="P29922"/>
    </row>
    <row r="29923" spans="15:16" x14ac:dyDescent="0.2">
      <c r="O29923"/>
      <c r="P29923"/>
    </row>
    <row r="29924" spans="15:16" x14ac:dyDescent="0.2">
      <c r="O29924"/>
      <c r="P29924"/>
    </row>
    <row r="29925" spans="15:16" x14ac:dyDescent="0.2">
      <c r="O29925"/>
      <c r="P29925"/>
    </row>
    <row r="29926" spans="15:16" x14ac:dyDescent="0.2">
      <c r="O29926"/>
      <c r="P29926"/>
    </row>
    <row r="29927" spans="15:16" x14ac:dyDescent="0.2">
      <c r="O29927"/>
      <c r="P29927"/>
    </row>
    <row r="29928" spans="15:16" x14ac:dyDescent="0.2">
      <c r="O29928"/>
      <c r="P29928"/>
    </row>
    <row r="29929" spans="15:16" x14ac:dyDescent="0.2">
      <c r="O29929"/>
      <c r="P29929"/>
    </row>
    <row r="29930" spans="15:16" x14ac:dyDescent="0.2">
      <c r="O29930"/>
      <c r="P29930"/>
    </row>
    <row r="29931" spans="15:16" x14ac:dyDescent="0.2">
      <c r="O29931"/>
      <c r="P29931"/>
    </row>
    <row r="29932" spans="15:16" x14ac:dyDescent="0.2">
      <c r="O29932"/>
      <c r="P29932"/>
    </row>
    <row r="29933" spans="15:16" x14ac:dyDescent="0.2">
      <c r="O29933"/>
      <c r="P29933"/>
    </row>
    <row r="29934" spans="15:16" x14ac:dyDescent="0.2">
      <c r="O29934"/>
      <c r="P29934"/>
    </row>
    <row r="29935" spans="15:16" x14ac:dyDescent="0.2">
      <c r="O29935"/>
      <c r="P29935"/>
    </row>
    <row r="29936" spans="15:16" x14ac:dyDescent="0.2">
      <c r="O29936"/>
      <c r="P29936"/>
    </row>
    <row r="29937" spans="15:16" x14ac:dyDescent="0.2">
      <c r="O29937"/>
      <c r="P29937"/>
    </row>
    <row r="29938" spans="15:16" x14ac:dyDescent="0.2">
      <c r="O29938"/>
      <c r="P29938"/>
    </row>
    <row r="29939" spans="15:16" x14ac:dyDescent="0.2">
      <c r="O29939"/>
      <c r="P29939"/>
    </row>
    <row r="29940" spans="15:16" x14ac:dyDescent="0.2">
      <c r="O29940"/>
      <c r="P29940"/>
    </row>
    <row r="29941" spans="15:16" x14ac:dyDescent="0.2">
      <c r="O29941"/>
      <c r="P29941"/>
    </row>
    <row r="29942" spans="15:16" x14ac:dyDescent="0.2">
      <c r="O29942"/>
      <c r="P29942"/>
    </row>
    <row r="29943" spans="15:16" x14ac:dyDescent="0.2">
      <c r="O29943"/>
      <c r="P29943"/>
    </row>
    <row r="29944" spans="15:16" x14ac:dyDescent="0.2">
      <c r="O29944"/>
      <c r="P29944"/>
    </row>
    <row r="29945" spans="15:16" x14ac:dyDescent="0.2">
      <c r="O29945"/>
      <c r="P29945"/>
    </row>
    <row r="29946" spans="15:16" x14ac:dyDescent="0.2">
      <c r="O29946"/>
      <c r="P29946"/>
    </row>
    <row r="29947" spans="15:16" x14ac:dyDescent="0.2">
      <c r="O29947"/>
      <c r="P29947"/>
    </row>
    <row r="29948" spans="15:16" x14ac:dyDescent="0.2">
      <c r="O29948"/>
      <c r="P29948"/>
    </row>
    <row r="29949" spans="15:16" x14ac:dyDescent="0.2">
      <c r="O29949"/>
      <c r="P29949"/>
    </row>
    <row r="29950" spans="15:16" x14ac:dyDescent="0.2">
      <c r="O29950"/>
      <c r="P29950"/>
    </row>
    <row r="29951" spans="15:16" x14ac:dyDescent="0.2">
      <c r="O29951"/>
      <c r="P29951"/>
    </row>
    <row r="29952" spans="15:16" x14ac:dyDescent="0.2">
      <c r="O29952"/>
      <c r="P29952"/>
    </row>
    <row r="29953" spans="15:16" x14ac:dyDescent="0.2">
      <c r="O29953"/>
      <c r="P29953"/>
    </row>
    <row r="29954" spans="15:16" x14ac:dyDescent="0.2">
      <c r="O29954"/>
      <c r="P29954"/>
    </row>
    <row r="29955" spans="15:16" x14ac:dyDescent="0.2">
      <c r="O29955"/>
      <c r="P29955"/>
    </row>
    <row r="29956" spans="15:16" x14ac:dyDescent="0.2">
      <c r="O29956"/>
      <c r="P29956"/>
    </row>
    <row r="29957" spans="15:16" x14ac:dyDescent="0.2">
      <c r="O29957"/>
      <c r="P29957"/>
    </row>
    <row r="29958" spans="15:16" x14ac:dyDescent="0.2">
      <c r="O29958"/>
      <c r="P29958"/>
    </row>
    <row r="29959" spans="15:16" x14ac:dyDescent="0.2">
      <c r="O29959"/>
      <c r="P29959"/>
    </row>
    <row r="29960" spans="15:16" x14ac:dyDescent="0.2">
      <c r="O29960"/>
      <c r="P29960"/>
    </row>
    <row r="29961" spans="15:16" x14ac:dyDescent="0.2">
      <c r="O29961"/>
      <c r="P29961"/>
    </row>
    <row r="29962" spans="15:16" x14ac:dyDescent="0.2">
      <c r="O29962"/>
      <c r="P29962"/>
    </row>
    <row r="29963" spans="15:16" x14ac:dyDescent="0.2">
      <c r="O29963"/>
      <c r="P29963"/>
    </row>
    <row r="29964" spans="15:16" x14ac:dyDescent="0.2">
      <c r="O29964"/>
      <c r="P29964"/>
    </row>
    <row r="29965" spans="15:16" x14ac:dyDescent="0.2">
      <c r="O29965"/>
      <c r="P29965"/>
    </row>
    <row r="29966" spans="15:16" x14ac:dyDescent="0.2">
      <c r="O29966"/>
      <c r="P29966"/>
    </row>
    <row r="29967" spans="15:16" x14ac:dyDescent="0.2">
      <c r="O29967"/>
      <c r="P29967"/>
    </row>
    <row r="29968" spans="15:16" x14ac:dyDescent="0.2">
      <c r="O29968"/>
      <c r="P29968"/>
    </row>
    <row r="29969" spans="15:16" x14ac:dyDescent="0.2">
      <c r="O29969"/>
      <c r="P29969"/>
    </row>
    <row r="29970" spans="15:16" x14ac:dyDescent="0.2">
      <c r="O29970"/>
      <c r="P29970"/>
    </row>
    <row r="29971" spans="15:16" x14ac:dyDescent="0.2">
      <c r="O29971"/>
      <c r="P29971"/>
    </row>
    <row r="29972" spans="15:16" x14ac:dyDescent="0.2">
      <c r="O29972"/>
      <c r="P29972"/>
    </row>
    <row r="29973" spans="15:16" x14ac:dyDescent="0.2">
      <c r="O29973"/>
      <c r="P29973"/>
    </row>
    <row r="29974" spans="15:16" x14ac:dyDescent="0.2">
      <c r="O29974"/>
      <c r="P29974"/>
    </row>
    <row r="29975" spans="15:16" x14ac:dyDescent="0.2">
      <c r="O29975"/>
      <c r="P29975"/>
    </row>
    <row r="29976" spans="15:16" x14ac:dyDescent="0.2">
      <c r="O29976"/>
      <c r="P29976"/>
    </row>
    <row r="29977" spans="15:16" x14ac:dyDescent="0.2">
      <c r="O29977"/>
      <c r="P29977"/>
    </row>
    <row r="29978" spans="15:16" x14ac:dyDescent="0.2">
      <c r="O29978"/>
      <c r="P29978"/>
    </row>
    <row r="29979" spans="15:16" x14ac:dyDescent="0.2">
      <c r="O29979"/>
      <c r="P29979"/>
    </row>
    <row r="29980" spans="15:16" x14ac:dyDescent="0.2">
      <c r="O29980"/>
      <c r="P29980"/>
    </row>
    <row r="29981" spans="15:16" x14ac:dyDescent="0.2">
      <c r="O29981"/>
      <c r="P29981"/>
    </row>
    <row r="29982" spans="15:16" x14ac:dyDescent="0.2">
      <c r="O29982"/>
      <c r="P29982"/>
    </row>
    <row r="29983" spans="15:16" x14ac:dyDescent="0.2">
      <c r="O29983"/>
      <c r="P29983"/>
    </row>
    <row r="29984" spans="15:16" x14ac:dyDescent="0.2">
      <c r="O29984"/>
      <c r="P29984"/>
    </row>
    <row r="29985" spans="15:16" x14ac:dyDescent="0.2">
      <c r="O29985"/>
      <c r="P29985"/>
    </row>
    <row r="29986" spans="15:16" x14ac:dyDescent="0.2">
      <c r="O29986"/>
      <c r="P29986"/>
    </row>
    <row r="29987" spans="15:16" x14ac:dyDescent="0.2">
      <c r="O29987"/>
      <c r="P29987"/>
    </row>
    <row r="29988" spans="15:16" x14ac:dyDescent="0.2">
      <c r="O29988"/>
      <c r="P29988"/>
    </row>
    <row r="29989" spans="15:16" x14ac:dyDescent="0.2">
      <c r="O29989"/>
      <c r="P29989"/>
    </row>
    <row r="29990" spans="15:16" x14ac:dyDescent="0.2">
      <c r="O29990"/>
      <c r="P29990"/>
    </row>
    <row r="29991" spans="15:16" x14ac:dyDescent="0.2">
      <c r="O29991"/>
      <c r="P29991"/>
    </row>
    <row r="29992" spans="15:16" x14ac:dyDescent="0.2">
      <c r="O29992"/>
      <c r="P29992"/>
    </row>
    <row r="29993" spans="15:16" x14ac:dyDescent="0.2">
      <c r="O29993"/>
      <c r="P29993"/>
    </row>
    <row r="29994" spans="15:16" x14ac:dyDescent="0.2">
      <c r="O29994"/>
      <c r="P29994"/>
    </row>
    <row r="29995" spans="15:16" x14ac:dyDescent="0.2">
      <c r="O29995"/>
      <c r="P29995"/>
    </row>
    <row r="29996" spans="15:16" x14ac:dyDescent="0.2">
      <c r="O29996"/>
      <c r="P29996"/>
    </row>
    <row r="29997" spans="15:16" x14ac:dyDescent="0.2">
      <c r="O29997"/>
      <c r="P29997"/>
    </row>
    <row r="29998" spans="15:16" x14ac:dyDescent="0.2">
      <c r="O29998"/>
      <c r="P29998"/>
    </row>
    <row r="29999" spans="15:16" x14ac:dyDescent="0.2">
      <c r="O29999"/>
      <c r="P29999"/>
    </row>
    <row r="30000" spans="15:16" x14ac:dyDescent="0.2">
      <c r="O30000"/>
      <c r="P30000"/>
    </row>
    <row r="30001" spans="15:16" x14ac:dyDescent="0.2">
      <c r="O30001"/>
      <c r="P30001"/>
    </row>
    <row r="30002" spans="15:16" x14ac:dyDescent="0.2">
      <c r="O30002"/>
      <c r="P30002"/>
    </row>
    <row r="30003" spans="15:16" x14ac:dyDescent="0.2">
      <c r="O30003"/>
      <c r="P30003"/>
    </row>
    <row r="30004" spans="15:16" x14ac:dyDescent="0.2">
      <c r="O30004"/>
      <c r="P30004"/>
    </row>
    <row r="30005" spans="15:16" x14ac:dyDescent="0.2">
      <c r="O30005"/>
      <c r="P30005"/>
    </row>
    <row r="30006" spans="15:16" x14ac:dyDescent="0.2">
      <c r="O30006"/>
      <c r="P30006"/>
    </row>
    <row r="30007" spans="15:16" x14ac:dyDescent="0.2">
      <c r="O30007"/>
      <c r="P30007"/>
    </row>
    <row r="30008" spans="15:16" x14ac:dyDescent="0.2">
      <c r="O30008"/>
      <c r="P30008"/>
    </row>
    <row r="30009" spans="15:16" x14ac:dyDescent="0.2">
      <c r="O30009"/>
      <c r="P30009"/>
    </row>
    <row r="30010" spans="15:16" x14ac:dyDescent="0.2">
      <c r="O30010"/>
      <c r="P30010"/>
    </row>
    <row r="30011" spans="15:16" x14ac:dyDescent="0.2">
      <c r="O30011"/>
      <c r="P30011"/>
    </row>
    <row r="30012" spans="15:16" x14ac:dyDescent="0.2">
      <c r="O30012"/>
      <c r="P30012"/>
    </row>
    <row r="30013" spans="15:16" x14ac:dyDescent="0.2">
      <c r="O30013"/>
      <c r="P30013"/>
    </row>
    <row r="30014" spans="15:16" x14ac:dyDescent="0.2">
      <c r="O30014"/>
      <c r="P30014"/>
    </row>
    <row r="30015" spans="15:16" x14ac:dyDescent="0.2">
      <c r="O30015"/>
      <c r="P30015"/>
    </row>
    <row r="30016" spans="15:16" x14ac:dyDescent="0.2">
      <c r="O30016"/>
      <c r="P30016"/>
    </row>
    <row r="30017" spans="15:16" x14ac:dyDescent="0.2">
      <c r="O30017"/>
      <c r="P30017"/>
    </row>
    <row r="30018" spans="15:16" x14ac:dyDescent="0.2">
      <c r="O30018"/>
      <c r="P30018"/>
    </row>
    <row r="30019" spans="15:16" x14ac:dyDescent="0.2">
      <c r="O30019"/>
      <c r="P30019"/>
    </row>
    <row r="30020" spans="15:16" x14ac:dyDescent="0.2">
      <c r="O30020"/>
      <c r="P30020"/>
    </row>
    <row r="30021" spans="15:16" x14ac:dyDescent="0.2">
      <c r="O30021"/>
      <c r="P30021"/>
    </row>
    <row r="30022" spans="15:16" x14ac:dyDescent="0.2">
      <c r="O30022"/>
      <c r="P30022"/>
    </row>
    <row r="30023" spans="15:16" x14ac:dyDescent="0.2">
      <c r="O30023"/>
      <c r="P30023"/>
    </row>
    <row r="30024" spans="15:16" x14ac:dyDescent="0.2">
      <c r="O30024"/>
      <c r="P30024"/>
    </row>
    <row r="30025" spans="15:16" x14ac:dyDescent="0.2">
      <c r="O30025"/>
      <c r="P30025"/>
    </row>
    <row r="30026" spans="15:16" x14ac:dyDescent="0.2">
      <c r="O30026"/>
      <c r="P30026"/>
    </row>
    <row r="30027" spans="15:16" x14ac:dyDescent="0.2">
      <c r="O30027"/>
      <c r="P30027"/>
    </row>
    <row r="30028" spans="15:16" x14ac:dyDescent="0.2">
      <c r="O30028"/>
      <c r="P30028"/>
    </row>
    <row r="30029" spans="15:16" x14ac:dyDescent="0.2">
      <c r="O30029"/>
      <c r="P30029"/>
    </row>
    <row r="30030" spans="15:16" x14ac:dyDescent="0.2">
      <c r="O30030"/>
      <c r="P30030"/>
    </row>
    <row r="30031" spans="15:16" x14ac:dyDescent="0.2">
      <c r="O30031"/>
      <c r="P30031"/>
    </row>
    <row r="30032" spans="15:16" x14ac:dyDescent="0.2">
      <c r="O30032"/>
      <c r="P30032"/>
    </row>
    <row r="30033" spans="15:16" x14ac:dyDescent="0.2">
      <c r="O30033"/>
      <c r="P30033"/>
    </row>
    <row r="30034" spans="15:16" x14ac:dyDescent="0.2">
      <c r="O30034"/>
      <c r="P30034"/>
    </row>
    <row r="30035" spans="15:16" x14ac:dyDescent="0.2">
      <c r="O30035"/>
      <c r="P30035"/>
    </row>
    <row r="30036" spans="15:16" x14ac:dyDescent="0.2">
      <c r="O30036"/>
      <c r="P30036"/>
    </row>
    <row r="30037" spans="15:16" x14ac:dyDescent="0.2">
      <c r="O30037"/>
      <c r="P30037"/>
    </row>
    <row r="30038" spans="15:16" x14ac:dyDescent="0.2">
      <c r="O30038"/>
      <c r="P30038"/>
    </row>
    <row r="30039" spans="15:16" x14ac:dyDescent="0.2">
      <c r="O30039"/>
      <c r="P30039"/>
    </row>
    <row r="30040" spans="15:16" x14ac:dyDescent="0.2">
      <c r="O30040"/>
      <c r="P30040"/>
    </row>
    <row r="30041" spans="15:16" x14ac:dyDescent="0.2">
      <c r="O30041"/>
      <c r="P30041"/>
    </row>
    <row r="30042" spans="15:16" x14ac:dyDescent="0.2">
      <c r="O30042"/>
      <c r="P30042"/>
    </row>
    <row r="30043" spans="15:16" x14ac:dyDescent="0.2">
      <c r="O30043"/>
      <c r="P30043"/>
    </row>
    <row r="30044" spans="15:16" x14ac:dyDescent="0.2">
      <c r="O30044"/>
      <c r="P30044"/>
    </row>
    <row r="30045" spans="15:16" x14ac:dyDescent="0.2">
      <c r="O30045"/>
      <c r="P30045"/>
    </row>
    <row r="30046" spans="15:16" x14ac:dyDescent="0.2">
      <c r="O30046"/>
      <c r="P30046"/>
    </row>
    <row r="30047" spans="15:16" x14ac:dyDescent="0.2">
      <c r="O30047"/>
      <c r="P30047"/>
    </row>
    <row r="30048" spans="15:16" x14ac:dyDescent="0.2">
      <c r="O30048"/>
      <c r="P30048"/>
    </row>
    <row r="30049" spans="15:16" x14ac:dyDescent="0.2">
      <c r="O30049"/>
      <c r="P30049"/>
    </row>
    <row r="30050" spans="15:16" x14ac:dyDescent="0.2">
      <c r="O30050"/>
      <c r="P30050"/>
    </row>
    <row r="30051" spans="15:16" x14ac:dyDescent="0.2">
      <c r="O30051"/>
      <c r="P30051"/>
    </row>
    <row r="30052" spans="15:16" x14ac:dyDescent="0.2">
      <c r="O30052"/>
      <c r="P30052"/>
    </row>
    <row r="30053" spans="15:16" x14ac:dyDescent="0.2">
      <c r="O30053"/>
      <c r="P30053"/>
    </row>
    <row r="30054" spans="15:16" x14ac:dyDescent="0.2">
      <c r="O30054"/>
      <c r="P30054"/>
    </row>
    <row r="30055" spans="15:16" x14ac:dyDescent="0.2">
      <c r="O30055"/>
      <c r="P30055"/>
    </row>
    <row r="30056" spans="15:16" x14ac:dyDescent="0.2">
      <c r="O30056"/>
      <c r="P30056"/>
    </row>
    <row r="30057" spans="15:16" x14ac:dyDescent="0.2">
      <c r="O30057"/>
      <c r="P30057"/>
    </row>
    <row r="30058" spans="15:16" x14ac:dyDescent="0.2">
      <c r="O30058"/>
      <c r="P30058"/>
    </row>
    <row r="30059" spans="15:16" x14ac:dyDescent="0.2">
      <c r="O30059"/>
      <c r="P30059"/>
    </row>
    <row r="30060" spans="15:16" x14ac:dyDescent="0.2">
      <c r="O30060"/>
      <c r="P30060"/>
    </row>
    <row r="30061" spans="15:16" x14ac:dyDescent="0.2">
      <c r="O30061"/>
      <c r="P30061"/>
    </row>
    <row r="30062" spans="15:16" x14ac:dyDescent="0.2">
      <c r="O30062"/>
      <c r="P30062"/>
    </row>
    <row r="30063" spans="15:16" x14ac:dyDescent="0.2">
      <c r="O30063"/>
      <c r="P30063"/>
    </row>
    <row r="30064" spans="15:16" x14ac:dyDescent="0.2">
      <c r="O30064"/>
      <c r="P30064"/>
    </row>
    <row r="30065" spans="15:16" x14ac:dyDescent="0.2">
      <c r="O30065"/>
      <c r="P30065"/>
    </row>
    <row r="30066" spans="15:16" x14ac:dyDescent="0.2">
      <c r="O30066"/>
      <c r="P30066"/>
    </row>
    <row r="30067" spans="15:16" x14ac:dyDescent="0.2">
      <c r="O30067"/>
      <c r="P30067"/>
    </row>
    <row r="30068" spans="15:16" x14ac:dyDescent="0.2">
      <c r="O30068"/>
      <c r="P30068"/>
    </row>
    <row r="30069" spans="15:16" x14ac:dyDescent="0.2">
      <c r="O30069"/>
      <c r="P30069"/>
    </row>
    <row r="30070" spans="15:16" x14ac:dyDescent="0.2">
      <c r="O30070"/>
      <c r="P30070"/>
    </row>
    <row r="30071" spans="15:16" x14ac:dyDescent="0.2">
      <c r="O30071"/>
      <c r="P30071"/>
    </row>
    <row r="30072" spans="15:16" x14ac:dyDescent="0.2">
      <c r="O30072"/>
      <c r="P30072"/>
    </row>
    <row r="30073" spans="15:16" x14ac:dyDescent="0.2">
      <c r="O30073"/>
      <c r="P30073"/>
    </row>
    <row r="30074" spans="15:16" x14ac:dyDescent="0.2">
      <c r="O30074"/>
      <c r="P30074"/>
    </row>
    <row r="30075" spans="15:16" x14ac:dyDescent="0.2">
      <c r="O30075"/>
      <c r="P30075"/>
    </row>
    <row r="30076" spans="15:16" x14ac:dyDescent="0.2">
      <c r="O30076"/>
      <c r="P30076"/>
    </row>
    <row r="30077" spans="15:16" x14ac:dyDescent="0.2">
      <c r="O30077"/>
      <c r="P30077"/>
    </row>
    <row r="30078" spans="15:16" x14ac:dyDescent="0.2">
      <c r="O30078"/>
      <c r="P30078"/>
    </row>
    <row r="30079" spans="15:16" x14ac:dyDescent="0.2">
      <c r="O30079"/>
      <c r="P30079"/>
    </row>
    <row r="30080" spans="15:16" x14ac:dyDescent="0.2">
      <c r="O30080"/>
      <c r="P30080"/>
    </row>
    <row r="30081" spans="15:16" x14ac:dyDescent="0.2">
      <c r="O30081"/>
      <c r="P30081"/>
    </row>
    <row r="30082" spans="15:16" x14ac:dyDescent="0.2">
      <c r="O30082"/>
      <c r="P30082"/>
    </row>
    <row r="30083" spans="15:16" x14ac:dyDescent="0.2">
      <c r="O30083"/>
      <c r="P30083"/>
    </row>
    <row r="30084" spans="15:16" x14ac:dyDescent="0.2">
      <c r="O30084"/>
      <c r="P30084"/>
    </row>
    <row r="30085" spans="15:16" x14ac:dyDescent="0.2">
      <c r="O30085"/>
      <c r="P30085"/>
    </row>
    <row r="30086" spans="15:16" x14ac:dyDescent="0.2">
      <c r="O30086"/>
      <c r="P30086"/>
    </row>
    <row r="30087" spans="15:16" x14ac:dyDescent="0.2">
      <c r="O30087"/>
      <c r="P30087"/>
    </row>
    <row r="30088" spans="15:16" x14ac:dyDescent="0.2">
      <c r="O30088"/>
      <c r="P30088"/>
    </row>
    <row r="30089" spans="15:16" x14ac:dyDescent="0.2">
      <c r="O30089"/>
      <c r="P30089"/>
    </row>
    <row r="30090" spans="15:16" x14ac:dyDescent="0.2">
      <c r="O30090"/>
      <c r="P30090"/>
    </row>
    <row r="30091" spans="15:16" x14ac:dyDescent="0.2">
      <c r="O30091"/>
      <c r="P30091"/>
    </row>
    <row r="30092" spans="15:16" x14ac:dyDescent="0.2">
      <c r="O30092"/>
      <c r="P30092"/>
    </row>
    <row r="30093" spans="15:16" x14ac:dyDescent="0.2">
      <c r="O30093"/>
      <c r="P30093"/>
    </row>
    <row r="30094" spans="15:16" x14ac:dyDescent="0.2">
      <c r="O30094"/>
      <c r="P30094"/>
    </row>
    <row r="30095" spans="15:16" x14ac:dyDescent="0.2">
      <c r="O30095"/>
      <c r="P30095"/>
    </row>
    <row r="30096" spans="15:16" x14ac:dyDescent="0.2">
      <c r="O30096"/>
      <c r="P30096"/>
    </row>
    <row r="30097" spans="15:16" x14ac:dyDescent="0.2">
      <c r="O30097"/>
      <c r="P30097"/>
    </row>
    <row r="30098" spans="15:16" x14ac:dyDescent="0.2">
      <c r="O30098"/>
      <c r="P30098"/>
    </row>
    <row r="30099" spans="15:16" x14ac:dyDescent="0.2">
      <c r="O30099"/>
      <c r="P30099"/>
    </row>
    <row r="30100" spans="15:16" x14ac:dyDescent="0.2">
      <c r="O30100"/>
      <c r="P30100"/>
    </row>
    <row r="30101" spans="15:16" x14ac:dyDescent="0.2">
      <c r="O30101"/>
      <c r="P30101"/>
    </row>
    <row r="30102" spans="15:16" x14ac:dyDescent="0.2">
      <c r="O30102"/>
      <c r="P30102"/>
    </row>
    <row r="30103" spans="15:16" x14ac:dyDescent="0.2">
      <c r="O30103"/>
      <c r="P30103"/>
    </row>
    <row r="30104" spans="15:16" x14ac:dyDescent="0.2">
      <c r="O30104"/>
      <c r="P30104"/>
    </row>
    <row r="30105" spans="15:16" x14ac:dyDescent="0.2">
      <c r="O30105"/>
      <c r="P30105"/>
    </row>
    <row r="30106" spans="15:16" x14ac:dyDescent="0.2">
      <c r="O30106"/>
      <c r="P30106"/>
    </row>
    <row r="30107" spans="15:16" x14ac:dyDescent="0.2">
      <c r="O30107"/>
      <c r="P30107"/>
    </row>
    <row r="30108" spans="15:16" x14ac:dyDescent="0.2">
      <c r="O30108"/>
      <c r="P30108"/>
    </row>
    <row r="30109" spans="15:16" x14ac:dyDescent="0.2">
      <c r="O30109"/>
      <c r="P30109"/>
    </row>
    <row r="30110" spans="15:16" x14ac:dyDescent="0.2">
      <c r="O30110"/>
      <c r="P30110"/>
    </row>
    <row r="30111" spans="15:16" x14ac:dyDescent="0.2">
      <c r="O30111"/>
      <c r="P30111"/>
    </row>
    <row r="30112" spans="15:16" x14ac:dyDescent="0.2">
      <c r="O30112"/>
      <c r="P30112"/>
    </row>
    <row r="30113" spans="15:16" x14ac:dyDescent="0.2">
      <c r="O30113"/>
      <c r="P30113"/>
    </row>
    <row r="30114" spans="15:16" x14ac:dyDescent="0.2">
      <c r="O30114"/>
      <c r="P30114"/>
    </row>
    <row r="30115" spans="15:16" x14ac:dyDescent="0.2">
      <c r="O30115"/>
      <c r="P30115"/>
    </row>
    <row r="30116" spans="15:16" x14ac:dyDescent="0.2">
      <c r="O30116"/>
      <c r="P30116"/>
    </row>
    <row r="30117" spans="15:16" x14ac:dyDescent="0.2">
      <c r="O30117"/>
      <c r="P30117"/>
    </row>
    <row r="30118" spans="15:16" x14ac:dyDescent="0.2">
      <c r="O30118"/>
      <c r="P30118"/>
    </row>
    <row r="30119" spans="15:16" x14ac:dyDescent="0.2">
      <c r="O30119"/>
      <c r="P30119"/>
    </row>
    <row r="30120" spans="15:16" x14ac:dyDescent="0.2">
      <c r="O30120"/>
      <c r="P30120"/>
    </row>
    <row r="30121" spans="15:16" x14ac:dyDescent="0.2">
      <c r="O30121"/>
      <c r="P30121"/>
    </row>
    <row r="30122" spans="15:16" x14ac:dyDescent="0.2">
      <c r="O30122"/>
      <c r="P30122"/>
    </row>
    <row r="30123" spans="15:16" x14ac:dyDescent="0.2">
      <c r="O30123"/>
      <c r="P30123"/>
    </row>
    <row r="30124" spans="15:16" x14ac:dyDescent="0.2">
      <c r="O30124"/>
      <c r="P30124"/>
    </row>
    <row r="30125" spans="15:16" x14ac:dyDescent="0.2">
      <c r="O30125"/>
      <c r="P30125"/>
    </row>
    <row r="30126" spans="15:16" x14ac:dyDescent="0.2">
      <c r="O30126"/>
      <c r="P30126"/>
    </row>
    <row r="30127" spans="15:16" x14ac:dyDescent="0.2">
      <c r="O30127"/>
      <c r="P30127"/>
    </row>
    <row r="30128" spans="15:16" x14ac:dyDescent="0.2">
      <c r="O30128"/>
      <c r="P30128"/>
    </row>
    <row r="30129" spans="15:16" x14ac:dyDescent="0.2">
      <c r="O30129"/>
      <c r="P30129"/>
    </row>
    <row r="30130" spans="15:16" x14ac:dyDescent="0.2">
      <c r="O30130"/>
      <c r="P30130"/>
    </row>
    <row r="30131" spans="15:16" x14ac:dyDescent="0.2">
      <c r="O30131"/>
      <c r="P30131"/>
    </row>
    <row r="30132" spans="15:16" x14ac:dyDescent="0.2">
      <c r="O30132"/>
      <c r="P30132"/>
    </row>
    <row r="30133" spans="15:16" x14ac:dyDescent="0.2">
      <c r="O30133"/>
      <c r="P30133"/>
    </row>
    <row r="30134" spans="15:16" x14ac:dyDescent="0.2">
      <c r="O30134"/>
      <c r="P30134"/>
    </row>
    <row r="30135" spans="15:16" x14ac:dyDescent="0.2">
      <c r="O30135"/>
      <c r="P30135"/>
    </row>
    <row r="30136" spans="15:16" x14ac:dyDescent="0.2">
      <c r="O30136"/>
      <c r="P30136"/>
    </row>
    <row r="30137" spans="15:16" x14ac:dyDescent="0.2">
      <c r="O30137"/>
      <c r="P30137"/>
    </row>
    <row r="30138" spans="15:16" x14ac:dyDescent="0.2">
      <c r="O30138"/>
      <c r="P30138"/>
    </row>
    <row r="30139" spans="15:16" x14ac:dyDescent="0.2">
      <c r="O30139"/>
      <c r="P30139"/>
    </row>
    <row r="30140" spans="15:16" x14ac:dyDescent="0.2">
      <c r="O30140"/>
      <c r="P30140"/>
    </row>
    <row r="30141" spans="15:16" x14ac:dyDescent="0.2">
      <c r="O30141"/>
      <c r="P30141"/>
    </row>
    <row r="30142" spans="15:16" x14ac:dyDescent="0.2">
      <c r="O30142"/>
      <c r="P30142"/>
    </row>
    <row r="30143" spans="15:16" x14ac:dyDescent="0.2">
      <c r="O30143"/>
      <c r="P30143"/>
    </row>
    <row r="30144" spans="15:16" x14ac:dyDescent="0.2">
      <c r="O30144"/>
      <c r="P30144"/>
    </row>
    <row r="30145" spans="15:16" x14ac:dyDescent="0.2">
      <c r="O30145"/>
      <c r="P30145"/>
    </row>
    <row r="30146" spans="15:16" x14ac:dyDescent="0.2">
      <c r="O30146"/>
      <c r="P30146"/>
    </row>
    <row r="30147" spans="15:16" x14ac:dyDescent="0.2">
      <c r="O30147"/>
      <c r="P30147"/>
    </row>
    <row r="30148" spans="15:16" x14ac:dyDescent="0.2">
      <c r="O30148"/>
      <c r="P30148"/>
    </row>
    <row r="30149" spans="15:16" x14ac:dyDescent="0.2">
      <c r="O30149"/>
      <c r="P30149"/>
    </row>
    <row r="30150" spans="15:16" x14ac:dyDescent="0.2">
      <c r="O30150"/>
      <c r="P30150"/>
    </row>
    <row r="30151" spans="15:16" x14ac:dyDescent="0.2">
      <c r="O30151"/>
      <c r="P30151"/>
    </row>
    <row r="30152" spans="15:16" x14ac:dyDescent="0.2">
      <c r="O30152"/>
      <c r="P30152"/>
    </row>
    <row r="30153" spans="15:16" x14ac:dyDescent="0.2">
      <c r="O30153"/>
      <c r="P30153"/>
    </row>
    <row r="30154" spans="15:16" x14ac:dyDescent="0.2">
      <c r="O30154"/>
      <c r="P30154"/>
    </row>
    <row r="30155" spans="15:16" x14ac:dyDescent="0.2">
      <c r="O30155"/>
      <c r="P30155"/>
    </row>
    <row r="30156" spans="15:16" x14ac:dyDescent="0.2">
      <c r="O30156"/>
      <c r="P30156"/>
    </row>
    <row r="30157" spans="15:16" x14ac:dyDescent="0.2">
      <c r="O30157"/>
      <c r="P30157"/>
    </row>
    <row r="30158" spans="15:16" x14ac:dyDescent="0.2">
      <c r="O30158"/>
      <c r="P30158"/>
    </row>
    <row r="30159" spans="15:16" x14ac:dyDescent="0.2">
      <c r="O30159"/>
      <c r="P30159"/>
    </row>
    <row r="30160" spans="15:16" x14ac:dyDescent="0.2">
      <c r="O30160"/>
      <c r="P30160"/>
    </row>
    <row r="30161" spans="15:16" x14ac:dyDescent="0.2">
      <c r="O30161"/>
      <c r="P30161"/>
    </row>
    <row r="30162" spans="15:16" x14ac:dyDescent="0.2">
      <c r="O30162"/>
      <c r="P30162"/>
    </row>
    <row r="30163" spans="15:16" x14ac:dyDescent="0.2">
      <c r="O30163"/>
      <c r="P30163"/>
    </row>
    <row r="30164" spans="15:16" x14ac:dyDescent="0.2">
      <c r="O30164"/>
      <c r="P30164"/>
    </row>
    <row r="30165" spans="15:16" x14ac:dyDescent="0.2">
      <c r="O30165"/>
      <c r="P30165"/>
    </row>
    <row r="30166" spans="15:16" x14ac:dyDescent="0.2">
      <c r="O30166"/>
      <c r="P30166"/>
    </row>
    <row r="30167" spans="15:16" x14ac:dyDescent="0.2">
      <c r="O30167"/>
      <c r="P30167"/>
    </row>
    <row r="30168" spans="15:16" x14ac:dyDescent="0.2">
      <c r="O30168"/>
      <c r="P30168"/>
    </row>
    <row r="30169" spans="15:16" x14ac:dyDescent="0.2">
      <c r="O30169"/>
      <c r="P30169"/>
    </row>
    <row r="30170" spans="15:16" x14ac:dyDescent="0.2">
      <c r="O30170"/>
      <c r="P30170"/>
    </row>
    <row r="30171" spans="15:16" x14ac:dyDescent="0.2">
      <c r="O30171"/>
      <c r="P30171"/>
    </row>
    <row r="30172" spans="15:16" x14ac:dyDescent="0.2">
      <c r="O30172"/>
      <c r="P30172"/>
    </row>
    <row r="30173" spans="15:16" x14ac:dyDescent="0.2">
      <c r="O30173"/>
      <c r="P30173"/>
    </row>
    <row r="30174" spans="15:16" x14ac:dyDescent="0.2">
      <c r="O30174"/>
      <c r="P30174"/>
    </row>
    <row r="30175" spans="15:16" x14ac:dyDescent="0.2">
      <c r="O30175"/>
      <c r="P30175"/>
    </row>
    <row r="30176" spans="15:16" x14ac:dyDescent="0.2">
      <c r="O30176"/>
      <c r="P30176"/>
    </row>
    <row r="30177" spans="15:16" x14ac:dyDescent="0.2">
      <c r="O30177"/>
      <c r="P30177"/>
    </row>
    <row r="30178" spans="15:16" x14ac:dyDescent="0.2">
      <c r="O30178"/>
      <c r="P30178"/>
    </row>
    <row r="30179" spans="15:16" x14ac:dyDescent="0.2">
      <c r="O30179"/>
      <c r="P30179"/>
    </row>
    <row r="30180" spans="15:16" x14ac:dyDescent="0.2">
      <c r="O30180"/>
      <c r="P30180"/>
    </row>
    <row r="30181" spans="15:16" x14ac:dyDescent="0.2">
      <c r="O30181"/>
      <c r="P30181"/>
    </row>
    <row r="30182" spans="15:16" x14ac:dyDescent="0.2">
      <c r="O30182"/>
      <c r="P30182"/>
    </row>
    <row r="30183" spans="15:16" x14ac:dyDescent="0.2">
      <c r="O30183"/>
      <c r="P30183"/>
    </row>
    <row r="30184" spans="15:16" x14ac:dyDescent="0.2">
      <c r="O30184"/>
      <c r="P30184"/>
    </row>
    <row r="30185" spans="15:16" x14ac:dyDescent="0.2">
      <c r="O30185"/>
      <c r="P30185"/>
    </row>
    <row r="30186" spans="15:16" x14ac:dyDescent="0.2">
      <c r="O30186"/>
      <c r="P30186"/>
    </row>
    <row r="30187" spans="15:16" x14ac:dyDescent="0.2">
      <c r="O30187"/>
      <c r="P30187"/>
    </row>
    <row r="30188" spans="15:16" x14ac:dyDescent="0.2">
      <c r="O30188"/>
      <c r="P30188"/>
    </row>
    <row r="30189" spans="15:16" x14ac:dyDescent="0.2">
      <c r="O30189"/>
      <c r="P30189"/>
    </row>
    <row r="30190" spans="15:16" x14ac:dyDescent="0.2">
      <c r="O30190"/>
      <c r="P30190"/>
    </row>
    <row r="30191" spans="15:16" x14ac:dyDescent="0.2">
      <c r="O30191"/>
      <c r="P30191"/>
    </row>
    <row r="30192" spans="15:16" x14ac:dyDescent="0.2">
      <c r="O30192"/>
      <c r="P30192"/>
    </row>
    <row r="30193" spans="15:16" x14ac:dyDescent="0.2">
      <c r="O30193"/>
      <c r="P30193"/>
    </row>
    <row r="30194" spans="15:16" x14ac:dyDescent="0.2">
      <c r="O30194"/>
      <c r="P30194"/>
    </row>
    <row r="30195" spans="15:16" x14ac:dyDescent="0.2">
      <c r="O30195"/>
      <c r="P30195"/>
    </row>
    <row r="30196" spans="15:16" x14ac:dyDescent="0.2">
      <c r="O30196"/>
      <c r="P30196"/>
    </row>
    <row r="30197" spans="15:16" x14ac:dyDescent="0.2">
      <c r="O30197"/>
      <c r="P30197"/>
    </row>
    <row r="30198" spans="15:16" x14ac:dyDescent="0.2">
      <c r="O30198"/>
      <c r="P30198"/>
    </row>
    <row r="30199" spans="15:16" x14ac:dyDescent="0.2">
      <c r="O30199"/>
      <c r="P30199"/>
    </row>
    <row r="30200" spans="15:16" x14ac:dyDescent="0.2">
      <c r="O30200"/>
      <c r="P30200"/>
    </row>
    <row r="30201" spans="15:16" x14ac:dyDescent="0.2">
      <c r="O30201"/>
      <c r="P30201"/>
    </row>
    <row r="30202" spans="15:16" x14ac:dyDescent="0.2">
      <c r="O30202"/>
      <c r="P30202"/>
    </row>
    <row r="30203" spans="15:16" x14ac:dyDescent="0.2">
      <c r="O30203"/>
      <c r="P30203"/>
    </row>
    <row r="30204" spans="15:16" x14ac:dyDescent="0.2">
      <c r="O30204"/>
      <c r="P30204"/>
    </row>
    <row r="30205" spans="15:16" x14ac:dyDescent="0.2">
      <c r="O30205"/>
      <c r="P30205"/>
    </row>
    <row r="30206" spans="15:16" x14ac:dyDescent="0.2">
      <c r="O30206"/>
      <c r="P30206"/>
    </row>
    <row r="30207" spans="15:16" x14ac:dyDescent="0.2">
      <c r="O30207"/>
      <c r="P30207"/>
    </row>
    <row r="30208" spans="15:16" x14ac:dyDescent="0.2">
      <c r="O30208"/>
      <c r="P30208"/>
    </row>
    <row r="30209" spans="15:16" x14ac:dyDescent="0.2">
      <c r="O30209"/>
      <c r="P30209"/>
    </row>
    <row r="30210" spans="15:16" x14ac:dyDescent="0.2">
      <c r="O30210"/>
      <c r="P30210"/>
    </row>
    <row r="30211" spans="15:16" x14ac:dyDescent="0.2">
      <c r="O30211"/>
      <c r="P30211"/>
    </row>
    <row r="30212" spans="15:16" x14ac:dyDescent="0.2">
      <c r="O30212"/>
      <c r="P30212"/>
    </row>
    <row r="30213" spans="15:16" x14ac:dyDescent="0.2">
      <c r="O30213"/>
      <c r="P30213"/>
    </row>
    <row r="30214" spans="15:16" x14ac:dyDescent="0.2">
      <c r="O30214"/>
      <c r="P30214"/>
    </row>
    <row r="30215" spans="15:16" x14ac:dyDescent="0.2">
      <c r="O30215"/>
      <c r="P30215"/>
    </row>
    <row r="30216" spans="15:16" x14ac:dyDescent="0.2">
      <c r="O30216"/>
      <c r="P30216"/>
    </row>
    <row r="30217" spans="15:16" x14ac:dyDescent="0.2">
      <c r="O30217"/>
      <c r="P30217"/>
    </row>
    <row r="30218" spans="15:16" x14ac:dyDescent="0.2">
      <c r="O30218"/>
      <c r="P30218"/>
    </row>
    <row r="30219" spans="15:16" x14ac:dyDescent="0.2">
      <c r="O30219"/>
      <c r="P30219"/>
    </row>
    <row r="30220" spans="15:16" x14ac:dyDescent="0.2">
      <c r="O30220"/>
      <c r="P30220"/>
    </row>
    <row r="30221" spans="15:16" x14ac:dyDescent="0.2">
      <c r="O30221"/>
      <c r="P30221"/>
    </row>
    <row r="30222" spans="15:16" x14ac:dyDescent="0.2">
      <c r="O30222"/>
      <c r="P30222"/>
    </row>
    <row r="30223" spans="15:16" x14ac:dyDescent="0.2">
      <c r="O30223"/>
      <c r="P30223"/>
    </row>
    <row r="30224" spans="15:16" x14ac:dyDescent="0.2">
      <c r="O30224"/>
      <c r="P30224"/>
    </row>
    <row r="30225" spans="15:16" x14ac:dyDescent="0.2">
      <c r="O30225"/>
      <c r="P30225"/>
    </row>
    <row r="30226" spans="15:16" x14ac:dyDescent="0.2">
      <c r="O30226"/>
      <c r="P30226"/>
    </row>
    <row r="30227" spans="15:16" x14ac:dyDescent="0.2">
      <c r="O30227"/>
      <c r="P30227"/>
    </row>
    <row r="30228" spans="15:16" x14ac:dyDescent="0.2">
      <c r="O30228"/>
      <c r="P30228"/>
    </row>
    <row r="30229" spans="15:16" x14ac:dyDescent="0.2">
      <c r="O30229"/>
      <c r="P30229"/>
    </row>
    <row r="30230" spans="15:16" x14ac:dyDescent="0.2">
      <c r="O30230"/>
      <c r="P30230"/>
    </row>
    <row r="30231" spans="15:16" x14ac:dyDescent="0.2">
      <c r="O30231"/>
      <c r="P30231"/>
    </row>
    <row r="30232" spans="15:16" x14ac:dyDescent="0.2">
      <c r="O30232"/>
      <c r="P30232"/>
    </row>
    <row r="30233" spans="15:16" x14ac:dyDescent="0.2">
      <c r="O30233"/>
      <c r="P30233"/>
    </row>
    <row r="30234" spans="15:16" x14ac:dyDescent="0.2">
      <c r="O30234"/>
      <c r="P30234"/>
    </row>
    <row r="30235" spans="15:16" x14ac:dyDescent="0.2">
      <c r="O30235"/>
      <c r="P30235"/>
    </row>
    <row r="30236" spans="15:16" x14ac:dyDescent="0.2">
      <c r="O30236"/>
      <c r="P30236"/>
    </row>
    <row r="30237" spans="15:16" x14ac:dyDescent="0.2">
      <c r="O30237"/>
      <c r="P30237"/>
    </row>
    <row r="30238" spans="15:16" x14ac:dyDescent="0.2">
      <c r="O30238"/>
      <c r="P30238"/>
    </row>
    <row r="30239" spans="15:16" x14ac:dyDescent="0.2">
      <c r="O30239"/>
      <c r="P30239"/>
    </row>
    <row r="30240" spans="15:16" x14ac:dyDescent="0.2">
      <c r="O30240"/>
      <c r="P30240"/>
    </row>
    <row r="30241" spans="15:16" x14ac:dyDescent="0.2">
      <c r="O30241"/>
      <c r="P30241"/>
    </row>
    <row r="30242" spans="15:16" x14ac:dyDescent="0.2">
      <c r="O30242"/>
      <c r="P30242"/>
    </row>
    <row r="30243" spans="15:16" x14ac:dyDescent="0.2">
      <c r="O30243"/>
      <c r="P30243"/>
    </row>
    <row r="30244" spans="15:16" x14ac:dyDescent="0.2">
      <c r="O30244"/>
      <c r="P30244"/>
    </row>
    <row r="30245" spans="15:16" x14ac:dyDescent="0.2">
      <c r="O30245"/>
      <c r="P30245"/>
    </row>
    <row r="30246" spans="15:16" x14ac:dyDescent="0.2">
      <c r="O30246"/>
      <c r="P30246"/>
    </row>
    <row r="30247" spans="15:16" x14ac:dyDescent="0.2">
      <c r="O30247"/>
      <c r="P30247"/>
    </row>
    <row r="30248" spans="15:16" x14ac:dyDescent="0.2">
      <c r="O30248"/>
      <c r="P30248"/>
    </row>
    <row r="30249" spans="15:16" x14ac:dyDescent="0.2">
      <c r="O30249"/>
      <c r="P30249"/>
    </row>
    <row r="30250" spans="15:16" x14ac:dyDescent="0.2">
      <c r="O30250"/>
      <c r="P30250"/>
    </row>
    <row r="30251" spans="15:16" x14ac:dyDescent="0.2">
      <c r="O30251"/>
      <c r="P30251"/>
    </row>
    <row r="30252" spans="15:16" x14ac:dyDescent="0.2">
      <c r="O30252"/>
      <c r="P30252"/>
    </row>
    <row r="30253" spans="15:16" x14ac:dyDescent="0.2">
      <c r="O30253"/>
      <c r="P30253"/>
    </row>
    <row r="30254" spans="15:16" x14ac:dyDescent="0.2">
      <c r="O30254"/>
      <c r="P30254"/>
    </row>
    <row r="30255" spans="15:16" x14ac:dyDescent="0.2">
      <c r="O30255"/>
      <c r="P30255"/>
    </row>
    <row r="30256" spans="15:16" x14ac:dyDescent="0.2">
      <c r="O30256"/>
      <c r="P30256"/>
    </row>
    <row r="30257" spans="15:16" x14ac:dyDescent="0.2">
      <c r="O30257"/>
      <c r="P30257"/>
    </row>
    <row r="30258" spans="15:16" x14ac:dyDescent="0.2">
      <c r="O30258"/>
      <c r="P30258"/>
    </row>
    <row r="30259" spans="15:16" x14ac:dyDescent="0.2">
      <c r="O30259"/>
      <c r="P30259"/>
    </row>
    <row r="30260" spans="15:16" x14ac:dyDescent="0.2">
      <c r="O30260"/>
      <c r="P30260"/>
    </row>
    <row r="30261" spans="15:16" x14ac:dyDescent="0.2">
      <c r="O30261"/>
      <c r="P30261"/>
    </row>
    <row r="30262" spans="15:16" x14ac:dyDescent="0.2">
      <c r="O30262"/>
      <c r="P30262"/>
    </row>
    <row r="30263" spans="15:16" x14ac:dyDescent="0.2">
      <c r="O30263"/>
      <c r="P30263"/>
    </row>
    <row r="30264" spans="15:16" x14ac:dyDescent="0.2">
      <c r="O30264"/>
      <c r="P30264"/>
    </row>
    <row r="30265" spans="15:16" x14ac:dyDescent="0.2">
      <c r="O30265"/>
      <c r="P30265"/>
    </row>
    <row r="30266" spans="15:16" x14ac:dyDescent="0.2">
      <c r="O30266"/>
      <c r="P30266"/>
    </row>
    <row r="30267" spans="15:16" x14ac:dyDescent="0.2">
      <c r="O30267"/>
      <c r="P30267"/>
    </row>
    <row r="30268" spans="15:16" x14ac:dyDescent="0.2">
      <c r="O30268"/>
      <c r="P30268"/>
    </row>
    <row r="30269" spans="15:16" x14ac:dyDescent="0.2">
      <c r="O30269"/>
      <c r="P30269"/>
    </row>
    <row r="30270" spans="15:16" x14ac:dyDescent="0.2">
      <c r="O30270"/>
      <c r="P30270"/>
    </row>
    <row r="30271" spans="15:16" x14ac:dyDescent="0.2">
      <c r="O30271"/>
      <c r="P30271"/>
    </row>
    <row r="30272" spans="15:16" x14ac:dyDescent="0.2">
      <c r="O30272"/>
      <c r="P30272"/>
    </row>
    <row r="30273" spans="15:16" x14ac:dyDescent="0.2">
      <c r="O30273"/>
      <c r="P30273"/>
    </row>
    <row r="30274" spans="15:16" x14ac:dyDescent="0.2">
      <c r="O30274"/>
      <c r="P30274"/>
    </row>
    <row r="30275" spans="15:16" x14ac:dyDescent="0.2">
      <c r="O30275"/>
      <c r="P30275"/>
    </row>
    <row r="30276" spans="15:16" x14ac:dyDescent="0.2">
      <c r="O30276"/>
      <c r="P30276"/>
    </row>
    <row r="30277" spans="15:16" x14ac:dyDescent="0.2">
      <c r="O30277"/>
      <c r="P30277"/>
    </row>
    <row r="30278" spans="15:16" x14ac:dyDescent="0.2">
      <c r="O30278"/>
      <c r="P30278"/>
    </row>
    <row r="30279" spans="15:16" x14ac:dyDescent="0.2">
      <c r="O30279"/>
      <c r="P30279"/>
    </row>
    <row r="30280" spans="15:16" x14ac:dyDescent="0.2">
      <c r="O30280"/>
      <c r="P30280"/>
    </row>
    <row r="30281" spans="15:16" x14ac:dyDescent="0.2">
      <c r="O30281"/>
      <c r="P30281"/>
    </row>
    <row r="30282" spans="15:16" x14ac:dyDescent="0.2">
      <c r="O30282"/>
      <c r="P30282"/>
    </row>
    <row r="30283" spans="15:16" x14ac:dyDescent="0.2">
      <c r="O30283"/>
      <c r="P30283"/>
    </row>
    <row r="30284" spans="15:16" x14ac:dyDescent="0.2">
      <c r="O30284"/>
      <c r="P30284"/>
    </row>
    <row r="30285" spans="15:16" x14ac:dyDescent="0.2">
      <c r="O30285"/>
      <c r="P30285"/>
    </row>
    <row r="30286" spans="15:16" x14ac:dyDescent="0.2">
      <c r="O30286"/>
      <c r="P30286"/>
    </row>
    <row r="30287" spans="15:16" x14ac:dyDescent="0.2">
      <c r="O30287"/>
      <c r="P30287"/>
    </row>
    <row r="30288" spans="15:16" x14ac:dyDescent="0.2">
      <c r="O30288"/>
      <c r="P30288"/>
    </row>
    <row r="30289" spans="15:16" x14ac:dyDescent="0.2">
      <c r="O30289"/>
      <c r="P30289"/>
    </row>
    <row r="30290" spans="15:16" x14ac:dyDescent="0.2">
      <c r="O30290"/>
      <c r="P30290"/>
    </row>
    <row r="30291" spans="15:16" x14ac:dyDescent="0.2">
      <c r="O30291"/>
      <c r="P30291"/>
    </row>
    <row r="30292" spans="15:16" x14ac:dyDescent="0.2">
      <c r="O30292"/>
      <c r="P30292"/>
    </row>
    <row r="30293" spans="15:16" x14ac:dyDescent="0.2">
      <c r="O30293"/>
      <c r="P30293"/>
    </row>
    <row r="30294" spans="15:16" x14ac:dyDescent="0.2">
      <c r="O30294"/>
      <c r="P30294"/>
    </row>
    <row r="30295" spans="15:16" x14ac:dyDescent="0.2">
      <c r="O30295"/>
      <c r="P30295"/>
    </row>
    <row r="30296" spans="15:16" x14ac:dyDescent="0.2">
      <c r="O30296"/>
      <c r="P30296"/>
    </row>
    <row r="30297" spans="15:16" x14ac:dyDescent="0.2">
      <c r="O30297"/>
      <c r="P30297"/>
    </row>
    <row r="30298" spans="15:16" x14ac:dyDescent="0.2">
      <c r="O30298"/>
      <c r="P30298"/>
    </row>
    <row r="30299" spans="15:16" x14ac:dyDescent="0.2">
      <c r="O30299"/>
      <c r="P30299"/>
    </row>
    <row r="30300" spans="15:16" x14ac:dyDescent="0.2">
      <c r="O30300"/>
      <c r="P30300"/>
    </row>
    <row r="30301" spans="15:16" x14ac:dyDescent="0.2">
      <c r="O30301"/>
      <c r="P30301"/>
    </row>
    <row r="30302" spans="15:16" x14ac:dyDescent="0.2">
      <c r="O30302"/>
      <c r="P30302"/>
    </row>
    <row r="30303" spans="15:16" x14ac:dyDescent="0.2">
      <c r="O30303"/>
      <c r="P30303"/>
    </row>
    <row r="30304" spans="15:16" x14ac:dyDescent="0.2">
      <c r="O30304"/>
      <c r="P30304"/>
    </row>
    <row r="30305" spans="15:16" x14ac:dyDescent="0.2">
      <c r="O30305"/>
      <c r="P30305"/>
    </row>
    <row r="30306" spans="15:16" x14ac:dyDescent="0.2">
      <c r="O30306"/>
      <c r="P30306"/>
    </row>
    <row r="30307" spans="15:16" x14ac:dyDescent="0.2">
      <c r="O30307"/>
      <c r="P30307"/>
    </row>
    <row r="30308" spans="15:16" x14ac:dyDescent="0.2">
      <c r="O30308"/>
      <c r="P30308"/>
    </row>
    <row r="30309" spans="15:16" x14ac:dyDescent="0.2">
      <c r="O30309"/>
      <c r="P30309"/>
    </row>
    <row r="30310" spans="15:16" x14ac:dyDescent="0.2">
      <c r="O30310"/>
      <c r="P30310"/>
    </row>
    <row r="30311" spans="15:16" x14ac:dyDescent="0.2">
      <c r="O30311"/>
      <c r="P30311"/>
    </row>
    <row r="30312" spans="15:16" x14ac:dyDescent="0.2">
      <c r="O30312"/>
      <c r="P30312"/>
    </row>
    <row r="30313" spans="15:16" x14ac:dyDescent="0.2">
      <c r="O30313"/>
      <c r="P30313"/>
    </row>
    <row r="30314" spans="15:16" x14ac:dyDescent="0.2">
      <c r="O30314"/>
      <c r="P30314"/>
    </row>
    <row r="30315" spans="15:16" x14ac:dyDescent="0.2">
      <c r="O30315"/>
      <c r="P30315"/>
    </row>
    <row r="30316" spans="15:16" x14ac:dyDescent="0.2">
      <c r="O30316"/>
      <c r="P30316"/>
    </row>
    <row r="30317" spans="15:16" x14ac:dyDescent="0.2">
      <c r="O30317"/>
      <c r="P30317"/>
    </row>
    <row r="30318" spans="15:16" x14ac:dyDescent="0.2">
      <c r="O30318"/>
      <c r="P30318"/>
    </row>
    <row r="30319" spans="15:16" x14ac:dyDescent="0.2">
      <c r="O30319"/>
      <c r="P30319"/>
    </row>
    <row r="30320" spans="15:16" x14ac:dyDescent="0.2">
      <c r="O30320"/>
      <c r="P30320"/>
    </row>
    <row r="30321" spans="15:16" x14ac:dyDescent="0.2">
      <c r="O30321"/>
      <c r="P30321"/>
    </row>
    <row r="30322" spans="15:16" x14ac:dyDescent="0.2">
      <c r="O30322"/>
      <c r="P30322"/>
    </row>
    <row r="30323" spans="15:16" x14ac:dyDescent="0.2">
      <c r="O30323"/>
      <c r="P30323"/>
    </row>
    <row r="30324" spans="15:16" x14ac:dyDescent="0.2">
      <c r="O30324"/>
      <c r="P30324"/>
    </row>
    <row r="30325" spans="15:16" x14ac:dyDescent="0.2">
      <c r="O30325"/>
      <c r="P30325"/>
    </row>
    <row r="30326" spans="15:16" x14ac:dyDescent="0.2">
      <c r="O30326"/>
      <c r="P30326"/>
    </row>
    <row r="30327" spans="15:16" x14ac:dyDescent="0.2">
      <c r="O30327"/>
      <c r="P30327"/>
    </row>
    <row r="30328" spans="15:16" x14ac:dyDescent="0.2">
      <c r="O30328"/>
      <c r="P30328"/>
    </row>
    <row r="30329" spans="15:16" x14ac:dyDescent="0.2">
      <c r="O30329"/>
      <c r="P30329"/>
    </row>
    <row r="30330" spans="15:16" x14ac:dyDescent="0.2">
      <c r="O30330"/>
      <c r="P30330"/>
    </row>
    <row r="30331" spans="15:16" x14ac:dyDescent="0.2">
      <c r="O30331"/>
      <c r="P30331"/>
    </row>
    <row r="30332" spans="15:16" x14ac:dyDescent="0.2">
      <c r="O30332"/>
      <c r="P30332"/>
    </row>
    <row r="30333" spans="15:16" x14ac:dyDescent="0.2">
      <c r="O30333"/>
      <c r="P30333"/>
    </row>
    <row r="30334" spans="15:16" x14ac:dyDescent="0.2">
      <c r="O30334"/>
      <c r="P30334"/>
    </row>
    <row r="30335" spans="15:16" x14ac:dyDescent="0.2">
      <c r="O30335"/>
      <c r="P30335"/>
    </row>
    <row r="30336" spans="15:16" x14ac:dyDescent="0.2">
      <c r="O30336"/>
      <c r="P30336"/>
    </row>
    <row r="30337" spans="15:16" x14ac:dyDescent="0.2">
      <c r="O30337"/>
      <c r="P30337"/>
    </row>
    <row r="30338" spans="15:16" x14ac:dyDescent="0.2">
      <c r="O30338"/>
      <c r="P30338"/>
    </row>
    <row r="30339" spans="15:16" x14ac:dyDescent="0.2">
      <c r="O30339"/>
      <c r="P30339"/>
    </row>
    <row r="30340" spans="15:16" x14ac:dyDescent="0.2">
      <c r="O30340"/>
      <c r="P30340"/>
    </row>
    <row r="30341" spans="15:16" x14ac:dyDescent="0.2">
      <c r="O30341"/>
      <c r="P30341"/>
    </row>
    <row r="30342" spans="15:16" x14ac:dyDescent="0.2">
      <c r="O30342"/>
      <c r="P30342"/>
    </row>
    <row r="30343" spans="15:16" x14ac:dyDescent="0.2">
      <c r="O30343"/>
      <c r="P30343"/>
    </row>
    <row r="30344" spans="15:16" x14ac:dyDescent="0.2">
      <c r="O30344"/>
      <c r="P30344"/>
    </row>
    <row r="30345" spans="15:16" x14ac:dyDescent="0.2">
      <c r="O30345"/>
      <c r="P30345"/>
    </row>
    <row r="30346" spans="15:16" x14ac:dyDescent="0.2">
      <c r="O30346"/>
      <c r="P30346"/>
    </row>
    <row r="30347" spans="15:16" x14ac:dyDescent="0.2">
      <c r="O30347"/>
      <c r="P30347"/>
    </row>
    <row r="30348" spans="15:16" x14ac:dyDescent="0.2">
      <c r="O30348"/>
      <c r="P30348"/>
    </row>
    <row r="30349" spans="15:16" x14ac:dyDescent="0.2">
      <c r="O30349"/>
      <c r="P30349"/>
    </row>
    <row r="30350" spans="15:16" x14ac:dyDescent="0.2">
      <c r="O30350"/>
      <c r="P30350"/>
    </row>
    <row r="30351" spans="15:16" x14ac:dyDescent="0.2">
      <c r="O30351"/>
      <c r="P30351"/>
    </row>
    <row r="30352" spans="15:16" x14ac:dyDescent="0.2">
      <c r="O30352"/>
      <c r="P30352"/>
    </row>
    <row r="30353" spans="15:16" x14ac:dyDescent="0.2">
      <c r="O30353"/>
      <c r="P30353"/>
    </row>
    <row r="30354" spans="15:16" x14ac:dyDescent="0.2">
      <c r="O30354"/>
      <c r="P30354"/>
    </row>
    <row r="30355" spans="15:16" x14ac:dyDescent="0.2">
      <c r="O30355"/>
      <c r="P30355"/>
    </row>
    <row r="30356" spans="15:16" x14ac:dyDescent="0.2">
      <c r="O30356"/>
      <c r="P30356"/>
    </row>
    <row r="30357" spans="15:16" x14ac:dyDescent="0.2">
      <c r="O30357"/>
      <c r="P30357"/>
    </row>
    <row r="30358" spans="15:16" x14ac:dyDescent="0.2">
      <c r="O30358"/>
      <c r="P30358"/>
    </row>
    <row r="30359" spans="15:16" x14ac:dyDescent="0.2">
      <c r="O30359"/>
      <c r="P30359"/>
    </row>
    <row r="30360" spans="15:16" x14ac:dyDescent="0.2">
      <c r="O30360"/>
      <c r="P30360"/>
    </row>
    <row r="30361" spans="15:16" x14ac:dyDescent="0.2">
      <c r="O30361"/>
      <c r="P30361"/>
    </row>
    <row r="30362" spans="15:16" x14ac:dyDescent="0.2">
      <c r="O30362"/>
      <c r="P30362"/>
    </row>
    <row r="30363" spans="15:16" x14ac:dyDescent="0.2">
      <c r="O30363"/>
      <c r="P30363"/>
    </row>
    <row r="30364" spans="15:16" x14ac:dyDescent="0.2">
      <c r="O30364"/>
      <c r="P30364"/>
    </row>
    <row r="30365" spans="15:16" x14ac:dyDescent="0.2">
      <c r="O30365"/>
      <c r="P30365"/>
    </row>
    <row r="30366" spans="15:16" x14ac:dyDescent="0.2">
      <c r="O30366"/>
      <c r="P30366"/>
    </row>
    <row r="30367" spans="15:16" x14ac:dyDescent="0.2">
      <c r="O30367"/>
      <c r="P30367"/>
    </row>
    <row r="30368" spans="15:16" x14ac:dyDescent="0.2">
      <c r="O30368"/>
      <c r="P30368"/>
    </row>
    <row r="30369" spans="15:16" x14ac:dyDescent="0.2">
      <c r="O30369"/>
      <c r="P30369"/>
    </row>
    <row r="30370" spans="15:16" x14ac:dyDescent="0.2">
      <c r="O30370"/>
      <c r="P30370"/>
    </row>
    <row r="30371" spans="15:16" x14ac:dyDescent="0.2">
      <c r="O30371"/>
      <c r="P30371"/>
    </row>
    <row r="30372" spans="15:16" x14ac:dyDescent="0.2">
      <c r="O30372"/>
      <c r="P30372"/>
    </row>
    <row r="30373" spans="15:16" x14ac:dyDescent="0.2">
      <c r="O30373"/>
      <c r="P30373"/>
    </row>
    <row r="30374" spans="15:16" x14ac:dyDescent="0.2">
      <c r="O30374"/>
      <c r="P30374"/>
    </row>
    <row r="30375" spans="15:16" x14ac:dyDescent="0.2">
      <c r="O30375"/>
      <c r="P30375"/>
    </row>
    <row r="30376" spans="15:16" x14ac:dyDescent="0.2">
      <c r="O30376"/>
      <c r="P30376"/>
    </row>
    <row r="30377" spans="15:16" x14ac:dyDescent="0.2">
      <c r="O30377"/>
      <c r="P30377"/>
    </row>
    <row r="30378" spans="15:16" x14ac:dyDescent="0.2">
      <c r="O30378"/>
      <c r="P30378"/>
    </row>
    <row r="30379" spans="15:16" x14ac:dyDescent="0.2">
      <c r="O30379"/>
      <c r="P30379"/>
    </row>
    <row r="30380" spans="15:16" x14ac:dyDescent="0.2">
      <c r="O30380"/>
      <c r="P30380"/>
    </row>
    <row r="30381" spans="15:16" x14ac:dyDescent="0.2">
      <c r="O30381"/>
      <c r="P30381"/>
    </row>
    <row r="30382" spans="15:16" x14ac:dyDescent="0.2">
      <c r="O30382"/>
      <c r="P30382"/>
    </row>
    <row r="30383" spans="15:16" x14ac:dyDescent="0.2">
      <c r="O30383"/>
      <c r="P30383"/>
    </row>
    <row r="30384" spans="15:16" x14ac:dyDescent="0.2">
      <c r="O30384"/>
      <c r="P30384"/>
    </row>
    <row r="30385" spans="15:16" x14ac:dyDescent="0.2">
      <c r="O30385"/>
      <c r="P30385"/>
    </row>
    <row r="30386" spans="15:16" x14ac:dyDescent="0.2">
      <c r="O30386"/>
      <c r="P30386"/>
    </row>
    <row r="30387" spans="15:16" x14ac:dyDescent="0.2">
      <c r="O30387"/>
      <c r="P30387"/>
    </row>
    <row r="30388" spans="15:16" x14ac:dyDescent="0.2">
      <c r="O30388"/>
      <c r="P30388"/>
    </row>
    <row r="30389" spans="15:16" x14ac:dyDescent="0.2">
      <c r="O30389"/>
      <c r="P30389"/>
    </row>
    <row r="30390" spans="15:16" x14ac:dyDescent="0.2">
      <c r="O30390"/>
      <c r="P30390"/>
    </row>
    <row r="30391" spans="15:16" x14ac:dyDescent="0.2">
      <c r="O30391"/>
      <c r="P30391"/>
    </row>
    <row r="30392" spans="15:16" x14ac:dyDescent="0.2">
      <c r="O30392"/>
      <c r="P30392"/>
    </row>
    <row r="30393" spans="15:16" x14ac:dyDescent="0.2">
      <c r="O30393"/>
      <c r="P30393"/>
    </row>
    <row r="30394" spans="15:16" x14ac:dyDescent="0.2">
      <c r="O30394"/>
      <c r="P30394"/>
    </row>
    <row r="30395" spans="15:16" x14ac:dyDescent="0.2">
      <c r="O30395"/>
      <c r="P30395"/>
    </row>
    <row r="30396" spans="15:16" x14ac:dyDescent="0.2">
      <c r="O30396"/>
      <c r="P30396"/>
    </row>
    <row r="30397" spans="15:16" x14ac:dyDescent="0.2">
      <c r="O30397"/>
      <c r="P30397"/>
    </row>
    <row r="30398" spans="15:16" x14ac:dyDescent="0.2">
      <c r="O30398"/>
      <c r="P30398"/>
    </row>
    <row r="30399" spans="15:16" x14ac:dyDescent="0.2">
      <c r="O30399"/>
      <c r="P30399"/>
    </row>
    <row r="30400" spans="15:16" x14ac:dyDescent="0.2">
      <c r="O30400"/>
      <c r="P30400"/>
    </row>
    <row r="30401" spans="15:16" x14ac:dyDescent="0.2">
      <c r="O30401"/>
      <c r="P30401"/>
    </row>
    <row r="30402" spans="15:16" x14ac:dyDescent="0.2">
      <c r="O30402"/>
      <c r="P30402"/>
    </row>
    <row r="30403" spans="15:16" x14ac:dyDescent="0.2">
      <c r="O30403"/>
      <c r="P30403"/>
    </row>
    <row r="30404" spans="15:16" x14ac:dyDescent="0.2">
      <c r="O30404"/>
      <c r="P30404"/>
    </row>
    <row r="30405" spans="15:16" x14ac:dyDescent="0.2">
      <c r="O30405"/>
      <c r="P30405"/>
    </row>
    <row r="30406" spans="15:16" x14ac:dyDescent="0.2">
      <c r="O30406"/>
      <c r="P30406"/>
    </row>
    <row r="30407" spans="15:16" x14ac:dyDescent="0.2">
      <c r="O30407"/>
      <c r="P30407"/>
    </row>
    <row r="30408" spans="15:16" x14ac:dyDescent="0.2">
      <c r="O30408"/>
      <c r="P30408"/>
    </row>
    <row r="30409" spans="15:16" x14ac:dyDescent="0.2">
      <c r="O30409"/>
      <c r="P30409"/>
    </row>
    <row r="30410" spans="15:16" x14ac:dyDescent="0.2">
      <c r="O30410"/>
      <c r="P30410"/>
    </row>
    <row r="30411" spans="15:16" x14ac:dyDescent="0.2">
      <c r="O30411"/>
      <c r="P30411"/>
    </row>
    <row r="30412" spans="15:16" x14ac:dyDescent="0.2">
      <c r="O30412"/>
      <c r="P30412"/>
    </row>
    <row r="30413" spans="15:16" x14ac:dyDescent="0.2">
      <c r="O30413"/>
      <c r="P30413"/>
    </row>
    <row r="30414" spans="15:16" x14ac:dyDescent="0.2">
      <c r="O30414"/>
      <c r="P30414"/>
    </row>
    <row r="30415" spans="15:16" x14ac:dyDescent="0.2">
      <c r="O30415"/>
      <c r="P30415"/>
    </row>
    <row r="30416" spans="15:16" x14ac:dyDescent="0.2">
      <c r="O30416"/>
      <c r="P30416"/>
    </row>
    <row r="30417" spans="15:16" x14ac:dyDescent="0.2">
      <c r="O30417"/>
      <c r="P30417"/>
    </row>
    <row r="30418" spans="15:16" x14ac:dyDescent="0.2">
      <c r="O30418"/>
      <c r="P30418"/>
    </row>
    <row r="30419" spans="15:16" x14ac:dyDescent="0.2">
      <c r="O30419"/>
      <c r="P30419"/>
    </row>
    <row r="30420" spans="15:16" x14ac:dyDescent="0.2">
      <c r="O30420"/>
      <c r="P30420"/>
    </row>
    <row r="30421" spans="15:16" x14ac:dyDescent="0.2">
      <c r="O30421"/>
      <c r="P30421"/>
    </row>
    <row r="30422" spans="15:16" x14ac:dyDescent="0.2">
      <c r="O30422"/>
      <c r="P30422"/>
    </row>
    <row r="30423" spans="15:16" x14ac:dyDescent="0.2">
      <c r="O30423"/>
      <c r="P30423"/>
    </row>
    <row r="30424" spans="15:16" x14ac:dyDescent="0.2">
      <c r="O30424"/>
      <c r="P30424"/>
    </row>
    <row r="30425" spans="15:16" x14ac:dyDescent="0.2">
      <c r="O30425"/>
      <c r="P30425"/>
    </row>
    <row r="30426" spans="15:16" x14ac:dyDescent="0.2">
      <c r="O30426"/>
      <c r="P30426"/>
    </row>
    <row r="30427" spans="15:16" x14ac:dyDescent="0.2">
      <c r="O30427"/>
      <c r="P30427"/>
    </row>
    <row r="30428" spans="15:16" x14ac:dyDescent="0.2">
      <c r="O30428"/>
      <c r="P30428"/>
    </row>
    <row r="30429" spans="15:16" x14ac:dyDescent="0.2">
      <c r="O30429"/>
      <c r="P30429"/>
    </row>
    <row r="30430" spans="15:16" x14ac:dyDescent="0.2">
      <c r="O30430"/>
      <c r="P30430"/>
    </row>
    <row r="30431" spans="15:16" x14ac:dyDescent="0.2">
      <c r="O30431"/>
      <c r="P30431"/>
    </row>
    <row r="30432" spans="15:16" x14ac:dyDescent="0.2">
      <c r="O30432"/>
      <c r="P30432"/>
    </row>
    <row r="30433" spans="15:16" x14ac:dyDescent="0.2">
      <c r="O30433"/>
      <c r="P30433"/>
    </row>
    <row r="30434" spans="15:16" x14ac:dyDescent="0.2">
      <c r="O30434"/>
      <c r="P30434"/>
    </row>
    <row r="30435" spans="15:16" x14ac:dyDescent="0.2">
      <c r="O30435"/>
      <c r="P30435"/>
    </row>
    <row r="30436" spans="15:16" x14ac:dyDescent="0.2">
      <c r="O30436"/>
      <c r="P30436"/>
    </row>
    <row r="30437" spans="15:16" x14ac:dyDescent="0.2">
      <c r="O30437"/>
      <c r="P30437"/>
    </row>
    <row r="30438" spans="15:16" x14ac:dyDescent="0.2">
      <c r="O30438"/>
      <c r="P30438"/>
    </row>
    <row r="30439" spans="15:16" x14ac:dyDescent="0.2">
      <c r="O30439"/>
      <c r="P30439"/>
    </row>
    <row r="30440" spans="15:16" x14ac:dyDescent="0.2">
      <c r="O30440"/>
      <c r="P30440"/>
    </row>
    <row r="30441" spans="15:16" x14ac:dyDescent="0.2">
      <c r="O30441"/>
      <c r="P30441"/>
    </row>
    <row r="30442" spans="15:16" x14ac:dyDescent="0.2">
      <c r="O30442"/>
      <c r="P30442"/>
    </row>
    <row r="30443" spans="15:16" x14ac:dyDescent="0.2">
      <c r="O30443"/>
      <c r="P30443"/>
    </row>
    <row r="30444" spans="15:16" x14ac:dyDescent="0.2">
      <c r="O30444"/>
      <c r="P30444"/>
    </row>
    <row r="30445" spans="15:16" x14ac:dyDescent="0.2">
      <c r="O30445"/>
      <c r="P30445"/>
    </row>
    <row r="30446" spans="15:16" x14ac:dyDescent="0.2">
      <c r="O30446"/>
      <c r="P30446"/>
    </row>
    <row r="30447" spans="15:16" x14ac:dyDescent="0.2">
      <c r="O30447"/>
      <c r="P30447"/>
    </row>
    <row r="30448" spans="15:16" x14ac:dyDescent="0.2">
      <c r="O30448"/>
      <c r="P30448"/>
    </row>
    <row r="30449" spans="15:16" x14ac:dyDescent="0.2">
      <c r="O30449"/>
      <c r="P30449"/>
    </row>
    <row r="30450" spans="15:16" x14ac:dyDescent="0.2">
      <c r="O30450"/>
      <c r="P30450"/>
    </row>
    <row r="30451" spans="15:16" x14ac:dyDescent="0.2">
      <c r="O30451"/>
      <c r="P30451"/>
    </row>
    <row r="30452" spans="15:16" x14ac:dyDescent="0.2">
      <c r="O30452"/>
      <c r="P30452"/>
    </row>
    <row r="30453" spans="15:16" x14ac:dyDescent="0.2">
      <c r="O30453"/>
      <c r="P30453"/>
    </row>
    <row r="30454" spans="15:16" x14ac:dyDescent="0.2">
      <c r="O30454"/>
      <c r="P30454"/>
    </row>
    <row r="30455" spans="15:16" x14ac:dyDescent="0.2">
      <c r="O30455"/>
      <c r="P30455"/>
    </row>
    <row r="30456" spans="15:16" x14ac:dyDescent="0.2">
      <c r="O30456"/>
      <c r="P30456"/>
    </row>
    <row r="30457" spans="15:16" x14ac:dyDescent="0.2">
      <c r="O30457"/>
      <c r="P30457"/>
    </row>
    <row r="30458" spans="15:16" x14ac:dyDescent="0.2">
      <c r="O30458"/>
      <c r="P30458"/>
    </row>
    <row r="30459" spans="15:16" x14ac:dyDescent="0.2">
      <c r="O30459"/>
      <c r="P30459"/>
    </row>
    <row r="30460" spans="15:16" x14ac:dyDescent="0.2">
      <c r="O30460"/>
      <c r="P30460"/>
    </row>
    <row r="30461" spans="15:16" x14ac:dyDescent="0.2">
      <c r="O30461"/>
      <c r="P30461"/>
    </row>
    <row r="30462" spans="15:16" x14ac:dyDescent="0.2">
      <c r="O30462"/>
      <c r="P30462"/>
    </row>
    <row r="30463" spans="15:16" x14ac:dyDescent="0.2">
      <c r="O30463"/>
      <c r="P30463"/>
    </row>
    <row r="30464" spans="15:16" x14ac:dyDescent="0.2">
      <c r="O30464"/>
      <c r="P30464"/>
    </row>
    <row r="30465" spans="15:16" x14ac:dyDescent="0.2">
      <c r="O30465"/>
      <c r="P30465"/>
    </row>
    <row r="30466" spans="15:16" x14ac:dyDescent="0.2">
      <c r="O30466"/>
      <c r="P30466"/>
    </row>
    <row r="30467" spans="15:16" x14ac:dyDescent="0.2">
      <c r="O30467"/>
      <c r="P30467"/>
    </row>
    <row r="30468" spans="15:16" x14ac:dyDescent="0.2">
      <c r="O30468"/>
      <c r="P30468"/>
    </row>
    <row r="30469" spans="15:16" x14ac:dyDescent="0.2">
      <c r="O30469"/>
      <c r="P30469"/>
    </row>
    <row r="30470" spans="15:16" x14ac:dyDescent="0.2">
      <c r="O30470"/>
      <c r="P30470"/>
    </row>
    <row r="30471" spans="15:16" x14ac:dyDescent="0.2">
      <c r="O30471"/>
      <c r="P30471"/>
    </row>
    <row r="30472" spans="15:16" x14ac:dyDescent="0.2">
      <c r="O30472"/>
      <c r="P30472"/>
    </row>
    <row r="30473" spans="15:16" x14ac:dyDescent="0.2">
      <c r="O30473"/>
      <c r="P30473"/>
    </row>
    <row r="30474" spans="15:16" x14ac:dyDescent="0.2">
      <c r="O30474"/>
      <c r="P30474"/>
    </row>
    <row r="30475" spans="15:16" x14ac:dyDescent="0.2">
      <c r="O30475"/>
      <c r="P30475"/>
    </row>
    <row r="30476" spans="15:16" x14ac:dyDescent="0.2">
      <c r="O30476"/>
      <c r="P30476"/>
    </row>
    <row r="30477" spans="15:16" x14ac:dyDescent="0.2">
      <c r="O30477"/>
      <c r="P30477"/>
    </row>
    <row r="30478" spans="15:16" x14ac:dyDescent="0.2">
      <c r="O30478"/>
      <c r="P30478"/>
    </row>
    <row r="30479" spans="15:16" x14ac:dyDescent="0.2">
      <c r="O30479"/>
      <c r="P30479"/>
    </row>
    <row r="30480" spans="15:16" x14ac:dyDescent="0.2">
      <c r="O30480"/>
      <c r="P30480"/>
    </row>
    <row r="30481" spans="15:16" x14ac:dyDescent="0.2">
      <c r="O30481"/>
      <c r="P30481"/>
    </row>
    <row r="30482" spans="15:16" x14ac:dyDescent="0.2">
      <c r="O30482"/>
      <c r="P30482"/>
    </row>
    <row r="30483" spans="15:16" x14ac:dyDescent="0.2">
      <c r="O30483"/>
      <c r="P30483"/>
    </row>
    <row r="30484" spans="15:16" x14ac:dyDescent="0.2">
      <c r="O30484"/>
      <c r="P30484"/>
    </row>
    <row r="30485" spans="15:16" x14ac:dyDescent="0.2">
      <c r="O30485"/>
      <c r="P30485"/>
    </row>
    <row r="30486" spans="15:16" x14ac:dyDescent="0.2">
      <c r="O30486"/>
      <c r="P30486"/>
    </row>
    <row r="30487" spans="15:16" x14ac:dyDescent="0.2">
      <c r="O30487"/>
      <c r="P30487"/>
    </row>
    <row r="30488" spans="15:16" x14ac:dyDescent="0.2">
      <c r="O30488"/>
      <c r="P30488"/>
    </row>
    <row r="30489" spans="15:16" x14ac:dyDescent="0.2">
      <c r="O30489"/>
      <c r="P30489"/>
    </row>
    <row r="30490" spans="15:16" x14ac:dyDescent="0.2">
      <c r="O30490"/>
      <c r="P30490"/>
    </row>
    <row r="30491" spans="15:16" x14ac:dyDescent="0.2">
      <c r="O30491"/>
      <c r="P30491"/>
    </row>
    <row r="30492" spans="15:16" x14ac:dyDescent="0.2">
      <c r="O30492"/>
      <c r="P30492"/>
    </row>
    <row r="30493" spans="15:16" x14ac:dyDescent="0.2">
      <c r="O30493"/>
      <c r="P30493"/>
    </row>
    <row r="30494" spans="15:16" x14ac:dyDescent="0.2">
      <c r="O30494"/>
      <c r="P30494"/>
    </row>
    <row r="30495" spans="15:16" x14ac:dyDescent="0.2">
      <c r="O30495"/>
      <c r="P30495"/>
    </row>
    <row r="30496" spans="15:16" x14ac:dyDescent="0.2">
      <c r="O30496"/>
      <c r="P30496"/>
    </row>
    <row r="30497" spans="15:16" x14ac:dyDescent="0.2">
      <c r="O30497"/>
      <c r="P30497"/>
    </row>
    <row r="30498" spans="15:16" x14ac:dyDescent="0.2">
      <c r="O30498"/>
      <c r="P30498"/>
    </row>
    <row r="30499" spans="15:16" x14ac:dyDescent="0.2">
      <c r="O30499"/>
      <c r="P30499"/>
    </row>
    <row r="30500" spans="15:16" x14ac:dyDescent="0.2">
      <c r="O30500"/>
      <c r="P30500"/>
    </row>
    <row r="30501" spans="15:16" x14ac:dyDescent="0.2">
      <c r="O30501"/>
      <c r="P30501"/>
    </row>
    <row r="30502" spans="15:16" x14ac:dyDescent="0.2">
      <c r="O30502"/>
      <c r="P30502"/>
    </row>
    <row r="30503" spans="15:16" x14ac:dyDescent="0.2">
      <c r="O30503"/>
      <c r="P30503"/>
    </row>
    <row r="30504" spans="15:16" x14ac:dyDescent="0.2">
      <c r="O30504"/>
      <c r="P30504"/>
    </row>
    <row r="30505" spans="15:16" x14ac:dyDescent="0.2">
      <c r="O30505"/>
      <c r="P30505"/>
    </row>
    <row r="30506" spans="15:16" x14ac:dyDescent="0.2">
      <c r="O30506"/>
      <c r="P30506"/>
    </row>
    <row r="30507" spans="15:16" x14ac:dyDescent="0.2">
      <c r="O30507"/>
      <c r="P30507"/>
    </row>
    <row r="30508" spans="15:16" x14ac:dyDescent="0.2">
      <c r="O30508"/>
      <c r="P30508"/>
    </row>
    <row r="30509" spans="15:16" x14ac:dyDescent="0.2">
      <c r="O30509"/>
      <c r="P30509"/>
    </row>
    <row r="30510" spans="15:16" x14ac:dyDescent="0.2">
      <c r="O30510"/>
      <c r="P30510"/>
    </row>
    <row r="30511" spans="15:16" x14ac:dyDescent="0.2">
      <c r="O30511"/>
      <c r="P30511"/>
    </row>
    <row r="30512" spans="15:16" x14ac:dyDescent="0.2">
      <c r="O30512"/>
      <c r="P30512"/>
    </row>
    <row r="30513" spans="15:16" x14ac:dyDescent="0.2">
      <c r="O30513"/>
      <c r="P30513"/>
    </row>
    <row r="30514" spans="15:16" x14ac:dyDescent="0.2">
      <c r="O30514"/>
      <c r="P30514"/>
    </row>
    <row r="30515" spans="15:16" x14ac:dyDescent="0.2">
      <c r="O30515"/>
      <c r="P30515"/>
    </row>
    <row r="30516" spans="15:16" x14ac:dyDescent="0.2">
      <c r="O30516"/>
      <c r="P30516"/>
    </row>
    <row r="30517" spans="15:16" x14ac:dyDescent="0.2">
      <c r="O30517"/>
      <c r="P30517"/>
    </row>
    <row r="30518" spans="15:16" x14ac:dyDescent="0.2">
      <c r="O30518"/>
      <c r="P30518"/>
    </row>
    <row r="30519" spans="15:16" x14ac:dyDescent="0.2">
      <c r="O30519"/>
      <c r="P30519"/>
    </row>
    <row r="30520" spans="15:16" x14ac:dyDescent="0.2">
      <c r="O30520"/>
      <c r="P30520"/>
    </row>
    <row r="30521" spans="15:16" x14ac:dyDescent="0.2">
      <c r="O30521"/>
      <c r="P30521"/>
    </row>
    <row r="30522" spans="15:16" x14ac:dyDescent="0.2">
      <c r="O30522"/>
      <c r="P30522"/>
    </row>
    <row r="30523" spans="15:16" x14ac:dyDescent="0.2">
      <c r="O30523"/>
      <c r="P30523"/>
    </row>
    <row r="30524" spans="15:16" x14ac:dyDescent="0.2">
      <c r="O30524"/>
      <c r="P30524"/>
    </row>
    <row r="30525" spans="15:16" x14ac:dyDescent="0.2">
      <c r="O30525"/>
      <c r="P30525"/>
    </row>
    <row r="30526" spans="15:16" x14ac:dyDescent="0.2">
      <c r="O30526"/>
      <c r="P30526"/>
    </row>
    <row r="30527" spans="15:16" x14ac:dyDescent="0.2">
      <c r="O30527"/>
      <c r="P30527"/>
    </row>
    <row r="30528" spans="15:16" x14ac:dyDescent="0.2">
      <c r="O30528"/>
      <c r="P30528"/>
    </row>
    <row r="30529" spans="15:16" x14ac:dyDescent="0.2">
      <c r="O30529"/>
      <c r="P30529"/>
    </row>
    <row r="30530" spans="15:16" x14ac:dyDescent="0.2">
      <c r="O30530"/>
      <c r="P30530"/>
    </row>
    <row r="30531" spans="15:16" x14ac:dyDescent="0.2">
      <c r="O30531"/>
      <c r="P30531"/>
    </row>
    <row r="30532" spans="15:16" x14ac:dyDescent="0.2">
      <c r="O30532"/>
      <c r="P30532"/>
    </row>
    <row r="30533" spans="15:16" x14ac:dyDescent="0.2">
      <c r="O30533"/>
      <c r="P30533"/>
    </row>
    <row r="30534" spans="15:16" x14ac:dyDescent="0.2">
      <c r="O30534"/>
      <c r="P30534"/>
    </row>
    <row r="30535" spans="15:16" x14ac:dyDescent="0.2">
      <c r="O30535"/>
      <c r="P30535"/>
    </row>
    <row r="30536" spans="15:16" x14ac:dyDescent="0.2">
      <c r="O30536"/>
      <c r="P30536"/>
    </row>
    <row r="30537" spans="15:16" x14ac:dyDescent="0.2">
      <c r="O30537"/>
      <c r="P30537"/>
    </row>
    <row r="30538" spans="15:16" x14ac:dyDescent="0.2">
      <c r="O30538"/>
      <c r="P30538"/>
    </row>
    <row r="30539" spans="15:16" x14ac:dyDescent="0.2">
      <c r="O30539"/>
      <c r="P30539"/>
    </row>
    <row r="30540" spans="15:16" x14ac:dyDescent="0.2">
      <c r="O30540"/>
      <c r="P30540"/>
    </row>
    <row r="30541" spans="15:16" x14ac:dyDescent="0.2">
      <c r="O30541"/>
      <c r="P30541"/>
    </row>
    <row r="30542" spans="15:16" x14ac:dyDescent="0.2">
      <c r="O30542"/>
      <c r="P30542"/>
    </row>
    <row r="30543" spans="15:16" x14ac:dyDescent="0.2">
      <c r="O30543"/>
      <c r="P30543"/>
    </row>
    <row r="30544" spans="15:16" x14ac:dyDescent="0.2">
      <c r="O30544"/>
      <c r="P30544"/>
    </row>
    <row r="30545" spans="15:16" x14ac:dyDescent="0.2">
      <c r="O30545"/>
      <c r="P30545"/>
    </row>
    <row r="30546" spans="15:16" x14ac:dyDescent="0.2">
      <c r="O30546"/>
      <c r="P30546"/>
    </row>
    <row r="30547" spans="15:16" x14ac:dyDescent="0.2">
      <c r="O30547"/>
      <c r="P30547"/>
    </row>
    <row r="30548" spans="15:16" x14ac:dyDescent="0.2">
      <c r="O30548"/>
      <c r="P30548"/>
    </row>
    <row r="30549" spans="15:16" x14ac:dyDescent="0.2">
      <c r="O30549"/>
      <c r="P30549"/>
    </row>
    <row r="30550" spans="15:16" x14ac:dyDescent="0.2">
      <c r="O30550"/>
      <c r="P30550"/>
    </row>
    <row r="30551" spans="15:16" x14ac:dyDescent="0.2">
      <c r="O30551"/>
      <c r="P30551"/>
    </row>
    <row r="30552" spans="15:16" x14ac:dyDescent="0.2">
      <c r="O30552"/>
      <c r="P30552"/>
    </row>
    <row r="30553" spans="15:16" x14ac:dyDescent="0.2">
      <c r="O30553"/>
      <c r="P30553"/>
    </row>
    <row r="30554" spans="15:16" x14ac:dyDescent="0.2">
      <c r="O30554"/>
      <c r="P30554"/>
    </row>
    <row r="30555" spans="15:16" x14ac:dyDescent="0.2">
      <c r="O30555"/>
      <c r="P30555"/>
    </row>
    <row r="30556" spans="15:16" x14ac:dyDescent="0.2">
      <c r="O30556"/>
      <c r="P30556"/>
    </row>
    <row r="30557" spans="15:16" x14ac:dyDescent="0.2">
      <c r="O30557"/>
      <c r="P30557"/>
    </row>
    <row r="30558" spans="15:16" x14ac:dyDescent="0.2">
      <c r="O30558"/>
      <c r="P30558"/>
    </row>
    <row r="30559" spans="15:16" x14ac:dyDescent="0.2">
      <c r="O30559"/>
      <c r="P30559"/>
    </row>
    <row r="30560" spans="15:16" x14ac:dyDescent="0.2">
      <c r="O30560"/>
      <c r="P30560"/>
    </row>
    <row r="30561" spans="15:16" x14ac:dyDescent="0.2">
      <c r="O30561"/>
      <c r="P30561"/>
    </row>
    <row r="30562" spans="15:16" x14ac:dyDescent="0.2">
      <c r="O30562"/>
      <c r="P30562"/>
    </row>
    <row r="30563" spans="15:16" x14ac:dyDescent="0.2">
      <c r="O30563"/>
      <c r="P30563"/>
    </row>
    <row r="30564" spans="15:16" x14ac:dyDescent="0.2">
      <c r="O30564"/>
      <c r="P30564"/>
    </row>
    <row r="30565" spans="15:16" x14ac:dyDescent="0.2">
      <c r="O30565"/>
      <c r="P30565"/>
    </row>
    <row r="30566" spans="15:16" x14ac:dyDescent="0.2">
      <c r="O30566"/>
      <c r="P30566"/>
    </row>
    <row r="30567" spans="15:16" x14ac:dyDescent="0.2">
      <c r="O30567"/>
      <c r="P30567"/>
    </row>
    <row r="30568" spans="15:16" x14ac:dyDescent="0.2">
      <c r="O30568"/>
      <c r="P30568"/>
    </row>
    <row r="30569" spans="15:16" x14ac:dyDescent="0.2">
      <c r="O30569"/>
      <c r="P30569"/>
    </row>
    <row r="30570" spans="15:16" x14ac:dyDescent="0.2">
      <c r="O30570"/>
      <c r="P30570"/>
    </row>
    <row r="30571" spans="15:16" x14ac:dyDescent="0.2">
      <c r="O30571"/>
      <c r="P30571"/>
    </row>
    <row r="30572" spans="15:16" x14ac:dyDescent="0.2">
      <c r="O30572"/>
      <c r="P30572"/>
    </row>
    <row r="30573" spans="15:16" x14ac:dyDescent="0.2">
      <c r="O30573"/>
      <c r="P30573"/>
    </row>
    <row r="30574" spans="15:16" x14ac:dyDescent="0.2">
      <c r="O30574"/>
      <c r="P30574"/>
    </row>
    <row r="30575" spans="15:16" x14ac:dyDescent="0.2">
      <c r="O30575"/>
      <c r="P30575"/>
    </row>
    <row r="30576" spans="15:16" x14ac:dyDescent="0.2">
      <c r="O30576"/>
      <c r="P30576"/>
    </row>
    <row r="30577" spans="15:16" x14ac:dyDescent="0.2">
      <c r="O30577"/>
      <c r="P30577"/>
    </row>
    <row r="30578" spans="15:16" x14ac:dyDescent="0.2">
      <c r="O30578"/>
      <c r="P30578"/>
    </row>
    <row r="30579" spans="15:16" x14ac:dyDescent="0.2">
      <c r="O30579"/>
      <c r="P30579"/>
    </row>
    <row r="30580" spans="15:16" x14ac:dyDescent="0.2">
      <c r="O30580"/>
      <c r="P30580"/>
    </row>
    <row r="30581" spans="15:16" x14ac:dyDescent="0.2">
      <c r="O30581"/>
      <c r="P30581"/>
    </row>
    <row r="30582" spans="15:16" x14ac:dyDescent="0.2">
      <c r="O30582"/>
      <c r="P30582"/>
    </row>
    <row r="30583" spans="15:16" x14ac:dyDescent="0.2">
      <c r="O30583"/>
      <c r="P30583"/>
    </row>
    <row r="30584" spans="15:16" x14ac:dyDescent="0.2">
      <c r="O30584"/>
      <c r="P30584"/>
    </row>
    <row r="30585" spans="15:16" x14ac:dyDescent="0.2">
      <c r="O30585"/>
      <c r="P30585"/>
    </row>
    <row r="30586" spans="15:16" x14ac:dyDescent="0.2">
      <c r="O30586"/>
      <c r="P30586"/>
    </row>
    <row r="30587" spans="15:16" x14ac:dyDescent="0.2">
      <c r="O30587"/>
      <c r="P30587"/>
    </row>
    <row r="30588" spans="15:16" x14ac:dyDescent="0.2">
      <c r="O30588"/>
      <c r="P30588"/>
    </row>
    <row r="30589" spans="15:16" x14ac:dyDescent="0.2">
      <c r="O30589"/>
      <c r="P30589"/>
    </row>
    <row r="30590" spans="15:16" x14ac:dyDescent="0.2">
      <c r="O30590"/>
      <c r="P30590"/>
    </row>
    <row r="30591" spans="15:16" x14ac:dyDescent="0.2">
      <c r="O30591"/>
      <c r="P30591"/>
    </row>
    <row r="30592" spans="15:16" x14ac:dyDescent="0.2">
      <c r="O30592"/>
      <c r="P30592"/>
    </row>
    <row r="30593" spans="15:16" x14ac:dyDescent="0.2">
      <c r="O30593"/>
      <c r="P30593"/>
    </row>
    <row r="30594" spans="15:16" x14ac:dyDescent="0.2">
      <c r="O30594"/>
      <c r="P30594"/>
    </row>
    <row r="30595" spans="15:16" x14ac:dyDescent="0.2">
      <c r="O30595"/>
      <c r="P30595"/>
    </row>
    <row r="30596" spans="15:16" x14ac:dyDescent="0.2">
      <c r="O30596"/>
      <c r="P30596"/>
    </row>
    <row r="30597" spans="15:16" x14ac:dyDescent="0.2">
      <c r="O30597"/>
      <c r="P30597"/>
    </row>
    <row r="30598" spans="15:16" x14ac:dyDescent="0.2">
      <c r="O30598"/>
      <c r="P30598"/>
    </row>
    <row r="30599" spans="15:16" x14ac:dyDescent="0.2">
      <c r="O30599"/>
      <c r="P30599"/>
    </row>
    <row r="30600" spans="15:16" x14ac:dyDescent="0.2">
      <c r="O30600"/>
      <c r="P30600"/>
    </row>
    <row r="30601" spans="15:16" x14ac:dyDescent="0.2">
      <c r="O30601"/>
      <c r="P30601"/>
    </row>
    <row r="30602" spans="15:16" x14ac:dyDescent="0.2">
      <c r="O30602"/>
      <c r="P30602"/>
    </row>
    <row r="30603" spans="15:16" x14ac:dyDescent="0.2">
      <c r="O30603"/>
      <c r="P30603"/>
    </row>
    <row r="30604" spans="15:16" x14ac:dyDescent="0.2">
      <c r="O30604"/>
      <c r="P30604"/>
    </row>
    <row r="30605" spans="15:16" x14ac:dyDescent="0.2">
      <c r="O30605"/>
      <c r="P30605"/>
    </row>
    <row r="30606" spans="15:16" x14ac:dyDescent="0.2">
      <c r="O30606"/>
      <c r="P30606"/>
    </row>
    <row r="30607" spans="15:16" x14ac:dyDescent="0.2">
      <c r="O30607"/>
      <c r="P30607"/>
    </row>
    <row r="30608" spans="15:16" x14ac:dyDescent="0.2">
      <c r="O30608"/>
      <c r="P30608"/>
    </row>
    <row r="30609" spans="15:16" x14ac:dyDescent="0.2">
      <c r="O30609"/>
      <c r="P30609"/>
    </row>
    <row r="30610" spans="15:16" x14ac:dyDescent="0.2">
      <c r="O30610"/>
      <c r="P30610"/>
    </row>
    <row r="30611" spans="15:16" x14ac:dyDescent="0.2">
      <c r="O30611"/>
      <c r="P30611"/>
    </row>
    <row r="30612" spans="15:16" x14ac:dyDescent="0.2">
      <c r="O30612"/>
      <c r="P30612"/>
    </row>
    <row r="30613" spans="15:16" x14ac:dyDescent="0.2">
      <c r="O30613"/>
      <c r="P30613"/>
    </row>
    <row r="30614" spans="15:16" x14ac:dyDescent="0.2">
      <c r="O30614"/>
      <c r="P30614"/>
    </row>
    <row r="30615" spans="15:16" x14ac:dyDescent="0.2">
      <c r="O30615"/>
      <c r="P30615"/>
    </row>
    <row r="30616" spans="15:16" x14ac:dyDescent="0.2">
      <c r="O30616"/>
      <c r="P30616"/>
    </row>
    <row r="30617" spans="15:16" x14ac:dyDescent="0.2">
      <c r="O30617"/>
      <c r="P30617"/>
    </row>
    <row r="30618" spans="15:16" x14ac:dyDescent="0.2">
      <c r="O30618"/>
      <c r="P30618"/>
    </row>
    <row r="30619" spans="15:16" x14ac:dyDescent="0.2">
      <c r="O30619"/>
      <c r="P30619"/>
    </row>
    <row r="30620" spans="15:16" x14ac:dyDescent="0.2">
      <c r="O30620"/>
      <c r="P30620"/>
    </row>
    <row r="30621" spans="15:16" x14ac:dyDescent="0.2">
      <c r="O30621"/>
      <c r="P30621"/>
    </row>
    <row r="30622" spans="15:16" x14ac:dyDescent="0.2">
      <c r="O30622"/>
      <c r="P30622"/>
    </row>
    <row r="30623" spans="15:16" x14ac:dyDescent="0.2">
      <c r="O30623"/>
      <c r="P30623"/>
    </row>
    <row r="30624" spans="15:16" x14ac:dyDescent="0.2">
      <c r="O30624"/>
      <c r="P30624"/>
    </row>
    <row r="30625" spans="15:16" x14ac:dyDescent="0.2">
      <c r="O30625"/>
      <c r="P30625"/>
    </row>
    <row r="30626" spans="15:16" x14ac:dyDescent="0.2">
      <c r="O30626"/>
      <c r="P30626"/>
    </row>
    <row r="30627" spans="15:16" x14ac:dyDescent="0.2">
      <c r="O30627"/>
      <c r="P30627"/>
    </row>
    <row r="30628" spans="15:16" x14ac:dyDescent="0.2">
      <c r="O30628"/>
      <c r="P30628"/>
    </row>
    <row r="30629" spans="15:16" x14ac:dyDescent="0.2">
      <c r="O30629"/>
      <c r="P30629"/>
    </row>
    <row r="30630" spans="15:16" x14ac:dyDescent="0.2">
      <c r="O30630"/>
      <c r="P30630"/>
    </row>
    <row r="30631" spans="15:16" x14ac:dyDescent="0.2">
      <c r="O30631"/>
      <c r="P30631"/>
    </row>
    <row r="30632" spans="15:16" x14ac:dyDescent="0.2">
      <c r="O30632"/>
      <c r="P30632"/>
    </row>
    <row r="30633" spans="15:16" x14ac:dyDescent="0.2">
      <c r="O30633"/>
      <c r="P30633"/>
    </row>
    <row r="30634" spans="15:16" x14ac:dyDescent="0.2">
      <c r="O30634"/>
      <c r="P30634"/>
    </row>
    <row r="30635" spans="15:16" x14ac:dyDescent="0.2">
      <c r="O30635"/>
      <c r="P30635"/>
    </row>
    <row r="30636" spans="15:16" x14ac:dyDescent="0.2">
      <c r="O30636"/>
      <c r="P30636"/>
    </row>
    <row r="30637" spans="15:16" x14ac:dyDescent="0.2">
      <c r="O30637"/>
      <c r="P30637"/>
    </row>
    <row r="30638" spans="15:16" x14ac:dyDescent="0.2">
      <c r="O30638"/>
      <c r="P30638"/>
    </row>
    <row r="30639" spans="15:16" x14ac:dyDescent="0.2">
      <c r="O30639"/>
      <c r="P30639"/>
    </row>
    <row r="30640" spans="15:16" x14ac:dyDescent="0.2">
      <c r="O30640"/>
      <c r="P30640"/>
    </row>
    <row r="30641" spans="15:16" x14ac:dyDescent="0.2">
      <c r="O30641"/>
      <c r="P30641"/>
    </row>
    <row r="30642" spans="15:16" x14ac:dyDescent="0.2">
      <c r="O30642"/>
      <c r="P30642"/>
    </row>
    <row r="30643" spans="15:16" x14ac:dyDescent="0.2">
      <c r="O30643"/>
      <c r="P30643"/>
    </row>
    <row r="30644" spans="15:16" x14ac:dyDescent="0.2">
      <c r="O30644"/>
      <c r="P30644"/>
    </row>
    <row r="30645" spans="15:16" x14ac:dyDescent="0.2">
      <c r="O30645"/>
      <c r="P30645"/>
    </row>
    <row r="30646" spans="15:16" x14ac:dyDescent="0.2">
      <c r="O30646"/>
      <c r="P30646"/>
    </row>
    <row r="30647" spans="15:16" x14ac:dyDescent="0.2">
      <c r="O30647"/>
      <c r="P30647"/>
    </row>
    <row r="30648" spans="15:16" x14ac:dyDescent="0.2">
      <c r="O30648"/>
      <c r="P30648"/>
    </row>
    <row r="30649" spans="15:16" x14ac:dyDescent="0.2">
      <c r="O30649"/>
      <c r="P30649"/>
    </row>
    <row r="30650" spans="15:16" x14ac:dyDescent="0.2">
      <c r="O30650"/>
      <c r="P30650"/>
    </row>
    <row r="30651" spans="15:16" x14ac:dyDescent="0.2">
      <c r="O30651"/>
      <c r="P30651"/>
    </row>
    <row r="30652" spans="15:16" x14ac:dyDescent="0.2">
      <c r="O30652"/>
      <c r="P30652"/>
    </row>
    <row r="30653" spans="15:16" x14ac:dyDescent="0.2">
      <c r="O30653"/>
      <c r="P30653"/>
    </row>
    <row r="30654" spans="15:16" x14ac:dyDescent="0.2">
      <c r="O30654"/>
      <c r="P30654"/>
    </row>
    <row r="30655" spans="15:16" x14ac:dyDescent="0.2">
      <c r="O30655"/>
      <c r="P30655"/>
    </row>
    <row r="30656" spans="15:16" x14ac:dyDescent="0.2">
      <c r="O30656"/>
      <c r="P30656"/>
    </row>
    <row r="30657" spans="15:16" x14ac:dyDescent="0.2">
      <c r="O30657"/>
      <c r="P30657"/>
    </row>
    <row r="30658" spans="15:16" x14ac:dyDescent="0.2">
      <c r="O30658"/>
      <c r="P30658"/>
    </row>
    <row r="30659" spans="15:16" x14ac:dyDescent="0.2">
      <c r="O30659"/>
      <c r="P30659"/>
    </row>
    <row r="30660" spans="15:16" x14ac:dyDescent="0.2">
      <c r="O30660"/>
      <c r="P30660"/>
    </row>
    <row r="30661" spans="15:16" x14ac:dyDescent="0.2">
      <c r="O30661"/>
      <c r="P30661"/>
    </row>
    <row r="30662" spans="15:16" x14ac:dyDescent="0.2">
      <c r="O30662"/>
      <c r="P30662"/>
    </row>
    <row r="30663" spans="15:16" x14ac:dyDescent="0.2">
      <c r="O30663"/>
      <c r="P30663"/>
    </row>
    <row r="30664" spans="15:16" x14ac:dyDescent="0.2">
      <c r="O30664"/>
      <c r="P30664"/>
    </row>
    <row r="30665" spans="15:16" x14ac:dyDescent="0.2">
      <c r="O30665"/>
      <c r="P30665"/>
    </row>
    <row r="30666" spans="15:16" x14ac:dyDescent="0.2">
      <c r="O30666"/>
      <c r="P30666"/>
    </row>
    <row r="30667" spans="15:16" x14ac:dyDescent="0.2">
      <c r="O30667"/>
      <c r="P30667"/>
    </row>
    <row r="30668" spans="15:16" x14ac:dyDescent="0.2">
      <c r="O30668"/>
      <c r="P30668"/>
    </row>
    <row r="30669" spans="15:16" x14ac:dyDescent="0.2">
      <c r="O30669"/>
      <c r="P30669"/>
    </row>
    <row r="30670" spans="15:16" x14ac:dyDescent="0.2">
      <c r="O30670"/>
      <c r="P30670"/>
    </row>
    <row r="30671" spans="15:16" x14ac:dyDescent="0.2">
      <c r="O30671"/>
      <c r="P30671"/>
    </row>
    <row r="30672" spans="15:16" x14ac:dyDescent="0.2">
      <c r="O30672"/>
      <c r="P30672"/>
    </row>
    <row r="30673" spans="15:16" x14ac:dyDescent="0.2">
      <c r="O30673"/>
      <c r="P30673"/>
    </row>
    <row r="30674" spans="15:16" x14ac:dyDescent="0.2">
      <c r="O30674"/>
      <c r="P30674"/>
    </row>
    <row r="30675" spans="15:16" x14ac:dyDescent="0.2">
      <c r="O30675"/>
      <c r="P30675"/>
    </row>
    <row r="30676" spans="15:16" x14ac:dyDescent="0.2">
      <c r="O30676"/>
      <c r="P30676"/>
    </row>
    <row r="30677" spans="15:16" x14ac:dyDescent="0.2">
      <c r="O30677"/>
      <c r="P30677"/>
    </row>
    <row r="30678" spans="15:16" x14ac:dyDescent="0.2">
      <c r="O30678"/>
      <c r="P30678"/>
    </row>
    <row r="30679" spans="15:16" x14ac:dyDescent="0.2">
      <c r="O30679"/>
      <c r="P30679"/>
    </row>
    <row r="30680" spans="15:16" x14ac:dyDescent="0.2">
      <c r="O30680"/>
      <c r="P30680"/>
    </row>
    <row r="30681" spans="15:16" x14ac:dyDescent="0.2">
      <c r="O30681"/>
      <c r="P30681"/>
    </row>
    <row r="30682" spans="15:16" x14ac:dyDescent="0.2">
      <c r="O30682"/>
      <c r="P30682"/>
    </row>
    <row r="30683" spans="15:16" x14ac:dyDescent="0.2">
      <c r="O30683"/>
      <c r="P30683"/>
    </row>
    <row r="30684" spans="15:16" x14ac:dyDescent="0.2">
      <c r="O30684"/>
      <c r="P30684"/>
    </row>
    <row r="30685" spans="15:16" x14ac:dyDescent="0.2">
      <c r="O30685"/>
      <c r="P30685"/>
    </row>
    <row r="30686" spans="15:16" x14ac:dyDescent="0.2">
      <c r="O30686"/>
      <c r="P30686"/>
    </row>
    <row r="30687" spans="15:16" x14ac:dyDescent="0.2">
      <c r="O30687"/>
      <c r="P30687"/>
    </row>
    <row r="30688" spans="15:16" x14ac:dyDescent="0.2">
      <c r="O30688"/>
      <c r="P30688"/>
    </row>
    <row r="30689" spans="15:16" x14ac:dyDescent="0.2">
      <c r="O30689"/>
      <c r="P30689"/>
    </row>
    <row r="30690" spans="15:16" x14ac:dyDescent="0.2">
      <c r="O30690"/>
      <c r="P30690"/>
    </row>
    <row r="30691" spans="15:16" x14ac:dyDescent="0.2">
      <c r="O30691"/>
      <c r="P30691"/>
    </row>
    <row r="30692" spans="15:16" x14ac:dyDescent="0.2">
      <c r="O30692"/>
      <c r="P30692"/>
    </row>
    <row r="30693" spans="15:16" x14ac:dyDescent="0.2">
      <c r="O30693"/>
      <c r="P30693"/>
    </row>
    <row r="30694" spans="15:16" x14ac:dyDescent="0.2">
      <c r="O30694"/>
      <c r="P30694"/>
    </row>
    <row r="30695" spans="15:16" x14ac:dyDescent="0.2">
      <c r="O30695"/>
      <c r="P30695"/>
    </row>
    <row r="30696" spans="15:16" x14ac:dyDescent="0.2">
      <c r="O30696"/>
      <c r="P30696"/>
    </row>
    <row r="30697" spans="15:16" x14ac:dyDescent="0.2">
      <c r="O30697"/>
      <c r="P30697"/>
    </row>
    <row r="30698" spans="15:16" x14ac:dyDescent="0.2">
      <c r="O30698"/>
      <c r="P30698"/>
    </row>
    <row r="30699" spans="15:16" x14ac:dyDescent="0.2">
      <c r="O30699"/>
      <c r="P30699"/>
    </row>
    <row r="30700" spans="15:16" x14ac:dyDescent="0.2">
      <c r="O30700"/>
      <c r="P30700"/>
    </row>
    <row r="30701" spans="15:16" x14ac:dyDescent="0.2">
      <c r="O30701"/>
      <c r="P30701"/>
    </row>
    <row r="30702" spans="15:16" x14ac:dyDescent="0.2">
      <c r="O30702"/>
      <c r="P30702"/>
    </row>
    <row r="30703" spans="15:16" x14ac:dyDescent="0.2">
      <c r="O30703"/>
      <c r="P30703"/>
    </row>
    <row r="30704" spans="15:16" x14ac:dyDescent="0.2">
      <c r="O30704"/>
      <c r="P30704"/>
    </row>
    <row r="30705" spans="15:16" x14ac:dyDescent="0.2">
      <c r="O30705"/>
      <c r="P30705"/>
    </row>
    <row r="30706" spans="15:16" x14ac:dyDescent="0.2">
      <c r="O30706"/>
      <c r="P30706"/>
    </row>
    <row r="30707" spans="15:16" x14ac:dyDescent="0.2">
      <c r="O30707"/>
      <c r="P30707"/>
    </row>
    <row r="30708" spans="15:16" x14ac:dyDescent="0.2">
      <c r="O30708"/>
      <c r="P30708"/>
    </row>
    <row r="30709" spans="15:16" x14ac:dyDescent="0.2">
      <c r="O30709"/>
      <c r="P30709"/>
    </row>
    <row r="30710" spans="15:16" x14ac:dyDescent="0.2">
      <c r="O30710"/>
      <c r="P30710"/>
    </row>
    <row r="30711" spans="15:16" x14ac:dyDescent="0.2">
      <c r="O30711"/>
      <c r="P30711"/>
    </row>
    <row r="30712" spans="15:16" x14ac:dyDescent="0.2">
      <c r="O30712"/>
      <c r="P30712"/>
    </row>
    <row r="30713" spans="15:16" x14ac:dyDescent="0.2">
      <c r="O30713"/>
      <c r="P30713"/>
    </row>
    <row r="30714" spans="15:16" x14ac:dyDescent="0.2">
      <c r="O30714"/>
      <c r="P30714"/>
    </row>
    <row r="30715" spans="15:16" x14ac:dyDescent="0.2">
      <c r="O30715"/>
      <c r="P30715"/>
    </row>
    <row r="30716" spans="15:16" x14ac:dyDescent="0.2">
      <c r="O30716"/>
      <c r="P30716"/>
    </row>
    <row r="30717" spans="15:16" x14ac:dyDescent="0.2">
      <c r="O30717"/>
      <c r="P30717"/>
    </row>
    <row r="30718" spans="15:16" x14ac:dyDescent="0.2">
      <c r="O30718"/>
      <c r="P30718"/>
    </row>
    <row r="30719" spans="15:16" x14ac:dyDescent="0.2">
      <c r="O30719"/>
      <c r="P30719"/>
    </row>
    <row r="30720" spans="15:16" x14ac:dyDescent="0.2">
      <c r="O30720"/>
      <c r="P30720"/>
    </row>
    <row r="30721" spans="15:16" x14ac:dyDescent="0.2">
      <c r="O30721"/>
      <c r="P30721"/>
    </row>
    <row r="30722" spans="15:16" x14ac:dyDescent="0.2">
      <c r="O30722"/>
      <c r="P30722"/>
    </row>
    <row r="30723" spans="15:16" x14ac:dyDescent="0.2">
      <c r="O30723"/>
      <c r="P30723"/>
    </row>
    <row r="30724" spans="15:16" x14ac:dyDescent="0.2">
      <c r="O30724"/>
      <c r="P30724"/>
    </row>
    <row r="30725" spans="15:16" x14ac:dyDescent="0.2">
      <c r="O30725"/>
      <c r="P30725"/>
    </row>
    <row r="30726" spans="15:16" x14ac:dyDescent="0.2">
      <c r="O30726"/>
      <c r="P30726"/>
    </row>
    <row r="30727" spans="15:16" x14ac:dyDescent="0.2">
      <c r="O30727"/>
      <c r="P30727"/>
    </row>
    <row r="30728" spans="15:16" x14ac:dyDescent="0.2">
      <c r="O30728"/>
      <c r="P30728"/>
    </row>
    <row r="30729" spans="15:16" x14ac:dyDescent="0.2">
      <c r="O30729"/>
      <c r="P30729"/>
    </row>
    <row r="30730" spans="15:16" x14ac:dyDescent="0.2">
      <c r="O30730"/>
      <c r="P30730"/>
    </row>
    <row r="30731" spans="15:16" x14ac:dyDescent="0.2">
      <c r="O30731"/>
      <c r="P30731"/>
    </row>
    <row r="30732" spans="15:16" x14ac:dyDescent="0.2">
      <c r="O30732"/>
      <c r="P30732"/>
    </row>
    <row r="30733" spans="15:16" x14ac:dyDescent="0.2">
      <c r="O30733"/>
      <c r="P30733"/>
    </row>
    <row r="30734" spans="15:16" x14ac:dyDescent="0.2">
      <c r="O30734"/>
      <c r="P30734"/>
    </row>
    <row r="30735" spans="15:16" x14ac:dyDescent="0.2">
      <c r="O30735"/>
      <c r="P30735"/>
    </row>
    <row r="30736" spans="15:16" x14ac:dyDescent="0.2">
      <c r="O30736"/>
      <c r="P30736"/>
    </row>
    <row r="30737" spans="15:16" x14ac:dyDescent="0.2">
      <c r="O30737"/>
      <c r="P30737"/>
    </row>
    <row r="30738" spans="15:16" x14ac:dyDescent="0.2">
      <c r="O30738"/>
      <c r="P30738"/>
    </row>
    <row r="30739" spans="15:16" x14ac:dyDescent="0.2">
      <c r="O30739"/>
      <c r="P30739"/>
    </row>
    <row r="30740" spans="15:16" x14ac:dyDescent="0.2">
      <c r="O30740"/>
      <c r="P30740"/>
    </row>
    <row r="30741" spans="15:16" x14ac:dyDescent="0.2">
      <c r="O30741"/>
      <c r="P30741"/>
    </row>
    <row r="30742" spans="15:16" x14ac:dyDescent="0.2">
      <c r="O30742"/>
      <c r="P30742"/>
    </row>
    <row r="30743" spans="15:16" x14ac:dyDescent="0.2">
      <c r="O30743"/>
      <c r="P30743"/>
    </row>
    <row r="30744" spans="15:16" x14ac:dyDescent="0.2">
      <c r="O30744"/>
      <c r="P30744"/>
    </row>
    <row r="30745" spans="15:16" x14ac:dyDescent="0.2">
      <c r="O30745"/>
      <c r="P30745"/>
    </row>
    <row r="30746" spans="15:16" x14ac:dyDescent="0.2">
      <c r="O30746"/>
      <c r="P30746"/>
    </row>
    <row r="30747" spans="15:16" x14ac:dyDescent="0.2">
      <c r="O30747"/>
      <c r="P30747"/>
    </row>
    <row r="30748" spans="15:16" x14ac:dyDescent="0.2">
      <c r="O30748"/>
      <c r="P30748"/>
    </row>
    <row r="30749" spans="15:16" x14ac:dyDescent="0.2">
      <c r="O30749"/>
      <c r="P30749"/>
    </row>
    <row r="30750" spans="15:16" x14ac:dyDescent="0.2">
      <c r="O30750"/>
      <c r="P30750"/>
    </row>
    <row r="30751" spans="15:16" x14ac:dyDescent="0.2">
      <c r="O30751"/>
      <c r="P30751"/>
    </row>
    <row r="30752" spans="15:16" x14ac:dyDescent="0.2">
      <c r="O30752"/>
      <c r="P30752"/>
    </row>
    <row r="30753" spans="15:16" x14ac:dyDescent="0.2">
      <c r="O30753"/>
      <c r="P30753"/>
    </row>
    <row r="30754" spans="15:16" x14ac:dyDescent="0.2">
      <c r="O30754"/>
      <c r="P30754"/>
    </row>
    <row r="30755" spans="15:16" x14ac:dyDescent="0.2">
      <c r="O30755"/>
      <c r="P30755"/>
    </row>
    <row r="30756" spans="15:16" x14ac:dyDescent="0.2">
      <c r="O30756"/>
      <c r="P30756"/>
    </row>
    <row r="30757" spans="15:16" x14ac:dyDescent="0.2">
      <c r="O30757"/>
      <c r="P30757"/>
    </row>
    <row r="30758" spans="15:16" x14ac:dyDescent="0.2">
      <c r="O30758"/>
      <c r="P30758"/>
    </row>
    <row r="30759" spans="15:16" x14ac:dyDescent="0.2">
      <c r="O30759"/>
      <c r="P30759"/>
    </row>
    <row r="30760" spans="15:16" x14ac:dyDescent="0.2">
      <c r="O30760"/>
      <c r="P30760"/>
    </row>
    <row r="30761" spans="15:16" x14ac:dyDescent="0.2">
      <c r="O30761"/>
      <c r="P30761"/>
    </row>
    <row r="30762" spans="15:16" x14ac:dyDescent="0.2">
      <c r="O30762"/>
      <c r="P30762"/>
    </row>
    <row r="30763" spans="15:16" x14ac:dyDescent="0.2">
      <c r="O30763"/>
      <c r="P30763"/>
    </row>
    <row r="30764" spans="15:16" x14ac:dyDescent="0.2">
      <c r="O30764"/>
      <c r="P30764"/>
    </row>
    <row r="30765" spans="15:16" x14ac:dyDescent="0.2">
      <c r="O30765"/>
      <c r="P30765"/>
    </row>
    <row r="30766" spans="15:16" x14ac:dyDescent="0.2">
      <c r="O30766"/>
      <c r="P30766"/>
    </row>
    <row r="30767" spans="15:16" x14ac:dyDescent="0.2">
      <c r="O30767"/>
      <c r="P30767"/>
    </row>
    <row r="30768" spans="15:16" x14ac:dyDescent="0.2">
      <c r="O30768"/>
      <c r="P30768"/>
    </row>
    <row r="30769" spans="15:16" x14ac:dyDescent="0.2">
      <c r="O30769"/>
      <c r="P30769"/>
    </row>
    <row r="30770" spans="15:16" x14ac:dyDescent="0.2">
      <c r="O30770"/>
      <c r="P30770"/>
    </row>
    <row r="30771" spans="15:16" x14ac:dyDescent="0.2">
      <c r="O30771"/>
      <c r="P30771"/>
    </row>
    <row r="30772" spans="15:16" x14ac:dyDescent="0.2">
      <c r="O30772"/>
      <c r="P30772"/>
    </row>
    <row r="30773" spans="15:16" x14ac:dyDescent="0.2">
      <c r="O30773"/>
      <c r="P30773"/>
    </row>
    <row r="30774" spans="15:16" x14ac:dyDescent="0.2">
      <c r="O30774"/>
      <c r="P30774"/>
    </row>
    <row r="30775" spans="15:16" x14ac:dyDescent="0.2">
      <c r="O30775"/>
      <c r="P30775"/>
    </row>
    <row r="30776" spans="15:16" x14ac:dyDescent="0.2">
      <c r="O30776"/>
      <c r="P30776"/>
    </row>
    <row r="30777" spans="15:16" x14ac:dyDescent="0.2">
      <c r="O30777"/>
      <c r="P30777"/>
    </row>
    <row r="30778" spans="15:16" x14ac:dyDescent="0.2">
      <c r="O30778"/>
      <c r="P30778"/>
    </row>
    <row r="30779" spans="15:16" x14ac:dyDescent="0.2">
      <c r="O30779"/>
      <c r="P30779"/>
    </row>
    <row r="30780" spans="15:16" x14ac:dyDescent="0.2">
      <c r="O30780"/>
      <c r="P30780"/>
    </row>
    <row r="30781" spans="15:16" x14ac:dyDescent="0.2">
      <c r="O30781"/>
      <c r="P30781"/>
    </row>
    <row r="30782" spans="15:16" x14ac:dyDescent="0.2">
      <c r="O30782"/>
      <c r="P30782"/>
    </row>
    <row r="30783" spans="15:16" x14ac:dyDescent="0.2">
      <c r="O30783"/>
      <c r="P30783"/>
    </row>
    <row r="30784" spans="15:16" x14ac:dyDescent="0.2">
      <c r="O30784"/>
      <c r="P30784"/>
    </row>
    <row r="30785" spans="15:16" x14ac:dyDescent="0.2">
      <c r="O30785"/>
      <c r="P30785"/>
    </row>
    <row r="30786" spans="15:16" x14ac:dyDescent="0.2">
      <c r="O30786"/>
      <c r="P30786"/>
    </row>
    <row r="30787" spans="15:16" x14ac:dyDescent="0.2">
      <c r="O30787"/>
      <c r="P30787"/>
    </row>
    <row r="30788" spans="15:16" x14ac:dyDescent="0.2">
      <c r="O30788"/>
      <c r="P30788"/>
    </row>
    <row r="30789" spans="15:16" x14ac:dyDescent="0.2">
      <c r="O30789"/>
      <c r="P30789"/>
    </row>
    <row r="30790" spans="15:16" x14ac:dyDescent="0.2">
      <c r="O30790"/>
      <c r="P30790"/>
    </row>
    <row r="30791" spans="15:16" x14ac:dyDescent="0.2">
      <c r="O30791"/>
      <c r="P30791"/>
    </row>
    <row r="30792" spans="15:16" x14ac:dyDescent="0.2">
      <c r="O30792"/>
      <c r="P30792"/>
    </row>
    <row r="30793" spans="15:16" x14ac:dyDescent="0.2">
      <c r="O30793"/>
      <c r="P30793"/>
    </row>
    <row r="30794" spans="15:16" x14ac:dyDescent="0.2">
      <c r="O30794"/>
      <c r="P30794"/>
    </row>
    <row r="30795" spans="15:16" x14ac:dyDescent="0.2">
      <c r="O30795"/>
      <c r="P30795"/>
    </row>
    <row r="30796" spans="15:16" x14ac:dyDescent="0.2">
      <c r="O30796"/>
      <c r="P30796"/>
    </row>
    <row r="30797" spans="15:16" x14ac:dyDescent="0.2">
      <c r="O30797"/>
      <c r="P30797"/>
    </row>
    <row r="30798" spans="15:16" x14ac:dyDescent="0.2">
      <c r="O30798"/>
      <c r="P30798"/>
    </row>
    <row r="30799" spans="15:16" x14ac:dyDescent="0.2">
      <c r="O30799"/>
      <c r="P30799"/>
    </row>
    <row r="30800" spans="15:16" x14ac:dyDescent="0.2">
      <c r="O30800"/>
      <c r="P30800"/>
    </row>
    <row r="30801" spans="15:16" x14ac:dyDescent="0.2">
      <c r="O30801"/>
      <c r="P30801"/>
    </row>
    <row r="30802" spans="15:16" x14ac:dyDescent="0.2">
      <c r="O30802"/>
      <c r="P30802"/>
    </row>
    <row r="30803" spans="15:16" x14ac:dyDescent="0.2">
      <c r="O30803"/>
      <c r="P30803"/>
    </row>
    <row r="30804" spans="15:16" x14ac:dyDescent="0.2">
      <c r="O30804"/>
      <c r="P30804"/>
    </row>
    <row r="30805" spans="15:16" x14ac:dyDescent="0.2">
      <c r="O30805"/>
      <c r="P30805"/>
    </row>
    <row r="30806" spans="15:16" x14ac:dyDescent="0.2">
      <c r="O30806"/>
      <c r="P30806"/>
    </row>
    <row r="30807" spans="15:16" x14ac:dyDescent="0.2">
      <c r="O30807"/>
      <c r="P30807"/>
    </row>
    <row r="30808" spans="15:16" x14ac:dyDescent="0.2">
      <c r="O30808"/>
      <c r="P30808"/>
    </row>
    <row r="30809" spans="15:16" x14ac:dyDescent="0.2">
      <c r="O30809"/>
      <c r="P30809"/>
    </row>
    <row r="30810" spans="15:16" x14ac:dyDescent="0.2">
      <c r="O30810"/>
      <c r="P30810"/>
    </row>
    <row r="30811" spans="15:16" x14ac:dyDescent="0.2">
      <c r="O30811"/>
      <c r="P30811"/>
    </row>
    <row r="30812" spans="15:16" x14ac:dyDescent="0.2">
      <c r="O30812"/>
      <c r="P30812"/>
    </row>
    <row r="30813" spans="15:16" x14ac:dyDescent="0.2">
      <c r="O30813"/>
      <c r="P30813"/>
    </row>
    <row r="30814" spans="15:16" x14ac:dyDescent="0.2">
      <c r="O30814"/>
      <c r="P30814"/>
    </row>
    <row r="30815" spans="15:16" x14ac:dyDescent="0.2">
      <c r="O30815"/>
      <c r="P30815"/>
    </row>
    <row r="30816" spans="15:16" x14ac:dyDescent="0.2">
      <c r="O30816"/>
      <c r="P30816"/>
    </row>
    <row r="30817" spans="15:16" x14ac:dyDescent="0.2">
      <c r="O30817"/>
      <c r="P30817"/>
    </row>
    <row r="30818" spans="15:16" x14ac:dyDescent="0.2">
      <c r="O30818"/>
      <c r="P30818"/>
    </row>
    <row r="30819" spans="15:16" x14ac:dyDescent="0.2">
      <c r="O30819"/>
      <c r="P30819"/>
    </row>
    <row r="30820" spans="15:16" x14ac:dyDescent="0.2">
      <c r="O30820"/>
      <c r="P30820"/>
    </row>
    <row r="30821" spans="15:16" x14ac:dyDescent="0.2">
      <c r="O30821"/>
      <c r="P30821"/>
    </row>
    <row r="30822" spans="15:16" x14ac:dyDescent="0.2">
      <c r="O30822"/>
      <c r="P30822"/>
    </row>
    <row r="30823" spans="15:16" x14ac:dyDescent="0.2">
      <c r="O30823"/>
      <c r="P30823"/>
    </row>
    <row r="30824" spans="15:16" x14ac:dyDescent="0.2">
      <c r="O30824"/>
      <c r="P30824"/>
    </row>
    <row r="30825" spans="15:16" x14ac:dyDescent="0.2">
      <c r="O30825"/>
      <c r="P30825"/>
    </row>
    <row r="30826" spans="15:16" x14ac:dyDescent="0.2">
      <c r="O30826"/>
      <c r="P30826"/>
    </row>
    <row r="30827" spans="15:16" x14ac:dyDescent="0.2">
      <c r="O30827"/>
      <c r="P30827"/>
    </row>
    <row r="30828" spans="15:16" x14ac:dyDescent="0.2">
      <c r="O30828"/>
      <c r="P30828"/>
    </row>
    <row r="30829" spans="15:16" x14ac:dyDescent="0.2">
      <c r="O30829"/>
      <c r="P30829"/>
    </row>
    <row r="30830" spans="15:16" x14ac:dyDescent="0.2">
      <c r="O30830"/>
      <c r="P30830"/>
    </row>
    <row r="30831" spans="15:16" x14ac:dyDescent="0.2">
      <c r="O30831"/>
      <c r="P30831"/>
    </row>
    <row r="30832" spans="15:16" x14ac:dyDescent="0.2">
      <c r="O30832"/>
      <c r="P30832"/>
    </row>
    <row r="30833" spans="15:16" x14ac:dyDescent="0.2">
      <c r="O30833"/>
      <c r="P30833"/>
    </row>
    <row r="30834" spans="15:16" x14ac:dyDescent="0.2">
      <c r="O30834"/>
      <c r="P30834"/>
    </row>
    <row r="30835" spans="15:16" x14ac:dyDescent="0.2">
      <c r="O30835"/>
      <c r="P30835"/>
    </row>
    <row r="30836" spans="15:16" x14ac:dyDescent="0.2">
      <c r="O30836"/>
      <c r="P30836"/>
    </row>
    <row r="30837" spans="15:16" x14ac:dyDescent="0.2">
      <c r="O30837"/>
      <c r="P30837"/>
    </row>
    <row r="30838" spans="15:16" x14ac:dyDescent="0.2">
      <c r="O30838"/>
      <c r="P30838"/>
    </row>
    <row r="30839" spans="15:16" x14ac:dyDescent="0.2">
      <c r="O30839"/>
      <c r="P30839"/>
    </row>
    <row r="30840" spans="15:16" x14ac:dyDescent="0.2">
      <c r="O30840"/>
      <c r="P30840"/>
    </row>
    <row r="30841" spans="15:16" x14ac:dyDescent="0.2">
      <c r="O30841"/>
      <c r="P30841"/>
    </row>
    <row r="30842" spans="15:16" x14ac:dyDescent="0.2">
      <c r="O30842"/>
      <c r="P30842"/>
    </row>
    <row r="30843" spans="15:16" x14ac:dyDescent="0.2">
      <c r="O30843"/>
      <c r="P30843"/>
    </row>
    <row r="30844" spans="15:16" x14ac:dyDescent="0.2">
      <c r="O30844"/>
      <c r="P30844"/>
    </row>
    <row r="30845" spans="15:16" x14ac:dyDescent="0.2">
      <c r="O30845"/>
      <c r="P30845"/>
    </row>
    <row r="30846" spans="15:16" x14ac:dyDescent="0.2">
      <c r="O30846"/>
      <c r="P30846"/>
    </row>
    <row r="30847" spans="15:16" x14ac:dyDescent="0.2">
      <c r="O30847"/>
      <c r="P30847"/>
    </row>
    <row r="30848" spans="15:16" x14ac:dyDescent="0.2">
      <c r="O30848"/>
      <c r="P30848"/>
    </row>
    <row r="30849" spans="15:16" x14ac:dyDescent="0.2">
      <c r="O30849"/>
      <c r="P30849"/>
    </row>
    <row r="30850" spans="15:16" x14ac:dyDescent="0.2">
      <c r="O30850"/>
      <c r="P30850"/>
    </row>
    <row r="30851" spans="15:16" x14ac:dyDescent="0.2">
      <c r="O30851"/>
      <c r="P30851"/>
    </row>
    <row r="30852" spans="15:16" x14ac:dyDescent="0.2">
      <c r="O30852"/>
      <c r="P30852"/>
    </row>
    <row r="30853" spans="15:16" x14ac:dyDescent="0.2">
      <c r="O30853"/>
      <c r="P30853"/>
    </row>
    <row r="30854" spans="15:16" x14ac:dyDescent="0.2">
      <c r="O30854"/>
      <c r="P30854"/>
    </row>
    <row r="30855" spans="15:16" x14ac:dyDescent="0.2">
      <c r="O30855"/>
      <c r="P30855"/>
    </row>
    <row r="30856" spans="15:16" x14ac:dyDescent="0.2">
      <c r="O30856"/>
      <c r="P30856"/>
    </row>
    <row r="30857" spans="15:16" x14ac:dyDescent="0.2">
      <c r="O30857"/>
      <c r="P30857"/>
    </row>
    <row r="30858" spans="15:16" x14ac:dyDescent="0.2">
      <c r="O30858"/>
      <c r="P30858"/>
    </row>
    <row r="30859" spans="15:16" x14ac:dyDescent="0.2">
      <c r="O30859"/>
      <c r="P30859"/>
    </row>
    <row r="30860" spans="15:16" x14ac:dyDescent="0.2">
      <c r="O30860"/>
      <c r="P30860"/>
    </row>
    <row r="30861" spans="15:16" x14ac:dyDescent="0.2">
      <c r="O30861"/>
      <c r="P30861"/>
    </row>
    <row r="30862" spans="15:16" x14ac:dyDescent="0.2">
      <c r="O30862"/>
      <c r="P30862"/>
    </row>
    <row r="30863" spans="15:16" x14ac:dyDescent="0.2">
      <c r="O30863"/>
      <c r="P30863"/>
    </row>
    <row r="30864" spans="15:16" x14ac:dyDescent="0.2">
      <c r="O30864"/>
      <c r="P30864"/>
    </row>
    <row r="30865" spans="15:16" x14ac:dyDescent="0.2">
      <c r="O30865"/>
      <c r="P30865"/>
    </row>
    <row r="30866" spans="15:16" x14ac:dyDescent="0.2">
      <c r="O30866"/>
      <c r="P30866"/>
    </row>
    <row r="30867" spans="15:16" x14ac:dyDescent="0.2">
      <c r="O30867"/>
      <c r="P30867"/>
    </row>
    <row r="30868" spans="15:16" x14ac:dyDescent="0.2">
      <c r="O30868"/>
      <c r="P30868"/>
    </row>
    <row r="30869" spans="15:16" x14ac:dyDescent="0.2">
      <c r="O30869"/>
      <c r="P30869"/>
    </row>
    <row r="30870" spans="15:16" x14ac:dyDescent="0.2">
      <c r="O30870"/>
      <c r="P30870"/>
    </row>
    <row r="30871" spans="15:16" x14ac:dyDescent="0.2">
      <c r="O30871"/>
      <c r="P30871"/>
    </row>
    <row r="30872" spans="15:16" x14ac:dyDescent="0.2">
      <c r="O30872"/>
      <c r="P30872"/>
    </row>
    <row r="30873" spans="15:16" x14ac:dyDescent="0.2">
      <c r="O30873"/>
      <c r="P30873"/>
    </row>
    <row r="30874" spans="15:16" x14ac:dyDescent="0.2">
      <c r="O30874"/>
      <c r="P30874"/>
    </row>
    <row r="30875" spans="15:16" x14ac:dyDescent="0.2">
      <c r="O30875"/>
      <c r="P30875"/>
    </row>
    <row r="30876" spans="15:16" x14ac:dyDescent="0.2">
      <c r="O30876"/>
      <c r="P30876"/>
    </row>
    <row r="30877" spans="15:16" x14ac:dyDescent="0.2">
      <c r="O30877"/>
      <c r="P30877"/>
    </row>
    <row r="30878" spans="15:16" x14ac:dyDescent="0.2">
      <c r="O30878"/>
      <c r="P30878"/>
    </row>
    <row r="30879" spans="15:16" x14ac:dyDescent="0.2">
      <c r="O30879"/>
      <c r="P30879"/>
    </row>
    <row r="30880" spans="15:16" x14ac:dyDescent="0.2">
      <c r="O30880"/>
      <c r="P30880"/>
    </row>
    <row r="30881" spans="15:16" x14ac:dyDescent="0.2">
      <c r="O30881"/>
      <c r="P30881"/>
    </row>
    <row r="30882" spans="15:16" x14ac:dyDescent="0.2">
      <c r="O30882"/>
      <c r="P30882"/>
    </row>
    <row r="30883" spans="15:16" x14ac:dyDescent="0.2">
      <c r="O30883"/>
      <c r="P30883"/>
    </row>
    <row r="30884" spans="15:16" x14ac:dyDescent="0.2">
      <c r="O30884"/>
      <c r="P30884"/>
    </row>
    <row r="30885" spans="15:16" x14ac:dyDescent="0.2">
      <c r="O30885"/>
      <c r="P30885"/>
    </row>
    <row r="30886" spans="15:16" x14ac:dyDescent="0.2">
      <c r="O30886"/>
      <c r="P30886"/>
    </row>
    <row r="30887" spans="15:16" x14ac:dyDescent="0.2">
      <c r="O30887"/>
      <c r="P30887"/>
    </row>
    <row r="30888" spans="15:16" x14ac:dyDescent="0.2">
      <c r="O30888"/>
      <c r="P30888"/>
    </row>
    <row r="30889" spans="15:16" x14ac:dyDescent="0.2">
      <c r="O30889"/>
      <c r="P30889"/>
    </row>
    <row r="30890" spans="15:16" x14ac:dyDescent="0.2">
      <c r="O30890"/>
      <c r="P30890"/>
    </row>
    <row r="30891" spans="15:16" x14ac:dyDescent="0.2">
      <c r="O30891"/>
      <c r="P30891"/>
    </row>
    <row r="30892" spans="15:16" x14ac:dyDescent="0.2">
      <c r="O30892"/>
      <c r="P30892"/>
    </row>
    <row r="30893" spans="15:16" x14ac:dyDescent="0.2">
      <c r="O30893"/>
      <c r="P30893"/>
    </row>
    <row r="30894" spans="15:16" x14ac:dyDescent="0.2">
      <c r="O30894"/>
      <c r="P30894"/>
    </row>
    <row r="30895" spans="15:16" x14ac:dyDescent="0.2">
      <c r="O30895"/>
      <c r="P30895"/>
    </row>
    <row r="30896" spans="15:16" x14ac:dyDescent="0.2">
      <c r="O30896"/>
      <c r="P30896"/>
    </row>
    <row r="30897" spans="15:16" x14ac:dyDescent="0.2">
      <c r="O30897"/>
      <c r="P30897"/>
    </row>
    <row r="30898" spans="15:16" x14ac:dyDescent="0.2">
      <c r="O30898"/>
      <c r="P30898"/>
    </row>
    <row r="30899" spans="15:16" x14ac:dyDescent="0.2">
      <c r="O30899"/>
      <c r="P30899"/>
    </row>
    <row r="30900" spans="15:16" x14ac:dyDescent="0.2">
      <c r="O30900"/>
      <c r="P30900"/>
    </row>
    <row r="30901" spans="15:16" x14ac:dyDescent="0.2">
      <c r="O30901"/>
      <c r="P30901"/>
    </row>
    <row r="30902" spans="15:16" x14ac:dyDescent="0.2">
      <c r="O30902"/>
      <c r="P30902"/>
    </row>
    <row r="30903" spans="15:16" x14ac:dyDescent="0.2">
      <c r="O30903"/>
      <c r="P30903"/>
    </row>
    <row r="30904" spans="15:16" x14ac:dyDescent="0.2">
      <c r="O30904"/>
      <c r="P30904"/>
    </row>
    <row r="30905" spans="15:16" x14ac:dyDescent="0.2">
      <c r="O30905"/>
      <c r="P30905"/>
    </row>
    <row r="30906" spans="15:16" x14ac:dyDescent="0.2">
      <c r="O30906"/>
      <c r="P30906"/>
    </row>
    <row r="30907" spans="15:16" x14ac:dyDescent="0.2">
      <c r="O30907"/>
      <c r="P30907"/>
    </row>
    <row r="30908" spans="15:16" x14ac:dyDescent="0.2">
      <c r="O30908"/>
      <c r="P30908"/>
    </row>
    <row r="30909" spans="15:16" x14ac:dyDescent="0.2">
      <c r="O30909"/>
      <c r="P30909"/>
    </row>
    <row r="30910" spans="15:16" x14ac:dyDescent="0.2">
      <c r="O30910"/>
      <c r="P30910"/>
    </row>
    <row r="30911" spans="15:16" x14ac:dyDescent="0.2">
      <c r="O30911"/>
      <c r="P30911"/>
    </row>
    <row r="30912" spans="15:16" x14ac:dyDescent="0.2">
      <c r="O30912"/>
      <c r="P30912"/>
    </row>
    <row r="30913" spans="15:16" x14ac:dyDescent="0.2">
      <c r="O30913"/>
      <c r="P30913"/>
    </row>
    <row r="30914" spans="15:16" x14ac:dyDescent="0.2">
      <c r="O30914"/>
      <c r="P30914"/>
    </row>
    <row r="30915" spans="15:16" x14ac:dyDescent="0.2">
      <c r="O30915"/>
      <c r="P30915"/>
    </row>
    <row r="30916" spans="15:16" x14ac:dyDescent="0.2">
      <c r="O30916"/>
      <c r="P30916"/>
    </row>
    <row r="30917" spans="15:16" x14ac:dyDescent="0.2">
      <c r="O30917"/>
      <c r="P30917"/>
    </row>
    <row r="30918" spans="15:16" x14ac:dyDescent="0.2">
      <c r="O30918"/>
      <c r="P30918"/>
    </row>
    <row r="30919" spans="15:16" x14ac:dyDescent="0.2">
      <c r="O30919"/>
      <c r="P30919"/>
    </row>
    <row r="30920" spans="15:16" x14ac:dyDescent="0.2">
      <c r="O30920"/>
      <c r="P30920"/>
    </row>
    <row r="30921" spans="15:16" x14ac:dyDescent="0.2">
      <c r="O30921"/>
      <c r="P30921"/>
    </row>
    <row r="30922" spans="15:16" x14ac:dyDescent="0.2">
      <c r="O30922"/>
      <c r="P30922"/>
    </row>
    <row r="30923" spans="15:16" x14ac:dyDescent="0.2">
      <c r="O30923"/>
      <c r="P30923"/>
    </row>
    <row r="30924" spans="15:16" x14ac:dyDescent="0.2">
      <c r="O30924"/>
      <c r="P30924"/>
    </row>
    <row r="30925" spans="15:16" x14ac:dyDescent="0.2">
      <c r="O30925"/>
      <c r="P30925"/>
    </row>
    <row r="30926" spans="15:16" x14ac:dyDescent="0.2">
      <c r="O30926"/>
      <c r="P30926"/>
    </row>
    <row r="30927" spans="15:16" x14ac:dyDescent="0.2">
      <c r="O30927"/>
      <c r="P30927"/>
    </row>
    <row r="30928" spans="15:16" x14ac:dyDescent="0.2">
      <c r="O30928"/>
      <c r="P30928"/>
    </row>
    <row r="30929" spans="15:16" x14ac:dyDescent="0.2">
      <c r="O30929"/>
      <c r="P30929"/>
    </row>
    <row r="30930" spans="15:16" x14ac:dyDescent="0.2">
      <c r="O30930"/>
      <c r="P30930"/>
    </row>
    <row r="30931" spans="15:16" x14ac:dyDescent="0.2">
      <c r="O30931"/>
      <c r="P30931"/>
    </row>
    <row r="30932" spans="15:16" x14ac:dyDescent="0.2">
      <c r="O30932"/>
      <c r="P30932"/>
    </row>
    <row r="30933" spans="15:16" x14ac:dyDescent="0.2">
      <c r="O30933"/>
      <c r="P30933"/>
    </row>
    <row r="30934" spans="15:16" x14ac:dyDescent="0.2">
      <c r="O30934"/>
      <c r="P30934"/>
    </row>
    <row r="30935" spans="15:16" x14ac:dyDescent="0.2">
      <c r="O30935"/>
      <c r="P30935"/>
    </row>
    <row r="30936" spans="15:16" x14ac:dyDescent="0.2">
      <c r="O30936"/>
      <c r="P30936"/>
    </row>
    <row r="30937" spans="15:16" x14ac:dyDescent="0.2">
      <c r="O30937"/>
      <c r="P30937"/>
    </row>
    <row r="30938" spans="15:16" x14ac:dyDescent="0.2">
      <c r="O30938"/>
      <c r="P30938"/>
    </row>
    <row r="30939" spans="15:16" x14ac:dyDescent="0.2">
      <c r="O30939"/>
      <c r="P30939"/>
    </row>
    <row r="30940" spans="15:16" x14ac:dyDescent="0.2">
      <c r="O30940"/>
      <c r="P30940"/>
    </row>
    <row r="30941" spans="15:16" x14ac:dyDescent="0.2">
      <c r="O30941"/>
      <c r="P30941"/>
    </row>
    <row r="30942" spans="15:16" x14ac:dyDescent="0.2">
      <c r="O30942"/>
      <c r="P30942"/>
    </row>
    <row r="30943" spans="15:16" x14ac:dyDescent="0.2">
      <c r="O30943"/>
      <c r="P30943"/>
    </row>
    <row r="30944" spans="15:16" x14ac:dyDescent="0.2">
      <c r="O30944"/>
      <c r="P30944"/>
    </row>
    <row r="30945" spans="15:16" x14ac:dyDescent="0.2">
      <c r="O30945"/>
      <c r="P30945"/>
    </row>
    <row r="30946" spans="15:16" x14ac:dyDescent="0.2">
      <c r="O30946"/>
      <c r="P30946"/>
    </row>
    <row r="30947" spans="15:16" x14ac:dyDescent="0.2">
      <c r="O30947"/>
      <c r="P30947"/>
    </row>
    <row r="30948" spans="15:16" x14ac:dyDescent="0.2">
      <c r="O30948"/>
      <c r="P30948"/>
    </row>
    <row r="30949" spans="15:16" x14ac:dyDescent="0.2">
      <c r="O30949"/>
      <c r="P30949"/>
    </row>
    <row r="30950" spans="15:16" x14ac:dyDescent="0.2">
      <c r="O30950"/>
      <c r="P30950"/>
    </row>
    <row r="30951" spans="15:16" x14ac:dyDescent="0.2">
      <c r="O30951"/>
      <c r="P30951"/>
    </row>
    <row r="30952" spans="15:16" x14ac:dyDescent="0.2">
      <c r="O30952"/>
      <c r="P30952"/>
    </row>
    <row r="30953" spans="15:16" x14ac:dyDescent="0.2">
      <c r="O30953"/>
      <c r="P30953"/>
    </row>
    <row r="30954" spans="15:16" x14ac:dyDescent="0.2">
      <c r="O30954"/>
      <c r="P30954"/>
    </row>
    <row r="30955" spans="15:16" x14ac:dyDescent="0.2">
      <c r="O30955"/>
      <c r="P30955"/>
    </row>
    <row r="30956" spans="15:16" x14ac:dyDescent="0.2">
      <c r="O30956"/>
      <c r="P30956"/>
    </row>
    <row r="30957" spans="15:16" x14ac:dyDescent="0.2">
      <c r="O30957"/>
      <c r="P30957"/>
    </row>
    <row r="30958" spans="15:16" x14ac:dyDescent="0.2">
      <c r="O30958"/>
      <c r="P30958"/>
    </row>
    <row r="30959" spans="15:16" x14ac:dyDescent="0.2">
      <c r="O30959"/>
      <c r="P30959"/>
    </row>
    <row r="30960" spans="15:16" x14ac:dyDescent="0.2">
      <c r="O30960"/>
      <c r="P30960"/>
    </row>
    <row r="30961" spans="15:16" x14ac:dyDescent="0.2">
      <c r="O30961"/>
      <c r="P30961"/>
    </row>
    <row r="30962" spans="15:16" x14ac:dyDescent="0.2">
      <c r="O30962"/>
      <c r="P30962"/>
    </row>
    <row r="30963" spans="15:16" x14ac:dyDescent="0.2">
      <c r="O30963"/>
      <c r="P30963"/>
    </row>
    <row r="30964" spans="15:16" x14ac:dyDescent="0.2">
      <c r="O30964"/>
      <c r="P30964"/>
    </row>
    <row r="30965" spans="15:16" x14ac:dyDescent="0.2">
      <c r="O30965"/>
      <c r="P30965"/>
    </row>
    <row r="30966" spans="15:16" x14ac:dyDescent="0.2">
      <c r="O30966"/>
      <c r="P30966"/>
    </row>
    <row r="30967" spans="15:16" x14ac:dyDescent="0.2">
      <c r="O30967"/>
      <c r="P30967"/>
    </row>
    <row r="30968" spans="15:16" x14ac:dyDescent="0.2">
      <c r="O30968"/>
      <c r="P30968"/>
    </row>
    <row r="30969" spans="15:16" x14ac:dyDescent="0.2">
      <c r="O30969"/>
      <c r="P30969"/>
    </row>
    <row r="30970" spans="15:16" x14ac:dyDescent="0.2">
      <c r="O30970"/>
      <c r="P30970"/>
    </row>
    <row r="30971" spans="15:16" x14ac:dyDescent="0.2">
      <c r="O30971"/>
      <c r="P30971"/>
    </row>
    <row r="30972" spans="15:16" x14ac:dyDescent="0.2">
      <c r="O30972"/>
      <c r="P30972"/>
    </row>
    <row r="30973" spans="15:16" x14ac:dyDescent="0.2">
      <c r="O30973"/>
      <c r="P30973"/>
    </row>
    <row r="30974" spans="15:16" x14ac:dyDescent="0.2">
      <c r="O30974"/>
      <c r="P30974"/>
    </row>
    <row r="30975" spans="15:16" x14ac:dyDescent="0.2">
      <c r="O30975"/>
      <c r="P30975"/>
    </row>
    <row r="30976" spans="15:16" x14ac:dyDescent="0.2">
      <c r="O30976"/>
      <c r="P30976"/>
    </row>
    <row r="30977" spans="15:16" x14ac:dyDescent="0.2">
      <c r="O30977"/>
      <c r="P30977"/>
    </row>
    <row r="30978" spans="15:16" x14ac:dyDescent="0.2">
      <c r="O30978"/>
      <c r="P30978"/>
    </row>
    <row r="30979" spans="15:16" x14ac:dyDescent="0.2">
      <c r="O30979"/>
      <c r="P30979"/>
    </row>
    <row r="30980" spans="15:16" x14ac:dyDescent="0.2">
      <c r="O30980"/>
      <c r="P30980"/>
    </row>
    <row r="30981" spans="15:16" x14ac:dyDescent="0.2">
      <c r="O30981"/>
      <c r="P30981"/>
    </row>
    <row r="30982" spans="15:16" x14ac:dyDescent="0.2">
      <c r="O30982"/>
      <c r="P30982"/>
    </row>
    <row r="30983" spans="15:16" x14ac:dyDescent="0.2">
      <c r="O30983"/>
      <c r="P30983"/>
    </row>
    <row r="30984" spans="15:16" x14ac:dyDescent="0.2">
      <c r="O30984"/>
      <c r="P30984"/>
    </row>
    <row r="30985" spans="15:16" x14ac:dyDescent="0.2">
      <c r="O30985"/>
      <c r="P30985"/>
    </row>
    <row r="30986" spans="15:16" x14ac:dyDescent="0.2">
      <c r="O30986"/>
      <c r="P30986"/>
    </row>
    <row r="30987" spans="15:16" x14ac:dyDescent="0.2">
      <c r="O30987"/>
      <c r="P30987"/>
    </row>
    <row r="30988" spans="15:16" x14ac:dyDescent="0.2">
      <c r="O30988"/>
      <c r="P30988"/>
    </row>
    <row r="30989" spans="15:16" x14ac:dyDescent="0.2">
      <c r="O30989"/>
      <c r="P30989"/>
    </row>
    <row r="30990" spans="15:16" x14ac:dyDescent="0.2">
      <c r="O30990"/>
      <c r="P30990"/>
    </row>
    <row r="30991" spans="15:16" x14ac:dyDescent="0.2">
      <c r="O30991"/>
      <c r="P30991"/>
    </row>
    <row r="30992" spans="15:16" x14ac:dyDescent="0.2">
      <c r="O30992"/>
      <c r="P30992"/>
    </row>
    <row r="30993" spans="15:16" x14ac:dyDescent="0.2">
      <c r="O30993"/>
      <c r="P30993"/>
    </row>
    <row r="30994" spans="15:16" x14ac:dyDescent="0.2">
      <c r="O30994"/>
      <c r="P30994"/>
    </row>
    <row r="30995" spans="15:16" x14ac:dyDescent="0.2">
      <c r="O30995"/>
      <c r="P30995"/>
    </row>
    <row r="30996" spans="15:16" x14ac:dyDescent="0.2">
      <c r="O30996"/>
      <c r="P30996"/>
    </row>
    <row r="30997" spans="15:16" x14ac:dyDescent="0.2">
      <c r="O30997"/>
      <c r="P30997"/>
    </row>
    <row r="30998" spans="15:16" x14ac:dyDescent="0.2">
      <c r="O30998"/>
      <c r="P30998"/>
    </row>
    <row r="30999" spans="15:16" x14ac:dyDescent="0.2">
      <c r="O30999"/>
      <c r="P30999"/>
    </row>
    <row r="31000" spans="15:16" x14ac:dyDescent="0.2">
      <c r="O31000"/>
      <c r="P31000"/>
    </row>
    <row r="31001" spans="15:16" x14ac:dyDescent="0.2">
      <c r="O31001"/>
      <c r="P31001"/>
    </row>
    <row r="31002" spans="15:16" x14ac:dyDescent="0.2">
      <c r="O31002"/>
      <c r="P31002"/>
    </row>
    <row r="31003" spans="15:16" x14ac:dyDescent="0.2">
      <c r="O31003"/>
      <c r="P31003"/>
    </row>
    <row r="31004" spans="15:16" x14ac:dyDescent="0.2">
      <c r="O31004"/>
      <c r="P31004"/>
    </row>
    <row r="31005" spans="15:16" x14ac:dyDescent="0.2">
      <c r="O31005"/>
      <c r="P31005"/>
    </row>
    <row r="31006" spans="15:16" x14ac:dyDescent="0.2">
      <c r="O31006"/>
      <c r="P31006"/>
    </row>
    <row r="31007" spans="15:16" x14ac:dyDescent="0.2">
      <c r="O31007"/>
      <c r="P31007"/>
    </row>
    <row r="31008" spans="15:16" x14ac:dyDescent="0.2">
      <c r="O31008"/>
      <c r="P31008"/>
    </row>
    <row r="31009" spans="15:16" x14ac:dyDescent="0.2">
      <c r="O31009"/>
      <c r="P31009"/>
    </row>
    <row r="31010" spans="15:16" x14ac:dyDescent="0.2">
      <c r="O31010"/>
      <c r="P31010"/>
    </row>
    <row r="31011" spans="15:16" x14ac:dyDescent="0.2">
      <c r="O31011"/>
      <c r="P31011"/>
    </row>
    <row r="31012" spans="15:16" x14ac:dyDescent="0.2">
      <c r="O31012"/>
      <c r="P31012"/>
    </row>
    <row r="31013" spans="15:16" x14ac:dyDescent="0.2">
      <c r="O31013"/>
      <c r="P31013"/>
    </row>
    <row r="31014" spans="15:16" x14ac:dyDescent="0.2">
      <c r="O31014"/>
      <c r="P31014"/>
    </row>
    <row r="31015" spans="15:16" x14ac:dyDescent="0.2">
      <c r="O31015"/>
      <c r="P31015"/>
    </row>
    <row r="31016" spans="15:16" x14ac:dyDescent="0.2">
      <c r="O31016"/>
      <c r="P31016"/>
    </row>
    <row r="31017" spans="15:16" x14ac:dyDescent="0.2">
      <c r="O31017"/>
      <c r="P31017"/>
    </row>
    <row r="31018" spans="15:16" x14ac:dyDescent="0.2">
      <c r="O31018"/>
      <c r="P31018"/>
    </row>
    <row r="31019" spans="15:16" x14ac:dyDescent="0.2">
      <c r="O31019"/>
      <c r="P31019"/>
    </row>
    <row r="31020" spans="15:16" x14ac:dyDescent="0.2">
      <c r="O31020"/>
      <c r="P31020"/>
    </row>
    <row r="31021" spans="15:16" x14ac:dyDescent="0.2">
      <c r="O31021"/>
      <c r="P31021"/>
    </row>
    <row r="31022" spans="15:16" x14ac:dyDescent="0.2">
      <c r="O31022"/>
      <c r="P31022"/>
    </row>
    <row r="31023" spans="15:16" x14ac:dyDescent="0.2">
      <c r="O31023"/>
      <c r="P31023"/>
    </row>
    <row r="31024" spans="15:16" x14ac:dyDescent="0.2">
      <c r="O31024"/>
      <c r="P31024"/>
    </row>
    <row r="31025" spans="15:16" x14ac:dyDescent="0.2">
      <c r="O31025"/>
      <c r="P31025"/>
    </row>
    <row r="31026" spans="15:16" x14ac:dyDescent="0.2">
      <c r="O31026"/>
      <c r="P31026"/>
    </row>
    <row r="31027" spans="15:16" x14ac:dyDescent="0.2">
      <c r="O31027"/>
      <c r="P31027"/>
    </row>
    <row r="31028" spans="15:16" x14ac:dyDescent="0.2">
      <c r="O31028"/>
      <c r="P31028"/>
    </row>
    <row r="31029" spans="15:16" x14ac:dyDescent="0.2">
      <c r="O31029"/>
      <c r="P31029"/>
    </row>
    <row r="31030" spans="15:16" x14ac:dyDescent="0.2">
      <c r="O31030"/>
      <c r="P31030"/>
    </row>
    <row r="31031" spans="15:16" x14ac:dyDescent="0.2">
      <c r="O31031"/>
      <c r="P31031"/>
    </row>
    <row r="31032" spans="15:16" x14ac:dyDescent="0.2">
      <c r="O31032"/>
      <c r="P31032"/>
    </row>
    <row r="31033" spans="15:16" x14ac:dyDescent="0.2">
      <c r="O31033"/>
      <c r="P31033"/>
    </row>
    <row r="31034" spans="15:16" x14ac:dyDescent="0.2">
      <c r="O31034"/>
      <c r="P31034"/>
    </row>
    <row r="31035" spans="15:16" x14ac:dyDescent="0.2">
      <c r="O31035"/>
      <c r="P31035"/>
    </row>
    <row r="31036" spans="15:16" x14ac:dyDescent="0.2">
      <c r="O31036"/>
      <c r="P31036"/>
    </row>
    <row r="31037" spans="15:16" x14ac:dyDescent="0.2">
      <c r="O31037"/>
      <c r="P31037"/>
    </row>
    <row r="31038" spans="15:16" x14ac:dyDescent="0.2">
      <c r="O31038"/>
      <c r="P31038"/>
    </row>
    <row r="31039" spans="15:16" x14ac:dyDescent="0.2">
      <c r="O31039"/>
      <c r="P31039"/>
    </row>
    <row r="31040" spans="15:16" x14ac:dyDescent="0.2">
      <c r="O31040"/>
      <c r="P31040"/>
    </row>
    <row r="31041" spans="15:16" x14ac:dyDescent="0.2">
      <c r="O31041"/>
      <c r="P31041"/>
    </row>
    <row r="31042" spans="15:16" x14ac:dyDescent="0.2">
      <c r="O31042"/>
      <c r="P31042"/>
    </row>
    <row r="31043" spans="15:16" x14ac:dyDescent="0.2">
      <c r="O31043"/>
      <c r="P31043"/>
    </row>
    <row r="31044" spans="15:16" x14ac:dyDescent="0.2">
      <c r="O31044"/>
      <c r="P31044"/>
    </row>
    <row r="31045" spans="15:16" x14ac:dyDescent="0.2">
      <c r="O31045"/>
      <c r="P31045"/>
    </row>
    <row r="31046" spans="15:16" x14ac:dyDescent="0.2">
      <c r="O31046"/>
      <c r="P31046"/>
    </row>
    <row r="31047" spans="15:16" x14ac:dyDescent="0.2">
      <c r="O31047"/>
      <c r="P31047"/>
    </row>
    <row r="31048" spans="15:16" x14ac:dyDescent="0.2">
      <c r="O31048"/>
      <c r="P31048"/>
    </row>
    <row r="31049" spans="15:16" x14ac:dyDescent="0.2">
      <c r="O31049"/>
      <c r="P31049"/>
    </row>
    <row r="31050" spans="15:16" x14ac:dyDescent="0.2">
      <c r="O31050"/>
      <c r="P31050"/>
    </row>
    <row r="31051" spans="15:16" x14ac:dyDescent="0.2">
      <c r="O31051"/>
      <c r="P31051"/>
    </row>
    <row r="31052" spans="15:16" x14ac:dyDescent="0.2">
      <c r="O31052"/>
      <c r="P31052"/>
    </row>
    <row r="31053" spans="15:16" x14ac:dyDescent="0.2">
      <c r="O31053"/>
      <c r="P31053"/>
    </row>
    <row r="31054" spans="15:16" x14ac:dyDescent="0.2">
      <c r="O31054"/>
      <c r="P31054"/>
    </row>
    <row r="31055" spans="15:16" x14ac:dyDescent="0.2">
      <c r="O31055"/>
      <c r="P31055"/>
    </row>
    <row r="31056" spans="15:16" x14ac:dyDescent="0.2">
      <c r="O31056"/>
      <c r="P31056"/>
    </row>
    <row r="31057" spans="15:16" x14ac:dyDescent="0.2">
      <c r="O31057"/>
      <c r="P31057"/>
    </row>
    <row r="31058" spans="15:16" x14ac:dyDescent="0.2">
      <c r="O31058"/>
      <c r="P31058"/>
    </row>
    <row r="31059" spans="15:16" x14ac:dyDescent="0.2">
      <c r="O31059"/>
      <c r="P31059"/>
    </row>
    <row r="31060" spans="15:16" x14ac:dyDescent="0.2">
      <c r="O31060"/>
      <c r="P31060"/>
    </row>
    <row r="31061" spans="15:16" x14ac:dyDescent="0.2">
      <c r="O31061"/>
      <c r="P31061"/>
    </row>
    <row r="31062" spans="15:16" x14ac:dyDescent="0.2">
      <c r="O31062"/>
      <c r="P31062"/>
    </row>
    <row r="31063" spans="15:16" x14ac:dyDescent="0.2">
      <c r="O31063"/>
      <c r="P31063"/>
    </row>
    <row r="31064" spans="15:16" x14ac:dyDescent="0.2">
      <c r="O31064"/>
      <c r="P31064"/>
    </row>
    <row r="31065" spans="15:16" x14ac:dyDescent="0.2">
      <c r="O31065"/>
      <c r="P31065"/>
    </row>
    <row r="31066" spans="15:16" x14ac:dyDescent="0.2">
      <c r="O31066"/>
      <c r="P31066"/>
    </row>
    <row r="31067" spans="15:16" x14ac:dyDescent="0.2">
      <c r="O31067"/>
      <c r="P31067"/>
    </row>
    <row r="31068" spans="15:16" x14ac:dyDescent="0.2">
      <c r="O31068"/>
      <c r="P31068"/>
    </row>
    <row r="31069" spans="15:16" x14ac:dyDescent="0.2">
      <c r="O31069"/>
      <c r="P31069"/>
    </row>
    <row r="31070" spans="15:16" x14ac:dyDescent="0.2">
      <c r="O31070"/>
      <c r="P31070"/>
    </row>
    <row r="31071" spans="15:16" x14ac:dyDescent="0.2">
      <c r="O31071"/>
      <c r="P31071"/>
    </row>
    <row r="31072" spans="15:16" x14ac:dyDescent="0.2">
      <c r="O31072"/>
      <c r="P31072"/>
    </row>
    <row r="31073" spans="15:16" x14ac:dyDescent="0.2">
      <c r="O31073"/>
      <c r="P31073"/>
    </row>
    <row r="31074" spans="15:16" x14ac:dyDescent="0.2">
      <c r="O31074"/>
      <c r="P31074"/>
    </row>
    <row r="31075" spans="15:16" x14ac:dyDescent="0.2">
      <c r="O31075"/>
      <c r="P31075"/>
    </row>
    <row r="31076" spans="15:16" x14ac:dyDescent="0.2">
      <c r="O31076"/>
      <c r="P31076"/>
    </row>
    <row r="31077" spans="15:16" x14ac:dyDescent="0.2">
      <c r="O31077"/>
      <c r="P31077"/>
    </row>
    <row r="31078" spans="15:16" x14ac:dyDescent="0.2">
      <c r="O31078"/>
      <c r="P31078"/>
    </row>
    <row r="31079" spans="15:16" x14ac:dyDescent="0.2">
      <c r="O31079"/>
      <c r="P31079"/>
    </row>
    <row r="31080" spans="15:16" x14ac:dyDescent="0.2">
      <c r="O31080"/>
      <c r="P31080"/>
    </row>
    <row r="31081" spans="15:16" x14ac:dyDescent="0.2">
      <c r="O31081"/>
      <c r="P31081"/>
    </row>
    <row r="31082" spans="15:16" x14ac:dyDescent="0.2">
      <c r="O31082"/>
      <c r="P31082"/>
    </row>
    <row r="31083" spans="15:16" x14ac:dyDescent="0.2">
      <c r="O31083"/>
      <c r="P31083"/>
    </row>
    <row r="31084" spans="15:16" x14ac:dyDescent="0.2">
      <c r="O31084"/>
      <c r="P31084"/>
    </row>
    <row r="31085" spans="15:16" x14ac:dyDescent="0.2">
      <c r="O31085"/>
      <c r="P31085"/>
    </row>
    <row r="31086" spans="15:16" x14ac:dyDescent="0.2">
      <c r="O31086"/>
      <c r="P31086"/>
    </row>
    <row r="31087" spans="15:16" x14ac:dyDescent="0.2">
      <c r="O31087"/>
      <c r="P31087"/>
    </row>
    <row r="31088" spans="15:16" x14ac:dyDescent="0.2">
      <c r="O31088"/>
      <c r="P31088"/>
    </row>
    <row r="31089" spans="15:16" x14ac:dyDescent="0.2">
      <c r="O31089"/>
      <c r="P31089"/>
    </row>
    <row r="31090" spans="15:16" x14ac:dyDescent="0.2">
      <c r="O31090"/>
      <c r="P31090"/>
    </row>
    <row r="31091" spans="15:16" x14ac:dyDescent="0.2">
      <c r="O31091"/>
      <c r="P31091"/>
    </row>
    <row r="31092" spans="15:16" x14ac:dyDescent="0.2">
      <c r="O31092"/>
      <c r="P31092"/>
    </row>
    <row r="31093" spans="15:16" x14ac:dyDescent="0.2">
      <c r="O31093"/>
      <c r="P31093"/>
    </row>
    <row r="31094" spans="15:16" x14ac:dyDescent="0.2">
      <c r="O31094"/>
      <c r="P31094"/>
    </row>
    <row r="31095" spans="15:16" x14ac:dyDescent="0.2">
      <c r="O31095"/>
      <c r="P31095"/>
    </row>
    <row r="31096" spans="15:16" x14ac:dyDescent="0.2">
      <c r="O31096"/>
      <c r="P31096"/>
    </row>
    <row r="31097" spans="15:16" x14ac:dyDescent="0.2">
      <c r="O31097"/>
      <c r="P31097"/>
    </row>
    <row r="31098" spans="15:16" x14ac:dyDescent="0.2">
      <c r="O31098"/>
      <c r="P31098"/>
    </row>
    <row r="31099" spans="15:16" x14ac:dyDescent="0.2">
      <c r="O31099"/>
      <c r="P31099"/>
    </row>
    <row r="31100" spans="15:16" x14ac:dyDescent="0.2">
      <c r="O31100"/>
      <c r="P31100"/>
    </row>
    <row r="31101" spans="15:16" x14ac:dyDescent="0.2">
      <c r="O31101"/>
      <c r="P31101"/>
    </row>
    <row r="31102" spans="15:16" x14ac:dyDescent="0.2">
      <c r="O31102"/>
      <c r="P31102"/>
    </row>
    <row r="31103" spans="15:16" x14ac:dyDescent="0.2">
      <c r="O31103"/>
      <c r="P31103"/>
    </row>
    <row r="31104" spans="15:16" x14ac:dyDescent="0.2">
      <c r="O31104"/>
      <c r="P31104"/>
    </row>
    <row r="31105" spans="15:16" x14ac:dyDescent="0.2">
      <c r="O31105"/>
      <c r="P31105"/>
    </row>
    <row r="31106" spans="15:16" x14ac:dyDescent="0.2">
      <c r="O31106"/>
      <c r="P31106"/>
    </row>
    <row r="31107" spans="15:16" x14ac:dyDescent="0.2">
      <c r="O31107"/>
      <c r="P31107"/>
    </row>
    <row r="31108" spans="15:16" x14ac:dyDescent="0.2">
      <c r="O31108"/>
      <c r="P31108"/>
    </row>
    <row r="31109" spans="15:16" x14ac:dyDescent="0.2">
      <c r="O31109"/>
      <c r="P31109"/>
    </row>
    <row r="31110" spans="15:16" x14ac:dyDescent="0.2">
      <c r="O31110"/>
      <c r="P31110"/>
    </row>
    <row r="31111" spans="15:16" x14ac:dyDescent="0.2">
      <c r="O31111"/>
      <c r="P31111"/>
    </row>
    <row r="31112" spans="15:16" x14ac:dyDescent="0.2">
      <c r="O31112"/>
      <c r="P31112"/>
    </row>
    <row r="31113" spans="15:16" x14ac:dyDescent="0.2">
      <c r="O31113"/>
      <c r="P31113"/>
    </row>
    <row r="31114" spans="15:16" x14ac:dyDescent="0.2">
      <c r="O31114"/>
      <c r="P31114"/>
    </row>
    <row r="31115" spans="15:16" x14ac:dyDescent="0.2">
      <c r="O31115"/>
      <c r="P31115"/>
    </row>
    <row r="31116" spans="15:16" x14ac:dyDescent="0.2">
      <c r="O31116"/>
      <c r="P31116"/>
    </row>
    <row r="31117" spans="15:16" x14ac:dyDescent="0.2">
      <c r="O31117"/>
      <c r="P31117"/>
    </row>
    <row r="31118" spans="15:16" x14ac:dyDescent="0.2">
      <c r="O31118"/>
      <c r="P31118"/>
    </row>
    <row r="31119" spans="15:16" x14ac:dyDescent="0.2">
      <c r="O31119"/>
      <c r="P31119"/>
    </row>
    <row r="31120" spans="15:16" x14ac:dyDescent="0.2">
      <c r="O31120"/>
      <c r="P31120"/>
    </row>
    <row r="31121" spans="15:16" x14ac:dyDescent="0.2">
      <c r="O31121"/>
      <c r="P31121"/>
    </row>
    <row r="31122" spans="15:16" x14ac:dyDescent="0.2">
      <c r="O31122"/>
      <c r="P31122"/>
    </row>
    <row r="31123" spans="15:16" x14ac:dyDescent="0.2">
      <c r="O31123"/>
      <c r="P31123"/>
    </row>
    <row r="31124" spans="15:16" x14ac:dyDescent="0.2">
      <c r="O31124"/>
      <c r="P31124"/>
    </row>
    <row r="31125" spans="15:16" x14ac:dyDescent="0.2">
      <c r="O31125"/>
      <c r="P31125"/>
    </row>
    <row r="31126" spans="15:16" x14ac:dyDescent="0.2">
      <c r="O31126"/>
      <c r="P31126"/>
    </row>
    <row r="31127" spans="15:16" x14ac:dyDescent="0.2">
      <c r="O31127"/>
      <c r="P31127"/>
    </row>
    <row r="31128" spans="15:16" x14ac:dyDescent="0.2">
      <c r="O31128"/>
      <c r="P31128"/>
    </row>
    <row r="31129" spans="15:16" x14ac:dyDescent="0.2">
      <c r="O31129"/>
      <c r="P31129"/>
    </row>
    <row r="31130" spans="15:16" x14ac:dyDescent="0.2">
      <c r="O31130"/>
      <c r="P31130"/>
    </row>
    <row r="31131" spans="15:16" x14ac:dyDescent="0.2">
      <c r="O31131"/>
      <c r="P31131"/>
    </row>
    <row r="31132" spans="15:16" x14ac:dyDescent="0.2">
      <c r="O31132"/>
      <c r="P31132"/>
    </row>
    <row r="31133" spans="15:16" x14ac:dyDescent="0.2">
      <c r="O31133"/>
      <c r="P31133"/>
    </row>
    <row r="31134" spans="15:16" x14ac:dyDescent="0.2">
      <c r="O31134"/>
      <c r="P31134"/>
    </row>
    <row r="31135" spans="15:16" x14ac:dyDescent="0.2">
      <c r="O31135"/>
      <c r="P31135"/>
    </row>
    <row r="31136" spans="15:16" x14ac:dyDescent="0.2">
      <c r="O31136"/>
      <c r="P31136"/>
    </row>
    <row r="31137" spans="15:16" x14ac:dyDescent="0.2">
      <c r="O31137"/>
      <c r="P31137"/>
    </row>
    <row r="31138" spans="15:16" x14ac:dyDescent="0.2">
      <c r="O31138"/>
      <c r="P31138"/>
    </row>
    <row r="31139" spans="15:16" x14ac:dyDescent="0.2">
      <c r="O31139"/>
      <c r="P31139"/>
    </row>
    <row r="31140" spans="15:16" x14ac:dyDescent="0.2">
      <c r="O31140"/>
      <c r="P31140"/>
    </row>
    <row r="31141" spans="15:16" x14ac:dyDescent="0.2">
      <c r="O31141"/>
      <c r="P31141"/>
    </row>
    <row r="31142" spans="15:16" x14ac:dyDescent="0.2">
      <c r="O31142"/>
      <c r="P31142"/>
    </row>
    <row r="31143" spans="15:16" x14ac:dyDescent="0.2">
      <c r="O31143"/>
      <c r="P31143"/>
    </row>
    <row r="31144" spans="15:16" x14ac:dyDescent="0.2">
      <c r="O31144"/>
      <c r="P31144"/>
    </row>
    <row r="31145" spans="15:16" x14ac:dyDescent="0.2">
      <c r="O31145"/>
      <c r="P31145"/>
    </row>
    <row r="31146" spans="15:16" x14ac:dyDescent="0.2">
      <c r="O31146"/>
      <c r="P31146"/>
    </row>
    <row r="31147" spans="15:16" x14ac:dyDescent="0.2">
      <c r="O31147"/>
      <c r="P31147"/>
    </row>
    <row r="31148" spans="15:16" x14ac:dyDescent="0.2">
      <c r="O31148"/>
      <c r="P31148"/>
    </row>
    <row r="31149" spans="15:16" x14ac:dyDescent="0.2">
      <c r="O31149"/>
      <c r="P31149"/>
    </row>
    <row r="31150" spans="15:16" x14ac:dyDescent="0.2">
      <c r="O31150"/>
      <c r="P31150"/>
    </row>
    <row r="31151" spans="15:16" x14ac:dyDescent="0.2">
      <c r="O31151"/>
      <c r="P31151"/>
    </row>
    <row r="31152" spans="15:16" x14ac:dyDescent="0.2">
      <c r="O31152"/>
      <c r="P31152"/>
    </row>
    <row r="31153" spans="15:16" x14ac:dyDescent="0.2">
      <c r="O31153"/>
      <c r="P31153"/>
    </row>
    <row r="31154" spans="15:16" x14ac:dyDescent="0.2">
      <c r="O31154"/>
      <c r="P31154"/>
    </row>
    <row r="31155" spans="15:16" x14ac:dyDescent="0.2">
      <c r="O31155"/>
      <c r="P31155"/>
    </row>
    <row r="31156" spans="15:16" x14ac:dyDescent="0.2">
      <c r="O31156"/>
      <c r="P31156"/>
    </row>
    <row r="31157" spans="15:16" x14ac:dyDescent="0.2">
      <c r="O31157"/>
      <c r="P31157"/>
    </row>
    <row r="31158" spans="15:16" x14ac:dyDescent="0.2">
      <c r="O31158"/>
      <c r="P31158"/>
    </row>
    <row r="31159" spans="15:16" x14ac:dyDescent="0.2">
      <c r="O31159"/>
      <c r="P31159"/>
    </row>
    <row r="31160" spans="15:16" x14ac:dyDescent="0.2">
      <c r="O31160"/>
      <c r="P31160"/>
    </row>
    <row r="31161" spans="15:16" x14ac:dyDescent="0.2">
      <c r="O31161"/>
      <c r="P31161"/>
    </row>
    <row r="31162" spans="15:16" x14ac:dyDescent="0.2">
      <c r="O31162"/>
      <c r="P31162"/>
    </row>
    <row r="31163" spans="15:16" x14ac:dyDescent="0.2">
      <c r="O31163"/>
      <c r="P31163"/>
    </row>
    <row r="31164" spans="15:16" x14ac:dyDescent="0.2">
      <c r="O31164"/>
      <c r="P31164"/>
    </row>
    <row r="31165" spans="15:16" x14ac:dyDescent="0.2">
      <c r="O31165"/>
      <c r="P31165"/>
    </row>
    <row r="31166" spans="15:16" x14ac:dyDescent="0.2">
      <c r="O31166"/>
      <c r="P31166"/>
    </row>
    <row r="31167" spans="15:16" x14ac:dyDescent="0.2">
      <c r="O31167"/>
      <c r="P31167"/>
    </row>
    <row r="31168" spans="15:16" x14ac:dyDescent="0.2">
      <c r="O31168"/>
      <c r="P31168"/>
    </row>
    <row r="31169" spans="15:16" x14ac:dyDescent="0.2">
      <c r="O31169"/>
      <c r="P31169"/>
    </row>
    <row r="31170" spans="15:16" x14ac:dyDescent="0.2">
      <c r="O31170"/>
      <c r="P31170"/>
    </row>
    <row r="31171" spans="15:16" x14ac:dyDescent="0.2">
      <c r="O31171"/>
      <c r="P31171"/>
    </row>
    <row r="31172" spans="15:16" x14ac:dyDescent="0.2">
      <c r="O31172"/>
      <c r="P31172"/>
    </row>
    <row r="31173" spans="15:16" x14ac:dyDescent="0.2">
      <c r="O31173"/>
      <c r="P31173"/>
    </row>
    <row r="31174" spans="15:16" x14ac:dyDescent="0.2">
      <c r="O31174"/>
      <c r="P31174"/>
    </row>
    <row r="31175" spans="15:16" x14ac:dyDescent="0.2">
      <c r="O31175"/>
      <c r="P31175"/>
    </row>
    <row r="31176" spans="15:16" x14ac:dyDescent="0.2">
      <c r="O31176"/>
      <c r="P31176"/>
    </row>
    <row r="31177" spans="15:16" x14ac:dyDescent="0.2">
      <c r="O31177"/>
      <c r="P31177"/>
    </row>
    <row r="31178" spans="15:16" x14ac:dyDescent="0.2">
      <c r="O31178"/>
      <c r="P31178"/>
    </row>
    <row r="31179" spans="15:16" x14ac:dyDescent="0.2">
      <c r="O31179"/>
      <c r="P31179"/>
    </row>
    <row r="31180" spans="15:16" x14ac:dyDescent="0.2">
      <c r="O31180"/>
      <c r="P31180"/>
    </row>
    <row r="31181" spans="15:16" x14ac:dyDescent="0.2">
      <c r="O31181"/>
      <c r="P31181"/>
    </row>
    <row r="31182" spans="15:16" x14ac:dyDescent="0.2">
      <c r="O31182"/>
      <c r="P31182"/>
    </row>
    <row r="31183" spans="15:16" x14ac:dyDescent="0.2">
      <c r="O31183"/>
      <c r="P31183"/>
    </row>
    <row r="31184" spans="15:16" x14ac:dyDescent="0.2">
      <c r="O31184"/>
      <c r="P31184"/>
    </row>
    <row r="31185" spans="15:16" x14ac:dyDescent="0.2">
      <c r="O31185"/>
      <c r="P31185"/>
    </row>
    <row r="31186" spans="15:16" x14ac:dyDescent="0.2">
      <c r="O31186"/>
      <c r="P31186"/>
    </row>
    <row r="31187" spans="15:16" x14ac:dyDescent="0.2">
      <c r="O31187"/>
      <c r="P31187"/>
    </row>
    <row r="31188" spans="15:16" x14ac:dyDescent="0.2">
      <c r="O31188"/>
      <c r="P31188"/>
    </row>
    <row r="31189" spans="15:16" x14ac:dyDescent="0.2">
      <c r="O31189"/>
      <c r="P31189"/>
    </row>
    <row r="31190" spans="15:16" x14ac:dyDescent="0.2">
      <c r="O31190"/>
      <c r="P31190"/>
    </row>
    <row r="31191" spans="15:16" x14ac:dyDescent="0.2">
      <c r="O31191"/>
      <c r="P31191"/>
    </row>
    <row r="31192" spans="15:16" x14ac:dyDescent="0.2">
      <c r="O31192"/>
      <c r="P31192"/>
    </row>
    <row r="31193" spans="15:16" x14ac:dyDescent="0.2">
      <c r="O31193"/>
      <c r="P31193"/>
    </row>
    <row r="31194" spans="15:16" x14ac:dyDescent="0.2">
      <c r="O31194"/>
      <c r="P31194"/>
    </row>
    <row r="31195" spans="15:16" x14ac:dyDescent="0.2">
      <c r="O31195"/>
      <c r="P31195"/>
    </row>
    <row r="31196" spans="15:16" x14ac:dyDescent="0.2">
      <c r="O31196"/>
      <c r="P31196"/>
    </row>
    <row r="31197" spans="15:16" x14ac:dyDescent="0.2">
      <c r="O31197"/>
      <c r="P31197"/>
    </row>
    <row r="31198" spans="15:16" x14ac:dyDescent="0.2">
      <c r="O31198"/>
      <c r="P31198"/>
    </row>
    <row r="31199" spans="15:16" x14ac:dyDescent="0.2">
      <c r="O31199"/>
      <c r="P31199"/>
    </row>
    <row r="31200" spans="15:16" x14ac:dyDescent="0.2">
      <c r="O31200"/>
      <c r="P31200"/>
    </row>
    <row r="31201" spans="15:16" x14ac:dyDescent="0.2">
      <c r="O31201"/>
      <c r="P31201"/>
    </row>
    <row r="31202" spans="15:16" x14ac:dyDescent="0.2">
      <c r="O31202"/>
      <c r="P31202"/>
    </row>
    <row r="31203" spans="15:16" x14ac:dyDescent="0.2">
      <c r="O31203"/>
      <c r="P31203"/>
    </row>
    <row r="31204" spans="15:16" x14ac:dyDescent="0.2">
      <c r="O31204"/>
      <c r="P31204"/>
    </row>
    <row r="31205" spans="15:16" x14ac:dyDescent="0.2">
      <c r="O31205"/>
      <c r="P31205"/>
    </row>
    <row r="31206" spans="15:16" x14ac:dyDescent="0.2">
      <c r="O31206"/>
      <c r="P31206"/>
    </row>
    <row r="31207" spans="15:16" x14ac:dyDescent="0.2">
      <c r="O31207"/>
      <c r="P31207"/>
    </row>
    <row r="31208" spans="15:16" x14ac:dyDescent="0.2">
      <c r="O31208"/>
      <c r="P31208"/>
    </row>
    <row r="31209" spans="15:16" x14ac:dyDescent="0.2">
      <c r="O31209"/>
      <c r="P31209"/>
    </row>
    <row r="31210" spans="15:16" x14ac:dyDescent="0.2">
      <c r="O31210"/>
      <c r="P31210"/>
    </row>
    <row r="31211" spans="15:16" x14ac:dyDescent="0.2">
      <c r="O31211"/>
      <c r="P31211"/>
    </row>
    <row r="31212" spans="15:16" x14ac:dyDescent="0.2">
      <c r="O31212"/>
      <c r="P31212"/>
    </row>
    <row r="31213" spans="15:16" x14ac:dyDescent="0.2">
      <c r="O31213"/>
      <c r="P31213"/>
    </row>
    <row r="31214" spans="15:16" x14ac:dyDescent="0.2">
      <c r="O31214"/>
      <c r="P31214"/>
    </row>
    <row r="31215" spans="15:16" x14ac:dyDescent="0.2">
      <c r="O31215"/>
      <c r="P31215"/>
    </row>
    <row r="31216" spans="15:16" x14ac:dyDescent="0.2">
      <c r="O31216"/>
      <c r="P31216"/>
    </row>
    <row r="31217" spans="15:16" x14ac:dyDescent="0.2">
      <c r="O31217"/>
      <c r="P31217"/>
    </row>
    <row r="31218" spans="15:16" x14ac:dyDescent="0.2">
      <c r="O31218"/>
      <c r="P31218"/>
    </row>
    <row r="31219" spans="15:16" x14ac:dyDescent="0.2">
      <c r="O31219"/>
      <c r="P31219"/>
    </row>
    <row r="31220" spans="15:16" x14ac:dyDescent="0.2">
      <c r="O31220"/>
      <c r="P31220"/>
    </row>
    <row r="31221" spans="15:16" x14ac:dyDescent="0.2">
      <c r="O31221"/>
      <c r="P31221"/>
    </row>
    <row r="31222" spans="15:16" x14ac:dyDescent="0.2">
      <c r="O31222"/>
      <c r="P31222"/>
    </row>
    <row r="31223" spans="15:16" x14ac:dyDescent="0.2">
      <c r="O31223"/>
      <c r="P31223"/>
    </row>
    <row r="31224" spans="15:16" x14ac:dyDescent="0.2">
      <c r="O31224"/>
      <c r="P31224"/>
    </row>
    <row r="31225" spans="15:16" x14ac:dyDescent="0.2">
      <c r="O31225"/>
      <c r="P31225"/>
    </row>
    <row r="31226" spans="15:16" x14ac:dyDescent="0.2">
      <c r="O31226"/>
      <c r="P31226"/>
    </row>
    <row r="31227" spans="15:16" x14ac:dyDescent="0.2">
      <c r="O31227"/>
      <c r="P31227"/>
    </row>
    <row r="31228" spans="15:16" x14ac:dyDescent="0.2">
      <c r="O31228"/>
      <c r="P31228"/>
    </row>
    <row r="31229" spans="15:16" x14ac:dyDescent="0.2">
      <c r="O31229"/>
      <c r="P31229"/>
    </row>
    <row r="31230" spans="15:16" x14ac:dyDescent="0.2">
      <c r="O31230"/>
      <c r="P31230"/>
    </row>
    <row r="31231" spans="15:16" x14ac:dyDescent="0.2">
      <c r="O31231"/>
      <c r="P31231"/>
    </row>
    <row r="31232" spans="15:16" x14ac:dyDescent="0.2">
      <c r="O31232"/>
      <c r="P31232"/>
    </row>
    <row r="31233" spans="15:16" x14ac:dyDescent="0.2">
      <c r="O31233"/>
      <c r="P31233"/>
    </row>
    <row r="31234" spans="15:16" x14ac:dyDescent="0.2">
      <c r="O31234"/>
      <c r="P31234"/>
    </row>
    <row r="31235" spans="15:16" x14ac:dyDescent="0.2">
      <c r="O31235"/>
      <c r="P31235"/>
    </row>
    <row r="31236" spans="15:16" x14ac:dyDescent="0.2">
      <c r="O31236"/>
      <c r="P31236"/>
    </row>
    <row r="31237" spans="15:16" x14ac:dyDescent="0.2">
      <c r="O31237"/>
      <c r="P31237"/>
    </row>
    <row r="31238" spans="15:16" x14ac:dyDescent="0.2">
      <c r="O31238"/>
      <c r="P31238"/>
    </row>
    <row r="31239" spans="15:16" x14ac:dyDescent="0.2">
      <c r="O31239"/>
      <c r="P31239"/>
    </row>
    <row r="31240" spans="15:16" x14ac:dyDescent="0.2">
      <c r="O31240"/>
      <c r="P31240"/>
    </row>
    <row r="31241" spans="15:16" x14ac:dyDescent="0.2">
      <c r="O31241"/>
      <c r="P31241"/>
    </row>
    <row r="31242" spans="15:16" x14ac:dyDescent="0.2">
      <c r="O31242"/>
      <c r="P31242"/>
    </row>
    <row r="31243" spans="15:16" x14ac:dyDescent="0.2">
      <c r="O31243"/>
      <c r="P31243"/>
    </row>
    <row r="31244" spans="15:16" x14ac:dyDescent="0.2">
      <c r="O31244"/>
      <c r="P31244"/>
    </row>
    <row r="31245" spans="15:16" x14ac:dyDescent="0.2">
      <c r="O31245"/>
      <c r="P31245"/>
    </row>
    <row r="31246" spans="15:16" x14ac:dyDescent="0.2">
      <c r="O31246"/>
      <c r="P31246"/>
    </row>
    <row r="31247" spans="15:16" x14ac:dyDescent="0.2">
      <c r="O31247"/>
      <c r="P31247"/>
    </row>
    <row r="31248" spans="15:16" x14ac:dyDescent="0.2">
      <c r="O31248"/>
      <c r="P31248"/>
    </row>
    <row r="31249" spans="15:16" x14ac:dyDescent="0.2">
      <c r="O31249"/>
      <c r="P31249"/>
    </row>
    <row r="31250" spans="15:16" x14ac:dyDescent="0.2">
      <c r="O31250"/>
      <c r="P31250"/>
    </row>
    <row r="31251" spans="15:16" x14ac:dyDescent="0.2">
      <c r="O31251"/>
      <c r="P31251"/>
    </row>
    <row r="31252" spans="15:16" x14ac:dyDescent="0.2">
      <c r="O31252"/>
      <c r="P31252"/>
    </row>
    <row r="31253" spans="15:16" x14ac:dyDescent="0.2">
      <c r="O31253"/>
      <c r="P31253"/>
    </row>
    <row r="31254" spans="15:16" x14ac:dyDescent="0.2">
      <c r="O31254"/>
      <c r="P31254"/>
    </row>
    <row r="31255" spans="15:16" x14ac:dyDescent="0.2">
      <c r="O31255"/>
      <c r="P31255"/>
    </row>
    <row r="31256" spans="15:16" x14ac:dyDescent="0.2">
      <c r="O31256"/>
      <c r="P31256"/>
    </row>
    <row r="31257" spans="15:16" x14ac:dyDescent="0.2">
      <c r="O31257"/>
      <c r="P31257"/>
    </row>
    <row r="31258" spans="15:16" x14ac:dyDescent="0.2">
      <c r="O31258"/>
      <c r="P31258"/>
    </row>
    <row r="31259" spans="15:16" x14ac:dyDescent="0.2">
      <c r="O31259"/>
      <c r="P31259"/>
    </row>
    <row r="31260" spans="15:16" x14ac:dyDescent="0.2">
      <c r="O31260"/>
      <c r="P31260"/>
    </row>
    <row r="31261" spans="15:16" x14ac:dyDescent="0.2">
      <c r="O31261"/>
      <c r="P31261"/>
    </row>
    <row r="31262" spans="15:16" x14ac:dyDescent="0.2">
      <c r="O31262"/>
      <c r="P31262"/>
    </row>
    <row r="31263" spans="15:16" x14ac:dyDescent="0.2">
      <c r="O31263"/>
      <c r="P31263"/>
    </row>
    <row r="31264" spans="15:16" x14ac:dyDescent="0.2">
      <c r="O31264"/>
      <c r="P31264"/>
    </row>
    <row r="31265" spans="15:16" x14ac:dyDescent="0.2">
      <c r="O31265"/>
      <c r="P31265"/>
    </row>
    <row r="31266" spans="15:16" x14ac:dyDescent="0.2">
      <c r="O31266"/>
      <c r="P31266"/>
    </row>
    <row r="31267" spans="15:16" x14ac:dyDescent="0.2">
      <c r="O31267"/>
      <c r="P31267"/>
    </row>
    <row r="31268" spans="15:16" x14ac:dyDescent="0.2">
      <c r="O31268"/>
      <c r="P31268"/>
    </row>
    <row r="31269" spans="15:16" x14ac:dyDescent="0.2">
      <c r="O31269"/>
      <c r="P31269"/>
    </row>
    <row r="31270" spans="15:16" x14ac:dyDescent="0.2">
      <c r="O31270"/>
      <c r="P31270"/>
    </row>
    <row r="31271" spans="15:16" x14ac:dyDescent="0.2">
      <c r="O31271"/>
      <c r="P31271"/>
    </row>
    <row r="31272" spans="15:16" x14ac:dyDescent="0.2">
      <c r="O31272"/>
      <c r="P31272"/>
    </row>
    <row r="31273" spans="15:16" x14ac:dyDescent="0.2">
      <c r="O31273"/>
      <c r="P31273"/>
    </row>
    <row r="31274" spans="15:16" x14ac:dyDescent="0.2">
      <c r="O31274"/>
      <c r="P31274"/>
    </row>
    <row r="31275" spans="15:16" x14ac:dyDescent="0.2">
      <c r="O31275"/>
      <c r="P31275"/>
    </row>
    <row r="31276" spans="15:16" x14ac:dyDescent="0.2">
      <c r="O31276"/>
      <c r="P31276"/>
    </row>
    <row r="31277" spans="15:16" x14ac:dyDescent="0.2">
      <c r="O31277"/>
      <c r="P31277"/>
    </row>
    <row r="31278" spans="15:16" x14ac:dyDescent="0.2">
      <c r="O31278"/>
      <c r="P31278"/>
    </row>
    <row r="31279" spans="15:16" x14ac:dyDescent="0.2">
      <c r="O31279"/>
      <c r="P31279"/>
    </row>
    <row r="31280" spans="15:16" x14ac:dyDescent="0.2">
      <c r="O31280"/>
      <c r="P31280"/>
    </row>
    <row r="31281" spans="15:16" x14ac:dyDescent="0.2">
      <c r="O31281"/>
      <c r="P31281"/>
    </row>
    <row r="31282" spans="15:16" x14ac:dyDescent="0.2">
      <c r="O31282"/>
      <c r="P31282"/>
    </row>
    <row r="31283" spans="15:16" x14ac:dyDescent="0.2">
      <c r="O31283"/>
      <c r="P31283"/>
    </row>
    <row r="31284" spans="15:16" x14ac:dyDescent="0.2">
      <c r="O31284"/>
      <c r="P31284"/>
    </row>
    <row r="31285" spans="15:16" x14ac:dyDescent="0.2">
      <c r="O31285"/>
      <c r="P31285"/>
    </row>
    <row r="31286" spans="15:16" x14ac:dyDescent="0.2">
      <c r="O31286"/>
      <c r="P31286"/>
    </row>
    <row r="31287" spans="15:16" x14ac:dyDescent="0.2">
      <c r="O31287"/>
      <c r="P31287"/>
    </row>
    <row r="31288" spans="15:16" x14ac:dyDescent="0.2">
      <c r="O31288"/>
      <c r="P31288"/>
    </row>
    <row r="31289" spans="15:16" x14ac:dyDescent="0.2">
      <c r="O31289"/>
      <c r="P31289"/>
    </row>
    <row r="31290" spans="15:16" x14ac:dyDescent="0.2">
      <c r="O31290"/>
      <c r="P31290"/>
    </row>
    <row r="31291" spans="15:16" x14ac:dyDescent="0.2">
      <c r="O31291"/>
      <c r="P31291"/>
    </row>
    <row r="31292" spans="15:16" x14ac:dyDescent="0.2">
      <c r="O31292"/>
      <c r="P31292"/>
    </row>
    <row r="31293" spans="15:16" x14ac:dyDescent="0.2">
      <c r="O31293"/>
      <c r="P31293"/>
    </row>
    <row r="31294" spans="15:16" x14ac:dyDescent="0.2">
      <c r="O31294"/>
      <c r="P31294"/>
    </row>
    <row r="31295" spans="15:16" x14ac:dyDescent="0.2">
      <c r="O31295"/>
      <c r="P31295"/>
    </row>
    <row r="31296" spans="15:16" x14ac:dyDescent="0.2">
      <c r="O31296"/>
      <c r="P31296"/>
    </row>
    <row r="31297" spans="15:16" x14ac:dyDescent="0.2">
      <c r="O31297"/>
      <c r="P31297"/>
    </row>
    <row r="31298" spans="15:16" x14ac:dyDescent="0.2">
      <c r="O31298"/>
      <c r="P31298"/>
    </row>
    <row r="31299" spans="15:16" x14ac:dyDescent="0.2">
      <c r="O31299"/>
      <c r="P31299"/>
    </row>
    <row r="31300" spans="15:16" x14ac:dyDescent="0.2">
      <c r="O31300"/>
      <c r="P31300"/>
    </row>
    <row r="31301" spans="15:16" x14ac:dyDescent="0.2">
      <c r="O31301"/>
      <c r="P31301"/>
    </row>
    <row r="31302" spans="15:16" x14ac:dyDescent="0.2">
      <c r="O31302"/>
      <c r="P31302"/>
    </row>
    <row r="31303" spans="15:16" x14ac:dyDescent="0.2">
      <c r="O31303"/>
      <c r="P31303"/>
    </row>
    <row r="31304" spans="15:16" x14ac:dyDescent="0.2">
      <c r="O31304"/>
      <c r="P31304"/>
    </row>
    <row r="31305" spans="15:16" x14ac:dyDescent="0.2">
      <c r="O31305"/>
      <c r="P31305"/>
    </row>
    <row r="31306" spans="15:16" x14ac:dyDescent="0.2">
      <c r="O31306"/>
      <c r="P31306"/>
    </row>
    <row r="31307" spans="15:16" x14ac:dyDescent="0.2">
      <c r="O31307"/>
      <c r="P31307"/>
    </row>
    <row r="31308" spans="15:16" x14ac:dyDescent="0.2">
      <c r="O31308"/>
      <c r="P31308"/>
    </row>
    <row r="31309" spans="15:16" x14ac:dyDescent="0.2">
      <c r="O31309"/>
      <c r="P31309"/>
    </row>
    <row r="31310" spans="15:16" x14ac:dyDescent="0.2">
      <c r="O31310"/>
      <c r="P31310"/>
    </row>
    <row r="31311" spans="15:16" x14ac:dyDescent="0.2">
      <c r="O31311"/>
      <c r="P31311"/>
    </row>
    <row r="31312" spans="15:16" x14ac:dyDescent="0.2">
      <c r="O31312"/>
      <c r="P31312"/>
    </row>
    <row r="31313" spans="15:16" x14ac:dyDescent="0.2">
      <c r="O31313"/>
      <c r="P31313"/>
    </row>
    <row r="31314" spans="15:16" x14ac:dyDescent="0.2">
      <c r="O31314"/>
      <c r="P31314"/>
    </row>
    <row r="31315" spans="15:16" x14ac:dyDescent="0.2">
      <c r="O31315"/>
      <c r="P31315"/>
    </row>
    <row r="31316" spans="15:16" x14ac:dyDescent="0.2">
      <c r="O31316"/>
      <c r="P31316"/>
    </row>
    <row r="31317" spans="15:16" x14ac:dyDescent="0.2">
      <c r="O31317"/>
      <c r="P31317"/>
    </row>
    <row r="31318" spans="15:16" x14ac:dyDescent="0.2">
      <c r="O31318"/>
      <c r="P31318"/>
    </row>
    <row r="31319" spans="15:16" x14ac:dyDescent="0.2">
      <c r="O31319"/>
      <c r="P31319"/>
    </row>
    <row r="31320" spans="15:16" x14ac:dyDescent="0.2">
      <c r="O31320"/>
      <c r="P31320"/>
    </row>
    <row r="31321" spans="15:16" x14ac:dyDescent="0.2">
      <c r="O31321"/>
      <c r="P31321"/>
    </row>
    <row r="31322" spans="15:16" x14ac:dyDescent="0.2">
      <c r="O31322"/>
      <c r="P31322"/>
    </row>
    <row r="31323" spans="15:16" x14ac:dyDescent="0.2">
      <c r="O31323"/>
      <c r="P31323"/>
    </row>
    <row r="31324" spans="15:16" x14ac:dyDescent="0.2">
      <c r="O31324"/>
      <c r="P31324"/>
    </row>
    <row r="31325" spans="15:16" x14ac:dyDescent="0.2">
      <c r="O31325"/>
      <c r="P31325"/>
    </row>
    <row r="31326" spans="15:16" x14ac:dyDescent="0.2">
      <c r="O31326"/>
      <c r="P31326"/>
    </row>
    <row r="31327" spans="15:16" x14ac:dyDescent="0.2">
      <c r="O31327"/>
      <c r="P31327"/>
    </row>
    <row r="31328" spans="15:16" x14ac:dyDescent="0.2">
      <c r="O31328"/>
      <c r="P31328"/>
    </row>
    <row r="31329" spans="15:16" x14ac:dyDescent="0.2">
      <c r="O31329"/>
      <c r="P31329"/>
    </row>
    <row r="31330" spans="15:16" x14ac:dyDescent="0.2">
      <c r="O31330"/>
      <c r="P31330"/>
    </row>
    <row r="31331" spans="15:16" x14ac:dyDescent="0.2">
      <c r="O31331"/>
      <c r="P31331"/>
    </row>
    <row r="31332" spans="15:16" x14ac:dyDescent="0.2">
      <c r="O31332"/>
      <c r="P31332"/>
    </row>
    <row r="31333" spans="15:16" x14ac:dyDescent="0.2">
      <c r="O31333"/>
      <c r="P31333"/>
    </row>
    <row r="31334" spans="15:16" x14ac:dyDescent="0.2">
      <c r="O31334"/>
      <c r="P31334"/>
    </row>
    <row r="31335" spans="15:16" x14ac:dyDescent="0.2">
      <c r="O31335"/>
      <c r="P31335"/>
    </row>
    <row r="31336" spans="15:16" x14ac:dyDescent="0.2">
      <c r="O31336"/>
      <c r="P31336"/>
    </row>
    <row r="31337" spans="15:16" x14ac:dyDescent="0.2">
      <c r="O31337"/>
      <c r="P31337"/>
    </row>
    <row r="31338" spans="15:16" x14ac:dyDescent="0.2">
      <c r="O31338"/>
      <c r="P31338"/>
    </row>
    <row r="31339" spans="15:16" x14ac:dyDescent="0.2">
      <c r="O31339"/>
      <c r="P31339"/>
    </row>
    <row r="31340" spans="15:16" x14ac:dyDescent="0.2">
      <c r="O31340"/>
      <c r="P31340"/>
    </row>
    <row r="31341" spans="15:16" x14ac:dyDescent="0.2">
      <c r="O31341"/>
      <c r="P31341"/>
    </row>
    <row r="31342" spans="15:16" x14ac:dyDescent="0.2">
      <c r="O31342"/>
      <c r="P31342"/>
    </row>
    <row r="31343" spans="15:16" x14ac:dyDescent="0.2">
      <c r="O31343"/>
      <c r="P31343"/>
    </row>
    <row r="31344" spans="15:16" x14ac:dyDescent="0.2">
      <c r="O31344"/>
      <c r="P31344"/>
    </row>
    <row r="31345" spans="15:16" x14ac:dyDescent="0.2">
      <c r="O31345"/>
      <c r="P31345"/>
    </row>
    <row r="31346" spans="15:16" x14ac:dyDescent="0.2">
      <c r="O31346"/>
      <c r="P31346"/>
    </row>
    <row r="31347" spans="15:16" x14ac:dyDescent="0.2">
      <c r="O31347"/>
      <c r="P31347"/>
    </row>
    <row r="31348" spans="15:16" x14ac:dyDescent="0.2">
      <c r="O31348"/>
      <c r="P31348"/>
    </row>
    <row r="31349" spans="15:16" x14ac:dyDescent="0.2">
      <c r="O31349"/>
      <c r="P31349"/>
    </row>
    <row r="31350" spans="15:16" x14ac:dyDescent="0.2">
      <c r="O31350"/>
      <c r="P31350"/>
    </row>
    <row r="31351" spans="15:16" x14ac:dyDescent="0.2">
      <c r="O31351"/>
      <c r="P31351"/>
    </row>
    <row r="31352" spans="15:16" x14ac:dyDescent="0.2">
      <c r="O31352"/>
      <c r="P31352"/>
    </row>
    <row r="31353" spans="15:16" x14ac:dyDescent="0.2">
      <c r="O31353"/>
      <c r="P31353"/>
    </row>
    <row r="31354" spans="15:16" x14ac:dyDescent="0.2">
      <c r="O31354"/>
      <c r="P31354"/>
    </row>
    <row r="31355" spans="15:16" x14ac:dyDescent="0.2">
      <c r="O31355"/>
      <c r="P31355"/>
    </row>
    <row r="31356" spans="15:16" x14ac:dyDescent="0.2">
      <c r="O31356"/>
      <c r="P31356"/>
    </row>
    <row r="31357" spans="15:16" x14ac:dyDescent="0.2">
      <c r="O31357"/>
      <c r="P31357"/>
    </row>
    <row r="31358" spans="15:16" x14ac:dyDescent="0.2">
      <c r="O31358"/>
      <c r="P31358"/>
    </row>
    <row r="31359" spans="15:16" x14ac:dyDescent="0.2">
      <c r="O31359"/>
      <c r="P31359"/>
    </row>
    <row r="31360" spans="15:16" x14ac:dyDescent="0.2">
      <c r="O31360"/>
      <c r="P31360"/>
    </row>
    <row r="31361" spans="15:16" x14ac:dyDescent="0.2">
      <c r="O31361"/>
      <c r="P31361"/>
    </row>
    <row r="31362" spans="15:16" x14ac:dyDescent="0.2">
      <c r="O31362"/>
      <c r="P31362"/>
    </row>
    <row r="31363" spans="15:16" x14ac:dyDescent="0.2">
      <c r="O31363"/>
      <c r="P31363"/>
    </row>
    <row r="31364" spans="15:16" x14ac:dyDescent="0.2">
      <c r="O31364"/>
      <c r="P31364"/>
    </row>
    <row r="31365" spans="15:16" x14ac:dyDescent="0.2">
      <c r="O31365"/>
      <c r="P31365"/>
    </row>
    <row r="31366" spans="15:16" x14ac:dyDescent="0.2">
      <c r="O31366"/>
      <c r="P31366"/>
    </row>
    <row r="31367" spans="15:16" x14ac:dyDescent="0.2">
      <c r="O31367"/>
      <c r="P31367"/>
    </row>
    <row r="31368" spans="15:16" x14ac:dyDescent="0.2">
      <c r="O31368"/>
      <c r="P31368"/>
    </row>
    <row r="31369" spans="15:16" x14ac:dyDescent="0.2">
      <c r="O31369"/>
      <c r="P31369"/>
    </row>
    <row r="31370" spans="15:16" x14ac:dyDescent="0.2">
      <c r="O31370"/>
      <c r="P31370"/>
    </row>
    <row r="31371" spans="15:16" x14ac:dyDescent="0.2">
      <c r="O31371"/>
      <c r="P31371"/>
    </row>
    <row r="31372" spans="15:16" x14ac:dyDescent="0.2">
      <c r="O31372"/>
      <c r="P31372"/>
    </row>
    <row r="31373" spans="15:16" x14ac:dyDescent="0.2">
      <c r="O31373"/>
      <c r="P31373"/>
    </row>
    <row r="31374" spans="15:16" x14ac:dyDescent="0.2">
      <c r="O31374"/>
      <c r="P31374"/>
    </row>
    <row r="31375" spans="15:16" x14ac:dyDescent="0.2">
      <c r="O31375"/>
      <c r="P31375"/>
    </row>
    <row r="31376" spans="15:16" x14ac:dyDescent="0.2">
      <c r="O31376"/>
      <c r="P31376"/>
    </row>
    <row r="31377" spans="15:16" x14ac:dyDescent="0.2">
      <c r="O31377"/>
      <c r="P31377"/>
    </row>
    <row r="31378" spans="15:16" x14ac:dyDescent="0.2">
      <c r="O31378"/>
      <c r="P31378"/>
    </row>
    <row r="31379" spans="15:16" x14ac:dyDescent="0.2">
      <c r="O31379"/>
      <c r="P31379"/>
    </row>
    <row r="31380" spans="15:16" x14ac:dyDescent="0.2">
      <c r="O31380"/>
      <c r="P31380"/>
    </row>
    <row r="31381" spans="15:16" x14ac:dyDescent="0.2">
      <c r="O31381"/>
      <c r="P31381"/>
    </row>
    <row r="31382" spans="15:16" x14ac:dyDescent="0.2">
      <c r="O31382"/>
      <c r="P31382"/>
    </row>
    <row r="31383" spans="15:16" x14ac:dyDescent="0.2">
      <c r="O31383"/>
      <c r="P31383"/>
    </row>
    <row r="31384" spans="15:16" x14ac:dyDescent="0.2">
      <c r="O31384"/>
      <c r="P31384"/>
    </row>
    <row r="31385" spans="15:16" x14ac:dyDescent="0.2">
      <c r="O31385"/>
      <c r="P31385"/>
    </row>
    <row r="31386" spans="15:16" x14ac:dyDescent="0.2">
      <c r="O31386"/>
      <c r="P31386"/>
    </row>
    <row r="31387" spans="15:16" x14ac:dyDescent="0.2">
      <c r="O31387"/>
      <c r="P31387"/>
    </row>
    <row r="31388" spans="15:16" x14ac:dyDescent="0.2">
      <c r="O31388"/>
      <c r="P31388"/>
    </row>
    <row r="31389" spans="15:16" x14ac:dyDescent="0.2">
      <c r="O31389"/>
      <c r="P31389"/>
    </row>
    <row r="31390" spans="15:16" x14ac:dyDescent="0.2">
      <c r="O31390"/>
      <c r="P31390"/>
    </row>
    <row r="31391" spans="15:16" x14ac:dyDescent="0.2">
      <c r="O31391"/>
      <c r="P31391"/>
    </row>
    <row r="31392" spans="15:16" x14ac:dyDescent="0.2">
      <c r="O31392"/>
      <c r="P31392"/>
    </row>
    <row r="31393" spans="15:16" x14ac:dyDescent="0.2">
      <c r="O31393"/>
      <c r="P31393"/>
    </row>
    <row r="31394" spans="15:16" x14ac:dyDescent="0.2">
      <c r="O31394"/>
      <c r="P31394"/>
    </row>
    <row r="31395" spans="15:16" x14ac:dyDescent="0.2">
      <c r="O31395"/>
      <c r="P31395"/>
    </row>
    <row r="31396" spans="15:16" x14ac:dyDescent="0.2">
      <c r="O31396"/>
      <c r="P31396"/>
    </row>
    <row r="31397" spans="15:16" x14ac:dyDescent="0.2">
      <c r="O31397"/>
      <c r="P31397"/>
    </row>
    <row r="31398" spans="15:16" x14ac:dyDescent="0.2">
      <c r="O31398"/>
      <c r="P31398"/>
    </row>
    <row r="31399" spans="15:16" x14ac:dyDescent="0.2">
      <c r="O31399"/>
      <c r="P31399"/>
    </row>
    <row r="31400" spans="15:16" x14ac:dyDescent="0.2">
      <c r="O31400"/>
      <c r="P31400"/>
    </row>
    <row r="31401" spans="15:16" x14ac:dyDescent="0.2">
      <c r="O31401"/>
      <c r="P31401"/>
    </row>
    <row r="31402" spans="15:16" x14ac:dyDescent="0.2">
      <c r="O31402"/>
      <c r="P31402"/>
    </row>
    <row r="31403" spans="15:16" x14ac:dyDescent="0.2">
      <c r="O31403"/>
      <c r="P31403"/>
    </row>
    <row r="31404" spans="15:16" x14ac:dyDescent="0.2">
      <c r="O31404"/>
      <c r="P31404"/>
    </row>
    <row r="31405" spans="15:16" x14ac:dyDescent="0.2">
      <c r="O31405"/>
      <c r="P31405"/>
    </row>
    <row r="31406" spans="15:16" x14ac:dyDescent="0.2">
      <c r="O31406"/>
      <c r="P31406"/>
    </row>
    <row r="31407" spans="15:16" x14ac:dyDescent="0.2">
      <c r="O31407"/>
      <c r="P31407"/>
    </row>
    <row r="31408" spans="15:16" x14ac:dyDescent="0.2">
      <c r="O31408"/>
      <c r="P31408"/>
    </row>
    <row r="31409" spans="15:16" x14ac:dyDescent="0.2">
      <c r="O31409"/>
      <c r="P31409"/>
    </row>
    <row r="31410" spans="15:16" x14ac:dyDescent="0.2">
      <c r="O31410"/>
      <c r="P31410"/>
    </row>
    <row r="31411" spans="15:16" x14ac:dyDescent="0.2">
      <c r="O31411"/>
      <c r="P31411"/>
    </row>
    <row r="31412" spans="15:16" x14ac:dyDescent="0.2">
      <c r="O31412"/>
      <c r="P31412"/>
    </row>
    <row r="31413" spans="15:16" x14ac:dyDescent="0.2">
      <c r="O31413"/>
      <c r="P31413"/>
    </row>
    <row r="31414" spans="15:16" x14ac:dyDescent="0.2">
      <c r="O31414"/>
      <c r="P31414"/>
    </row>
    <row r="31415" spans="15:16" x14ac:dyDescent="0.2">
      <c r="O31415"/>
      <c r="P31415"/>
    </row>
    <row r="31416" spans="15:16" x14ac:dyDescent="0.2">
      <c r="O31416"/>
      <c r="P31416"/>
    </row>
    <row r="31417" spans="15:16" x14ac:dyDescent="0.2">
      <c r="O31417"/>
      <c r="P31417"/>
    </row>
    <row r="31418" spans="15:16" x14ac:dyDescent="0.2">
      <c r="O31418"/>
      <c r="P31418"/>
    </row>
    <row r="31419" spans="15:16" x14ac:dyDescent="0.2">
      <c r="O31419"/>
      <c r="P31419"/>
    </row>
    <row r="31420" spans="15:16" x14ac:dyDescent="0.2">
      <c r="O31420"/>
      <c r="P31420"/>
    </row>
    <row r="31421" spans="15:16" x14ac:dyDescent="0.2">
      <c r="O31421"/>
      <c r="P31421"/>
    </row>
    <row r="31422" spans="15:16" x14ac:dyDescent="0.2">
      <c r="O31422"/>
      <c r="P31422"/>
    </row>
    <row r="31423" spans="15:16" x14ac:dyDescent="0.2">
      <c r="O31423"/>
      <c r="P31423"/>
    </row>
    <row r="31424" spans="15:16" x14ac:dyDescent="0.2">
      <c r="O31424"/>
      <c r="P31424"/>
    </row>
    <row r="31425" spans="15:16" x14ac:dyDescent="0.2">
      <c r="O31425"/>
      <c r="P31425"/>
    </row>
    <row r="31426" spans="15:16" x14ac:dyDescent="0.2">
      <c r="O31426"/>
      <c r="P31426"/>
    </row>
    <row r="31427" spans="15:16" x14ac:dyDescent="0.2">
      <c r="O31427"/>
      <c r="P31427"/>
    </row>
    <row r="31428" spans="15:16" x14ac:dyDescent="0.2">
      <c r="O31428"/>
      <c r="P31428"/>
    </row>
    <row r="31429" spans="15:16" x14ac:dyDescent="0.2">
      <c r="O31429"/>
      <c r="P31429"/>
    </row>
    <row r="31430" spans="15:16" x14ac:dyDescent="0.2">
      <c r="O31430"/>
      <c r="P31430"/>
    </row>
    <row r="31431" spans="15:16" x14ac:dyDescent="0.2">
      <c r="O31431"/>
      <c r="P31431"/>
    </row>
    <row r="31432" spans="15:16" x14ac:dyDescent="0.2">
      <c r="O31432"/>
      <c r="P31432"/>
    </row>
    <row r="31433" spans="15:16" x14ac:dyDescent="0.2">
      <c r="O31433"/>
      <c r="P31433"/>
    </row>
    <row r="31434" spans="15:16" x14ac:dyDescent="0.2">
      <c r="O31434"/>
      <c r="P31434"/>
    </row>
    <row r="31435" spans="15:16" x14ac:dyDescent="0.2">
      <c r="O31435"/>
      <c r="P31435"/>
    </row>
    <row r="31436" spans="15:16" x14ac:dyDescent="0.2">
      <c r="O31436"/>
      <c r="P31436"/>
    </row>
    <row r="31437" spans="15:16" x14ac:dyDescent="0.2">
      <c r="O31437"/>
      <c r="P31437"/>
    </row>
    <row r="31438" spans="15:16" x14ac:dyDescent="0.2">
      <c r="O31438"/>
      <c r="P31438"/>
    </row>
    <row r="31439" spans="15:16" x14ac:dyDescent="0.2">
      <c r="O31439"/>
      <c r="P31439"/>
    </row>
    <row r="31440" spans="15:16" x14ac:dyDescent="0.2">
      <c r="O31440"/>
      <c r="P31440"/>
    </row>
    <row r="31441" spans="15:16" x14ac:dyDescent="0.2">
      <c r="O31441"/>
      <c r="P31441"/>
    </row>
    <row r="31442" spans="15:16" x14ac:dyDescent="0.2">
      <c r="O31442"/>
      <c r="P31442"/>
    </row>
    <row r="31443" spans="15:16" x14ac:dyDescent="0.2">
      <c r="O31443"/>
      <c r="P31443"/>
    </row>
    <row r="31444" spans="15:16" x14ac:dyDescent="0.2">
      <c r="O31444"/>
      <c r="P31444"/>
    </row>
    <row r="31445" spans="15:16" x14ac:dyDescent="0.2">
      <c r="O31445"/>
      <c r="P31445"/>
    </row>
    <row r="31446" spans="15:16" x14ac:dyDescent="0.2">
      <c r="O31446"/>
      <c r="P31446"/>
    </row>
    <row r="31447" spans="15:16" x14ac:dyDescent="0.2">
      <c r="O31447"/>
      <c r="P31447"/>
    </row>
    <row r="31448" spans="15:16" x14ac:dyDescent="0.2">
      <c r="O31448"/>
      <c r="P31448"/>
    </row>
    <row r="31449" spans="15:16" x14ac:dyDescent="0.2">
      <c r="O31449"/>
      <c r="P31449"/>
    </row>
    <row r="31450" spans="15:16" x14ac:dyDescent="0.2">
      <c r="O31450"/>
      <c r="P31450"/>
    </row>
    <row r="31451" spans="15:16" x14ac:dyDescent="0.2">
      <c r="O31451"/>
      <c r="P31451"/>
    </row>
    <row r="31452" spans="15:16" x14ac:dyDescent="0.2">
      <c r="O31452"/>
      <c r="P31452"/>
    </row>
    <row r="31453" spans="15:16" x14ac:dyDescent="0.2">
      <c r="O31453"/>
      <c r="P31453"/>
    </row>
    <row r="31454" spans="15:16" x14ac:dyDescent="0.2">
      <c r="O31454"/>
      <c r="P31454"/>
    </row>
    <row r="31455" spans="15:16" x14ac:dyDescent="0.2">
      <c r="O31455"/>
      <c r="P31455"/>
    </row>
    <row r="31456" spans="15:16" x14ac:dyDescent="0.2">
      <c r="O31456"/>
      <c r="P31456"/>
    </row>
    <row r="31457" spans="15:16" x14ac:dyDescent="0.2">
      <c r="O31457"/>
      <c r="P31457"/>
    </row>
    <row r="31458" spans="15:16" x14ac:dyDescent="0.2">
      <c r="O31458"/>
      <c r="P31458"/>
    </row>
    <row r="31459" spans="15:16" x14ac:dyDescent="0.2">
      <c r="O31459"/>
      <c r="P31459"/>
    </row>
    <row r="31460" spans="15:16" x14ac:dyDescent="0.2">
      <c r="O31460"/>
      <c r="P31460"/>
    </row>
    <row r="31461" spans="15:16" x14ac:dyDescent="0.2">
      <c r="O31461"/>
      <c r="P31461"/>
    </row>
    <row r="31462" spans="15:16" x14ac:dyDescent="0.2">
      <c r="O31462"/>
      <c r="P31462"/>
    </row>
    <row r="31463" spans="15:16" x14ac:dyDescent="0.2">
      <c r="O31463"/>
      <c r="P31463"/>
    </row>
    <row r="31464" spans="15:16" x14ac:dyDescent="0.2">
      <c r="O31464"/>
      <c r="P31464"/>
    </row>
    <row r="31465" spans="15:16" x14ac:dyDescent="0.2">
      <c r="O31465"/>
      <c r="P31465"/>
    </row>
    <row r="31466" spans="15:16" x14ac:dyDescent="0.2">
      <c r="O31466"/>
      <c r="P31466"/>
    </row>
    <row r="31467" spans="15:16" x14ac:dyDescent="0.2">
      <c r="O31467"/>
      <c r="P31467"/>
    </row>
    <row r="31468" spans="15:16" x14ac:dyDescent="0.2">
      <c r="O31468"/>
      <c r="P31468"/>
    </row>
    <row r="31469" spans="15:16" x14ac:dyDescent="0.2">
      <c r="O31469"/>
      <c r="P31469"/>
    </row>
    <row r="31470" spans="15:16" x14ac:dyDescent="0.2">
      <c r="O31470"/>
      <c r="P31470"/>
    </row>
    <row r="31471" spans="15:16" x14ac:dyDescent="0.2">
      <c r="O31471"/>
      <c r="P31471"/>
    </row>
    <row r="31472" spans="15:16" x14ac:dyDescent="0.2">
      <c r="O31472"/>
      <c r="P31472"/>
    </row>
    <row r="31473" spans="15:16" x14ac:dyDescent="0.2">
      <c r="O31473"/>
      <c r="P31473"/>
    </row>
    <row r="31474" spans="15:16" x14ac:dyDescent="0.2">
      <c r="O31474"/>
      <c r="P31474"/>
    </row>
    <row r="31475" spans="15:16" x14ac:dyDescent="0.2">
      <c r="O31475"/>
      <c r="P31475"/>
    </row>
    <row r="31476" spans="15:16" x14ac:dyDescent="0.2">
      <c r="O31476"/>
      <c r="P31476"/>
    </row>
    <row r="31477" spans="15:16" x14ac:dyDescent="0.2">
      <c r="O31477"/>
      <c r="P31477"/>
    </row>
    <row r="31478" spans="15:16" x14ac:dyDescent="0.2">
      <c r="O31478"/>
      <c r="P31478"/>
    </row>
    <row r="31479" spans="15:16" x14ac:dyDescent="0.2">
      <c r="O31479"/>
      <c r="P31479"/>
    </row>
    <row r="31480" spans="15:16" x14ac:dyDescent="0.2">
      <c r="O31480"/>
      <c r="P31480"/>
    </row>
    <row r="31481" spans="15:16" x14ac:dyDescent="0.2">
      <c r="O31481"/>
      <c r="P31481"/>
    </row>
    <row r="31482" spans="15:16" x14ac:dyDescent="0.2">
      <c r="O31482"/>
      <c r="P31482"/>
    </row>
    <row r="31483" spans="15:16" x14ac:dyDescent="0.2">
      <c r="O31483"/>
      <c r="P31483"/>
    </row>
    <row r="31484" spans="15:16" x14ac:dyDescent="0.2">
      <c r="O31484"/>
      <c r="P31484"/>
    </row>
    <row r="31485" spans="15:16" x14ac:dyDescent="0.2">
      <c r="O31485"/>
      <c r="P31485"/>
    </row>
    <row r="31486" spans="15:16" x14ac:dyDescent="0.2">
      <c r="O31486"/>
      <c r="P31486"/>
    </row>
    <row r="31487" spans="15:16" x14ac:dyDescent="0.2">
      <c r="O31487"/>
      <c r="P31487"/>
    </row>
    <row r="31488" spans="15:16" x14ac:dyDescent="0.2">
      <c r="O31488"/>
      <c r="P31488"/>
    </row>
    <row r="31489" spans="15:16" x14ac:dyDescent="0.2">
      <c r="O31489"/>
      <c r="P31489"/>
    </row>
    <row r="31490" spans="15:16" x14ac:dyDescent="0.2">
      <c r="O31490"/>
      <c r="P31490"/>
    </row>
    <row r="31491" spans="15:16" x14ac:dyDescent="0.2">
      <c r="O31491"/>
      <c r="P31491"/>
    </row>
    <row r="31492" spans="15:16" x14ac:dyDescent="0.2">
      <c r="O31492"/>
      <c r="P31492"/>
    </row>
    <row r="31493" spans="15:16" x14ac:dyDescent="0.2">
      <c r="O31493"/>
      <c r="P31493"/>
    </row>
    <row r="31494" spans="15:16" x14ac:dyDescent="0.2">
      <c r="O31494"/>
      <c r="P31494"/>
    </row>
    <row r="31495" spans="15:16" x14ac:dyDescent="0.2">
      <c r="O31495"/>
      <c r="P31495"/>
    </row>
    <row r="31496" spans="15:16" x14ac:dyDescent="0.2">
      <c r="O31496"/>
      <c r="P31496"/>
    </row>
    <row r="31497" spans="15:16" x14ac:dyDescent="0.2">
      <c r="O31497"/>
      <c r="P31497"/>
    </row>
    <row r="31498" spans="15:16" x14ac:dyDescent="0.2">
      <c r="O31498"/>
      <c r="P31498"/>
    </row>
    <row r="31499" spans="15:16" x14ac:dyDescent="0.2">
      <c r="O31499"/>
      <c r="P31499"/>
    </row>
    <row r="31500" spans="15:16" x14ac:dyDescent="0.2">
      <c r="O31500"/>
      <c r="P31500"/>
    </row>
    <row r="31501" spans="15:16" x14ac:dyDescent="0.2">
      <c r="O31501"/>
      <c r="P31501"/>
    </row>
    <row r="31502" spans="15:16" x14ac:dyDescent="0.2">
      <c r="O31502"/>
      <c r="P31502"/>
    </row>
    <row r="31503" spans="15:16" x14ac:dyDescent="0.2">
      <c r="O31503"/>
      <c r="P31503"/>
    </row>
    <row r="31504" spans="15:16" x14ac:dyDescent="0.2">
      <c r="O31504"/>
      <c r="P31504"/>
    </row>
    <row r="31505" spans="15:16" x14ac:dyDescent="0.2">
      <c r="O31505"/>
      <c r="P31505"/>
    </row>
    <row r="31506" spans="15:16" x14ac:dyDescent="0.2">
      <c r="O31506"/>
      <c r="P31506"/>
    </row>
    <row r="31507" spans="15:16" x14ac:dyDescent="0.2">
      <c r="O31507"/>
      <c r="P31507"/>
    </row>
    <row r="31508" spans="15:16" x14ac:dyDescent="0.2">
      <c r="O31508"/>
      <c r="P31508"/>
    </row>
    <row r="31509" spans="15:16" x14ac:dyDescent="0.2">
      <c r="O31509"/>
      <c r="P31509"/>
    </row>
    <row r="31510" spans="15:16" x14ac:dyDescent="0.2">
      <c r="O31510"/>
      <c r="P31510"/>
    </row>
    <row r="31511" spans="15:16" x14ac:dyDescent="0.2">
      <c r="O31511"/>
      <c r="P31511"/>
    </row>
    <row r="31512" spans="15:16" x14ac:dyDescent="0.2">
      <c r="O31512"/>
      <c r="P31512"/>
    </row>
    <row r="31513" spans="15:16" x14ac:dyDescent="0.2">
      <c r="O31513"/>
      <c r="P31513"/>
    </row>
    <row r="31514" spans="15:16" x14ac:dyDescent="0.2">
      <c r="O31514"/>
      <c r="P31514"/>
    </row>
    <row r="31515" spans="15:16" x14ac:dyDescent="0.2">
      <c r="O31515"/>
      <c r="P31515"/>
    </row>
    <row r="31516" spans="15:16" x14ac:dyDescent="0.2">
      <c r="O31516"/>
      <c r="P31516"/>
    </row>
    <row r="31517" spans="15:16" x14ac:dyDescent="0.2">
      <c r="O31517"/>
      <c r="P31517"/>
    </row>
    <row r="31518" spans="15:16" x14ac:dyDescent="0.2">
      <c r="O31518"/>
      <c r="P31518"/>
    </row>
    <row r="31519" spans="15:16" x14ac:dyDescent="0.2">
      <c r="O31519"/>
      <c r="P31519"/>
    </row>
    <row r="31520" spans="15:16" x14ac:dyDescent="0.2">
      <c r="O31520"/>
      <c r="P31520"/>
    </row>
    <row r="31521" spans="15:16" x14ac:dyDescent="0.2">
      <c r="O31521"/>
      <c r="P31521"/>
    </row>
    <row r="31522" spans="15:16" x14ac:dyDescent="0.2">
      <c r="O31522"/>
      <c r="P31522"/>
    </row>
    <row r="31523" spans="15:16" x14ac:dyDescent="0.2">
      <c r="O31523"/>
      <c r="P31523"/>
    </row>
    <row r="31524" spans="15:16" x14ac:dyDescent="0.2">
      <c r="O31524"/>
      <c r="P31524"/>
    </row>
    <row r="31525" spans="15:16" x14ac:dyDescent="0.2">
      <c r="O31525"/>
      <c r="P31525"/>
    </row>
    <row r="31526" spans="15:16" x14ac:dyDescent="0.2">
      <c r="O31526"/>
      <c r="P31526"/>
    </row>
    <row r="31527" spans="15:16" x14ac:dyDescent="0.2">
      <c r="O31527"/>
      <c r="P31527"/>
    </row>
    <row r="31528" spans="15:16" x14ac:dyDescent="0.2">
      <c r="O31528"/>
      <c r="P31528"/>
    </row>
    <row r="31529" spans="15:16" x14ac:dyDescent="0.2">
      <c r="O31529"/>
      <c r="P31529"/>
    </row>
    <row r="31530" spans="15:16" x14ac:dyDescent="0.2">
      <c r="O31530"/>
      <c r="P31530"/>
    </row>
    <row r="31531" spans="15:16" x14ac:dyDescent="0.2">
      <c r="O31531"/>
      <c r="P31531"/>
    </row>
    <row r="31532" spans="15:16" x14ac:dyDescent="0.2">
      <c r="O31532"/>
      <c r="P31532"/>
    </row>
    <row r="31533" spans="15:16" x14ac:dyDescent="0.2">
      <c r="O31533"/>
      <c r="P31533"/>
    </row>
    <row r="31534" spans="15:16" x14ac:dyDescent="0.2">
      <c r="O31534"/>
      <c r="P31534"/>
    </row>
    <row r="31535" spans="15:16" x14ac:dyDescent="0.2">
      <c r="O31535"/>
      <c r="P31535"/>
    </row>
    <row r="31536" spans="15:16" x14ac:dyDescent="0.2">
      <c r="O31536"/>
      <c r="P31536"/>
    </row>
    <row r="31537" spans="15:16" x14ac:dyDescent="0.2">
      <c r="O31537"/>
      <c r="P31537"/>
    </row>
    <row r="31538" spans="15:16" x14ac:dyDescent="0.2">
      <c r="O31538"/>
      <c r="P31538"/>
    </row>
    <row r="31539" spans="15:16" x14ac:dyDescent="0.2">
      <c r="O31539"/>
      <c r="P31539"/>
    </row>
    <row r="31540" spans="15:16" x14ac:dyDescent="0.2">
      <c r="O31540"/>
      <c r="P31540"/>
    </row>
    <row r="31541" spans="15:16" x14ac:dyDescent="0.2">
      <c r="O31541"/>
      <c r="P31541"/>
    </row>
    <row r="31542" spans="15:16" x14ac:dyDescent="0.2">
      <c r="O31542"/>
      <c r="P31542"/>
    </row>
    <row r="31543" spans="15:16" x14ac:dyDescent="0.2">
      <c r="O31543"/>
      <c r="P31543"/>
    </row>
    <row r="31544" spans="15:16" x14ac:dyDescent="0.2">
      <c r="O31544"/>
      <c r="P31544"/>
    </row>
    <row r="31545" spans="15:16" x14ac:dyDescent="0.2">
      <c r="O31545"/>
      <c r="P31545"/>
    </row>
    <row r="31546" spans="15:16" x14ac:dyDescent="0.2">
      <c r="O31546"/>
      <c r="P31546"/>
    </row>
    <row r="31547" spans="15:16" x14ac:dyDescent="0.2">
      <c r="O31547"/>
      <c r="P31547"/>
    </row>
    <row r="31548" spans="15:16" x14ac:dyDescent="0.2">
      <c r="O31548"/>
      <c r="P31548"/>
    </row>
    <row r="31549" spans="15:16" x14ac:dyDescent="0.2">
      <c r="O31549"/>
      <c r="P31549"/>
    </row>
    <row r="31550" spans="15:16" x14ac:dyDescent="0.2">
      <c r="O31550"/>
      <c r="P31550"/>
    </row>
    <row r="31551" spans="15:16" x14ac:dyDescent="0.2">
      <c r="O31551"/>
      <c r="P31551"/>
    </row>
    <row r="31552" spans="15:16" x14ac:dyDescent="0.2">
      <c r="O31552"/>
      <c r="P31552"/>
    </row>
    <row r="31553" spans="15:16" x14ac:dyDescent="0.2">
      <c r="O31553"/>
      <c r="P31553"/>
    </row>
    <row r="31554" spans="15:16" x14ac:dyDescent="0.2">
      <c r="O31554"/>
      <c r="P31554"/>
    </row>
    <row r="31555" spans="15:16" x14ac:dyDescent="0.2">
      <c r="O31555"/>
      <c r="P31555"/>
    </row>
    <row r="31556" spans="15:16" x14ac:dyDescent="0.2">
      <c r="O31556"/>
      <c r="P31556"/>
    </row>
    <row r="31557" spans="15:16" x14ac:dyDescent="0.2">
      <c r="O31557"/>
      <c r="P31557"/>
    </row>
    <row r="31558" spans="15:16" x14ac:dyDescent="0.2">
      <c r="O31558"/>
      <c r="P31558"/>
    </row>
    <row r="31559" spans="15:16" x14ac:dyDescent="0.2">
      <c r="O31559"/>
      <c r="P31559"/>
    </row>
    <row r="31560" spans="15:16" x14ac:dyDescent="0.2">
      <c r="O31560"/>
      <c r="P31560"/>
    </row>
    <row r="31561" spans="15:16" x14ac:dyDescent="0.2">
      <c r="O31561"/>
      <c r="P31561"/>
    </row>
    <row r="31562" spans="15:16" x14ac:dyDescent="0.2">
      <c r="O31562"/>
      <c r="P31562"/>
    </row>
    <row r="31563" spans="15:16" x14ac:dyDescent="0.2">
      <c r="O31563"/>
      <c r="P31563"/>
    </row>
    <row r="31564" spans="15:16" x14ac:dyDescent="0.2">
      <c r="O31564"/>
      <c r="P31564"/>
    </row>
    <row r="31565" spans="15:16" x14ac:dyDescent="0.2">
      <c r="O31565"/>
      <c r="P31565"/>
    </row>
    <row r="31566" spans="15:16" x14ac:dyDescent="0.2">
      <c r="O31566"/>
      <c r="P31566"/>
    </row>
    <row r="31567" spans="15:16" x14ac:dyDescent="0.2">
      <c r="O31567"/>
      <c r="P31567"/>
    </row>
    <row r="31568" spans="15:16" x14ac:dyDescent="0.2">
      <c r="O31568"/>
      <c r="P31568"/>
    </row>
    <row r="31569" spans="15:16" x14ac:dyDescent="0.2">
      <c r="O31569"/>
      <c r="P31569"/>
    </row>
    <row r="31570" spans="15:16" x14ac:dyDescent="0.2">
      <c r="O31570"/>
      <c r="P31570"/>
    </row>
    <row r="31571" spans="15:16" x14ac:dyDescent="0.2">
      <c r="O31571"/>
      <c r="P31571"/>
    </row>
    <row r="31572" spans="15:16" x14ac:dyDescent="0.2">
      <c r="O31572"/>
      <c r="P31572"/>
    </row>
    <row r="31573" spans="15:16" x14ac:dyDescent="0.2">
      <c r="O31573"/>
      <c r="P31573"/>
    </row>
    <row r="31574" spans="15:16" x14ac:dyDescent="0.2">
      <c r="O31574"/>
      <c r="P31574"/>
    </row>
    <row r="31575" spans="15:16" x14ac:dyDescent="0.2">
      <c r="O31575"/>
      <c r="P31575"/>
    </row>
    <row r="31576" spans="15:16" x14ac:dyDescent="0.2">
      <c r="O31576"/>
      <c r="P31576"/>
    </row>
    <row r="31577" spans="15:16" x14ac:dyDescent="0.2">
      <c r="O31577"/>
      <c r="P31577"/>
    </row>
    <row r="31578" spans="15:16" x14ac:dyDescent="0.2">
      <c r="O31578"/>
      <c r="P31578"/>
    </row>
    <row r="31579" spans="15:16" x14ac:dyDescent="0.2">
      <c r="O31579"/>
      <c r="P31579"/>
    </row>
    <row r="31580" spans="15:16" x14ac:dyDescent="0.2">
      <c r="O31580"/>
      <c r="P31580"/>
    </row>
    <row r="31581" spans="15:16" x14ac:dyDescent="0.2">
      <c r="O31581"/>
      <c r="P31581"/>
    </row>
    <row r="31582" spans="15:16" x14ac:dyDescent="0.2">
      <c r="O31582"/>
      <c r="P31582"/>
    </row>
    <row r="31583" spans="15:16" x14ac:dyDescent="0.2">
      <c r="O31583"/>
      <c r="P31583"/>
    </row>
    <row r="31584" spans="15:16" x14ac:dyDescent="0.2">
      <c r="O31584"/>
      <c r="P31584"/>
    </row>
    <row r="31585" spans="15:16" x14ac:dyDescent="0.2">
      <c r="O31585"/>
      <c r="P31585"/>
    </row>
    <row r="31586" spans="15:16" x14ac:dyDescent="0.2">
      <c r="O31586"/>
      <c r="P31586"/>
    </row>
    <row r="31587" spans="15:16" x14ac:dyDescent="0.2">
      <c r="O31587"/>
      <c r="P31587"/>
    </row>
    <row r="31588" spans="15:16" x14ac:dyDescent="0.2">
      <c r="O31588"/>
      <c r="P31588"/>
    </row>
    <row r="31589" spans="15:16" x14ac:dyDescent="0.2">
      <c r="O31589"/>
      <c r="P31589"/>
    </row>
    <row r="31590" spans="15:16" x14ac:dyDescent="0.2">
      <c r="O31590"/>
      <c r="P31590"/>
    </row>
    <row r="31591" spans="15:16" x14ac:dyDescent="0.2">
      <c r="O31591"/>
      <c r="P31591"/>
    </row>
    <row r="31592" spans="15:16" x14ac:dyDescent="0.2">
      <c r="O31592"/>
      <c r="P31592"/>
    </row>
    <row r="31593" spans="15:16" x14ac:dyDescent="0.2">
      <c r="O31593"/>
      <c r="P31593"/>
    </row>
    <row r="31594" spans="15:16" x14ac:dyDescent="0.2">
      <c r="O31594"/>
      <c r="P31594"/>
    </row>
    <row r="31595" spans="15:16" x14ac:dyDescent="0.2">
      <c r="O31595"/>
      <c r="P31595"/>
    </row>
    <row r="31596" spans="15:16" x14ac:dyDescent="0.2">
      <c r="O31596"/>
      <c r="P31596"/>
    </row>
    <row r="31597" spans="15:16" x14ac:dyDescent="0.2">
      <c r="O31597"/>
      <c r="P31597"/>
    </row>
    <row r="31598" spans="15:16" x14ac:dyDescent="0.2">
      <c r="O31598"/>
      <c r="P31598"/>
    </row>
    <row r="31599" spans="15:16" x14ac:dyDescent="0.2">
      <c r="O31599"/>
      <c r="P31599"/>
    </row>
    <row r="31600" spans="15:16" x14ac:dyDescent="0.2">
      <c r="O31600"/>
      <c r="P31600"/>
    </row>
    <row r="31601" spans="15:16" x14ac:dyDescent="0.2">
      <c r="O31601"/>
      <c r="P31601"/>
    </row>
    <row r="31602" spans="15:16" x14ac:dyDescent="0.2">
      <c r="O31602"/>
      <c r="P31602"/>
    </row>
    <row r="31603" spans="15:16" x14ac:dyDescent="0.2">
      <c r="O31603"/>
      <c r="P31603"/>
    </row>
    <row r="31604" spans="15:16" x14ac:dyDescent="0.2">
      <c r="O31604"/>
      <c r="P31604"/>
    </row>
    <row r="31605" spans="15:16" x14ac:dyDescent="0.2">
      <c r="O31605"/>
      <c r="P31605"/>
    </row>
    <row r="31606" spans="15:16" x14ac:dyDescent="0.2">
      <c r="O31606"/>
      <c r="P31606"/>
    </row>
    <row r="31607" spans="15:16" x14ac:dyDescent="0.2">
      <c r="O31607"/>
      <c r="P31607"/>
    </row>
    <row r="31608" spans="15:16" x14ac:dyDescent="0.2">
      <c r="O31608"/>
      <c r="P31608"/>
    </row>
    <row r="31609" spans="15:16" x14ac:dyDescent="0.2">
      <c r="O31609"/>
      <c r="P31609"/>
    </row>
    <row r="31610" spans="15:16" x14ac:dyDescent="0.2">
      <c r="O31610"/>
      <c r="P31610"/>
    </row>
    <row r="31611" spans="15:16" x14ac:dyDescent="0.2">
      <c r="O31611"/>
      <c r="P31611"/>
    </row>
    <row r="31612" spans="15:16" x14ac:dyDescent="0.2">
      <c r="O31612"/>
      <c r="P31612"/>
    </row>
    <row r="31613" spans="15:16" x14ac:dyDescent="0.2">
      <c r="O31613"/>
      <c r="P31613"/>
    </row>
    <row r="31614" spans="15:16" x14ac:dyDescent="0.2">
      <c r="O31614"/>
      <c r="P31614"/>
    </row>
    <row r="31615" spans="15:16" x14ac:dyDescent="0.2">
      <c r="O31615"/>
      <c r="P31615"/>
    </row>
    <row r="31616" spans="15:16" x14ac:dyDescent="0.2">
      <c r="O31616"/>
      <c r="P31616"/>
    </row>
    <row r="31617" spans="15:16" x14ac:dyDescent="0.2">
      <c r="O31617"/>
      <c r="P31617"/>
    </row>
    <row r="31618" spans="15:16" x14ac:dyDescent="0.2">
      <c r="O31618"/>
      <c r="P31618"/>
    </row>
    <row r="31619" spans="15:16" x14ac:dyDescent="0.2">
      <c r="O31619"/>
      <c r="P31619"/>
    </row>
    <row r="31620" spans="15:16" x14ac:dyDescent="0.2">
      <c r="O31620"/>
      <c r="P31620"/>
    </row>
    <row r="31621" spans="15:16" x14ac:dyDescent="0.2">
      <c r="O31621"/>
      <c r="P31621"/>
    </row>
    <row r="31622" spans="15:16" x14ac:dyDescent="0.2">
      <c r="O31622"/>
      <c r="P31622"/>
    </row>
    <row r="31623" spans="15:16" x14ac:dyDescent="0.2">
      <c r="O31623"/>
      <c r="P31623"/>
    </row>
    <row r="31624" spans="15:16" x14ac:dyDescent="0.2">
      <c r="O31624"/>
      <c r="P31624"/>
    </row>
    <row r="31625" spans="15:16" x14ac:dyDescent="0.2">
      <c r="O31625"/>
      <c r="P31625"/>
    </row>
    <row r="31626" spans="15:16" x14ac:dyDescent="0.2">
      <c r="O31626"/>
      <c r="P31626"/>
    </row>
    <row r="31627" spans="15:16" x14ac:dyDescent="0.2">
      <c r="O31627"/>
      <c r="P31627"/>
    </row>
    <row r="31628" spans="15:16" x14ac:dyDescent="0.2">
      <c r="O31628"/>
      <c r="P31628"/>
    </row>
    <row r="31629" spans="15:16" x14ac:dyDescent="0.2">
      <c r="O31629"/>
      <c r="P31629"/>
    </row>
    <row r="31630" spans="15:16" x14ac:dyDescent="0.2">
      <c r="O31630"/>
      <c r="P31630"/>
    </row>
    <row r="31631" spans="15:16" x14ac:dyDescent="0.2">
      <c r="O31631"/>
      <c r="P31631"/>
    </row>
    <row r="31632" spans="15:16" x14ac:dyDescent="0.2">
      <c r="O31632"/>
      <c r="P31632"/>
    </row>
    <row r="31633" spans="15:16" x14ac:dyDescent="0.2">
      <c r="O31633"/>
      <c r="P31633"/>
    </row>
    <row r="31634" spans="15:16" x14ac:dyDescent="0.2">
      <c r="O31634"/>
      <c r="P31634"/>
    </row>
    <row r="31635" spans="15:16" x14ac:dyDescent="0.2">
      <c r="O31635"/>
      <c r="P31635"/>
    </row>
    <row r="31636" spans="15:16" x14ac:dyDescent="0.2">
      <c r="O31636"/>
      <c r="P31636"/>
    </row>
    <row r="31637" spans="15:16" x14ac:dyDescent="0.2">
      <c r="O31637"/>
      <c r="P31637"/>
    </row>
    <row r="31638" spans="15:16" x14ac:dyDescent="0.2">
      <c r="O31638"/>
      <c r="P31638"/>
    </row>
    <row r="31639" spans="15:16" x14ac:dyDescent="0.2">
      <c r="O31639"/>
      <c r="P31639"/>
    </row>
    <row r="31640" spans="15:16" x14ac:dyDescent="0.2">
      <c r="O31640"/>
      <c r="P31640"/>
    </row>
    <row r="31641" spans="15:16" x14ac:dyDescent="0.2">
      <c r="O31641"/>
      <c r="P31641"/>
    </row>
    <row r="31642" spans="15:16" x14ac:dyDescent="0.2">
      <c r="O31642"/>
      <c r="P31642"/>
    </row>
    <row r="31643" spans="15:16" x14ac:dyDescent="0.2">
      <c r="O31643"/>
      <c r="P31643"/>
    </row>
    <row r="31644" spans="15:16" x14ac:dyDescent="0.2">
      <c r="O31644"/>
      <c r="P31644"/>
    </row>
    <row r="31645" spans="15:16" x14ac:dyDescent="0.2">
      <c r="O31645"/>
      <c r="P31645"/>
    </row>
    <row r="31646" spans="15:16" x14ac:dyDescent="0.2">
      <c r="O31646"/>
      <c r="P31646"/>
    </row>
    <row r="31647" spans="15:16" x14ac:dyDescent="0.2">
      <c r="O31647"/>
      <c r="P31647"/>
    </row>
    <row r="31648" spans="15:16" x14ac:dyDescent="0.2">
      <c r="O31648"/>
      <c r="P31648"/>
    </row>
    <row r="31649" spans="15:16" x14ac:dyDescent="0.2">
      <c r="O31649"/>
      <c r="P31649"/>
    </row>
    <row r="31650" spans="15:16" x14ac:dyDescent="0.2">
      <c r="O31650"/>
      <c r="P31650"/>
    </row>
    <row r="31651" spans="15:16" x14ac:dyDescent="0.2">
      <c r="O31651"/>
      <c r="P31651"/>
    </row>
    <row r="31652" spans="15:16" x14ac:dyDescent="0.2">
      <c r="O31652"/>
      <c r="P31652"/>
    </row>
    <row r="31653" spans="15:16" x14ac:dyDescent="0.2">
      <c r="O31653"/>
      <c r="P31653"/>
    </row>
    <row r="31654" spans="15:16" x14ac:dyDescent="0.2">
      <c r="O31654"/>
      <c r="P31654"/>
    </row>
    <row r="31655" spans="15:16" x14ac:dyDescent="0.2">
      <c r="O31655"/>
      <c r="P31655"/>
    </row>
    <row r="31656" spans="15:16" x14ac:dyDescent="0.2">
      <c r="O31656"/>
      <c r="P31656"/>
    </row>
    <row r="31657" spans="15:16" x14ac:dyDescent="0.2">
      <c r="O31657"/>
      <c r="P31657"/>
    </row>
    <row r="31658" spans="15:16" x14ac:dyDescent="0.2">
      <c r="O31658"/>
      <c r="P31658"/>
    </row>
    <row r="31659" spans="15:16" x14ac:dyDescent="0.2">
      <c r="O31659"/>
      <c r="P31659"/>
    </row>
    <row r="31660" spans="15:16" x14ac:dyDescent="0.2">
      <c r="O31660"/>
      <c r="P31660"/>
    </row>
    <row r="31661" spans="15:16" x14ac:dyDescent="0.2">
      <c r="O31661"/>
      <c r="P31661"/>
    </row>
    <row r="31662" spans="15:16" x14ac:dyDescent="0.2">
      <c r="O31662"/>
      <c r="P31662"/>
    </row>
    <row r="31663" spans="15:16" x14ac:dyDescent="0.2">
      <c r="O31663"/>
      <c r="P31663"/>
    </row>
    <row r="31664" spans="15:16" x14ac:dyDescent="0.2">
      <c r="O31664"/>
      <c r="P31664"/>
    </row>
    <row r="31665" spans="15:16" x14ac:dyDescent="0.2">
      <c r="O31665"/>
      <c r="P31665"/>
    </row>
    <row r="31666" spans="15:16" x14ac:dyDescent="0.2">
      <c r="O31666"/>
      <c r="P31666"/>
    </row>
    <row r="31667" spans="15:16" x14ac:dyDescent="0.2">
      <c r="O31667"/>
      <c r="P31667"/>
    </row>
    <row r="31668" spans="15:16" x14ac:dyDescent="0.2">
      <c r="O31668"/>
      <c r="P31668"/>
    </row>
    <row r="31669" spans="15:16" x14ac:dyDescent="0.2">
      <c r="O31669"/>
      <c r="P31669"/>
    </row>
    <row r="31670" spans="15:16" x14ac:dyDescent="0.2">
      <c r="O31670"/>
      <c r="P31670"/>
    </row>
    <row r="31671" spans="15:16" x14ac:dyDescent="0.2">
      <c r="O31671"/>
      <c r="P31671"/>
    </row>
    <row r="31672" spans="15:16" x14ac:dyDescent="0.2">
      <c r="O31672"/>
      <c r="P31672"/>
    </row>
    <row r="31673" spans="15:16" x14ac:dyDescent="0.2">
      <c r="O31673"/>
      <c r="P31673"/>
    </row>
    <row r="31674" spans="15:16" x14ac:dyDescent="0.2">
      <c r="O31674"/>
      <c r="P31674"/>
    </row>
    <row r="31675" spans="15:16" x14ac:dyDescent="0.2">
      <c r="O31675"/>
      <c r="P31675"/>
    </row>
    <row r="31676" spans="15:16" x14ac:dyDescent="0.2">
      <c r="O31676"/>
      <c r="P31676"/>
    </row>
    <row r="31677" spans="15:16" x14ac:dyDescent="0.2">
      <c r="O31677"/>
      <c r="P31677"/>
    </row>
    <row r="31678" spans="15:16" x14ac:dyDescent="0.2">
      <c r="O31678"/>
      <c r="P31678"/>
    </row>
    <row r="31679" spans="15:16" x14ac:dyDescent="0.2">
      <c r="O31679"/>
      <c r="P31679"/>
    </row>
    <row r="31680" spans="15:16" x14ac:dyDescent="0.2">
      <c r="O31680"/>
      <c r="P31680"/>
    </row>
    <row r="31681" spans="15:16" x14ac:dyDescent="0.2">
      <c r="O31681"/>
      <c r="P31681"/>
    </row>
    <row r="31682" spans="15:16" x14ac:dyDescent="0.2">
      <c r="O31682"/>
      <c r="P31682"/>
    </row>
    <row r="31683" spans="15:16" x14ac:dyDescent="0.2">
      <c r="O31683"/>
      <c r="P31683"/>
    </row>
    <row r="31684" spans="15:16" x14ac:dyDescent="0.2">
      <c r="O31684"/>
      <c r="P31684"/>
    </row>
    <row r="31685" spans="15:16" x14ac:dyDescent="0.2">
      <c r="O31685"/>
      <c r="P31685"/>
    </row>
    <row r="31686" spans="15:16" x14ac:dyDescent="0.2">
      <c r="O31686"/>
      <c r="P31686"/>
    </row>
    <row r="31687" spans="15:16" x14ac:dyDescent="0.2">
      <c r="O31687"/>
      <c r="P31687"/>
    </row>
    <row r="31688" spans="15:16" x14ac:dyDescent="0.2">
      <c r="O31688"/>
      <c r="P31688"/>
    </row>
    <row r="31689" spans="15:16" x14ac:dyDescent="0.2">
      <c r="O31689"/>
      <c r="P31689"/>
    </row>
    <row r="31690" spans="15:16" x14ac:dyDescent="0.2">
      <c r="O31690"/>
      <c r="P31690"/>
    </row>
    <row r="31691" spans="15:16" x14ac:dyDescent="0.2">
      <c r="O31691"/>
      <c r="P31691"/>
    </row>
    <row r="31692" spans="15:16" x14ac:dyDescent="0.2">
      <c r="O31692"/>
      <c r="P31692"/>
    </row>
    <row r="31693" spans="15:16" x14ac:dyDescent="0.2">
      <c r="O31693"/>
      <c r="P31693"/>
    </row>
    <row r="31694" spans="15:16" x14ac:dyDescent="0.2">
      <c r="O31694"/>
      <c r="P31694"/>
    </row>
    <row r="31695" spans="15:16" x14ac:dyDescent="0.2">
      <c r="O31695"/>
      <c r="P31695"/>
    </row>
    <row r="31696" spans="15:16" x14ac:dyDescent="0.2">
      <c r="O31696"/>
      <c r="P31696"/>
    </row>
    <row r="31697" spans="15:16" x14ac:dyDescent="0.2">
      <c r="O31697"/>
      <c r="P31697"/>
    </row>
    <row r="31698" spans="15:16" x14ac:dyDescent="0.2">
      <c r="O31698"/>
      <c r="P31698"/>
    </row>
    <row r="31699" spans="15:16" x14ac:dyDescent="0.2">
      <c r="O31699"/>
      <c r="P31699"/>
    </row>
    <row r="31700" spans="15:16" x14ac:dyDescent="0.2">
      <c r="O31700"/>
      <c r="P31700"/>
    </row>
    <row r="31701" spans="15:16" x14ac:dyDescent="0.2">
      <c r="O31701"/>
      <c r="P31701"/>
    </row>
    <row r="31702" spans="15:16" x14ac:dyDescent="0.2">
      <c r="O31702"/>
      <c r="P31702"/>
    </row>
    <row r="31703" spans="15:16" x14ac:dyDescent="0.2">
      <c r="O31703"/>
      <c r="P31703"/>
    </row>
    <row r="31704" spans="15:16" x14ac:dyDescent="0.2">
      <c r="O31704"/>
      <c r="P31704"/>
    </row>
    <row r="31705" spans="15:16" x14ac:dyDescent="0.2">
      <c r="O31705"/>
      <c r="P31705"/>
    </row>
    <row r="31706" spans="15:16" x14ac:dyDescent="0.2">
      <c r="O31706"/>
      <c r="P31706"/>
    </row>
    <row r="31707" spans="15:16" x14ac:dyDescent="0.2">
      <c r="O31707"/>
      <c r="P31707"/>
    </row>
    <row r="31708" spans="15:16" x14ac:dyDescent="0.2">
      <c r="O31708"/>
      <c r="P31708"/>
    </row>
    <row r="31709" spans="15:16" x14ac:dyDescent="0.2">
      <c r="O31709"/>
      <c r="P31709"/>
    </row>
    <row r="31710" spans="15:16" x14ac:dyDescent="0.2">
      <c r="O31710"/>
      <c r="P31710"/>
    </row>
    <row r="31711" spans="15:16" x14ac:dyDescent="0.2">
      <c r="O31711"/>
      <c r="P31711"/>
    </row>
    <row r="31712" spans="15:16" x14ac:dyDescent="0.2">
      <c r="O31712"/>
      <c r="P31712"/>
    </row>
    <row r="31713" spans="15:16" x14ac:dyDescent="0.2">
      <c r="O31713"/>
      <c r="P31713"/>
    </row>
    <row r="31714" spans="15:16" x14ac:dyDescent="0.2">
      <c r="O31714"/>
      <c r="P31714"/>
    </row>
    <row r="31715" spans="15:16" x14ac:dyDescent="0.2">
      <c r="O31715"/>
      <c r="P31715"/>
    </row>
    <row r="31716" spans="15:16" x14ac:dyDescent="0.2">
      <c r="O31716"/>
      <c r="P31716"/>
    </row>
    <row r="31717" spans="15:16" x14ac:dyDescent="0.2">
      <c r="O31717"/>
      <c r="P31717"/>
    </row>
    <row r="31718" spans="15:16" x14ac:dyDescent="0.2">
      <c r="O31718"/>
      <c r="P31718"/>
    </row>
    <row r="31719" spans="15:16" x14ac:dyDescent="0.2">
      <c r="O31719"/>
      <c r="P31719"/>
    </row>
    <row r="31720" spans="15:16" x14ac:dyDescent="0.2">
      <c r="O31720"/>
      <c r="P31720"/>
    </row>
    <row r="31721" spans="15:16" x14ac:dyDescent="0.2">
      <c r="O31721"/>
      <c r="P31721"/>
    </row>
    <row r="31722" spans="15:16" x14ac:dyDescent="0.2">
      <c r="O31722"/>
      <c r="P31722"/>
    </row>
    <row r="31723" spans="15:16" x14ac:dyDescent="0.2">
      <c r="O31723"/>
      <c r="P31723"/>
    </row>
    <row r="31724" spans="15:16" x14ac:dyDescent="0.2">
      <c r="O31724"/>
      <c r="P31724"/>
    </row>
    <row r="31725" spans="15:16" x14ac:dyDescent="0.2">
      <c r="O31725"/>
      <c r="P31725"/>
    </row>
    <row r="31726" spans="15:16" x14ac:dyDescent="0.2">
      <c r="O31726"/>
      <c r="P31726"/>
    </row>
    <row r="31727" spans="15:16" x14ac:dyDescent="0.2">
      <c r="O31727"/>
      <c r="P31727"/>
    </row>
    <row r="31728" spans="15:16" x14ac:dyDescent="0.2">
      <c r="O31728"/>
      <c r="P31728"/>
    </row>
    <row r="31729" spans="15:16" x14ac:dyDescent="0.2">
      <c r="O31729"/>
      <c r="P31729"/>
    </row>
    <row r="31730" spans="15:16" x14ac:dyDescent="0.2">
      <c r="O31730"/>
      <c r="P31730"/>
    </row>
    <row r="31731" spans="15:16" x14ac:dyDescent="0.2">
      <c r="O31731"/>
      <c r="P31731"/>
    </row>
    <row r="31732" spans="15:16" x14ac:dyDescent="0.2">
      <c r="O31732"/>
      <c r="P31732"/>
    </row>
    <row r="31733" spans="15:16" x14ac:dyDescent="0.2">
      <c r="O31733"/>
      <c r="P31733"/>
    </row>
    <row r="31734" spans="15:16" x14ac:dyDescent="0.2">
      <c r="O31734"/>
      <c r="P31734"/>
    </row>
    <row r="31735" spans="15:16" x14ac:dyDescent="0.2">
      <c r="O31735"/>
      <c r="P31735"/>
    </row>
    <row r="31736" spans="15:16" x14ac:dyDescent="0.2">
      <c r="O31736"/>
      <c r="P31736"/>
    </row>
    <row r="31737" spans="15:16" x14ac:dyDescent="0.2">
      <c r="O31737"/>
      <c r="P31737"/>
    </row>
    <row r="31738" spans="15:16" x14ac:dyDescent="0.2">
      <c r="O31738"/>
      <c r="P31738"/>
    </row>
    <row r="31739" spans="15:16" x14ac:dyDescent="0.2">
      <c r="O31739"/>
      <c r="P31739"/>
    </row>
    <row r="31740" spans="15:16" x14ac:dyDescent="0.2">
      <c r="O31740"/>
      <c r="P31740"/>
    </row>
    <row r="31741" spans="15:16" x14ac:dyDescent="0.2">
      <c r="O31741"/>
      <c r="P31741"/>
    </row>
    <row r="31742" spans="15:16" x14ac:dyDescent="0.2">
      <c r="O31742"/>
      <c r="P31742"/>
    </row>
    <row r="31743" spans="15:16" x14ac:dyDescent="0.2">
      <c r="O31743"/>
      <c r="P31743"/>
    </row>
    <row r="31744" spans="15:16" x14ac:dyDescent="0.2">
      <c r="O31744"/>
      <c r="P31744"/>
    </row>
    <row r="31745" spans="15:16" x14ac:dyDescent="0.2">
      <c r="O31745"/>
      <c r="P31745"/>
    </row>
    <row r="31746" spans="15:16" x14ac:dyDescent="0.2">
      <c r="O31746"/>
      <c r="P31746"/>
    </row>
    <row r="31747" spans="15:16" x14ac:dyDescent="0.2">
      <c r="O31747"/>
      <c r="P31747"/>
    </row>
    <row r="31748" spans="15:16" x14ac:dyDescent="0.2">
      <c r="O31748"/>
      <c r="P31748"/>
    </row>
    <row r="31749" spans="15:16" x14ac:dyDescent="0.2">
      <c r="O31749"/>
      <c r="P31749"/>
    </row>
    <row r="31750" spans="15:16" x14ac:dyDescent="0.2">
      <c r="O31750"/>
      <c r="P31750"/>
    </row>
    <row r="31751" spans="15:16" x14ac:dyDescent="0.2">
      <c r="O31751"/>
      <c r="P31751"/>
    </row>
    <row r="31752" spans="15:16" x14ac:dyDescent="0.2">
      <c r="O31752"/>
      <c r="P31752"/>
    </row>
    <row r="31753" spans="15:16" x14ac:dyDescent="0.2">
      <c r="O31753"/>
      <c r="P31753"/>
    </row>
    <row r="31754" spans="15:16" x14ac:dyDescent="0.2">
      <c r="O31754"/>
      <c r="P31754"/>
    </row>
    <row r="31755" spans="15:16" x14ac:dyDescent="0.2">
      <c r="O31755"/>
      <c r="P31755"/>
    </row>
    <row r="31756" spans="15:16" x14ac:dyDescent="0.2">
      <c r="O31756"/>
      <c r="P31756"/>
    </row>
    <row r="31757" spans="15:16" x14ac:dyDescent="0.2">
      <c r="O31757"/>
      <c r="P31757"/>
    </row>
    <row r="31758" spans="15:16" x14ac:dyDescent="0.2">
      <c r="O31758"/>
      <c r="P31758"/>
    </row>
    <row r="31759" spans="15:16" x14ac:dyDescent="0.2">
      <c r="O31759"/>
      <c r="P31759"/>
    </row>
    <row r="31760" spans="15:16" x14ac:dyDescent="0.2">
      <c r="O31760"/>
      <c r="P31760"/>
    </row>
    <row r="31761" spans="15:16" x14ac:dyDescent="0.2">
      <c r="O31761"/>
      <c r="P31761"/>
    </row>
    <row r="31762" spans="15:16" x14ac:dyDescent="0.2">
      <c r="O31762"/>
      <c r="P31762"/>
    </row>
    <row r="31763" spans="15:16" x14ac:dyDescent="0.2">
      <c r="O31763"/>
      <c r="P31763"/>
    </row>
    <row r="31764" spans="15:16" x14ac:dyDescent="0.2">
      <c r="O31764"/>
      <c r="P31764"/>
    </row>
    <row r="31765" spans="15:16" x14ac:dyDescent="0.2">
      <c r="O31765"/>
      <c r="P31765"/>
    </row>
    <row r="31766" spans="15:16" x14ac:dyDescent="0.2">
      <c r="O31766"/>
      <c r="P31766"/>
    </row>
    <row r="31767" spans="15:16" x14ac:dyDescent="0.2">
      <c r="O31767"/>
      <c r="P31767"/>
    </row>
    <row r="31768" spans="15:16" x14ac:dyDescent="0.2">
      <c r="O31768"/>
      <c r="P31768"/>
    </row>
    <row r="31769" spans="15:16" x14ac:dyDescent="0.2">
      <c r="O31769"/>
      <c r="P31769"/>
    </row>
    <row r="31770" spans="15:16" x14ac:dyDescent="0.2">
      <c r="O31770"/>
      <c r="P31770"/>
    </row>
    <row r="31771" spans="15:16" x14ac:dyDescent="0.2">
      <c r="O31771"/>
      <c r="P31771"/>
    </row>
    <row r="31772" spans="15:16" x14ac:dyDescent="0.2">
      <c r="O31772"/>
      <c r="P31772"/>
    </row>
    <row r="31773" spans="15:16" x14ac:dyDescent="0.2">
      <c r="O31773"/>
      <c r="P31773"/>
    </row>
    <row r="31774" spans="15:16" x14ac:dyDescent="0.2">
      <c r="O31774"/>
      <c r="P31774"/>
    </row>
    <row r="31775" spans="15:16" x14ac:dyDescent="0.2">
      <c r="O31775"/>
      <c r="P31775"/>
    </row>
    <row r="31776" spans="15:16" x14ac:dyDescent="0.2">
      <c r="O31776"/>
      <c r="P31776"/>
    </row>
    <row r="31777" spans="15:16" x14ac:dyDescent="0.2">
      <c r="O31777"/>
      <c r="P31777"/>
    </row>
    <row r="31778" spans="15:16" x14ac:dyDescent="0.2">
      <c r="O31778"/>
      <c r="P31778"/>
    </row>
    <row r="31779" spans="15:16" x14ac:dyDescent="0.2">
      <c r="O31779"/>
      <c r="P31779"/>
    </row>
    <row r="31780" spans="15:16" x14ac:dyDescent="0.2">
      <c r="O31780"/>
      <c r="P31780"/>
    </row>
    <row r="31781" spans="15:16" x14ac:dyDescent="0.2">
      <c r="O31781"/>
      <c r="P31781"/>
    </row>
    <row r="31782" spans="15:16" x14ac:dyDescent="0.2">
      <c r="O31782"/>
      <c r="P31782"/>
    </row>
    <row r="31783" spans="15:16" x14ac:dyDescent="0.2">
      <c r="O31783"/>
      <c r="P31783"/>
    </row>
    <row r="31784" spans="15:16" x14ac:dyDescent="0.2">
      <c r="O31784"/>
      <c r="P31784"/>
    </row>
    <row r="31785" spans="15:16" x14ac:dyDescent="0.2">
      <c r="O31785"/>
      <c r="P31785"/>
    </row>
    <row r="31786" spans="15:16" x14ac:dyDescent="0.2">
      <c r="O31786"/>
      <c r="P31786"/>
    </row>
    <row r="31787" spans="15:16" x14ac:dyDescent="0.2">
      <c r="O31787"/>
      <c r="P31787"/>
    </row>
    <row r="31788" spans="15:16" x14ac:dyDescent="0.2">
      <c r="O31788"/>
      <c r="P31788"/>
    </row>
    <row r="31789" spans="15:16" x14ac:dyDescent="0.2">
      <c r="O31789"/>
      <c r="P31789"/>
    </row>
    <row r="31790" spans="15:16" x14ac:dyDescent="0.2">
      <c r="O31790"/>
      <c r="P31790"/>
    </row>
    <row r="31791" spans="15:16" x14ac:dyDescent="0.2">
      <c r="O31791"/>
      <c r="P31791"/>
    </row>
    <row r="31792" spans="15:16" x14ac:dyDescent="0.2">
      <c r="O31792"/>
      <c r="P31792"/>
    </row>
    <row r="31793" spans="15:16" x14ac:dyDescent="0.2">
      <c r="O31793"/>
      <c r="P31793"/>
    </row>
    <row r="31794" spans="15:16" x14ac:dyDescent="0.2">
      <c r="O31794"/>
      <c r="P31794"/>
    </row>
    <row r="31795" spans="15:16" x14ac:dyDescent="0.2">
      <c r="O31795"/>
      <c r="P31795"/>
    </row>
    <row r="31796" spans="15:16" x14ac:dyDescent="0.2">
      <c r="O31796"/>
      <c r="P31796"/>
    </row>
    <row r="31797" spans="15:16" x14ac:dyDescent="0.2">
      <c r="O31797"/>
      <c r="P31797"/>
    </row>
    <row r="31798" spans="15:16" x14ac:dyDescent="0.2">
      <c r="O31798"/>
      <c r="P31798"/>
    </row>
    <row r="31799" spans="15:16" x14ac:dyDescent="0.2">
      <c r="O31799"/>
      <c r="P31799"/>
    </row>
    <row r="31800" spans="15:16" x14ac:dyDescent="0.2">
      <c r="O31800"/>
      <c r="P31800"/>
    </row>
    <row r="31801" spans="15:16" x14ac:dyDescent="0.2">
      <c r="O31801"/>
      <c r="P31801"/>
    </row>
    <row r="31802" spans="15:16" x14ac:dyDescent="0.2">
      <c r="O31802"/>
      <c r="P31802"/>
    </row>
    <row r="31803" spans="15:16" x14ac:dyDescent="0.2">
      <c r="O31803"/>
      <c r="P31803"/>
    </row>
    <row r="31804" spans="15:16" x14ac:dyDescent="0.2">
      <c r="O31804"/>
      <c r="P31804"/>
    </row>
    <row r="31805" spans="15:16" x14ac:dyDescent="0.2">
      <c r="O31805"/>
      <c r="P31805"/>
    </row>
    <row r="31806" spans="15:16" x14ac:dyDescent="0.2">
      <c r="O31806"/>
      <c r="P31806"/>
    </row>
    <row r="31807" spans="15:16" x14ac:dyDescent="0.2">
      <c r="O31807"/>
      <c r="P31807"/>
    </row>
    <row r="31808" spans="15:16" x14ac:dyDescent="0.2">
      <c r="O31808"/>
      <c r="P31808"/>
    </row>
    <row r="31809" spans="15:16" x14ac:dyDescent="0.2">
      <c r="O31809"/>
      <c r="P31809"/>
    </row>
    <row r="31810" spans="15:16" x14ac:dyDescent="0.2">
      <c r="O31810"/>
      <c r="P31810"/>
    </row>
    <row r="31811" spans="15:16" x14ac:dyDescent="0.2">
      <c r="O31811"/>
      <c r="P31811"/>
    </row>
    <row r="31812" spans="15:16" x14ac:dyDescent="0.2">
      <c r="O31812"/>
      <c r="P31812"/>
    </row>
    <row r="31813" spans="15:16" x14ac:dyDescent="0.2">
      <c r="O31813"/>
      <c r="P31813"/>
    </row>
    <row r="31814" spans="15:16" x14ac:dyDescent="0.2">
      <c r="O31814"/>
      <c r="P31814"/>
    </row>
    <row r="31815" spans="15:16" x14ac:dyDescent="0.2">
      <c r="O31815"/>
      <c r="P31815"/>
    </row>
    <row r="31816" spans="15:16" x14ac:dyDescent="0.2">
      <c r="O31816"/>
      <c r="P31816"/>
    </row>
    <row r="31817" spans="15:16" x14ac:dyDescent="0.2">
      <c r="O31817"/>
      <c r="P31817"/>
    </row>
    <row r="31818" spans="15:16" x14ac:dyDescent="0.2">
      <c r="O31818"/>
      <c r="P31818"/>
    </row>
    <row r="31819" spans="15:16" x14ac:dyDescent="0.2">
      <c r="O31819"/>
      <c r="P31819"/>
    </row>
    <row r="31820" spans="15:16" x14ac:dyDescent="0.2">
      <c r="O31820"/>
      <c r="P31820"/>
    </row>
    <row r="31821" spans="15:16" x14ac:dyDescent="0.2">
      <c r="O31821"/>
      <c r="P31821"/>
    </row>
    <row r="31822" spans="15:16" x14ac:dyDescent="0.2">
      <c r="O31822"/>
      <c r="P31822"/>
    </row>
    <row r="31823" spans="15:16" x14ac:dyDescent="0.2">
      <c r="O31823"/>
      <c r="P31823"/>
    </row>
    <row r="31824" spans="15:16" x14ac:dyDescent="0.2">
      <c r="O31824"/>
      <c r="P31824"/>
    </row>
    <row r="31825" spans="15:16" x14ac:dyDescent="0.2">
      <c r="O31825"/>
      <c r="P31825"/>
    </row>
    <row r="31826" spans="15:16" x14ac:dyDescent="0.2">
      <c r="O31826"/>
      <c r="P31826"/>
    </row>
    <row r="31827" spans="15:16" x14ac:dyDescent="0.2">
      <c r="O31827"/>
      <c r="P31827"/>
    </row>
    <row r="31828" spans="15:16" x14ac:dyDescent="0.2">
      <c r="O31828"/>
      <c r="P31828"/>
    </row>
    <row r="31829" spans="15:16" x14ac:dyDescent="0.2">
      <c r="O31829"/>
      <c r="P31829"/>
    </row>
    <row r="31830" spans="15:16" x14ac:dyDescent="0.2">
      <c r="O31830"/>
      <c r="P31830"/>
    </row>
    <row r="31831" spans="15:16" x14ac:dyDescent="0.2">
      <c r="O31831"/>
      <c r="P31831"/>
    </row>
    <row r="31832" spans="15:16" x14ac:dyDescent="0.2">
      <c r="O31832"/>
      <c r="P31832"/>
    </row>
    <row r="31833" spans="15:16" x14ac:dyDescent="0.2">
      <c r="O31833"/>
      <c r="P31833"/>
    </row>
    <row r="31834" spans="15:16" x14ac:dyDescent="0.2">
      <c r="O31834"/>
      <c r="P31834"/>
    </row>
    <row r="31835" spans="15:16" x14ac:dyDescent="0.2">
      <c r="O31835"/>
      <c r="P31835"/>
    </row>
    <row r="31836" spans="15:16" x14ac:dyDescent="0.2">
      <c r="O31836"/>
      <c r="P31836"/>
    </row>
    <row r="31837" spans="15:16" x14ac:dyDescent="0.2">
      <c r="O31837"/>
      <c r="P31837"/>
    </row>
    <row r="31838" spans="15:16" x14ac:dyDescent="0.2">
      <c r="O31838"/>
      <c r="P31838"/>
    </row>
    <row r="31839" spans="15:16" x14ac:dyDescent="0.2">
      <c r="O31839"/>
      <c r="P31839"/>
    </row>
    <row r="31840" spans="15:16" x14ac:dyDescent="0.2">
      <c r="O31840"/>
      <c r="P31840"/>
    </row>
    <row r="31841" spans="15:16" x14ac:dyDescent="0.2">
      <c r="O31841"/>
      <c r="P31841"/>
    </row>
    <row r="31842" spans="15:16" x14ac:dyDescent="0.2">
      <c r="O31842"/>
      <c r="P31842"/>
    </row>
    <row r="31843" spans="15:16" x14ac:dyDescent="0.2">
      <c r="O31843"/>
      <c r="P31843"/>
    </row>
    <row r="31844" spans="15:16" x14ac:dyDescent="0.2">
      <c r="O31844"/>
      <c r="P31844"/>
    </row>
    <row r="31845" spans="15:16" x14ac:dyDescent="0.2">
      <c r="O31845"/>
      <c r="P31845"/>
    </row>
    <row r="31846" spans="15:16" x14ac:dyDescent="0.2">
      <c r="O31846"/>
      <c r="P31846"/>
    </row>
    <row r="31847" spans="15:16" x14ac:dyDescent="0.2">
      <c r="O31847"/>
      <c r="P31847"/>
    </row>
    <row r="31848" spans="15:16" x14ac:dyDescent="0.2">
      <c r="O31848"/>
      <c r="P31848"/>
    </row>
    <row r="31849" spans="15:16" x14ac:dyDescent="0.2">
      <c r="O31849"/>
      <c r="P31849"/>
    </row>
    <row r="31850" spans="15:16" x14ac:dyDescent="0.2">
      <c r="O31850"/>
      <c r="P31850"/>
    </row>
    <row r="31851" spans="15:16" x14ac:dyDescent="0.2">
      <c r="O31851"/>
      <c r="P31851"/>
    </row>
    <row r="31852" spans="15:16" x14ac:dyDescent="0.2">
      <c r="O31852"/>
      <c r="P31852"/>
    </row>
    <row r="31853" spans="15:16" x14ac:dyDescent="0.2">
      <c r="O31853"/>
      <c r="P31853"/>
    </row>
    <row r="31854" spans="15:16" x14ac:dyDescent="0.2">
      <c r="O31854"/>
      <c r="P31854"/>
    </row>
    <row r="31855" spans="15:16" x14ac:dyDescent="0.2">
      <c r="O31855"/>
      <c r="P31855"/>
    </row>
    <row r="31856" spans="15:16" x14ac:dyDescent="0.2">
      <c r="O31856"/>
      <c r="P31856"/>
    </row>
    <row r="31857" spans="15:16" x14ac:dyDescent="0.2">
      <c r="O31857"/>
      <c r="P31857"/>
    </row>
    <row r="31858" spans="15:16" x14ac:dyDescent="0.2">
      <c r="O31858"/>
      <c r="P31858"/>
    </row>
    <row r="31859" spans="15:16" x14ac:dyDescent="0.2">
      <c r="O31859"/>
      <c r="P31859"/>
    </row>
    <row r="31860" spans="15:16" x14ac:dyDescent="0.2">
      <c r="O31860"/>
      <c r="P31860"/>
    </row>
    <row r="31861" spans="15:16" x14ac:dyDescent="0.2">
      <c r="O31861"/>
      <c r="P31861"/>
    </row>
    <row r="31862" spans="15:16" x14ac:dyDescent="0.2">
      <c r="O31862"/>
      <c r="P31862"/>
    </row>
    <row r="31863" spans="15:16" x14ac:dyDescent="0.2">
      <c r="O31863"/>
      <c r="P31863"/>
    </row>
    <row r="31864" spans="15:16" x14ac:dyDescent="0.2">
      <c r="O31864"/>
      <c r="P31864"/>
    </row>
    <row r="31865" spans="15:16" x14ac:dyDescent="0.2">
      <c r="O31865"/>
      <c r="P31865"/>
    </row>
    <row r="31866" spans="15:16" x14ac:dyDescent="0.2">
      <c r="O31866"/>
      <c r="P31866"/>
    </row>
    <row r="31867" spans="15:16" x14ac:dyDescent="0.2">
      <c r="O31867"/>
      <c r="P31867"/>
    </row>
    <row r="31868" spans="15:16" x14ac:dyDescent="0.2">
      <c r="O31868"/>
      <c r="P31868"/>
    </row>
    <row r="31869" spans="15:16" x14ac:dyDescent="0.2">
      <c r="O31869"/>
      <c r="P31869"/>
    </row>
    <row r="31870" spans="15:16" x14ac:dyDescent="0.2">
      <c r="O31870"/>
      <c r="P31870"/>
    </row>
    <row r="31871" spans="15:16" x14ac:dyDescent="0.2">
      <c r="O31871"/>
      <c r="P31871"/>
    </row>
    <row r="31872" spans="15:16" x14ac:dyDescent="0.2">
      <c r="O31872"/>
      <c r="P31872"/>
    </row>
    <row r="31873" spans="15:16" x14ac:dyDescent="0.2">
      <c r="O31873"/>
      <c r="P31873"/>
    </row>
    <row r="31874" spans="15:16" x14ac:dyDescent="0.2">
      <c r="O31874"/>
      <c r="P31874"/>
    </row>
    <row r="31875" spans="15:16" x14ac:dyDescent="0.2">
      <c r="O31875"/>
      <c r="P31875"/>
    </row>
    <row r="31876" spans="15:16" x14ac:dyDescent="0.2">
      <c r="O31876"/>
      <c r="P31876"/>
    </row>
    <row r="31877" spans="15:16" x14ac:dyDescent="0.2">
      <c r="O31877"/>
      <c r="P31877"/>
    </row>
    <row r="31878" spans="15:16" x14ac:dyDescent="0.2">
      <c r="O31878"/>
      <c r="P31878"/>
    </row>
    <row r="31879" spans="15:16" x14ac:dyDescent="0.2">
      <c r="O31879"/>
      <c r="P31879"/>
    </row>
    <row r="31880" spans="15:16" x14ac:dyDescent="0.2">
      <c r="O31880"/>
      <c r="P31880"/>
    </row>
    <row r="31881" spans="15:16" x14ac:dyDescent="0.2">
      <c r="O31881"/>
      <c r="P31881"/>
    </row>
    <row r="31882" spans="15:16" x14ac:dyDescent="0.2">
      <c r="O31882"/>
      <c r="P31882"/>
    </row>
    <row r="31883" spans="15:16" x14ac:dyDescent="0.2">
      <c r="O31883"/>
      <c r="P31883"/>
    </row>
    <row r="31884" spans="15:16" x14ac:dyDescent="0.2">
      <c r="O31884"/>
      <c r="P31884"/>
    </row>
    <row r="31885" spans="15:16" x14ac:dyDescent="0.2">
      <c r="O31885"/>
      <c r="P31885"/>
    </row>
    <row r="31886" spans="15:16" x14ac:dyDescent="0.2">
      <c r="O31886"/>
      <c r="P31886"/>
    </row>
    <row r="31887" spans="15:16" x14ac:dyDescent="0.2">
      <c r="O31887"/>
      <c r="P31887"/>
    </row>
    <row r="31888" spans="15:16" x14ac:dyDescent="0.2">
      <c r="O31888"/>
      <c r="P31888"/>
    </row>
    <row r="31889" spans="15:16" x14ac:dyDescent="0.2">
      <c r="O31889"/>
      <c r="P31889"/>
    </row>
    <row r="31890" spans="15:16" x14ac:dyDescent="0.2">
      <c r="O31890"/>
      <c r="P31890"/>
    </row>
    <row r="31891" spans="15:16" x14ac:dyDescent="0.2">
      <c r="O31891"/>
      <c r="P31891"/>
    </row>
    <row r="31892" spans="15:16" x14ac:dyDescent="0.2">
      <c r="O31892"/>
      <c r="P31892"/>
    </row>
    <row r="31893" spans="15:16" x14ac:dyDescent="0.2">
      <c r="O31893"/>
      <c r="P31893"/>
    </row>
    <row r="31894" spans="15:16" x14ac:dyDescent="0.2">
      <c r="O31894"/>
      <c r="P31894"/>
    </row>
    <row r="31895" spans="15:16" x14ac:dyDescent="0.2">
      <c r="O31895"/>
      <c r="P31895"/>
    </row>
    <row r="31896" spans="15:16" x14ac:dyDescent="0.2">
      <c r="O31896"/>
      <c r="P31896"/>
    </row>
    <row r="31897" spans="15:16" x14ac:dyDescent="0.2">
      <c r="O31897"/>
      <c r="P31897"/>
    </row>
    <row r="31898" spans="15:16" x14ac:dyDescent="0.2">
      <c r="O31898"/>
      <c r="P31898"/>
    </row>
    <row r="31899" spans="15:16" x14ac:dyDescent="0.2">
      <c r="O31899"/>
      <c r="P31899"/>
    </row>
    <row r="31900" spans="15:16" x14ac:dyDescent="0.2">
      <c r="O31900"/>
      <c r="P31900"/>
    </row>
    <row r="31901" spans="15:16" x14ac:dyDescent="0.2">
      <c r="O31901"/>
      <c r="P31901"/>
    </row>
    <row r="31902" spans="15:16" x14ac:dyDescent="0.2">
      <c r="O31902"/>
      <c r="P31902"/>
    </row>
    <row r="31903" spans="15:16" x14ac:dyDescent="0.2">
      <c r="O31903"/>
      <c r="P31903"/>
    </row>
    <row r="31904" spans="15:16" x14ac:dyDescent="0.2">
      <c r="O31904"/>
      <c r="P31904"/>
    </row>
    <row r="31905" spans="15:16" x14ac:dyDescent="0.2">
      <c r="O31905"/>
      <c r="P31905"/>
    </row>
    <row r="31906" spans="15:16" x14ac:dyDescent="0.2">
      <c r="O31906"/>
      <c r="P31906"/>
    </row>
    <row r="31907" spans="15:16" x14ac:dyDescent="0.2">
      <c r="O31907"/>
      <c r="P31907"/>
    </row>
    <row r="31908" spans="15:16" x14ac:dyDescent="0.2">
      <c r="O31908"/>
      <c r="P31908"/>
    </row>
    <row r="31909" spans="15:16" x14ac:dyDescent="0.2">
      <c r="O31909"/>
      <c r="P31909"/>
    </row>
    <row r="31910" spans="15:16" x14ac:dyDescent="0.2">
      <c r="O31910"/>
      <c r="P31910"/>
    </row>
    <row r="31911" spans="15:16" x14ac:dyDescent="0.2">
      <c r="O31911"/>
      <c r="P31911"/>
    </row>
    <row r="31912" spans="15:16" x14ac:dyDescent="0.2">
      <c r="O31912"/>
      <c r="P31912"/>
    </row>
    <row r="31913" spans="15:16" x14ac:dyDescent="0.2">
      <c r="O31913"/>
      <c r="P31913"/>
    </row>
    <row r="31914" spans="15:16" x14ac:dyDescent="0.2">
      <c r="O31914"/>
      <c r="P31914"/>
    </row>
    <row r="31915" spans="15:16" x14ac:dyDescent="0.2">
      <c r="O31915"/>
      <c r="P31915"/>
    </row>
    <row r="31916" spans="15:16" x14ac:dyDescent="0.2">
      <c r="O31916"/>
      <c r="P31916"/>
    </row>
    <row r="31917" spans="15:16" x14ac:dyDescent="0.2">
      <c r="O31917"/>
      <c r="P31917"/>
    </row>
    <row r="31918" spans="15:16" x14ac:dyDescent="0.2">
      <c r="O31918"/>
      <c r="P31918"/>
    </row>
    <row r="31919" spans="15:16" x14ac:dyDescent="0.2">
      <c r="O31919"/>
      <c r="P31919"/>
    </row>
    <row r="31920" spans="15:16" x14ac:dyDescent="0.2">
      <c r="O31920"/>
      <c r="P31920"/>
    </row>
    <row r="31921" spans="15:16" x14ac:dyDescent="0.2">
      <c r="O31921"/>
      <c r="P31921"/>
    </row>
    <row r="31922" spans="15:16" x14ac:dyDescent="0.2">
      <c r="O31922"/>
      <c r="P31922"/>
    </row>
    <row r="31923" spans="15:16" x14ac:dyDescent="0.2">
      <c r="O31923"/>
      <c r="P31923"/>
    </row>
    <row r="31924" spans="15:16" x14ac:dyDescent="0.2">
      <c r="O31924"/>
      <c r="P31924"/>
    </row>
    <row r="31925" spans="15:16" x14ac:dyDescent="0.2">
      <c r="O31925"/>
      <c r="P31925"/>
    </row>
    <row r="31926" spans="15:16" x14ac:dyDescent="0.2">
      <c r="O31926"/>
      <c r="P31926"/>
    </row>
    <row r="31927" spans="15:16" x14ac:dyDescent="0.2">
      <c r="O31927"/>
      <c r="P31927"/>
    </row>
    <row r="31928" spans="15:16" x14ac:dyDescent="0.2">
      <c r="O31928"/>
      <c r="P31928"/>
    </row>
    <row r="31929" spans="15:16" x14ac:dyDescent="0.2">
      <c r="O31929"/>
      <c r="P31929"/>
    </row>
    <row r="31930" spans="15:16" x14ac:dyDescent="0.2">
      <c r="O31930"/>
      <c r="P31930"/>
    </row>
    <row r="31931" spans="15:16" x14ac:dyDescent="0.2">
      <c r="O31931"/>
      <c r="P31931"/>
    </row>
    <row r="31932" spans="15:16" x14ac:dyDescent="0.2">
      <c r="O31932"/>
      <c r="P31932"/>
    </row>
    <row r="31933" spans="15:16" x14ac:dyDescent="0.2">
      <c r="O31933"/>
      <c r="P31933"/>
    </row>
    <row r="31934" spans="15:16" x14ac:dyDescent="0.2">
      <c r="O31934"/>
      <c r="P31934"/>
    </row>
    <row r="31935" spans="15:16" x14ac:dyDescent="0.2">
      <c r="O31935"/>
      <c r="P31935"/>
    </row>
    <row r="31936" spans="15:16" x14ac:dyDescent="0.2">
      <c r="O31936"/>
      <c r="P31936"/>
    </row>
    <row r="31937" spans="15:16" x14ac:dyDescent="0.2">
      <c r="O31937"/>
      <c r="P31937"/>
    </row>
    <row r="31938" spans="15:16" x14ac:dyDescent="0.2">
      <c r="O31938"/>
      <c r="P31938"/>
    </row>
    <row r="31939" spans="15:16" x14ac:dyDescent="0.2">
      <c r="O31939"/>
      <c r="P31939"/>
    </row>
    <row r="31940" spans="15:16" x14ac:dyDescent="0.2">
      <c r="O31940"/>
      <c r="P31940"/>
    </row>
    <row r="31941" spans="15:16" x14ac:dyDescent="0.2">
      <c r="O31941"/>
      <c r="P31941"/>
    </row>
    <row r="31942" spans="15:16" x14ac:dyDescent="0.2">
      <c r="O31942"/>
      <c r="P31942"/>
    </row>
    <row r="31943" spans="15:16" x14ac:dyDescent="0.2">
      <c r="O31943"/>
      <c r="P31943"/>
    </row>
    <row r="31944" spans="15:16" x14ac:dyDescent="0.2">
      <c r="O31944"/>
      <c r="P31944"/>
    </row>
    <row r="31945" spans="15:16" x14ac:dyDescent="0.2">
      <c r="O31945"/>
      <c r="P31945"/>
    </row>
    <row r="31946" spans="15:16" x14ac:dyDescent="0.2">
      <c r="O31946"/>
      <c r="P31946"/>
    </row>
    <row r="31947" spans="15:16" x14ac:dyDescent="0.2">
      <c r="O31947"/>
      <c r="P31947"/>
    </row>
    <row r="31948" spans="15:16" x14ac:dyDescent="0.2">
      <c r="O31948"/>
      <c r="P31948"/>
    </row>
    <row r="31949" spans="15:16" x14ac:dyDescent="0.2">
      <c r="O31949"/>
      <c r="P31949"/>
    </row>
    <row r="31950" spans="15:16" x14ac:dyDescent="0.2">
      <c r="O31950"/>
      <c r="P31950"/>
    </row>
    <row r="31951" spans="15:16" x14ac:dyDescent="0.2">
      <c r="O31951"/>
      <c r="P31951"/>
    </row>
    <row r="31952" spans="15:16" x14ac:dyDescent="0.2">
      <c r="O31952"/>
      <c r="P31952"/>
    </row>
    <row r="31953" spans="15:16" x14ac:dyDescent="0.2">
      <c r="O31953"/>
      <c r="P31953"/>
    </row>
    <row r="31954" spans="15:16" x14ac:dyDescent="0.2">
      <c r="O31954"/>
      <c r="P31954"/>
    </row>
    <row r="31955" spans="15:16" x14ac:dyDescent="0.2">
      <c r="O31955"/>
      <c r="P31955"/>
    </row>
    <row r="31956" spans="15:16" x14ac:dyDescent="0.2">
      <c r="O31956"/>
      <c r="P31956"/>
    </row>
    <row r="31957" spans="15:16" x14ac:dyDescent="0.2">
      <c r="O31957"/>
      <c r="P31957"/>
    </row>
    <row r="31958" spans="15:16" x14ac:dyDescent="0.2">
      <c r="O31958"/>
      <c r="P31958"/>
    </row>
    <row r="31959" spans="15:16" x14ac:dyDescent="0.2">
      <c r="O31959"/>
      <c r="P31959"/>
    </row>
    <row r="31960" spans="15:16" x14ac:dyDescent="0.2">
      <c r="O31960"/>
      <c r="P31960"/>
    </row>
    <row r="31961" spans="15:16" x14ac:dyDescent="0.2">
      <c r="O31961"/>
      <c r="P31961"/>
    </row>
    <row r="31962" spans="15:16" x14ac:dyDescent="0.2">
      <c r="O31962"/>
      <c r="P31962"/>
    </row>
    <row r="31963" spans="15:16" x14ac:dyDescent="0.2">
      <c r="O31963"/>
      <c r="P31963"/>
    </row>
    <row r="31964" spans="15:16" x14ac:dyDescent="0.2">
      <c r="O31964"/>
      <c r="P31964"/>
    </row>
    <row r="31965" spans="15:16" x14ac:dyDescent="0.2">
      <c r="O31965"/>
      <c r="P31965"/>
    </row>
    <row r="31966" spans="15:16" x14ac:dyDescent="0.2">
      <c r="O31966"/>
      <c r="P31966"/>
    </row>
    <row r="31967" spans="15:16" x14ac:dyDescent="0.2">
      <c r="O31967"/>
      <c r="P31967"/>
    </row>
    <row r="31968" spans="15:16" x14ac:dyDescent="0.2">
      <c r="O31968"/>
      <c r="P31968"/>
    </row>
    <row r="31969" spans="15:16" x14ac:dyDescent="0.2">
      <c r="O31969"/>
      <c r="P31969"/>
    </row>
    <row r="31970" spans="15:16" x14ac:dyDescent="0.2">
      <c r="O31970"/>
      <c r="P31970"/>
    </row>
    <row r="31971" spans="15:16" x14ac:dyDescent="0.2">
      <c r="O31971"/>
      <c r="P31971"/>
    </row>
    <row r="31972" spans="15:16" x14ac:dyDescent="0.2">
      <c r="O31972"/>
      <c r="P31972"/>
    </row>
    <row r="31973" spans="15:16" x14ac:dyDescent="0.2">
      <c r="O31973"/>
      <c r="P31973"/>
    </row>
    <row r="31974" spans="15:16" x14ac:dyDescent="0.2">
      <c r="O31974"/>
      <c r="P31974"/>
    </row>
    <row r="31975" spans="15:16" x14ac:dyDescent="0.2">
      <c r="O31975"/>
      <c r="P31975"/>
    </row>
    <row r="31976" spans="15:16" x14ac:dyDescent="0.2">
      <c r="O31976"/>
      <c r="P31976"/>
    </row>
    <row r="31977" spans="15:16" x14ac:dyDescent="0.2">
      <c r="O31977"/>
      <c r="P31977"/>
    </row>
    <row r="31978" spans="15:16" x14ac:dyDescent="0.2">
      <c r="O31978"/>
      <c r="P31978"/>
    </row>
    <row r="31979" spans="15:16" x14ac:dyDescent="0.2">
      <c r="O31979"/>
      <c r="P31979"/>
    </row>
    <row r="31980" spans="15:16" x14ac:dyDescent="0.2">
      <c r="O31980"/>
      <c r="P31980"/>
    </row>
    <row r="31981" spans="15:16" x14ac:dyDescent="0.2">
      <c r="O31981"/>
      <c r="P31981"/>
    </row>
    <row r="31982" spans="15:16" x14ac:dyDescent="0.2">
      <c r="O31982"/>
      <c r="P31982"/>
    </row>
    <row r="31983" spans="15:16" x14ac:dyDescent="0.2">
      <c r="O31983"/>
      <c r="P31983"/>
    </row>
    <row r="31984" spans="15:16" x14ac:dyDescent="0.2">
      <c r="O31984"/>
      <c r="P31984"/>
    </row>
    <row r="31985" spans="15:16" x14ac:dyDescent="0.2">
      <c r="O31985"/>
      <c r="P31985"/>
    </row>
    <row r="31986" spans="15:16" x14ac:dyDescent="0.2">
      <c r="O31986"/>
      <c r="P31986"/>
    </row>
    <row r="31987" spans="15:16" x14ac:dyDescent="0.2">
      <c r="O31987"/>
      <c r="P31987"/>
    </row>
    <row r="31988" spans="15:16" x14ac:dyDescent="0.2">
      <c r="O31988"/>
      <c r="P31988"/>
    </row>
    <row r="31989" spans="15:16" x14ac:dyDescent="0.2">
      <c r="O31989"/>
      <c r="P31989"/>
    </row>
    <row r="31990" spans="15:16" x14ac:dyDescent="0.2">
      <c r="O31990"/>
      <c r="P31990"/>
    </row>
    <row r="31991" spans="15:16" x14ac:dyDescent="0.2">
      <c r="O31991"/>
      <c r="P31991"/>
    </row>
    <row r="31992" spans="15:16" x14ac:dyDescent="0.2">
      <c r="O31992"/>
      <c r="P31992"/>
    </row>
    <row r="31993" spans="15:16" x14ac:dyDescent="0.2">
      <c r="O31993"/>
      <c r="P31993"/>
    </row>
    <row r="31994" spans="15:16" x14ac:dyDescent="0.2">
      <c r="O31994"/>
      <c r="P31994"/>
    </row>
    <row r="31995" spans="15:16" x14ac:dyDescent="0.2">
      <c r="O31995"/>
      <c r="P31995"/>
    </row>
    <row r="31996" spans="15:16" x14ac:dyDescent="0.2">
      <c r="O31996"/>
      <c r="P31996"/>
    </row>
    <row r="31997" spans="15:16" x14ac:dyDescent="0.2">
      <c r="O31997"/>
      <c r="P31997"/>
    </row>
    <row r="31998" spans="15:16" x14ac:dyDescent="0.2">
      <c r="O31998"/>
      <c r="P31998"/>
    </row>
    <row r="31999" spans="15:16" x14ac:dyDescent="0.2">
      <c r="O31999"/>
      <c r="P31999"/>
    </row>
    <row r="32000" spans="15:16" x14ac:dyDescent="0.2">
      <c r="O32000"/>
      <c r="P32000"/>
    </row>
    <row r="32001" spans="15:16" x14ac:dyDescent="0.2">
      <c r="O32001"/>
      <c r="P32001"/>
    </row>
    <row r="32002" spans="15:16" x14ac:dyDescent="0.2">
      <c r="O32002"/>
      <c r="P32002"/>
    </row>
    <row r="32003" spans="15:16" x14ac:dyDescent="0.2">
      <c r="O32003"/>
      <c r="P32003"/>
    </row>
    <row r="32004" spans="15:16" x14ac:dyDescent="0.2">
      <c r="O32004"/>
      <c r="P32004"/>
    </row>
    <row r="32005" spans="15:16" x14ac:dyDescent="0.2">
      <c r="O32005"/>
      <c r="P32005"/>
    </row>
    <row r="32006" spans="15:16" x14ac:dyDescent="0.2">
      <c r="O32006"/>
      <c r="P32006"/>
    </row>
    <row r="32007" spans="15:16" x14ac:dyDescent="0.2">
      <c r="O32007"/>
      <c r="P32007"/>
    </row>
    <row r="32008" spans="15:16" x14ac:dyDescent="0.2">
      <c r="O32008"/>
      <c r="P32008"/>
    </row>
    <row r="32009" spans="15:16" x14ac:dyDescent="0.2">
      <c r="O32009"/>
      <c r="P32009"/>
    </row>
    <row r="32010" spans="15:16" x14ac:dyDescent="0.2">
      <c r="O32010"/>
      <c r="P32010"/>
    </row>
    <row r="32011" spans="15:16" x14ac:dyDescent="0.2">
      <c r="O32011"/>
      <c r="P32011"/>
    </row>
    <row r="32012" spans="15:16" x14ac:dyDescent="0.2">
      <c r="O32012"/>
      <c r="P32012"/>
    </row>
    <row r="32013" spans="15:16" x14ac:dyDescent="0.2">
      <c r="O32013"/>
      <c r="P32013"/>
    </row>
    <row r="32014" spans="15:16" x14ac:dyDescent="0.2">
      <c r="O32014"/>
      <c r="P32014"/>
    </row>
    <row r="32015" spans="15:16" x14ac:dyDescent="0.2">
      <c r="O32015"/>
      <c r="P32015"/>
    </row>
    <row r="32016" spans="15:16" x14ac:dyDescent="0.2">
      <c r="O32016"/>
      <c r="P32016"/>
    </row>
    <row r="32017" spans="15:16" x14ac:dyDescent="0.2">
      <c r="O32017"/>
      <c r="P32017"/>
    </row>
    <row r="32018" spans="15:16" x14ac:dyDescent="0.2">
      <c r="O32018"/>
      <c r="P32018"/>
    </row>
    <row r="32019" spans="15:16" x14ac:dyDescent="0.2">
      <c r="O32019"/>
      <c r="P32019"/>
    </row>
    <row r="32020" spans="15:16" x14ac:dyDescent="0.2">
      <c r="O32020"/>
      <c r="P32020"/>
    </row>
    <row r="32021" spans="15:16" x14ac:dyDescent="0.2">
      <c r="O32021"/>
      <c r="P32021"/>
    </row>
    <row r="32022" spans="15:16" x14ac:dyDescent="0.2">
      <c r="O32022"/>
      <c r="P32022"/>
    </row>
    <row r="32023" spans="15:16" x14ac:dyDescent="0.2">
      <c r="O32023"/>
      <c r="P32023"/>
    </row>
    <row r="32024" spans="15:16" x14ac:dyDescent="0.2">
      <c r="O32024"/>
      <c r="P32024"/>
    </row>
    <row r="32025" spans="15:16" x14ac:dyDescent="0.2">
      <c r="O32025"/>
      <c r="P32025"/>
    </row>
    <row r="32026" spans="15:16" x14ac:dyDescent="0.2">
      <c r="O32026"/>
      <c r="P32026"/>
    </row>
    <row r="32027" spans="15:16" x14ac:dyDescent="0.2">
      <c r="O32027"/>
      <c r="P32027"/>
    </row>
    <row r="32028" spans="15:16" x14ac:dyDescent="0.2">
      <c r="O32028"/>
      <c r="P32028"/>
    </row>
    <row r="32029" spans="15:16" x14ac:dyDescent="0.2">
      <c r="O32029"/>
      <c r="P32029"/>
    </row>
    <row r="32030" spans="15:16" x14ac:dyDescent="0.2">
      <c r="O32030"/>
      <c r="P32030"/>
    </row>
    <row r="32031" spans="15:16" x14ac:dyDescent="0.2">
      <c r="O32031"/>
      <c r="P32031"/>
    </row>
    <row r="32032" spans="15:16" x14ac:dyDescent="0.2">
      <c r="O32032"/>
      <c r="P32032"/>
    </row>
    <row r="32033" spans="15:16" x14ac:dyDescent="0.2">
      <c r="O32033"/>
      <c r="P32033"/>
    </row>
    <row r="32034" spans="15:16" x14ac:dyDescent="0.2">
      <c r="O32034"/>
      <c r="P32034"/>
    </row>
    <row r="32035" spans="15:16" x14ac:dyDescent="0.2">
      <c r="O32035"/>
      <c r="P32035"/>
    </row>
    <row r="32036" spans="15:16" x14ac:dyDescent="0.2">
      <c r="O32036"/>
      <c r="P32036"/>
    </row>
    <row r="32037" spans="15:16" x14ac:dyDescent="0.2">
      <c r="O32037"/>
      <c r="P32037"/>
    </row>
    <row r="32038" spans="15:16" x14ac:dyDescent="0.2">
      <c r="O32038"/>
      <c r="P32038"/>
    </row>
    <row r="32039" spans="15:16" x14ac:dyDescent="0.2">
      <c r="O32039"/>
      <c r="P32039"/>
    </row>
    <row r="32040" spans="15:16" x14ac:dyDescent="0.2">
      <c r="O32040"/>
      <c r="P32040"/>
    </row>
    <row r="32041" spans="15:16" x14ac:dyDescent="0.2">
      <c r="O32041"/>
      <c r="P32041"/>
    </row>
    <row r="32042" spans="15:16" x14ac:dyDescent="0.2">
      <c r="O32042"/>
      <c r="P32042"/>
    </row>
    <row r="32043" spans="15:16" x14ac:dyDescent="0.2">
      <c r="O32043"/>
      <c r="P32043"/>
    </row>
    <row r="32044" spans="15:16" x14ac:dyDescent="0.2">
      <c r="O32044"/>
      <c r="P32044"/>
    </row>
    <row r="32045" spans="15:16" x14ac:dyDescent="0.2">
      <c r="O32045"/>
      <c r="P32045"/>
    </row>
    <row r="32046" spans="15:16" x14ac:dyDescent="0.2">
      <c r="O32046"/>
      <c r="P32046"/>
    </row>
    <row r="32047" spans="15:16" x14ac:dyDescent="0.2">
      <c r="O32047"/>
      <c r="P32047"/>
    </row>
    <row r="32048" spans="15:16" x14ac:dyDescent="0.2">
      <c r="O32048"/>
      <c r="P32048"/>
    </row>
    <row r="32049" spans="15:16" x14ac:dyDescent="0.2">
      <c r="O32049"/>
      <c r="P32049"/>
    </row>
    <row r="32050" spans="15:16" x14ac:dyDescent="0.2">
      <c r="O32050"/>
      <c r="P32050"/>
    </row>
    <row r="32051" spans="15:16" x14ac:dyDescent="0.2">
      <c r="O32051"/>
      <c r="P32051"/>
    </row>
    <row r="32052" spans="15:16" x14ac:dyDescent="0.2">
      <c r="O32052"/>
      <c r="P32052"/>
    </row>
    <row r="32053" spans="15:16" x14ac:dyDescent="0.2">
      <c r="O32053"/>
      <c r="P32053"/>
    </row>
    <row r="32054" spans="15:16" x14ac:dyDescent="0.2">
      <c r="O32054"/>
      <c r="P32054"/>
    </row>
    <row r="32055" spans="15:16" x14ac:dyDescent="0.2">
      <c r="O32055"/>
      <c r="P32055"/>
    </row>
    <row r="32056" spans="15:16" x14ac:dyDescent="0.2">
      <c r="O32056"/>
      <c r="P32056"/>
    </row>
    <row r="32057" spans="15:16" x14ac:dyDescent="0.2">
      <c r="O32057"/>
      <c r="P32057"/>
    </row>
    <row r="32058" spans="15:16" x14ac:dyDescent="0.2">
      <c r="O32058"/>
      <c r="P32058"/>
    </row>
    <row r="32059" spans="15:16" x14ac:dyDescent="0.2">
      <c r="O32059"/>
      <c r="P32059"/>
    </row>
    <row r="32060" spans="15:16" x14ac:dyDescent="0.2">
      <c r="O32060"/>
      <c r="P32060"/>
    </row>
    <row r="32061" spans="15:16" x14ac:dyDescent="0.2">
      <c r="O32061"/>
      <c r="P32061"/>
    </row>
    <row r="32062" spans="15:16" x14ac:dyDescent="0.2">
      <c r="O32062"/>
      <c r="P32062"/>
    </row>
    <row r="32063" spans="15:16" x14ac:dyDescent="0.2">
      <c r="O32063"/>
      <c r="P32063"/>
    </row>
    <row r="32064" spans="15:16" x14ac:dyDescent="0.2">
      <c r="O32064"/>
      <c r="P32064"/>
    </row>
    <row r="32065" spans="15:16" x14ac:dyDescent="0.2">
      <c r="O32065"/>
      <c r="P32065"/>
    </row>
    <row r="32066" spans="15:16" x14ac:dyDescent="0.2">
      <c r="O32066"/>
      <c r="P32066"/>
    </row>
    <row r="32067" spans="15:16" x14ac:dyDescent="0.2">
      <c r="O32067"/>
      <c r="P32067"/>
    </row>
    <row r="32068" spans="15:16" x14ac:dyDescent="0.2">
      <c r="O32068"/>
      <c r="P32068"/>
    </row>
    <row r="32069" spans="15:16" x14ac:dyDescent="0.2">
      <c r="O32069"/>
      <c r="P32069"/>
    </row>
    <row r="32070" spans="15:16" x14ac:dyDescent="0.2">
      <c r="O32070"/>
      <c r="P32070"/>
    </row>
    <row r="32071" spans="15:16" x14ac:dyDescent="0.2">
      <c r="O32071"/>
      <c r="P32071"/>
    </row>
    <row r="32072" spans="15:16" x14ac:dyDescent="0.2">
      <c r="O32072"/>
      <c r="P32072"/>
    </row>
    <row r="32073" spans="15:16" x14ac:dyDescent="0.2">
      <c r="O32073"/>
      <c r="P32073"/>
    </row>
    <row r="32074" spans="15:16" x14ac:dyDescent="0.2">
      <c r="O32074"/>
      <c r="P32074"/>
    </row>
    <row r="32075" spans="15:16" x14ac:dyDescent="0.2">
      <c r="O32075"/>
      <c r="P32075"/>
    </row>
    <row r="32076" spans="15:16" x14ac:dyDescent="0.2">
      <c r="O32076"/>
      <c r="P32076"/>
    </row>
    <row r="32077" spans="15:16" x14ac:dyDescent="0.2">
      <c r="O32077"/>
      <c r="P32077"/>
    </row>
    <row r="32078" spans="15:16" x14ac:dyDescent="0.2">
      <c r="O32078"/>
      <c r="P32078"/>
    </row>
    <row r="32079" spans="15:16" x14ac:dyDescent="0.2">
      <c r="O32079"/>
      <c r="P32079"/>
    </row>
    <row r="32080" spans="15:16" x14ac:dyDescent="0.2">
      <c r="O32080"/>
      <c r="P32080"/>
    </row>
    <row r="32081" spans="15:16" x14ac:dyDescent="0.2">
      <c r="O32081"/>
      <c r="P32081"/>
    </row>
    <row r="32082" spans="15:16" x14ac:dyDescent="0.2">
      <c r="O32082"/>
      <c r="P32082"/>
    </row>
    <row r="32083" spans="15:16" x14ac:dyDescent="0.2">
      <c r="O32083"/>
      <c r="P32083"/>
    </row>
    <row r="32084" spans="15:16" x14ac:dyDescent="0.2">
      <c r="O32084"/>
      <c r="P32084"/>
    </row>
    <row r="32085" spans="15:16" x14ac:dyDescent="0.2">
      <c r="O32085"/>
      <c r="P32085"/>
    </row>
    <row r="32086" spans="15:16" x14ac:dyDescent="0.2">
      <c r="O32086"/>
      <c r="P32086"/>
    </row>
    <row r="32087" spans="15:16" x14ac:dyDescent="0.2">
      <c r="O32087"/>
      <c r="P32087"/>
    </row>
    <row r="32088" spans="15:16" x14ac:dyDescent="0.2">
      <c r="O32088"/>
      <c r="P32088"/>
    </row>
    <row r="32089" spans="15:16" x14ac:dyDescent="0.2">
      <c r="O32089"/>
      <c r="P32089"/>
    </row>
    <row r="32090" spans="15:16" x14ac:dyDescent="0.2">
      <c r="O32090"/>
      <c r="P32090"/>
    </row>
    <row r="32091" spans="15:16" x14ac:dyDescent="0.2">
      <c r="O32091"/>
      <c r="P32091"/>
    </row>
    <row r="32092" spans="15:16" x14ac:dyDescent="0.2">
      <c r="O32092"/>
      <c r="P32092"/>
    </row>
    <row r="32093" spans="15:16" x14ac:dyDescent="0.2">
      <c r="O32093"/>
      <c r="P32093"/>
    </row>
    <row r="32094" spans="15:16" x14ac:dyDescent="0.2">
      <c r="O32094"/>
      <c r="P32094"/>
    </row>
    <row r="32095" spans="15:16" x14ac:dyDescent="0.2">
      <c r="O32095"/>
      <c r="P32095"/>
    </row>
    <row r="32096" spans="15:16" x14ac:dyDescent="0.2">
      <c r="O32096"/>
      <c r="P32096"/>
    </row>
    <row r="32097" spans="15:16" x14ac:dyDescent="0.2">
      <c r="O32097"/>
      <c r="P32097"/>
    </row>
    <row r="32098" spans="15:16" x14ac:dyDescent="0.2">
      <c r="O32098"/>
      <c r="P32098"/>
    </row>
    <row r="32099" spans="15:16" x14ac:dyDescent="0.2">
      <c r="O32099"/>
      <c r="P32099"/>
    </row>
    <row r="32100" spans="15:16" x14ac:dyDescent="0.2">
      <c r="O32100"/>
      <c r="P32100"/>
    </row>
    <row r="32101" spans="15:16" x14ac:dyDescent="0.2">
      <c r="O32101"/>
      <c r="P32101"/>
    </row>
    <row r="32102" spans="15:16" x14ac:dyDescent="0.2">
      <c r="O32102"/>
      <c r="P32102"/>
    </row>
    <row r="32103" spans="15:16" x14ac:dyDescent="0.2">
      <c r="O32103"/>
      <c r="P32103"/>
    </row>
    <row r="32104" spans="15:16" x14ac:dyDescent="0.2">
      <c r="O32104"/>
      <c r="P32104"/>
    </row>
    <row r="32105" spans="15:16" x14ac:dyDescent="0.2">
      <c r="O32105"/>
      <c r="P32105"/>
    </row>
    <row r="32106" spans="15:16" x14ac:dyDescent="0.2">
      <c r="O32106"/>
      <c r="P32106"/>
    </row>
    <row r="32107" spans="15:16" x14ac:dyDescent="0.2">
      <c r="O32107"/>
      <c r="P32107"/>
    </row>
    <row r="32108" spans="15:16" x14ac:dyDescent="0.2">
      <c r="O32108"/>
      <c r="P32108"/>
    </row>
    <row r="32109" spans="15:16" x14ac:dyDescent="0.2">
      <c r="O32109"/>
      <c r="P32109"/>
    </row>
    <row r="32110" spans="15:16" x14ac:dyDescent="0.2">
      <c r="O32110"/>
      <c r="P32110"/>
    </row>
    <row r="32111" spans="15:16" x14ac:dyDescent="0.2">
      <c r="O32111"/>
      <c r="P32111"/>
    </row>
    <row r="32112" spans="15:16" x14ac:dyDescent="0.2">
      <c r="O32112"/>
      <c r="P32112"/>
    </row>
    <row r="32113" spans="15:16" x14ac:dyDescent="0.2">
      <c r="O32113"/>
      <c r="P32113"/>
    </row>
    <row r="32114" spans="15:16" x14ac:dyDescent="0.2">
      <c r="O32114"/>
      <c r="P32114"/>
    </row>
    <row r="32115" spans="15:16" x14ac:dyDescent="0.2">
      <c r="O32115"/>
      <c r="P32115"/>
    </row>
    <row r="32116" spans="15:16" x14ac:dyDescent="0.2">
      <c r="O32116"/>
      <c r="P32116"/>
    </row>
    <row r="32117" spans="15:16" x14ac:dyDescent="0.2">
      <c r="O32117"/>
      <c r="P32117"/>
    </row>
    <row r="32118" spans="15:16" x14ac:dyDescent="0.2">
      <c r="O32118"/>
      <c r="P32118"/>
    </row>
    <row r="32119" spans="15:16" x14ac:dyDescent="0.2">
      <c r="O32119"/>
      <c r="P32119"/>
    </row>
    <row r="32120" spans="15:16" x14ac:dyDescent="0.2">
      <c r="O32120"/>
      <c r="P32120"/>
    </row>
    <row r="32121" spans="15:16" x14ac:dyDescent="0.2">
      <c r="O32121"/>
      <c r="P32121"/>
    </row>
    <row r="32122" spans="15:16" x14ac:dyDescent="0.2">
      <c r="O32122"/>
      <c r="P32122"/>
    </row>
    <row r="32123" spans="15:16" x14ac:dyDescent="0.2">
      <c r="O32123"/>
      <c r="P32123"/>
    </row>
    <row r="32124" spans="15:16" x14ac:dyDescent="0.2">
      <c r="O32124"/>
      <c r="P32124"/>
    </row>
    <row r="32125" spans="15:16" x14ac:dyDescent="0.2">
      <c r="O32125"/>
      <c r="P32125"/>
    </row>
    <row r="32126" spans="15:16" x14ac:dyDescent="0.2">
      <c r="O32126"/>
      <c r="P32126"/>
    </row>
    <row r="32127" spans="15:16" x14ac:dyDescent="0.2">
      <c r="O32127"/>
      <c r="P32127"/>
    </row>
    <row r="32128" spans="15:16" x14ac:dyDescent="0.2">
      <c r="O32128"/>
      <c r="P32128"/>
    </row>
    <row r="32129" spans="15:16" x14ac:dyDescent="0.2">
      <c r="O32129"/>
      <c r="P32129"/>
    </row>
    <row r="32130" spans="15:16" x14ac:dyDescent="0.2">
      <c r="O32130"/>
      <c r="P32130"/>
    </row>
    <row r="32131" spans="15:16" x14ac:dyDescent="0.2">
      <c r="O32131"/>
      <c r="P32131"/>
    </row>
    <row r="32132" spans="15:16" x14ac:dyDescent="0.2">
      <c r="O32132"/>
      <c r="P32132"/>
    </row>
    <row r="32133" spans="15:16" x14ac:dyDescent="0.2">
      <c r="O32133"/>
      <c r="P32133"/>
    </row>
    <row r="32134" spans="15:16" x14ac:dyDescent="0.2">
      <c r="O32134"/>
      <c r="P32134"/>
    </row>
    <row r="32135" spans="15:16" x14ac:dyDescent="0.2">
      <c r="O32135"/>
      <c r="P32135"/>
    </row>
    <row r="32136" spans="15:16" x14ac:dyDescent="0.2">
      <c r="O32136"/>
      <c r="P32136"/>
    </row>
    <row r="32137" spans="15:16" x14ac:dyDescent="0.2">
      <c r="O32137"/>
      <c r="P32137"/>
    </row>
    <row r="32138" spans="15:16" x14ac:dyDescent="0.2">
      <c r="O32138"/>
      <c r="P32138"/>
    </row>
    <row r="32139" spans="15:16" x14ac:dyDescent="0.2">
      <c r="O32139"/>
      <c r="P32139"/>
    </row>
    <row r="32140" spans="15:16" x14ac:dyDescent="0.2">
      <c r="O32140"/>
      <c r="P32140"/>
    </row>
    <row r="32141" spans="15:16" x14ac:dyDescent="0.2">
      <c r="O32141"/>
      <c r="P32141"/>
    </row>
    <row r="32142" spans="15:16" x14ac:dyDescent="0.2">
      <c r="O32142"/>
      <c r="P32142"/>
    </row>
    <row r="32143" spans="15:16" x14ac:dyDescent="0.2">
      <c r="O32143"/>
      <c r="P32143"/>
    </row>
    <row r="32144" spans="15:16" x14ac:dyDescent="0.2">
      <c r="O32144"/>
      <c r="P32144"/>
    </row>
    <row r="32145" spans="15:16" x14ac:dyDescent="0.2">
      <c r="O32145"/>
      <c r="P32145"/>
    </row>
    <row r="32146" spans="15:16" x14ac:dyDescent="0.2">
      <c r="O32146"/>
      <c r="P32146"/>
    </row>
    <row r="32147" spans="15:16" x14ac:dyDescent="0.2">
      <c r="O32147"/>
      <c r="P32147"/>
    </row>
    <row r="32148" spans="15:16" x14ac:dyDescent="0.2">
      <c r="O32148"/>
      <c r="P32148"/>
    </row>
    <row r="32149" spans="15:16" x14ac:dyDescent="0.2">
      <c r="O32149"/>
      <c r="P32149"/>
    </row>
    <row r="32150" spans="15:16" x14ac:dyDescent="0.2">
      <c r="O32150"/>
      <c r="P32150"/>
    </row>
    <row r="32151" spans="15:16" x14ac:dyDescent="0.2">
      <c r="O32151"/>
      <c r="P32151"/>
    </row>
    <row r="32152" spans="15:16" x14ac:dyDescent="0.2">
      <c r="O32152"/>
      <c r="P32152"/>
    </row>
    <row r="32153" spans="15:16" x14ac:dyDescent="0.2">
      <c r="O32153"/>
      <c r="P32153"/>
    </row>
    <row r="32154" spans="15:16" x14ac:dyDescent="0.2">
      <c r="O32154"/>
      <c r="P32154"/>
    </row>
    <row r="32155" spans="15:16" x14ac:dyDescent="0.2">
      <c r="O32155"/>
      <c r="P32155"/>
    </row>
    <row r="32156" spans="15:16" x14ac:dyDescent="0.2">
      <c r="O32156"/>
      <c r="P32156"/>
    </row>
    <row r="32157" spans="15:16" x14ac:dyDescent="0.2">
      <c r="O32157"/>
      <c r="P32157"/>
    </row>
    <row r="32158" spans="15:16" x14ac:dyDescent="0.2">
      <c r="O32158"/>
      <c r="P32158"/>
    </row>
    <row r="32159" spans="15:16" x14ac:dyDescent="0.2">
      <c r="O32159"/>
      <c r="P32159"/>
    </row>
    <row r="32160" spans="15:16" x14ac:dyDescent="0.2">
      <c r="O32160"/>
      <c r="P32160"/>
    </row>
    <row r="32161" spans="15:16" x14ac:dyDescent="0.2">
      <c r="O32161"/>
      <c r="P32161"/>
    </row>
    <row r="32162" spans="15:16" x14ac:dyDescent="0.2">
      <c r="O32162"/>
      <c r="P32162"/>
    </row>
    <row r="32163" spans="15:16" x14ac:dyDescent="0.2">
      <c r="O32163"/>
      <c r="P32163"/>
    </row>
    <row r="32164" spans="15:16" x14ac:dyDescent="0.2">
      <c r="O32164"/>
      <c r="P32164"/>
    </row>
    <row r="32165" spans="15:16" x14ac:dyDescent="0.2">
      <c r="O32165"/>
      <c r="P32165"/>
    </row>
    <row r="32166" spans="15:16" x14ac:dyDescent="0.2">
      <c r="O32166"/>
      <c r="P32166"/>
    </row>
    <row r="32167" spans="15:16" x14ac:dyDescent="0.2">
      <c r="O32167"/>
      <c r="P32167"/>
    </row>
    <row r="32168" spans="15:16" x14ac:dyDescent="0.2">
      <c r="O32168"/>
      <c r="P32168"/>
    </row>
    <row r="32169" spans="15:16" x14ac:dyDescent="0.2">
      <c r="O32169"/>
      <c r="P32169"/>
    </row>
    <row r="32170" spans="15:16" x14ac:dyDescent="0.2">
      <c r="O32170"/>
      <c r="P32170"/>
    </row>
    <row r="32171" spans="15:16" x14ac:dyDescent="0.2">
      <c r="O32171"/>
      <c r="P32171"/>
    </row>
    <row r="32172" spans="15:16" x14ac:dyDescent="0.2">
      <c r="O32172"/>
      <c r="P32172"/>
    </row>
    <row r="32173" spans="15:16" x14ac:dyDescent="0.2">
      <c r="O32173"/>
      <c r="P32173"/>
    </row>
    <row r="32174" spans="15:16" x14ac:dyDescent="0.2">
      <c r="O32174"/>
      <c r="P32174"/>
    </row>
    <row r="32175" spans="15:16" x14ac:dyDescent="0.2">
      <c r="O32175"/>
      <c r="P32175"/>
    </row>
    <row r="32176" spans="15:16" x14ac:dyDescent="0.2">
      <c r="O32176"/>
      <c r="P32176"/>
    </row>
    <row r="32177" spans="15:16" x14ac:dyDescent="0.2">
      <c r="O32177"/>
      <c r="P32177"/>
    </row>
    <row r="32178" spans="15:16" x14ac:dyDescent="0.2">
      <c r="O32178"/>
      <c r="P32178"/>
    </row>
    <row r="32179" spans="15:16" x14ac:dyDescent="0.2">
      <c r="O32179"/>
      <c r="P32179"/>
    </row>
    <row r="32180" spans="15:16" x14ac:dyDescent="0.2">
      <c r="O32180"/>
      <c r="P32180"/>
    </row>
    <row r="32181" spans="15:16" x14ac:dyDescent="0.2">
      <c r="O32181"/>
      <c r="P32181"/>
    </row>
    <row r="32182" spans="15:16" x14ac:dyDescent="0.2">
      <c r="O32182"/>
      <c r="P32182"/>
    </row>
    <row r="32183" spans="15:16" x14ac:dyDescent="0.2">
      <c r="O32183"/>
      <c r="P32183"/>
    </row>
    <row r="32184" spans="15:16" x14ac:dyDescent="0.2">
      <c r="O32184"/>
      <c r="P32184"/>
    </row>
    <row r="32185" spans="15:16" x14ac:dyDescent="0.2">
      <c r="O32185"/>
      <c r="P32185"/>
    </row>
    <row r="32186" spans="15:16" x14ac:dyDescent="0.2">
      <c r="O32186"/>
      <c r="P32186"/>
    </row>
    <row r="32187" spans="15:16" x14ac:dyDescent="0.2">
      <c r="O32187"/>
      <c r="P32187"/>
    </row>
    <row r="32188" spans="15:16" x14ac:dyDescent="0.2">
      <c r="O32188"/>
      <c r="P32188"/>
    </row>
    <row r="32189" spans="15:16" x14ac:dyDescent="0.2">
      <c r="O32189"/>
      <c r="P32189"/>
    </row>
    <row r="32190" spans="15:16" x14ac:dyDescent="0.2">
      <c r="O32190"/>
      <c r="P32190"/>
    </row>
    <row r="32191" spans="15:16" x14ac:dyDescent="0.2">
      <c r="O32191"/>
      <c r="P32191"/>
    </row>
    <row r="32192" spans="15:16" x14ac:dyDescent="0.2">
      <c r="O32192"/>
      <c r="P32192"/>
    </row>
    <row r="32193" spans="15:16" x14ac:dyDescent="0.2">
      <c r="O32193"/>
      <c r="P32193"/>
    </row>
    <row r="32194" spans="15:16" x14ac:dyDescent="0.2">
      <c r="O32194"/>
      <c r="P32194"/>
    </row>
    <row r="32195" spans="15:16" x14ac:dyDescent="0.2">
      <c r="O32195"/>
      <c r="P32195"/>
    </row>
    <row r="32196" spans="15:16" x14ac:dyDescent="0.2">
      <c r="O32196"/>
      <c r="P32196"/>
    </row>
    <row r="32197" spans="15:16" x14ac:dyDescent="0.2">
      <c r="O32197"/>
      <c r="P32197"/>
    </row>
    <row r="32198" spans="15:16" x14ac:dyDescent="0.2">
      <c r="O32198"/>
      <c r="P32198"/>
    </row>
    <row r="32199" spans="15:16" x14ac:dyDescent="0.2">
      <c r="O32199"/>
      <c r="P32199"/>
    </row>
    <row r="32200" spans="15:16" x14ac:dyDescent="0.2">
      <c r="O32200"/>
      <c r="P32200"/>
    </row>
    <row r="32201" spans="15:16" x14ac:dyDescent="0.2">
      <c r="O32201"/>
      <c r="P32201"/>
    </row>
    <row r="32202" spans="15:16" x14ac:dyDescent="0.2">
      <c r="O32202"/>
      <c r="P32202"/>
    </row>
    <row r="32203" spans="15:16" x14ac:dyDescent="0.2">
      <c r="O32203"/>
      <c r="P32203"/>
    </row>
    <row r="32204" spans="15:16" x14ac:dyDescent="0.2">
      <c r="O32204"/>
      <c r="P32204"/>
    </row>
    <row r="32205" spans="15:16" x14ac:dyDescent="0.2">
      <c r="O32205"/>
      <c r="P32205"/>
    </row>
    <row r="32206" spans="15:16" x14ac:dyDescent="0.2">
      <c r="O32206"/>
      <c r="P32206"/>
    </row>
    <row r="32207" spans="15:16" x14ac:dyDescent="0.2">
      <c r="O32207"/>
      <c r="P32207"/>
    </row>
    <row r="32208" spans="15:16" x14ac:dyDescent="0.2">
      <c r="O32208"/>
      <c r="P32208"/>
    </row>
    <row r="32209" spans="15:16" x14ac:dyDescent="0.2">
      <c r="O32209"/>
      <c r="P32209"/>
    </row>
    <row r="32210" spans="15:16" x14ac:dyDescent="0.2">
      <c r="O32210"/>
      <c r="P32210"/>
    </row>
    <row r="32211" spans="15:16" x14ac:dyDescent="0.2">
      <c r="O32211"/>
      <c r="P32211"/>
    </row>
    <row r="32212" spans="15:16" x14ac:dyDescent="0.2">
      <c r="O32212"/>
      <c r="P32212"/>
    </row>
    <row r="32213" spans="15:16" x14ac:dyDescent="0.2">
      <c r="O32213"/>
      <c r="P32213"/>
    </row>
    <row r="32214" spans="15:16" x14ac:dyDescent="0.2">
      <c r="O32214"/>
      <c r="P32214"/>
    </row>
    <row r="32215" spans="15:16" x14ac:dyDescent="0.2">
      <c r="O32215"/>
      <c r="P32215"/>
    </row>
    <row r="32216" spans="15:16" x14ac:dyDescent="0.2">
      <c r="O32216"/>
      <c r="P32216"/>
    </row>
    <row r="32217" spans="15:16" x14ac:dyDescent="0.2">
      <c r="O32217"/>
      <c r="P32217"/>
    </row>
    <row r="32218" spans="15:16" x14ac:dyDescent="0.2">
      <c r="O32218"/>
      <c r="P32218"/>
    </row>
    <row r="32219" spans="15:16" x14ac:dyDescent="0.2">
      <c r="O32219"/>
      <c r="P32219"/>
    </row>
    <row r="32220" spans="15:16" x14ac:dyDescent="0.2">
      <c r="O32220"/>
      <c r="P32220"/>
    </row>
    <row r="32221" spans="15:16" x14ac:dyDescent="0.2">
      <c r="O32221"/>
      <c r="P32221"/>
    </row>
    <row r="32222" spans="15:16" x14ac:dyDescent="0.2">
      <c r="O32222"/>
      <c r="P32222"/>
    </row>
    <row r="32223" spans="15:16" x14ac:dyDescent="0.2">
      <c r="O32223"/>
      <c r="P32223"/>
    </row>
    <row r="32224" spans="15:16" x14ac:dyDescent="0.2">
      <c r="O32224"/>
      <c r="P32224"/>
    </row>
    <row r="32225" spans="15:16" x14ac:dyDescent="0.2">
      <c r="O32225"/>
      <c r="P32225"/>
    </row>
    <row r="32226" spans="15:16" x14ac:dyDescent="0.2">
      <c r="O32226"/>
      <c r="P32226"/>
    </row>
    <row r="32227" spans="15:16" x14ac:dyDescent="0.2">
      <c r="O32227"/>
      <c r="P32227"/>
    </row>
    <row r="32228" spans="15:16" x14ac:dyDescent="0.2">
      <c r="O32228"/>
      <c r="P32228"/>
    </row>
    <row r="32229" spans="15:16" x14ac:dyDescent="0.2">
      <c r="O32229"/>
      <c r="P32229"/>
    </row>
    <row r="32230" spans="15:16" x14ac:dyDescent="0.2">
      <c r="O32230"/>
      <c r="P32230"/>
    </row>
    <row r="32231" spans="15:16" x14ac:dyDescent="0.2">
      <c r="O32231"/>
      <c r="P32231"/>
    </row>
    <row r="32232" spans="15:16" x14ac:dyDescent="0.2">
      <c r="O32232"/>
      <c r="P32232"/>
    </row>
    <row r="32233" spans="15:16" x14ac:dyDescent="0.2">
      <c r="O32233"/>
      <c r="P32233"/>
    </row>
    <row r="32234" spans="15:16" x14ac:dyDescent="0.2">
      <c r="O32234"/>
      <c r="P32234"/>
    </row>
    <row r="32235" spans="15:16" x14ac:dyDescent="0.2">
      <c r="O32235"/>
      <c r="P32235"/>
    </row>
    <row r="32236" spans="15:16" x14ac:dyDescent="0.2">
      <c r="O32236"/>
      <c r="P32236"/>
    </row>
    <row r="32237" spans="15:16" x14ac:dyDescent="0.2">
      <c r="O32237"/>
      <c r="P32237"/>
    </row>
    <row r="32238" spans="15:16" x14ac:dyDescent="0.2">
      <c r="O32238"/>
      <c r="P32238"/>
    </row>
    <row r="32239" spans="15:16" x14ac:dyDescent="0.2">
      <c r="O32239"/>
      <c r="P32239"/>
    </row>
    <row r="32240" spans="15:16" x14ac:dyDescent="0.2">
      <c r="O32240"/>
      <c r="P32240"/>
    </row>
    <row r="32241" spans="15:16" x14ac:dyDescent="0.2">
      <c r="O32241"/>
      <c r="P32241"/>
    </row>
    <row r="32242" spans="15:16" x14ac:dyDescent="0.2">
      <c r="O32242"/>
      <c r="P32242"/>
    </row>
    <row r="32243" spans="15:16" x14ac:dyDescent="0.2">
      <c r="O32243"/>
      <c r="P32243"/>
    </row>
    <row r="32244" spans="15:16" x14ac:dyDescent="0.2">
      <c r="O32244"/>
      <c r="P32244"/>
    </row>
    <row r="32245" spans="15:16" x14ac:dyDescent="0.2">
      <c r="O32245"/>
      <c r="P32245"/>
    </row>
    <row r="32246" spans="15:16" x14ac:dyDescent="0.2">
      <c r="O32246"/>
      <c r="P32246"/>
    </row>
    <row r="32247" spans="15:16" x14ac:dyDescent="0.2">
      <c r="O32247"/>
      <c r="P32247"/>
    </row>
    <row r="32248" spans="15:16" x14ac:dyDescent="0.2">
      <c r="O32248"/>
      <c r="P32248"/>
    </row>
    <row r="32249" spans="15:16" x14ac:dyDescent="0.2">
      <c r="O32249"/>
      <c r="P32249"/>
    </row>
    <row r="32250" spans="15:16" x14ac:dyDescent="0.2">
      <c r="O32250"/>
      <c r="P32250"/>
    </row>
    <row r="32251" spans="15:16" x14ac:dyDescent="0.2">
      <c r="O32251"/>
      <c r="P32251"/>
    </row>
    <row r="32252" spans="15:16" x14ac:dyDescent="0.2">
      <c r="O32252"/>
      <c r="P32252"/>
    </row>
    <row r="32253" spans="15:16" x14ac:dyDescent="0.2">
      <c r="O32253"/>
      <c r="P32253"/>
    </row>
    <row r="32254" spans="15:16" x14ac:dyDescent="0.2">
      <c r="O32254"/>
      <c r="P32254"/>
    </row>
    <row r="32255" spans="15:16" x14ac:dyDescent="0.2">
      <c r="O32255"/>
      <c r="P32255"/>
    </row>
    <row r="32256" spans="15:16" x14ac:dyDescent="0.2">
      <c r="O32256"/>
      <c r="P32256"/>
    </row>
    <row r="32257" spans="15:16" x14ac:dyDescent="0.2">
      <c r="O32257"/>
      <c r="P32257"/>
    </row>
    <row r="32258" spans="15:16" x14ac:dyDescent="0.2">
      <c r="O32258"/>
      <c r="P32258"/>
    </row>
    <row r="32259" spans="15:16" x14ac:dyDescent="0.2">
      <c r="O32259"/>
      <c r="P32259"/>
    </row>
    <row r="32260" spans="15:16" x14ac:dyDescent="0.2">
      <c r="O32260"/>
      <c r="P32260"/>
    </row>
    <row r="32261" spans="15:16" x14ac:dyDescent="0.2">
      <c r="O32261"/>
      <c r="P32261"/>
    </row>
    <row r="32262" spans="15:16" x14ac:dyDescent="0.2">
      <c r="O32262"/>
      <c r="P32262"/>
    </row>
    <row r="32263" spans="15:16" x14ac:dyDescent="0.2">
      <c r="O32263"/>
      <c r="P32263"/>
    </row>
    <row r="32264" spans="15:16" x14ac:dyDescent="0.2">
      <c r="O32264"/>
      <c r="P32264"/>
    </row>
    <row r="32265" spans="15:16" x14ac:dyDescent="0.2">
      <c r="O32265"/>
      <c r="P32265"/>
    </row>
    <row r="32266" spans="15:16" x14ac:dyDescent="0.2">
      <c r="O32266"/>
      <c r="P32266"/>
    </row>
    <row r="32267" spans="15:16" x14ac:dyDescent="0.2">
      <c r="O32267"/>
      <c r="P32267"/>
    </row>
    <row r="32268" spans="15:16" x14ac:dyDescent="0.2">
      <c r="O32268"/>
      <c r="P32268"/>
    </row>
    <row r="32269" spans="15:16" x14ac:dyDescent="0.2">
      <c r="O32269"/>
      <c r="P32269"/>
    </row>
    <row r="32270" spans="15:16" x14ac:dyDescent="0.2">
      <c r="O32270"/>
      <c r="P32270"/>
    </row>
    <row r="32271" spans="15:16" x14ac:dyDescent="0.2">
      <c r="O32271"/>
      <c r="P32271"/>
    </row>
    <row r="32272" spans="15:16" x14ac:dyDescent="0.2">
      <c r="O32272"/>
      <c r="P32272"/>
    </row>
    <row r="32273" spans="15:16" x14ac:dyDescent="0.2">
      <c r="O32273"/>
      <c r="P32273"/>
    </row>
    <row r="32274" spans="15:16" x14ac:dyDescent="0.2">
      <c r="O32274"/>
      <c r="P32274"/>
    </row>
    <row r="32275" spans="15:16" x14ac:dyDescent="0.2">
      <c r="O32275"/>
      <c r="P32275"/>
    </row>
    <row r="32276" spans="15:16" x14ac:dyDescent="0.2">
      <c r="O32276"/>
      <c r="P32276"/>
    </row>
    <row r="32277" spans="15:16" x14ac:dyDescent="0.2">
      <c r="O32277"/>
      <c r="P32277"/>
    </row>
    <row r="32278" spans="15:16" x14ac:dyDescent="0.2">
      <c r="O32278"/>
      <c r="P32278"/>
    </row>
    <row r="32279" spans="15:16" x14ac:dyDescent="0.2">
      <c r="O32279"/>
      <c r="P32279"/>
    </row>
    <row r="32280" spans="15:16" x14ac:dyDescent="0.2">
      <c r="O32280"/>
      <c r="P32280"/>
    </row>
    <row r="32281" spans="15:16" x14ac:dyDescent="0.2">
      <c r="O32281"/>
      <c r="P32281"/>
    </row>
    <row r="32282" spans="15:16" x14ac:dyDescent="0.2">
      <c r="O32282"/>
      <c r="P32282"/>
    </row>
    <row r="32283" spans="15:16" x14ac:dyDescent="0.2">
      <c r="O32283"/>
      <c r="P32283"/>
    </row>
    <row r="32284" spans="15:16" x14ac:dyDescent="0.2">
      <c r="O32284"/>
      <c r="P32284"/>
    </row>
    <row r="32285" spans="15:16" x14ac:dyDescent="0.2">
      <c r="O32285"/>
      <c r="P32285"/>
    </row>
    <row r="32286" spans="15:16" x14ac:dyDescent="0.2">
      <c r="O32286"/>
      <c r="P32286"/>
    </row>
    <row r="32287" spans="15:16" x14ac:dyDescent="0.2">
      <c r="O32287"/>
      <c r="P32287"/>
    </row>
    <row r="32288" spans="15:16" x14ac:dyDescent="0.2">
      <c r="O32288"/>
      <c r="P32288"/>
    </row>
    <row r="32289" spans="15:16" x14ac:dyDescent="0.2">
      <c r="O32289"/>
      <c r="P32289"/>
    </row>
    <row r="32290" spans="15:16" x14ac:dyDescent="0.2">
      <c r="O32290"/>
      <c r="P32290"/>
    </row>
    <row r="32291" spans="15:16" x14ac:dyDescent="0.2">
      <c r="O32291"/>
      <c r="P32291"/>
    </row>
    <row r="32292" spans="15:16" x14ac:dyDescent="0.2">
      <c r="O32292"/>
      <c r="P32292"/>
    </row>
    <row r="32293" spans="15:16" x14ac:dyDescent="0.2">
      <c r="O32293"/>
      <c r="P32293"/>
    </row>
    <row r="32294" spans="15:16" x14ac:dyDescent="0.2">
      <c r="O32294"/>
      <c r="P32294"/>
    </row>
    <row r="32295" spans="15:16" x14ac:dyDescent="0.2">
      <c r="O32295"/>
      <c r="P32295"/>
    </row>
    <row r="32296" spans="15:16" x14ac:dyDescent="0.2">
      <c r="O32296"/>
      <c r="P32296"/>
    </row>
    <row r="32297" spans="15:16" x14ac:dyDescent="0.2">
      <c r="O32297"/>
      <c r="P32297"/>
    </row>
    <row r="32298" spans="15:16" x14ac:dyDescent="0.2">
      <c r="O32298"/>
      <c r="P32298"/>
    </row>
    <row r="32299" spans="15:16" x14ac:dyDescent="0.2">
      <c r="O32299"/>
      <c r="P32299"/>
    </row>
    <row r="32300" spans="15:16" x14ac:dyDescent="0.2">
      <c r="O32300"/>
      <c r="P32300"/>
    </row>
    <row r="32301" spans="15:16" x14ac:dyDescent="0.2">
      <c r="O32301"/>
      <c r="P32301"/>
    </row>
    <row r="32302" spans="15:16" x14ac:dyDescent="0.2">
      <c r="O32302"/>
      <c r="P32302"/>
    </row>
    <row r="32303" spans="15:16" x14ac:dyDescent="0.2">
      <c r="O32303"/>
      <c r="P32303"/>
    </row>
    <row r="32304" spans="15:16" x14ac:dyDescent="0.2">
      <c r="O32304"/>
      <c r="P32304"/>
    </row>
    <row r="32305" spans="15:16" x14ac:dyDescent="0.2">
      <c r="O32305"/>
      <c r="P32305"/>
    </row>
    <row r="32306" spans="15:16" x14ac:dyDescent="0.2">
      <c r="O32306"/>
      <c r="P32306"/>
    </row>
    <row r="32307" spans="15:16" x14ac:dyDescent="0.2">
      <c r="O32307"/>
      <c r="P32307"/>
    </row>
    <row r="32308" spans="15:16" x14ac:dyDescent="0.2">
      <c r="O32308"/>
      <c r="P32308"/>
    </row>
    <row r="32309" spans="15:16" x14ac:dyDescent="0.2">
      <c r="O32309"/>
      <c r="P32309"/>
    </row>
    <row r="32310" spans="15:16" x14ac:dyDescent="0.2">
      <c r="O32310"/>
      <c r="P32310"/>
    </row>
    <row r="32311" spans="15:16" x14ac:dyDescent="0.2">
      <c r="O32311"/>
      <c r="P32311"/>
    </row>
    <row r="32312" spans="15:16" x14ac:dyDescent="0.2">
      <c r="O32312"/>
      <c r="P32312"/>
    </row>
    <row r="32313" spans="15:16" x14ac:dyDescent="0.2">
      <c r="O32313"/>
      <c r="P32313"/>
    </row>
    <row r="32314" spans="15:16" x14ac:dyDescent="0.2">
      <c r="O32314"/>
      <c r="P32314"/>
    </row>
    <row r="32315" spans="15:16" x14ac:dyDescent="0.2">
      <c r="O32315"/>
      <c r="P32315"/>
    </row>
    <row r="32316" spans="15:16" x14ac:dyDescent="0.2">
      <c r="O32316"/>
      <c r="P32316"/>
    </row>
    <row r="32317" spans="15:16" x14ac:dyDescent="0.2">
      <c r="O32317"/>
      <c r="P32317"/>
    </row>
    <row r="32318" spans="15:16" x14ac:dyDescent="0.2">
      <c r="O32318"/>
      <c r="P32318"/>
    </row>
    <row r="32319" spans="15:16" x14ac:dyDescent="0.2">
      <c r="O32319"/>
      <c r="P32319"/>
    </row>
    <row r="32320" spans="15:16" x14ac:dyDescent="0.2">
      <c r="O32320"/>
      <c r="P32320"/>
    </row>
    <row r="32321" spans="15:16" x14ac:dyDescent="0.2">
      <c r="O32321"/>
      <c r="P32321"/>
    </row>
    <row r="32322" spans="15:16" x14ac:dyDescent="0.2">
      <c r="O32322"/>
      <c r="P32322"/>
    </row>
    <row r="32323" spans="15:16" x14ac:dyDescent="0.2">
      <c r="O32323"/>
      <c r="P32323"/>
    </row>
    <row r="32324" spans="15:16" x14ac:dyDescent="0.2">
      <c r="O32324"/>
      <c r="P32324"/>
    </row>
    <row r="32325" spans="15:16" x14ac:dyDescent="0.2">
      <c r="O32325"/>
      <c r="P32325"/>
    </row>
    <row r="32326" spans="15:16" x14ac:dyDescent="0.2">
      <c r="O32326"/>
      <c r="P32326"/>
    </row>
    <row r="32327" spans="15:16" x14ac:dyDescent="0.2">
      <c r="O32327"/>
      <c r="P32327"/>
    </row>
    <row r="32328" spans="15:16" x14ac:dyDescent="0.2">
      <c r="O32328"/>
      <c r="P32328"/>
    </row>
    <row r="32329" spans="15:16" x14ac:dyDescent="0.2">
      <c r="O32329"/>
      <c r="P32329"/>
    </row>
    <row r="32330" spans="15:16" x14ac:dyDescent="0.2">
      <c r="O32330"/>
      <c r="P32330"/>
    </row>
    <row r="32331" spans="15:16" x14ac:dyDescent="0.2">
      <c r="O32331"/>
      <c r="P32331"/>
    </row>
    <row r="32332" spans="15:16" x14ac:dyDescent="0.2">
      <c r="O32332"/>
      <c r="P32332"/>
    </row>
    <row r="32333" spans="15:16" x14ac:dyDescent="0.2">
      <c r="O32333"/>
      <c r="P32333"/>
    </row>
    <row r="32334" spans="15:16" x14ac:dyDescent="0.2">
      <c r="O32334"/>
      <c r="P32334"/>
    </row>
    <row r="32335" spans="15:16" x14ac:dyDescent="0.2">
      <c r="O32335"/>
      <c r="P32335"/>
    </row>
    <row r="32336" spans="15:16" x14ac:dyDescent="0.2">
      <c r="O32336"/>
      <c r="P32336"/>
    </row>
    <row r="32337" spans="15:16" x14ac:dyDescent="0.2">
      <c r="O32337"/>
      <c r="P32337"/>
    </row>
    <row r="32338" spans="15:16" x14ac:dyDescent="0.2">
      <c r="O32338"/>
      <c r="P32338"/>
    </row>
    <row r="32339" spans="15:16" x14ac:dyDescent="0.2">
      <c r="O32339"/>
      <c r="P32339"/>
    </row>
    <row r="32340" spans="15:16" x14ac:dyDescent="0.2">
      <c r="O32340"/>
      <c r="P32340"/>
    </row>
    <row r="32341" spans="15:16" x14ac:dyDescent="0.2">
      <c r="O32341"/>
      <c r="P32341"/>
    </row>
    <row r="32342" spans="15:16" x14ac:dyDescent="0.2">
      <c r="O32342"/>
      <c r="P32342"/>
    </row>
    <row r="32343" spans="15:16" x14ac:dyDescent="0.2">
      <c r="O32343"/>
      <c r="P32343"/>
    </row>
    <row r="32344" spans="15:16" x14ac:dyDescent="0.2">
      <c r="O32344"/>
      <c r="P32344"/>
    </row>
    <row r="32345" spans="15:16" x14ac:dyDescent="0.2">
      <c r="O32345"/>
      <c r="P32345"/>
    </row>
    <row r="32346" spans="15:16" x14ac:dyDescent="0.2">
      <c r="O32346"/>
      <c r="P32346"/>
    </row>
    <row r="32347" spans="15:16" x14ac:dyDescent="0.2">
      <c r="O32347"/>
      <c r="P32347"/>
    </row>
    <row r="32348" spans="15:16" x14ac:dyDescent="0.2">
      <c r="O32348"/>
      <c r="P32348"/>
    </row>
    <row r="32349" spans="15:16" x14ac:dyDescent="0.2">
      <c r="O32349"/>
      <c r="P32349"/>
    </row>
    <row r="32350" spans="15:16" x14ac:dyDescent="0.2">
      <c r="O32350"/>
      <c r="P32350"/>
    </row>
    <row r="32351" spans="15:16" x14ac:dyDescent="0.2">
      <c r="O32351"/>
      <c r="P32351"/>
    </row>
    <row r="32352" spans="15:16" x14ac:dyDescent="0.2">
      <c r="O32352"/>
      <c r="P32352"/>
    </row>
    <row r="32353" spans="15:16" x14ac:dyDescent="0.2">
      <c r="O32353"/>
      <c r="P32353"/>
    </row>
    <row r="32354" spans="15:16" x14ac:dyDescent="0.2">
      <c r="O32354"/>
      <c r="P32354"/>
    </row>
    <row r="32355" spans="15:16" x14ac:dyDescent="0.2">
      <c r="O32355"/>
      <c r="P32355"/>
    </row>
    <row r="32356" spans="15:16" x14ac:dyDescent="0.2">
      <c r="O32356"/>
      <c r="P32356"/>
    </row>
    <row r="32357" spans="15:16" x14ac:dyDescent="0.2">
      <c r="O32357"/>
      <c r="P32357"/>
    </row>
    <row r="32358" spans="15:16" x14ac:dyDescent="0.2">
      <c r="O32358"/>
      <c r="P32358"/>
    </row>
    <row r="32359" spans="15:16" x14ac:dyDescent="0.2">
      <c r="O32359"/>
      <c r="P32359"/>
    </row>
    <row r="32360" spans="15:16" x14ac:dyDescent="0.2">
      <c r="O32360"/>
      <c r="P32360"/>
    </row>
    <row r="32361" spans="15:16" x14ac:dyDescent="0.2">
      <c r="O32361"/>
      <c r="P32361"/>
    </row>
    <row r="32362" spans="15:16" x14ac:dyDescent="0.2">
      <c r="O32362"/>
      <c r="P32362"/>
    </row>
    <row r="32363" spans="15:16" x14ac:dyDescent="0.2">
      <c r="O32363"/>
      <c r="P32363"/>
    </row>
    <row r="32364" spans="15:16" x14ac:dyDescent="0.2">
      <c r="O32364"/>
      <c r="P32364"/>
    </row>
    <row r="32365" spans="15:16" x14ac:dyDescent="0.2">
      <c r="O32365"/>
      <c r="P32365"/>
    </row>
    <row r="32366" spans="15:16" x14ac:dyDescent="0.2">
      <c r="O32366"/>
      <c r="P32366"/>
    </row>
    <row r="32367" spans="15:16" x14ac:dyDescent="0.2">
      <c r="O32367"/>
      <c r="P32367"/>
    </row>
    <row r="32368" spans="15:16" x14ac:dyDescent="0.2">
      <c r="O32368"/>
      <c r="P32368"/>
    </row>
    <row r="32369" spans="15:16" x14ac:dyDescent="0.2">
      <c r="O32369"/>
      <c r="P32369"/>
    </row>
    <row r="32370" spans="15:16" x14ac:dyDescent="0.2">
      <c r="O32370"/>
      <c r="P32370"/>
    </row>
    <row r="32371" spans="15:16" x14ac:dyDescent="0.2">
      <c r="O32371"/>
      <c r="P32371"/>
    </row>
    <row r="32372" spans="15:16" x14ac:dyDescent="0.2">
      <c r="O32372"/>
      <c r="P32372"/>
    </row>
    <row r="32373" spans="15:16" x14ac:dyDescent="0.2">
      <c r="O32373"/>
      <c r="P32373"/>
    </row>
    <row r="32374" spans="15:16" x14ac:dyDescent="0.2">
      <c r="O32374"/>
      <c r="P32374"/>
    </row>
    <row r="32375" spans="15:16" x14ac:dyDescent="0.2">
      <c r="O32375"/>
      <c r="P32375"/>
    </row>
    <row r="32376" spans="15:16" x14ac:dyDescent="0.2">
      <c r="O32376"/>
      <c r="P32376"/>
    </row>
    <row r="32377" spans="15:16" x14ac:dyDescent="0.2">
      <c r="O32377"/>
      <c r="P32377"/>
    </row>
    <row r="32378" spans="15:16" x14ac:dyDescent="0.2">
      <c r="O32378"/>
      <c r="P32378"/>
    </row>
    <row r="32379" spans="15:16" x14ac:dyDescent="0.2">
      <c r="O32379"/>
      <c r="P32379"/>
    </row>
    <row r="32380" spans="15:16" x14ac:dyDescent="0.2">
      <c r="O32380"/>
      <c r="P32380"/>
    </row>
    <row r="32381" spans="15:16" x14ac:dyDescent="0.2">
      <c r="O32381"/>
      <c r="P32381"/>
    </row>
    <row r="32382" spans="15:16" x14ac:dyDescent="0.2">
      <c r="O32382"/>
      <c r="P32382"/>
    </row>
    <row r="32383" spans="15:16" x14ac:dyDescent="0.2">
      <c r="O32383"/>
      <c r="P32383"/>
    </row>
    <row r="32384" spans="15:16" x14ac:dyDescent="0.2">
      <c r="O32384"/>
      <c r="P32384"/>
    </row>
    <row r="32385" spans="15:16" x14ac:dyDescent="0.2">
      <c r="O32385"/>
      <c r="P32385"/>
    </row>
    <row r="32386" spans="15:16" x14ac:dyDescent="0.2">
      <c r="O32386"/>
      <c r="P32386"/>
    </row>
    <row r="32387" spans="15:16" x14ac:dyDescent="0.2">
      <c r="O32387"/>
      <c r="P32387"/>
    </row>
    <row r="32388" spans="15:16" x14ac:dyDescent="0.2">
      <c r="O32388"/>
      <c r="P32388"/>
    </row>
    <row r="32389" spans="15:16" x14ac:dyDescent="0.2">
      <c r="O32389"/>
      <c r="P32389"/>
    </row>
    <row r="32390" spans="15:16" x14ac:dyDescent="0.2">
      <c r="O32390"/>
      <c r="P32390"/>
    </row>
    <row r="32391" spans="15:16" x14ac:dyDescent="0.2">
      <c r="O32391"/>
      <c r="P32391"/>
    </row>
    <row r="32392" spans="15:16" x14ac:dyDescent="0.2">
      <c r="O32392"/>
      <c r="P32392"/>
    </row>
    <row r="32393" spans="15:16" x14ac:dyDescent="0.2">
      <c r="O32393"/>
      <c r="P32393"/>
    </row>
    <row r="32394" spans="15:16" x14ac:dyDescent="0.2">
      <c r="O32394"/>
      <c r="P32394"/>
    </row>
    <row r="32395" spans="15:16" x14ac:dyDescent="0.2">
      <c r="O32395"/>
      <c r="P32395"/>
    </row>
    <row r="32396" spans="15:16" x14ac:dyDescent="0.2">
      <c r="O32396"/>
      <c r="P32396"/>
    </row>
    <row r="32397" spans="15:16" x14ac:dyDescent="0.2">
      <c r="O32397"/>
      <c r="P32397"/>
    </row>
    <row r="32398" spans="15:16" x14ac:dyDescent="0.2">
      <c r="O32398"/>
      <c r="P32398"/>
    </row>
    <row r="32399" spans="15:16" x14ac:dyDescent="0.2">
      <c r="O32399"/>
      <c r="P32399"/>
    </row>
    <row r="32400" spans="15:16" x14ac:dyDescent="0.2">
      <c r="O32400"/>
      <c r="P32400"/>
    </row>
    <row r="32401" spans="15:16" x14ac:dyDescent="0.2">
      <c r="O32401"/>
      <c r="P32401"/>
    </row>
    <row r="32402" spans="15:16" x14ac:dyDescent="0.2">
      <c r="O32402"/>
      <c r="P32402"/>
    </row>
    <row r="32403" spans="15:16" x14ac:dyDescent="0.2">
      <c r="O32403"/>
      <c r="P32403"/>
    </row>
    <row r="32404" spans="15:16" x14ac:dyDescent="0.2">
      <c r="O32404"/>
      <c r="P32404"/>
    </row>
    <row r="32405" spans="15:16" x14ac:dyDescent="0.2">
      <c r="O32405"/>
      <c r="P32405"/>
    </row>
    <row r="32406" spans="15:16" x14ac:dyDescent="0.2">
      <c r="O32406"/>
      <c r="P32406"/>
    </row>
    <row r="32407" spans="15:16" x14ac:dyDescent="0.2">
      <c r="O32407"/>
      <c r="P32407"/>
    </row>
    <row r="32408" spans="15:16" x14ac:dyDescent="0.2">
      <c r="O32408"/>
      <c r="P32408"/>
    </row>
    <row r="32409" spans="15:16" x14ac:dyDescent="0.2">
      <c r="O32409"/>
      <c r="P32409"/>
    </row>
    <row r="32410" spans="15:16" x14ac:dyDescent="0.2">
      <c r="O32410"/>
      <c r="P32410"/>
    </row>
    <row r="32411" spans="15:16" x14ac:dyDescent="0.2">
      <c r="O32411"/>
      <c r="P32411"/>
    </row>
    <row r="32412" spans="15:16" x14ac:dyDescent="0.2">
      <c r="O32412"/>
      <c r="P32412"/>
    </row>
    <row r="32413" spans="15:16" x14ac:dyDescent="0.2">
      <c r="O32413"/>
      <c r="P32413"/>
    </row>
    <row r="32414" spans="15:16" x14ac:dyDescent="0.2">
      <c r="O32414"/>
      <c r="P32414"/>
    </row>
    <row r="32415" spans="15:16" x14ac:dyDescent="0.2">
      <c r="O32415"/>
      <c r="P32415"/>
    </row>
    <row r="32416" spans="15:16" x14ac:dyDescent="0.2">
      <c r="O32416"/>
      <c r="P32416"/>
    </row>
    <row r="32417" spans="15:16" x14ac:dyDescent="0.2">
      <c r="O32417"/>
      <c r="P32417"/>
    </row>
    <row r="32418" spans="15:16" x14ac:dyDescent="0.2">
      <c r="O32418"/>
      <c r="P32418"/>
    </row>
    <row r="32419" spans="15:16" x14ac:dyDescent="0.2">
      <c r="O32419"/>
      <c r="P32419"/>
    </row>
    <row r="32420" spans="15:16" x14ac:dyDescent="0.2">
      <c r="O32420"/>
      <c r="P32420"/>
    </row>
    <row r="32421" spans="15:16" x14ac:dyDescent="0.2">
      <c r="O32421"/>
      <c r="P32421"/>
    </row>
    <row r="32422" spans="15:16" x14ac:dyDescent="0.2">
      <c r="O32422"/>
      <c r="P32422"/>
    </row>
    <row r="32423" spans="15:16" x14ac:dyDescent="0.2">
      <c r="O32423"/>
      <c r="P32423"/>
    </row>
    <row r="32424" spans="15:16" x14ac:dyDescent="0.2">
      <c r="O32424"/>
      <c r="P32424"/>
    </row>
    <row r="32425" spans="15:16" x14ac:dyDescent="0.2">
      <c r="O32425"/>
      <c r="P32425"/>
    </row>
    <row r="32426" spans="15:16" x14ac:dyDescent="0.2">
      <c r="O32426"/>
      <c r="P32426"/>
    </row>
    <row r="32427" spans="15:16" x14ac:dyDescent="0.2">
      <c r="O32427"/>
      <c r="P32427"/>
    </row>
    <row r="32428" spans="15:16" x14ac:dyDescent="0.2">
      <c r="O32428"/>
      <c r="P32428"/>
    </row>
    <row r="32429" spans="15:16" x14ac:dyDescent="0.2">
      <c r="O32429"/>
      <c r="P32429"/>
    </row>
    <row r="32430" spans="15:16" x14ac:dyDescent="0.2">
      <c r="O32430"/>
      <c r="P32430"/>
    </row>
    <row r="32431" spans="15:16" x14ac:dyDescent="0.2">
      <c r="O32431"/>
      <c r="P32431"/>
    </row>
    <row r="32432" spans="15:16" x14ac:dyDescent="0.2">
      <c r="O32432"/>
      <c r="P32432"/>
    </row>
    <row r="32433" spans="15:16" x14ac:dyDescent="0.2">
      <c r="O32433"/>
      <c r="P32433"/>
    </row>
    <row r="32434" spans="15:16" x14ac:dyDescent="0.2">
      <c r="O32434"/>
      <c r="P32434"/>
    </row>
    <row r="32435" spans="15:16" x14ac:dyDescent="0.2">
      <c r="O32435"/>
      <c r="P32435"/>
    </row>
    <row r="32436" spans="15:16" x14ac:dyDescent="0.2">
      <c r="O32436"/>
      <c r="P32436"/>
    </row>
    <row r="32437" spans="15:16" x14ac:dyDescent="0.2">
      <c r="O32437"/>
      <c r="P32437"/>
    </row>
    <row r="32438" spans="15:16" x14ac:dyDescent="0.2">
      <c r="O32438"/>
      <c r="P32438"/>
    </row>
    <row r="32439" spans="15:16" x14ac:dyDescent="0.2">
      <c r="O32439"/>
      <c r="P32439"/>
    </row>
    <row r="32440" spans="15:16" x14ac:dyDescent="0.2">
      <c r="O32440"/>
      <c r="P32440"/>
    </row>
    <row r="32441" spans="15:16" x14ac:dyDescent="0.2">
      <c r="O32441"/>
      <c r="P32441"/>
    </row>
    <row r="32442" spans="15:16" x14ac:dyDescent="0.2">
      <c r="O32442"/>
      <c r="P32442"/>
    </row>
    <row r="32443" spans="15:16" x14ac:dyDescent="0.2">
      <c r="O32443"/>
      <c r="P32443"/>
    </row>
    <row r="32444" spans="15:16" x14ac:dyDescent="0.2">
      <c r="O32444"/>
      <c r="P32444"/>
    </row>
    <row r="32445" spans="15:16" x14ac:dyDescent="0.2">
      <c r="O32445"/>
      <c r="P32445"/>
    </row>
    <row r="32446" spans="15:16" x14ac:dyDescent="0.2">
      <c r="O32446"/>
      <c r="P32446"/>
    </row>
    <row r="32447" spans="15:16" x14ac:dyDescent="0.2">
      <c r="O32447"/>
      <c r="P32447"/>
    </row>
    <row r="32448" spans="15:16" x14ac:dyDescent="0.2">
      <c r="O32448"/>
      <c r="P32448"/>
    </row>
    <row r="32449" spans="15:16" x14ac:dyDescent="0.2">
      <c r="O32449"/>
      <c r="P32449"/>
    </row>
    <row r="32450" spans="15:16" x14ac:dyDescent="0.2">
      <c r="O32450"/>
      <c r="P32450"/>
    </row>
    <row r="32451" spans="15:16" x14ac:dyDescent="0.2">
      <c r="O32451"/>
      <c r="P32451"/>
    </row>
    <row r="32452" spans="15:16" x14ac:dyDescent="0.2">
      <c r="O32452"/>
      <c r="P32452"/>
    </row>
    <row r="32453" spans="15:16" x14ac:dyDescent="0.2">
      <c r="O32453"/>
      <c r="P32453"/>
    </row>
    <row r="32454" spans="15:16" x14ac:dyDescent="0.2">
      <c r="O32454"/>
      <c r="P32454"/>
    </row>
    <row r="32455" spans="15:16" x14ac:dyDescent="0.2">
      <c r="O32455"/>
      <c r="P32455"/>
    </row>
    <row r="32456" spans="15:16" x14ac:dyDescent="0.2">
      <c r="O32456"/>
      <c r="P32456"/>
    </row>
    <row r="32457" spans="15:16" x14ac:dyDescent="0.2">
      <c r="O32457"/>
      <c r="P32457"/>
    </row>
    <row r="32458" spans="15:16" x14ac:dyDescent="0.2">
      <c r="O32458"/>
      <c r="P32458"/>
    </row>
    <row r="32459" spans="15:16" x14ac:dyDescent="0.2">
      <c r="O32459"/>
      <c r="P32459"/>
    </row>
    <row r="32460" spans="15:16" x14ac:dyDescent="0.2">
      <c r="O32460"/>
      <c r="P32460"/>
    </row>
    <row r="32461" spans="15:16" x14ac:dyDescent="0.2">
      <c r="O32461"/>
      <c r="P32461"/>
    </row>
    <row r="32462" spans="15:16" x14ac:dyDescent="0.2">
      <c r="O32462"/>
      <c r="P32462"/>
    </row>
    <row r="32463" spans="15:16" x14ac:dyDescent="0.2">
      <c r="O32463"/>
      <c r="P32463"/>
    </row>
    <row r="32464" spans="15:16" x14ac:dyDescent="0.2">
      <c r="O32464"/>
      <c r="P32464"/>
    </row>
    <row r="32465" spans="15:16" x14ac:dyDescent="0.2">
      <c r="O32465"/>
      <c r="P32465"/>
    </row>
    <row r="32466" spans="15:16" x14ac:dyDescent="0.2">
      <c r="O32466"/>
      <c r="P32466"/>
    </row>
    <row r="32467" spans="15:16" x14ac:dyDescent="0.2">
      <c r="O32467"/>
      <c r="P32467"/>
    </row>
    <row r="32468" spans="15:16" x14ac:dyDescent="0.2">
      <c r="O32468"/>
      <c r="P32468"/>
    </row>
    <row r="32469" spans="15:16" x14ac:dyDescent="0.2">
      <c r="O32469"/>
      <c r="P32469"/>
    </row>
    <row r="32470" spans="15:16" x14ac:dyDescent="0.2">
      <c r="O32470"/>
      <c r="P32470"/>
    </row>
    <row r="32471" spans="15:16" x14ac:dyDescent="0.2">
      <c r="O32471"/>
      <c r="P32471"/>
    </row>
    <row r="32472" spans="15:16" x14ac:dyDescent="0.2">
      <c r="O32472"/>
      <c r="P32472"/>
    </row>
    <row r="32473" spans="15:16" x14ac:dyDescent="0.2">
      <c r="O32473"/>
      <c r="P32473"/>
    </row>
    <row r="32474" spans="15:16" x14ac:dyDescent="0.2">
      <c r="O32474"/>
      <c r="P32474"/>
    </row>
    <row r="32475" spans="15:16" x14ac:dyDescent="0.2">
      <c r="O32475"/>
      <c r="P32475"/>
    </row>
    <row r="32476" spans="15:16" x14ac:dyDescent="0.2">
      <c r="O32476"/>
      <c r="P32476"/>
    </row>
    <row r="32477" spans="15:16" x14ac:dyDescent="0.2">
      <c r="O32477"/>
      <c r="P32477"/>
    </row>
    <row r="32478" spans="15:16" x14ac:dyDescent="0.2">
      <c r="O32478"/>
      <c r="P32478"/>
    </row>
    <row r="32479" spans="15:16" x14ac:dyDescent="0.2">
      <c r="O32479"/>
      <c r="P32479"/>
    </row>
    <row r="32480" spans="15:16" x14ac:dyDescent="0.2">
      <c r="O32480"/>
      <c r="P32480"/>
    </row>
    <row r="32481" spans="15:16" x14ac:dyDescent="0.2">
      <c r="O32481"/>
      <c r="P32481"/>
    </row>
    <row r="32482" spans="15:16" x14ac:dyDescent="0.2">
      <c r="O32482"/>
      <c r="P32482"/>
    </row>
    <row r="32483" spans="15:16" x14ac:dyDescent="0.2">
      <c r="O32483"/>
      <c r="P32483"/>
    </row>
    <row r="32484" spans="15:16" x14ac:dyDescent="0.2">
      <c r="O32484"/>
      <c r="P32484"/>
    </row>
    <row r="32485" spans="15:16" x14ac:dyDescent="0.2">
      <c r="O32485"/>
      <c r="P32485"/>
    </row>
    <row r="32486" spans="15:16" x14ac:dyDescent="0.2">
      <c r="O32486"/>
      <c r="P32486"/>
    </row>
    <row r="32487" spans="15:16" x14ac:dyDescent="0.2">
      <c r="O32487"/>
      <c r="P32487"/>
    </row>
    <row r="32488" spans="15:16" x14ac:dyDescent="0.2">
      <c r="O32488"/>
      <c r="P32488"/>
    </row>
    <row r="32489" spans="15:16" x14ac:dyDescent="0.2">
      <c r="O32489"/>
      <c r="P32489"/>
    </row>
    <row r="32490" spans="15:16" x14ac:dyDescent="0.2">
      <c r="O32490"/>
      <c r="P32490"/>
    </row>
    <row r="32491" spans="15:16" x14ac:dyDescent="0.2">
      <c r="O32491"/>
      <c r="P32491"/>
    </row>
    <row r="32492" spans="15:16" x14ac:dyDescent="0.2">
      <c r="O32492"/>
      <c r="P32492"/>
    </row>
    <row r="32493" spans="15:16" x14ac:dyDescent="0.2">
      <c r="O32493"/>
      <c r="P32493"/>
    </row>
    <row r="32494" spans="15:16" x14ac:dyDescent="0.2">
      <c r="O32494"/>
      <c r="P32494"/>
    </row>
    <row r="32495" spans="15:16" x14ac:dyDescent="0.2">
      <c r="O32495"/>
      <c r="P32495"/>
    </row>
    <row r="32496" spans="15:16" x14ac:dyDescent="0.2">
      <c r="O32496"/>
      <c r="P32496"/>
    </row>
    <row r="32497" spans="15:16" x14ac:dyDescent="0.2">
      <c r="O32497"/>
      <c r="P32497"/>
    </row>
    <row r="32498" spans="15:16" x14ac:dyDescent="0.2">
      <c r="O32498"/>
      <c r="P32498"/>
    </row>
    <row r="32499" spans="15:16" x14ac:dyDescent="0.2">
      <c r="O32499"/>
      <c r="P32499"/>
    </row>
    <row r="32500" spans="15:16" x14ac:dyDescent="0.2">
      <c r="O32500"/>
      <c r="P32500"/>
    </row>
    <row r="32501" spans="15:16" x14ac:dyDescent="0.2">
      <c r="O32501"/>
      <c r="P32501"/>
    </row>
    <row r="32502" spans="15:16" x14ac:dyDescent="0.2">
      <c r="O32502"/>
      <c r="P32502"/>
    </row>
    <row r="32503" spans="15:16" x14ac:dyDescent="0.2">
      <c r="O32503"/>
      <c r="P32503"/>
    </row>
    <row r="32504" spans="15:16" x14ac:dyDescent="0.2">
      <c r="O32504"/>
      <c r="P32504"/>
    </row>
    <row r="32505" spans="15:16" x14ac:dyDescent="0.2">
      <c r="O32505"/>
      <c r="P32505"/>
    </row>
    <row r="32506" spans="15:16" x14ac:dyDescent="0.2">
      <c r="O32506"/>
      <c r="P32506"/>
    </row>
    <row r="32507" spans="15:16" x14ac:dyDescent="0.2">
      <c r="O32507"/>
      <c r="P32507"/>
    </row>
    <row r="32508" spans="15:16" x14ac:dyDescent="0.2">
      <c r="O32508"/>
      <c r="P32508"/>
    </row>
    <row r="32509" spans="15:16" x14ac:dyDescent="0.2">
      <c r="O32509"/>
      <c r="P32509"/>
    </row>
    <row r="32510" spans="15:16" x14ac:dyDescent="0.2">
      <c r="O32510"/>
      <c r="P32510"/>
    </row>
    <row r="32511" spans="15:16" x14ac:dyDescent="0.2">
      <c r="O32511"/>
      <c r="P32511"/>
    </row>
    <row r="32512" spans="15:16" x14ac:dyDescent="0.2">
      <c r="O32512"/>
      <c r="P32512"/>
    </row>
    <row r="32513" spans="15:16" x14ac:dyDescent="0.2">
      <c r="O32513"/>
      <c r="P32513"/>
    </row>
    <row r="32514" spans="15:16" x14ac:dyDescent="0.2">
      <c r="O32514"/>
      <c r="P32514"/>
    </row>
    <row r="32515" spans="15:16" x14ac:dyDescent="0.2">
      <c r="O32515"/>
      <c r="P32515"/>
    </row>
    <row r="32516" spans="15:16" x14ac:dyDescent="0.2">
      <c r="O32516"/>
      <c r="P32516"/>
    </row>
    <row r="32517" spans="15:16" x14ac:dyDescent="0.2">
      <c r="O32517"/>
      <c r="P32517"/>
    </row>
    <row r="32518" spans="15:16" x14ac:dyDescent="0.2">
      <c r="O32518"/>
      <c r="P32518"/>
    </row>
    <row r="32519" spans="15:16" x14ac:dyDescent="0.2">
      <c r="O32519"/>
      <c r="P32519"/>
    </row>
    <row r="32520" spans="15:16" x14ac:dyDescent="0.2">
      <c r="O32520"/>
      <c r="P32520"/>
    </row>
    <row r="32521" spans="15:16" x14ac:dyDescent="0.2">
      <c r="O32521"/>
      <c r="P32521"/>
    </row>
    <row r="32522" spans="15:16" x14ac:dyDescent="0.2">
      <c r="O32522"/>
      <c r="P32522"/>
    </row>
    <row r="32523" spans="15:16" x14ac:dyDescent="0.2">
      <c r="O32523"/>
      <c r="P32523"/>
    </row>
    <row r="32524" spans="15:16" x14ac:dyDescent="0.2">
      <c r="O32524"/>
      <c r="P32524"/>
    </row>
    <row r="32525" spans="15:16" x14ac:dyDescent="0.2">
      <c r="O32525"/>
      <c r="P32525"/>
    </row>
    <row r="32526" spans="15:16" x14ac:dyDescent="0.2">
      <c r="O32526"/>
      <c r="P32526"/>
    </row>
    <row r="32527" spans="15:16" x14ac:dyDescent="0.2">
      <c r="O32527"/>
      <c r="P32527"/>
    </row>
    <row r="32528" spans="15:16" x14ac:dyDescent="0.2">
      <c r="O32528"/>
      <c r="P32528"/>
    </row>
    <row r="32529" spans="15:16" x14ac:dyDescent="0.2">
      <c r="O32529"/>
      <c r="P32529"/>
    </row>
    <row r="32530" spans="15:16" x14ac:dyDescent="0.2">
      <c r="O32530"/>
      <c r="P32530"/>
    </row>
    <row r="32531" spans="15:16" x14ac:dyDescent="0.2">
      <c r="O32531"/>
      <c r="P32531"/>
    </row>
    <row r="32532" spans="15:16" x14ac:dyDescent="0.2">
      <c r="O32532"/>
      <c r="P32532"/>
    </row>
    <row r="32533" spans="15:16" x14ac:dyDescent="0.2">
      <c r="O32533"/>
      <c r="P32533"/>
    </row>
    <row r="32534" spans="15:16" x14ac:dyDescent="0.2">
      <c r="O32534"/>
      <c r="P32534"/>
    </row>
    <row r="32535" spans="15:16" x14ac:dyDescent="0.2">
      <c r="O32535"/>
      <c r="P32535"/>
    </row>
    <row r="32536" spans="15:16" x14ac:dyDescent="0.2">
      <c r="O32536"/>
      <c r="P32536"/>
    </row>
    <row r="32537" spans="15:16" x14ac:dyDescent="0.2">
      <c r="O32537"/>
      <c r="P32537"/>
    </row>
    <row r="32538" spans="15:16" x14ac:dyDescent="0.2">
      <c r="O32538"/>
      <c r="P32538"/>
    </row>
    <row r="32539" spans="15:16" x14ac:dyDescent="0.2">
      <c r="O32539"/>
      <c r="P32539"/>
    </row>
    <row r="32540" spans="15:16" x14ac:dyDescent="0.2">
      <c r="O32540"/>
      <c r="P32540"/>
    </row>
    <row r="32541" spans="15:16" x14ac:dyDescent="0.2">
      <c r="O32541"/>
      <c r="P32541"/>
    </row>
    <row r="32542" spans="15:16" x14ac:dyDescent="0.2">
      <c r="O32542"/>
      <c r="P32542"/>
    </row>
    <row r="32543" spans="15:16" x14ac:dyDescent="0.2">
      <c r="O32543"/>
      <c r="P32543"/>
    </row>
    <row r="32544" spans="15:16" x14ac:dyDescent="0.2">
      <c r="O32544"/>
      <c r="P32544"/>
    </row>
    <row r="32545" spans="15:16" x14ac:dyDescent="0.2">
      <c r="O32545"/>
      <c r="P32545"/>
    </row>
    <row r="32546" spans="15:16" x14ac:dyDescent="0.2">
      <c r="O32546"/>
      <c r="P32546"/>
    </row>
    <row r="32547" spans="15:16" x14ac:dyDescent="0.2">
      <c r="O32547"/>
      <c r="P32547"/>
    </row>
    <row r="32548" spans="15:16" x14ac:dyDescent="0.2">
      <c r="O32548"/>
      <c r="P32548"/>
    </row>
    <row r="32549" spans="15:16" x14ac:dyDescent="0.2">
      <c r="O32549"/>
      <c r="P32549"/>
    </row>
    <row r="32550" spans="15:16" x14ac:dyDescent="0.2">
      <c r="O32550"/>
      <c r="P32550"/>
    </row>
    <row r="32551" spans="15:16" x14ac:dyDescent="0.2">
      <c r="O32551"/>
      <c r="P32551"/>
    </row>
    <row r="32552" spans="15:16" x14ac:dyDescent="0.2">
      <c r="O32552"/>
      <c r="P32552"/>
    </row>
    <row r="32553" spans="15:16" x14ac:dyDescent="0.2">
      <c r="O32553"/>
      <c r="P32553"/>
    </row>
    <row r="32554" spans="15:16" x14ac:dyDescent="0.2">
      <c r="O32554"/>
      <c r="P32554"/>
    </row>
    <row r="32555" spans="15:16" x14ac:dyDescent="0.2">
      <c r="O32555"/>
      <c r="P32555"/>
    </row>
    <row r="32556" spans="15:16" x14ac:dyDescent="0.2">
      <c r="O32556"/>
      <c r="P32556"/>
    </row>
    <row r="32557" spans="15:16" x14ac:dyDescent="0.2">
      <c r="O32557"/>
      <c r="P32557"/>
    </row>
    <row r="32558" spans="15:16" x14ac:dyDescent="0.2">
      <c r="O32558"/>
      <c r="P32558"/>
    </row>
    <row r="32559" spans="15:16" x14ac:dyDescent="0.2">
      <c r="O32559"/>
      <c r="P32559"/>
    </row>
    <row r="32560" spans="15:16" x14ac:dyDescent="0.2">
      <c r="O32560"/>
      <c r="P32560"/>
    </row>
    <row r="32561" spans="15:16" x14ac:dyDescent="0.2">
      <c r="O32561"/>
      <c r="P32561"/>
    </row>
    <row r="32562" spans="15:16" x14ac:dyDescent="0.2">
      <c r="O32562"/>
      <c r="P32562"/>
    </row>
    <row r="32563" spans="15:16" x14ac:dyDescent="0.2">
      <c r="O32563"/>
      <c r="P32563"/>
    </row>
    <row r="32564" spans="15:16" x14ac:dyDescent="0.2">
      <c r="O32564"/>
      <c r="P32564"/>
    </row>
    <row r="32565" spans="15:16" x14ac:dyDescent="0.2">
      <c r="O32565"/>
      <c r="P32565"/>
    </row>
    <row r="32566" spans="15:16" x14ac:dyDescent="0.2">
      <c r="O32566"/>
      <c r="P32566"/>
    </row>
    <row r="32567" spans="15:16" x14ac:dyDescent="0.2">
      <c r="O32567"/>
      <c r="P32567"/>
    </row>
    <row r="32568" spans="15:16" x14ac:dyDescent="0.2">
      <c r="O32568"/>
      <c r="P32568"/>
    </row>
    <row r="32569" spans="15:16" x14ac:dyDescent="0.2">
      <c r="O32569"/>
      <c r="P32569"/>
    </row>
    <row r="32570" spans="15:16" x14ac:dyDescent="0.2">
      <c r="O32570"/>
      <c r="P32570"/>
    </row>
    <row r="32571" spans="15:16" x14ac:dyDescent="0.2">
      <c r="O32571"/>
      <c r="P32571"/>
    </row>
    <row r="32572" spans="15:16" x14ac:dyDescent="0.2">
      <c r="O32572"/>
      <c r="P32572"/>
    </row>
    <row r="32573" spans="15:16" x14ac:dyDescent="0.2">
      <c r="O32573"/>
      <c r="P32573"/>
    </row>
    <row r="32574" spans="15:16" x14ac:dyDescent="0.2">
      <c r="O32574"/>
      <c r="P32574"/>
    </row>
    <row r="32575" spans="15:16" x14ac:dyDescent="0.2">
      <c r="O32575"/>
      <c r="P32575"/>
    </row>
    <row r="32576" spans="15:16" x14ac:dyDescent="0.2">
      <c r="O32576"/>
      <c r="P32576"/>
    </row>
    <row r="32577" spans="15:16" x14ac:dyDescent="0.2">
      <c r="O32577"/>
      <c r="P32577"/>
    </row>
    <row r="32578" spans="15:16" x14ac:dyDescent="0.2">
      <c r="O32578"/>
      <c r="P32578"/>
    </row>
    <row r="32579" spans="15:16" x14ac:dyDescent="0.2">
      <c r="O32579"/>
      <c r="P32579"/>
    </row>
    <row r="32580" spans="15:16" x14ac:dyDescent="0.2">
      <c r="O32580"/>
      <c r="P32580"/>
    </row>
    <row r="32581" spans="15:16" x14ac:dyDescent="0.2">
      <c r="O32581"/>
      <c r="P32581"/>
    </row>
    <row r="32582" spans="15:16" x14ac:dyDescent="0.2">
      <c r="O32582"/>
      <c r="P32582"/>
    </row>
    <row r="32583" spans="15:16" x14ac:dyDescent="0.2">
      <c r="O32583"/>
      <c r="P32583"/>
    </row>
    <row r="32584" spans="15:16" x14ac:dyDescent="0.2">
      <c r="O32584"/>
      <c r="P32584"/>
    </row>
    <row r="32585" spans="15:16" x14ac:dyDescent="0.2">
      <c r="O32585"/>
      <c r="P32585"/>
    </row>
    <row r="32586" spans="15:16" x14ac:dyDescent="0.2">
      <c r="O32586"/>
      <c r="P32586"/>
    </row>
    <row r="32587" spans="15:16" x14ac:dyDescent="0.2">
      <c r="O32587"/>
      <c r="P32587"/>
    </row>
    <row r="32588" spans="15:16" x14ac:dyDescent="0.2">
      <c r="O32588"/>
      <c r="P32588"/>
    </row>
    <row r="32589" spans="15:16" x14ac:dyDescent="0.2">
      <c r="O32589"/>
      <c r="P32589"/>
    </row>
    <row r="32590" spans="15:16" x14ac:dyDescent="0.2">
      <c r="O32590"/>
      <c r="P32590"/>
    </row>
    <row r="32591" spans="15:16" x14ac:dyDescent="0.2">
      <c r="O32591"/>
      <c r="P32591"/>
    </row>
    <row r="32592" spans="15:16" x14ac:dyDescent="0.2">
      <c r="O32592"/>
      <c r="P32592"/>
    </row>
    <row r="32593" spans="15:16" x14ac:dyDescent="0.2">
      <c r="O32593"/>
      <c r="P32593"/>
    </row>
    <row r="32594" spans="15:16" x14ac:dyDescent="0.2">
      <c r="O32594"/>
      <c r="P32594"/>
    </row>
    <row r="32595" spans="15:16" x14ac:dyDescent="0.2">
      <c r="O32595"/>
      <c r="P32595"/>
    </row>
    <row r="32596" spans="15:16" x14ac:dyDescent="0.2">
      <c r="O32596"/>
      <c r="P32596"/>
    </row>
    <row r="32597" spans="15:16" x14ac:dyDescent="0.2">
      <c r="O32597"/>
      <c r="P32597"/>
    </row>
    <row r="32598" spans="15:16" x14ac:dyDescent="0.2">
      <c r="O32598"/>
      <c r="P32598"/>
    </row>
    <row r="32599" spans="15:16" x14ac:dyDescent="0.2">
      <c r="O32599"/>
      <c r="P32599"/>
    </row>
    <row r="32600" spans="15:16" x14ac:dyDescent="0.2">
      <c r="O32600"/>
      <c r="P32600"/>
    </row>
    <row r="32601" spans="15:16" x14ac:dyDescent="0.2">
      <c r="O32601"/>
      <c r="P32601"/>
    </row>
    <row r="32602" spans="15:16" x14ac:dyDescent="0.2">
      <c r="O32602"/>
      <c r="P32602"/>
    </row>
    <row r="32603" spans="15:16" x14ac:dyDescent="0.2">
      <c r="O32603"/>
      <c r="P32603"/>
    </row>
    <row r="32604" spans="15:16" x14ac:dyDescent="0.2">
      <c r="O32604"/>
      <c r="P32604"/>
    </row>
    <row r="32605" spans="15:16" x14ac:dyDescent="0.2">
      <c r="O32605"/>
      <c r="P32605"/>
    </row>
    <row r="32606" spans="15:16" x14ac:dyDescent="0.2">
      <c r="O32606"/>
      <c r="P32606"/>
    </row>
    <row r="32607" spans="15:16" x14ac:dyDescent="0.2">
      <c r="O32607"/>
      <c r="P32607"/>
    </row>
    <row r="32608" spans="15:16" x14ac:dyDescent="0.2">
      <c r="O32608"/>
      <c r="P32608"/>
    </row>
    <row r="32609" spans="15:16" x14ac:dyDescent="0.2">
      <c r="O32609"/>
      <c r="P32609"/>
    </row>
    <row r="32610" spans="15:16" x14ac:dyDescent="0.2">
      <c r="O32610"/>
      <c r="P32610"/>
    </row>
    <row r="32611" spans="15:16" x14ac:dyDescent="0.2">
      <c r="O32611"/>
      <c r="P32611"/>
    </row>
    <row r="32612" spans="15:16" x14ac:dyDescent="0.2">
      <c r="O32612"/>
      <c r="P32612"/>
    </row>
    <row r="32613" spans="15:16" x14ac:dyDescent="0.2">
      <c r="O32613"/>
      <c r="P32613"/>
    </row>
    <row r="32614" spans="15:16" x14ac:dyDescent="0.2">
      <c r="O32614"/>
      <c r="P32614"/>
    </row>
    <row r="32615" spans="15:16" x14ac:dyDescent="0.2">
      <c r="O32615"/>
      <c r="P32615"/>
    </row>
    <row r="32616" spans="15:16" x14ac:dyDescent="0.2">
      <c r="O32616"/>
      <c r="P32616"/>
    </row>
    <row r="32617" spans="15:16" x14ac:dyDescent="0.2">
      <c r="O32617"/>
      <c r="P32617"/>
    </row>
    <row r="32618" spans="15:16" x14ac:dyDescent="0.2">
      <c r="O32618"/>
      <c r="P32618"/>
    </row>
    <row r="32619" spans="15:16" x14ac:dyDescent="0.2">
      <c r="O32619"/>
      <c r="P32619"/>
    </row>
    <row r="32620" spans="15:16" x14ac:dyDescent="0.2">
      <c r="O32620"/>
      <c r="P32620"/>
    </row>
    <row r="32621" spans="15:16" x14ac:dyDescent="0.2">
      <c r="O32621"/>
      <c r="P32621"/>
    </row>
    <row r="32622" spans="15:16" x14ac:dyDescent="0.2">
      <c r="O32622"/>
      <c r="P32622"/>
    </row>
    <row r="32623" spans="15:16" x14ac:dyDescent="0.2">
      <c r="O32623"/>
      <c r="P32623"/>
    </row>
    <row r="32624" spans="15:16" x14ac:dyDescent="0.2">
      <c r="O32624"/>
      <c r="P32624"/>
    </row>
    <row r="32625" spans="15:16" x14ac:dyDescent="0.2">
      <c r="O32625"/>
      <c r="P32625"/>
    </row>
    <row r="32626" spans="15:16" x14ac:dyDescent="0.2">
      <c r="O32626"/>
      <c r="P32626"/>
    </row>
    <row r="32627" spans="15:16" x14ac:dyDescent="0.2">
      <c r="O32627"/>
      <c r="P32627"/>
    </row>
    <row r="32628" spans="15:16" x14ac:dyDescent="0.2">
      <c r="O32628"/>
      <c r="P32628"/>
    </row>
    <row r="32629" spans="15:16" x14ac:dyDescent="0.2">
      <c r="O32629"/>
      <c r="P32629"/>
    </row>
    <row r="32630" spans="15:16" x14ac:dyDescent="0.2">
      <c r="O32630"/>
      <c r="P32630"/>
    </row>
    <row r="32631" spans="15:16" x14ac:dyDescent="0.2">
      <c r="O32631"/>
      <c r="P32631"/>
    </row>
    <row r="32632" spans="15:16" x14ac:dyDescent="0.2">
      <c r="O32632"/>
      <c r="P32632"/>
    </row>
    <row r="32633" spans="15:16" x14ac:dyDescent="0.2">
      <c r="O32633"/>
      <c r="P32633"/>
    </row>
    <row r="32634" spans="15:16" x14ac:dyDescent="0.2">
      <c r="O32634"/>
      <c r="P32634"/>
    </row>
    <row r="32635" spans="15:16" x14ac:dyDescent="0.2">
      <c r="O32635"/>
      <c r="P32635"/>
    </row>
    <row r="32636" spans="15:16" x14ac:dyDescent="0.2">
      <c r="O32636"/>
      <c r="P32636"/>
    </row>
    <row r="32637" spans="15:16" x14ac:dyDescent="0.2">
      <c r="O32637"/>
      <c r="P32637"/>
    </row>
    <row r="32638" spans="15:16" x14ac:dyDescent="0.2">
      <c r="O32638"/>
      <c r="P32638"/>
    </row>
    <row r="32639" spans="15:16" x14ac:dyDescent="0.2">
      <c r="O32639"/>
      <c r="P32639"/>
    </row>
    <row r="32640" spans="15:16" x14ac:dyDescent="0.2">
      <c r="O32640"/>
      <c r="P32640"/>
    </row>
    <row r="32641" spans="15:16" x14ac:dyDescent="0.2">
      <c r="O32641"/>
      <c r="P32641"/>
    </row>
    <row r="32642" spans="15:16" x14ac:dyDescent="0.2">
      <c r="O32642"/>
      <c r="P32642"/>
    </row>
    <row r="32643" spans="15:16" x14ac:dyDescent="0.2">
      <c r="O32643"/>
      <c r="P32643"/>
    </row>
    <row r="32644" spans="15:16" x14ac:dyDescent="0.2">
      <c r="O32644"/>
      <c r="P32644"/>
    </row>
    <row r="32645" spans="15:16" x14ac:dyDescent="0.2">
      <c r="O32645"/>
      <c r="P32645"/>
    </row>
    <row r="32646" spans="15:16" x14ac:dyDescent="0.2">
      <c r="O32646"/>
      <c r="P32646"/>
    </row>
    <row r="32647" spans="15:16" x14ac:dyDescent="0.2">
      <c r="O32647"/>
      <c r="P32647"/>
    </row>
    <row r="32648" spans="15:16" x14ac:dyDescent="0.2">
      <c r="O32648"/>
      <c r="P32648"/>
    </row>
    <row r="32649" spans="15:16" x14ac:dyDescent="0.2">
      <c r="O32649"/>
      <c r="P32649"/>
    </row>
    <row r="32650" spans="15:16" x14ac:dyDescent="0.2">
      <c r="O32650"/>
      <c r="P32650"/>
    </row>
    <row r="32651" spans="15:16" x14ac:dyDescent="0.2">
      <c r="O32651"/>
      <c r="P32651"/>
    </row>
    <row r="32652" spans="15:16" x14ac:dyDescent="0.2">
      <c r="O32652"/>
      <c r="P32652"/>
    </row>
    <row r="32653" spans="15:16" x14ac:dyDescent="0.2">
      <c r="O32653"/>
      <c r="P32653"/>
    </row>
    <row r="32654" spans="15:16" x14ac:dyDescent="0.2">
      <c r="O32654"/>
      <c r="P32654"/>
    </row>
    <row r="32655" spans="15:16" x14ac:dyDescent="0.2">
      <c r="O32655"/>
      <c r="P32655"/>
    </row>
    <row r="32656" spans="15:16" x14ac:dyDescent="0.2">
      <c r="O32656"/>
      <c r="P32656"/>
    </row>
    <row r="32657" spans="15:16" x14ac:dyDescent="0.2">
      <c r="O32657"/>
      <c r="P32657"/>
    </row>
    <row r="32658" spans="15:16" x14ac:dyDescent="0.2">
      <c r="O32658"/>
      <c r="P32658"/>
    </row>
    <row r="32659" spans="15:16" x14ac:dyDescent="0.2">
      <c r="O32659"/>
      <c r="P32659"/>
    </row>
    <row r="32660" spans="15:16" x14ac:dyDescent="0.2">
      <c r="O32660"/>
      <c r="P32660"/>
    </row>
    <row r="32661" spans="15:16" x14ac:dyDescent="0.2">
      <c r="O32661"/>
      <c r="P32661"/>
    </row>
    <row r="32662" spans="15:16" x14ac:dyDescent="0.2">
      <c r="O32662"/>
      <c r="P32662"/>
    </row>
    <row r="32663" spans="15:16" x14ac:dyDescent="0.2">
      <c r="O32663"/>
      <c r="P32663"/>
    </row>
    <row r="32664" spans="15:16" x14ac:dyDescent="0.2">
      <c r="O32664"/>
      <c r="P32664"/>
    </row>
    <row r="32665" spans="15:16" x14ac:dyDescent="0.2">
      <c r="O32665"/>
      <c r="P32665"/>
    </row>
    <row r="32666" spans="15:16" x14ac:dyDescent="0.2">
      <c r="O32666"/>
      <c r="P32666"/>
    </row>
    <row r="32667" spans="15:16" x14ac:dyDescent="0.2">
      <c r="O32667"/>
      <c r="P32667"/>
    </row>
    <row r="32668" spans="15:16" x14ac:dyDescent="0.2">
      <c r="O32668"/>
      <c r="P32668"/>
    </row>
    <row r="32669" spans="15:16" x14ac:dyDescent="0.2">
      <c r="O32669"/>
      <c r="P32669"/>
    </row>
    <row r="32670" spans="15:16" x14ac:dyDescent="0.2">
      <c r="O32670"/>
      <c r="P32670"/>
    </row>
    <row r="32671" spans="15:16" x14ac:dyDescent="0.2">
      <c r="O32671"/>
      <c r="P32671"/>
    </row>
    <row r="32672" spans="15:16" x14ac:dyDescent="0.2">
      <c r="O32672"/>
      <c r="P32672"/>
    </row>
    <row r="32673" spans="15:16" x14ac:dyDescent="0.2">
      <c r="O32673"/>
      <c r="P32673"/>
    </row>
    <row r="32674" spans="15:16" x14ac:dyDescent="0.2">
      <c r="O32674"/>
      <c r="P32674"/>
    </row>
    <row r="32675" spans="15:16" x14ac:dyDescent="0.2">
      <c r="O32675"/>
      <c r="P32675"/>
    </row>
    <row r="32676" spans="15:16" x14ac:dyDescent="0.2">
      <c r="O32676"/>
      <c r="P32676"/>
    </row>
    <row r="32677" spans="15:16" x14ac:dyDescent="0.2">
      <c r="O32677"/>
      <c r="P32677"/>
    </row>
    <row r="32678" spans="15:16" x14ac:dyDescent="0.2">
      <c r="O32678"/>
      <c r="P32678"/>
    </row>
    <row r="32679" spans="15:16" x14ac:dyDescent="0.2">
      <c r="O32679"/>
      <c r="P32679"/>
    </row>
    <row r="32680" spans="15:16" x14ac:dyDescent="0.2">
      <c r="O32680"/>
      <c r="P32680"/>
    </row>
    <row r="32681" spans="15:16" x14ac:dyDescent="0.2">
      <c r="O32681"/>
      <c r="P32681"/>
    </row>
    <row r="32682" spans="15:16" x14ac:dyDescent="0.2">
      <c r="O32682"/>
      <c r="P32682"/>
    </row>
    <row r="32683" spans="15:16" x14ac:dyDescent="0.2">
      <c r="O32683"/>
      <c r="P32683"/>
    </row>
    <row r="32684" spans="15:16" x14ac:dyDescent="0.2">
      <c r="O32684"/>
      <c r="P32684"/>
    </row>
    <row r="32685" spans="15:16" x14ac:dyDescent="0.2">
      <c r="O32685"/>
      <c r="P32685"/>
    </row>
    <row r="32686" spans="15:16" x14ac:dyDescent="0.2">
      <c r="O32686"/>
      <c r="P32686"/>
    </row>
    <row r="32687" spans="15:16" x14ac:dyDescent="0.2">
      <c r="O32687"/>
      <c r="P32687"/>
    </row>
    <row r="32688" spans="15:16" x14ac:dyDescent="0.2">
      <c r="O32688"/>
      <c r="P32688"/>
    </row>
    <row r="32689" spans="15:16" x14ac:dyDescent="0.2">
      <c r="O32689"/>
      <c r="P32689"/>
    </row>
    <row r="32690" spans="15:16" x14ac:dyDescent="0.2">
      <c r="O32690"/>
      <c r="P32690"/>
    </row>
    <row r="32691" spans="15:16" x14ac:dyDescent="0.2">
      <c r="O32691"/>
      <c r="P32691"/>
    </row>
    <row r="32692" spans="15:16" x14ac:dyDescent="0.2">
      <c r="O32692"/>
      <c r="P32692"/>
    </row>
    <row r="32693" spans="15:16" x14ac:dyDescent="0.2">
      <c r="O32693"/>
      <c r="P32693"/>
    </row>
    <row r="32694" spans="15:16" x14ac:dyDescent="0.2">
      <c r="O32694"/>
      <c r="P32694"/>
    </row>
    <row r="32695" spans="15:16" x14ac:dyDescent="0.2">
      <c r="O32695"/>
      <c r="P32695"/>
    </row>
    <row r="32696" spans="15:16" x14ac:dyDescent="0.2">
      <c r="O32696"/>
      <c r="P32696"/>
    </row>
    <row r="32697" spans="15:16" x14ac:dyDescent="0.2">
      <c r="O32697"/>
      <c r="P32697"/>
    </row>
    <row r="32698" spans="15:16" x14ac:dyDescent="0.2">
      <c r="O32698"/>
      <c r="P32698"/>
    </row>
    <row r="32699" spans="15:16" x14ac:dyDescent="0.2">
      <c r="O32699"/>
      <c r="P32699"/>
    </row>
    <row r="32700" spans="15:16" x14ac:dyDescent="0.2">
      <c r="O32700"/>
      <c r="P32700"/>
    </row>
    <row r="32701" spans="15:16" x14ac:dyDescent="0.2">
      <c r="O32701"/>
      <c r="P32701"/>
    </row>
    <row r="32702" spans="15:16" x14ac:dyDescent="0.2">
      <c r="O32702"/>
      <c r="P32702"/>
    </row>
    <row r="32703" spans="15:16" x14ac:dyDescent="0.2">
      <c r="O32703"/>
      <c r="P32703"/>
    </row>
    <row r="32704" spans="15:16" x14ac:dyDescent="0.2">
      <c r="O32704"/>
      <c r="P32704"/>
    </row>
    <row r="32705" spans="15:16" x14ac:dyDescent="0.2">
      <c r="O32705"/>
      <c r="P32705"/>
    </row>
    <row r="32706" spans="15:16" x14ac:dyDescent="0.2">
      <c r="O32706"/>
      <c r="P32706"/>
    </row>
    <row r="32707" spans="15:16" x14ac:dyDescent="0.2">
      <c r="O32707"/>
      <c r="P32707"/>
    </row>
    <row r="32708" spans="15:16" x14ac:dyDescent="0.2">
      <c r="O32708"/>
      <c r="P32708"/>
    </row>
    <row r="32709" spans="15:16" x14ac:dyDescent="0.2">
      <c r="O32709"/>
      <c r="P32709"/>
    </row>
    <row r="32710" spans="15:16" x14ac:dyDescent="0.2">
      <c r="O32710"/>
      <c r="P32710"/>
    </row>
    <row r="32711" spans="15:16" x14ac:dyDescent="0.2">
      <c r="O32711"/>
      <c r="P32711"/>
    </row>
    <row r="32712" spans="15:16" x14ac:dyDescent="0.2">
      <c r="O32712"/>
      <c r="P32712"/>
    </row>
    <row r="32713" spans="15:16" x14ac:dyDescent="0.2">
      <c r="O32713"/>
      <c r="P32713"/>
    </row>
    <row r="32714" spans="15:16" x14ac:dyDescent="0.2">
      <c r="O32714"/>
      <c r="P32714"/>
    </row>
    <row r="32715" spans="15:16" x14ac:dyDescent="0.2">
      <c r="O32715"/>
      <c r="P32715"/>
    </row>
    <row r="32716" spans="15:16" x14ac:dyDescent="0.2">
      <c r="O32716"/>
      <c r="P32716"/>
    </row>
    <row r="32717" spans="15:16" x14ac:dyDescent="0.2">
      <c r="O32717"/>
      <c r="P32717"/>
    </row>
    <row r="32718" spans="15:16" x14ac:dyDescent="0.2">
      <c r="O32718"/>
      <c r="P32718"/>
    </row>
    <row r="32719" spans="15:16" x14ac:dyDescent="0.2">
      <c r="O32719"/>
      <c r="P32719"/>
    </row>
    <row r="32720" spans="15:16" x14ac:dyDescent="0.2">
      <c r="O32720"/>
      <c r="P32720"/>
    </row>
    <row r="32721" spans="15:16" x14ac:dyDescent="0.2">
      <c r="O32721"/>
      <c r="P32721"/>
    </row>
    <row r="32722" spans="15:16" x14ac:dyDescent="0.2">
      <c r="O32722"/>
      <c r="P32722"/>
    </row>
    <row r="32723" spans="15:16" x14ac:dyDescent="0.2">
      <c r="O32723"/>
      <c r="P32723"/>
    </row>
    <row r="32724" spans="15:16" x14ac:dyDescent="0.2">
      <c r="O32724"/>
      <c r="P32724"/>
    </row>
    <row r="32725" spans="15:16" x14ac:dyDescent="0.2">
      <c r="O32725"/>
      <c r="P32725"/>
    </row>
    <row r="32726" spans="15:16" x14ac:dyDescent="0.2">
      <c r="O32726"/>
      <c r="P32726"/>
    </row>
    <row r="32727" spans="15:16" x14ac:dyDescent="0.2">
      <c r="O32727"/>
      <c r="P32727"/>
    </row>
    <row r="32728" spans="15:16" x14ac:dyDescent="0.2">
      <c r="O32728"/>
      <c r="P32728"/>
    </row>
    <row r="32729" spans="15:16" x14ac:dyDescent="0.2">
      <c r="O32729"/>
      <c r="P32729"/>
    </row>
    <row r="32730" spans="15:16" x14ac:dyDescent="0.2">
      <c r="O32730"/>
      <c r="P32730"/>
    </row>
    <row r="32731" spans="15:16" x14ac:dyDescent="0.2">
      <c r="O32731"/>
      <c r="P32731"/>
    </row>
    <row r="32732" spans="15:16" x14ac:dyDescent="0.2">
      <c r="O32732"/>
      <c r="P32732"/>
    </row>
    <row r="32733" spans="15:16" x14ac:dyDescent="0.2">
      <c r="O32733"/>
      <c r="P32733"/>
    </row>
    <row r="32734" spans="15:16" x14ac:dyDescent="0.2">
      <c r="O32734"/>
      <c r="P32734"/>
    </row>
    <row r="32735" spans="15:16" x14ac:dyDescent="0.2">
      <c r="O32735"/>
      <c r="P32735"/>
    </row>
    <row r="32736" spans="15:16" x14ac:dyDescent="0.2">
      <c r="O32736"/>
      <c r="P32736"/>
    </row>
    <row r="32737" spans="15:16" x14ac:dyDescent="0.2">
      <c r="O32737"/>
      <c r="P32737"/>
    </row>
    <row r="32738" spans="15:16" x14ac:dyDescent="0.2">
      <c r="O32738"/>
      <c r="P32738"/>
    </row>
    <row r="32739" spans="15:16" x14ac:dyDescent="0.2">
      <c r="O32739"/>
      <c r="P32739"/>
    </row>
    <row r="32740" spans="15:16" x14ac:dyDescent="0.2">
      <c r="O32740"/>
      <c r="P32740"/>
    </row>
    <row r="32741" spans="15:16" x14ac:dyDescent="0.2">
      <c r="O32741"/>
      <c r="P32741"/>
    </row>
    <row r="32742" spans="15:16" x14ac:dyDescent="0.2">
      <c r="O32742"/>
      <c r="P32742"/>
    </row>
    <row r="32743" spans="15:16" x14ac:dyDescent="0.2">
      <c r="O32743"/>
      <c r="P32743"/>
    </row>
    <row r="32744" spans="15:16" x14ac:dyDescent="0.2">
      <c r="O32744"/>
      <c r="P32744"/>
    </row>
    <row r="32745" spans="15:16" x14ac:dyDescent="0.2">
      <c r="O32745"/>
      <c r="P32745"/>
    </row>
    <row r="32746" spans="15:16" x14ac:dyDescent="0.2">
      <c r="O32746"/>
      <c r="P32746"/>
    </row>
    <row r="32747" spans="15:16" x14ac:dyDescent="0.2">
      <c r="O32747"/>
      <c r="P32747"/>
    </row>
    <row r="32748" spans="15:16" x14ac:dyDescent="0.2">
      <c r="O32748"/>
      <c r="P32748"/>
    </row>
    <row r="32749" spans="15:16" x14ac:dyDescent="0.2">
      <c r="O32749"/>
      <c r="P32749"/>
    </row>
    <row r="32750" spans="15:16" x14ac:dyDescent="0.2">
      <c r="O32750"/>
      <c r="P32750"/>
    </row>
    <row r="32751" spans="15:16" x14ac:dyDescent="0.2">
      <c r="O32751"/>
      <c r="P32751"/>
    </row>
    <row r="32752" spans="15:16" x14ac:dyDescent="0.2">
      <c r="O32752"/>
      <c r="P32752"/>
    </row>
    <row r="32753" spans="15:16" x14ac:dyDescent="0.2">
      <c r="O32753"/>
      <c r="P32753"/>
    </row>
    <row r="32754" spans="15:16" x14ac:dyDescent="0.2">
      <c r="O32754"/>
      <c r="P32754"/>
    </row>
    <row r="32755" spans="15:16" x14ac:dyDescent="0.2">
      <c r="O32755"/>
      <c r="P32755"/>
    </row>
    <row r="32756" spans="15:16" x14ac:dyDescent="0.2">
      <c r="O32756"/>
      <c r="P32756"/>
    </row>
    <row r="32757" spans="15:16" x14ac:dyDescent="0.2">
      <c r="O32757"/>
      <c r="P32757"/>
    </row>
    <row r="32758" spans="15:16" x14ac:dyDescent="0.2">
      <c r="O32758"/>
      <c r="P32758"/>
    </row>
    <row r="32759" spans="15:16" x14ac:dyDescent="0.2">
      <c r="O32759"/>
      <c r="P32759"/>
    </row>
    <row r="32760" spans="15:16" x14ac:dyDescent="0.2">
      <c r="O32760"/>
      <c r="P32760"/>
    </row>
    <row r="32761" spans="15:16" x14ac:dyDescent="0.2">
      <c r="O32761"/>
      <c r="P32761"/>
    </row>
    <row r="32762" spans="15:16" x14ac:dyDescent="0.2">
      <c r="O32762"/>
      <c r="P32762"/>
    </row>
    <row r="32763" spans="15:16" x14ac:dyDescent="0.2">
      <c r="O32763"/>
      <c r="P32763"/>
    </row>
    <row r="32764" spans="15:16" x14ac:dyDescent="0.2">
      <c r="O32764"/>
      <c r="P32764"/>
    </row>
    <row r="32765" spans="15:16" x14ac:dyDescent="0.2">
      <c r="O32765"/>
      <c r="P32765"/>
    </row>
    <row r="32766" spans="15:16" x14ac:dyDescent="0.2">
      <c r="O32766"/>
      <c r="P32766"/>
    </row>
    <row r="32767" spans="15:16" x14ac:dyDescent="0.2">
      <c r="O32767"/>
      <c r="P32767"/>
    </row>
    <row r="32768" spans="15:16" x14ac:dyDescent="0.2">
      <c r="O32768"/>
      <c r="P32768"/>
    </row>
    <row r="32769" spans="15:16" x14ac:dyDescent="0.2">
      <c r="O32769"/>
      <c r="P32769"/>
    </row>
    <row r="32770" spans="15:16" x14ac:dyDescent="0.2">
      <c r="O32770"/>
      <c r="P32770"/>
    </row>
    <row r="32771" spans="15:16" x14ac:dyDescent="0.2">
      <c r="O32771"/>
      <c r="P32771"/>
    </row>
    <row r="32772" spans="15:16" x14ac:dyDescent="0.2">
      <c r="O32772"/>
      <c r="P32772"/>
    </row>
    <row r="32773" spans="15:16" x14ac:dyDescent="0.2">
      <c r="O32773"/>
      <c r="P32773"/>
    </row>
    <row r="32774" spans="15:16" x14ac:dyDescent="0.2">
      <c r="O32774"/>
      <c r="P32774"/>
    </row>
    <row r="32775" spans="15:16" x14ac:dyDescent="0.2">
      <c r="O32775"/>
      <c r="P32775"/>
    </row>
    <row r="32776" spans="15:16" x14ac:dyDescent="0.2">
      <c r="O32776"/>
      <c r="P32776"/>
    </row>
    <row r="32777" spans="15:16" x14ac:dyDescent="0.2">
      <c r="O32777"/>
      <c r="P32777"/>
    </row>
    <row r="32778" spans="15:16" x14ac:dyDescent="0.2">
      <c r="O32778"/>
      <c r="P32778"/>
    </row>
    <row r="32779" spans="15:16" x14ac:dyDescent="0.2">
      <c r="O32779"/>
      <c r="P32779"/>
    </row>
    <row r="32780" spans="15:16" x14ac:dyDescent="0.2">
      <c r="O32780"/>
      <c r="P32780"/>
    </row>
    <row r="32781" spans="15:16" x14ac:dyDescent="0.2">
      <c r="O32781"/>
      <c r="P32781"/>
    </row>
    <row r="32782" spans="15:16" x14ac:dyDescent="0.2">
      <c r="O32782"/>
      <c r="P32782"/>
    </row>
    <row r="32783" spans="15:16" x14ac:dyDescent="0.2">
      <c r="O32783"/>
      <c r="P32783"/>
    </row>
    <row r="32784" spans="15:16" x14ac:dyDescent="0.2">
      <c r="O32784"/>
      <c r="P32784"/>
    </row>
    <row r="32785" spans="15:16" x14ac:dyDescent="0.2">
      <c r="O32785"/>
      <c r="P32785"/>
    </row>
    <row r="32786" spans="15:16" x14ac:dyDescent="0.2">
      <c r="O32786"/>
      <c r="P32786"/>
    </row>
    <row r="32787" spans="15:16" x14ac:dyDescent="0.2">
      <c r="O32787"/>
      <c r="P32787"/>
    </row>
    <row r="32788" spans="15:16" x14ac:dyDescent="0.2">
      <c r="O32788"/>
      <c r="P32788"/>
    </row>
    <row r="32789" spans="15:16" x14ac:dyDescent="0.2">
      <c r="O32789"/>
      <c r="P32789"/>
    </row>
    <row r="32790" spans="15:16" x14ac:dyDescent="0.2">
      <c r="O32790"/>
      <c r="P32790"/>
    </row>
    <row r="32791" spans="15:16" x14ac:dyDescent="0.2">
      <c r="O32791"/>
      <c r="P32791"/>
    </row>
    <row r="32792" spans="15:16" x14ac:dyDescent="0.2">
      <c r="O32792"/>
      <c r="P32792"/>
    </row>
    <row r="32793" spans="15:16" x14ac:dyDescent="0.2">
      <c r="O32793"/>
      <c r="P32793"/>
    </row>
    <row r="32794" spans="15:16" x14ac:dyDescent="0.2">
      <c r="O32794"/>
      <c r="P32794"/>
    </row>
    <row r="32795" spans="15:16" x14ac:dyDescent="0.2">
      <c r="O32795"/>
      <c r="P32795"/>
    </row>
    <row r="32796" spans="15:16" x14ac:dyDescent="0.2">
      <c r="O32796"/>
      <c r="P32796"/>
    </row>
    <row r="32797" spans="15:16" x14ac:dyDescent="0.2">
      <c r="O32797"/>
      <c r="P32797"/>
    </row>
    <row r="32798" spans="15:16" x14ac:dyDescent="0.2">
      <c r="O32798"/>
      <c r="P32798"/>
    </row>
    <row r="32799" spans="15:16" x14ac:dyDescent="0.2">
      <c r="O32799"/>
      <c r="P32799"/>
    </row>
    <row r="32800" spans="15:16" x14ac:dyDescent="0.2">
      <c r="O32800"/>
      <c r="P32800"/>
    </row>
    <row r="32801" spans="15:16" x14ac:dyDescent="0.2">
      <c r="O32801"/>
      <c r="P32801"/>
    </row>
    <row r="32802" spans="15:16" x14ac:dyDescent="0.2">
      <c r="O32802"/>
      <c r="P32802"/>
    </row>
    <row r="32803" spans="15:16" x14ac:dyDescent="0.2">
      <c r="O32803"/>
      <c r="P32803"/>
    </row>
    <row r="32804" spans="15:16" x14ac:dyDescent="0.2">
      <c r="O32804"/>
      <c r="P32804"/>
    </row>
    <row r="32805" spans="15:16" x14ac:dyDescent="0.2">
      <c r="O32805"/>
      <c r="P32805"/>
    </row>
    <row r="32806" spans="15:16" x14ac:dyDescent="0.2">
      <c r="O32806"/>
      <c r="P32806"/>
    </row>
    <row r="32807" spans="15:16" x14ac:dyDescent="0.2">
      <c r="O32807"/>
      <c r="P32807"/>
    </row>
    <row r="32808" spans="15:16" x14ac:dyDescent="0.2">
      <c r="O32808"/>
      <c r="P32808"/>
    </row>
    <row r="32809" spans="15:16" x14ac:dyDescent="0.2">
      <c r="O32809"/>
      <c r="P32809"/>
    </row>
    <row r="32810" spans="15:16" x14ac:dyDescent="0.2">
      <c r="O32810"/>
      <c r="P32810"/>
    </row>
    <row r="32811" spans="15:16" x14ac:dyDescent="0.2">
      <c r="O32811"/>
      <c r="P32811"/>
    </row>
    <row r="32812" spans="15:16" x14ac:dyDescent="0.2">
      <c r="O32812"/>
      <c r="P32812"/>
    </row>
    <row r="32813" spans="15:16" x14ac:dyDescent="0.2">
      <c r="O32813"/>
      <c r="P32813"/>
    </row>
    <row r="32814" spans="15:16" x14ac:dyDescent="0.2">
      <c r="O32814"/>
      <c r="P32814"/>
    </row>
    <row r="32815" spans="15:16" x14ac:dyDescent="0.2">
      <c r="O32815"/>
      <c r="P32815"/>
    </row>
    <row r="32816" spans="15:16" x14ac:dyDescent="0.2">
      <c r="O32816"/>
      <c r="P32816"/>
    </row>
    <row r="32817" spans="15:16" x14ac:dyDescent="0.2">
      <c r="O32817"/>
      <c r="P32817"/>
    </row>
    <row r="32818" spans="15:16" x14ac:dyDescent="0.2">
      <c r="O32818"/>
      <c r="P32818"/>
    </row>
    <row r="32819" spans="15:16" x14ac:dyDescent="0.2">
      <c r="O32819"/>
      <c r="P32819"/>
    </row>
    <row r="32820" spans="15:16" x14ac:dyDescent="0.2">
      <c r="O32820"/>
      <c r="P32820"/>
    </row>
    <row r="32821" spans="15:16" x14ac:dyDescent="0.2">
      <c r="O32821"/>
      <c r="P32821"/>
    </row>
    <row r="32822" spans="15:16" x14ac:dyDescent="0.2">
      <c r="O32822"/>
      <c r="P32822"/>
    </row>
    <row r="32823" spans="15:16" x14ac:dyDescent="0.2">
      <c r="O32823"/>
      <c r="P32823"/>
    </row>
    <row r="32824" spans="15:16" x14ac:dyDescent="0.2">
      <c r="O32824"/>
      <c r="P32824"/>
    </row>
    <row r="32825" spans="15:16" x14ac:dyDescent="0.2">
      <c r="O32825"/>
      <c r="P32825"/>
    </row>
    <row r="32826" spans="15:16" x14ac:dyDescent="0.2">
      <c r="O32826"/>
      <c r="P32826"/>
    </row>
    <row r="32827" spans="15:16" x14ac:dyDescent="0.2">
      <c r="O32827"/>
      <c r="P32827"/>
    </row>
    <row r="32828" spans="15:16" x14ac:dyDescent="0.2">
      <c r="O32828"/>
      <c r="P32828"/>
    </row>
    <row r="32829" spans="15:16" x14ac:dyDescent="0.2">
      <c r="O32829"/>
      <c r="P32829"/>
    </row>
    <row r="32830" spans="15:16" x14ac:dyDescent="0.2">
      <c r="O32830"/>
      <c r="P32830"/>
    </row>
    <row r="32831" spans="15:16" x14ac:dyDescent="0.2">
      <c r="O32831"/>
      <c r="P32831"/>
    </row>
    <row r="32832" spans="15:16" x14ac:dyDescent="0.2">
      <c r="O32832"/>
      <c r="P32832"/>
    </row>
    <row r="32833" spans="15:16" x14ac:dyDescent="0.2">
      <c r="O32833"/>
      <c r="P32833"/>
    </row>
    <row r="32834" spans="15:16" x14ac:dyDescent="0.2">
      <c r="O32834"/>
      <c r="P32834"/>
    </row>
    <row r="32835" spans="15:16" x14ac:dyDescent="0.2">
      <c r="O32835"/>
      <c r="P32835"/>
    </row>
    <row r="32836" spans="15:16" x14ac:dyDescent="0.2">
      <c r="O32836"/>
      <c r="P32836"/>
    </row>
    <row r="32837" spans="15:16" x14ac:dyDescent="0.2">
      <c r="O32837"/>
      <c r="P32837"/>
    </row>
    <row r="32838" spans="15:16" x14ac:dyDescent="0.2">
      <c r="O32838"/>
      <c r="P32838"/>
    </row>
    <row r="32839" spans="15:16" x14ac:dyDescent="0.2">
      <c r="O32839"/>
      <c r="P32839"/>
    </row>
    <row r="32840" spans="15:16" x14ac:dyDescent="0.2">
      <c r="O32840"/>
      <c r="P32840"/>
    </row>
    <row r="32841" spans="15:16" x14ac:dyDescent="0.2">
      <c r="O32841"/>
      <c r="P32841"/>
    </row>
    <row r="32842" spans="15:16" x14ac:dyDescent="0.2">
      <c r="O32842"/>
      <c r="P32842"/>
    </row>
    <row r="32843" spans="15:16" x14ac:dyDescent="0.2">
      <c r="O32843"/>
      <c r="P32843"/>
    </row>
    <row r="32844" spans="15:16" x14ac:dyDescent="0.2">
      <c r="O32844"/>
      <c r="P32844"/>
    </row>
    <row r="32845" spans="15:16" x14ac:dyDescent="0.2">
      <c r="O32845"/>
      <c r="P32845"/>
    </row>
    <row r="32846" spans="15:16" x14ac:dyDescent="0.2">
      <c r="O32846"/>
      <c r="P32846"/>
    </row>
    <row r="32847" spans="15:16" x14ac:dyDescent="0.2">
      <c r="O32847"/>
      <c r="P32847"/>
    </row>
    <row r="32848" spans="15:16" x14ac:dyDescent="0.2">
      <c r="O32848"/>
      <c r="P32848"/>
    </row>
    <row r="32849" spans="15:16" x14ac:dyDescent="0.2">
      <c r="O32849"/>
      <c r="P32849"/>
    </row>
    <row r="32850" spans="15:16" x14ac:dyDescent="0.2">
      <c r="O32850"/>
      <c r="P32850"/>
    </row>
    <row r="32851" spans="15:16" x14ac:dyDescent="0.2">
      <c r="O32851"/>
      <c r="P32851"/>
    </row>
    <row r="32852" spans="15:16" x14ac:dyDescent="0.2">
      <c r="O32852"/>
      <c r="P32852"/>
    </row>
    <row r="32853" spans="15:16" x14ac:dyDescent="0.2">
      <c r="O32853"/>
      <c r="P32853"/>
    </row>
    <row r="32854" spans="15:16" x14ac:dyDescent="0.2">
      <c r="O32854"/>
      <c r="P32854"/>
    </row>
    <row r="32855" spans="15:16" x14ac:dyDescent="0.2">
      <c r="O32855"/>
      <c r="P32855"/>
    </row>
    <row r="32856" spans="15:16" x14ac:dyDescent="0.2">
      <c r="O32856"/>
      <c r="P32856"/>
    </row>
    <row r="32857" spans="15:16" x14ac:dyDescent="0.2">
      <c r="O32857"/>
      <c r="P32857"/>
    </row>
    <row r="32858" spans="15:16" x14ac:dyDescent="0.2">
      <c r="O32858"/>
      <c r="P32858"/>
    </row>
    <row r="32859" spans="15:16" x14ac:dyDescent="0.2">
      <c r="O32859"/>
      <c r="P32859"/>
    </row>
    <row r="32860" spans="15:16" x14ac:dyDescent="0.2">
      <c r="O32860"/>
      <c r="P32860"/>
    </row>
    <row r="32861" spans="15:16" x14ac:dyDescent="0.2">
      <c r="O32861"/>
      <c r="P32861"/>
    </row>
    <row r="32862" spans="15:16" x14ac:dyDescent="0.2">
      <c r="O32862"/>
      <c r="P32862"/>
    </row>
    <row r="32863" spans="15:16" x14ac:dyDescent="0.2">
      <c r="O32863"/>
      <c r="P32863"/>
    </row>
    <row r="32864" spans="15:16" x14ac:dyDescent="0.2">
      <c r="O32864"/>
      <c r="P32864"/>
    </row>
    <row r="32865" spans="15:16" x14ac:dyDescent="0.2">
      <c r="O32865"/>
      <c r="P32865"/>
    </row>
    <row r="32866" spans="15:16" x14ac:dyDescent="0.2">
      <c r="O32866"/>
      <c r="P32866"/>
    </row>
    <row r="32867" spans="15:16" x14ac:dyDescent="0.2">
      <c r="O32867"/>
      <c r="P32867"/>
    </row>
    <row r="32868" spans="15:16" x14ac:dyDescent="0.2">
      <c r="O32868"/>
      <c r="P32868"/>
    </row>
    <row r="32869" spans="15:16" x14ac:dyDescent="0.2">
      <c r="O32869"/>
      <c r="P32869"/>
    </row>
    <row r="32870" spans="15:16" x14ac:dyDescent="0.2">
      <c r="O32870"/>
      <c r="P32870"/>
    </row>
    <row r="32871" spans="15:16" x14ac:dyDescent="0.2">
      <c r="O32871"/>
      <c r="P32871"/>
    </row>
    <row r="32872" spans="15:16" x14ac:dyDescent="0.2">
      <c r="O32872"/>
      <c r="P32872"/>
    </row>
    <row r="32873" spans="15:16" x14ac:dyDescent="0.2">
      <c r="O32873"/>
      <c r="P32873"/>
    </row>
    <row r="32874" spans="15:16" x14ac:dyDescent="0.2">
      <c r="O32874"/>
      <c r="P32874"/>
    </row>
    <row r="32875" spans="15:16" x14ac:dyDescent="0.2">
      <c r="O32875"/>
      <c r="P32875"/>
    </row>
    <row r="32876" spans="15:16" x14ac:dyDescent="0.2">
      <c r="O32876"/>
      <c r="P32876"/>
    </row>
    <row r="32877" spans="15:16" x14ac:dyDescent="0.2">
      <c r="O32877"/>
      <c r="P32877"/>
    </row>
    <row r="32878" spans="15:16" x14ac:dyDescent="0.2">
      <c r="O32878"/>
      <c r="P32878"/>
    </row>
    <row r="32879" spans="15:16" x14ac:dyDescent="0.2">
      <c r="O32879"/>
      <c r="P32879"/>
    </row>
    <row r="32880" spans="15:16" x14ac:dyDescent="0.2">
      <c r="O32880"/>
      <c r="P32880"/>
    </row>
    <row r="32881" spans="15:16" x14ac:dyDescent="0.2">
      <c r="O32881"/>
      <c r="P32881"/>
    </row>
    <row r="32882" spans="15:16" x14ac:dyDescent="0.2">
      <c r="O32882"/>
      <c r="P32882"/>
    </row>
    <row r="32883" spans="15:16" x14ac:dyDescent="0.2">
      <c r="O32883"/>
      <c r="P32883"/>
    </row>
    <row r="32884" spans="15:16" x14ac:dyDescent="0.2">
      <c r="O32884"/>
      <c r="P32884"/>
    </row>
    <row r="32885" spans="15:16" x14ac:dyDescent="0.2">
      <c r="O32885"/>
      <c r="P32885"/>
    </row>
    <row r="32886" spans="15:16" x14ac:dyDescent="0.2">
      <c r="O32886"/>
      <c r="P32886"/>
    </row>
    <row r="32887" spans="15:16" x14ac:dyDescent="0.2">
      <c r="O32887"/>
      <c r="P32887"/>
    </row>
    <row r="32888" spans="15:16" x14ac:dyDescent="0.2">
      <c r="O32888"/>
      <c r="P32888"/>
    </row>
    <row r="32889" spans="15:16" x14ac:dyDescent="0.2">
      <c r="O32889"/>
      <c r="P32889"/>
    </row>
    <row r="32890" spans="15:16" x14ac:dyDescent="0.2">
      <c r="O32890"/>
      <c r="P32890"/>
    </row>
    <row r="32891" spans="15:16" x14ac:dyDescent="0.2">
      <c r="O32891"/>
      <c r="P32891"/>
    </row>
    <row r="32892" spans="15:16" x14ac:dyDescent="0.2">
      <c r="O32892"/>
      <c r="P32892"/>
    </row>
    <row r="32893" spans="15:16" x14ac:dyDescent="0.2">
      <c r="O32893"/>
      <c r="P32893"/>
    </row>
    <row r="32894" spans="15:16" x14ac:dyDescent="0.2">
      <c r="O32894"/>
      <c r="P32894"/>
    </row>
    <row r="32895" spans="15:16" x14ac:dyDescent="0.2">
      <c r="O32895"/>
      <c r="P32895"/>
    </row>
    <row r="32896" spans="15:16" x14ac:dyDescent="0.2">
      <c r="O32896"/>
      <c r="P32896"/>
    </row>
    <row r="32897" spans="15:16" x14ac:dyDescent="0.2">
      <c r="O32897"/>
      <c r="P32897"/>
    </row>
    <row r="32898" spans="15:16" x14ac:dyDescent="0.2">
      <c r="O32898"/>
      <c r="P32898"/>
    </row>
    <row r="32899" spans="15:16" x14ac:dyDescent="0.2">
      <c r="O32899"/>
      <c r="P32899"/>
    </row>
    <row r="32900" spans="15:16" x14ac:dyDescent="0.2">
      <c r="O32900"/>
      <c r="P32900"/>
    </row>
    <row r="32901" spans="15:16" x14ac:dyDescent="0.2">
      <c r="O32901"/>
      <c r="P32901"/>
    </row>
    <row r="32902" spans="15:16" x14ac:dyDescent="0.2">
      <c r="O32902"/>
      <c r="P32902"/>
    </row>
    <row r="32903" spans="15:16" x14ac:dyDescent="0.2">
      <c r="O32903"/>
      <c r="P32903"/>
    </row>
    <row r="32904" spans="15:16" x14ac:dyDescent="0.2">
      <c r="O32904"/>
      <c r="P32904"/>
    </row>
    <row r="32905" spans="15:16" x14ac:dyDescent="0.2">
      <c r="O32905"/>
      <c r="P32905"/>
    </row>
    <row r="32906" spans="15:16" x14ac:dyDescent="0.2">
      <c r="O32906"/>
      <c r="P32906"/>
    </row>
    <row r="32907" spans="15:16" x14ac:dyDescent="0.2">
      <c r="O32907"/>
      <c r="P32907"/>
    </row>
    <row r="32908" spans="15:16" x14ac:dyDescent="0.2">
      <c r="O32908"/>
      <c r="P32908"/>
    </row>
    <row r="32909" spans="15:16" x14ac:dyDescent="0.2">
      <c r="O32909"/>
      <c r="P32909"/>
    </row>
    <row r="32910" spans="15:16" x14ac:dyDescent="0.2">
      <c r="O32910"/>
      <c r="P32910"/>
    </row>
    <row r="32911" spans="15:16" x14ac:dyDescent="0.2">
      <c r="O32911"/>
      <c r="P32911"/>
    </row>
    <row r="32912" spans="15:16" x14ac:dyDescent="0.2">
      <c r="O32912"/>
      <c r="P32912"/>
    </row>
    <row r="32913" spans="15:16" x14ac:dyDescent="0.2">
      <c r="O32913"/>
      <c r="P32913"/>
    </row>
    <row r="32914" spans="15:16" x14ac:dyDescent="0.2">
      <c r="O32914"/>
      <c r="P32914"/>
    </row>
    <row r="32915" spans="15:16" x14ac:dyDescent="0.2">
      <c r="O32915"/>
      <c r="P32915"/>
    </row>
    <row r="32916" spans="15:16" x14ac:dyDescent="0.2">
      <c r="O32916"/>
      <c r="P32916"/>
    </row>
    <row r="32917" spans="15:16" x14ac:dyDescent="0.2">
      <c r="O32917"/>
      <c r="P32917"/>
    </row>
    <row r="32918" spans="15:16" x14ac:dyDescent="0.2">
      <c r="O32918"/>
      <c r="P32918"/>
    </row>
    <row r="32919" spans="15:16" x14ac:dyDescent="0.2">
      <c r="O32919"/>
      <c r="P32919"/>
    </row>
    <row r="32920" spans="15:16" x14ac:dyDescent="0.2">
      <c r="O32920"/>
      <c r="P32920"/>
    </row>
    <row r="32921" spans="15:16" x14ac:dyDescent="0.2">
      <c r="O32921"/>
      <c r="P32921"/>
    </row>
    <row r="32922" spans="15:16" x14ac:dyDescent="0.2">
      <c r="O32922"/>
      <c r="P32922"/>
    </row>
    <row r="32923" spans="15:16" x14ac:dyDescent="0.2">
      <c r="O32923"/>
      <c r="P32923"/>
    </row>
    <row r="32924" spans="15:16" x14ac:dyDescent="0.2">
      <c r="O32924"/>
      <c r="P32924"/>
    </row>
    <row r="32925" spans="15:16" x14ac:dyDescent="0.2">
      <c r="O32925"/>
      <c r="P32925"/>
    </row>
    <row r="32926" spans="15:16" x14ac:dyDescent="0.2">
      <c r="O32926"/>
      <c r="P32926"/>
    </row>
    <row r="32927" spans="15:16" x14ac:dyDescent="0.2">
      <c r="O32927"/>
      <c r="P32927"/>
    </row>
    <row r="32928" spans="15:16" x14ac:dyDescent="0.2">
      <c r="O32928"/>
      <c r="P32928"/>
    </row>
    <row r="32929" spans="15:16" x14ac:dyDescent="0.2">
      <c r="O32929"/>
      <c r="P32929"/>
    </row>
    <row r="32930" spans="15:16" x14ac:dyDescent="0.2">
      <c r="O32930"/>
      <c r="P32930"/>
    </row>
    <row r="32931" spans="15:16" x14ac:dyDescent="0.2">
      <c r="O32931"/>
      <c r="P32931"/>
    </row>
    <row r="32932" spans="15:16" x14ac:dyDescent="0.2">
      <c r="O32932"/>
      <c r="P32932"/>
    </row>
    <row r="32933" spans="15:16" x14ac:dyDescent="0.2">
      <c r="O32933"/>
      <c r="P32933"/>
    </row>
    <row r="32934" spans="15:16" x14ac:dyDescent="0.2">
      <c r="O32934"/>
      <c r="P32934"/>
    </row>
    <row r="32935" spans="15:16" x14ac:dyDescent="0.2">
      <c r="O32935"/>
      <c r="P32935"/>
    </row>
    <row r="32936" spans="15:16" x14ac:dyDescent="0.2">
      <c r="O32936"/>
      <c r="P32936"/>
    </row>
    <row r="32937" spans="15:16" x14ac:dyDescent="0.2">
      <c r="O32937"/>
      <c r="P32937"/>
    </row>
    <row r="32938" spans="15:16" x14ac:dyDescent="0.2">
      <c r="O32938"/>
      <c r="P32938"/>
    </row>
    <row r="32939" spans="15:16" x14ac:dyDescent="0.2">
      <c r="O32939"/>
      <c r="P32939"/>
    </row>
    <row r="32940" spans="15:16" x14ac:dyDescent="0.2">
      <c r="O32940"/>
      <c r="P32940"/>
    </row>
    <row r="32941" spans="15:16" x14ac:dyDescent="0.2">
      <c r="O32941"/>
      <c r="P32941"/>
    </row>
    <row r="32942" spans="15:16" x14ac:dyDescent="0.2">
      <c r="O32942"/>
      <c r="P32942"/>
    </row>
    <row r="32943" spans="15:16" x14ac:dyDescent="0.2">
      <c r="O32943"/>
      <c r="P32943"/>
    </row>
    <row r="32944" spans="15:16" x14ac:dyDescent="0.2">
      <c r="O32944"/>
      <c r="P32944"/>
    </row>
    <row r="32945" spans="15:16" x14ac:dyDescent="0.2">
      <c r="O32945"/>
      <c r="P32945"/>
    </row>
    <row r="32946" spans="15:16" x14ac:dyDescent="0.2">
      <c r="O32946"/>
      <c r="P32946"/>
    </row>
    <row r="32947" spans="15:16" x14ac:dyDescent="0.2">
      <c r="O32947"/>
      <c r="P32947"/>
    </row>
    <row r="32948" spans="15:16" x14ac:dyDescent="0.2">
      <c r="O32948"/>
      <c r="P32948"/>
    </row>
    <row r="32949" spans="15:16" x14ac:dyDescent="0.2">
      <c r="O32949"/>
      <c r="P32949"/>
    </row>
    <row r="32950" spans="15:16" x14ac:dyDescent="0.2">
      <c r="O32950"/>
      <c r="P32950"/>
    </row>
    <row r="32951" spans="15:16" x14ac:dyDescent="0.2">
      <c r="O32951"/>
      <c r="P32951"/>
    </row>
    <row r="32952" spans="15:16" x14ac:dyDescent="0.2">
      <c r="O32952"/>
      <c r="P32952"/>
    </row>
    <row r="32953" spans="15:16" x14ac:dyDescent="0.2">
      <c r="O32953"/>
      <c r="P32953"/>
    </row>
    <row r="32954" spans="15:16" x14ac:dyDescent="0.2">
      <c r="O32954"/>
      <c r="P32954"/>
    </row>
    <row r="32955" spans="15:16" x14ac:dyDescent="0.2">
      <c r="O32955"/>
      <c r="P32955"/>
    </row>
    <row r="32956" spans="15:16" x14ac:dyDescent="0.2">
      <c r="O32956"/>
      <c r="P32956"/>
    </row>
    <row r="32957" spans="15:16" x14ac:dyDescent="0.2">
      <c r="O32957"/>
      <c r="P32957"/>
    </row>
    <row r="32958" spans="15:16" x14ac:dyDescent="0.2">
      <c r="O32958"/>
      <c r="P32958"/>
    </row>
    <row r="32959" spans="15:16" x14ac:dyDescent="0.2">
      <c r="O32959"/>
      <c r="P32959"/>
    </row>
    <row r="32960" spans="15:16" x14ac:dyDescent="0.2">
      <c r="O32960"/>
      <c r="P32960"/>
    </row>
    <row r="32961" spans="15:16" x14ac:dyDescent="0.2">
      <c r="O32961"/>
      <c r="P32961"/>
    </row>
    <row r="32962" spans="15:16" x14ac:dyDescent="0.2">
      <c r="O32962"/>
      <c r="P32962"/>
    </row>
    <row r="32963" spans="15:16" x14ac:dyDescent="0.2">
      <c r="O32963"/>
      <c r="P32963"/>
    </row>
    <row r="32964" spans="15:16" x14ac:dyDescent="0.2">
      <c r="O32964"/>
      <c r="P32964"/>
    </row>
    <row r="32965" spans="15:16" x14ac:dyDescent="0.2">
      <c r="O32965"/>
      <c r="P32965"/>
    </row>
    <row r="32966" spans="15:16" x14ac:dyDescent="0.2">
      <c r="O32966"/>
      <c r="P32966"/>
    </row>
    <row r="32967" spans="15:16" x14ac:dyDescent="0.2">
      <c r="O32967"/>
      <c r="P32967"/>
    </row>
    <row r="32968" spans="15:16" x14ac:dyDescent="0.2">
      <c r="O32968"/>
      <c r="P32968"/>
    </row>
    <row r="32969" spans="15:16" x14ac:dyDescent="0.2">
      <c r="O32969"/>
      <c r="P32969"/>
    </row>
    <row r="32970" spans="15:16" x14ac:dyDescent="0.2">
      <c r="O32970"/>
      <c r="P32970"/>
    </row>
    <row r="32971" spans="15:16" x14ac:dyDescent="0.2">
      <c r="O32971"/>
      <c r="P32971"/>
    </row>
    <row r="32972" spans="15:16" x14ac:dyDescent="0.2">
      <c r="O32972"/>
      <c r="P32972"/>
    </row>
    <row r="32973" spans="15:16" x14ac:dyDescent="0.2">
      <c r="O32973"/>
      <c r="P32973"/>
    </row>
    <row r="32974" spans="15:16" x14ac:dyDescent="0.2">
      <c r="O32974"/>
      <c r="P32974"/>
    </row>
    <row r="32975" spans="15:16" x14ac:dyDescent="0.2">
      <c r="O32975"/>
      <c r="P32975"/>
    </row>
    <row r="32976" spans="15:16" x14ac:dyDescent="0.2">
      <c r="O32976"/>
      <c r="P32976"/>
    </row>
    <row r="32977" spans="15:16" x14ac:dyDescent="0.2">
      <c r="O32977"/>
      <c r="P32977"/>
    </row>
    <row r="32978" spans="15:16" x14ac:dyDescent="0.2">
      <c r="O32978"/>
      <c r="P32978"/>
    </row>
    <row r="32979" spans="15:16" x14ac:dyDescent="0.2">
      <c r="O32979"/>
      <c r="P32979"/>
    </row>
    <row r="32980" spans="15:16" x14ac:dyDescent="0.2">
      <c r="O32980"/>
      <c r="P32980"/>
    </row>
    <row r="32981" spans="15:16" x14ac:dyDescent="0.2">
      <c r="O32981"/>
      <c r="P32981"/>
    </row>
    <row r="32982" spans="15:16" x14ac:dyDescent="0.2">
      <c r="O32982"/>
      <c r="P32982"/>
    </row>
    <row r="32983" spans="15:16" x14ac:dyDescent="0.2">
      <c r="O32983"/>
      <c r="P32983"/>
    </row>
    <row r="32984" spans="15:16" x14ac:dyDescent="0.2">
      <c r="O32984"/>
      <c r="P32984"/>
    </row>
    <row r="32985" spans="15:16" x14ac:dyDescent="0.2">
      <c r="O32985"/>
      <c r="P32985"/>
    </row>
    <row r="32986" spans="15:16" x14ac:dyDescent="0.2">
      <c r="O32986"/>
      <c r="P32986"/>
    </row>
    <row r="32987" spans="15:16" x14ac:dyDescent="0.2">
      <c r="O32987"/>
      <c r="P32987"/>
    </row>
    <row r="32988" spans="15:16" x14ac:dyDescent="0.2">
      <c r="O32988"/>
      <c r="P32988"/>
    </row>
    <row r="32989" spans="15:16" x14ac:dyDescent="0.2">
      <c r="O32989"/>
      <c r="P32989"/>
    </row>
    <row r="32990" spans="15:16" x14ac:dyDescent="0.2">
      <c r="O32990"/>
      <c r="P32990"/>
    </row>
    <row r="32991" spans="15:16" x14ac:dyDescent="0.2">
      <c r="O32991"/>
      <c r="P32991"/>
    </row>
    <row r="32992" spans="15:16" x14ac:dyDescent="0.2">
      <c r="O32992"/>
      <c r="P32992"/>
    </row>
    <row r="32993" spans="15:16" x14ac:dyDescent="0.2">
      <c r="O32993"/>
      <c r="P32993"/>
    </row>
    <row r="32994" spans="15:16" x14ac:dyDescent="0.2">
      <c r="O32994"/>
      <c r="P32994"/>
    </row>
    <row r="32995" spans="15:16" x14ac:dyDescent="0.2">
      <c r="O32995"/>
      <c r="P32995"/>
    </row>
    <row r="32996" spans="15:16" x14ac:dyDescent="0.2">
      <c r="O32996"/>
      <c r="P32996"/>
    </row>
    <row r="32997" spans="15:16" x14ac:dyDescent="0.2">
      <c r="O32997"/>
      <c r="P32997"/>
    </row>
    <row r="32998" spans="15:16" x14ac:dyDescent="0.2">
      <c r="O32998"/>
      <c r="P32998"/>
    </row>
    <row r="32999" spans="15:16" x14ac:dyDescent="0.2">
      <c r="O32999"/>
      <c r="P32999"/>
    </row>
    <row r="33000" spans="15:16" x14ac:dyDescent="0.2">
      <c r="O33000"/>
      <c r="P33000"/>
    </row>
    <row r="33001" spans="15:16" x14ac:dyDescent="0.2">
      <c r="O33001"/>
      <c r="P33001"/>
    </row>
    <row r="33002" spans="15:16" x14ac:dyDescent="0.2">
      <c r="O33002"/>
      <c r="P33002"/>
    </row>
    <row r="33003" spans="15:16" x14ac:dyDescent="0.2">
      <c r="O33003"/>
      <c r="P33003"/>
    </row>
    <row r="33004" spans="15:16" x14ac:dyDescent="0.2">
      <c r="O33004"/>
      <c r="P33004"/>
    </row>
    <row r="33005" spans="15:16" x14ac:dyDescent="0.2">
      <c r="O33005"/>
      <c r="P33005"/>
    </row>
    <row r="33006" spans="15:16" x14ac:dyDescent="0.2">
      <c r="O33006"/>
      <c r="P33006"/>
    </row>
    <row r="33007" spans="15:16" x14ac:dyDescent="0.2">
      <c r="O33007"/>
      <c r="P33007"/>
    </row>
    <row r="33008" spans="15:16" x14ac:dyDescent="0.2">
      <c r="O33008"/>
      <c r="P33008"/>
    </row>
    <row r="33009" spans="15:16" x14ac:dyDescent="0.2">
      <c r="O33009"/>
      <c r="P33009"/>
    </row>
    <row r="33010" spans="15:16" x14ac:dyDescent="0.2">
      <c r="O33010"/>
      <c r="P33010"/>
    </row>
    <row r="33011" spans="15:16" x14ac:dyDescent="0.2">
      <c r="O33011"/>
      <c r="P33011"/>
    </row>
    <row r="33012" spans="15:16" x14ac:dyDescent="0.2">
      <c r="O33012"/>
      <c r="P33012"/>
    </row>
    <row r="33013" spans="15:16" x14ac:dyDescent="0.2">
      <c r="O33013"/>
      <c r="P33013"/>
    </row>
    <row r="33014" spans="15:16" x14ac:dyDescent="0.2">
      <c r="O33014"/>
      <c r="P33014"/>
    </row>
    <row r="33015" spans="15:16" x14ac:dyDescent="0.2">
      <c r="O33015"/>
      <c r="P33015"/>
    </row>
    <row r="33016" spans="15:16" x14ac:dyDescent="0.2">
      <c r="O33016"/>
      <c r="P33016"/>
    </row>
    <row r="33017" spans="15:16" x14ac:dyDescent="0.2">
      <c r="O33017"/>
      <c r="P33017"/>
    </row>
    <row r="33018" spans="15:16" x14ac:dyDescent="0.2">
      <c r="O33018"/>
      <c r="P33018"/>
    </row>
    <row r="33019" spans="15:16" x14ac:dyDescent="0.2">
      <c r="O33019"/>
      <c r="P33019"/>
    </row>
    <row r="33020" spans="15:16" x14ac:dyDescent="0.2">
      <c r="O33020"/>
      <c r="P33020"/>
    </row>
    <row r="33021" spans="15:16" x14ac:dyDescent="0.2">
      <c r="O33021"/>
      <c r="P33021"/>
    </row>
    <row r="33022" spans="15:16" x14ac:dyDescent="0.2">
      <c r="O33022"/>
      <c r="P33022"/>
    </row>
    <row r="33023" spans="15:16" x14ac:dyDescent="0.2">
      <c r="O33023"/>
      <c r="P33023"/>
    </row>
    <row r="33024" spans="15:16" x14ac:dyDescent="0.2">
      <c r="O33024"/>
      <c r="P33024"/>
    </row>
    <row r="33025" spans="15:16" x14ac:dyDescent="0.2">
      <c r="O33025"/>
      <c r="P33025"/>
    </row>
    <row r="33026" spans="15:16" x14ac:dyDescent="0.2">
      <c r="O33026"/>
      <c r="P33026"/>
    </row>
    <row r="33027" spans="15:16" x14ac:dyDescent="0.2">
      <c r="O33027"/>
      <c r="P33027"/>
    </row>
    <row r="33028" spans="15:16" x14ac:dyDescent="0.2">
      <c r="O33028"/>
      <c r="P33028"/>
    </row>
    <row r="33029" spans="15:16" x14ac:dyDescent="0.2">
      <c r="O33029"/>
      <c r="P33029"/>
    </row>
    <row r="33030" spans="15:16" x14ac:dyDescent="0.2">
      <c r="O33030"/>
      <c r="P33030"/>
    </row>
    <row r="33031" spans="15:16" x14ac:dyDescent="0.2">
      <c r="O33031"/>
      <c r="P33031"/>
    </row>
    <row r="33032" spans="15:16" x14ac:dyDescent="0.2">
      <c r="O33032"/>
      <c r="P33032"/>
    </row>
    <row r="33033" spans="15:16" x14ac:dyDescent="0.2">
      <c r="O33033"/>
      <c r="P33033"/>
    </row>
    <row r="33034" spans="15:16" x14ac:dyDescent="0.2">
      <c r="O33034"/>
      <c r="P33034"/>
    </row>
    <row r="33035" spans="15:16" x14ac:dyDescent="0.2">
      <c r="O33035"/>
      <c r="P33035"/>
    </row>
    <row r="33036" spans="15:16" x14ac:dyDescent="0.2">
      <c r="O33036"/>
      <c r="P33036"/>
    </row>
    <row r="33037" spans="15:16" x14ac:dyDescent="0.2">
      <c r="O33037"/>
      <c r="P33037"/>
    </row>
    <row r="33038" spans="15:16" x14ac:dyDescent="0.2">
      <c r="O33038"/>
      <c r="P33038"/>
    </row>
    <row r="33039" spans="15:16" x14ac:dyDescent="0.2">
      <c r="O33039"/>
      <c r="P33039"/>
    </row>
    <row r="33040" spans="15:16" x14ac:dyDescent="0.2">
      <c r="O33040"/>
      <c r="P33040"/>
    </row>
    <row r="33041" spans="15:16" x14ac:dyDescent="0.2">
      <c r="O33041"/>
      <c r="P33041"/>
    </row>
    <row r="33042" spans="15:16" x14ac:dyDescent="0.2">
      <c r="O33042"/>
      <c r="P33042"/>
    </row>
    <row r="33043" spans="15:16" x14ac:dyDescent="0.2">
      <c r="O33043"/>
      <c r="P33043"/>
    </row>
    <row r="33044" spans="15:16" x14ac:dyDescent="0.2">
      <c r="O33044"/>
      <c r="P33044"/>
    </row>
    <row r="33045" spans="15:16" x14ac:dyDescent="0.2">
      <c r="O33045"/>
      <c r="P33045"/>
    </row>
    <row r="33046" spans="15:16" x14ac:dyDescent="0.2">
      <c r="O33046"/>
      <c r="P33046"/>
    </row>
    <row r="33047" spans="15:16" x14ac:dyDescent="0.2">
      <c r="O33047"/>
      <c r="P33047"/>
    </row>
    <row r="33048" spans="15:16" x14ac:dyDescent="0.2">
      <c r="O33048"/>
      <c r="P33048"/>
    </row>
    <row r="33049" spans="15:16" x14ac:dyDescent="0.2">
      <c r="O33049"/>
      <c r="P33049"/>
    </row>
    <row r="33050" spans="15:16" x14ac:dyDescent="0.2">
      <c r="O33050"/>
      <c r="P33050"/>
    </row>
    <row r="33051" spans="15:16" x14ac:dyDescent="0.2">
      <c r="O33051"/>
      <c r="P33051"/>
    </row>
    <row r="33052" spans="15:16" x14ac:dyDescent="0.2">
      <c r="O33052"/>
      <c r="P33052"/>
    </row>
    <row r="33053" spans="15:16" x14ac:dyDescent="0.2">
      <c r="O33053"/>
      <c r="P33053"/>
    </row>
    <row r="33054" spans="15:16" x14ac:dyDescent="0.2">
      <c r="O33054"/>
      <c r="P33054"/>
    </row>
    <row r="33055" spans="15:16" x14ac:dyDescent="0.2">
      <c r="O33055"/>
      <c r="P33055"/>
    </row>
    <row r="33056" spans="15:16" x14ac:dyDescent="0.2">
      <c r="O33056"/>
      <c r="P33056"/>
    </row>
    <row r="33057" spans="15:16" x14ac:dyDescent="0.2">
      <c r="O33057"/>
      <c r="P33057"/>
    </row>
    <row r="33058" spans="15:16" x14ac:dyDescent="0.2">
      <c r="O33058"/>
      <c r="P33058"/>
    </row>
    <row r="33059" spans="15:16" x14ac:dyDescent="0.2">
      <c r="O33059"/>
      <c r="P33059"/>
    </row>
    <row r="33060" spans="15:16" x14ac:dyDescent="0.2">
      <c r="O33060"/>
      <c r="P33060"/>
    </row>
    <row r="33061" spans="15:16" x14ac:dyDescent="0.2">
      <c r="O33061"/>
      <c r="P33061"/>
    </row>
    <row r="33062" spans="15:16" x14ac:dyDescent="0.2">
      <c r="O33062"/>
      <c r="P33062"/>
    </row>
    <row r="33063" spans="15:16" x14ac:dyDescent="0.2">
      <c r="O33063"/>
      <c r="P33063"/>
    </row>
    <row r="33064" spans="15:16" x14ac:dyDescent="0.2">
      <c r="O33064"/>
      <c r="P33064"/>
    </row>
    <row r="33065" spans="15:16" x14ac:dyDescent="0.2">
      <c r="O33065"/>
      <c r="P33065"/>
    </row>
    <row r="33066" spans="15:16" x14ac:dyDescent="0.2">
      <c r="O33066"/>
      <c r="P33066"/>
    </row>
    <row r="33067" spans="15:16" x14ac:dyDescent="0.2">
      <c r="O33067"/>
      <c r="P33067"/>
    </row>
    <row r="33068" spans="15:16" x14ac:dyDescent="0.2">
      <c r="O33068"/>
      <c r="P33068"/>
    </row>
    <row r="33069" spans="15:16" x14ac:dyDescent="0.2">
      <c r="O33069"/>
      <c r="P33069"/>
    </row>
    <row r="33070" spans="15:16" x14ac:dyDescent="0.2">
      <c r="O33070"/>
      <c r="P33070"/>
    </row>
    <row r="33071" spans="15:16" x14ac:dyDescent="0.2">
      <c r="O33071"/>
      <c r="P33071"/>
    </row>
    <row r="33072" spans="15:16" x14ac:dyDescent="0.2">
      <c r="O33072"/>
      <c r="P33072"/>
    </row>
    <row r="33073" spans="15:16" x14ac:dyDescent="0.2">
      <c r="O33073"/>
      <c r="P33073"/>
    </row>
    <row r="33074" spans="15:16" x14ac:dyDescent="0.2">
      <c r="O33074"/>
      <c r="P33074"/>
    </row>
    <row r="33075" spans="15:16" x14ac:dyDescent="0.2">
      <c r="O33075"/>
      <c r="P33075"/>
    </row>
    <row r="33076" spans="15:16" x14ac:dyDescent="0.2">
      <c r="O33076"/>
      <c r="P33076"/>
    </row>
    <row r="33077" spans="15:16" x14ac:dyDescent="0.2">
      <c r="O33077"/>
      <c r="P33077"/>
    </row>
    <row r="33078" spans="15:16" x14ac:dyDescent="0.2">
      <c r="O33078"/>
      <c r="P33078"/>
    </row>
    <row r="33079" spans="15:16" x14ac:dyDescent="0.2">
      <c r="O33079"/>
      <c r="P33079"/>
    </row>
    <row r="33080" spans="15:16" x14ac:dyDescent="0.2">
      <c r="O33080"/>
      <c r="P33080"/>
    </row>
    <row r="33081" spans="15:16" x14ac:dyDescent="0.2">
      <c r="O33081"/>
      <c r="P33081"/>
    </row>
    <row r="33082" spans="15:16" x14ac:dyDescent="0.2">
      <c r="O33082"/>
      <c r="P33082"/>
    </row>
    <row r="33083" spans="15:16" x14ac:dyDescent="0.2">
      <c r="O33083"/>
      <c r="P33083"/>
    </row>
    <row r="33084" spans="15:16" x14ac:dyDescent="0.2">
      <c r="O33084"/>
      <c r="P33084"/>
    </row>
    <row r="33085" spans="15:16" x14ac:dyDescent="0.2">
      <c r="O33085"/>
      <c r="P33085"/>
    </row>
    <row r="33086" spans="15:16" x14ac:dyDescent="0.2">
      <c r="O33086"/>
      <c r="P33086"/>
    </row>
    <row r="33087" spans="15:16" x14ac:dyDescent="0.2">
      <c r="O33087"/>
      <c r="P33087"/>
    </row>
    <row r="33088" spans="15:16" x14ac:dyDescent="0.2">
      <c r="O33088"/>
      <c r="P33088"/>
    </row>
    <row r="33089" spans="15:16" x14ac:dyDescent="0.2">
      <c r="O33089"/>
      <c r="P33089"/>
    </row>
    <row r="33090" spans="15:16" x14ac:dyDescent="0.2">
      <c r="O33090"/>
      <c r="P33090"/>
    </row>
    <row r="33091" spans="15:16" x14ac:dyDescent="0.2">
      <c r="O33091"/>
      <c r="P33091"/>
    </row>
    <row r="33092" spans="15:16" x14ac:dyDescent="0.2">
      <c r="O33092"/>
      <c r="P33092"/>
    </row>
    <row r="33093" spans="15:16" x14ac:dyDescent="0.2">
      <c r="O33093"/>
      <c r="P33093"/>
    </row>
    <row r="33094" spans="15:16" x14ac:dyDescent="0.2">
      <c r="O33094"/>
      <c r="P33094"/>
    </row>
    <row r="33095" spans="15:16" x14ac:dyDescent="0.2">
      <c r="O33095"/>
      <c r="P33095"/>
    </row>
    <row r="33096" spans="15:16" x14ac:dyDescent="0.2">
      <c r="O33096"/>
      <c r="P33096"/>
    </row>
    <row r="33097" spans="15:16" x14ac:dyDescent="0.2">
      <c r="O33097"/>
      <c r="P33097"/>
    </row>
    <row r="33098" spans="15:16" x14ac:dyDescent="0.2">
      <c r="O33098"/>
      <c r="P33098"/>
    </row>
    <row r="33099" spans="15:16" x14ac:dyDescent="0.2">
      <c r="O33099"/>
      <c r="P33099"/>
    </row>
    <row r="33100" spans="15:16" x14ac:dyDescent="0.2">
      <c r="O33100"/>
      <c r="P33100"/>
    </row>
    <row r="33101" spans="15:16" x14ac:dyDescent="0.2">
      <c r="O33101"/>
      <c r="P33101"/>
    </row>
    <row r="33102" spans="15:16" x14ac:dyDescent="0.2">
      <c r="O33102"/>
      <c r="P33102"/>
    </row>
    <row r="33103" spans="15:16" x14ac:dyDescent="0.2">
      <c r="O33103"/>
      <c r="P33103"/>
    </row>
    <row r="33104" spans="15:16" x14ac:dyDescent="0.2">
      <c r="O33104"/>
      <c r="P33104"/>
    </row>
    <row r="33105" spans="15:16" x14ac:dyDescent="0.2">
      <c r="O33105"/>
      <c r="P33105"/>
    </row>
    <row r="33106" spans="15:16" x14ac:dyDescent="0.2">
      <c r="O33106"/>
      <c r="P33106"/>
    </row>
    <row r="33107" spans="15:16" x14ac:dyDescent="0.2">
      <c r="O33107"/>
      <c r="P33107"/>
    </row>
    <row r="33108" spans="15:16" x14ac:dyDescent="0.2">
      <c r="O33108"/>
      <c r="P33108"/>
    </row>
    <row r="33109" spans="15:16" x14ac:dyDescent="0.2">
      <c r="O33109"/>
      <c r="P33109"/>
    </row>
    <row r="33110" spans="15:16" x14ac:dyDescent="0.2">
      <c r="O33110"/>
      <c r="P33110"/>
    </row>
    <row r="33111" spans="15:16" x14ac:dyDescent="0.2">
      <c r="O33111"/>
      <c r="P33111"/>
    </row>
    <row r="33112" spans="15:16" x14ac:dyDescent="0.2">
      <c r="O33112"/>
      <c r="P33112"/>
    </row>
    <row r="33113" spans="15:16" x14ac:dyDescent="0.2">
      <c r="O33113"/>
      <c r="P33113"/>
    </row>
    <row r="33114" spans="15:16" x14ac:dyDescent="0.2">
      <c r="O33114"/>
      <c r="P33114"/>
    </row>
    <row r="33115" spans="15:16" x14ac:dyDescent="0.2">
      <c r="O33115"/>
      <c r="P33115"/>
    </row>
    <row r="33116" spans="15:16" x14ac:dyDescent="0.2">
      <c r="O33116"/>
      <c r="P33116"/>
    </row>
    <row r="33117" spans="15:16" x14ac:dyDescent="0.2">
      <c r="O33117"/>
      <c r="P33117"/>
    </row>
    <row r="33118" spans="15:16" x14ac:dyDescent="0.2">
      <c r="O33118"/>
      <c r="P33118"/>
    </row>
    <row r="33119" spans="15:16" x14ac:dyDescent="0.2">
      <c r="O33119"/>
      <c r="P33119"/>
    </row>
    <row r="33120" spans="15:16" x14ac:dyDescent="0.2">
      <c r="O33120"/>
      <c r="P33120"/>
    </row>
    <row r="33121" spans="15:16" x14ac:dyDescent="0.2">
      <c r="O33121"/>
      <c r="P33121"/>
    </row>
    <row r="33122" spans="15:16" x14ac:dyDescent="0.2">
      <c r="O33122"/>
      <c r="P33122"/>
    </row>
    <row r="33123" spans="15:16" x14ac:dyDescent="0.2">
      <c r="O33123"/>
      <c r="P33123"/>
    </row>
    <row r="33124" spans="15:16" x14ac:dyDescent="0.2">
      <c r="O33124"/>
      <c r="P33124"/>
    </row>
    <row r="33125" spans="15:16" x14ac:dyDescent="0.2">
      <c r="O33125"/>
      <c r="P33125"/>
    </row>
    <row r="33126" spans="15:16" x14ac:dyDescent="0.2">
      <c r="O33126"/>
      <c r="P33126"/>
    </row>
    <row r="33127" spans="15:16" x14ac:dyDescent="0.2">
      <c r="O33127"/>
      <c r="P33127"/>
    </row>
    <row r="33128" spans="15:16" x14ac:dyDescent="0.2">
      <c r="O33128"/>
      <c r="P33128"/>
    </row>
    <row r="33129" spans="15:16" x14ac:dyDescent="0.2">
      <c r="O33129"/>
      <c r="P33129"/>
    </row>
    <row r="33130" spans="15:16" x14ac:dyDescent="0.2">
      <c r="O33130"/>
      <c r="P33130"/>
    </row>
    <row r="33131" spans="15:16" x14ac:dyDescent="0.2">
      <c r="O33131"/>
      <c r="P33131"/>
    </row>
    <row r="33132" spans="15:16" x14ac:dyDescent="0.2">
      <c r="O33132"/>
      <c r="P33132"/>
    </row>
    <row r="33133" spans="15:16" x14ac:dyDescent="0.2">
      <c r="O33133"/>
      <c r="P33133"/>
    </row>
    <row r="33134" spans="15:16" x14ac:dyDescent="0.2">
      <c r="O33134"/>
      <c r="P33134"/>
    </row>
    <row r="33135" spans="15:16" x14ac:dyDescent="0.2">
      <c r="O33135"/>
      <c r="P33135"/>
    </row>
    <row r="33136" spans="15:16" x14ac:dyDescent="0.2">
      <c r="O33136"/>
      <c r="P33136"/>
    </row>
    <row r="33137" spans="15:16" x14ac:dyDescent="0.2">
      <c r="O33137"/>
      <c r="P33137"/>
    </row>
    <row r="33138" spans="15:16" x14ac:dyDescent="0.2">
      <c r="O33138"/>
      <c r="P33138"/>
    </row>
    <row r="33139" spans="15:16" x14ac:dyDescent="0.2">
      <c r="O33139"/>
      <c r="P33139"/>
    </row>
    <row r="33140" spans="15:16" x14ac:dyDescent="0.2">
      <c r="O33140"/>
      <c r="P33140"/>
    </row>
    <row r="33141" spans="15:16" x14ac:dyDescent="0.2">
      <c r="O33141"/>
      <c r="P33141"/>
    </row>
    <row r="33142" spans="15:16" x14ac:dyDescent="0.2">
      <c r="O33142"/>
      <c r="P33142"/>
    </row>
    <row r="33143" spans="15:16" x14ac:dyDescent="0.2">
      <c r="O33143"/>
      <c r="P33143"/>
    </row>
    <row r="33144" spans="15:16" x14ac:dyDescent="0.2">
      <c r="O33144"/>
      <c r="P33144"/>
    </row>
    <row r="33145" spans="15:16" x14ac:dyDescent="0.2">
      <c r="O33145"/>
      <c r="P33145"/>
    </row>
    <row r="33146" spans="15:16" x14ac:dyDescent="0.2">
      <c r="O33146"/>
      <c r="P33146"/>
    </row>
    <row r="33147" spans="15:16" x14ac:dyDescent="0.2">
      <c r="O33147"/>
      <c r="P33147"/>
    </row>
    <row r="33148" spans="15:16" x14ac:dyDescent="0.2">
      <c r="O33148"/>
      <c r="P33148"/>
    </row>
    <row r="33149" spans="15:16" x14ac:dyDescent="0.2">
      <c r="O33149"/>
      <c r="P33149"/>
    </row>
    <row r="33150" spans="15:16" x14ac:dyDescent="0.2">
      <c r="O33150"/>
      <c r="P33150"/>
    </row>
    <row r="33151" spans="15:16" x14ac:dyDescent="0.2">
      <c r="O33151"/>
      <c r="P33151"/>
    </row>
    <row r="33152" spans="15:16" x14ac:dyDescent="0.2">
      <c r="O33152"/>
      <c r="P33152"/>
    </row>
    <row r="33153" spans="15:16" x14ac:dyDescent="0.2">
      <c r="O33153"/>
      <c r="P33153"/>
    </row>
    <row r="33154" spans="15:16" x14ac:dyDescent="0.2">
      <c r="O33154"/>
      <c r="P33154"/>
    </row>
    <row r="33155" spans="15:16" x14ac:dyDescent="0.2">
      <c r="O33155"/>
      <c r="P33155"/>
    </row>
    <row r="33156" spans="15:16" x14ac:dyDescent="0.2">
      <c r="O33156"/>
      <c r="P33156"/>
    </row>
    <row r="33157" spans="15:16" x14ac:dyDescent="0.2">
      <c r="O33157"/>
      <c r="P33157"/>
    </row>
    <row r="33158" spans="15:16" x14ac:dyDescent="0.2">
      <c r="O33158"/>
      <c r="P33158"/>
    </row>
    <row r="33159" spans="15:16" x14ac:dyDescent="0.2">
      <c r="O33159"/>
      <c r="P33159"/>
    </row>
    <row r="33160" spans="15:16" x14ac:dyDescent="0.2">
      <c r="O33160"/>
      <c r="P33160"/>
    </row>
    <row r="33161" spans="15:16" x14ac:dyDescent="0.2">
      <c r="O33161"/>
      <c r="P33161"/>
    </row>
    <row r="33162" spans="15:16" x14ac:dyDescent="0.2">
      <c r="O33162"/>
      <c r="P33162"/>
    </row>
    <row r="33163" spans="15:16" x14ac:dyDescent="0.2">
      <c r="O33163"/>
      <c r="P33163"/>
    </row>
    <row r="33164" spans="15:16" x14ac:dyDescent="0.2">
      <c r="O33164"/>
      <c r="P33164"/>
    </row>
    <row r="33165" spans="15:16" x14ac:dyDescent="0.2">
      <c r="O33165"/>
      <c r="P33165"/>
    </row>
    <row r="33166" spans="15:16" x14ac:dyDescent="0.2">
      <c r="O33166"/>
      <c r="P33166"/>
    </row>
    <row r="33167" spans="15:16" x14ac:dyDescent="0.2">
      <c r="O33167"/>
      <c r="P33167"/>
    </row>
    <row r="33168" spans="15:16" x14ac:dyDescent="0.2">
      <c r="O33168"/>
      <c r="P33168"/>
    </row>
    <row r="33169" spans="15:16" x14ac:dyDescent="0.2">
      <c r="O33169"/>
      <c r="P33169"/>
    </row>
    <row r="33170" spans="15:16" x14ac:dyDescent="0.2">
      <c r="O33170"/>
      <c r="P33170"/>
    </row>
    <row r="33171" spans="15:16" x14ac:dyDescent="0.2">
      <c r="O33171"/>
      <c r="P33171"/>
    </row>
    <row r="33172" spans="15:16" x14ac:dyDescent="0.2">
      <c r="O33172"/>
      <c r="P33172"/>
    </row>
    <row r="33173" spans="15:16" x14ac:dyDescent="0.2">
      <c r="O33173"/>
      <c r="P33173"/>
    </row>
    <row r="33174" spans="15:16" x14ac:dyDescent="0.2">
      <c r="O33174"/>
      <c r="P33174"/>
    </row>
    <row r="33175" spans="15:16" x14ac:dyDescent="0.2">
      <c r="O33175"/>
      <c r="P33175"/>
    </row>
    <row r="33176" spans="15:16" x14ac:dyDescent="0.2">
      <c r="O33176"/>
      <c r="P33176"/>
    </row>
    <row r="33177" spans="15:16" x14ac:dyDescent="0.2">
      <c r="O33177"/>
      <c r="P33177"/>
    </row>
    <row r="33178" spans="15:16" x14ac:dyDescent="0.2">
      <c r="O33178"/>
      <c r="P33178"/>
    </row>
    <row r="33179" spans="15:16" x14ac:dyDescent="0.2">
      <c r="O33179"/>
      <c r="P33179"/>
    </row>
    <row r="33180" spans="15:16" x14ac:dyDescent="0.2">
      <c r="O33180"/>
      <c r="P33180"/>
    </row>
    <row r="33181" spans="15:16" x14ac:dyDescent="0.2">
      <c r="O33181"/>
      <c r="P33181"/>
    </row>
    <row r="33182" spans="15:16" x14ac:dyDescent="0.2">
      <c r="O33182"/>
      <c r="P33182"/>
    </row>
    <row r="33183" spans="15:16" x14ac:dyDescent="0.2">
      <c r="O33183"/>
      <c r="P33183"/>
    </row>
    <row r="33184" spans="15:16" x14ac:dyDescent="0.2">
      <c r="O33184"/>
      <c r="P33184"/>
    </row>
    <row r="33185" spans="15:16" x14ac:dyDescent="0.2">
      <c r="O33185"/>
      <c r="P33185"/>
    </row>
    <row r="33186" spans="15:16" x14ac:dyDescent="0.2">
      <c r="O33186"/>
      <c r="P33186"/>
    </row>
    <row r="33187" spans="15:16" x14ac:dyDescent="0.2">
      <c r="O33187"/>
      <c r="P33187"/>
    </row>
    <row r="33188" spans="15:16" x14ac:dyDescent="0.2">
      <c r="O33188"/>
      <c r="P33188"/>
    </row>
    <row r="33189" spans="15:16" x14ac:dyDescent="0.2">
      <c r="O33189"/>
      <c r="P33189"/>
    </row>
    <row r="33190" spans="15:16" x14ac:dyDescent="0.2">
      <c r="O33190"/>
      <c r="P33190"/>
    </row>
    <row r="33191" spans="15:16" x14ac:dyDescent="0.2">
      <c r="O33191"/>
      <c r="P33191"/>
    </row>
    <row r="33192" spans="15:16" x14ac:dyDescent="0.2">
      <c r="O33192"/>
      <c r="P33192"/>
    </row>
    <row r="33193" spans="15:16" x14ac:dyDescent="0.2">
      <c r="O33193"/>
      <c r="P33193"/>
    </row>
    <row r="33194" spans="15:16" x14ac:dyDescent="0.2">
      <c r="O33194"/>
      <c r="P33194"/>
    </row>
    <row r="33195" spans="15:16" x14ac:dyDescent="0.2">
      <c r="O33195"/>
      <c r="P33195"/>
    </row>
    <row r="33196" spans="15:16" x14ac:dyDescent="0.2">
      <c r="O33196"/>
      <c r="P33196"/>
    </row>
    <row r="33197" spans="15:16" x14ac:dyDescent="0.2">
      <c r="O33197"/>
      <c r="P33197"/>
    </row>
    <row r="33198" spans="15:16" x14ac:dyDescent="0.2">
      <c r="O33198"/>
      <c r="P33198"/>
    </row>
    <row r="33199" spans="15:16" x14ac:dyDescent="0.2">
      <c r="O33199"/>
      <c r="P33199"/>
    </row>
    <row r="33200" spans="15:16" x14ac:dyDescent="0.2">
      <c r="O33200"/>
      <c r="P33200"/>
    </row>
    <row r="33201" spans="15:16" x14ac:dyDescent="0.2">
      <c r="O33201"/>
      <c r="P33201"/>
    </row>
    <row r="33202" spans="15:16" x14ac:dyDescent="0.2">
      <c r="O33202"/>
      <c r="P33202"/>
    </row>
    <row r="33203" spans="15:16" x14ac:dyDescent="0.2">
      <c r="O33203"/>
      <c r="P33203"/>
    </row>
    <row r="33204" spans="15:16" x14ac:dyDescent="0.2">
      <c r="O33204"/>
      <c r="P33204"/>
    </row>
    <row r="33205" spans="15:16" x14ac:dyDescent="0.2">
      <c r="O33205"/>
      <c r="P33205"/>
    </row>
    <row r="33206" spans="15:16" x14ac:dyDescent="0.2">
      <c r="O33206"/>
      <c r="P33206"/>
    </row>
    <row r="33207" spans="15:16" x14ac:dyDescent="0.2">
      <c r="O33207"/>
      <c r="P33207"/>
    </row>
    <row r="33208" spans="15:16" x14ac:dyDescent="0.2">
      <c r="O33208"/>
      <c r="P33208"/>
    </row>
    <row r="33209" spans="15:16" x14ac:dyDescent="0.2">
      <c r="O33209"/>
      <c r="P33209"/>
    </row>
    <row r="33210" spans="15:16" x14ac:dyDescent="0.2">
      <c r="O33210"/>
      <c r="P33210"/>
    </row>
    <row r="33211" spans="15:16" x14ac:dyDescent="0.2">
      <c r="O33211"/>
      <c r="P33211"/>
    </row>
    <row r="33212" spans="15:16" x14ac:dyDescent="0.2">
      <c r="O33212"/>
      <c r="P33212"/>
    </row>
    <row r="33213" spans="15:16" x14ac:dyDescent="0.2">
      <c r="O33213"/>
      <c r="P33213"/>
    </row>
    <row r="33214" spans="15:16" x14ac:dyDescent="0.2">
      <c r="O33214"/>
      <c r="P33214"/>
    </row>
    <row r="33215" spans="15:16" x14ac:dyDescent="0.2">
      <c r="O33215"/>
      <c r="P33215"/>
    </row>
    <row r="33216" spans="15:16" x14ac:dyDescent="0.2">
      <c r="O33216"/>
      <c r="P33216"/>
    </row>
    <row r="33217" spans="15:16" x14ac:dyDescent="0.2">
      <c r="O33217"/>
      <c r="P33217"/>
    </row>
    <row r="33218" spans="15:16" x14ac:dyDescent="0.2">
      <c r="O33218"/>
      <c r="P33218"/>
    </row>
    <row r="33219" spans="15:16" x14ac:dyDescent="0.2">
      <c r="O33219"/>
      <c r="P33219"/>
    </row>
    <row r="33220" spans="15:16" x14ac:dyDescent="0.2">
      <c r="O33220"/>
      <c r="P33220"/>
    </row>
    <row r="33221" spans="15:16" x14ac:dyDescent="0.2">
      <c r="O33221"/>
      <c r="P33221"/>
    </row>
    <row r="33222" spans="15:16" x14ac:dyDescent="0.2">
      <c r="O33222"/>
      <c r="P33222"/>
    </row>
    <row r="33223" spans="15:16" x14ac:dyDescent="0.2">
      <c r="O33223"/>
      <c r="P33223"/>
    </row>
    <row r="33224" spans="15:16" x14ac:dyDescent="0.2">
      <c r="O33224"/>
      <c r="P33224"/>
    </row>
    <row r="33225" spans="15:16" x14ac:dyDescent="0.2">
      <c r="O33225"/>
      <c r="P33225"/>
    </row>
    <row r="33226" spans="15:16" x14ac:dyDescent="0.2">
      <c r="O33226"/>
      <c r="P33226"/>
    </row>
    <row r="33227" spans="15:16" x14ac:dyDescent="0.2">
      <c r="O33227"/>
      <c r="P33227"/>
    </row>
    <row r="33228" spans="15:16" x14ac:dyDescent="0.2">
      <c r="O33228"/>
      <c r="P33228"/>
    </row>
    <row r="33229" spans="15:16" x14ac:dyDescent="0.2">
      <c r="O33229"/>
      <c r="P33229"/>
    </row>
    <row r="33230" spans="15:16" x14ac:dyDescent="0.2">
      <c r="O33230"/>
      <c r="P33230"/>
    </row>
    <row r="33231" spans="15:16" x14ac:dyDescent="0.2">
      <c r="O33231"/>
      <c r="P33231"/>
    </row>
    <row r="33232" spans="15:16" x14ac:dyDescent="0.2">
      <c r="O33232"/>
      <c r="P33232"/>
    </row>
    <row r="33233" spans="15:16" x14ac:dyDescent="0.2">
      <c r="O33233"/>
      <c r="P33233"/>
    </row>
    <row r="33234" spans="15:16" x14ac:dyDescent="0.2">
      <c r="O33234"/>
      <c r="P33234"/>
    </row>
    <row r="33235" spans="15:16" x14ac:dyDescent="0.2">
      <c r="O33235"/>
      <c r="P33235"/>
    </row>
    <row r="33236" spans="15:16" x14ac:dyDescent="0.2">
      <c r="O33236"/>
      <c r="P33236"/>
    </row>
    <row r="33237" spans="15:16" x14ac:dyDescent="0.2">
      <c r="O33237"/>
      <c r="P33237"/>
    </row>
    <row r="33238" spans="15:16" x14ac:dyDescent="0.2">
      <c r="O33238"/>
      <c r="P33238"/>
    </row>
    <row r="33239" spans="15:16" x14ac:dyDescent="0.2">
      <c r="O33239"/>
      <c r="P33239"/>
    </row>
    <row r="33240" spans="15:16" x14ac:dyDescent="0.2">
      <c r="O33240"/>
      <c r="P33240"/>
    </row>
    <row r="33241" spans="15:16" x14ac:dyDescent="0.2">
      <c r="O33241"/>
      <c r="P33241"/>
    </row>
    <row r="33242" spans="15:16" x14ac:dyDescent="0.2">
      <c r="O33242"/>
      <c r="P33242"/>
    </row>
    <row r="33243" spans="15:16" x14ac:dyDescent="0.2">
      <c r="O33243"/>
      <c r="P33243"/>
    </row>
    <row r="33244" spans="15:16" x14ac:dyDescent="0.2">
      <c r="O33244"/>
      <c r="P33244"/>
    </row>
    <row r="33245" spans="15:16" x14ac:dyDescent="0.2">
      <c r="O33245"/>
      <c r="P33245"/>
    </row>
    <row r="33246" spans="15:16" x14ac:dyDescent="0.2">
      <c r="O33246"/>
      <c r="P33246"/>
    </row>
    <row r="33247" spans="15:16" x14ac:dyDescent="0.2">
      <c r="O33247"/>
      <c r="P33247"/>
    </row>
    <row r="33248" spans="15:16" x14ac:dyDescent="0.2">
      <c r="O33248"/>
      <c r="P33248"/>
    </row>
    <row r="33249" spans="15:16" x14ac:dyDescent="0.2">
      <c r="O33249"/>
      <c r="P33249"/>
    </row>
    <row r="33250" spans="15:16" x14ac:dyDescent="0.2">
      <c r="O33250"/>
      <c r="P33250"/>
    </row>
    <row r="33251" spans="15:16" x14ac:dyDescent="0.2">
      <c r="O33251"/>
      <c r="P33251"/>
    </row>
    <row r="33252" spans="15:16" x14ac:dyDescent="0.2">
      <c r="O33252"/>
      <c r="P33252"/>
    </row>
    <row r="33253" spans="15:16" x14ac:dyDescent="0.2">
      <c r="O33253"/>
      <c r="P33253"/>
    </row>
    <row r="33254" spans="15:16" x14ac:dyDescent="0.2">
      <c r="O33254"/>
      <c r="P33254"/>
    </row>
    <row r="33255" spans="15:16" x14ac:dyDescent="0.2">
      <c r="O33255"/>
      <c r="P33255"/>
    </row>
    <row r="33256" spans="15:16" x14ac:dyDescent="0.2">
      <c r="O33256"/>
      <c r="P33256"/>
    </row>
    <row r="33257" spans="15:16" x14ac:dyDescent="0.2">
      <c r="O33257"/>
      <c r="P33257"/>
    </row>
    <row r="33258" spans="15:16" x14ac:dyDescent="0.2">
      <c r="O33258"/>
      <c r="P33258"/>
    </row>
    <row r="33259" spans="15:16" x14ac:dyDescent="0.2">
      <c r="O33259"/>
      <c r="P33259"/>
    </row>
    <row r="33260" spans="15:16" x14ac:dyDescent="0.2">
      <c r="O33260"/>
      <c r="P33260"/>
    </row>
    <row r="33261" spans="15:16" x14ac:dyDescent="0.2">
      <c r="O33261"/>
      <c r="P33261"/>
    </row>
    <row r="33262" spans="15:16" x14ac:dyDescent="0.2">
      <c r="O33262"/>
      <c r="P33262"/>
    </row>
    <row r="33263" spans="15:16" x14ac:dyDescent="0.2">
      <c r="O33263"/>
      <c r="P33263"/>
    </row>
    <row r="33264" spans="15:16" x14ac:dyDescent="0.2">
      <c r="O33264"/>
      <c r="P33264"/>
    </row>
    <row r="33265" spans="15:16" x14ac:dyDescent="0.2">
      <c r="O33265"/>
      <c r="P33265"/>
    </row>
    <row r="33266" spans="15:16" x14ac:dyDescent="0.2">
      <c r="O33266"/>
      <c r="P33266"/>
    </row>
    <row r="33267" spans="15:16" x14ac:dyDescent="0.2">
      <c r="O33267"/>
      <c r="P33267"/>
    </row>
    <row r="33268" spans="15:16" x14ac:dyDescent="0.2">
      <c r="O33268"/>
      <c r="P33268"/>
    </row>
    <row r="33269" spans="15:16" x14ac:dyDescent="0.2">
      <c r="O33269"/>
      <c r="P33269"/>
    </row>
    <row r="33270" spans="15:16" x14ac:dyDescent="0.2">
      <c r="O33270"/>
      <c r="P33270"/>
    </row>
    <row r="33271" spans="15:16" x14ac:dyDescent="0.2">
      <c r="O33271"/>
      <c r="P33271"/>
    </row>
    <row r="33272" spans="15:16" x14ac:dyDescent="0.2">
      <c r="O33272"/>
      <c r="P33272"/>
    </row>
    <row r="33273" spans="15:16" x14ac:dyDescent="0.2">
      <c r="O33273"/>
      <c r="P33273"/>
    </row>
    <row r="33274" spans="15:16" x14ac:dyDescent="0.2">
      <c r="O33274"/>
      <c r="P33274"/>
    </row>
    <row r="33275" spans="15:16" x14ac:dyDescent="0.2">
      <c r="O33275"/>
      <c r="P33275"/>
    </row>
    <row r="33276" spans="15:16" x14ac:dyDescent="0.2">
      <c r="O33276"/>
      <c r="P33276"/>
    </row>
    <row r="33277" spans="15:16" x14ac:dyDescent="0.2">
      <c r="O33277"/>
      <c r="P33277"/>
    </row>
    <row r="33278" spans="15:16" x14ac:dyDescent="0.2">
      <c r="O33278"/>
      <c r="P33278"/>
    </row>
    <row r="33279" spans="15:16" x14ac:dyDescent="0.2">
      <c r="O33279"/>
      <c r="P33279"/>
    </row>
    <row r="33280" spans="15:16" x14ac:dyDescent="0.2">
      <c r="O33280"/>
      <c r="P33280"/>
    </row>
    <row r="33281" spans="15:16" x14ac:dyDescent="0.2">
      <c r="O33281"/>
      <c r="P33281"/>
    </row>
    <row r="33282" spans="15:16" x14ac:dyDescent="0.2">
      <c r="O33282"/>
      <c r="P33282"/>
    </row>
    <row r="33283" spans="15:16" x14ac:dyDescent="0.2">
      <c r="O33283"/>
      <c r="P33283"/>
    </row>
    <row r="33284" spans="15:16" x14ac:dyDescent="0.2">
      <c r="O33284"/>
      <c r="P33284"/>
    </row>
    <row r="33285" spans="15:16" x14ac:dyDescent="0.2">
      <c r="O33285"/>
      <c r="P33285"/>
    </row>
    <row r="33286" spans="15:16" x14ac:dyDescent="0.2">
      <c r="O33286"/>
      <c r="P33286"/>
    </row>
    <row r="33287" spans="15:16" x14ac:dyDescent="0.2">
      <c r="O33287"/>
      <c r="P33287"/>
    </row>
    <row r="33288" spans="15:16" x14ac:dyDescent="0.2">
      <c r="O33288"/>
      <c r="P33288"/>
    </row>
    <row r="33289" spans="15:16" x14ac:dyDescent="0.2">
      <c r="O33289"/>
      <c r="P33289"/>
    </row>
    <row r="33290" spans="15:16" x14ac:dyDescent="0.2">
      <c r="O33290"/>
      <c r="P33290"/>
    </row>
    <row r="33291" spans="15:16" x14ac:dyDescent="0.2">
      <c r="O33291"/>
      <c r="P33291"/>
    </row>
    <row r="33292" spans="15:16" x14ac:dyDescent="0.2">
      <c r="O33292"/>
      <c r="P33292"/>
    </row>
    <row r="33293" spans="15:16" x14ac:dyDescent="0.2">
      <c r="O33293"/>
      <c r="P33293"/>
    </row>
    <row r="33294" spans="15:16" x14ac:dyDescent="0.2">
      <c r="O33294"/>
      <c r="P33294"/>
    </row>
    <row r="33295" spans="15:16" x14ac:dyDescent="0.2">
      <c r="O33295"/>
      <c r="P33295"/>
    </row>
    <row r="33296" spans="15:16" x14ac:dyDescent="0.2">
      <c r="O33296"/>
      <c r="P33296"/>
    </row>
    <row r="33297" spans="15:16" x14ac:dyDescent="0.2">
      <c r="O33297"/>
      <c r="P33297"/>
    </row>
    <row r="33298" spans="15:16" x14ac:dyDescent="0.2">
      <c r="O33298"/>
      <c r="P33298"/>
    </row>
    <row r="33299" spans="15:16" x14ac:dyDescent="0.2">
      <c r="O33299"/>
      <c r="P33299"/>
    </row>
    <row r="33300" spans="15:16" x14ac:dyDescent="0.2">
      <c r="O33300"/>
      <c r="P33300"/>
    </row>
    <row r="33301" spans="15:16" x14ac:dyDescent="0.2">
      <c r="O33301"/>
      <c r="P33301"/>
    </row>
    <row r="33302" spans="15:16" x14ac:dyDescent="0.2">
      <c r="O33302"/>
      <c r="P33302"/>
    </row>
    <row r="33303" spans="15:16" x14ac:dyDescent="0.2">
      <c r="O33303"/>
      <c r="P33303"/>
    </row>
    <row r="33304" spans="15:16" x14ac:dyDescent="0.2">
      <c r="O33304"/>
      <c r="P33304"/>
    </row>
    <row r="33305" spans="15:16" x14ac:dyDescent="0.2">
      <c r="O33305"/>
      <c r="P33305"/>
    </row>
    <row r="33306" spans="15:16" x14ac:dyDescent="0.2">
      <c r="O33306"/>
      <c r="P33306"/>
    </row>
    <row r="33307" spans="15:16" x14ac:dyDescent="0.2">
      <c r="O33307"/>
      <c r="P33307"/>
    </row>
    <row r="33308" spans="15:16" x14ac:dyDescent="0.2">
      <c r="O33308"/>
      <c r="P33308"/>
    </row>
    <row r="33309" spans="15:16" x14ac:dyDescent="0.2">
      <c r="O33309"/>
      <c r="P33309"/>
    </row>
    <row r="33310" spans="15:16" x14ac:dyDescent="0.2">
      <c r="O33310"/>
      <c r="P33310"/>
    </row>
    <row r="33311" spans="15:16" x14ac:dyDescent="0.2">
      <c r="O33311"/>
      <c r="P33311"/>
    </row>
    <row r="33312" spans="15:16" x14ac:dyDescent="0.2">
      <c r="O33312"/>
      <c r="P33312"/>
    </row>
    <row r="33313" spans="15:16" x14ac:dyDescent="0.2">
      <c r="O33313"/>
      <c r="P33313"/>
    </row>
    <row r="33314" spans="15:16" x14ac:dyDescent="0.2">
      <c r="O33314"/>
      <c r="P33314"/>
    </row>
    <row r="33315" spans="15:16" x14ac:dyDescent="0.2">
      <c r="O33315"/>
      <c r="P33315"/>
    </row>
    <row r="33316" spans="15:16" x14ac:dyDescent="0.2">
      <c r="O33316"/>
      <c r="P33316"/>
    </row>
    <row r="33317" spans="15:16" x14ac:dyDescent="0.2">
      <c r="O33317"/>
      <c r="P33317"/>
    </row>
    <row r="33318" spans="15:16" x14ac:dyDescent="0.2">
      <c r="O33318"/>
      <c r="P33318"/>
    </row>
    <row r="33319" spans="15:16" x14ac:dyDescent="0.2">
      <c r="O33319"/>
      <c r="P33319"/>
    </row>
    <row r="33320" spans="15:16" x14ac:dyDescent="0.2">
      <c r="O33320"/>
      <c r="P33320"/>
    </row>
    <row r="33321" spans="15:16" x14ac:dyDescent="0.2">
      <c r="O33321"/>
      <c r="P33321"/>
    </row>
    <row r="33322" spans="15:16" x14ac:dyDescent="0.2">
      <c r="O33322"/>
      <c r="P33322"/>
    </row>
    <row r="33323" spans="15:16" x14ac:dyDescent="0.2">
      <c r="O33323"/>
      <c r="P33323"/>
    </row>
    <row r="33324" spans="15:16" x14ac:dyDescent="0.2">
      <c r="O33324"/>
      <c r="P33324"/>
    </row>
    <row r="33325" spans="15:16" x14ac:dyDescent="0.2">
      <c r="O33325"/>
      <c r="P33325"/>
    </row>
    <row r="33326" spans="15:16" x14ac:dyDescent="0.2">
      <c r="O33326"/>
      <c r="P33326"/>
    </row>
    <row r="33327" spans="15:16" x14ac:dyDescent="0.2">
      <c r="O33327"/>
      <c r="P33327"/>
    </row>
    <row r="33328" spans="15:16" x14ac:dyDescent="0.2">
      <c r="O33328"/>
      <c r="P33328"/>
    </row>
    <row r="33329" spans="15:16" x14ac:dyDescent="0.2">
      <c r="O33329"/>
      <c r="P33329"/>
    </row>
    <row r="33330" spans="15:16" x14ac:dyDescent="0.2">
      <c r="O33330"/>
      <c r="P33330"/>
    </row>
    <row r="33331" spans="15:16" x14ac:dyDescent="0.2">
      <c r="O33331"/>
      <c r="P33331"/>
    </row>
    <row r="33332" spans="15:16" x14ac:dyDescent="0.2">
      <c r="O33332"/>
      <c r="P33332"/>
    </row>
    <row r="33333" spans="15:16" x14ac:dyDescent="0.2">
      <c r="O33333"/>
      <c r="P33333"/>
    </row>
    <row r="33334" spans="15:16" x14ac:dyDescent="0.2">
      <c r="O33334"/>
      <c r="P33334"/>
    </row>
    <row r="33335" spans="15:16" x14ac:dyDescent="0.2">
      <c r="O33335"/>
      <c r="P33335"/>
    </row>
    <row r="33336" spans="15:16" x14ac:dyDescent="0.2">
      <c r="O33336"/>
      <c r="P33336"/>
    </row>
    <row r="33337" spans="15:16" x14ac:dyDescent="0.2">
      <c r="O33337"/>
      <c r="P33337"/>
    </row>
    <row r="33338" spans="15:16" x14ac:dyDescent="0.2">
      <c r="O33338"/>
      <c r="P33338"/>
    </row>
    <row r="33339" spans="15:16" x14ac:dyDescent="0.2">
      <c r="O33339"/>
      <c r="P33339"/>
    </row>
    <row r="33340" spans="15:16" x14ac:dyDescent="0.2">
      <c r="O33340"/>
      <c r="P33340"/>
    </row>
    <row r="33341" spans="15:16" x14ac:dyDescent="0.2">
      <c r="O33341"/>
      <c r="P33341"/>
    </row>
    <row r="33342" spans="15:16" x14ac:dyDescent="0.2">
      <c r="O33342"/>
      <c r="P33342"/>
    </row>
    <row r="33343" spans="15:16" x14ac:dyDescent="0.2">
      <c r="O33343"/>
      <c r="P33343"/>
    </row>
    <row r="33344" spans="15:16" x14ac:dyDescent="0.2">
      <c r="O33344"/>
      <c r="P33344"/>
    </row>
    <row r="33345" spans="15:16" x14ac:dyDescent="0.2">
      <c r="O33345"/>
      <c r="P33345"/>
    </row>
    <row r="33346" spans="15:16" x14ac:dyDescent="0.2">
      <c r="O33346"/>
      <c r="P33346"/>
    </row>
    <row r="33347" spans="15:16" x14ac:dyDescent="0.2">
      <c r="O33347"/>
      <c r="P33347"/>
    </row>
    <row r="33348" spans="15:16" x14ac:dyDescent="0.2">
      <c r="O33348"/>
      <c r="P33348"/>
    </row>
    <row r="33349" spans="15:16" x14ac:dyDescent="0.2">
      <c r="O33349"/>
      <c r="P33349"/>
    </row>
    <row r="33350" spans="15:16" x14ac:dyDescent="0.2">
      <c r="O33350"/>
      <c r="P33350"/>
    </row>
    <row r="33351" spans="15:16" x14ac:dyDescent="0.2">
      <c r="O33351"/>
      <c r="P33351"/>
    </row>
    <row r="33352" spans="15:16" x14ac:dyDescent="0.2">
      <c r="O33352"/>
      <c r="P33352"/>
    </row>
    <row r="33353" spans="15:16" x14ac:dyDescent="0.2">
      <c r="O33353"/>
      <c r="P33353"/>
    </row>
    <row r="33354" spans="15:16" x14ac:dyDescent="0.2">
      <c r="O33354"/>
      <c r="P33354"/>
    </row>
    <row r="33355" spans="15:16" x14ac:dyDescent="0.2">
      <c r="O33355"/>
      <c r="P33355"/>
    </row>
    <row r="33356" spans="15:16" x14ac:dyDescent="0.2">
      <c r="O33356"/>
      <c r="P33356"/>
    </row>
    <row r="33357" spans="15:16" x14ac:dyDescent="0.2">
      <c r="O33357"/>
      <c r="P33357"/>
    </row>
    <row r="33358" spans="15:16" x14ac:dyDescent="0.2">
      <c r="O33358"/>
      <c r="P33358"/>
    </row>
    <row r="33359" spans="15:16" x14ac:dyDescent="0.2">
      <c r="O33359"/>
      <c r="P33359"/>
    </row>
    <row r="33360" spans="15:16" x14ac:dyDescent="0.2">
      <c r="O33360"/>
      <c r="P33360"/>
    </row>
    <row r="33361" spans="15:16" x14ac:dyDescent="0.2">
      <c r="O33361"/>
      <c r="P33361"/>
    </row>
    <row r="33362" spans="15:16" x14ac:dyDescent="0.2">
      <c r="O33362"/>
      <c r="P33362"/>
    </row>
    <row r="33363" spans="15:16" x14ac:dyDescent="0.2">
      <c r="O33363"/>
      <c r="P33363"/>
    </row>
    <row r="33364" spans="15:16" x14ac:dyDescent="0.2">
      <c r="O33364"/>
      <c r="P33364"/>
    </row>
    <row r="33365" spans="15:16" x14ac:dyDescent="0.2">
      <c r="O33365"/>
      <c r="P33365"/>
    </row>
    <row r="33366" spans="15:16" x14ac:dyDescent="0.2">
      <c r="O33366"/>
      <c r="P33366"/>
    </row>
    <row r="33367" spans="15:16" x14ac:dyDescent="0.2">
      <c r="O33367"/>
      <c r="P33367"/>
    </row>
    <row r="33368" spans="15:16" x14ac:dyDescent="0.2">
      <c r="O33368"/>
      <c r="P33368"/>
    </row>
    <row r="33369" spans="15:16" x14ac:dyDescent="0.2">
      <c r="O33369"/>
      <c r="P33369"/>
    </row>
    <row r="33370" spans="15:16" x14ac:dyDescent="0.2">
      <c r="O33370"/>
      <c r="P33370"/>
    </row>
    <row r="33371" spans="15:16" x14ac:dyDescent="0.2">
      <c r="O33371"/>
      <c r="P33371"/>
    </row>
    <row r="33372" spans="15:16" x14ac:dyDescent="0.2">
      <c r="O33372"/>
      <c r="P33372"/>
    </row>
    <row r="33373" spans="15:16" x14ac:dyDescent="0.2">
      <c r="O33373"/>
      <c r="P33373"/>
    </row>
    <row r="33374" spans="15:16" x14ac:dyDescent="0.2">
      <c r="O33374"/>
      <c r="P33374"/>
    </row>
    <row r="33375" spans="15:16" x14ac:dyDescent="0.2">
      <c r="O33375"/>
      <c r="P33375"/>
    </row>
    <row r="33376" spans="15:16" x14ac:dyDescent="0.2">
      <c r="O33376"/>
      <c r="P33376"/>
    </row>
    <row r="33377" spans="15:16" x14ac:dyDescent="0.2">
      <c r="O33377"/>
      <c r="P33377"/>
    </row>
    <row r="33378" spans="15:16" x14ac:dyDescent="0.2">
      <c r="O33378"/>
      <c r="P33378"/>
    </row>
    <row r="33379" spans="15:16" x14ac:dyDescent="0.2">
      <c r="O33379"/>
      <c r="P33379"/>
    </row>
    <row r="33380" spans="15:16" x14ac:dyDescent="0.2">
      <c r="O33380"/>
      <c r="P33380"/>
    </row>
    <row r="33381" spans="15:16" x14ac:dyDescent="0.2">
      <c r="O33381"/>
      <c r="P33381"/>
    </row>
    <row r="33382" spans="15:16" x14ac:dyDescent="0.2">
      <c r="O33382"/>
      <c r="P33382"/>
    </row>
    <row r="33383" spans="15:16" x14ac:dyDescent="0.2">
      <c r="O33383"/>
      <c r="P33383"/>
    </row>
    <row r="33384" spans="15:16" x14ac:dyDescent="0.2">
      <c r="O33384"/>
      <c r="P33384"/>
    </row>
    <row r="33385" spans="15:16" x14ac:dyDescent="0.2">
      <c r="O33385"/>
      <c r="P33385"/>
    </row>
    <row r="33386" spans="15:16" x14ac:dyDescent="0.2">
      <c r="O33386"/>
      <c r="P33386"/>
    </row>
    <row r="33387" spans="15:16" x14ac:dyDescent="0.2">
      <c r="O33387"/>
      <c r="P33387"/>
    </row>
    <row r="33388" spans="15:16" x14ac:dyDescent="0.2">
      <c r="O33388"/>
      <c r="P33388"/>
    </row>
    <row r="33389" spans="15:16" x14ac:dyDescent="0.2">
      <c r="O33389"/>
      <c r="P33389"/>
    </row>
    <row r="33390" spans="15:16" x14ac:dyDescent="0.2">
      <c r="O33390"/>
      <c r="P33390"/>
    </row>
    <row r="33391" spans="15:16" x14ac:dyDescent="0.2">
      <c r="O33391"/>
      <c r="P33391"/>
    </row>
    <row r="33392" spans="15:16" x14ac:dyDescent="0.2">
      <c r="O33392"/>
      <c r="P33392"/>
    </row>
    <row r="33393" spans="15:16" x14ac:dyDescent="0.2">
      <c r="O33393"/>
      <c r="P33393"/>
    </row>
    <row r="33394" spans="15:16" x14ac:dyDescent="0.2">
      <c r="O33394"/>
      <c r="P33394"/>
    </row>
    <row r="33395" spans="15:16" x14ac:dyDescent="0.2">
      <c r="O33395"/>
      <c r="P33395"/>
    </row>
    <row r="33396" spans="15:16" x14ac:dyDescent="0.2">
      <c r="O33396"/>
      <c r="P33396"/>
    </row>
    <row r="33397" spans="15:16" x14ac:dyDescent="0.2">
      <c r="O33397"/>
      <c r="P33397"/>
    </row>
    <row r="33398" spans="15:16" x14ac:dyDescent="0.2">
      <c r="O33398"/>
      <c r="P33398"/>
    </row>
    <row r="33399" spans="15:16" x14ac:dyDescent="0.2">
      <c r="O33399"/>
      <c r="P33399"/>
    </row>
    <row r="33400" spans="15:16" x14ac:dyDescent="0.2">
      <c r="O33400"/>
      <c r="P33400"/>
    </row>
    <row r="33401" spans="15:16" x14ac:dyDescent="0.2">
      <c r="O33401"/>
      <c r="P33401"/>
    </row>
    <row r="33402" spans="15:16" x14ac:dyDescent="0.2">
      <c r="O33402"/>
      <c r="P33402"/>
    </row>
    <row r="33403" spans="15:16" x14ac:dyDescent="0.2">
      <c r="O33403"/>
      <c r="P33403"/>
    </row>
    <row r="33404" spans="15:16" x14ac:dyDescent="0.2">
      <c r="O33404"/>
      <c r="P33404"/>
    </row>
    <row r="33405" spans="15:16" x14ac:dyDescent="0.2">
      <c r="O33405"/>
      <c r="P33405"/>
    </row>
    <row r="33406" spans="15:16" x14ac:dyDescent="0.2">
      <c r="O33406"/>
      <c r="P33406"/>
    </row>
    <row r="33407" spans="15:16" x14ac:dyDescent="0.2">
      <c r="O33407"/>
      <c r="P33407"/>
    </row>
    <row r="33408" spans="15:16" x14ac:dyDescent="0.2">
      <c r="O33408"/>
      <c r="P33408"/>
    </row>
    <row r="33409" spans="15:16" x14ac:dyDescent="0.2">
      <c r="O33409"/>
      <c r="P33409"/>
    </row>
    <row r="33410" spans="15:16" x14ac:dyDescent="0.2">
      <c r="O33410"/>
      <c r="P33410"/>
    </row>
    <row r="33411" spans="15:16" x14ac:dyDescent="0.2">
      <c r="O33411"/>
      <c r="P33411"/>
    </row>
    <row r="33412" spans="15:16" x14ac:dyDescent="0.2">
      <c r="O33412"/>
      <c r="P33412"/>
    </row>
    <row r="33413" spans="15:16" x14ac:dyDescent="0.2">
      <c r="O33413"/>
      <c r="P33413"/>
    </row>
    <row r="33414" spans="15:16" x14ac:dyDescent="0.2">
      <c r="O33414"/>
      <c r="P33414"/>
    </row>
    <row r="33415" spans="15:16" x14ac:dyDescent="0.2">
      <c r="O33415"/>
      <c r="P33415"/>
    </row>
    <row r="33416" spans="15:16" x14ac:dyDescent="0.2">
      <c r="O33416"/>
      <c r="P33416"/>
    </row>
    <row r="33417" spans="15:16" x14ac:dyDescent="0.2">
      <c r="O33417"/>
      <c r="P33417"/>
    </row>
    <row r="33418" spans="15:16" x14ac:dyDescent="0.2">
      <c r="O33418"/>
      <c r="P33418"/>
    </row>
    <row r="33419" spans="15:16" x14ac:dyDescent="0.2">
      <c r="O33419"/>
      <c r="P33419"/>
    </row>
    <row r="33420" spans="15:16" x14ac:dyDescent="0.2">
      <c r="O33420"/>
      <c r="P33420"/>
    </row>
    <row r="33421" spans="15:16" x14ac:dyDescent="0.2">
      <c r="O33421"/>
      <c r="P33421"/>
    </row>
    <row r="33422" spans="15:16" x14ac:dyDescent="0.2">
      <c r="O33422"/>
      <c r="P33422"/>
    </row>
    <row r="33423" spans="15:16" x14ac:dyDescent="0.2">
      <c r="O33423"/>
      <c r="P33423"/>
    </row>
    <row r="33424" spans="15:16" x14ac:dyDescent="0.2">
      <c r="O33424"/>
      <c r="P33424"/>
    </row>
    <row r="33425" spans="15:16" x14ac:dyDescent="0.2">
      <c r="O33425"/>
      <c r="P33425"/>
    </row>
    <row r="33426" spans="15:16" x14ac:dyDescent="0.2">
      <c r="O33426"/>
      <c r="P33426"/>
    </row>
    <row r="33427" spans="15:16" x14ac:dyDescent="0.2">
      <c r="O33427"/>
      <c r="P33427"/>
    </row>
    <row r="33428" spans="15:16" x14ac:dyDescent="0.2">
      <c r="O33428"/>
      <c r="P33428"/>
    </row>
    <row r="33429" spans="15:16" x14ac:dyDescent="0.2">
      <c r="O33429"/>
      <c r="P33429"/>
    </row>
    <row r="33430" spans="15:16" x14ac:dyDescent="0.2">
      <c r="O33430"/>
      <c r="P33430"/>
    </row>
    <row r="33431" spans="15:16" x14ac:dyDescent="0.2">
      <c r="O33431"/>
      <c r="P33431"/>
    </row>
    <row r="33432" spans="15:16" x14ac:dyDescent="0.2">
      <c r="O33432"/>
      <c r="P33432"/>
    </row>
    <row r="33433" spans="15:16" x14ac:dyDescent="0.2">
      <c r="O33433"/>
      <c r="P33433"/>
    </row>
    <row r="33434" spans="15:16" x14ac:dyDescent="0.2">
      <c r="O33434"/>
      <c r="P33434"/>
    </row>
    <row r="33435" spans="15:16" x14ac:dyDescent="0.2">
      <c r="O33435"/>
      <c r="P33435"/>
    </row>
    <row r="33436" spans="15:16" x14ac:dyDescent="0.2">
      <c r="O33436"/>
      <c r="P33436"/>
    </row>
    <row r="33437" spans="15:16" x14ac:dyDescent="0.2">
      <c r="O33437"/>
      <c r="P33437"/>
    </row>
    <row r="33438" spans="15:16" x14ac:dyDescent="0.2">
      <c r="O33438"/>
      <c r="P33438"/>
    </row>
    <row r="33439" spans="15:16" x14ac:dyDescent="0.2">
      <c r="O33439"/>
      <c r="P33439"/>
    </row>
    <row r="33440" spans="15:16" x14ac:dyDescent="0.2">
      <c r="O33440"/>
      <c r="P33440"/>
    </row>
    <row r="33441" spans="15:16" x14ac:dyDescent="0.2">
      <c r="O33441"/>
      <c r="P33441"/>
    </row>
    <row r="33442" spans="15:16" x14ac:dyDescent="0.2">
      <c r="O33442"/>
      <c r="P33442"/>
    </row>
    <row r="33443" spans="15:16" x14ac:dyDescent="0.2">
      <c r="O33443"/>
      <c r="P33443"/>
    </row>
    <row r="33444" spans="15:16" x14ac:dyDescent="0.2">
      <c r="O33444"/>
      <c r="P33444"/>
    </row>
    <row r="33445" spans="15:16" x14ac:dyDescent="0.2">
      <c r="O33445"/>
      <c r="P33445"/>
    </row>
    <row r="33446" spans="15:16" x14ac:dyDescent="0.2">
      <c r="O33446"/>
      <c r="P33446"/>
    </row>
    <row r="33447" spans="15:16" x14ac:dyDescent="0.2">
      <c r="O33447"/>
      <c r="P33447"/>
    </row>
    <row r="33448" spans="15:16" x14ac:dyDescent="0.2">
      <c r="O33448"/>
      <c r="P33448"/>
    </row>
    <row r="33449" spans="15:16" x14ac:dyDescent="0.2">
      <c r="O33449"/>
      <c r="P33449"/>
    </row>
    <row r="33450" spans="15:16" x14ac:dyDescent="0.2">
      <c r="O33450"/>
      <c r="P33450"/>
    </row>
    <row r="33451" spans="15:16" x14ac:dyDescent="0.2">
      <c r="O33451"/>
      <c r="P33451"/>
    </row>
    <row r="33452" spans="15:16" x14ac:dyDescent="0.2">
      <c r="O33452"/>
      <c r="P33452"/>
    </row>
    <row r="33453" spans="15:16" x14ac:dyDescent="0.2">
      <c r="O33453"/>
      <c r="P33453"/>
    </row>
    <row r="33454" spans="15:16" x14ac:dyDescent="0.2">
      <c r="O33454"/>
      <c r="P33454"/>
    </row>
    <row r="33455" spans="15:16" x14ac:dyDescent="0.2">
      <c r="O33455"/>
      <c r="P33455"/>
    </row>
    <row r="33456" spans="15:16" x14ac:dyDescent="0.2">
      <c r="O33456"/>
      <c r="P33456"/>
    </row>
    <row r="33457" spans="15:16" x14ac:dyDescent="0.2">
      <c r="O33457"/>
      <c r="P33457"/>
    </row>
    <row r="33458" spans="15:16" x14ac:dyDescent="0.2">
      <c r="O33458"/>
      <c r="P33458"/>
    </row>
    <row r="33459" spans="15:16" x14ac:dyDescent="0.2">
      <c r="O33459"/>
      <c r="P33459"/>
    </row>
    <row r="33460" spans="15:16" x14ac:dyDescent="0.2">
      <c r="O33460"/>
      <c r="P33460"/>
    </row>
    <row r="33461" spans="15:16" x14ac:dyDescent="0.2">
      <c r="O33461"/>
      <c r="P33461"/>
    </row>
    <row r="33462" spans="15:16" x14ac:dyDescent="0.2">
      <c r="O33462"/>
      <c r="P33462"/>
    </row>
    <row r="33463" spans="15:16" x14ac:dyDescent="0.2">
      <c r="O33463"/>
      <c r="P33463"/>
    </row>
    <row r="33464" spans="15:16" x14ac:dyDescent="0.2">
      <c r="O33464"/>
      <c r="P33464"/>
    </row>
    <row r="33465" spans="15:16" x14ac:dyDescent="0.2">
      <c r="O33465"/>
      <c r="P33465"/>
    </row>
    <row r="33466" spans="15:16" x14ac:dyDescent="0.2">
      <c r="O33466"/>
      <c r="P33466"/>
    </row>
    <row r="33467" spans="15:16" x14ac:dyDescent="0.2">
      <c r="O33467"/>
      <c r="P33467"/>
    </row>
    <row r="33468" spans="15:16" x14ac:dyDescent="0.2">
      <c r="O33468"/>
      <c r="P33468"/>
    </row>
    <row r="33469" spans="15:16" x14ac:dyDescent="0.2">
      <c r="O33469"/>
      <c r="P33469"/>
    </row>
    <row r="33470" spans="15:16" x14ac:dyDescent="0.2">
      <c r="O33470"/>
      <c r="P33470"/>
    </row>
    <row r="33471" spans="15:16" x14ac:dyDescent="0.2">
      <c r="O33471"/>
      <c r="P33471"/>
    </row>
    <row r="33472" spans="15:16" x14ac:dyDescent="0.2">
      <c r="O33472"/>
      <c r="P33472"/>
    </row>
    <row r="33473" spans="15:16" x14ac:dyDescent="0.2">
      <c r="O33473"/>
      <c r="P33473"/>
    </row>
    <row r="33474" spans="15:16" x14ac:dyDescent="0.2">
      <c r="O33474"/>
      <c r="P33474"/>
    </row>
    <row r="33475" spans="15:16" x14ac:dyDescent="0.2">
      <c r="O33475"/>
      <c r="P33475"/>
    </row>
    <row r="33476" spans="15:16" x14ac:dyDescent="0.2">
      <c r="O33476"/>
      <c r="P33476"/>
    </row>
    <row r="33477" spans="15:16" x14ac:dyDescent="0.2">
      <c r="O33477"/>
      <c r="P33477"/>
    </row>
    <row r="33478" spans="15:16" x14ac:dyDescent="0.2">
      <c r="O33478"/>
      <c r="P33478"/>
    </row>
    <row r="33479" spans="15:16" x14ac:dyDescent="0.2">
      <c r="O33479"/>
      <c r="P33479"/>
    </row>
    <row r="33480" spans="15:16" x14ac:dyDescent="0.2">
      <c r="O33480"/>
      <c r="P33480"/>
    </row>
    <row r="33481" spans="15:16" x14ac:dyDescent="0.2">
      <c r="O33481"/>
      <c r="P33481"/>
    </row>
    <row r="33482" spans="15:16" x14ac:dyDescent="0.2">
      <c r="O33482"/>
      <c r="P33482"/>
    </row>
    <row r="33483" spans="15:16" x14ac:dyDescent="0.2">
      <c r="O33483"/>
      <c r="P33483"/>
    </row>
    <row r="33484" spans="15:16" x14ac:dyDescent="0.2">
      <c r="O33484"/>
      <c r="P33484"/>
    </row>
    <row r="33485" spans="15:16" x14ac:dyDescent="0.2">
      <c r="O33485"/>
      <c r="P33485"/>
    </row>
    <row r="33486" spans="15:16" x14ac:dyDescent="0.2">
      <c r="O33486"/>
      <c r="P33486"/>
    </row>
    <row r="33487" spans="15:16" x14ac:dyDescent="0.2">
      <c r="O33487"/>
      <c r="P33487"/>
    </row>
    <row r="33488" spans="15:16" x14ac:dyDescent="0.2">
      <c r="O33488"/>
      <c r="P33488"/>
    </row>
    <row r="33489" spans="15:16" x14ac:dyDescent="0.2">
      <c r="O33489"/>
      <c r="P33489"/>
    </row>
    <row r="33490" spans="15:16" x14ac:dyDescent="0.2">
      <c r="O33490"/>
      <c r="P33490"/>
    </row>
    <row r="33491" spans="15:16" x14ac:dyDescent="0.2">
      <c r="O33491"/>
      <c r="P33491"/>
    </row>
    <row r="33492" spans="15:16" x14ac:dyDescent="0.2">
      <c r="O33492"/>
      <c r="P33492"/>
    </row>
    <row r="33493" spans="15:16" x14ac:dyDescent="0.2">
      <c r="O33493"/>
      <c r="P33493"/>
    </row>
    <row r="33494" spans="15:16" x14ac:dyDescent="0.2">
      <c r="O33494"/>
      <c r="P33494"/>
    </row>
    <row r="33495" spans="15:16" x14ac:dyDescent="0.2">
      <c r="O33495"/>
      <c r="P33495"/>
    </row>
    <row r="33496" spans="15:16" x14ac:dyDescent="0.2">
      <c r="O33496"/>
      <c r="P33496"/>
    </row>
    <row r="33497" spans="15:16" x14ac:dyDescent="0.2">
      <c r="O33497"/>
      <c r="P33497"/>
    </row>
    <row r="33498" spans="15:16" x14ac:dyDescent="0.2">
      <c r="O33498"/>
      <c r="P33498"/>
    </row>
    <row r="33499" spans="15:16" x14ac:dyDescent="0.2">
      <c r="O33499"/>
      <c r="P33499"/>
    </row>
    <row r="33500" spans="15:16" x14ac:dyDescent="0.2">
      <c r="O33500"/>
      <c r="P33500"/>
    </row>
    <row r="33501" spans="15:16" x14ac:dyDescent="0.2">
      <c r="O33501"/>
      <c r="P33501"/>
    </row>
    <row r="33502" spans="15:16" x14ac:dyDescent="0.2">
      <c r="O33502"/>
      <c r="P33502"/>
    </row>
    <row r="33503" spans="15:16" x14ac:dyDescent="0.2">
      <c r="O33503"/>
      <c r="P33503"/>
    </row>
    <row r="33504" spans="15:16" x14ac:dyDescent="0.2">
      <c r="O33504"/>
      <c r="P33504"/>
    </row>
    <row r="33505" spans="15:16" x14ac:dyDescent="0.2">
      <c r="O33505"/>
      <c r="P33505"/>
    </row>
    <row r="33506" spans="15:16" x14ac:dyDescent="0.2">
      <c r="O33506"/>
      <c r="P33506"/>
    </row>
    <row r="33507" spans="15:16" x14ac:dyDescent="0.2">
      <c r="O33507"/>
      <c r="P33507"/>
    </row>
    <row r="33508" spans="15:16" x14ac:dyDescent="0.2">
      <c r="O33508"/>
      <c r="P33508"/>
    </row>
    <row r="33509" spans="15:16" x14ac:dyDescent="0.2">
      <c r="O33509"/>
      <c r="P33509"/>
    </row>
    <row r="33510" spans="15:16" x14ac:dyDescent="0.2">
      <c r="O33510"/>
      <c r="P33510"/>
    </row>
    <row r="33511" spans="15:16" x14ac:dyDescent="0.2">
      <c r="O33511"/>
      <c r="P33511"/>
    </row>
    <row r="33512" spans="15:16" x14ac:dyDescent="0.2">
      <c r="O33512"/>
      <c r="P33512"/>
    </row>
    <row r="33513" spans="15:16" x14ac:dyDescent="0.2">
      <c r="O33513"/>
      <c r="P33513"/>
    </row>
    <row r="33514" spans="15:16" x14ac:dyDescent="0.2">
      <c r="O33514"/>
      <c r="P33514"/>
    </row>
    <row r="33515" spans="15:16" x14ac:dyDescent="0.2">
      <c r="O33515"/>
      <c r="P33515"/>
    </row>
    <row r="33516" spans="15:16" x14ac:dyDescent="0.2">
      <c r="O33516"/>
      <c r="P33516"/>
    </row>
    <row r="33517" spans="15:16" x14ac:dyDescent="0.2">
      <c r="O33517"/>
      <c r="P33517"/>
    </row>
    <row r="33518" spans="15:16" x14ac:dyDescent="0.2">
      <c r="O33518"/>
      <c r="P33518"/>
    </row>
    <row r="33519" spans="15:16" x14ac:dyDescent="0.2">
      <c r="O33519"/>
      <c r="P33519"/>
    </row>
    <row r="33520" spans="15:16" x14ac:dyDescent="0.2">
      <c r="O33520"/>
      <c r="P33520"/>
    </row>
    <row r="33521" spans="15:16" x14ac:dyDescent="0.2">
      <c r="O33521"/>
      <c r="P33521"/>
    </row>
    <row r="33522" spans="15:16" x14ac:dyDescent="0.2">
      <c r="O33522"/>
      <c r="P33522"/>
    </row>
    <row r="33523" spans="15:16" x14ac:dyDescent="0.2">
      <c r="O33523"/>
      <c r="P33523"/>
    </row>
    <row r="33524" spans="15:16" x14ac:dyDescent="0.2">
      <c r="O33524"/>
      <c r="P33524"/>
    </row>
    <row r="33525" spans="15:16" x14ac:dyDescent="0.2">
      <c r="O33525"/>
      <c r="P33525"/>
    </row>
    <row r="33526" spans="15:16" x14ac:dyDescent="0.2">
      <c r="O33526"/>
      <c r="P33526"/>
    </row>
    <row r="33527" spans="15:16" x14ac:dyDescent="0.2">
      <c r="O33527"/>
      <c r="P33527"/>
    </row>
    <row r="33528" spans="15:16" x14ac:dyDescent="0.2">
      <c r="O33528"/>
      <c r="P33528"/>
    </row>
    <row r="33529" spans="15:16" x14ac:dyDescent="0.2">
      <c r="O33529"/>
      <c r="P33529"/>
    </row>
    <row r="33530" spans="15:16" x14ac:dyDescent="0.2">
      <c r="O33530"/>
      <c r="P33530"/>
    </row>
    <row r="33531" spans="15:16" x14ac:dyDescent="0.2">
      <c r="O33531"/>
      <c r="P33531"/>
    </row>
    <row r="33532" spans="15:16" x14ac:dyDescent="0.2">
      <c r="O33532"/>
      <c r="P33532"/>
    </row>
    <row r="33533" spans="15:16" x14ac:dyDescent="0.2">
      <c r="O33533"/>
      <c r="P33533"/>
    </row>
    <row r="33534" spans="15:16" x14ac:dyDescent="0.2">
      <c r="O33534"/>
      <c r="P33534"/>
    </row>
    <row r="33535" spans="15:16" x14ac:dyDescent="0.2">
      <c r="O33535"/>
      <c r="P33535"/>
    </row>
    <row r="33536" spans="15:16" x14ac:dyDescent="0.2">
      <c r="O33536"/>
      <c r="P33536"/>
    </row>
    <row r="33537" spans="15:16" x14ac:dyDescent="0.2">
      <c r="O33537"/>
      <c r="P33537"/>
    </row>
    <row r="33538" spans="15:16" x14ac:dyDescent="0.2">
      <c r="O33538"/>
      <c r="P33538"/>
    </row>
    <row r="33539" spans="15:16" x14ac:dyDescent="0.2">
      <c r="O33539"/>
      <c r="P33539"/>
    </row>
    <row r="33540" spans="15:16" x14ac:dyDescent="0.2">
      <c r="O33540"/>
      <c r="P33540"/>
    </row>
    <row r="33541" spans="15:16" x14ac:dyDescent="0.2">
      <c r="O33541"/>
      <c r="P33541"/>
    </row>
    <row r="33542" spans="15:16" x14ac:dyDescent="0.2">
      <c r="O33542"/>
      <c r="P33542"/>
    </row>
    <row r="33543" spans="15:16" x14ac:dyDescent="0.2">
      <c r="O33543"/>
      <c r="P33543"/>
    </row>
    <row r="33544" spans="15:16" x14ac:dyDescent="0.2">
      <c r="O33544"/>
      <c r="P33544"/>
    </row>
    <row r="33545" spans="15:16" x14ac:dyDescent="0.2">
      <c r="O33545"/>
      <c r="P33545"/>
    </row>
    <row r="33546" spans="15:16" x14ac:dyDescent="0.2">
      <c r="O33546"/>
      <c r="P33546"/>
    </row>
    <row r="33547" spans="15:16" x14ac:dyDescent="0.2">
      <c r="O33547"/>
      <c r="P33547"/>
    </row>
    <row r="33548" spans="15:16" x14ac:dyDescent="0.2">
      <c r="O33548"/>
      <c r="P33548"/>
    </row>
    <row r="33549" spans="15:16" x14ac:dyDescent="0.2">
      <c r="O33549"/>
      <c r="P33549"/>
    </row>
    <row r="33550" spans="15:16" x14ac:dyDescent="0.2">
      <c r="O33550"/>
      <c r="P33550"/>
    </row>
    <row r="33551" spans="15:16" x14ac:dyDescent="0.2">
      <c r="O33551"/>
      <c r="P33551"/>
    </row>
    <row r="33552" spans="15:16" x14ac:dyDescent="0.2">
      <c r="O33552"/>
      <c r="P33552"/>
    </row>
    <row r="33553" spans="15:16" x14ac:dyDescent="0.2">
      <c r="O33553"/>
      <c r="P33553"/>
    </row>
    <row r="33554" spans="15:16" x14ac:dyDescent="0.2">
      <c r="O33554"/>
      <c r="P33554"/>
    </row>
    <row r="33555" spans="15:16" x14ac:dyDescent="0.2">
      <c r="O33555"/>
      <c r="P33555"/>
    </row>
    <row r="33556" spans="15:16" x14ac:dyDescent="0.2">
      <c r="O33556"/>
      <c r="P33556"/>
    </row>
    <row r="33557" spans="15:16" x14ac:dyDescent="0.2">
      <c r="O33557"/>
      <c r="P33557"/>
    </row>
    <row r="33558" spans="15:16" x14ac:dyDescent="0.2">
      <c r="O33558"/>
      <c r="P33558"/>
    </row>
    <row r="33559" spans="15:16" x14ac:dyDescent="0.2">
      <c r="O33559"/>
      <c r="P33559"/>
    </row>
    <row r="33560" spans="15:16" x14ac:dyDescent="0.2">
      <c r="O33560"/>
      <c r="P33560"/>
    </row>
    <row r="33561" spans="15:16" x14ac:dyDescent="0.2">
      <c r="O33561"/>
      <c r="P33561"/>
    </row>
    <row r="33562" spans="15:16" x14ac:dyDescent="0.2">
      <c r="O33562"/>
      <c r="P33562"/>
    </row>
    <row r="33563" spans="15:16" x14ac:dyDescent="0.2">
      <c r="O33563"/>
      <c r="P33563"/>
    </row>
    <row r="33564" spans="15:16" x14ac:dyDescent="0.2">
      <c r="O33564"/>
      <c r="P33564"/>
    </row>
    <row r="33565" spans="15:16" x14ac:dyDescent="0.2">
      <c r="O33565"/>
      <c r="P33565"/>
    </row>
    <row r="33566" spans="15:16" x14ac:dyDescent="0.2">
      <c r="O33566"/>
      <c r="P33566"/>
    </row>
    <row r="33567" spans="15:16" x14ac:dyDescent="0.2">
      <c r="O33567"/>
      <c r="P33567"/>
    </row>
    <row r="33568" spans="15:16" x14ac:dyDescent="0.2">
      <c r="O33568"/>
      <c r="P33568"/>
    </row>
    <row r="33569" spans="15:16" x14ac:dyDescent="0.2">
      <c r="O33569"/>
      <c r="P33569"/>
    </row>
    <row r="33570" spans="15:16" x14ac:dyDescent="0.2">
      <c r="O33570"/>
      <c r="P33570"/>
    </row>
    <row r="33571" spans="15:16" x14ac:dyDescent="0.2">
      <c r="O33571"/>
      <c r="P33571"/>
    </row>
    <row r="33572" spans="15:16" x14ac:dyDescent="0.2">
      <c r="O33572"/>
      <c r="P33572"/>
    </row>
    <row r="33573" spans="15:16" x14ac:dyDescent="0.2">
      <c r="O33573"/>
      <c r="P33573"/>
    </row>
    <row r="33574" spans="15:16" x14ac:dyDescent="0.2">
      <c r="O33574"/>
      <c r="P33574"/>
    </row>
    <row r="33575" spans="15:16" x14ac:dyDescent="0.2">
      <c r="O33575"/>
      <c r="P33575"/>
    </row>
    <row r="33576" spans="15:16" x14ac:dyDescent="0.2">
      <c r="O33576"/>
      <c r="P33576"/>
    </row>
    <row r="33577" spans="15:16" x14ac:dyDescent="0.2">
      <c r="O33577"/>
      <c r="P33577"/>
    </row>
    <row r="33578" spans="15:16" x14ac:dyDescent="0.2">
      <c r="O33578"/>
      <c r="P33578"/>
    </row>
    <row r="33579" spans="15:16" x14ac:dyDescent="0.2">
      <c r="O33579"/>
      <c r="P33579"/>
    </row>
    <row r="33580" spans="15:16" x14ac:dyDescent="0.2">
      <c r="O33580"/>
      <c r="P33580"/>
    </row>
    <row r="33581" spans="15:16" x14ac:dyDescent="0.2">
      <c r="O33581"/>
      <c r="P33581"/>
    </row>
    <row r="33582" spans="15:16" x14ac:dyDescent="0.2">
      <c r="O33582"/>
      <c r="P33582"/>
    </row>
    <row r="33583" spans="15:16" x14ac:dyDescent="0.2">
      <c r="O33583"/>
      <c r="P33583"/>
    </row>
    <row r="33584" spans="15:16" x14ac:dyDescent="0.2">
      <c r="O33584"/>
      <c r="P33584"/>
    </row>
    <row r="33585" spans="15:16" x14ac:dyDescent="0.2">
      <c r="O33585"/>
      <c r="P33585"/>
    </row>
    <row r="33586" spans="15:16" x14ac:dyDescent="0.2">
      <c r="O33586"/>
      <c r="P33586"/>
    </row>
    <row r="33587" spans="15:16" x14ac:dyDescent="0.2">
      <c r="O33587"/>
      <c r="P33587"/>
    </row>
    <row r="33588" spans="15:16" x14ac:dyDescent="0.2">
      <c r="O33588"/>
      <c r="P33588"/>
    </row>
    <row r="33589" spans="15:16" x14ac:dyDescent="0.2">
      <c r="O33589"/>
      <c r="P33589"/>
    </row>
    <row r="33590" spans="15:16" x14ac:dyDescent="0.2">
      <c r="O33590"/>
      <c r="P33590"/>
    </row>
    <row r="33591" spans="15:16" x14ac:dyDescent="0.2">
      <c r="O33591"/>
      <c r="P33591"/>
    </row>
    <row r="33592" spans="15:16" x14ac:dyDescent="0.2">
      <c r="O33592"/>
      <c r="P33592"/>
    </row>
    <row r="33593" spans="15:16" x14ac:dyDescent="0.2">
      <c r="O33593"/>
      <c r="P33593"/>
    </row>
    <row r="33594" spans="15:16" x14ac:dyDescent="0.2">
      <c r="O33594"/>
      <c r="P33594"/>
    </row>
    <row r="33595" spans="15:16" x14ac:dyDescent="0.2">
      <c r="O33595"/>
      <c r="P33595"/>
    </row>
    <row r="33596" spans="15:16" x14ac:dyDescent="0.2">
      <c r="O33596"/>
      <c r="P33596"/>
    </row>
    <row r="33597" spans="15:16" x14ac:dyDescent="0.2">
      <c r="O33597"/>
      <c r="P33597"/>
    </row>
    <row r="33598" spans="15:16" x14ac:dyDescent="0.2">
      <c r="O33598"/>
      <c r="P33598"/>
    </row>
    <row r="33599" spans="15:16" x14ac:dyDescent="0.2">
      <c r="O33599"/>
      <c r="P33599"/>
    </row>
    <row r="33600" spans="15:16" x14ac:dyDescent="0.2">
      <c r="O33600"/>
      <c r="P33600"/>
    </row>
    <row r="33601" spans="15:16" x14ac:dyDescent="0.2">
      <c r="O33601"/>
      <c r="P33601"/>
    </row>
    <row r="33602" spans="15:16" x14ac:dyDescent="0.2">
      <c r="O33602"/>
      <c r="P33602"/>
    </row>
    <row r="33603" spans="15:16" x14ac:dyDescent="0.2">
      <c r="O33603"/>
      <c r="P33603"/>
    </row>
    <row r="33604" spans="15:16" x14ac:dyDescent="0.2">
      <c r="O33604"/>
      <c r="P33604"/>
    </row>
    <row r="33605" spans="15:16" x14ac:dyDescent="0.2">
      <c r="O33605"/>
      <c r="P33605"/>
    </row>
    <row r="33606" spans="15:16" x14ac:dyDescent="0.2">
      <c r="O33606"/>
      <c r="P33606"/>
    </row>
    <row r="33607" spans="15:16" x14ac:dyDescent="0.2">
      <c r="O33607"/>
      <c r="P33607"/>
    </row>
    <row r="33608" spans="15:16" x14ac:dyDescent="0.2">
      <c r="O33608"/>
      <c r="P33608"/>
    </row>
    <row r="33609" spans="15:16" x14ac:dyDescent="0.2">
      <c r="O33609"/>
      <c r="P33609"/>
    </row>
    <row r="33610" spans="15:16" x14ac:dyDescent="0.2">
      <c r="O33610"/>
      <c r="P33610"/>
    </row>
    <row r="33611" spans="15:16" x14ac:dyDescent="0.2">
      <c r="O33611"/>
      <c r="P33611"/>
    </row>
    <row r="33612" spans="15:16" x14ac:dyDescent="0.2">
      <c r="O33612"/>
      <c r="P33612"/>
    </row>
    <row r="33613" spans="15:16" x14ac:dyDescent="0.2">
      <c r="O33613"/>
      <c r="P33613"/>
    </row>
    <row r="33614" spans="15:16" x14ac:dyDescent="0.2">
      <c r="O33614"/>
      <c r="P33614"/>
    </row>
    <row r="33615" spans="15:16" x14ac:dyDescent="0.2">
      <c r="O33615"/>
      <c r="P33615"/>
    </row>
    <row r="33616" spans="15:16" x14ac:dyDescent="0.2">
      <c r="O33616"/>
      <c r="P33616"/>
    </row>
    <row r="33617" spans="15:16" x14ac:dyDescent="0.2">
      <c r="O33617"/>
      <c r="P33617"/>
    </row>
    <row r="33618" spans="15:16" x14ac:dyDescent="0.2">
      <c r="O33618"/>
      <c r="P33618"/>
    </row>
    <row r="33619" spans="15:16" x14ac:dyDescent="0.2">
      <c r="O33619"/>
      <c r="P33619"/>
    </row>
    <row r="33620" spans="15:16" x14ac:dyDescent="0.2">
      <c r="O33620"/>
      <c r="P33620"/>
    </row>
    <row r="33621" spans="15:16" x14ac:dyDescent="0.2">
      <c r="O33621"/>
      <c r="P33621"/>
    </row>
    <row r="33622" spans="15:16" x14ac:dyDescent="0.2">
      <c r="O33622"/>
      <c r="P33622"/>
    </row>
    <row r="33623" spans="15:16" x14ac:dyDescent="0.2">
      <c r="O33623"/>
      <c r="P33623"/>
    </row>
    <row r="33624" spans="15:16" x14ac:dyDescent="0.2">
      <c r="O33624"/>
      <c r="P33624"/>
    </row>
    <row r="33625" spans="15:16" x14ac:dyDescent="0.2">
      <c r="O33625"/>
      <c r="P33625"/>
    </row>
    <row r="33626" spans="15:16" x14ac:dyDescent="0.2">
      <c r="O33626"/>
      <c r="P33626"/>
    </row>
    <row r="33627" spans="15:16" x14ac:dyDescent="0.2">
      <c r="O33627"/>
      <c r="P33627"/>
    </row>
    <row r="33628" spans="15:16" x14ac:dyDescent="0.2">
      <c r="O33628"/>
      <c r="P33628"/>
    </row>
    <row r="33629" spans="15:16" x14ac:dyDescent="0.2">
      <c r="O33629"/>
      <c r="P33629"/>
    </row>
    <row r="33630" spans="15:16" x14ac:dyDescent="0.2">
      <c r="O33630"/>
      <c r="P33630"/>
    </row>
    <row r="33631" spans="15:16" x14ac:dyDescent="0.2">
      <c r="O33631"/>
      <c r="P33631"/>
    </row>
    <row r="33632" spans="15:16" x14ac:dyDescent="0.2">
      <c r="O33632"/>
      <c r="P33632"/>
    </row>
    <row r="33633" spans="15:16" x14ac:dyDescent="0.2">
      <c r="O33633"/>
      <c r="P33633"/>
    </row>
    <row r="33634" spans="15:16" x14ac:dyDescent="0.2">
      <c r="O33634"/>
      <c r="P33634"/>
    </row>
    <row r="33635" spans="15:16" x14ac:dyDescent="0.2">
      <c r="O33635"/>
      <c r="P33635"/>
    </row>
    <row r="33636" spans="15:16" x14ac:dyDescent="0.2">
      <c r="O33636"/>
      <c r="P33636"/>
    </row>
    <row r="33637" spans="15:16" x14ac:dyDescent="0.2">
      <c r="O33637"/>
      <c r="P33637"/>
    </row>
    <row r="33638" spans="15:16" x14ac:dyDescent="0.2">
      <c r="O33638"/>
      <c r="P33638"/>
    </row>
    <row r="33639" spans="15:16" x14ac:dyDescent="0.2">
      <c r="O33639"/>
      <c r="P33639"/>
    </row>
    <row r="33640" spans="15:16" x14ac:dyDescent="0.2">
      <c r="O33640"/>
      <c r="P33640"/>
    </row>
    <row r="33641" spans="15:16" x14ac:dyDescent="0.2">
      <c r="O33641"/>
      <c r="P33641"/>
    </row>
    <row r="33642" spans="15:16" x14ac:dyDescent="0.2">
      <c r="O33642"/>
      <c r="P33642"/>
    </row>
    <row r="33643" spans="15:16" x14ac:dyDescent="0.2">
      <c r="O33643"/>
      <c r="P33643"/>
    </row>
    <row r="33644" spans="15:16" x14ac:dyDescent="0.2">
      <c r="O33644"/>
      <c r="P33644"/>
    </row>
    <row r="33645" spans="15:16" x14ac:dyDescent="0.2">
      <c r="O33645"/>
      <c r="P33645"/>
    </row>
    <row r="33646" spans="15:16" x14ac:dyDescent="0.2">
      <c r="O33646"/>
      <c r="P33646"/>
    </row>
    <row r="33647" spans="15:16" x14ac:dyDescent="0.2">
      <c r="O33647"/>
      <c r="P33647"/>
    </row>
    <row r="33648" spans="15:16" x14ac:dyDescent="0.2">
      <c r="O33648"/>
      <c r="P33648"/>
    </row>
    <row r="33649" spans="15:16" x14ac:dyDescent="0.2">
      <c r="O33649"/>
      <c r="P33649"/>
    </row>
    <row r="33650" spans="15:16" x14ac:dyDescent="0.2">
      <c r="O33650"/>
      <c r="P33650"/>
    </row>
    <row r="33651" spans="15:16" x14ac:dyDescent="0.2">
      <c r="O33651"/>
      <c r="P33651"/>
    </row>
    <row r="33652" spans="15:16" x14ac:dyDescent="0.2">
      <c r="O33652"/>
      <c r="P33652"/>
    </row>
    <row r="33653" spans="15:16" x14ac:dyDescent="0.2">
      <c r="O33653"/>
      <c r="P33653"/>
    </row>
    <row r="33654" spans="15:16" x14ac:dyDescent="0.2">
      <c r="O33654"/>
      <c r="P33654"/>
    </row>
    <row r="33655" spans="15:16" x14ac:dyDescent="0.2">
      <c r="O33655"/>
      <c r="P33655"/>
    </row>
    <row r="33656" spans="15:16" x14ac:dyDescent="0.2">
      <c r="O33656"/>
      <c r="P33656"/>
    </row>
    <row r="33657" spans="15:16" x14ac:dyDescent="0.2">
      <c r="O33657"/>
      <c r="P33657"/>
    </row>
    <row r="33658" spans="15:16" x14ac:dyDescent="0.2">
      <c r="O33658"/>
      <c r="P33658"/>
    </row>
    <row r="33659" spans="15:16" x14ac:dyDescent="0.2">
      <c r="O33659"/>
      <c r="P33659"/>
    </row>
    <row r="33660" spans="15:16" x14ac:dyDescent="0.2">
      <c r="O33660"/>
      <c r="P33660"/>
    </row>
    <row r="33661" spans="15:16" x14ac:dyDescent="0.2">
      <c r="O33661"/>
      <c r="P33661"/>
    </row>
    <row r="33662" spans="15:16" x14ac:dyDescent="0.2">
      <c r="O33662"/>
      <c r="P33662"/>
    </row>
    <row r="33663" spans="15:16" x14ac:dyDescent="0.2">
      <c r="O33663"/>
      <c r="P33663"/>
    </row>
    <row r="33664" spans="15:16" x14ac:dyDescent="0.2">
      <c r="O33664"/>
      <c r="P33664"/>
    </row>
    <row r="33665" spans="15:16" x14ac:dyDescent="0.2">
      <c r="O33665"/>
      <c r="P33665"/>
    </row>
    <row r="33666" spans="15:16" x14ac:dyDescent="0.2">
      <c r="O33666"/>
      <c r="P33666"/>
    </row>
    <row r="33667" spans="15:16" x14ac:dyDescent="0.2">
      <c r="O33667"/>
      <c r="P33667"/>
    </row>
    <row r="33668" spans="15:16" x14ac:dyDescent="0.2">
      <c r="O33668"/>
      <c r="P33668"/>
    </row>
    <row r="33669" spans="15:16" x14ac:dyDescent="0.2">
      <c r="O33669"/>
      <c r="P33669"/>
    </row>
    <row r="33670" spans="15:16" x14ac:dyDescent="0.2">
      <c r="O33670"/>
      <c r="P33670"/>
    </row>
    <row r="33671" spans="15:16" x14ac:dyDescent="0.2">
      <c r="O33671"/>
      <c r="P33671"/>
    </row>
    <row r="33672" spans="15:16" x14ac:dyDescent="0.2">
      <c r="O33672"/>
      <c r="P33672"/>
    </row>
    <row r="33673" spans="15:16" x14ac:dyDescent="0.2">
      <c r="O33673"/>
      <c r="P33673"/>
    </row>
    <row r="33674" spans="15:16" x14ac:dyDescent="0.2">
      <c r="O33674"/>
      <c r="P33674"/>
    </row>
    <row r="33675" spans="15:16" x14ac:dyDescent="0.2">
      <c r="O33675"/>
      <c r="P33675"/>
    </row>
    <row r="33676" spans="15:16" x14ac:dyDescent="0.2">
      <c r="O33676"/>
      <c r="P33676"/>
    </row>
    <row r="33677" spans="15:16" x14ac:dyDescent="0.2">
      <c r="O33677"/>
      <c r="P33677"/>
    </row>
    <row r="33678" spans="15:16" x14ac:dyDescent="0.2">
      <c r="O33678"/>
      <c r="P33678"/>
    </row>
    <row r="33679" spans="15:16" x14ac:dyDescent="0.2">
      <c r="O33679"/>
      <c r="P33679"/>
    </row>
    <row r="33680" spans="15:16" x14ac:dyDescent="0.2">
      <c r="O33680"/>
      <c r="P33680"/>
    </row>
    <row r="33681" spans="15:16" x14ac:dyDescent="0.2">
      <c r="O33681"/>
      <c r="P33681"/>
    </row>
    <row r="33682" spans="15:16" x14ac:dyDescent="0.2">
      <c r="O33682"/>
      <c r="P33682"/>
    </row>
    <row r="33683" spans="15:16" x14ac:dyDescent="0.2">
      <c r="O33683"/>
      <c r="P33683"/>
    </row>
    <row r="33684" spans="15:16" x14ac:dyDescent="0.2">
      <c r="O33684"/>
      <c r="P33684"/>
    </row>
    <row r="33685" spans="15:16" x14ac:dyDescent="0.2">
      <c r="O33685"/>
      <c r="P33685"/>
    </row>
    <row r="33686" spans="15:16" x14ac:dyDescent="0.2">
      <c r="O33686"/>
      <c r="P33686"/>
    </row>
    <row r="33687" spans="15:16" x14ac:dyDescent="0.2">
      <c r="O33687"/>
      <c r="P33687"/>
    </row>
    <row r="33688" spans="15:16" x14ac:dyDescent="0.2">
      <c r="O33688"/>
      <c r="P33688"/>
    </row>
    <row r="33689" spans="15:16" x14ac:dyDescent="0.2">
      <c r="O33689"/>
      <c r="P33689"/>
    </row>
    <row r="33690" spans="15:16" x14ac:dyDescent="0.2">
      <c r="O33690"/>
      <c r="P33690"/>
    </row>
    <row r="33691" spans="15:16" x14ac:dyDescent="0.2">
      <c r="O33691"/>
      <c r="P33691"/>
    </row>
    <row r="33692" spans="15:16" x14ac:dyDescent="0.2">
      <c r="O33692"/>
      <c r="P33692"/>
    </row>
    <row r="33693" spans="15:16" x14ac:dyDescent="0.2">
      <c r="O33693"/>
      <c r="P33693"/>
    </row>
    <row r="33694" spans="15:16" x14ac:dyDescent="0.2">
      <c r="O33694"/>
      <c r="P33694"/>
    </row>
    <row r="33695" spans="15:16" x14ac:dyDescent="0.2">
      <c r="O33695"/>
      <c r="P33695"/>
    </row>
    <row r="33696" spans="15:16" x14ac:dyDescent="0.2">
      <c r="O33696"/>
      <c r="P33696"/>
    </row>
    <row r="33697" spans="15:16" x14ac:dyDescent="0.2">
      <c r="O33697"/>
      <c r="P33697"/>
    </row>
    <row r="33698" spans="15:16" x14ac:dyDescent="0.2">
      <c r="O33698"/>
      <c r="P33698"/>
    </row>
    <row r="33699" spans="15:16" x14ac:dyDescent="0.2">
      <c r="O33699"/>
      <c r="P33699"/>
    </row>
    <row r="33700" spans="15:16" x14ac:dyDescent="0.2">
      <c r="O33700"/>
      <c r="P33700"/>
    </row>
    <row r="33701" spans="15:16" x14ac:dyDescent="0.2">
      <c r="O33701"/>
      <c r="P33701"/>
    </row>
    <row r="33702" spans="15:16" x14ac:dyDescent="0.2">
      <c r="O33702"/>
      <c r="P33702"/>
    </row>
    <row r="33703" spans="15:16" x14ac:dyDescent="0.2">
      <c r="O33703"/>
      <c r="P33703"/>
    </row>
    <row r="33704" spans="15:16" x14ac:dyDescent="0.2">
      <c r="O33704"/>
      <c r="P33704"/>
    </row>
    <row r="33705" spans="15:16" x14ac:dyDescent="0.2">
      <c r="O33705"/>
      <c r="P33705"/>
    </row>
    <row r="33706" spans="15:16" x14ac:dyDescent="0.2">
      <c r="O33706"/>
      <c r="P33706"/>
    </row>
    <row r="33707" spans="15:16" x14ac:dyDescent="0.2">
      <c r="O33707"/>
      <c r="P33707"/>
    </row>
    <row r="33708" spans="15:16" x14ac:dyDescent="0.2">
      <c r="O33708"/>
      <c r="P33708"/>
    </row>
    <row r="33709" spans="15:16" x14ac:dyDescent="0.2">
      <c r="O33709"/>
      <c r="P33709"/>
    </row>
    <row r="33710" spans="15:16" x14ac:dyDescent="0.2">
      <c r="O33710"/>
      <c r="P33710"/>
    </row>
    <row r="33711" spans="15:16" x14ac:dyDescent="0.2">
      <c r="O33711"/>
      <c r="P33711"/>
    </row>
    <row r="33712" spans="15:16" x14ac:dyDescent="0.2">
      <c r="O33712"/>
      <c r="P33712"/>
    </row>
    <row r="33713" spans="15:16" x14ac:dyDescent="0.2">
      <c r="O33713"/>
      <c r="P33713"/>
    </row>
    <row r="33714" spans="15:16" x14ac:dyDescent="0.2">
      <c r="O33714"/>
      <c r="P33714"/>
    </row>
    <row r="33715" spans="15:16" x14ac:dyDescent="0.2">
      <c r="O33715"/>
      <c r="P33715"/>
    </row>
    <row r="33716" spans="15:16" x14ac:dyDescent="0.2">
      <c r="O33716"/>
      <c r="P33716"/>
    </row>
    <row r="33717" spans="15:16" x14ac:dyDescent="0.2">
      <c r="O33717"/>
      <c r="P33717"/>
    </row>
    <row r="33718" spans="15:16" x14ac:dyDescent="0.2">
      <c r="O33718"/>
      <c r="P33718"/>
    </row>
    <row r="33719" spans="15:16" x14ac:dyDescent="0.2">
      <c r="O33719"/>
      <c r="P33719"/>
    </row>
    <row r="33720" spans="15:16" x14ac:dyDescent="0.2">
      <c r="O33720"/>
      <c r="P33720"/>
    </row>
    <row r="33721" spans="15:16" x14ac:dyDescent="0.2">
      <c r="O33721"/>
      <c r="P33721"/>
    </row>
    <row r="33722" spans="15:16" x14ac:dyDescent="0.2">
      <c r="O33722"/>
      <c r="P33722"/>
    </row>
    <row r="33723" spans="15:16" x14ac:dyDescent="0.2">
      <c r="O33723"/>
      <c r="P33723"/>
    </row>
    <row r="33724" spans="15:16" x14ac:dyDescent="0.2">
      <c r="O33724"/>
      <c r="P33724"/>
    </row>
    <row r="33725" spans="15:16" x14ac:dyDescent="0.2">
      <c r="O33725"/>
      <c r="P33725"/>
    </row>
    <row r="33726" spans="15:16" x14ac:dyDescent="0.2">
      <c r="O33726"/>
      <c r="P33726"/>
    </row>
    <row r="33727" spans="15:16" x14ac:dyDescent="0.2">
      <c r="O33727"/>
      <c r="P33727"/>
    </row>
    <row r="33728" spans="15:16" x14ac:dyDescent="0.2">
      <c r="O33728"/>
      <c r="P33728"/>
    </row>
    <row r="33729" spans="15:16" x14ac:dyDescent="0.2">
      <c r="O33729"/>
      <c r="P33729"/>
    </row>
    <row r="33730" spans="15:16" x14ac:dyDescent="0.2">
      <c r="O33730"/>
      <c r="P33730"/>
    </row>
    <row r="33731" spans="15:16" x14ac:dyDescent="0.2">
      <c r="O33731"/>
      <c r="P33731"/>
    </row>
    <row r="33732" spans="15:16" x14ac:dyDescent="0.2">
      <c r="O33732"/>
      <c r="P33732"/>
    </row>
    <row r="33733" spans="15:16" x14ac:dyDescent="0.2">
      <c r="O33733"/>
      <c r="P33733"/>
    </row>
    <row r="33734" spans="15:16" x14ac:dyDescent="0.2">
      <c r="O33734"/>
      <c r="P33734"/>
    </row>
    <row r="33735" spans="15:16" x14ac:dyDescent="0.2">
      <c r="O33735"/>
      <c r="P33735"/>
    </row>
    <row r="33736" spans="15:16" x14ac:dyDescent="0.2">
      <c r="O33736"/>
      <c r="P33736"/>
    </row>
    <row r="33737" spans="15:16" x14ac:dyDescent="0.2">
      <c r="O33737"/>
      <c r="P33737"/>
    </row>
    <row r="33738" spans="15:16" x14ac:dyDescent="0.2">
      <c r="O33738"/>
      <c r="P33738"/>
    </row>
    <row r="33739" spans="15:16" x14ac:dyDescent="0.2">
      <c r="O33739"/>
      <c r="P33739"/>
    </row>
    <row r="33740" spans="15:16" x14ac:dyDescent="0.2">
      <c r="O33740"/>
      <c r="P33740"/>
    </row>
    <row r="33741" spans="15:16" x14ac:dyDescent="0.2">
      <c r="O33741"/>
      <c r="P33741"/>
    </row>
    <row r="33742" spans="15:16" x14ac:dyDescent="0.2">
      <c r="O33742"/>
      <c r="P33742"/>
    </row>
    <row r="33743" spans="15:16" x14ac:dyDescent="0.2">
      <c r="O33743"/>
      <c r="P33743"/>
    </row>
    <row r="33744" spans="15:16" x14ac:dyDescent="0.2">
      <c r="O33744"/>
      <c r="P33744"/>
    </row>
    <row r="33745" spans="15:16" x14ac:dyDescent="0.2">
      <c r="O33745"/>
      <c r="P33745"/>
    </row>
    <row r="33746" spans="15:16" x14ac:dyDescent="0.2">
      <c r="O33746"/>
      <c r="P33746"/>
    </row>
    <row r="33747" spans="15:16" x14ac:dyDescent="0.2">
      <c r="O33747"/>
      <c r="P33747"/>
    </row>
    <row r="33748" spans="15:16" x14ac:dyDescent="0.2">
      <c r="O33748"/>
      <c r="P33748"/>
    </row>
    <row r="33749" spans="15:16" x14ac:dyDescent="0.2">
      <c r="O33749"/>
      <c r="P33749"/>
    </row>
    <row r="33750" spans="15:16" x14ac:dyDescent="0.2">
      <c r="O33750"/>
      <c r="P33750"/>
    </row>
    <row r="33751" spans="15:16" x14ac:dyDescent="0.2">
      <c r="O33751"/>
      <c r="P33751"/>
    </row>
    <row r="33752" spans="15:16" x14ac:dyDescent="0.2">
      <c r="O33752"/>
      <c r="P33752"/>
    </row>
    <row r="33753" spans="15:16" x14ac:dyDescent="0.2">
      <c r="O33753"/>
      <c r="P33753"/>
    </row>
    <row r="33754" spans="15:16" x14ac:dyDescent="0.2">
      <c r="O33754"/>
      <c r="P33754"/>
    </row>
    <row r="33755" spans="15:16" x14ac:dyDescent="0.2">
      <c r="O33755"/>
      <c r="P33755"/>
    </row>
    <row r="33756" spans="15:16" x14ac:dyDescent="0.2">
      <c r="O33756"/>
      <c r="P33756"/>
    </row>
    <row r="33757" spans="15:16" x14ac:dyDescent="0.2">
      <c r="O33757"/>
      <c r="P33757"/>
    </row>
    <row r="33758" spans="15:16" x14ac:dyDescent="0.2">
      <c r="O33758"/>
      <c r="P33758"/>
    </row>
    <row r="33759" spans="15:16" x14ac:dyDescent="0.2">
      <c r="O33759"/>
      <c r="P33759"/>
    </row>
    <row r="33760" spans="15:16" x14ac:dyDescent="0.2">
      <c r="O33760"/>
      <c r="P33760"/>
    </row>
    <row r="33761" spans="15:16" x14ac:dyDescent="0.2">
      <c r="O33761"/>
      <c r="P33761"/>
    </row>
    <row r="33762" spans="15:16" x14ac:dyDescent="0.2">
      <c r="O33762"/>
      <c r="P33762"/>
    </row>
    <row r="33763" spans="15:16" x14ac:dyDescent="0.2">
      <c r="O33763"/>
      <c r="P33763"/>
    </row>
    <row r="33764" spans="15:16" x14ac:dyDescent="0.2">
      <c r="O33764"/>
      <c r="P33764"/>
    </row>
    <row r="33765" spans="15:16" x14ac:dyDescent="0.2">
      <c r="O33765"/>
      <c r="P33765"/>
    </row>
    <row r="33766" spans="15:16" x14ac:dyDescent="0.2">
      <c r="O33766"/>
      <c r="P33766"/>
    </row>
    <row r="33767" spans="15:16" x14ac:dyDescent="0.2">
      <c r="O33767"/>
      <c r="P33767"/>
    </row>
    <row r="33768" spans="15:16" x14ac:dyDescent="0.2">
      <c r="O33768"/>
      <c r="P33768"/>
    </row>
    <row r="33769" spans="15:16" x14ac:dyDescent="0.2">
      <c r="O33769"/>
      <c r="P33769"/>
    </row>
    <row r="33770" spans="15:16" x14ac:dyDescent="0.2">
      <c r="O33770"/>
      <c r="P33770"/>
    </row>
    <row r="33771" spans="15:16" x14ac:dyDescent="0.2">
      <c r="O33771"/>
      <c r="P33771"/>
    </row>
    <row r="33772" spans="15:16" x14ac:dyDescent="0.2">
      <c r="O33772"/>
      <c r="P33772"/>
    </row>
    <row r="33773" spans="15:16" x14ac:dyDescent="0.2">
      <c r="O33773"/>
      <c r="P33773"/>
    </row>
    <row r="33774" spans="15:16" x14ac:dyDescent="0.2">
      <c r="O33774"/>
      <c r="P33774"/>
    </row>
    <row r="33775" spans="15:16" x14ac:dyDescent="0.2">
      <c r="O33775"/>
      <c r="P33775"/>
    </row>
    <row r="33776" spans="15:16" x14ac:dyDescent="0.2">
      <c r="O33776"/>
      <c r="P33776"/>
    </row>
    <row r="33777" spans="15:16" x14ac:dyDescent="0.2">
      <c r="O33777"/>
      <c r="P33777"/>
    </row>
    <row r="33778" spans="15:16" x14ac:dyDescent="0.2">
      <c r="O33778"/>
      <c r="P33778"/>
    </row>
    <row r="33779" spans="15:16" x14ac:dyDescent="0.2">
      <c r="O33779"/>
      <c r="P33779"/>
    </row>
    <row r="33780" spans="15:16" x14ac:dyDescent="0.2">
      <c r="O33780"/>
      <c r="P33780"/>
    </row>
    <row r="33781" spans="15:16" x14ac:dyDescent="0.2">
      <c r="O33781"/>
      <c r="P33781"/>
    </row>
    <row r="33782" spans="15:16" x14ac:dyDescent="0.2">
      <c r="O33782"/>
      <c r="P33782"/>
    </row>
    <row r="33783" spans="15:16" x14ac:dyDescent="0.2">
      <c r="O33783"/>
      <c r="P33783"/>
    </row>
    <row r="33784" spans="15:16" x14ac:dyDescent="0.2">
      <c r="O33784"/>
      <c r="P33784"/>
    </row>
    <row r="33785" spans="15:16" x14ac:dyDescent="0.2">
      <c r="O33785"/>
      <c r="P33785"/>
    </row>
    <row r="33786" spans="15:16" x14ac:dyDescent="0.2">
      <c r="O33786"/>
      <c r="P33786"/>
    </row>
    <row r="33787" spans="15:16" x14ac:dyDescent="0.2">
      <c r="O33787"/>
      <c r="P33787"/>
    </row>
    <row r="33788" spans="15:16" x14ac:dyDescent="0.2">
      <c r="O33788"/>
      <c r="P33788"/>
    </row>
    <row r="33789" spans="15:16" x14ac:dyDescent="0.2">
      <c r="O33789"/>
      <c r="P33789"/>
    </row>
    <row r="33790" spans="15:16" x14ac:dyDescent="0.2">
      <c r="O33790"/>
      <c r="P33790"/>
    </row>
    <row r="33791" spans="15:16" x14ac:dyDescent="0.2">
      <c r="O33791"/>
      <c r="P33791"/>
    </row>
    <row r="33792" spans="15:16" x14ac:dyDescent="0.2">
      <c r="O33792"/>
      <c r="P33792"/>
    </row>
    <row r="33793" spans="15:16" x14ac:dyDescent="0.2">
      <c r="O33793"/>
      <c r="P33793"/>
    </row>
    <row r="33794" spans="15:16" x14ac:dyDescent="0.2">
      <c r="O33794"/>
      <c r="P33794"/>
    </row>
    <row r="33795" spans="15:16" x14ac:dyDescent="0.2">
      <c r="O33795"/>
      <c r="P33795"/>
    </row>
    <row r="33796" spans="15:16" x14ac:dyDescent="0.2">
      <c r="O33796"/>
      <c r="P33796"/>
    </row>
    <row r="33797" spans="15:16" x14ac:dyDescent="0.2">
      <c r="O33797"/>
      <c r="P33797"/>
    </row>
    <row r="33798" spans="15:16" x14ac:dyDescent="0.2">
      <c r="O33798"/>
      <c r="P33798"/>
    </row>
    <row r="33799" spans="15:16" x14ac:dyDescent="0.2">
      <c r="O33799"/>
      <c r="P33799"/>
    </row>
    <row r="33800" spans="15:16" x14ac:dyDescent="0.2">
      <c r="O33800"/>
      <c r="P33800"/>
    </row>
    <row r="33801" spans="15:16" x14ac:dyDescent="0.2">
      <c r="O33801"/>
      <c r="P33801"/>
    </row>
    <row r="33802" spans="15:16" x14ac:dyDescent="0.2">
      <c r="O33802"/>
      <c r="P33802"/>
    </row>
    <row r="33803" spans="15:16" x14ac:dyDescent="0.2">
      <c r="O33803"/>
      <c r="P33803"/>
    </row>
    <row r="33804" spans="15:16" x14ac:dyDescent="0.2">
      <c r="O33804"/>
      <c r="P33804"/>
    </row>
    <row r="33805" spans="15:16" x14ac:dyDescent="0.2">
      <c r="O33805"/>
      <c r="P33805"/>
    </row>
    <row r="33806" spans="15:16" x14ac:dyDescent="0.2">
      <c r="O33806"/>
      <c r="P33806"/>
    </row>
    <row r="33807" spans="15:16" x14ac:dyDescent="0.2">
      <c r="O33807"/>
      <c r="P33807"/>
    </row>
    <row r="33808" spans="15:16" x14ac:dyDescent="0.2">
      <c r="O33808"/>
      <c r="P33808"/>
    </row>
    <row r="33809" spans="15:16" x14ac:dyDescent="0.2">
      <c r="O33809"/>
      <c r="P33809"/>
    </row>
    <row r="33810" spans="15:16" x14ac:dyDescent="0.2">
      <c r="O33810"/>
      <c r="P33810"/>
    </row>
    <row r="33811" spans="15:16" x14ac:dyDescent="0.2">
      <c r="O33811"/>
      <c r="P33811"/>
    </row>
    <row r="33812" spans="15:16" x14ac:dyDescent="0.2">
      <c r="O33812"/>
      <c r="P33812"/>
    </row>
    <row r="33813" spans="15:16" x14ac:dyDescent="0.2">
      <c r="O33813"/>
      <c r="P33813"/>
    </row>
    <row r="33814" spans="15:16" x14ac:dyDescent="0.2">
      <c r="O33814"/>
      <c r="P33814"/>
    </row>
    <row r="33815" spans="15:16" x14ac:dyDescent="0.2">
      <c r="O33815"/>
      <c r="P33815"/>
    </row>
    <row r="33816" spans="15:16" x14ac:dyDescent="0.2">
      <c r="O33816"/>
      <c r="P33816"/>
    </row>
    <row r="33817" spans="15:16" x14ac:dyDescent="0.2">
      <c r="O33817"/>
      <c r="P33817"/>
    </row>
    <row r="33818" spans="15:16" x14ac:dyDescent="0.2">
      <c r="O33818"/>
      <c r="P33818"/>
    </row>
    <row r="33819" spans="15:16" x14ac:dyDescent="0.2">
      <c r="O33819"/>
      <c r="P33819"/>
    </row>
    <row r="33820" spans="15:16" x14ac:dyDescent="0.2">
      <c r="O33820"/>
      <c r="P33820"/>
    </row>
    <row r="33821" spans="15:16" x14ac:dyDescent="0.2">
      <c r="O33821"/>
      <c r="P33821"/>
    </row>
    <row r="33822" spans="15:16" x14ac:dyDescent="0.2">
      <c r="O33822"/>
      <c r="P33822"/>
    </row>
    <row r="33823" spans="15:16" x14ac:dyDescent="0.2">
      <c r="O33823"/>
      <c r="P33823"/>
    </row>
    <row r="33824" spans="15:16" x14ac:dyDescent="0.2">
      <c r="O33824"/>
      <c r="P33824"/>
    </row>
    <row r="33825" spans="15:16" x14ac:dyDescent="0.2">
      <c r="O33825"/>
      <c r="P33825"/>
    </row>
    <row r="33826" spans="15:16" x14ac:dyDescent="0.2">
      <c r="O33826"/>
      <c r="P33826"/>
    </row>
    <row r="33827" spans="15:16" x14ac:dyDescent="0.2">
      <c r="O33827"/>
      <c r="P33827"/>
    </row>
    <row r="33828" spans="15:16" x14ac:dyDescent="0.2">
      <c r="O33828"/>
      <c r="P33828"/>
    </row>
    <row r="33829" spans="15:16" x14ac:dyDescent="0.2">
      <c r="O33829"/>
      <c r="P33829"/>
    </row>
    <row r="33830" spans="15:16" x14ac:dyDescent="0.2">
      <c r="O33830"/>
      <c r="P33830"/>
    </row>
    <row r="33831" spans="15:16" x14ac:dyDescent="0.2">
      <c r="O33831"/>
      <c r="P33831"/>
    </row>
    <row r="33832" spans="15:16" x14ac:dyDescent="0.2">
      <c r="O33832"/>
      <c r="P33832"/>
    </row>
    <row r="33833" spans="15:16" x14ac:dyDescent="0.2">
      <c r="O33833"/>
      <c r="P33833"/>
    </row>
    <row r="33834" spans="15:16" x14ac:dyDescent="0.2">
      <c r="O33834"/>
      <c r="P33834"/>
    </row>
    <row r="33835" spans="15:16" x14ac:dyDescent="0.2">
      <c r="O33835"/>
      <c r="P33835"/>
    </row>
    <row r="33836" spans="15:16" x14ac:dyDescent="0.2">
      <c r="O33836"/>
      <c r="P33836"/>
    </row>
    <row r="33837" spans="15:16" x14ac:dyDescent="0.2">
      <c r="O33837"/>
      <c r="P33837"/>
    </row>
    <row r="33838" spans="15:16" x14ac:dyDescent="0.2">
      <c r="O33838"/>
      <c r="P33838"/>
    </row>
    <row r="33839" spans="15:16" x14ac:dyDescent="0.2">
      <c r="O33839"/>
      <c r="P33839"/>
    </row>
    <row r="33840" spans="15:16" x14ac:dyDescent="0.2">
      <c r="O33840"/>
      <c r="P33840"/>
    </row>
    <row r="33841" spans="15:16" x14ac:dyDescent="0.2">
      <c r="O33841"/>
      <c r="P33841"/>
    </row>
    <row r="33842" spans="15:16" x14ac:dyDescent="0.2">
      <c r="O33842"/>
      <c r="P33842"/>
    </row>
    <row r="33843" spans="15:16" x14ac:dyDescent="0.2">
      <c r="O33843"/>
      <c r="P33843"/>
    </row>
    <row r="33844" spans="15:16" x14ac:dyDescent="0.2">
      <c r="O33844"/>
      <c r="P33844"/>
    </row>
    <row r="33845" spans="15:16" x14ac:dyDescent="0.2">
      <c r="O33845"/>
      <c r="P33845"/>
    </row>
    <row r="33846" spans="15:16" x14ac:dyDescent="0.2">
      <c r="O33846"/>
      <c r="P33846"/>
    </row>
    <row r="33847" spans="15:16" x14ac:dyDescent="0.2">
      <c r="O33847"/>
      <c r="P33847"/>
    </row>
    <row r="33848" spans="15:16" x14ac:dyDescent="0.2">
      <c r="O33848"/>
      <c r="P33848"/>
    </row>
    <row r="33849" spans="15:16" x14ac:dyDescent="0.2">
      <c r="O33849"/>
      <c r="P33849"/>
    </row>
    <row r="33850" spans="15:16" x14ac:dyDescent="0.2">
      <c r="O33850"/>
      <c r="P33850"/>
    </row>
    <row r="33851" spans="15:16" x14ac:dyDescent="0.2">
      <c r="O33851"/>
      <c r="P33851"/>
    </row>
    <row r="33852" spans="15:16" x14ac:dyDescent="0.2">
      <c r="O33852"/>
      <c r="P33852"/>
    </row>
    <row r="33853" spans="15:16" x14ac:dyDescent="0.2">
      <c r="O33853"/>
      <c r="P33853"/>
    </row>
    <row r="33854" spans="15:16" x14ac:dyDescent="0.2">
      <c r="O33854"/>
      <c r="P33854"/>
    </row>
    <row r="33855" spans="15:16" x14ac:dyDescent="0.2">
      <c r="O33855"/>
      <c r="P33855"/>
    </row>
    <row r="33856" spans="15:16" x14ac:dyDescent="0.2">
      <c r="O33856"/>
      <c r="P33856"/>
    </row>
    <row r="33857" spans="15:16" x14ac:dyDescent="0.2">
      <c r="O33857"/>
      <c r="P33857"/>
    </row>
    <row r="33858" spans="15:16" x14ac:dyDescent="0.2">
      <c r="O33858"/>
      <c r="P33858"/>
    </row>
    <row r="33859" spans="15:16" x14ac:dyDescent="0.2">
      <c r="O33859"/>
      <c r="P33859"/>
    </row>
    <row r="33860" spans="15:16" x14ac:dyDescent="0.2">
      <c r="O33860"/>
      <c r="P33860"/>
    </row>
    <row r="33861" spans="15:16" x14ac:dyDescent="0.2">
      <c r="O33861"/>
      <c r="P33861"/>
    </row>
    <row r="33862" spans="15:16" x14ac:dyDescent="0.2">
      <c r="O33862"/>
      <c r="P33862"/>
    </row>
    <row r="33863" spans="15:16" x14ac:dyDescent="0.2">
      <c r="O33863"/>
      <c r="P33863"/>
    </row>
    <row r="33864" spans="15:16" x14ac:dyDescent="0.2">
      <c r="O33864"/>
      <c r="P33864"/>
    </row>
    <row r="33865" spans="15:16" x14ac:dyDescent="0.2">
      <c r="O33865"/>
      <c r="P33865"/>
    </row>
    <row r="33866" spans="15:16" x14ac:dyDescent="0.2">
      <c r="O33866"/>
      <c r="P33866"/>
    </row>
    <row r="33867" spans="15:16" x14ac:dyDescent="0.2">
      <c r="O33867"/>
      <c r="P33867"/>
    </row>
    <row r="33868" spans="15:16" x14ac:dyDescent="0.2">
      <c r="O33868"/>
      <c r="P33868"/>
    </row>
    <row r="33869" spans="15:16" x14ac:dyDescent="0.2">
      <c r="O33869"/>
      <c r="P33869"/>
    </row>
    <row r="33870" spans="15:16" x14ac:dyDescent="0.2">
      <c r="O33870"/>
      <c r="P33870"/>
    </row>
    <row r="33871" spans="15:16" x14ac:dyDescent="0.2">
      <c r="O33871"/>
      <c r="P33871"/>
    </row>
    <row r="33872" spans="15:16" x14ac:dyDescent="0.2">
      <c r="O33872"/>
      <c r="P33872"/>
    </row>
    <row r="33873" spans="15:16" x14ac:dyDescent="0.2">
      <c r="O33873"/>
      <c r="P33873"/>
    </row>
    <row r="33874" spans="15:16" x14ac:dyDescent="0.2">
      <c r="O33874"/>
      <c r="P33874"/>
    </row>
    <row r="33875" spans="15:16" x14ac:dyDescent="0.2">
      <c r="O33875"/>
      <c r="P33875"/>
    </row>
    <row r="33876" spans="15:16" x14ac:dyDescent="0.2">
      <c r="O33876"/>
      <c r="P33876"/>
    </row>
    <row r="33877" spans="15:16" x14ac:dyDescent="0.2">
      <c r="O33877"/>
      <c r="P33877"/>
    </row>
    <row r="33878" spans="15:16" x14ac:dyDescent="0.2">
      <c r="O33878"/>
      <c r="P33878"/>
    </row>
    <row r="33879" spans="15:16" x14ac:dyDescent="0.2">
      <c r="O33879"/>
      <c r="P33879"/>
    </row>
    <row r="33880" spans="15:16" x14ac:dyDescent="0.2">
      <c r="O33880"/>
      <c r="P33880"/>
    </row>
    <row r="33881" spans="15:16" x14ac:dyDescent="0.2">
      <c r="O33881"/>
      <c r="P33881"/>
    </row>
    <row r="33882" spans="15:16" x14ac:dyDescent="0.2">
      <c r="O33882"/>
      <c r="P33882"/>
    </row>
    <row r="33883" spans="15:16" x14ac:dyDescent="0.2">
      <c r="O33883"/>
      <c r="P33883"/>
    </row>
    <row r="33884" spans="15:16" x14ac:dyDescent="0.2">
      <c r="O33884"/>
      <c r="P33884"/>
    </row>
    <row r="33885" spans="15:16" x14ac:dyDescent="0.2">
      <c r="O33885"/>
      <c r="P33885"/>
    </row>
    <row r="33886" spans="15:16" x14ac:dyDescent="0.2">
      <c r="O33886"/>
      <c r="P33886"/>
    </row>
    <row r="33887" spans="15:16" x14ac:dyDescent="0.2">
      <c r="O33887"/>
      <c r="P33887"/>
    </row>
    <row r="33888" spans="15:16" x14ac:dyDescent="0.2">
      <c r="O33888"/>
      <c r="P33888"/>
    </row>
    <row r="33889" spans="15:16" x14ac:dyDescent="0.2">
      <c r="O33889"/>
      <c r="P33889"/>
    </row>
    <row r="33890" spans="15:16" x14ac:dyDescent="0.2">
      <c r="O33890"/>
      <c r="P33890"/>
    </row>
    <row r="33891" spans="15:16" x14ac:dyDescent="0.2">
      <c r="O33891"/>
      <c r="P33891"/>
    </row>
    <row r="33892" spans="15:16" x14ac:dyDescent="0.2">
      <c r="O33892"/>
      <c r="P33892"/>
    </row>
    <row r="33893" spans="15:16" x14ac:dyDescent="0.2">
      <c r="O33893"/>
      <c r="P33893"/>
    </row>
    <row r="33894" spans="15:16" x14ac:dyDescent="0.2">
      <c r="O33894"/>
      <c r="P33894"/>
    </row>
    <row r="33895" spans="15:16" x14ac:dyDescent="0.2">
      <c r="O33895"/>
      <c r="P33895"/>
    </row>
    <row r="33896" spans="15:16" x14ac:dyDescent="0.2">
      <c r="O33896"/>
      <c r="P33896"/>
    </row>
    <row r="33897" spans="15:16" x14ac:dyDescent="0.2">
      <c r="O33897"/>
      <c r="P33897"/>
    </row>
    <row r="33898" spans="15:16" x14ac:dyDescent="0.2">
      <c r="O33898"/>
      <c r="P33898"/>
    </row>
    <row r="33899" spans="15:16" x14ac:dyDescent="0.2">
      <c r="O33899"/>
      <c r="P33899"/>
    </row>
    <row r="33900" spans="15:16" x14ac:dyDescent="0.2">
      <c r="O33900"/>
      <c r="P33900"/>
    </row>
    <row r="33901" spans="15:16" x14ac:dyDescent="0.2">
      <c r="O33901"/>
      <c r="P33901"/>
    </row>
    <row r="33902" spans="15:16" x14ac:dyDescent="0.2">
      <c r="O33902"/>
      <c r="P33902"/>
    </row>
    <row r="33903" spans="15:16" x14ac:dyDescent="0.2">
      <c r="O33903"/>
      <c r="P33903"/>
    </row>
    <row r="33904" spans="15:16" x14ac:dyDescent="0.2">
      <c r="O33904"/>
      <c r="P33904"/>
    </row>
    <row r="33905" spans="15:16" x14ac:dyDescent="0.2">
      <c r="O33905"/>
      <c r="P33905"/>
    </row>
    <row r="33906" spans="15:16" x14ac:dyDescent="0.2">
      <c r="O33906"/>
      <c r="P33906"/>
    </row>
    <row r="33907" spans="15:16" x14ac:dyDescent="0.2">
      <c r="O33907"/>
      <c r="P33907"/>
    </row>
    <row r="33908" spans="15:16" x14ac:dyDescent="0.2">
      <c r="O33908"/>
      <c r="P33908"/>
    </row>
    <row r="33909" spans="15:16" x14ac:dyDescent="0.2">
      <c r="O33909"/>
      <c r="P33909"/>
    </row>
    <row r="33910" spans="15:16" x14ac:dyDescent="0.2">
      <c r="O33910"/>
      <c r="P33910"/>
    </row>
    <row r="33911" spans="15:16" x14ac:dyDescent="0.2">
      <c r="O33911"/>
      <c r="P33911"/>
    </row>
    <row r="33912" spans="15:16" x14ac:dyDescent="0.2">
      <c r="O33912"/>
      <c r="P33912"/>
    </row>
    <row r="33913" spans="15:16" x14ac:dyDescent="0.2">
      <c r="O33913"/>
      <c r="P33913"/>
    </row>
    <row r="33914" spans="15:16" x14ac:dyDescent="0.2">
      <c r="O33914"/>
      <c r="P33914"/>
    </row>
    <row r="33915" spans="15:16" x14ac:dyDescent="0.2">
      <c r="O33915"/>
      <c r="P33915"/>
    </row>
    <row r="33916" spans="15:16" x14ac:dyDescent="0.2">
      <c r="O33916"/>
      <c r="P33916"/>
    </row>
    <row r="33917" spans="15:16" x14ac:dyDescent="0.2">
      <c r="O33917"/>
      <c r="P33917"/>
    </row>
    <row r="33918" spans="15:16" x14ac:dyDescent="0.2">
      <c r="O33918"/>
      <c r="P33918"/>
    </row>
    <row r="33919" spans="15:16" x14ac:dyDescent="0.2">
      <c r="O33919"/>
      <c r="P33919"/>
    </row>
    <row r="33920" spans="15:16" x14ac:dyDescent="0.2">
      <c r="O33920"/>
      <c r="P33920"/>
    </row>
    <row r="33921" spans="15:16" x14ac:dyDescent="0.2">
      <c r="O33921"/>
      <c r="P33921"/>
    </row>
    <row r="33922" spans="15:16" x14ac:dyDescent="0.2">
      <c r="O33922"/>
      <c r="P33922"/>
    </row>
    <row r="33923" spans="15:16" x14ac:dyDescent="0.2">
      <c r="O33923"/>
      <c r="P33923"/>
    </row>
    <row r="33924" spans="15:16" x14ac:dyDescent="0.2">
      <c r="O33924"/>
      <c r="P33924"/>
    </row>
    <row r="33925" spans="15:16" x14ac:dyDescent="0.2">
      <c r="O33925"/>
      <c r="P33925"/>
    </row>
    <row r="33926" spans="15:16" x14ac:dyDescent="0.2">
      <c r="O33926"/>
      <c r="P33926"/>
    </row>
    <row r="33927" spans="15:16" x14ac:dyDescent="0.2">
      <c r="O33927"/>
      <c r="P33927"/>
    </row>
    <row r="33928" spans="15:16" x14ac:dyDescent="0.2">
      <c r="O33928"/>
      <c r="P33928"/>
    </row>
    <row r="33929" spans="15:16" x14ac:dyDescent="0.2">
      <c r="O33929"/>
      <c r="P33929"/>
    </row>
    <row r="33930" spans="15:16" x14ac:dyDescent="0.2">
      <c r="O33930"/>
      <c r="P33930"/>
    </row>
    <row r="33931" spans="15:16" x14ac:dyDescent="0.2">
      <c r="O33931"/>
      <c r="P33931"/>
    </row>
    <row r="33932" spans="15:16" x14ac:dyDescent="0.2">
      <c r="O33932"/>
      <c r="P33932"/>
    </row>
    <row r="33933" spans="15:16" x14ac:dyDescent="0.2">
      <c r="O33933"/>
      <c r="P33933"/>
    </row>
    <row r="33934" spans="15:16" x14ac:dyDescent="0.2">
      <c r="O33934"/>
      <c r="P33934"/>
    </row>
    <row r="33935" spans="15:16" x14ac:dyDescent="0.2">
      <c r="O33935"/>
      <c r="P33935"/>
    </row>
    <row r="33936" spans="15:16" x14ac:dyDescent="0.2">
      <c r="O33936"/>
      <c r="P33936"/>
    </row>
    <row r="33937" spans="15:16" x14ac:dyDescent="0.2">
      <c r="O33937"/>
      <c r="P33937"/>
    </row>
    <row r="33938" spans="15:16" x14ac:dyDescent="0.2">
      <c r="O33938"/>
      <c r="P33938"/>
    </row>
    <row r="33939" spans="15:16" x14ac:dyDescent="0.2">
      <c r="O33939"/>
      <c r="P33939"/>
    </row>
    <row r="33940" spans="15:16" x14ac:dyDescent="0.2">
      <c r="O33940"/>
      <c r="P33940"/>
    </row>
    <row r="33941" spans="15:16" x14ac:dyDescent="0.2">
      <c r="O33941"/>
      <c r="P33941"/>
    </row>
    <row r="33942" spans="15:16" x14ac:dyDescent="0.2">
      <c r="O33942"/>
      <c r="P33942"/>
    </row>
    <row r="33943" spans="15:16" x14ac:dyDescent="0.2">
      <c r="O33943"/>
      <c r="P33943"/>
    </row>
    <row r="33944" spans="15:16" x14ac:dyDescent="0.2">
      <c r="O33944"/>
      <c r="P33944"/>
    </row>
    <row r="33945" spans="15:16" x14ac:dyDescent="0.2">
      <c r="O33945"/>
      <c r="P33945"/>
    </row>
    <row r="33946" spans="15:16" x14ac:dyDescent="0.2">
      <c r="O33946"/>
      <c r="P33946"/>
    </row>
    <row r="33947" spans="15:16" x14ac:dyDescent="0.2">
      <c r="O33947"/>
      <c r="P33947"/>
    </row>
    <row r="33948" spans="15:16" x14ac:dyDescent="0.2">
      <c r="O33948"/>
      <c r="P33948"/>
    </row>
    <row r="33949" spans="15:16" x14ac:dyDescent="0.2">
      <c r="O33949"/>
      <c r="P33949"/>
    </row>
    <row r="33950" spans="15:16" x14ac:dyDescent="0.2">
      <c r="O33950"/>
      <c r="P33950"/>
    </row>
    <row r="33951" spans="15:16" x14ac:dyDescent="0.2">
      <c r="O33951"/>
      <c r="P33951"/>
    </row>
    <row r="33952" spans="15:16" x14ac:dyDescent="0.2">
      <c r="O33952"/>
      <c r="P33952"/>
    </row>
    <row r="33953" spans="15:16" x14ac:dyDescent="0.2">
      <c r="O33953"/>
      <c r="P33953"/>
    </row>
    <row r="33954" spans="15:16" x14ac:dyDescent="0.2">
      <c r="O33954"/>
      <c r="P33954"/>
    </row>
    <row r="33955" spans="15:16" x14ac:dyDescent="0.2">
      <c r="O33955"/>
      <c r="P33955"/>
    </row>
    <row r="33956" spans="15:16" x14ac:dyDescent="0.2">
      <c r="O33956"/>
      <c r="P33956"/>
    </row>
    <row r="33957" spans="15:16" x14ac:dyDescent="0.2">
      <c r="O33957"/>
      <c r="P33957"/>
    </row>
    <row r="33958" spans="15:16" x14ac:dyDescent="0.2">
      <c r="O33958"/>
      <c r="P33958"/>
    </row>
    <row r="33959" spans="15:16" x14ac:dyDescent="0.2">
      <c r="O33959"/>
      <c r="P33959"/>
    </row>
    <row r="33960" spans="15:16" x14ac:dyDescent="0.2">
      <c r="O33960"/>
      <c r="P33960"/>
    </row>
    <row r="33961" spans="15:16" x14ac:dyDescent="0.2">
      <c r="O33961"/>
      <c r="P33961"/>
    </row>
    <row r="33962" spans="15:16" x14ac:dyDescent="0.2">
      <c r="O33962"/>
      <c r="P33962"/>
    </row>
    <row r="33963" spans="15:16" x14ac:dyDescent="0.2">
      <c r="O33963"/>
      <c r="P33963"/>
    </row>
    <row r="33964" spans="15:16" x14ac:dyDescent="0.2">
      <c r="O33964"/>
      <c r="P33964"/>
    </row>
    <row r="33965" spans="15:16" x14ac:dyDescent="0.2">
      <c r="O33965"/>
      <c r="P33965"/>
    </row>
    <row r="33966" spans="15:16" x14ac:dyDescent="0.2">
      <c r="O33966"/>
      <c r="P33966"/>
    </row>
    <row r="33967" spans="15:16" x14ac:dyDescent="0.2">
      <c r="O33967"/>
      <c r="P33967"/>
    </row>
    <row r="33968" spans="15:16" x14ac:dyDescent="0.2">
      <c r="O33968"/>
      <c r="P33968"/>
    </row>
    <row r="33969" spans="15:16" x14ac:dyDescent="0.2">
      <c r="O33969"/>
      <c r="P33969"/>
    </row>
    <row r="33970" spans="15:16" x14ac:dyDescent="0.2">
      <c r="O33970"/>
      <c r="P33970"/>
    </row>
    <row r="33971" spans="15:16" x14ac:dyDescent="0.2">
      <c r="O33971"/>
      <c r="P33971"/>
    </row>
    <row r="33972" spans="15:16" x14ac:dyDescent="0.2">
      <c r="O33972"/>
      <c r="P33972"/>
    </row>
    <row r="33973" spans="15:16" x14ac:dyDescent="0.2">
      <c r="O33973"/>
      <c r="P33973"/>
    </row>
    <row r="33974" spans="15:16" x14ac:dyDescent="0.2">
      <c r="O33974"/>
      <c r="P33974"/>
    </row>
    <row r="33975" spans="15:16" x14ac:dyDescent="0.2">
      <c r="O33975"/>
      <c r="P33975"/>
    </row>
    <row r="33976" spans="15:16" x14ac:dyDescent="0.2">
      <c r="O33976"/>
      <c r="P33976"/>
    </row>
    <row r="33977" spans="15:16" x14ac:dyDescent="0.2">
      <c r="O33977"/>
      <c r="P33977"/>
    </row>
    <row r="33978" spans="15:16" x14ac:dyDescent="0.2">
      <c r="O33978"/>
      <c r="P33978"/>
    </row>
    <row r="33979" spans="15:16" x14ac:dyDescent="0.2">
      <c r="O33979"/>
      <c r="P33979"/>
    </row>
    <row r="33980" spans="15:16" x14ac:dyDescent="0.2">
      <c r="O33980"/>
      <c r="P33980"/>
    </row>
    <row r="33981" spans="15:16" x14ac:dyDescent="0.2">
      <c r="O33981"/>
      <c r="P33981"/>
    </row>
    <row r="33982" spans="15:16" x14ac:dyDescent="0.2">
      <c r="O33982"/>
      <c r="P33982"/>
    </row>
    <row r="33983" spans="15:16" x14ac:dyDescent="0.2">
      <c r="O33983"/>
      <c r="P33983"/>
    </row>
    <row r="33984" spans="15:16" x14ac:dyDescent="0.2">
      <c r="O33984"/>
      <c r="P33984"/>
    </row>
    <row r="33985" spans="15:16" x14ac:dyDescent="0.2">
      <c r="O33985"/>
      <c r="P33985"/>
    </row>
    <row r="33986" spans="15:16" x14ac:dyDescent="0.2">
      <c r="O33986"/>
      <c r="P33986"/>
    </row>
    <row r="33987" spans="15:16" x14ac:dyDescent="0.2">
      <c r="O33987"/>
      <c r="P33987"/>
    </row>
    <row r="33988" spans="15:16" x14ac:dyDescent="0.2">
      <c r="O33988"/>
      <c r="P33988"/>
    </row>
    <row r="33989" spans="15:16" x14ac:dyDescent="0.2">
      <c r="O33989"/>
      <c r="P33989"/>
    </row>
    <row r="33990" spans="15:16" x14ac:dyDescent="0.2">
      <c r="O33990"/>
      <c r="P33990"/>
    </row>
    <row r="33991" spans="15:16" x14ac:dyDescent="0.2">
      <c r="O33991"/>
      <c r="P33991"/>
    </row>
    <row r="33992" spans="15:16" x14ac:dyDescent="0.2">
      <c r="O33992"/>
      <c r="P33992"/>
    </row>
    <row r="33993" spans="15:16" x14ac:dyDescent="0.2">
      <c r="O33993"/>
      <c r="P33993"/>
    </row>
    <row r="33994" spans="15:16" x14ac:dyDescent="0.2">
      <c r="O33994"/>
      <c r="P33994"/>
    </row>
    <row r="33995" spans="15:16" x14ac:dyDescent="0.2">
      <c r="O33995"/>
      <c r="P33995"/>
    </row>
    <row r="33996" spans="15:16" x14ac:dyDescent="0.2">
      <c r="O33996"/>
      <c r="P33996"/>
    </row>
    <row r="33997" spans="15:16" x14ac:dyDescent="0.2">
      <c r="O33997"/>
      <c r="P33997"/>
    </row>
    <row r="33998" spans="15:16" x14ac:dyDescent="0.2">
      <c r="O33998"/>
      <c r="P33998"/>
    </row>
    <row r="33999" spans="15:16" x14ac:dyDescent="0.2">
      <c r="O33999"/>
      <c r="P33999"/>
    </row>
    <row r="34000" spans="15:16" x14ac:dyDescent="0.2">
      <c r="O34000"/>
      <c r="P34000"/>
    </row>
    <row r="34001" spans="15:16" x14ac:dyDescent="0.2">
      <c r="O34001"/>
      <c r="P34001"/>
    </row>
    <row r="34002" spans="15:16" x14ac:dyDescent="0.2">
      <c r="O34002"/>
      <c r="P34002"/>
    </row>
    <row r="34003" spans="15:16" x14ac:dyDescent="0.2">
      <c r="O34003"/>
      <c r="P34003"/>
    </row>
    <row r="34004" spans="15:16" x14ac:dyDescent="0.2">
      <c r="O34004"/>
      <c r="P34004"/>
    </row>
    <row r="34005" spans="15:16" x14ac:dyDescent="0.2">
      <c r="O34005"/>
      <c r="P34005"/>
    </row>
    <row r="34006" spans="15:16" x14ac:dyDescent="0.2">
      <c r="O34006"/>
      <c r="P34006"/>
    </row>
    <row r="34007" spans="15:16" x14ac:dyDescent="0.2">
      <c r="O34007"/>
      <c r="P34007"/>
    </row>
    <row r="34008" spans="15:16" x14ac:dyDescent="0.2">
      <c r="O34008"/>
      <c r="P34008"/>
    </row>
    <row r="34009" spans="15:16" x14ac:dyDescent="0.2">
      <c r="O34009"/>
      <c r="P34009"/>
    </row>
    <row r="34010" spans="15:16" x14ac:dyDescent="0.2">
      <c r="O34010"/>
      <c r="P34010"/>
    </row>
    <row r="34011" spans="15:16" x14ac:dyDescent="0.2">
      <c r="O34011"/>
      <c r="P34011"/>
    </row>
    <row r="34012" spans="15:16" x14ac:dyDescent="0.2">
      <c r="O34012"/>
      <c r="P34012"/>
    </row>
    <row r="34013" spans="15:16" x14ac:dyDescent="0.2">
      <c r="O34013"/>
      <c r="P34013"/>
    </row>
    <row r="34014" spans="15:16" x14ac:dyDescent="0.2">
      <c r="O34014"/>
      <c r="P34014"/>
    </row>
    <row r="34015" spans="15:16" x14ac:dyDescent="0.2">
      <c r="O34015"/>
      <c r="P34015"/>
    </row>
    <row r="34016" spans="15:16" x14ac:dyDescent="0.2">
      <c r="O34016"/>
      <c r="P34016"/>
    </row>
    <row r="34017" spans="15:16" x14ac:dyDescent="0.2">
      <c r="O34017"/>
      <c r="P34017"/>
    </row>
    <row r="34018" spans="15:16" x14ac:dyDescent="0.2">
      <c r="O34018"/>
      <c r="P34018"/>
    </row>
    <row r="34019" spans="15:16" x14ac:dyDescent="0.2">
      <c r="O34019"/>
      <c r="P34019"/>
    </row>
    <row r="34020" spans="15:16" x14ac:dyDescent="0.2">
      <c r="O34020"/>
      <c r="P34020"/>
    </row>
    <row r="34021" spans="15:16" x14ac:dyDescent="0.2">
      <c r="O34021"/>
      <c r="P34021"/>
    </row>
    <row r="34022" spans="15:16" x14ac:dyDescent="0.2">
      <c r="O34022"/>
      <c r="P34022"/>
    </row>
    <row r="34023" spans="15:16" x14ac:dyDescent="0.2">
      <c r="O34023"/>
      <c r="P34023"/>
    </row>
    <row r="34024" spans="15:16" x14ac:dyDescent="0.2">
      <c r="O34024"/>
      <c r="P34024"/>
    </row>
    <row r="34025" spans="15:16" x14ac:dyDescent="0.2">
      <c r="O34025"/>
      <c r="P34025"/>
    </row>
    <row r="34026" spans="15:16" x14ac:dyDescent="0.2">
      <c r="O34026"/>
      <c r="P34026"/>
    </row>
    <row r="34027" spans="15:16" x14ac:dyDescent="0.2">
      <c r="O34027"/>
      <c r="P34027"/>
    </row>
    <row r="34028" spans="15:16" x14ac:dyDescent="0.2">
      <c r="O34028"/>
      <c r="P34028"/>
    </row>
    <row r="34029" spans="15:16" x14ac:dyDescent="0.2">
      <c r="O34029"/>
      <c r="P34029"/>
    </row>
    <row r="34030" spans="15:16" x14ac:dyDescent="0.2">
      <c r="O34030"/>
      <c r="P34030"/>
    </row>
    <row r="34031" spans="15:16" x14ac:dyDescent="0.2">
      <c r="O34031"/>
      <c r="P34031"/>
    </row>
    <row r="34032" spans="15:16" x14ac:dyDescent="0.2">
      <c r="O34032"/>
      <c r="P34032"/>
    </row>
    <row r="34033" spans="15:16" x14ac:dyDescent="0.2">
      <c r="O34033"/>
      <c r="P34033"/>
    </row>
    <row r="34034" spans="15:16" x14ac:dyDescent="0.2">
      <c r="O34034"/>
      <c r="P34034"/>
    </row>
    <row r="34035" spans="15:16" x14ac:dyDescent="0.2">
      <c r="O34035"/>
      <c r="P34035"/>
    </row>
    <row r="34036" spans="15:16" x14ac:dyDescent="0.2">
      <c r="O34036"/>
      <c r="P34036"/>
    </row>
    <row r="34037" spans="15:16" x14ac:dyDescent="0.2">
      <c r="O34037"/>
      <c r="P34037"/>
    </row>
    <row r="34038" spans="15:16" x14ac:dyDescent="0.2">
      <c r="O34038"/>
      <c r="P34038"/>
    </row>
    <row r="34039" spans="15:16" x14ac:dyDescent="0.2">
      <c r="O34039"/>
      <c r="P34039"/>
    </row>
    <row r="34040" spans="15:16" x14ac:dyDescent="0.2">
      <c r="O34040"/>
      <c r="P34040"/>
    </row>
    <row r="34041" spans="15:16" x14ac:dyDescent="0.2">
      <c r="O34041"/>
      <c r="P34041"/>
    </row>
    <row r="34042" spans="15:16" x14ac:dyDescent="0.2">
      <c r="O34042"/>
      <c r="P34042"/>
    </row>
    <row r="34043" spans="15:16" x14ac:dyDescent="0.2">
      <c r="O34043"/>
      <c r="P34043"/>
    </row>
    <row r="34044" spans="15:16" x14ac:dyDescent="0.2">
      <c r="O34044"/>
      <c r="P34044"/>
    </row>
    <row r="34045" spans="15:16" x14ac:dyDescent="0.2">
      <c r="O34045"/>
      <c r="P34045"/>
    </row>
    <row r="34046" spans="15:16" x14ac:dyDescent="0.2">
      <c r="O34046"/>
      <c r="P34046"/>
    </row>
    <row r="34047" spans="15:16" x14ac:dyDescent="0.2">
      <c r="O34047"/>
      <c r="P34047"/>
    </row>
    <row r="34048" spans="15:16" x14ac:dyDescent="0.2">
      <c r="O34048"/>
      <c r="P34048"/>
    </row>
    <row r="34049" spans="15:16" x14ac:dyDescent="0.2">
      <c r="O34049"/>
      <c r="P34049"/>
    </row>
    <row r="34050" spans="15:16" x14ac:dyDescent="0.2">
      <c r="O34050"/>
      <c r="P34050"/>
    </row>
    <row r="34051" spans="15:16" x14ac:dyDescent="0.2">
      <c r="O34051"/>
      <c r="P34051"/>
    </row>
    <row r="34052" spans="15:16" x14ac:dyDescent="0.2">
      <c r="O34052"/>
      <c r="P34052"/>
    </row>
    <row r="34053" spans="15:16" x14ac:dyDescent="0.2">
      <c r="O34053"/>
      <c r="P34053"/>
    </row>
    <row r="34054" spans="15:16" x14ac:dyDescent="0.2">
      <c r="O34054"/>
      <c r="P34054"/>
    </row>
    <row r="34055" spans="15:16" x14ac:dyDescent="0.2">
      <c r="O34055"/>
      <c r="P34055"/>
    </row>
    <row r="34056" spans="15:16" x14ac:dyDescent="0.2">
      <c r="O34056"/>
      <c r="P34056"/>
    </row>
    <row r="34057" spans="15:16" x14ac:dyDescent="0.2">
      <c r="O34057"/>
      <c r="P34057"/>
    </row>
    <row r="34058" spans="15:16" x14ac:dyDescent="0.2">
      <c r="O34058"/>
      <c r="P34058"/>
    </row>
    <row r="34059" spans="15:16" x14ac:dyDescent="0.2">
      <c r="O34059"/>
      <c r="P34059"/>
    </row>
    <row r="34060" spans="15:16" x14ac:dyDescent="0.2">
      <c r="O34060"/>
      <c r="P34060"/>
    </row>
    <row r="34061" spans="15:16" x14ac:dyDescent="0.2">
      <c r="O34061"/>
      <c r="P34061"/>
    </row>
    <row r="34062" spans="15:16" x14ac:dyDescent="0.2">
      <c r="O34062"/>
      <c r="P34062"/>
    </row>
    <row r="34063" spans="15:16" x14ac:dyDescent="0.2">
      <c r="O34063"/>
      <c r="P34063"/>
    </row>
    <row r="34064" spans="15:16" x14ac:dyDescent="0.2">
      <c r="O34064"/>
      <c r="P34064"/>
    </row>
    <row r="34065" spans="15:16" x14ac:dyDescent="0.2">
      <c r="O34065"/>
      <c r="P34065"/>
    </row>
    <row r="34066" spans="15:16" x14ac:dyDescent="0.2">
      <c r="O34066"/>
      <c r="P34066"/>
    </row>
    <row r="34067" spans="15:16" x14ac:dyDescent="0.2">
      <c r="O34067"/>
      <c r="P34067"/>
    </row>
    <row r="34068" spans="15:16" x14ac:dyDescent="0.2">
      <c r="O34068"/>
      <c r="P34068"/>
    </row>
    <row r="34069" spans="15:16" x14ac:dyDescent="0.2">
      <c r="O34069"/>
      <c r="P34069"/>
    </row>
    <row r="34070" spans="15:16" x14ac:dyDescent="0.2">
      <c r="O34070"/>
      <c r="P34070"/>
    </row>
    <row r="34071" spans="15:16" x14ac:dyDescent="0.2">
      <c r="O34071"/>
      <c r="P34071"/>
    </row>
    <row r="34072" spans="15:16" x14ac:dyDescent="0.2">
      <c r="O34072"/>
      <c r="P34072"/>
    </row>
    <row r="34073" spans="15:16" x14ac:dyDescent="0.2">
      <c r="O34073"/>
      <c r="P34073"/>
    </row>
    <row r="34074" spans="15:16" x14ac:dyDescent="0.2">
      <c r="O34074"/>
      <c r="P34074"/>
    </row>
    <row r="34075" spans="15:16" x14ac:dyDescent="0.2">
      <c r="O34075"/>
      <c r="P34075"/>
    </row>
    <row r="34076" spans="15:16" x14ac:dyDescent="0.2">
      <c r="O34076"/>
      <c r="P34076"/>
    </row>
    <row r="34077" spans="15:16" x14ac:dyDescent="0.2">
      <c r="O34077"/>
      <c r="P34077"/>
    </row>
    <row r="34078" spans="15:16" x14ac:dyDescent="0.2">
      <c r="O34078"/>
      <c r="P34078"/>
    </row>
    <row r="34079" spans="15:16" x14ac:dyDescent="0.2">
      <c r="O34079"/>
      <c r="P34079"/>
    </row>
    <row r="34080" spans="15:16" x14ac:dyDescent="0.2">
      <c r="O34080"/>
      <c r="P34080"/>
    </row>
    <row r="34081" spans="15:16" x14ac:dyDescent="0.2">
      <c r="O34081"/>
      <c r="P34081"/>
    </row>
    <row r="34082" spans="15:16" x14ac:dyDescent="0.2">
      <c r="O34082"/>
      <c r="P34082"/>
    </row>
    <row r="34083" spans="15:16" x14ac:dyDescent="0.2">
      <c r="O34083"/>
      <c r="P34083"/>
    </row>
    <row r="34084" spans="15:16" x14ac:dyDescent="0.2">
      <c r="O34084"/>
      <c r="P34084"/>
    </row>
    <row r="34085" spans="15:16" x14ac:dyDescent="0.2">
      <c r="O34085"/>
      <c r="P34085"/>
    </row>
    <row r="34086" spans="15:16" x14ac:dyDescent="0.2">
      <c r="O34086"/>
      <c r="P34086"/>
    </row>
    <row r="34087" spans="15:16" x14ac:dyDescent="0.2">
      <c r="O34087"/>
      <c r="P34087"/>
    </row>
    <row r="34088" spans="15:16" x14ac:dyDescent="0.2">
      <c r="O34088"/>
      <c r="P34088"/>
    </row>
    <row r="34089" spans="15:16" x14ac:dyDescent="0.2">
      <c r="O34089"/>
      <c r="P34089"/>
    </row>
    <row r="34090" spans="15:16" x14ac:dyDescent="0.2">
      <c r="O34090"/>
      <c r="P34090"/>
    </row>
    <row r="34091" spans="15:16" x14ac:dyDescent="0.2">
      <c r="O34091"/>
      <c r="P34091"/>
    </row>
    <row r="34092" spans="15:16" x14ac:dyDescent="0.2">
      <c r="O34092"/>
      <c r="P34092"/>
    </row>
    <row r="34093" spans="15:16" x14ac:dyDescent="0.2">
      <c r="O34093"/>
      <c r="P34093"/>
    </row>
    <row r="34094" spans="15:16" x14ac:dyDescent="0.2">
      <c r="O34094"/>
      <c r="P34094"/>
    </row>
    <row r="34095" spans="15:16" x14ac:dyDescent="0.2">
      <c r="O34095"/>
      <c r="P34095"/>
    </row>
    <row r="34096" spans="15:16" x14ac:dyDescent="0.2">
      <c r="O34096"/>
      <c r="P34096"/>
    </row>
    <row r="34097" spans="15:16" x14ac:dyDescent="0.2">
      <c r="O34097"/>
      <c r="P34097"/>
    </row>
    <row r="34098" spans="15:16" x14ac:dyDescent="0.2">
      <c r="O34098"/>
      <c r="P34098"/>
    </row>
    <row r="34099" spans="15:16" x14ac:dyDescent="0.2">
      <c r="O34099"/>
      <c r="P34099"/>
    </row>
    <row r="34100" spans="15:16" x14ac:dyDescent="0.2">
      <c r="O34100"/>
      <c r="P34100"/>
    </row>
    <row r="34101" spans="15:16" x14ac:dyDescent="0.2">
      <c r="O34101"/>
      <c r="P34101"/>
    </row>
    <row r="34102" spans="15:16" x14ac:dyDescent="0.2">
      <c r="O34102"/>
      <c r="P34102"/>
    </row>
    <row r="34103" spans="15:16" x14ac:dyDescent="0.2">
      <c r="O34103"/>
      <c r="P34103"/>
    </row>
    <row r="34104" spans="15:16" x14ac:dyDescent="0.2">
      <c r="O34104"/>
      <c r="P34104"/>
    </row>
    <row r="34105" spans="15:16" x14ac:dyDescent="0.2">
      <c r="O34105"/>
      <c r="P34105"/>
    </row>
    <row r="34106" spans="15:16" x14ac:dyDescent="0.2">
      <c r="O34106"/>
      <c r="P34106"/>
    </row>
    <row r="34107" spans="15:16" x14ac:dyDescent="0.2">
      <c r="O34107"/>
      <c r="P34107"/>
    </row>
    <row r="34108" spans="15:16" x14ac:dyDescent="0.2">
      <c r="O34108"/>
      <c r="P34108"/>
    </row>
    <row r="34109" spans="15:16" x14ac:dyDescent="0.2">
      <c r="O34109"/>
      <c r="P34109"/>
    </row>
    <row r="34110" spans="15:16" x14ac:dyDescent="0.2">
      <c r="O34110"/>
      <c r="P34110"/>
    </row>
    <row r="34111" spans="15:16" x14ac:dyDescent="0.2">
      <c r="O34111"/>
      <c r="P34111"/>
    </row>
    <row r="34112" spans="15:16" x14ac:dyDescent="0.2">
      <c r="O34112"/>
      <c r="P34112"/>
    </row>
    <row r="34113" spans="15:16" x14ac:dyDescent="0.2">
      <c r="O34113"/>
      <c r="P34113"/>
    </row>
    <row r="34114" spans="15:16" x14ac:dyDescent="0.2">
      <c r="O34114"/>
      <c r="P34114"/>
    </row>
    <row r="34115" spans="15:16" x14ac:dyDescent="0.2">
      <c r="O34115"/>
      <c r="P34115"/>
    </row>
    <row r="34116" spans="15:16" x14ac:dyDescent="0.2">
      <c r="O34116"/>
      <c r="P34116"/>
    </row>
    <row r="34117" spans="15:16" x14ac:dyDescent="0.2">
      <c r="O34117"/>
      <c r="P34117"/>
    </row>
    <row r="34118" spans="15:16" x14ac:dyDescent="0.2">
      <c r="O34118"/>
      <c r="P34118"/>
    </row>
    <row r="34119" spans="15:16" x14ac:dyDescent="0.2">
      <c r="O34119"/>
      <c r="P34119"/>
    </row>
    <row r="34120" spans="15:16" x14ac:dyDescent="0.2">
      <c r="O34120"/>
      <c r="P34120"/>
    </row>
    <row r="34121" spans="15:16" x14ac:dyDescent="0.2">
      <c r="O34121"/>
      <c r="P34121"/>
    </row>
    <row r="34122" spans="15:16" x14ac:dyDescent="0.2">
      <c r="O34122"/>
      <c r="P34122"/>
    </row>
    <row r="34123" spans="15:16" x14ac:dyDescent="0.2">
      <c r="O34123"/>
      <c r="P34123"/>
    </row>
    <row r="34124" spans="15:16" x14ac:dyDescent="0.2">
      <c r="O34124"/>
      <c r="P34124"/>
    </row>
    <row r="34125" spans="15:16" x14ac:dyDescent="0.2">
      <c r="O34125"/>
      <c r="P34125"/>
    </row>
    <row r="34126" spans="15:16" x14ac:dyDescent="0.2">
      <c r="O34126"/>
      <c r="P34126"/>
    </row>
    <row r="34127" spans="15:16" x14ac:dyDescent="0.2">
      <c r="O34127"/>
      <c r="P34127"/>
    </row>
    <row r="34128" spans="15:16" x14ac:dyDescent="0.2">
      <c r="O34128"/>
      <c r="P34128"/>
    </row>
    <row r="34129" spans="15:16" x14ac:dyDescent="0.2">
      <c r="O34129"/>
      <c r="P34129"/>
    </row>
    <row r="34130" spans="15:16" x14ac:dyDescent="0.2">
      <c r="O34130"/>
      <c r="P34130"/>
    </row>
    <row r="34131" spans="15:16" x14ac:dyDescent="0.2">
      <c r="O34131"/>
      <c r="P34131"/>
    </row>
    <row r="34132" spans="15:16" x14ac:dyDescent="0.2">
      <c r="O34132"/>
      <c r="P34132"/>
    </row>
    <row r="34133" spans="15:16" x14ac:dyDescent="0.2">
      <c r="O34133"/>
      <c r="P34133"/>
    </row>
    <row r="34134" spans="15:16" x14ac:dyDescent="0.2">
      <c r="O34134"/>
      <c r="P34134"/>
    </row>
    <row r="34135" spans="15:16" x14ac:dyDescent="0.2">
      <c r="O34135"/>
      <c r="P34135"/>
    </row>
    <row r="34136" spans="15:16" x14ac:dyDescent="0.2">
      <c r="O34136"/>
      <c r="P34136"/>
    </row>
    <row r="34137" spans="15:16" x14ac:dyDescent="0.2">
      <c r="O34137"/>
      <c r="P34137"/>
    </row>
    <row r="34138" spans="15:16" x14ac:dyDescent="0.2">
      <c r="O34138"/>
      <c r="P34138"/>
    </row>
    <row r="34139" spans="15:16" x14ac:dyDescent="0.2">
      <c r="O34139"/>
      <c r="P34139"/>
    </row>
    <row r="34140" spans="15:16" x14ac:dyDescent="0.2">
      <c r="O34140"/>
      <c r="P34140"/>
    </row>
    <row r="34141" spans="15:16" x14ac:dyDescent="0.2">
      <c r="O34141"/>
      <c r="P34141"/>
    </row>
    <row r="34142" spans="15:16" x14ac:dyDescent="0.2">
      <c r="O34142"/>
      <c r="P34142"/>
    </row>
    <row r="34143" spans="15:16" x14ac:dyDescent="0.2">
      <c r="O34143"/>
      <c r="P34143"/>
    </row>
    <row r="34144" spans="15:16" x14ac:dyDescent="0.2">
      <c r="O34144"/>
      <c r="P34144"/>
    </row>
    <row r="34145" spans="15:16" x14ac:dyDescent="0.2">
      <c r="O34145"/>
      <c r="P34145"/>
    </row>
    <row r="34146" spans="15:16" x14ac:dyDescent="0.2">
      <c r="O34146"/>
      <c r="P34146"/>
    </row>
    <row r="34147" spans="15:16" x14ac:dyDescent="0.2">
      <c r="O34147"/>
      <c r="P34147"/>
    </row>
    <row r="34148" spans="15:16" x14ac:dyDescent="0.2">
      <c r="O34148"/>
      <c r="P34148"/>
    </row>
    <row r="34149" spans="15:16" x14ac:dyDescent="0.2">
      <c r="O34149"/>
      <c r="P34149"/>
    </row>
    <row r="34150" spans="15:16" x14ac:dyDescent="0.2">
      <c r="O34150"/>
      <c r="P34150"/>
    </row>
    <row r="34151" spans="15:16" x14ac:dyDescent="0.2">
      <c r="O34151"/>
      <c r="P34151"/>
    </row>
    <row r="34152" spans="15:16" x14ac:dyDescent="0.2">
      <c r="O34152"/>
      <c r="P34152"/>
    </row>
    <row r="34153" spans="15:16" x14ac:dyDescent="0.2">
      <c r="O34153"/>
      <c r="P34153"/>
    </row>
    <row r="34154" spans="15:16" x14ac:dyDescent="0.2">
      <c r="O34154"/>
      <c r="P34154"/>
    </row>
    <row r="34155" spans="15:16" x14ac:dyDescent="0.2">
      <c r="O34155"/>
      <c r="P34155"/>
    </row>
    <row r="34156" spans="15:16" x14ac:dyDescent="0.2">
      <c r="O34156"/>
      <c r="P34156"/>
    </row>
    <row r="34157" spans="15:16" x14ac:dyDescent="0.2">
      <c r="O34157"/>
      <c r="P34157"/>
    </row>
    <row r="34158" spans="15:16" x14ac:dyDescent="0.2">
      <c r="O34158"/>
      <c r="P34158"/>
    </row>
    <row r="34159" spans="15:16" x14ac:dyDescent="0.2">
      <c r="O34159"/>
      <c r="P34159"/>
    </row>
    <row r="34160" spans="15:16" x14ac:dyDescent="0.2">
      <c r="O34160"/>
      <c r="P34160"/>
    </row>
    <row r="34161" spans="15:16" x14ac:dyDescent="0.2">
      <c r="O34161"/>
      <c r="P34161"/>
    </row>
    <row r="34162" spans="15:16" x14ac:dyDescent="0.2">
      <c r="O34162"/>
      <c r="P34162"/>
    </row>
    <row r="34163" spans="15:16" x14ac:dyDescent="0.2">
      <c r="O34163"/>
      <c r="P34163"/>
    </row>
    <row r="34164" spans="15:16" x14ac:dyDescent="0.2">
      <c r="O34164"/>
      <c r="P34164"/>
    </row>
    <row r="34165" spans="15:16" x14ac:dyDescent="0.2">
      <c r="O34165"/>
      <c r="P34165"/>
    </row>
    <row r="34166" spans="15:16" x14ac:dyDescent="0.2">
      <c r="O34166"/>
      <c r="P34166"/>
    </row>
    <row r="34167" spans="15:16" x14ac:dyDescent="0.2">
      <c r="O34167"/>
      <c r="P34167"/>
    </row>
    <row r="34168" spans="15:16" x14ac:dyDescent="0.2">
      <c r="O34168"/>
      <c r="P34168"/>
    </row>
    <row r="34169" spans="15:16" x14ac:dyDescent="0.2">
      <c r="O34169"/>
      <c r="P34169"/>
    </row>
    <row r="34170" spans="15:16" x14ac:dyDescent="0.2">
      <c r="O34170"/>
      <c r="P34170"/>
    </row>
    <row r="34171" spans="15:16" x14ac:dyDescent="0.2">
      <c r="O34171"/>
      <c r="P34171"/>
    </row>
    <row r="34172" spans="15:16" x14ac:dyDescent="0.2">
      <c r="O34172"/>
      <c r="P34172"/>
    </row>
    <row r="34173" spans="15:16" x14ac:dyDescent="0.2">
      <c r="O34173"/>
      <c r="P34173"/>
    </row>
    <row r="34174" spans="15:16" x14ac:dyDescent="0.2">
      <c r="O34174"/>
      <c r="P34174"/>
    </row>
    <row r="34175" spans="15:16" x14ac:dyDescent="0.2">
      <c r="O34175"/>
      <c r="P34175"/>
    </row>
    <row r="34176" spans="15:16" x14ac:dyDescent="0.2">
      <c r="O34176"/>
      <c r="P34176"/>
    </row>
    <row r="34177" spans="15:16" x14ac:dyDescent="0.2">
      <c r="O34177"/>
      <c r="P34177"/>
    </row>
    <row r="34178" spans="15:16" x14ac:dyDescent="0.2">
      <c r="O34178"/>
      <c r="P34178"/>
    </row>
    <row r="34179" spans="15:16" x14ac:dyDescent="0.2">
      <c r="O34179"/>
      <c r="P34179"/>
    </row>
    <row r="34180" spans="15:16" x14ac:dyDescent="0.2">
      <c r="O34180"/>
      <c r="P34180"/>
    </row>
    <row r="34181" spans="15:16" x14ac:dyDescent="0.2">
      <c r="O34181"/>
      <c r="P34181"/>
    </row>
    <row r="34182" spans="15:16" x14ac:dyDescent="0.2">
      <c r="O34182"/>
      <c r="P34182"/>
    </row>
    <row r="34183" spans="15:16" x14ac:dyDescent="0.2">
      <c r="O34183"/>
      <c r="P34183"/>
    </row>
    <row r="34184" spans="15:16" x14ac:dyDescent="0.2">
      <c r="O34184"/>
      <c r="P34184"/>
    </row>
    <row r="34185" spans="15:16" x14ac:dyDescent="0.2">
      <c r="O34185"/>
      <c r="P34185"/>
    </row>
    <row r="34186" spans="15:16" x14ac:dyDescent="0.2">
      <c r="O34186"/>
      <c r="P34186"/>
    </row>
    <row r="34187" spans="15:16" x14ac:dyDescent="0.2">
      <c r="O34187"/>
      <c r="P34187"/>
    </row>
    <row r="34188" spans="15:16" x14ac:dyDescent="0.2">
      <c r="O34188"/>
      <c r="P34188"/>
    </row>
    <row r="34189" spans="15:16" x14ac:dyDescent="0.2">
      <c r="O34189"/>
      <c r="P34189"/>
    </row>
    <row r="34190" spans="15:16" x14ac:dyDescent="0.2">
      <c r="O34190"/>
      <c r="P34190"/>
    </row>
    <row r="34191" spans="15:16" x14ac:dyDescent="0.2">
      <c r="O34191"/>
      <c r="P34191"/>
    </row>
    <row r="34192" spans="15:16" x14ac:dyDescent="0.2">
      <c r="O34192"/>
      <c r="P34192"/>
    </row>
    <row r="34193" spans="15:16" x14ac:dyDescent="0.2">
      <c r="O34193"/>
      <c r="P34193"/>
    </row>
    <row r="34194" spans="15:16" x14ac:dyDescent="0.2">
      <c r="O34194"/>
      <c r="P34194"/>
    </row>
    <row r="34195" spans="15:16" x14ac:dyDescent="0.2">
      <c r="O34195"/>
      <c r="P34195"/>
    </row>
    <row r="34196" spans="15:16" x14ac:dyDescent="0.2">
      <c r="O34196"/>
      <c r="P34196"/>
    </row>
    <row r="34197" spans="15:16" x14ac:dyDescent="0.2">
      <c r="O34197"/>
      <c r="P34197"/>
    </row>
    <row r="34198" spans="15:16" x14ac:dyDescent="0.2">
      <c r="O34198"/>
      <c r="P34198"/>
    </row>
    <row r="34199" spans="15:16" x14ac:dyDescent="0.2">
      <c r="O34199"/>
      <c r="P34199"/>
    </row>
    <row r="34200" spans="15:16" x14ac:dyDescent="0.2">
      <c r="O34200"/>
      <c r="P34200"/>
    </row>
    <row r="34201" spans="15:16" x14ac:dyDescent="0.2">
      <c r="O34201"/>
      <c r="P34201"/>
    </row>
    <row r="34202" spans="15:16" x14ac:dyDescent="0.2">
      <c r="O34202"/>
      <c r="P34202"/>
    </row>
    <row r="34203" spans="15:16" x14ac:dyDescent="0.2">
      <c r="O34203"/>
      <c r="P34203"/>
    </row>
    <row r="34204" spans="15:16" x14ac:dyDescent="0.2">
      <c r="O34204"/>
      <c r="P34204"/>
    </row>
    <row r="34205" spans="15:16" x14ac:dyDescent="0.2">
      <c r="O34205"/>
      <c r="P34205"/>
    </row>
    <row r="34206" spans="15:16" x14ac:dyDescent="0.2">
      <c r="O34206"/>
      <c r="P34206"/>
    </row>
    <row r="34207" spans="15:16" x14ac:dyDescent="0.2">
      <c r="O34207"/>
      <c r="P34207"/>
    </row>
    <row r="34208" spans="15:16" x14ac:dyDescent="0.2">
      <c r="O34208"/>
      <c r="P34208"/>
    </row>
    <row r="34209" spans="15:16" x14ac:dyDescent="0.2">
      <c r="O34209"/>
      <c r="P34209"/>
    </row>
    <row r="34210" spans="15:16" x14ac:dyDescent="0.2">
      <c r="O34210"/>
      <c r="P34210"/>
    </row>
    <row r="34211" spans="15:16" x14ac:dyDescent="0.2">
      <c r="O34211"/>
      <c r="P34211"/>
    </row>
    <row r="34212" spans="15:16" x14ac:dyDescent="0.2">
      <c r="O34212"/>
      <c r="P34212"/>
    </row>
    <row r="34213" spans="15:16" x14ac:dyDescent="0.2">
      <c r="O34213"/>
      <c r="P34213"/>
    </row>
    <row r="34214" spans="15:16" x14ac:dyDescent="0.2">
      <c r="O34214"/>
      <c r="P34214"/>
    </row>
    <row r="34215" spans="15:16" x14ac:dyDescent="0.2">
      <c r="O34215"/>
      <c r="P34215"/>
    </row>
    <row r="34216" spans="15:16" x14ac:dyDescent="0.2">
      <c r="O34216"/>
      <c r="P34216"/>
    </row>
    <row r="34217" spans="15:16" x14ac:dyDescent="0.2">
      <c r="O34217"/>
      <c r="P34217"/>
    </row>
    <row r="34218" spans="15:16" x14ac:dyDescent="0.2">
      <c r="O34218"/>
      <c r="P34218"/>
    </row>
    <row r="34219" spans="15:16" x14ac:dyDescent="0.2">
      <c r="O34219"/>
      <c r="P34219"/>
    </row>
    <row r="34220" spans="15:16" x14ac:dyDescent="0.2">
      <c r="O34220"/>
      <c r="P34220"/>
    </row>
    <row r="34221" spans="15:16" x14ac:dyDescent="0.2">
      <c r="O34221"/>
      <c r="P34221"/>
    </row>
    <row r="34222" spans="15:16" x14ac:dyDescent="0.2">
      <c r="O34222"/>
      <c r="P34222"/>
    </row>
    <row r="34223" spans="15:16" x14ac:dyDescent="0.2">
      <c r="O34223"/>
      <c r="P34223"/>
    </row>
    <row r="34224" spans="15:16" x14ac:dyDescent="0.2">
      <c r="O34224"/>
      <c r="P34224"/>
    </row>
    <row r="34225" spans="15:16" x14ac:dyDescent="0.2">
      <c r="O34225"/>
      <c r="P34225"/>
    </row>
    <row r="34226" spans="15:16" x14ac:dyDescent="0.2">
      <c r="O34226"/>
      <c r="P34226"/>
    </row>
    <row r="34227" spans="15:16" x14ac:dyDescent="0.2">
      <c r="O34227"/>
      <c r="P34227"/>
    </row>
    <row r="34228" spans="15:16" x14ac:dyDescent="0.2">
      <c r="O34228"/>
      <c r="P34228"/>
    </row>
    <row r="34229" spans="15:16" x14ac:dyDescent="0.2">
      <c r="O34229"/>
      <c r="P34229"/>
    </row>
    <row r="34230" spans="15:16" x14ac:dyDescent="0.2">
      <c r="O34230"/>
      <c r="P34230"/>
    </row>
    <row r="34231" spans="15:16" x14ac:dyDescent="0.2">
      <c r="O34231"/>
      <c r="P34231"/>
    </row>
    <row r="34232" spans="15:16" x14ac:dyDescent="0.2">
      <c r="O34232"/>
      <c r="P34232"/>
    </row>
    <row r="34233" spans="15:16" x14ac:dyDescent="0.2">
      <c r="O34233"/>
      <c r="P34233"/>
    </row>
    <row r="34234" spans="15:16" x14ac:dyDescent="0.2">
      <c r="O34234"/>
      <c r="P34234"/>
    </row>
    <row r="34235" spans="15:16" x14ac:dyDescent="0.2">
      <c r="O34235"/>
      <c r="P34235"/>
    </row>
    <row r="34236" spans="15:16" x14ac:dyDescent="0.2">
      <c r="O34236"/>
      <c r="P34236"/>
    </row>
    <row r="34237" spans="15:16" x14ac:dyDescent="0.2">
      <c r="O34237"/>
      <c r="P34237"/>
    </row>
    <row r="34238" spans="15:16" x14ac:dyDescent="0.2">
      <c r="O34238"/>
      <c r="P34238"/>
    </row>
    <row r="34239" spans="15:16" x14ac:dyDescent="0.2">
      <c r="O34239"/>
      <c r="P34239"/>
    </row>
    <row r="34240" spans="15:16" x14ac:dyDescent="0.2">
      <c r="O34240"/>
      <c r="P34240"/>
    </row>
    <row r="34241" spans="15:16" x14ac:dyDescent="0.2">
      <c r="O34241"/>
      <c r="P34241"/>
    </row>
    <row r="34242" spans="15:16" x14ac:dyDescent="0.2">
      <c r="O34242"/>
      <c r="P34242"/>
    </row>
    <row r="34243" spans="15:16" x14ac:dyDescent="0.2">
      <c r="O34243"/>
      <c r="P34243"/>
    </row>
    <row r="34244" spans="15:16" x14ac:dyDescent="0.2">
      <c r="O34244"/>
      <c r="P34244"/>
    </row>
    <row r="34245" spans="15:16" x14ac:dyDescent="0.2">
      <c r="O34245"/>
      <c r="P34245"/>
    </row>
    <row r="34246" spans="15:16" x14ac:dyDescent="0.2">
      <c r="O34246"/>
      <c r="P34246"/>
    </row>
    <row r="34247" spans="15:16" x14ac:dyDescent="0.2">
      <c r="O34247"/>
      <c r="P34247"/>
    </row>
    <row r="34248" spans="15:16" x14ac:dyDescent="0.2">
      <c r="O34248"/>
      <c r="P34248"/>
    </row>
    <row r="34249" spans="15:16" x14ac:dyDescent="0.2">
      <c r="O34249"/>
      <c r="P34249"/>
    </row>
    <row r="34250" spans="15:16" x14ac:dyDescent="0.2">
      <c r="O34250"/>
      <c r="P34250"/>
    </row>
    <row r="34251" spans="15:16" x14ac:dyDescent="0.2">
      <c r="O34251"/>
      <c r="P34251"/>
    </row>
    <row r="34252" spans="15:16" x14ac:dyDescent="0.2">
      <c r="O34252"/>
      <c r="P34252"/>
    </row>
    <row r="34253" spans="15:16" x14ac:dyDescent="0.2">
      <c r="O34253"/>
      <c r="P34253"/>
    </row>
    <row r="34254" spans="15:16" x14ac:dyDescent="0.2">
      <c r="O34254"/>
      <c r="P34254"/>
    </row>
    <row r="34255" spans="15:16" x14ac:dyDescent="0.2">
      <c r="O34255"/>
      <c r="P34255"/>
    </row>
    <row r="34256" spans="15:16" x14ac:dyDescent="0.2">
      <c r="O34256"/>
      <c r="P34256"/>
    </row>
    <row r="34257" spans="15:16" x14ac:dyDescent="0.2">
      <c r="O34257"/>
      <c r="P34257"/>
    </row>
    <row r="34258" spans="15:16" x14ac:dyDescent="0.2">
      <c r="O34258"/>
      <c r="P34258"/>
    </row>
    <row r="34259" spans="15:16" x14ac:dyDescent="0.2">
      <c r="O34259"/>
      <c r="P34259"/>
    </row>
    <row r="34260" spans="15:16" x14ac:dyDescent="0.2">
      <c r="O34260"/>
      <c r="P34260"/>
    </row>
    <row r="34261" spans="15:16" x14ac:dyDescent="0.2">
      <c r="O34261"/>
      <c r="P34261"/>
    </row>
    <row r="34262" spans="15:16" x14ac:dyDescent="0.2">
      <c r="O34262"/>
      <c r="P34262"/>
    </row>
    <row r="34263" spans="15:16" x14ac:dyDescent="0.2">
      <c r="O34263"/>
      <c r="P34263"/>
    </row>
    <row r="34264" spans="15:16" x14ac:dyDescent="0.2">
      <c r="O34264"/>
      <c r="P34264"/>
    </row>
    <row r="34265" spans="15:16" x14ac:dyDescent="0.2">
      <c r="O34265"/>
      <c r="P34265"/>
    </row>
    <row r="34266" spans="15:16" x14ac:dyDescent="0.2">
      <c r="O34266"/>
      <c r="P34266"/>
    </row>
    <row r="34267" spans="15:16" x14ac:dyDescent="0.2">
      <c r="O34267"/>
      <c r="P34267"/>
    </row>
    <row r="34268" spans="15:16" x14ac:dyDescent="0.2">
      <c r="O34268"/>
      <c r="P34268"/>
    </row>
    <row r="34269" spans="15:16" x14ac:dyDescent="0.2">
      <c r="O34269"/>
      <c r="P34269"/>
    </row>
    <row r="34270" spans="15:16" x14ac:dyDescent="0.2">
      <c r="O34270"/>
      <c r="P34270"/>
    </row>
    <row r="34271" spans="15:16" x14ac:dyDescent="0.2">
      <c r="O34271"/>
      <c r="P34271"/>
    </row>
    <row r="34272" spans="15:16" x14ac:dyDescent="0.2">
      <c r="O34272"/>
      <c r="P34272"/>
    </row>
    <row r="34273" spans="15:16" x14ac:dyDescent="0.2">
      <c r="O34273"/>
      <c r="P34273"/>
    </row>
    <row r="34274" spans="15:16" x14ac:dyDescent="0.2">
      <c r="O34274"/>
      <c r="P34274"/>
    </row>
    <row r="34275" spans="15:16" x14ac:dyDescent="0.2">
      <c r="O34275"/>
      <c r="P34275"/>
    </row>
    <row r="34276" spans="15:16" x14ac:dyDescent="0.2">
      <c r="O34276"/>
      <c r="P34276"/>
    </row>
    <row r="34277" spans="15:16" x14ac:dyDescent="0.2">
      <c r="O34277"/>
      <c r="P34277"/>
    </row>
    <row r="34278" spans="15:16" x14ac:dyDescent="0.2">
      <c r="O34278"/>
      <c r="P34278"/>
    </row>
    <row r="34279" spans="15:16" x14ac:dyDescent="0.2">
      <c r="O34279"/>
      <c r="P34279"/>
    </row>
    <row r="34280" spans="15:16" x14ac:dyDescent="0.2">
      <c r="O34280"/>
      <c r="P34280"/>
    </row>
    <row r="34281" spans="15:16" x14ac:dyDescent="0.2">
      <c r="O34281"/>
      <c r="P34281"/>
    </row>
    <row r="34282" spans="15:16" x14ac:dyDescent="0.2">
      <c r="O34282"/>
      <c r="P34282"/>
    </row>
    <row r="34283" spans="15:16" x14ac:dyDescent="0.2">
      <c r="O34283"/>
      <c r="P34283"/>
    </row>
    <row r="34284" spans="15:16" x14ac:dyDescent="0.2">
      <c r="O34284"/>
      <c r="P34284"/>
    </row>
    <row r="34285" spans="15:16" x14ac:dyDescent="0.2">
      <c r="O34285"/>
      <c r="P34285"/>
    </row>
    <row r="34286" spans="15:16" x14ac:dyDescent="0.2">
      <c r="O34286"/>
      <c r="P34286"/>
    </row>
    <row r="34287" spans="15:16" x14ac:dyDescent="0.2">
      <c r="O34287"/>
      <c r="P34287"/>
    </row>
    <row r="34288" spans="15:16" x14ac:dyDescent="0.2">
      <c r="O34288"/>
      <c r="P34288"/>
    </row>
    <row r="34289" spans="15:16" x14ac:dyDescent="0.2">
      <c r="O34289"/>
      <c r="P34289"/>
    </row>
    <row r="34290" spans="15:16" x14ac:dyDescent="0.2">
      <c r="O34290"/>
      <c r="P34290"/>
    </row>
    <row r="34291" spans="15:16" x14ac:dyDescent="0.2">
      <c r="O34291"/>
      <c r="P34291"/>
    </row>
    <row r="34292" spans="15:16" x14ac:dyDescent="0.2">
      <c r="O34292"/>
      <c r="P34292"/>
    </row>
    <row r="34293" spans="15:16" x14ac:dyDescent="0.2">
      <c r="O34293"/>
      <c r="P34293"/>
    </row>
    <row r="34294" spans="15:16" x14ac:dyDescent="0.2">
      <c r="O34294"/>
      <c r="P34294"/>
    </row>
    <row r="34295" spans="15:16" x14ac:dyDescent="0.2">
      <c r="O34295"/>
      <c r="P34295"/>
    </row>
    <row r="34296" spans="15:16" x14ac:dyDescent="0.2">
      <c r="O34296"/>
      <c r="P34296"/>
    </row>
    <row r="34297" spans="15:16" x14ac:dyDescent="0.2">
      <c r="O34297"/>
      <c r="P34297"/>
    </row>
    <row r="34298" spans="15:16" x14ac:dyDescent="0.2">
      <c r="O34298"/>
      <c r="P34298"/>
    </row>
    <row r="34299" spans="15:16" x14ac:dyDescent="0.2">
      <c r="O34299"/>
      <c r="P34299"/>
    </row>
    <row r="34300" spans="15:16" x14ac:dyDescent="0.2">
      <c r="O34300"/>
      <c r="P34300"/>
    </row>
    <row r="34301" spans="15:16" x14ac:dyDescent="0.2">
      <c r="O34301"/>
      <c r="P34301"/>
    </row>
    <row r="34302" spans="15:16" x14ac:dyDescent="0.2">
      <c r="O34302"/>
      <c r="P34302"/>
    </row>
    <row r="34303" spans="15:16" x14ac:dyDescent="0.2">
      <c r="O34303"/>
      <c r="P34303"/>
    </row>
    <row r="34304" spans="15:16" x14ac:dyDescent="0.2">
      <c r="O34304"/>
      <c r="P34304"/>
    </row>
    <row r="34305" spans="15:16" x14ac:dyDescent="0.2">
      <c r="O34305"/>
      <c r="P34305"/>
    </row>
    <row r="34306" spans="15:16" x14ac:dyDescent="0.2">
      <c r="O34306"/>
      <c r="P34306"/>
    </row>
    <row r="34307" spans="15:16" x14ac:dyDescent="0.2">
      <c r="O34307"/>
      <c r="P34307"/>
    </row>
    <row r="34308" spans="15:16" x14ac:dyDescent="0.2">
      <c r="O34308"/>
      <c r="P34308"/>
    </row>
    <row r="34309" spans="15:16" x14ac:dyDescent="0.2">
      <c r="O34309"/>
      <c r="P34309"/>
    </row>
    <row r="34310" spans="15:16" x14ac:dyDescent="0.2">
      <c r="O34310"/>
      <c r="P34310"/>
    </row>
    <row r="34311" spans="15:16" x14ac:dyDescent="0.2">
      <c r="O34311"/>
      <c r="P34311"/>
    </row>
    <row r="34312" spans="15:16" x14ac:dyDescent="0.2">
      <c r="O34312"/>
      <c r="P34312"/>
    </row>
    <row r="34313" spans="15:16" x14ac:dyDescent="0.2">
      <c r="O34313"/>
      <c r="P34313"/>
    </row>
    <row r="34314" spans="15:16" x14ac:dyDescent="0.2">
      <c r="O34314"/>
      <c r="P34314"/>
    </row>
    <row r="34315" spans="15:16" x14ac:dyDescent="0.2">
      <c r="O34315"/>
      <c r="P34315"/>
    </row>
    <row r="34316" spans="15:16" x14ac:dyDescent="0.2">
      <c r="O34316"/>
      <c r="P34316"/>
    </row>
    <row r="34317" spans="15:16" x14ac:dyDescent="0.2">
      <c r="O34317"/>
      <c r="P34317"/>
    </row>
    <row r="34318" spans="15:16" x14ac:dyDescent="0.2">
      <c r="O34318"/>
      <c r="P34318"/>
    </row>
    <row r="34319" spans="15:16" x14ac:dyDescent="0.2">
      <c r="O34319"/>
      <c r="P34319"/>
    </row>
    <row r="34320" spans="15:16" x14ac:dyDescent="0.2">
      <c r="O34320"/>
      <c r="P34320"/>
    </row>
    <row r="34321" spans="15:16" x14ac:dyDescent="0.2">
      <c r="O34321"/>
      <c r="P34321"/>
    </row>
    <row r="34322" spans="15:16" x14ac:dyDescent="0.2">
      <c r="O34322"/>
      <c r="P34322"/>
    </row>
    <row r="34323" spans="15:16" x14ac:dyDescent="0.2">
      <c r="O34323"/>
      <c r="P34323"/>
    </row>
    <row r="34324" spans="15:16" x14ac:dyDescent="0.2">
      <c r="O34324"/>
      <c r="P34324"/>
    </row>
    <row r="34325" spans="15:16" x14ac:dyDescent="0.2">
      <c r="O34325"/>
      <c r="P34325"/>
    </row>
    <row r="34326" spans="15:16" x14ac:dyDescent="0.2">
      <c r="O34326"/>
      <c r="P34326"/>
    </row>
    <row r="34327" spans="15:16" x14ac:dyDescent="0.2">
      <c r="O34327"/>
      <c r="P34327"/>
    </row>
    <row r="34328" spans="15:16" x14ac:dyDescent="0.2">
      <c r="O34328"/>
      <c r="P34328"/>
    </row>
    <row r="34329" spans="15:16" x14ac:dyDescent="0.2">
      <c r="O34329"/>
      <c r="P34329"/>
    </row>
    <row r="34330" spans="15:16" x14ac:dyDescent="0.2">
      <c r="O34330"/>
      <c r="P34330"/>
    </row>
    <row r="34331" spans="15:16" x14ac:dyDescent="0.2">
      <c r="O34331"/>
      <c r="P34331"/>
    </row>
    <row r="34332" spans="15:16" x14ac:dyDescent="0.2">
      <c r="O34332"/>
      <c r="P34332"/>
    </row>
    <row r="34333" spans="15:16" x14ac:dyDescent="0.2">
      <c r="O34333"/>
      <c r="P34333"/>
    </row>
    <row r="34334" spans="15:16" x14ac:dyDescent="0.2">
      <c r="O34334"/>
      <c r="P34334"/>
    </row>
    <row r="34335" spans="15:16" x14ac:dyDescent="0.2">
      <c r="O34335"/>
      <c r="P34335"/>
    </row>
    <row r="34336" spans="15:16" x14ac:dyDescent="0.2">
      <c r="O34336"/>
      <c r="P34336"/>
    </row>
    <row r="34337" spans="15:16" x14ac:dyDescent="0.2">
      <c r="O34337"/>
      <c r="P34337"/>
    </row>
    <row r="34338" spans="15:16" x14ac:dyDescent="0.2">
      <c r="O34338"/>
      <c r="P34338"/>
    </row>
    <row r="34339" spans="15:16" x14ac:dyDescent="0.2">
      <c r="O34339"/>
      <c r="P34339"/>
    </row>
    <row r="34340" spans="15:16" x14ac:dyDescent="0.2">
      <c r="O34340"/>
      <c r="P34340"/>
    </row>
    <row r="34341" spans="15:16" x14ac:dyDescent="0.2">
      <c r="O34341"/>
      <c r="P34341"/>
    </row>
    <row r="34342" spans="15:16" x14ac:dyDescent="0.2">
      <c r="O34342"/>
      <c r="P34342"/>
    </row>
    <row r="34343" spans="15:16" x14ac:dyDescent="0.2">
      <c r="O34343"/>
      <c r="P34343"/>
    </row>
    <row r="34344" spans="15:16" x14ac:dyDescent="0.2">
      <c r="O34344"/>
      <c r="P34344"/>
    </row>
    <row r="34345" spans="15:16" x14ac:dyDescent="0.2">
      <c r="O34345"/>
      <c r="P34345"/>
    </row>
    <row r="34346" spans="15:16" x14ac:dyDescent="0.2">
      <c r="O34346"/>
      <c r="P34346"/>
    </row>
    <row r="34347" spans="15:16" x14ac:dyDescent="0.2">
      <c r="O34347"/>
      <c r="P34347"/>
    </row>
    <row r="34348" spans="15:16" x14ac:dyDescent="0.2">
      <c r="O34348"/>
      <c r="P34348"/>
    </row>
    <row r="34349" spans="15:16" x14ac:dyDescent="0.2">
      <c r="O34349"/>
      <c r="P34349"/>
    </row>
    <row r="34350" spans="15:16" x14ac:dyDescent="0.2">
      <c r="O34350"/>
      <c r="P34350"/>
    </row>
    <row r="34351" spans="15:16" x14ac:dyDescent="0.2">
      <c r="O34351"/>
      <c r="P34351"/>
    </row>
    <row r="34352" spans="15:16" x14ac:dyDescent="0.2">
      <c r="O34352"/>
      <c r="P34352"/>
    </row>
    <row r="34353" spans="15:16" x14ac:dyDescent="0.2">
      <c r="O34353"/>
      <c r="P34353"/>
    </row>
    <row r="34354" spans="15:16" x14ac:dyDescent="0.2">
      <c r="O34354"/>
      <c r="P34354"/>
    </row>
    <row r="34355" spans="15:16" x14ac:dyDescent="0.2">
      <c r="O34355"/>
      <c r="P34355"/>
    </row>
    <row r="34356" spans="15:16" x14ac:dyDescent="0.2">
      <c r="O34356"/>
      <c r="P34356"/>
    </row>
    <row r="34357" spans="15:16" x14ac:dyDescent="0.2">
      <c r="O34357"/>
      <c r="P34357"/>
    </row>
    <row r="34358" spans="15:16" x14ac:dyDescent="0.2">
      <c r="O34358"/>
      <c r="P34358"/>
    </row>
    <row r="34359" spans="15:16" x14ac:dyDescent="0.2">
      <c r="O34359"/>
      <c r="P34359"/>
    </row>
    <row r="34360" spans="15:16" x14ac:dyDescent="0.2">
      <c r="O34360"/>
      <c r="P34360"/>
    </row>
    <row r="34361" spans="15:16" x14ac:dyDescent="0.2">
      <c r="O34361"/>
      <c r="P34361"/>
    </row>
    <row r="34362" spans="15:16" x14ac:dyDescent="0.2">
      <c r="O34362"/>
      <c r="P34362"/>
    </row>
    <row r="34363" spans="15:16" x14ac:dyDescent="0.2">
      <c r="O34363"/>
      <c r="P34363"/>
    </row>
    <row r="34364" spans="15:16" x14ac:dyDescent="0.2">
      <c r="O34364"/>
      <c r="P34364"/>
    </row>
    <row r="34365" spans="15:16" x14ac:dyDescent="0.2">
      <c r="O34365"/>
      <c r="P34365"/>
    </row>
    <row r="34366" spans="15:16" x14ac:dyDescent="0.2">
      <c r="O34366"/>
      <c r="P34366"/>
    </row>
    <row r="34367" spans="15:16" x14ac:dyDescent="0.2">
      <c r="O34367"/>
      <c r="P34367"/>
    </row>
    <row r="34368" spans="15:16" x14ac:dyDescent="0.2">
      <c r="O34368"/>
      <c r="P34368"/>
    </row>
    <row r="34369" spans="15:16" x14ac:dyDescent="0.2">
      <c r="O34369"/>
      <c r="P34369"/>
    </row>
    <row r="34370" spans="15:16" x14ac:dyDescent="0.2">
      <c r="O34370"/>
      <c r="P34370"/>
    </row>
    <row r="34371" spans="15:16" x14ac:dyDescent="0.2">
      <c r="O34371"/>
      <c r="P34371"/>
    </row>
    <row r="34372" spans="15:16" x14ac:dyDescent="0.2">
      <c r="O34372"/>
      <c r="P34372"/>
    </row>
    <row r="34373" spans="15:16" x14ac:dyDescent="0.2">
      <c r="O34373"/>
      <c r="P34373"/>
    </row>
    <row r="34374" spans="15:16" x14ac:dyDescent="0.2">
      <c r="O34374"/>
      <c r="P34374"/>
    </row>
    <row r="34375" spans="15:16" x14ac:dyDescent="0.2">
      <c r="O34375"/>
      <c r="P34375"/>
    </row>
    <row r="34376" spans="15:16" x14ac:dyDescent="0.2">
      <c r="O34376"/>
      <c r="P34376"/>
    </row>
    <row r="34377" spans="15:16" x14ac:dyDescent="0.2">
      <c r="O34377"/>
      <c r="P34377"/>
    </row>
    <row r="34378" spans="15:16" x14ac:dyDescent="0.2">
      <c r="O34378"/>
      <c r="P34378"/>
    </row>
    <row r="34379" spans="15:16" x14ac:dyDescent="0.2">
      <c r="O34379"/>
      <c r="P34379"/>
    </row>
    <row r="34380" spans="15:16" x14ac:dyDescent="0.2">
      <c r="O34380"/>
      <c r="P34380"/>
    </row>
    <row r="34381" spans="15:16" x14ac:dyDescent="0.2">
      <c r="O34381"/>
      <c r="P34381"/>
    </row>
    <row r="34382" spans="15:16" x14ac:dyDescent="0.2">
      <c r="O34382"/>
      <c r="P34382"/>
    </row>
    <row r="34383" spans="15:16" x14ac:dyDescent="0.2">
      <c r="O34383"/>
      <c r="P34383"/>
    </row>
    <row r="34384" spans="15:16" x14ac:dyDescent="0.2">
      <c r="O34384"/>
      <c r="P34384"/>
    </row>
    <row r="34385" spans="15:16" x14ac:dyDescent="0.2">
      <c r="O34385"/>
      <c r="P34385"/>
    </row>
    <row r="34386" spans="15:16" x14ac:dyDescent="0.2">
      <c r="O34386"/>
      <c r="P34386"/>
    </row>
    <row r="34387" spans="15:16" x14ac:dyDescent="0.2">
      <c r="O34387"/>
      <c r="P34387"/>
    </row>
    <row r="34388" spans="15:16" x14ac:dyDescent="0.2">
      <c r="O34388"/>
      <c r="P34388"/>
    </row>
    <row r="34389" spans="15:16" x14ac:dyDescent="0.2">
      <c r="O34389"/>
      <c r="P34389"/>
    </row>
    <row r="34390" spans="15:16" x14ac:dyDescent="0.2">
      <c r="O34390"/>
      <c r="P34390"/>
    </row>
    <row r="34391" spans="15:16" x14ac:dyDescent="0.2">
      <c r="O34391"/>
      <c r="P34391"/>
    </row>
    <row r="34392" spans="15:16" x14ac:dyDescent="0.2">
      <c r="O34392"/>
      <c r="P34392"/>
    </row>
    <row r="34393" spans="15:16" x14ac:dyDescent="0.2">
      <c r="O34393"/>
      <c r="P34393"/>
    </row>
    <row r="34394" spans="15:16" x14ac:dyDescent="0.2">
      <c r="O34394"/>
      <c r="P34394"/>
    </row>
    <row r="34395" spans="15:16" x14ac:dyDescent="0.2">
      <c r="O34395"/>
      <c r="P34395"/>
    </row>
    <row r="34396" spans="15:16" x14ac:dyDescent="0.2">
      <c r="O34396"/>
      <c r="P34396"/>
    </row>
    <row r="34397" spans="15:16" x14ac:dyDescent="0.2">
      <c r="O34397"/>
      <c r="P34397"/>
    </row>
    <row r="34398" spans="15:16" x14ac:dyDescent="0.2">
      <c r="O34398"/>
      <c r="P34398"/>
    </row>
    <row r="34399" spans="15:16" x14ac:dyDescent="0.2">
      <c r="O34399"/>
      <c r="P34399"/>
    </row>
    <row r="34400" spans="15:16" x14ac:dyDescent="0.2">
      <c r="O34400"/>
      <c r="P34400"/>
    </row>
    <row r="34401" spans="15:16" x14ac:dyDescent="0.2">
      <c r="O34401"/>
      <c r="P34401"/>
    </row>
    <row r="34402" spans="15:16" x14ac:dyDescent="0.2">
      <c r="O34402"/>
      <c r="P34402"/>
    </row>
    <row r="34403" spans="15:16" x14ac:dyDescent="0.2">
      <c r="O34403"/>
      <c r="P34403"/>
    </row>
    <row r="34404" spans="15:16" x14ac:dyDescent="0.2">
      <c r="O34404"/>
      <c r="P34404"/>
    </row>
    <row r="34405" spans="15:16" x14ac:dyDescent="0.2">
      <c r="O34405"/>
      <c r="P34405"/>
    </row>
    <row r="34406" spans="15:16" x14ac:dyDescent="0.2">
      <c r="O34406"/>
      <c r="P34406"/>
    </row>
    <row r="34407" spans="15:16" x14ac:dyDescent="0.2">
      <c r="O34407"/>
      <c r="P34407"/>
    </row>
    <row r="34408" spans="15:16" x14ac:dyDescent="0.2">
      <c r="O34408"/>
      <c r="P34408"/>
    </row>
    <row r="34409" spans="15:16" x14ac:dyDescent="0.2">
      <c r="O34409"/>
      <c r="P34409"/>
    </row>
    <row r="34410" spans="15:16" x14ac:dyDescent="0.2">
      <c r="O34410"/>
      <c r="P34410"/>
    </row>
    <row r="34411" spans="15:16" x14ac:dyDescent="0.2">
      <c r="O34411"/>
      <c r="P34411"/>
    </row>
    <row r="34412" spans="15:16" x14ac:dyDescent="0.2">
      <c r="O34412"/>
      <c r="P34412"/>
    </row>
    <row r="34413" spans="15:16" x14ac:dyDescent="0.2">
      <c r="O34413"/>
      <c r="P34413"/>
    </row>
    <row r="34414" spans="15:16" x14ac:dyDescent="0.2">
      <c r="O34414"/>
      <c r="P34414"/>
    </row>
    <row r="34415" spans="15:16" x14ac:dyDescent="0.2">
      <c r="O34415"/>
      <c r="P34415"/>
    </row>
    <row r="34416" spans="15:16" x14ac:dyDescent="0.2">
      <c r="O34416"/>
      <c r="P34416"/>
    </row>
    <row r="34417" spans="15:16" x14ac:dyDescent="0.2">
      <c r="O34417"/>
      <c r="P34417"/>
    </row>
    <row r="34418" spans="15:16" x14ac:dyDescent="0.2">
      <c r="O34418"/>
      <c r="P34418"/>
    </row>
    <row r="34419" spans="15:16" x14ac:dyDescent="0.2">
      <c r="O34419"/>
      <c r="P34419"/>
    </row>
    <row r="34420" spans="15:16" x14ac:dyDescent="0.2">
      <c r="O34420"/>
      <c r="P34420"/>
    </row>
    <row r="34421" spans="15:16" x14ac:dyDescent="0.2">
      <c r="O34421"/>
      <c r="P34421"/>
    </row>
    <row r="34422" spans="15:16" x14ac:dyDescent="0.2">
      <c r="O34422"/>
      <c r="P34422"/>
    </row>
    <row r="34423" spans="15:16" x14ac:dyDescent="0.2">
      <c r="O34423"/>
      <c r="P34423"/>
    </row>
    <row r="34424" spans="15:16" x14ac:dyDescent="0.2">
      <c r="O34424"/>
      <c r="P34424"/>
    </row>
    <row r="34425" spans="15:16" x14ac:dyDescent="0.2">
      <c r="O34425"/>
      <c r="P34425"/>
    </row>
    <row r="34426" spans="15:16" x14ac:dyDescent="0.2">
      <c r="O34426"/>
      <c r="P34426"/>
    </row>
    <row r="34427" spans="15:16" x14ac:dyDescent="0.2">
      <c r="O34427"/>
      <c r="P34427"/>
    </row>
    <row r="34428" spans="15:16" x14ac:dyDescent="0.2">
      <c r="O34428"/>
      <c r="P34428"/>
    </row>
    <row r="34429" spans="15:16" x14ac:dyDescent="0.2">
      <c r="O34429"/>
      <c r="P34429"/>
    </row>
    <row r="34430" spans="15:16" x14ac:dyDescent="0.2">
      <c r="O34430"/>
      <c r="P34430"/>
    </row>
    <row r="34431" spans="15:16" x14ac:dyDescent="0.2">
      <c r="O34431"/>
      <c r="P34431"/>
    </row>
    <row r="34432" spans="15:16" x14ac:dyDescent="0.2">
      <c r="O34432"/>
      <c r="P34432"/>
    </row>
    <row r="34433" spans="15:16" x14ac:dyDescent="0.2">
      <c r="O34433"/>
      <c r="P34433"/>
    </row>
    <row r="34434" spans="15:16" x14ac:dyDescent="0.2">
      <c r="O34434"/>
      <c r="P34434"/>
    </row>
    <row r="34435" spans="15:16" x14ac:dyDescent="0.2">
      <c r="O34435"/>
      <c r="P34435"/>
    </row>
    <row r="34436" spans="15:16" x14ac:dyDescent="0.2">
      <c r="O34436"/>
      <c r="P34436"/>
    </row>
    <row r="34437" spans="15:16" x14ac:dyDescent="0.2">
      <c r="O34437"/>
      <c r="P34437"/>
    </row>
    <row r="34438" spans="15:16" x14ac:dyDescent="0.2">
      <c r="O34438"/>
      <c r="P34438"/>
    </row>
    <row r="34439" spans="15:16" x14ac:dyDescent="0.2">
      <c r="O34439"/>
      <c r="P34439"/>
    </row>
    <row r="34440" spans="15:16" x14ac:dyDescent="0.2">
      <c r="O34440"/>
      <c r="P34440"/>
    </row>
    <row r="34441" spans="15:16" x14ac:dyDescent="0.2">
      <c r="O34441"/>
      <c r="P34441"/>
    </row>
    <row r="34442" spans="15:16" x14ac:dyDescent="0.2">
      <c r="O34442"/>
      <c r="P34442"/>
    </row>
    <row r="34443" spans="15:16" x14ac:dyDescent="0.2">
      <c r="O34443"/>
      <c r="P34443"/>
    </row>
    <row r="34444" spans="15:16" x14ac:dyDescent="0.2">
      <c r="O34444"/>
      <c r="P34444"/>
    </row>
    <row r="34445" spans="15:16" x14ac:dyDescent="0.2">
      <c r="O34445"/>
      <c r="P34445"/>
    </row>
    <row r="34446" spans="15:16" x14ac:dyDescent="0.2">
      <c r="O34446"/>
      <c r="P34446"/>
    </row>
    <row r="34447" spans="15:16" x14ac:dyDescent="0.2">
      <c r="O34447"/>
      <c r="P34447"/>
    </row>
    <row r="34448" spans="15:16" x14ac:dyDescent="0.2">
      <c r="O34448"/>
      <c r="P34448"/>
    </row>
    <row r="34449" spans="15:16" x14ac:dyDescent="0.2">
      <c r="O34449"/>
      <c r="P34449"/>
    </row>
    <row r="34450" spans="15:16" x14ac:dyDescent="0.2">
      <c r="O34450"/>
      <c r="P34450"/>
    </row>
    <row r="34451" spans="15:16" x14ac:dyDescent="0.2">
      <c r="O34451"/>
      <c r="P34451"/>
    </row>
    <row r="34452" spans="15:16" x14ac:dyDescent="0.2">
      <c r="O34452"/>
      <c r="P34452"/>
    </row>
    <row r="34453" spans="15:16" x14ac:dyDescent="0.2">
      <c r="O34453"/>
      <c r="P34453"/>
    </row>
    <row r="34454" spans="15:16" x14ac:dyDescent="0.2">
      <c r="O34454"/>
      <c r="P34454"/>
    </row>
    <row r="34455" spans="15:16" x14ac:dyDescent="0.2">
      <c r="O34455"/>
      <c r="P34455"/>
    </row>
    <row r="34456" spans="15:16" x14ac:dyDescent="0.2">
      <c r="O34456"/>
      <c r="P34456"/>
    </row>
    <row r="34457" spans="15:16" x14ac:dyDescent="0.2">
      <c r="O34457"/>
      <c r="P34457"/>
    </row>
    <row r="34458" spans="15:16" x14ac:dyDescent="0.2">
      <c r="O34458"/>
      <c r="P34458"/>
    </row>
    <row r="34459" spans="15:16" x14ac:dyDescent="0.2">
      <c r="O34459"/>
      <c r="P34459"/>
    </row>
    <row r="34460" spans="15:16" x14ac:dyDescent="0.2">
      <c r="O34460"/>
      <c r="P34460"/>
    </row>
    <row r="34461" spans="15:16" x14ac:dyDescent="0.2">
      <c r="O34461"/>
      <c r="P34461"/>
    </row>
    <row r="34462" spans="15:16" x14ac:dyDescent="0.2">
      <c r="O34462"/>
      <c r="P34462"/>
    </row>
    <row r="34463" spans="15:16" x14ac:dyDescent="0.2">
      <c r="O34463"/>
      <c r="P34463"/>
    </row>
    <row r="34464" spans="15:16" x14ac:dyDescent="0.2">
      <c r="O34464"/>
      <c r="P34464"/>
    </row>
    <row r="34465" spans="15:16" x14ac:dyDescent="0.2">
      <c r="O34465"/>
      <c r="P34465"/>
    </row>
    <row r="34466" spans="15:16" x14ac:dyDescent="0.2">
      <c r="O34466"/>
      <c r="P34466"/>
    </row>
    <row r="34467" spans="15:16" x14ac:dyDescent="0.2">
      <c r="O34467"/>
      <c r="P34467"/>
    </row>
    <row r="34468" spans="15:16" x14ac:dyDescent="0.2">
      <c r="O34468"/>
      <c r="P34468"/>
    </row>
    <row r="34469" spans="15:16" x14ac:dyDescent="0.2">
      <c r="O34469"/>
      <c r="P34469"/>
    </row>
    <row r="34470" spans="15:16" x14ac:dyDescent="0.2">
      <c r="O34470"/>
      <c r="P34470"/>
    </row>
    <row r="34471" spans="15:16" x14ac:dyDescent="0.2">
      <c r="O34471"/>
      <c r="P34471"/>
    </row>
    <row r="34472" spans="15:16" x14ac:dyDescent="0.2">
      <c r="O34472"/>
      <c r="P34472"/>
    </row>
    <row r="34473" spans="15:16" x14ac:dyDescent="0.2">
      <c r="O34473"/>
      <c r="P34473"/>
    </row>
    <row r="34474" spans="15:16" x14ac:dyDescent="0.2">
      <c r="O34474"/>
      <c r="P34474"/>
    </row>
    <row r="34475" spans="15:16" x14ac:dyDescent="0.2">
      <c r="O34475"/>
      <c r="P34475"/>
    </row>
    <row r="34476" spans="15:16" x14ac:dyDescent="0.2">
      <c r="O34476"/>
      <c r="P34476"/>
    </row>
    <row r="34477" spans="15:16" x14ac:dyDescent="0.2">
      <c r="O34477"/>
      <c r="P34477"/>
    </row>
    <row r="34478" spans="15:16" x14ac:dyDescent="0.2">
      <c r="O34478"/>
      <c r="P34478"/>
    </row>
    <row r="34479" spans="15:16" x14ac:dyDescent="0.2">
      <c r="O34479"/>
      <c r="P34479"/>
    </row>
    <row r="34480" spans="15:16" x14ac:dyDescent="0.2">
      <c r="O34480"/>
      <c r="P34480"/>
    </row>
    <row r="34481" spans="15:16" x14ac:dyDescent="0.2">
      <c r="O34481"/>
      <c r="P34481"/>
    </row>
    <row r="34482" spans="15:16" x14ac:dyDescent="0.2">
      <c r="O34482"/>
      <c r="P34482"/>
    </row>
    <row r="34483" spans="15:16" x14ac:dyDescent="0.2">
      <c r="O34483"/>
      <c r="P34483"/>
    </row>
    <row r="34484" spans="15:16" x14ac:dyDescent="0.2">
      <c r="O34484"/>
      <c r="P34484"/>
    </row>
    <row r="34485" spans="15:16" x14ac:dyDescent="0.2">
      <c r="O34485"/>
      <c r="P34485"/>
    </row>
    <row r="34486" spans="15:16" x14ac:dyDescent="0.2">
      <c r="O34486"/>
      <c r="P34486"/>
    </row>
    <row r="34487" spans="15:16" x14ac:dyDescent="0.2">
      <c r="O34487"/>
      <c r="P34487"/>
    </row>
    <row r="34488" spans="15:16" x14ac:dyDescent="0.2">
      <c r="O34488"/>
      <c r="P34488"/>
    </row>
    <row r="34489" spans="15:16" x14ac:dyDescent="0.2">
      <c r="O34489"/>
      <c r="P34489"/>
    </row>
    <row r="34490" spans="15:16" x14ac:dyDescent="0.2">
      <c r="O34490"/>
      <c r="P34490"/>
    </row>
    <row r="34491" spans="15:16" x14ac:dyDescent="0.2">
      <c r="O34491"/>
      <c r="P34491"/>
    </row>
    <row r="34492" spans="15:16" x14ac:dyDescent="0.2">
      <c r="O34492"/>
      <c r="P34492"/>
    </row>
    <row r="34493" spans="15:16" x14ac:dyDescent="0.2">
      <c r="O34493"/>
      <c r="P34493"/>
    </row>
    <row r="34494" spans="15:16" x14ac:dyDescent="0.2">
      <c r="O34494"/>
      <c r="P34494"/>
    </row>
    <row r="34495" spans="15:16" x14ac:dyDescent="0.2">
      <c r="O34495"/>
      <c r="P34495"/>
    </row>
    <row r="34496" spans="15:16" x14ac:dyDescent="0.2">
      <c r="O34496"/>
      <c r="P34496"/>
    </row>
    <row r="34497" spans="15:16" x14ac:dyDescent="0.2">
      <c r="O34497"/>
      <c r="P34497"/>
    </row>
    <row r="34498" spans="15:16" x14ac:dyDescent="0.2">
      <c r="O34498"/>
      <c r="P34498"/>
    </row>
    <row r="34499" spans="15:16" x14ac:dyDescent="0.2">
      <c r="O34499"/>
      <c r="P34499"/>
    </row>
    <row r="34500" spans="15:16" x14ac:dyDescent="0.2">
      <c r="O34500"/>
      <c r="P34500"/>
    </row>
    <row r="34501" spans="15:16" x14ac:dyDescent="0.2">
      <c r="O34501"/>
      <c r="P34501"/>
    </row>
    <row r="34502" spans="15:16" x14ac:dyDescent="0.2">
      <c r="O34502"/>
      <c r="P34502"/>
    </row>
    <row r="34503" spans="15:16" x14ac:dyDescent="0.2">
      <c r="O34503"/>
      <c r="P34503"/>
    </row>
    <row r="34504" spans="15:16" x14ac:dyDescent="0.2">
      <c r="O34504"/>
      <c r="P34504"/>
    </row>
    <row r="34505" spans="15:16" x14ac:dyDescent="0.2">
      <c r="O34505"/>
      <c r="P34505"/>
    </row>
    <row r="34506" spans="15:16" x14ac:dyDescent="0.2">
      <c r="O34506"/>
      <c r="P34506"/>
    </row>
    <row r="34507" spans="15:16" x14ac:dyDescent="0.2">
      <c r="O34507"/>
      <c r="P34507"/>
    </row>
    <row r="34508" spans="15:16" x14ac:dyDescent="0.2">
      <c r="O34508"/>
      <c r="P34508"/>
    </row>
    <row r="34509" spans="15:16" x14ac:dyDescent="0.2">
      <c r="O34509"/>
      <c r="P34509"/>
    </row>
    <row r="34510" spans="15:16" x14ac:dyDescent="0.2">
      <c r="O34510"/>
      <c r="P34510"/>
    </row>
    <row r="34511" spans="15:16" x14ac:dyDescent="0.2">
      <c r="O34511"/>
      <c r="P34511"/>
    </row>
    <row r="34512" spans="15:16" x14ac:dyDescent="0.2">
      <c r="O34512"/>
      <c r="P34512"/>
    </row>
    <row r="34513" spans="15:16" x14ac:dyDescent="0.2">
      <c r="O34513"/>
      <c r="P34513"/>
    </row>
    <row r="34514" spans="15:16" x14ac:dyDescent="0.2">
      <c r="O34514"/>
      <c r="P34514"/>
    </row>
    <row r="34515" spans="15:16" x14ac:dyDescent="0.2">
      <c r="O34515"/>
      <c r="P34515"/>
    </row>
    <row r="34516" spans="15:16" x14ac:dyDescent="0.2">
      <c r="O34516"/>
      <c r="P34516"/>
    </row>
    <row r="34517" spans="15:16" x14ac:dyDescent="0.2">
      <c r="O34517"/>
      <c r="P34517"/>
    </row>
    <row r="34518" spans="15:16" x14ac:dyDescent="0.2">
      <c r="O34518"/>
      <c r="P34518"/>
    </row>
    <row r="34519" spans="15:16" x14ac:dyDescent="0.2">
      <c r="O34519"/>
      <c r="P34519"/>
    </row>
    <row r="34520" spans="15:16" x14ac:dyDescent="0.2">
      <c r="O34520"/>
      <c r="P34520"/>
    </row>
    <row r="34521" spans="15:16" x14ac:dyDescent="0.2">
      <c r="O34521"/>
      <c r="P34521"/>
    </row>
    <row r="34522" spans="15:16" x14ac:dyDescent="0.2">
      <c r="O34522"/>
      <c r="P34522"/>
    </row>
    <row r="34523" spans="15:16" x14ac:dyDescent="0.2">
      <c r="O34523"/>
      <c r="P34523"/>
    </row>
    <row r="34524" spans="15:16" x14ac:dyDescent="0.2">
      <c r="O34524"/>
      <c r="P34524"/>
    </row>
    <row r="34525" spans="15:16" x14ac:dyDescent="0.2">
      <c r="O34525"/>
      <c r="P34525"/>
    </row>
    <row r="34526" spans="15:16" x14ac:dyDescent="0.2">
      <c r="O34526"/>
      <c r="P34526"/>
    </row>
    <row r="34527" spans="15:16" x14ac:dyDescent="0.2">
      <c r="O34527"/>
      <c r="P34527"/>
    </row>
    <row r="34528" spans="15:16" x14ac:dyDescent="0.2">
      <c r="O34528"/>
      <c r="P34528"/>
    </row>
    <row r="34529" spans="15:16" x14ac:dyDescent="0.2">
      <c r="O34529"/>
      <c r="P34529"/>
    </row>
    <row r="34530" spans="15:16" x14ac:dyDescent="0.2">
      <c r="O34530"/>
      <c r="P34530"/>
    </row>
    <row r="34531" spans="15:16" x14ac:dyDescent="0.2">
      <c r="O34531"/>
      <c r="P34531"/>
    </row>
    <row r="34532" spans="15:16" x14ac:dyDescent="0.2">
      <c r="O34532"/>
      <c r="P34532"/>
    </row>
    <row r="34533" spans="15:16" x14ac:dyDescent="0.2">
      <c r="O34533"/>
      <c r="P34533"/>
    </row>
    <row r="34534" spans="15:16" x14ac:dyDescent="0.2">
      <c r="O34534"/>
      <c r="P34534"/>
    </row>
    <row r="34535" spans="15:16" x14ac:dyDescent="0.2">
      <c r="O34535"/>
      <c r="P34535"/>
    </row>
    <row r="34536" spans="15:16" x14ac:dyDescent="0.2">
      <c r="O34536"/>
      <c r="P34536"/>
    </row>
    <row r="34537" spans="15:16" x14ac:dyDescent="0.2">
      <c r="O34537"/>
      <c r="P34537"/>
    </row>
    <row r="34538" spans="15:16" x14ac:dyDescent="0.2">
      <c r="O34538"/>
      <c r="P34538"/>
    </row>
    <row r="34539" spans="15:16" x14ac:dyDescent="0.2">
      <c r="O34539"/>
      <c r="P34539"/>
    </row>
    <row r="34540" spans="15:16" x14ac:dyDescent="0.2">
      <c r="O34540"/>
      <c r="P34540"/>
    </row>
    <row r="34541" spans="15:16" x14ac:dyDescent="0.2">
      <c r="O34541"/>
      <c r="P34541"/>
    </row>
    <row r="34542" spans="15:16" x14ac:dyDescent="0.2">
      <c r="O34542"/>
      <c r="P34542"/>
    </row>
    <row r="34543" spans="15:16" x14ac:dyDescent="0.2">
      <c r="O34543"/>
      <c r="P34543"/>
    </row>
    <row r="34544" spans="15:16" x14ac:dyDescent="0.2">
      <c r="O34544"/>
      <c r="P34544"/>
    </row>
    <row r="34545" spans="15:16" x14ac:dyDescent="0.2">
      <c r="O34545"/>
      <c r="P34545"/>
    </row>
    <row r="34546" spans="15:16" x14ac:dyDescent="0.2">
      <c r="O34546"/>
      <c r="P34546"/>
    </row>
    <row r="34547" spans="15:16" x14ac:dyDescent="0.2">
      <c r="O34547"/>
      <c r="P34547"/>
    </row>
    <row r="34548" spans="15:16" x14ac:dyDescent="0.2">
      <c r="O34548"/>
      <c r="P34548"/>
    </row>
    <row r="34549" spans="15:16" x14ac:dyDescent="0.2">
      <c r="O34549"/>
      <c r="P34549"/>
    </row>
    <row r="34550" spans="15:16" x14ac:dyDescent="0.2">
      <c r="O34550"/>
      <c r="P34550"/>
    </row>
    <row r="34551" spans="15:16" x14ac:dyDescent="0.2">
      <c r="O34551"/>
      <c r="P34551"/>
    </row>
    <row r="34552" spans="15:16" x14ac:dyDescent="0.2">
      <c r="O34552"/>
      <c r="P34552"/>
    </row>
    <row r="34553" spans="15:16" x14ac:dyDescent="0.2">
      <c r="O34553"/>
      <c r="P34553"/>
    </row>
    <row r="34554" spans="15:16" x14ac:dyDescent="0.2">
      <c r="O34554"/>
      <c r="P34554"/>
    </row>
    <row r="34555" spans="15:16" x14ac:dyDescent="0.2">
      <c r="O34555"/>
      <c r="P34555"/>
    </row>
    <row r="34556" spans="15:16" x14ac:dyDescent="0.2">
      <c r="O34556"/>
      <c r="P34556"/>
    </row>
    <row r="34557" spans="15:16" x14ac:dyDescent="0.2">
      <c r="O34557"/>
      <c r="P34557"/>
    </row>
    <row r="34558" spans="15:16" x14ac:dyDescent="0.2">
      <c r="O34558"/>
      <c r="P34558"/>
    </row>
    <row r="34559" spans="15:16" x14ac:dyDescent="0.2">
      <c r="O34559"/>
      <c r="P34559"/>
    </row>
    <row r="34560" spans="15:16" x14ac:dyDescent="0.2">
      <c r="O34560"/>
      <c r="P34560"/>
    </row>
    <row r="34561" spans="15:16" x14ac:dyDescent="0.2">
      <c r="O34561"/>
      <c r="P34561"/>
    </row>
    <row r="34562" spans="15:16" x14ac:dyDescent="0.2">
      <c r="O34562"/>
      <c r="P34562"/>
    </row>
    <row r="34563" spans="15:16" x14ac:dyDescent="0.2">
      <c r="O34563"/>
      <c r="P34563"/>
    </row>
    <row r="34564" spans="15:16" x14ac:dyDescent="0.2">
      <c r="O34564"/>
      <c r="P34564"/>
    </row>
    <row r="34565" spans="15:16" x14ac:dyDescent="0.2">
      <c r="O34565"/>
      <c r="P34565"/>
    </row>
    <row r="34566" spans="15:16" x14ac:dyDescent="0.2">
      <c r="O34566"/>
      <c r="P34566"/>
    </row>
    <row r="34567" spans="15:16" x14ac:dyDescent="0.2">
      <c r="O34567"/>
      <c r="P34567"/>
    </row>
    <row r="34568" spans="15:16" x14ac:dyDescent="0.2">
      <c r="O34568"/>
      <c r="P34568"/>
    </row>
    <row r="34569" spans="15:16" x14ac:dyDescent="0.2">
      <c r="O34569"/>
      <c r="P34569"/>
    </row>
    <row r="34570" spans="15:16" x14ac:dyDescent="0.2">
      <c r="O34570"/>
      <c r="P34570"/>
    </row>
    <row r="34571" spans="15:16" x14ac:dyDescent="0.2">
      <c r="O34571"/>
      <c r="P34571"/>
    </row>
    <row r="34572" spans="15:16" x14ac:dyDescent="0.2">
      <c r="O34572"/>
      <c r="P34572"/>
    </row>
    <row r="34573" spans="15:16" x14ac:dyDescent="0.2">
      <c r="O34573"/>
      <c r="P34573"/>
    </row>
    <row r="34574" spans="15:16" x14ac:dyDescent="0.2">
      <c r="O34574"/>
      <c r="P34574"/>
    </row>
    <row r="34575" spans="15:16" x14ac:dyDescent="0.2">
      <c r="O34575"/>
      <c r="P34575"/>
    </row>
    <row r="34576" spans="15:16" x14ac:dyDescent="0.2">
      <c r="O34576"/>
      <c r="P34576"/>
    </row>
    <row r="34577" spans="15:16" x14ac:dyDescent="0.2">
      <c r="O34577"/>
      <c r="P34577"/>
    </row>
    <row r="34578" spans="15:16" x14ac:dyDescent="0.2">
      <c r="O34578"/>
      <c r="P34578"/>
    </row>
    <row r="34579" spans="15:16" x14ac:dyDescent="0.2">
      <c r="O34579"/>
      <c r="P34579"/>
    </row>
    <row r="34580" spans="15:16" x14ac:dyDescent="0.2">
      <c r="O34580"/>
      <c r="P34580"/>
    </row>
    <row r="34581" spans="15:16" x14ac:dyDescent="0.2">
      <c r="O34581"/>
      <c r="P34581"/>
    </row>
    <row r="34582" spans="15:16" x14ac:dyDescent="0.2">
      <c r="O34582"/>
      <c r="P34582"/>
    </row>
    <row r="34583" spans="15:16" x14ac:dyDescent="0.2">
      <c r="O34583"/>
      <c r="P34583"/>
    </row>
    <row r="34584" spans="15:16" x14ac:dyDescent="0.2">
      <c r="O34584"/>
      <c r="P34584"/>
    </row>
    <row r="34585" spans="15:16" x14ac:dyDescent="0.2">
      <c r="O34585"/>
      <c r="P34585"/>
    </row>
    <row r="34586" spans="15:16" x14ac:dyDescent="0.2">
      <c r="O34586"/>
      <c r="P34586"/>
    </row>
    <row r="34587" spans="15:16" x14ac:dyDescent="0.2">
      <c r="O34587"/>
      <c r="P34587"/>
    </row>
    <row r="34588" spans="15:16" x14ac:dyDescent="0.2">
      <c r="O34588"/>
      <c r="P34588"/>
    </row>
    <row r="34589" spans="15:16" x14ac:dyDescent="0.2">
      <c r="O34589"/>
      <c r="P34589"/>
    </row>
    <row r="34590" spans="15:16" x14ac:dyDescent="0.2">
      <c r="O34590"/>
      <c r="P34590"/>
    </row>
    <row r="34591" spans="15:16" x14ac:dyDescent="0.2">
      <c r="O34591"/>
      <c r="P34591"/>
    </row>
    <row r="34592" spans="15:16" x14ac:dyDescent="0.2">
      <c r="O34592"/>
      <c r="P34592"/>
    </row>
    <row r="34593" spans="15:16" x14ac:dyDescent="0.2">
      <c r="O34593"/>
      <c r="P34593"/>
    </row>
    <row r="34594" spans="15:16" x14ac:dyDescent="0.2">
      <c r="O34594"/>
      <c r="P34594"/>
    </row>
    <row r="34595" spans="15:16" x14ac:dyDescent="0.2">
      <c r="O34595"/>
      <c r="P34595"/>
    </row>
    <row r="34596" spans="15:16" x14ac:dyDescent="0.2">
      <c r="O34596"/>
      <c r="P34596"/>
    </row>
    <row r="34597" spans="15:16" x14ac:dyDescent="0.2">
      <c r="O34597"/>
      <c r="P34597"/>
    </row>
    <row r="34598" spans="15:16" x14ac:dyDescent="0.2">
      <c r="O34598"/>
      <c r="P34598"/>
    </row>
    <row r="34599" spans="15:16" x14ac:dyDescent="0.2">
      <c r="O34599"/>
      <c r="P34599"/>
    </row>
    <row r="34600" spans="15:16" x14ac:dyDescent="0.2">
      <c r="O34600"/>
      <c r="P34600"/>
    </row>
    <row r="34601" spans="15:16" x14ac:dyDescent="0.2">
      <c r="O34601"/>
      <c r="P34601"/>
    </row>
    <row r="34602" spans="15:16" x14ac:dyDescent="0.2">
      <c r="O34602"/>
      <c r="P34602"/>
    </row>
    <row r="34603" spans="15:16" x14ac:dyDescent="0.2">
      <c r="O34603"/>
      <c r="P34603"/>
    </row>
    <row r="34604" spans="15:16" x14ac:dyDescent="0.2">
      <c r="O34604"/>
      <c r="P34604"/>
    </row>
    <row r="34605" spans="15:16" x14ac:dyDescent="0.2">
      <c r="O34605"/>
      <c r="P34605"/>
    </row>
    <row r="34606" spans="15:16" x14ac:dyDescent="0.2">
      <c r="O34606"/>
      <c r="P34606"/>
    </row>
    <row r="34607" spans="15:16" x14ac:dyDescent="0.2">
      <c r="O34607"/>
      <c r="P34607"/>
    </row>
    <row r="34608" spans="15:16" x14ac:dyDescent="0.2">
      <c r="O34608"/>
      <c r="P34608"/>
    </row>
    <row r="34609" spans="15:16" x14ac:dyDescent="0.2">
      <c r="O34609"/>
      <c r="P34609"/>
    </row>
    <row r="34610" spans="15:16" x14ac:dyDescent="0.2">
      <c r="O34610"/>
      <c r="P34610"/>
    </row>
    <row r="34611" spans="15:16" x14ac:dyDescent="0.2">
      <c r="O34611"/>
      <c r="P34611"/>
    </row>
    <row r="34612" spans="15:16" x14ac:dyDescent="0.2">
      <c r="O34612"/>
      <c r="P34612"/>
    </row>
    <row r="34613" spans="15:16" x14ac:dyDescent="0.2">
      <c r="O34613"/>
      <c r="P34613"/>
    </row>
    <row r="34614" spans="15:16" x14ac:dyDescent="0.2">
      <c r="O34614"/>
      <c r="P34614"/>
    </row>
    <row r="34615" spans="15:16" x14ac:dyDescent="0.2">
      <c r="O34615"/>
      <c r="P34615"/>
    </row>
    <row r="34616" spans="15:16" x14ac:dyDescent="0.2">
      <c r="O34616"/>
      <c r="P34616"/>
    </row>
    <row r="34617" spans="15:16" x14ac:dyDescent="0.2">
      <c r="O34617"/>
      <c r="P34617"/>
    </row>
    <row r="34618" spans="15:16" x14ac:dyDescent="0.2">
      <c r="O34618"/>
      <c r="P34618"/>
    </row>
    <row r="34619" spans="15:16" x14ac:dyDescent="0.2">
      <c r="O34619"/>
      <c r="P34619"/>
    </row>
    <row r="34620" spans="15:16" x14ac:dyDescent="0.2">
      <c r="O34620"/>
      <c r="P34620"/>
    </row>
    <row r="34621" spans="15:16" x14ac:dyDescent="0.2">
      <c r="O34621"/>
      <c r="P34621"/>
    </row>
    <row r="34622" spans="15:16" x14ac:dyDescent="0.2">
      <c r="O34622"/>
      <c r="P34622"/>
    </row>
    <row r="34623" spans="15:16" x14ac:dyDescent="0.2">
      <c r="O34623"/>
      <c r="P34623"/>
    </row>
    <row r="34624" spans="15:16" x14ac:dyDescent="0.2">
      <c r="O34624"/>
      <c r="P34624"/>
    </row>
    <row r="34625" spans="15:16" x14ac:dyDescent="0.2">
      <c r="O34625"/>
      <c r="P34625"/>
    </row>
    <row r="34626" spans="15:16" x14ac:dyDescent="0.2">
      <c r="O34626"/>
      <c r="P34626"/>
    </row>
    <row r="34627" spans="15:16" x14ac:dyDescent="0.2">
      <c r="O34627"/>
      <c r="P34627"/>
    </row>
    <row r="34628" spans="15:16" x14ac:dyDescent="0.2">
      <c r="O34628"/>
      <c r="P34628"/>
    </row>
    <row r="34629" spans="15:16" x14ac:dyDescent="0.2">
      <c r="O34629"/>
      <c r="P34629"/>
    </row>
    <row r="34630" spans="15:16" x14ac:dyDescent="0.2">
      <c r="O34630"/>
      <c r="P34630"/>
    </row>
    <row r="34631" spans="15:16" x14ac:dyDescent="0.2">
      <c r="O34631"/>
      <c r="P34631"/>
    </row>
    <row r="34632" spans="15:16" x14ac:dyDescent="0.2">
      <c r="O34632"/>
      <c r="P34632"/>
    </row>
    <row r="34633" spans="15:16" x14ac:dyDescent="0.2">
      <c r="O34633"/>
      <c r="P34633"/>
    </row>
    <row r="34634" spans="15:16" x14ac:dyDescent="0.2">
      <c r="O34634"/>
      <c r="P34634"/>
    </row>
    <row r="34635" spans="15:16" x14ac:dyDescent="0.2">
      <c r="O34635"/>
      <c r="P34635"/>
    </row>
    <row r="34636" spans="15:16" x14ac:dyDescent="0.2">
      <c r="O34636"/>
      <c r="P34636"/>
    </row>
    <row r="34637" spans="15:16" x14ac:dyDescent="0.2">
      <c r="O34637"/>
      <c r="P34637"/>
    </row>
    <row r="34638" spans="15:16" x14ac:dyDescent="0.2">
      <c r="O34638"/>
      <c r="P34638"/>
    </row>
    <row r="34639" spans="15:16" x14ac:dyDescent="0.2">
      <c r="O34639"/>
      <c r="P34639"/>
    </row>
    <row r="34640" spans="15:16" x14ac:dyDescent="0.2">
      <c r="O34640"/>
      <c r="P34640"/>
    </row>
    <row r="34641" spans="15:16" x14ac:dyDescent="0.2">
      <c r="O34641"/>
      <c r="P34641"/>
    </row>
    <row r="34642" spans="15:16" x14ac:dyDescent="0.2">
      <c r="O34642"/>
      <c r="P34642"/>
    </row>
    <row r="34643" spans="15:16" x14ac:dyDescent="0.2">
      <c r="O34643"/>
      <c r="P34643"/>
    </row>
    <row r="34644" spans="15:16" x14ac:dyDescent="0.2">
      <c r="O34644"/>
      <c r="P34644"/>
    </row>
    <row r="34645" spans="15:16" x14ac:dyDescent="0.2">
      <c r="O34645"/>
      <c r="P34645"/>
    </row>
    <row r="34646" spans="15:16" x14ac:dyDescent="0.2">
      <c r="O34646"/>
      <c r="P34646"/>
    </row>
    <row r="34647" spans="15:16" x14ac:dyDescent="0.2">
      <c r="O34647"/>
      <c r="P34647"/>
    </row>
    <row r="34648" spans="15:16" x14ac:dyDescent="0.2">
      <c r="O34648"/>
      <c r="P34648"/>
    </row>
    <row r="34649" spans="15:16" x14ac:dyDescent="0.2">
      <c r="O34649"/>
      <c r="P34649"/>
    </row>
    <row r="34650" spans="15:16" x14ac:dyDescent="0.2">
      <c r="O34650"/>
      <c r="P34650"/>
    </row>
    <row r="34651" spans="15:16" x14ac:dyDescent="0.2">
      <c r="O34651"/>
      <c r="P34651"/>
    </row>
    <row r="34652" spans="15:16" x14ac:dyDescent="0.2">
      <c r="O34652"/>
      <c r="P34652"/>
    </row>
    <row r="34653" spans="15:16" x14ac:dyDescent="0.2">
      <c r="O34653"/>
      <c r="P34653"/>
    </row>
    <row r="34654" spans="15:16" x14ac:dyDescent="0.2">
      <c r="O34654"/>
      <c r="P34654"/>
    </row>
    <row r="34655" spans="15:16" x14ac:dyDescent="0.2">
      <c r="O34655"/>
      <c r="P34655"/>
    </row>
    <row r="34656" spans="15:16" x14ac:dyDescent="0.2">
      <c r="O34656"/>
      <c r="P34656"/>
    </row>
    <row r="34657" spans="15:16" x14ac:dyDescent="0.2">
      <c r="O34657"/>
      <c r="P34657"/>
    </row>
    <row r="34658" spans="15:16" x14ac:dyDescent="0.2">
      <c r="O34658"/>
      <c r="P34658"/>
    </row>
    <row r="34659" spans="15:16" x14ac:dyDescent="0.2">
      <c r="O34659"/>
      <c r="P34659"/>
    </row>
    <row r="34660" spans="15:16" x14ac:dyDescent="0.2">
      <c r="O34660"/>
      <c r="P34660"/>
    </row>
    <row r="34661" spans="15:16" x14ac:dyDescent="0.2">
      <c r="O34661"/>
      <c r="P34661"/>
    </row>
    <row r="34662" spans="15:16" x14ac:dyDescent="0.2">
      <c r="O34662"/>
      <c r="P34662"/>
    </row>
    <row r="34663" spans="15:16" x14ac:dyDescent="0.2">
      <c r="O34663"/>
      <c r="P34663"/>
    </row>
    <row r="34664" spans="15:16" x14ac:dyDescent="0.2">
      <c r="O34664"/>
      <c r="P34664"/>
    </row>
    <row r="34665" spans="15:16" x14ac:dyDescent="0.2">
      <c r="O34665"/>
      <c r="P34665"/>
    </row>
    <row r="34666" spans="15:16" x14ac:dyDescent="0.2">
      <c r="O34666"/>
      <c r="P34666"/>
    </row>
    <row r="34667" spans="15:16" x14ac:dyDescent="0.2">
      <c r="O34667"/>
      <c r="P34667"/>
    </row>
    <row r="34668" spans="15:16" x14ac:dyDescent="0.2">
      <c r="O34668"/>
      <c r="P34668"/>
    </row>
    <row r="34669" spans="15:16" x14ac:dyDescent="0.2">
      <c r="O34669"/>
      <c r="P34669"/>
    </row>
    <row r="34670" spans="15:16" x14ac:dyDescent="0.2">
      <c r="O34670"/>
      <c r="P34670"/>
    </row>
    <row r="34671" spans="15:16" x14ac:dyDescent="0.2">
      <c r="O34671"/>
      <c r="P34671"/>
    </row>
    <row r="34672" spans="15:16" x14ac:dyDescent="0.2">
      <c r="O34672"/>
      <c r="P34672"/>
    </row>
    <row r="34673" spans="15:16" x14ac:dyDescent="0.2">
      <c r="O34673"/>
      <c r="P34673"/>
    </row>
    <row r="34674" spans="15:16" x14ac:dyDescent="0.2">
      <c r="O34674"/>
      <c r="P34674"/>
    </row>
    <row r="34675" spans="15:16" x14ac:dyDescent="0.2">
      <c r="O34675"/>
      <c r="P34675"/>
    </row>
    <row r="34676" spans="15:16" x14ac:dyDescent="0.2">
      <c r="O34676"/>
      <c r="P34676"/>
    </row>
    <row r="34677" spans="15:16" x14ac:dyDescent="0.2">
      <c r="O34677"/>
      <c r="P34677"/>
    </row>
    <row r="34678" spans="15:16" x14ac:dyDescent="0.2">
      <c r="O34678"/>
      <c r="P34678"/>
    </row>
    <row r="34679" spans="15:16" x14ac:dyDescent="0.2">
      <c r="O34679"/>
      <c r="P34679"/>
    </row>
    <row r="34680" spans="15:16" x14ac:dyDescent="0.2">
      <c r="O34680"/>
      <c r="P34680"/>
    </row>
    <row r="34681" spans="15:16" x14ac:dyDescent="0.2">
      <c r="O34681"/>
      <c r="P34681"/>
    </row>
    <row r="34682" spans="15:16" x14ac:dyDescent="0.2">
      <c r="O34682"/>
      <c r="P34682"/>
    </row>
    <row r="34683" spans="15:16" x14ac:dyDescent="0.2">
      <c r="O34683"/>
      <c r="P34683"/>
    </row>
    <row r="34684" spans="15:16" x14ac:dyDescent="0.2">
      <c r="O34684"/>
      <c r="P34684"/>
    </row>
    <row r="34685" spans="15:16" x14ac:dyDescent="0.2">
      <c r="O34685"/>
      <c r="P34685"/>
    </row>
    <row r="34686" spans="15:16" x14ac:dyDescent="0.2">
      <c r="O34686"/>
      <c r="P34686"/>
    </row>
    <row r="34687" spans="15:16" x14ac:dyDescent="0.2">
      <c r="O34687"/>
      <c r="P34687"/>
    </row>
    <row r="34688" spans="15:16" x14ac:dyDescent="0.2">
      <c r="O34688"/>
      <c r="P34688"/>
    </row>
    <row r="34689" spans="15:16" x14ac:dyDescent="0.2">
      <c r="O34689"/>
      <c r="P34689"/>
    </row>
    <row r="34690" spans="15:16" x14ac:dyDescent="0.2">
      <c r="O34690"/>
      <c r="P34690"/>
    </row>
    <row r="34691" spans="15:16" x14ac:dyDescent="0.2">
      <c r="O34691"/>
      <c r="P34691"/>
    </row>
    <row r="34692" spans="15:16" x14ac:dyDescent="0.2">
      <c r="O34692"/>
      <c r="P34692"/>
    </row>
    <row r="34693" spans="15:16" x14ac:dyDescent="0.2">
      <c r="O34693"/>
      <c r="P34693"/>
    </row>
    <row r="34694" spans="15:16" x14ac:dyDescent="0.2">
      <c r="O34694"/>
      <c r="P34694"/>
    </row>
    <row r="34695" spans="15:16" x14ac:dyDescent="0.2">
      <c r="O34695"/>
      <c r="P34695"/>
    </row>
    <row r="34696" spans="15:16" x14ac:dyDescent="0.2">
      <c r="O34696"/>
      <c r="P34696"/>
    </row>
    <row r="34697" spans="15:16" x14ac:dyDescent="0.2">
      <c r="O34697"/>
      <c r="P34697"/>
    </row>
    <row r="34698" spans="15:16" x14ac:dyDescent="0.2">
      <c r="O34698"/>
      <c r="P34698"/>
    </row>
    <row r="34699" spans="15:16" x14ac:dyDescent="0.2">
      <c r="O34699"/>
      <c r="P34699"/>
    </row>
    <row r="34700" spans="15:16" x14ac:dyDescent="0.2">
      <c r="O34700"/>
      <c r="P34700"/>
    </row>
    <row r="34701" spans="15:16" x14ac:dyDescent="0.2">
      <c r="O34701"/>
      <c r="P34701"/>
    </row>
    <row r="34702" spans="15:16" x14ac:dyDescent="0.2">
      <c r="O34702"/>
      <c r="P34702"/>
    </row>
    <row r="34703" spans="15:16" x14ac:dyDescent="0.2">
      <c r="O34703"/>
      <c r="P34703"/>
    </row>
    <row r="34704" spans="15:16" x14ac:dyDescent="0.2">
      <c r="O34704"/>
      <c r="P34704"/>
    </row>
    <row r="34705" spans="15:16" x14ac:dyDescent="0.2">
      <c r="O34705"/>
      <c r="P34705"/>
    </row>
    <row r="34706" spans="15:16" x14ac:dyDescent="0.2">
      <c r="O34706"/>
      <c r="P34706"/>
    </row>
    <row r="34707" spans="15:16" x14ac:dyDescent="0.2">
      <c r="O34707"/>
      <c r="P34707"/>
    </row>
    <row r="34708" spans="15:16" x14ac:dyDescent="0.2">
      <c r="O34708"/>
      <c r="P34708"/>
    </row>
    <row r="34709" spans="15:16" x14ac:dyDescent="0.2">
      <c r="O34709"/>
      <c r="P34709"/>
    </row>
    <row r="34710" spans="15:16" x14ac:dyDescent="0.2">
      <c r="O34710"/>
      <c r="P34710"/>
    </row>
    <row r="34711" spans="15:16" x14ac:dyDescent="0.2">
      <c r="O34711"/>
      <c r="P34711"/>
    </row>
    <row r="34712" spans="15:16" x14ac:dyDescent="0.2">
      <c r="O34712"/>
      <c r="P34712"/>
    </row>
    <row r="34713" spans="15:16" x14ac:dyDescent="0.2">
      <c r="O34713"/>
      <c r="P34713"/>
    </row>
    <row r="34714" spans="15:16" x14ac:dyDescent="0.2">
      <c r="O34714"/>
      <c r="P34714"/>
    </row>
    <row r="34715" spans="15:16" x14ac:dyDescent="0.2">
      <c r="O34715"/>
      <c r="P34715"/>
    </row>
    <row r="34716" spans="15:16" x14ac:dyDescent="0.2">
      <c r="O34716"/>
      <c r="P34716"/>
    </row>
    <row r="34717" spans="15:16" x14ac:dyDescent="0.2">
      <c r="O34717"/>
      <c r="P34717"/>
    </row>
    <row r="34718" spans="15:16" x14ac:dyDescent="0.2">
      <c r="O34718"/>
      <c r="P34718"/>
    </row>
    <row r="34719" spans="15:16" x14ac:dyDescent="0.2">
      <c r="O34719"/>
      <c r="P34719"/>
    </row>
    <row r="34720" spans="15:16" x14ac:dyDescent="0.2">
      <c r="O34720"/>
      <c r="P34720"/>
    </row>
    <row r="34721" spans="15:16" x14ac:dyDescent="0.2">
      <c r="O34721"/>
      <c r="P34721"/>
    </row>
    <row r="34722" spans="15:16" x14ac:dyDescent="0.2">
      <c r="O34722"/>
      <c r="P34722"/>
    </row>
    <row r="34723" spans="15:16" x14ac:dyDescent="0.2">
      <c r="O34723"/>
      <c r="P34723"/>
    </row>
    <row r="34724" spans="15:16" x14ac:dyDescent="0.2">
      <c r="O34724"/>
      <c r="P34724"/>
    </row>
    <row r="34725" spans="15:16" x14ac:dyDescent="0.2">
      <c r="O34725"/>
      <c r="P34725"/>
    </row>
    <row r="34726" spans="15:16" x14ac:dyDescent="0.2">
      <c r="O34726"/>
      <c r="P34726"/>
    </row>
    <row r="34727" spans="15:16" x14ac:dyDescent="0.2">
      <c r="O34727"/>
      <c r="P34727"/>
    </row>
    <row r="34728" spans="15:16" x14ac:dyDescent="0.2">
      <c r="O34728"/>
      <c r="P34728"/>
    </row>
    <row r="34729" spans="15:16" x14ac:dyDescent="0.2">
      <c r="O34729"/>
      <c r="P34729"/>
    </row>
    <row r="34730" spans="15:16" x14ac:dyDescent="0.2">
      <c r="O34730"/>
      <c r="P34730"/>
    </row>
    <row r="34731" spans="15:16" x14ac:dyDescent="0.2">
      <c r="O34731"/>
      <c r="P34731"/>
    </row>
    <row r="34732" spans="15:16" x14ac:dyDescent="0.2">
      <c r="O34732"/>
      <c r="P34732"/>
    </row>
    <row r="34733" spans="15:16" x14ac:dyDescent="0.2">
      <c r="O34733"/>
      <c r="P34733"/>
    </row>
    <row r="34734" spans="15:16" x14ac:dyDescent="0.2">
      <c r="O34734"/>
      <c r="P34734"/>
    </row>
    <row r="34735" spans="15:16" x14ac:dyDescent="0.2">
      <c r="O34735"/>
      <c r="P34735"/>
    </row>
    <row r="34736" spans="15:16" x14ac:dyDescent="0.2">
      <c r="O34736"/>
      <c r="P34736"/>
    </row>
    <row r="34737" spans="15:16" x14ac:dyDescent="0.2">
      <c r="O34737"/>
      <c r="P34737"/>
    </row>
    <row r="34738" spans="15:16" x14ac:dyDescent="0.2">
      <c r="O34738"/>
      <c r="P34738"/>
    </row>
    <row r="34739" spans="15:16" x14ac:dyDescent="0.2">
      <c r="O34739"/>
      <c r="P34739"/>
    </row>
    <row r="34740" spans="15:16" x14ac:dyDescent="0.2">
      <c r="O34740"/>
      <c r="P34740"/>
    </row>
    <row r="34741" spans="15:16" x14ac:dyDescent="0.2">
      <c r="O34741"/>
      <c r="P34741"/>
    </row>
    <row r="34742" spans="15:16" x14ac:dyDescent="0.2">
      <c r="O34742"/>
      <c r="P34742"/>
    </row>
    <row r="34743" spans="15:16" x14ac:dyDescent="0.2">
      <c r="O34743"/>
      <c r="P34743"/>
    </row>
    <row r="34744" spans="15:16" x14ac:dyDescent="0.2">
      <c r="O34744"/>
      <c r="P34744"/>
    </row>
    <row r="34745" spans="15:16" x14ac:dyDescent="0.2">
      <c r="O34745"/>
      <c r="P34745"/>
    </row>
    <row r="34746" spans="15:16" x14ac:dyDescent="0.2">
      <c r="O34746"/>
      <c r="P34746"/>
    </row>
    <row r="34747" spans="15:16" x14ac:dyDescent="0.2">
      <c r="O34747"/>
      <c r="P34747"/>
    </row>
    <row r="34748" spans="15:16" x14ac:dyDescent="0.2">
      <c r="O34748"/>
      <c r="P34748"/>
    </row>
    <row r="34749" spans="15:16" x14ac:dyDescent="0.2">
      <c r="O34749"/>
      <c r="P34749"/>
    </row>
    <row r="34750" spans="15:16" x14ac:dyDescent="0.2">
      <c r="O34750"/>
      <c r="P34750"/>
    </row>
    <row r="34751" spans="15:16" x14ac:dyDescent="0.2">
      <c r="O34751"/>
      <c r="P34751"/>
    </row>
    <row r="34752" spans="15:16" x14ac:dyDescent="0.2">
      <c r="O34752"/>
      <c r="P34752"/>
    </row>
    <row r="34753" spans="15:16" x14ac:dyDescent="0.2">
      <c r="O34753"/>
      <c r="P34753"/>
    </row>
    <row r="34754" spans="15:16" x14ac:dyDescent="0.2">
      <c r="O34754"/>
      <c r="P34754"/>
    </row>
    <row r="34755" spans="15:16" x14ac:dyDescent="0.2">
      <c r="O34755"/>
      <c r="P34755"/>
    </row>
    <row r="34756" spans="15:16" x14ac:dyDescent="0.2">
      <c r="O34756"/>
      <c r="P34756"/>
    </row>
    <row r="34757" spans="15:16" x14ac:dyDescent="0.2">
      <c r="O34757"/>
      <c r="P34757"/>
    </row>
    <row r="34758" spans="15:16" x14ac:dyDescent="0.2">
      <c r="O34758"/>
      <c r="P34758"/>
    </row>
    <row r="34759" spans="15:16" x14ac:dyDescent="0.2">
      <c r="O34759"/>
      <c r="P34759"/>
    </row>
    <row r="34760" spans="15:16" x14ac:dyDescent="0.2">
      <c r="O34760"/>
      <c r="P34760"/>
    </row>
    <row r="34761" spans="15:16" x14ac:dyDescent="0.2">
      <c r="O34761"/>
      <c r="P34761"/>
    </row>
    <row r="34762" spans="15:16" x14ac:dyDescent="0.2">
      <c r="O34762"/>
      <c r="P34762"/>
    </row>
    <row r="34763" spans="15:16" x14ac:dyDescent="0.2">
      <c r="O34763"/>
      <c r="P34763"/>
    </row>
    <row r="34764" spans="15:16" x14ac:dyDescent="0.2">
      <c r="O34764"/>
      <c r="P34764"/>
    </row>
    <row r="34765" spans="15:16" x14ac:dyDescent="0.2">
      <c r="O34765"/>
      <c r="P34765"/>
    </row>
    <row r="34766" spans="15:16" x14ac:dyDescent="0.2">
      <c r="O34766"/>
      <c r="P34766"/>
    </row>
    <row r="34767" spans="15:16" x14ac:dyDescent="0.2">
      <c r="O34767"/>
      <c r="P34767"/>
    </row>
    <row r="34768" spans="15:16" x14ac:dyDescent="0.2">
      <c r="O34768"/>
      <c r="P34768"/>
    </row>
    <row r="34769" spans="15:16" x14ac:dyDescent="0.2">
      <c r="O34769"/>
      <c r="P34769"/>
    </row>
    <row r="34770" spans="15:16" x14ac:dyDescent="0.2">
      <c r="O34770"/>
      <c r="P34770"/>
    </row>
    <row r="34771" spans="15:16" x14ac:dyDescent="0.2">
      <c r="O34771"/>
      <c r="P34771"/>
    </row>
    <row r="34772" spans="15:16" x14ac:dyDescent="0.2">
      <c r="O34772"/>
      <c r="P34772"/>
    </row>
    <row r="34773" spans="15:16" x14ac:dyDescent="0.2">
      <c r="O34773"/>
      <c r="P34773"/>
    </row>
    <row r="34774" spans="15:16" x14ac:dyDescent="0.2">
      <c r="O34774"/>
      <c r="P34774"/>
    </row>
    <row r="34775" spans="15:16" x14ac:dyDescent="0.2">
      <c r="O34775"/>
      <c r="P34775"/>
    </row>
    <row r="34776" spans="15:16" x14ac:dyDescent="0.2">
      <c r="O34776"/>
      <c r="P34776"/>
    </row>
    <row r="34777" spans="15:16" x14ac:dyDescent="0.2">
      <c r="O34777"/>
      <c r="P34777"/>
    </row>
    <row r="34778" spans="15:16" x14ac:dyDescent="0.2">
      <c r="O34778"/>
      <c r="P34778"/>
    </row>
    <row r="34779" spans="15:16" x14ac:dyDescent="0.2">
      <c r="O34779"/>
      <c r="P34779"/>
    </row>
    <row r="34780" spans="15:16" x14ac:dyDescent="0.2">
      <c r="O34780"/>
      <c r="P34780"/>
    </row>
    <row r="34781" spans="15:16" x14ac:dyDescent="0.2">
      <c r="O34781"/>
      <c r="P34781"/>
    </row>
    <row r="34782" spans="15:16" x14ac:dyDescent="0.2">
      <c r="O34782"/>
      <c r="P34782"/>
    </row>
    <row r="34783" spans="15:16" x14ac:dyDescent="0.2">
      <c r="O34783"/>
      <c r="P34783"/>
    </row>
    <row r="34784" spans="15:16" x14ac:dyDescent="0.2">
      <c r="O34784"/>
      <c r="P34784"/>
    </row>
    <row r="34785" spans="15:16" x14ac:dyDescent="0.2">
      <c r="O34785"/>
      <c r="P34785"/>
    </row>
    <row r="34786" spans="15:16" x14ac:dyDescent="0.2">
      <c r="O34786"/>
      <c r="P34786"/>
    </row>
    <row r="34787" spans="15:16" x14ac:dyDescent="0.2">
      <c r="O34787"/>
      <c r="P34787"/>
    </row>
    <row r="34788" spans="15:16" x14ac:dyDescent="0.2">
      <c r="O34788"/>
      <c r="P34788"/>
    </row>
    <row r="34789" spans="15:16" x14ac:dyDescent="0.2">
      <c r="O34789"/>
      <c r="P34789"/>
    </row>
    <row r="34790" spans="15:16" x14ac:dyDescent="0.2">
      <c r="O34790"/>
      <c r="P34790"/>
    </row>
    <row r="34791" spans="15:16" x14ac:dyDescent="0.2">
      <c r="O34791"/>
      <c r="P34791"/>
    </row>
    <row r="34792" spans="15:16" x14ac:dyDescent="0.2">
      <c r="O34792"/>
      <c r="P34792"/>
    </row>
    <row r="34793" spans="15:16" x14ac:dyDescent="0.2">
      <c r="O34793"/>
      <c r="P34793"/>
    </row>
    <row r="34794" spans="15:16" x14ac:dyDescent="0.2">
      <c r="O34794"/>
      <c r="P34794"/>
    </row>
    <row r="34795" spans="15:16" x14ac:dyDescent="0.2">
      <c r="O34795"/>
      <c r="P34795"/>
    </row>
    <row r="34796" spans="15:16" x14ac:dyDescent="0.2">
      <c r="O34796"/>
      <c r="P34796"/>
    </row>
    <row r="34797" spans="15:16" x14ac:dyDescent="0.2">
      <c r="O34797"/>
      <c r="P34797"/>
    </row>
    <row r="34798" spans="15:16" x14ac:dyDescent="0.2">
      <c r="O34798"/>
      <c r="P34798"/>
    </row>
    <row r="34799" spans="15:16" x14ac:dyDescent="0.2">
      <c r="O34799"/>
      <c r="P34799"/>
    </row>
    <row r="34800" spans="15:16" x14ac:dyDescent="0.2">
      <c r="O34800"/>
      <c r="P34800"/>
    </row>
    <row r="34801" spans="15:16" x14ac:dyDescent="0.2">
      <c r="O34801"/>
      <c r="P34801"/>
    </row>
    <row r="34802" spans="15:16" x14ac:dyDescent="0.2">
      <c r="O34802"/>
      <c r="P34802"/>
    </row>
    <row r="34803" spans="15:16" x14ac:dyDescent="0.2">
      <c r="O34803"/>
      <c r="P34803"/>
    </row>
    <row r="34804" spans="15:16" x14ac:dyDescent="0.2">
      <c r="O34804"/>
      <c r="P34804"/>
    </row>
    <row r="34805" spans="15:16" x14ac:dyDescent="0.2">
      <c r="O34805"/>
      <c r="P34805"/>
    </row>
    <row r="34806" spans="15:16" x14ac:dyDescent="0.2">
      <c r="O34806"/>
      <c r="P34806"/>
    </row>
    <row r="34807" spans="15:16" x14ac:dyDescent="0.2">
      <c r="O34807"/>
      <c r="P34807"/>
    </row>
    <row r="34808" spans="15:16" x14ac:dyDescent="0.2">
      <c r="O34808"/>
      <c r="P34808"/>
    </row>
    <row r="34809" spans="15:16" x14ac:dyDescent="0.2">
      <c r="O34809"/>
      <c r="P34809"/>
    </row>
    <row r="34810" spans="15:16" x14ac:dyDescent="0.2">
      <c r="O34810"/>
      <c r="P34810"/>
    </row>
    <row r="34811" spans="15:16" x14ac:dyDescent="0.2">
      <c r="O34811"/>
      <c r="P34811"/>
    </row>
    <row r="34812" spans="15:16" x14ac:dyDescent="0.2">
      <c r="O34812"/>
      <c r="P34812"/>
    </row>
    <row r="34813" spans="15:16" x14ac:dyDescent="0.2">
      <c r="O34813"/>
      <c r="P34813"/>
    </row>
    <row r="34814" spans="15:16" x14ac:dyDescent="0.2">
      <c r="O34814"/>
      <c r="P34814"/>
    </row>
    <row r="34815" spans="15:16" x14ac:dyDescent="0.2">
      <c r="O34815"/>
      <c r="P34815"/>
    </row>
    <row r="34816" spans="15:16" x14ac:dyDescent="0.2">
      <c r="O34816"/>
      <c r="P34816"/>
    </row>
    <row r="34817" spans="15:16" x14ac:dyDescent="0.2">
      <c r="O34817"/>
      <c r="P34817"/>
    </row>
    <row r="34818" spans="15:16" x14ac:dyDescent="0.2">
      <c r="O34818"/>
      <c r="P34818"/>
    </row>
    <row r="34819" spans="15:16" x14ac:dyDescent="0.2">
      <c r="O34819"/>
      <c r="P34819"/>
    </row>
    <row r="34820" spans="15:16" x14ac:dyDescent="0.2">
      <c r="O34820"/>
      <c r="P34820"/>
    </row>
    <row r="34821" spans="15:16" x14ac:dyDescent="0.2">
      <c r="O34821"/>
      <c r="P34821"/>
    </row>
    <row r="34822" spans="15:16" x14ac:dyDescent="0.2">
      <c r="O34822"/>
      <c r="P34822"/>
    </row>
    <row r="34823" spans="15:16" x14ac:dyDescent="0.2">
      <c r="O34823"/>
      <c r="P34823"/>
    </row>
    <row r="34824" spans="15:16" x14ac:dyDescent="0.2">
      <c r="O34824"/>
      <c r="P34824"/>
    </row>
    <row r="34825" spans="15:16" x14ac:dyDescent="0.2">
      <c r="O34825"/>
      <c r="P34825"/>
    </row>
    <row r="34826" spans="15:16" x14ac:dyDescent="0.2">
      <c r="O34826"/>
      <c r="P34826"/>
    </row>
    <row r="34827" spans="15:16" x14ac:dyDescent="0.2">
      <c r="O34827"/>
      <c r="P34827"/>
    </row>
    <row r="34828" spans="15:16" x14ac:dyDescent="0.2">
      <c r="O34828"/>
      <c r="P34828"/>
    </row>
    <row r="34829" spans="15:16" x14ac:dyDescent="0.2">
      <c r="O34829"/>
      <c r="P34829"/>
    </row>
    <row r="34830" spans="15:16" x14ac:dyDescent="0.2">
      <c r="O34830"/>
      <c r="P34830"/>
    </row>
    <row r="34831" spans="15:16" x14ac:dyDescent="0.2">
      <c r="O34831"/>
      <c r="P34831"/>
    </row>
    <row r="34832" spans="15:16" x14ac:dyDescent="0.2">
      <c r="O34832"/>
      <c r="P34832"/>
    </row>
    <row r="34833" spans="15:16" x14ac:dyDescent="0.2">
      <c r="O34833"/>
      <c r="P34833"/>
    </row>
    <row r="34834" spans="15:16" x14ac:dyDescent="0.2">
      <c r="O34834"/>
      <c r="P34834"/>
    </row>
    <row r="34835" spans="15:16" x14ac:dyDescent="0.2">
      <c r="O34835"/>
      <c r="P34835"/>
    </row>
    <row r="34836" spans="15:16" x14ac:dyDescent="0.2">
      <c r="O34836"/>
      <c r="P34836"/>
    </row>
    <row r="34837" spans="15:16" x14ac:dyDescent="0.2">
      <c r="O34837"/>
      <c r="P34837"/>
    </row>
    <row r="34838" spans="15:16" x14ac:dyDescent="0.2">
      <c r="O34838"/>
      <c r="P34838"/>
    </row>
    <row r="34839" spans="15:16" x14ac:dyDescent="0.2">
      <c r="O34839"/>
      <c r="P34839"/>
    </row>
    <row r="34840" spans="15:16" x14ac:dyDescent="0.2">
      <c r="O34840"/>
      <c r="P34840"/>
    </row>
    <row r="34841" spans="15:16" x14ac:dyDescent="0.2">
      <c r="O34841"/>
      <c r="P34841"/>
    </row>
    <row r="34842" spans="15:16" x14ac:dyDescent="0.2">
      <c r="O34842"/>
      <c r="P34842"/>
    </row>
    <row r="34843" spans="15:16" x14ac:dyDescent="0.2">
      <c r="O34843"/>
      <c r="P34843"/>
    </row>
    <row r="34844" spans="15:16" x14ac:dyDescent="0.2">
      <c r="O34844"/>
      <c r="P34844"/>
    </row>
    <row r="34845" spans="15:16" x14ac:dyDescent="0.2">
      <c r="O34845"/>
      <c r="P34845"/>
    </row>
    <row r="34846" spans="15:16" x14ac:dyDescent="0.2">
      <c r="O34846"/>
      <c r="P34846"/>
    </row>
    <row r="34847" spans="15:16" x14ac:dyDescent="0.2">
      <c r="O34847"/>
      <c r="P34847"/>
    </row>
    <row r="34848" spans="15:16" x14ac:dyDescent="0.2">
      <c r="O34848"/>
      <c r="P34848"/>
    </row>
    <row r="34849" spans="15:16" x14ac:dyDescent="0.2">
      <c r="O34849"/>
      <c r="P34849"/>
    </row>
    <row r="34850" spans="15:16" x14ac:dyDescent="0.2">
      <c r="O34850"/>
      <c r="P34850"/>
    </row>
    <row r="34851" spans="15:16" x14ac:dyDescent="0.2">
      <c r="O34851"/>
      <c r="P34851"/>
    </row>
    <row r="34852" spans="15:16" x14ac:dyDescent="0.2">
      <c r="O34852"/>
      <c r="P34852"/>
    </row>
    <row r="34853" spans="15:16" x14ac:dyDescent="0.2">
      <c r="O34853"/>
      <c r="P34853"/>
    </row>
    <row r="34854" spans="15:16" x14ac:dyDescent="0.2">
      <c r="O34854"/>
      <c r="P34854"/>
    </row>
    <row r="34855" spans="15:16" x14ac:dyDescent="0.2">
      <c r="O34855"/>
      <c r="P34855"/>
    </row>
    <row r="34856" spans="15:16" x14ac:dyDescent="0.2">
      <c r="O34856"/>
      <c r="P34856"/>
    </row>
    <row r="34857" spans="15:16" x14ac:dyDescent="0.2">
      <c r="O34857"/>
      <c r="P34857"/>
    </row>
    <row r="34858" spans="15:16" x14ac:dyDescent="0.2">
      <c r="O34858"/>
      <c r="P34858"/>
    </row>
    <row r="34859" spans="15:16" x14ac:dyDescent="0.2">
      <c r="O34859"/>
      <c r="P34859"/>
    </row>
    <row r="34860" spans="15:16" x14ac:dyDescent="0.2">
      <c r="O34860"/>
      <c r="P34860"/>
    </row>
    <row r="34861" spans="15:16" x14ac:dyDescent="0.2">
      <c r="O34861"/>
      <c r="P34861"/>
    </row>
    <row r="34862" spans="15:16" x14ac:dyDescent="0.2">
      <c r="O34862"/>
      <c r="P34862"/>
    </row>
    <row r="34863" spans="15:16" x14ac:dyDescent="0.2">
      <c r="O34863"/>
      <c r="P34863"/>
    </row>
    <row r="34864" spans="15:16" x14ac:dyDescent="0.2">
      <c r="O34864"/>
      <c r="P34864"/>
    </row>
    <row r="34865" spans="15:16" x14ac:dyDescent="0.2">
      <c r="O34865"/>
      <c r="P34865"/>
    </row>
    <row r="34866" spans="15:16" x14ac:dyDescent="0.2">
      <c r="O34866"/>
      <c r="P34866"/>
    </row>
    <row r="34867" spans="15:16" x14ac:dyDescent="0.2">
      <c r="O34867"/>
      <c r="P34867"/>
    </row>
    <row r="34868" spans="15:16" x14ac:dyDescent="0.2">
      <c r="O34868"/>
      <c r="P34868"/>
    </row>
    <row r="34869" spans="15:16" x14ac:dyDescent="0.2">
      <c r="O34869"/>
      <c r="P34869"/>
    </row>
    <row r="34870" spans="15:16" x14ac:dyDescent="0.2">
      <c r="O34870"/>
      <c r="P34870"/>
    </row>
    <row r="34871" spans="15:16" x14ac:dyDescent="0.2">
      <c r="O34871"/>
      <c r="P34871"/>
    </row>
    <row r="34872" spans="15:16" x14ac:dyDescent="0.2">
      <c r="O34872"/>
      <c r="P34872"/>
    </row>
    <row r="34873" spans="15:16" x14ac:dyDescent="0.2">
      <c r="O34873"/>
      <c r="P34873"/>
    </row>
    <row r="34874" spans="15:16" x14ac:dyDescent="0.2">
      <c r="O34874"/>
      <c r="P34874"/>
    </row>
    <row r="34875" spans="15:16" x14ac:dyDescent="0.2">
      <c r="O34875"/>
      <c r="P34875"/>
    </row>
    <row r="34876" spans="15:16" x14ac:dyDescent="0.2">
      <c r="O34876"/>
      <c r="P34876"/>
    </row>
    <row r="34877" spans="15:16" x14ac:dyDescent="0.2">
      <c r="O34877"/>
      <c r="P34877"/>
    </row>
    <row r="34878" spans="15:16" x14ac:dyDescent="0.2">
      <c r="O34878"/>
      <c r="P34878"/>
    </row>
    <row r="34879" spans="15:16" x14ac:dyDescent="0.2">
      <c r="O34879"/>
      <c r="P34879"/>
    </row>
    <row r="34880" spans="15:16" x14ac:dyDescent="0.2">
      <c r="O34880"/>
      <c r="P34880"/>
    </row>
    <row r="34881" spans="15:16" x14ac:dyDescent="0.2">
      <c r="O34881"/>
      <c r="P34881"/>
    </row>
    <row r="34882" spans="15:16" x14ac:dyDescent="0.2">
      <c r="O34882"/>
      <c r="P34882"/>
    </row>
    <row r="34883" spans="15:16" x14ac:dyDescent="0.2">
      <c r="O34883"/>
      <c r="P34883"/>
    </row>
    <row r="34884" spans="15:16" x14ac:dyDescent="0.2">
      <c r="O34884"/>
      <c r="P34884"/>
    </row>
    <row r="34885" spans="15:16" x14ac:dyDescent="0.2">
      <c r="O34885"/>
      <c r="P34885"/>
    </row>
    <row r="34886" spans="15:16" x14ac:dyDescent="0.2">
      <c r="O34886"/>
      <c r="P34886"/>
    </row>
    <row r="34887" spans="15:16" x14ac:dyDescent="0.2">
      <c r="O34887"/>
      <c r="P34887"/>
    </row>
    <row r="34888" spans="15:16" x14ac:dyDescent="0.2">
      <c r="O34888"/>
      <c r="P34888"/>
    </row>
    <row r="34889" spans="15:16" x14ac:dyDescent="0.2">
      <c r="O34889"/>
      <c r="P34889"/>
    </row>
    <row r="34890" spans="15:16" x14ac:dyDescent="0.2">
      <c r="O34890"/>
      <c r="P34890"/>
    </row>
    <row r="34891" spans="15:16" x14ac:dyDescent="0.2">
      <c r="O34891"/>
      <c r="P34891"/>
    </row>
    <row r="34892" spans="15:16" x14ac:dyDescent="0.2">
      <c r="O34892"/>
      <c r="P34892"/>
    </row>
    <row r="34893" spans="15:16" x14ac:dyDescent="0.2">
      <c r="O34893"/>
      <c r="P34893"/>
    </row>
    <row r="34894" spans="15:16" x14ac:dyDescent="0.2">
      <c r="O34894"/>
      <c r="P34894"/>
    </row>
    <row r="34895" spans="15:16" x14ac:dyDescent="0.2">
      <c r="O34895"/>
      <c r="P34895"/>
    </row>
    <row r="34896" spans="15:16" x14ac:dyDescent="0.2">
      <c r="O34896"/>
      <c r="P34896"/>
    </row>
    <row r="34897" spans="15:16" x14ac:dyDescent="0.2">
      <c r="O34897"/>
      <c r="P34897"/>
    </row>
    <row r="34898" spans="15:16" x14ac:dyDescent="0.2">
      <c r="O34898"/>
      <c r="P34898"/>
    </row>
    <row r="34899" spans="15:16" x14ac:dyDescent="0.2">
      <c r="O34899"/>
      <c r="P34899"/>
    </row>
    <row r="34900" spans="15:16" x14ac:dyDescent="0.2">
      <c r="O34900"/>
      <c r="P34900"/>
    </row>
    <row r="34901" spans="15:16" x14ac:dyDescent="0.2">
      <c r="O34901"/>
      <c r="P34901"/>
    </row>
    <row r="34902" spans="15:16" x14ac:dyDescent="0.2">
      <c r="O34902"/>
      <c r="P34902"/>
    </row>
    <row r="34903" spans="15:16" x14ac:dyDescent="0.2">
      <c r="O34903"/>
      <c r="P34903"/>
    </row>
    <row r="34904" spans="15:16" x14ac:dyDescent="0.2">
      <c r="O34904"/>
      <c r="P34904"/>
    </row>
    <row r="34905" spans="15:16" x14ac:dyDescent="0.2">
      <c r="O34905"/>
      <c r="P34905"/>
    </row>
    <row r="34906" spans="15:16" x14ac:dyDescent="0.2">
      <c r="O34906"/>
      <c r="P34906"/>
    </row>
    <row r="34907" spans="15:16" x14ac:dyDescent="0.2">
      <c r="O34907"/>
      <c r="P34907"/>
    </row>
    <row r="34908" spans="15:16" x14ac:dyDescent="0.2">
      <c r="O34908"/>
      <c r="P34908"/>
    </row>
    <row r="34909" spans="15:16" x14ac:dyDescent="0.2">
      <c r="O34909"/>
      <c r="P34909"/>
    </row>
    <row r="34910" spans="15:16" x14ac:dyDescent="0.2">
      <c r="O34910"/>
      <c r="P34910"/>
    </row>
    <row r="34911" spans="15:16" x14ac:dyDescent="0.2">
      <c r="O34911"/>
      <c r="P34911"/>
    </row>
    <row r="34912" spans="15:16" x14ac:dyDescent="0.2">
      <c r="O34912"/>
      <c r="P34912"/>
    </row>
    <row r="34913" spans="15:16" x14ac:dyDescent="0.2">
      <c r="O34913"/>
      <c r="P34913"/>
    </row>
    <row r="34914" spans="15:16" x14ac:dyDescent="0.2">
      <c r="O34914"/>
      <c r="P34914"/>
    </row>
    <row r="34915" spans="15:16" x14ac:dyDescent="0.2">
      <c r="O34915"/>
      <c r="P34915"/>
    </row>
    <row r="34916" spans="15:16" x14ac:dyDescent="0.2">
      <c r="O34916"/>
      <c r="P34916"/>
    </row>
    <row r="34917" spans="15:16" x14ac:dyDescent="0.2">
      <c r="O34917"/>
      <c r="P34917"/>
    </row>
    <row r="34918" spans="15:16" x14ac:dyDescent="0.2">
      <c r="O34918"/>
      <c r="P34918"/>
    </row>
    <row r="34919" spans="15:16" x14ac:dyDescent="0.2">
      <c r="O34919"/>
      <c r="P34919"/>
    </row>
    <row r="34920" spans="15:16" x14ac:dyDescent="0.2">
      <c r="O34920"/>
      <c r="P34920"/>
    </row>
    <row r="34921" spans="15:16" x14ac:dyDescent="0.2">
      <c r="O34921"/>
      <c r="P34921"/>
    </row>
    <row r="34922" spans="15:16" x14ac:dyDescent="0.2">
      <c r="O34922"/>
      <c r="P34922"/>
    </row>
    <row r="34923" spans="15:16" x14ac:dyDescent="0.2">
      <c r="O34923"/>
      <c r="P34923"/>
    </row>
    <row r="34924" spans="15:16" x14ac:dyDescent="0.2">
      <c r="O34924"/>
      <c r="P34924"/>
    </row>
    <row r="34925" spans="15:16" x14ac:dyDescent="0.2">
      <c r="O34925"/>
      <c r="P34925"/>
    </row>
    <row r="34926" spans="15:16" x14ac:dyDescent="0.2">
      <c r="O34926"/>
      <c r="P34926"/>
    </row>
    <row r="34927" spans="15:16" x14ac:dyDescent="0.2">
      <c r="O34927"/>
      <c r="P34927"/>
    </row>
    <row r="34928" spans="15:16" x14ac:dyDescent="0.2">
      <c r="O34928"/>
      <c r="P34928"/>
    </row>
    <row r="34929" spans="15:16" x14ac:dyDescent="0.2">
      <c r="O34929"/>
      <c r="P34929"/>
    </row>
    <row r="34930" spans="15:16" x14ac:dyDescent="0.2">
      <c r="O34930"/>
      <c r="P34930"/>
    </row>
    <row r="34931" spans="15:16" x14ac:dyDescent="0.2">
      <c r="O34931"/>
      <c r="P34931"/>
    </row>
    <row r="34932" spans="15:16" x14ac:dyDescent="0.2">
      <c r="O34932"/>
      <c r="P34932"/>
    </row>
    <row r="34933" spans="15:16" x14ac:dyDescent="0.2">
      <c r="O34933"/>
      <c r="P34933"/>
    </row>
    <row r="34934" spans="15:16" x14ac:dyDescent="0.2">
      <c r="O34934"/>
      <c r="P34934"/>
    </row>
    <row r="34935" spans="15:16" x14ac:dyDescent="0.2">
      <c r="O34935"/>
      <c r="P34935"/>
    </row>
    <row r="34936" spans="15:16" x14ac:dyDescent="0.2">
      <c r="O34936"/>
      <c r="P34936"/>
    </row>
    <row r="34937" spans="15:16" x14ac:dyDescent="0.2">
      <c r="O34937"/>
      <c r="P34937"/>
    </row>
    <row r="34938" spans="15:16" x14ac:dyDescent="0.2">
      <c r="O34938"/>
      <c r="P34938"/>
    </row>
    <row r="34939" spans="15:16" x14ac:dyDescent="0.2">
      <c r="O34939"/>
      <c r="P34939"/>
    </row>
    <row r="34940" spans="15:16" x14ac:dyDescent="0.2">
      <c r="O34940"/>
      <c r="P34940"/>
    </row>
    <row r="34941" spans="15:16" x14ac:dyDescent="0.2">
      <c r="O34941"/>
      <c r="P34941"/>
    </row>
    <row r="34942" spans="15:16" x14ac:dyDescent="0.2">
      <c r="O34942"/>
      <c r="P34942"/>
    </row>
    <row r="34943" spans="15:16" x14ac:dyDescent="0.2">
      <c r="O34943"/>
      <c r="P34943"/>
    </row>
    <row r="34944" spans="15:16" x14ac:dyDescent="0.2">
      <c r="O34944"/>
      <c r="P34944"/>
    </row>
    <row r="34945" spans="15:16" x14ac:dyDescent="0.2">
      <c r="O34945"/>
      <c r="P34945"/>
    </row>
    <row r="34946" spans="15:16" x14ac:dyDescent="0.2">
      <c r="O34946"/>
      <c r="P34946"/>
    </row>
    <row r="34947" spans="15:16" x14ac:dyDescent="0.2">
      <c r="O34947"/>
      <c r="P34947"/>
    </row>
    <row r="34948" spans="15:16" x14ac:dyDescent="0.2">
      <c r="O34948"/>
      <c r="P34948"/>
    </row>
    <row r="34949" spans="15:16" x14ac:dyDescent="0.2">
      <c r="O34949"/>
      <c r="P34949"/>
    </row>
    <row r="34950" spans="15:16" x14ac:dyDescent="0.2">
      <c r="O34950"/>
      <c r="P34950"/>
    </row>
    <row r="34951" spans="15:16" x14ac:dyDescent="0.2">
      <c r="O34951"/>
      <c r="P34951"/>
    </row>
    <row r="34952" spans="15:16" x14ac:dyDescent="0.2">
      <c r="O34952"/>
      <c r="P34952"/>
    </row>
    <row r="34953" spans="15:16" x14ac:dyDescent="0.2">
      <c r="O34953"/>
      <c r="P34953"/>
    </row>
    <row r="34954" spans="15:16" x14ac:dyDescent="0.2">
      <c r="O34954"/>
      <c r="P34954"/>
    </row>
    <row r="34955" spans="15:16" x14ac:dyDescent="0.2">
      <c r="O34955"/>
      <c r="P34955"/>
    </row>
    <row r="34956" spans="15:16" x14ac:dyDescent="0.2">
      <c r="O34956"/>
      <c r="P34956"/>
    </row>
    <row r="34957" spans="15:16" x14ac:dyDescent="0.2">
      <c r="O34957"/>
      <c r="P34957"/>
    </row>
    <row r="34958" spans="15:16" x14ac:dyDescent="0.2">
      <c r="O34958"/>
      <c r="P34958"/>
    </row>
    <row r="34959" spans="15:16" x14ac:dyDescent="0.2">
      <c r="O34959"/>
      <c r="P34959"/>
    </row>
    <row r="34960" spans="15:16" x14ac:dyDescent="0.2">
      <c r="O34960"/>
      <c r="P34960"/>
    </row>
    <row r="34961" spans="15:16" x14ac:dyDescent="0.2">
      <c r="O34961"/>
      <c r="P34961"/>
    </row>
    <row r="34962" spans="15:16" x14ac:dyDescent="0.2">
      <c r="O34962"/>
      <c r="P34962"/>
    </row>
    <row r="34963" spans="15:16" x14ac:dyDescent="0.2">
      <c r="O34963"/>
      <c r="P34963"/>
    </row>
    <row r="34964" spans="15:16" x14ac:dyDescent="0.2">
      <c r="O34964"/>
      <c r="P34964"/>
    </row>
    <row r="34965" spans="15:16" x14ac:dyDescent="0.2">
      <c r="O34965"/>
      <c r="P34965"/>
    </row>
    <row r="34966" spans="15:16" x14ac:dyDescent="0.2">
      <c r="O34966"/>
      <c r="P34966"/>
    </row>
    <row r="34967" spans="15:16" x14ac:dyDescent="0.2">
      <c r="O34967"/>
      <c r="P34967"/>
    </row>
    <row r="34968" spans="15:16" x14ac:dyDescent="0.2">
      <c r="O34968"/>
      <c r="P34968"/>
    </row>
    <row r="34969" spans="15:16" x14ac:dyDescent="0.2">
      <c r="O34969"/>
      <c r="P34969"/>
    </row>
    <row r="34970" spans="15:16" x14ac:dyDescent="0.2">
      <c r="O34970"/>
      <c r="P34970"/>
    </row>
    <row r="34971" spans="15:16" x14ac:dyDescent="0.2">
      <c r="O34971"/>
      <c r="P34971"/>
    </row>
    <row r="34972" spans="15:16" x14ac:dyDescent="0.2">
      <c r="O34972"/>
      <c r="P34972"/>
    </row>
    <row r="34973" spans="15:16" x14ac:dyDescent="0.2">
      <c r="O34973"/>
      <c r="P34973"/>
    </row>
    <row r="34974" spans="15:16" x14ac:dyDescent="0.2">
      <c r="O34974"/>
      <c r="P34974"/>
    </row>
    <row r="34975" spans="15:16" x14ac:dyDescent="0.2">
      <c r="O34975"/>
      <c r="P34975"/>
    </row>
    <row r="34976" spans="15:16" x14ac:dyDescent="0.2">
      <c r="O34976"/>
      <c r="P34976"/>
    </row>
    <row r="34977" spans="15:16" x14ac:dyDescent="0.2">
      <c r="O34977"/>
      <c r="P34977"/>
    </row>
    <row r="34978" spans="15:16" x14ac:dyDescent="0.2">
      <c r="O34978"/>
      <c r="P34978"/>
    </row>
    <row r="34979" spans="15:16" x14ac:dyDescent="0.2">
      <c r="O34979"/>
      <c r="P34979"/>
    </row>
    <row r="34980" spans="15:16" x14ac:dyDescent="0.2">
      <c r="O34980"/>
      <c r="P34980"/>
    </row>
    <row r="34981" spans="15:16" x14ac:dyDescent="0.2">
      <c r="O34981"/>
      <c r="P34981"/>
    </row>
    <row r="34982" spans="15:16" x14ac:dyDescent="0.2">
      <c r="O34982"/>
      <c r="P34982"/>
    </row>
    <row r="34983" spans="15:16" x14ac:dyDescent="0.2">
      <c r="O34983"/>
      <c r="P34983"/>
    </row>
    <row r="34984" spans="15:16" x14ac:dyDescent="0.2">
      <c r="O34984"/>
      <c r="P34984"/>
    </row>
    <row r="34985" spans="15:16" x14ac:dyDescent="0.2">
      <c r="O34985"/>
      <c r="P34985"/>
    </row>
    <row r="34986" spans="15:16" x14ac:dyDescent="0.2">
      <c r="O34986"/>
      <c r="P34986"/>
    </row>
    <row r="34987" spans="15:16" x14ac:dyDescent="0.2">
      <c r="O34987"/>
      <c r="P34987"/>
    </row>
    <row r="34988" spans="15:16" x14ac:dyDescent="0.2">
      <c r="O34988"/>
      <c r="P34988"/>
    </row>
    <row r="34989" spans="15:16" x14ac:dyDescent="0.2">
      <c r="O34989"/>
      <c r="P34989"/>
    </row>
    <row r="34990" spans="15:16" x14ac:dyDescent="0.2">
      <c r="O34990"/>
      <c r="P34990"/>
    </row>
    <row r="34991" spans="15:16" x14ac:dyDescent="0.2">
      <c r="O34991"/>
      <c r="P34991"/>
    </row>
    <row r="34992" spans="15:16" x14ac:dyDescent="0.2">
      <c r="O34992"/>
      <c r="P34992"/>
    </row>
    <row r="34993" spans="15:16" x14ac:dyDescent="0.2">
      <c r="O34993"/>
      <c r="P34993"/>
    </row>
    <row r="34994" spans="15:16" x14ac:dyDescent="0.2">
      <c r="O34994"/>
      <c r="P34994"/>
    </row>
    <row r="34995" spans="15:16" x14ac:dyDescent="0.2">
      <c r="O34995"/>
      <c r="P34995"/>
    </row>
    <row r="34996" spans="15:16" x14ac:dyDescent="0.2">
      <c r="O34996"/>
      <c r="P34996"/>
    </row>
    <row r="34997" spans="15:16" x14ac:dyDescent="0.2">
      <c r="O34997"/>
      <c r="P34997"/>
    </row>
    <row r="34998" spans="15:16" x14ac:dyDescent="0.2">
      <c r="O34998"/>
      <c r="P34998"/>
    </row>
    <row r="34999" spans="15:16" x14ac:dyDescent="0.2">
      <c r="O34999"/>
      <c r="P34999"/>
    </row>
    <row r="35000" spans="15:16" x14ac:dyDescent="0.2">
      <c r="O35000"/>
      <c r="P35000"/>
    </row>
    <row r="35001" spans="15:16" x14ac:dyDescent="0.2">
      <c r="O35001"/>
      <c r="P35001"/>
    </row>
    <row r="35002" spans="15:16" x14ac:dyDescent="0.2">
      <c r="O35002"/>
      <c r="P35002"/>
    </row>
    <row r="35003" spans="15:16" x14ac:dyDescent="0.2">
      <c r="O35003"/>
      <c r="P35003"/>
    </row>
    <row r="35004" spans="15:16" x14ac:dyDescent="0.2">
      <c r="O35004"/>
      <c r="P35004"/>
    </row>
    <row r="35005" spans="15:16" x14ac:dyDescent="0.2">
      <c r="O35005"/>
      <c r="P35005"/>
    </row>
    <row r="35006" spans="15:16" x14ac:dyDescent="0.2">
      <c r="O35006"/>
      <c r="P35006"/>
    </row>
    <row r="35007" spans="15:16" x14ac:dyDescent="0.2">
      <c r="O35007"/>
      <c r="P35007"/>
    </row>
    <row r="35008" spans="15:16" x14ac:dyDescent="0.2">
      <c r="O35008"/>
      <c r="P35008"/>
    </row>
    <row r="35009" spans="15:16" x14ac:dyDescent="0.2">
      <c r="O35009"/>
      <c r="P35009"/>
    </row>
    <row r="35010" spans="15:16" x14ac:dyDescent="0.2">
      <c r="O35010"/>
      <c r="P35010"/>
    </row>
    <row r="35011" spans="15:16" x14ac:dyDescent="0.2">
      <c r="O35011"/>
      <c r="P35011"/>
    </row>
    <row r="35012" spans="15:16" x14ac:dyDescent="0.2">
      <c r="O35012"/>
      <c r="P35012"/>
    </row>
    <row r="35013" spans="15:16" x14ac:dyDescent="0.2">
      <c r="O35013"/>
      <c r="P35013"/>
    </row>
    <row r="35014" spans="15:16" x14ac:dyDescent="0.2">
      <c r="O35014"/>
      <c r="P35014"/>
    </row>
    <row r="35015" spans="15:16" x14ac:dyDescent="0.2">
      <c r="O35015"/>
      <c r="P35015"/>
    </row>
    <row r="35016" spans="15:16" x14ac:dyDescent="0.2">
      <c r="O35016"/>
      <c r="P35016"/>
    </row>
    <row r="35017" spans="15:16" x14ac:dyDescent="0.2">
      <c r="O35017"/>
      <c r="P35017"/>
    </row>
    <row r="35018" spans="15:16" x14ac:dyDescent="0.2">
      <c r="O35018"/>
      <c r="P35018"/>
    </row>
    <row r="35019" spans="15:16" x14ac:dyDescent="0.2">
      <c r="O35019"/>
      <c r="P35019"/>
    </row>
    <row r="35020" spans="15:16" x14ac:dyDescent="0.2">
      <c r="O35020"/>
      <c r="P35020"/>
    </row>
    <row r="35021" spans="15:16" x14ac:dyDescent="0.2">
      <c r="O35021"/>
      <c r="P35021"/>
    </row>
    <row r="35022" spans="15:16" x14ac:dyDescent="0.2">
      <c r="O35022"/>
      <c r="P35022"/>
    </row>
    <row r="35023" spans="15:16" x14ac:dyDescent="0.2">
      <c r="O35023"/>
      <c r="P35023"/>
    </row>
    <row r="35024" spans="15:16" x14ac:dyDescent="0.2">
      <c r="O35024"/>
      <c r="P35024"/>
    </row>
    <row r="35025" spans="15:16" x14ac:dyDescent="0.2">
      <c r="O35025"/>
      <c r="P35025"/>
    </row>
    <row r="35026" spans="15:16" x14ac:dyDescent="0.2">
      <c r="O35026"/>
      <c r="P35026"/>
    </row>
    <row r="35027" spans="15:16" x14ac:dyDescent="0.2">
      <c r="O35027"/>
      <c r="P35027"/>
    </row>
    <row r="35028" spans="15:16" x14ac:dyDescent="0.2">
      <c r="O35028"/>
      <c r="P35028"/>
    </row>
    <row r="35029" spans="15:16" x14ac:dyDescent="0.2">
      <c r="O35029"/>
      <c r="P35029"/>
    </row>
    <row r="35030" spans="15:16" x14ac:dyDescent="0.2">
      <c r="O35030"/>
      <c r="P35030"/>
    </row>
    <row r="35031" spans="15:16" x14ac:dyDescent="0.2">
      <c r="O35031"/>
      <c r="P35031"/>
    </row>
    <row r="35032" spans="15:16" x14ac:dyDescent="0.2">
      <c r="O35032"/>
      <c r="P35032"/>
    </row>
    <row r="35033" spans="15:16" x14ac:dyDescent="0.2">
      <c r="O35033"/>
      <c r="P35033"/>
    </row>
    <row r="35034" spans="15:16" x14ac:dyDescent="0.2">
      <c r="O35034"/>
      <c r="P35034"/>
    </row>
    <row r="35035" spans="15:16" x14ac:dyDescent="0.2">
      <c r="O35035"/>
      <c r="P35035"/>
    </row>
    <row r="35036" spans="15:16" x14ac:dyDescent="0.2">
      <c r="O35036"/>
      <c r="P35036"/>
    </row>
    <row r="35037" spans="15:16" x14ac:dyDescent="0.2">
      <c r="O35037"/>
      <c r="P35037"/>
    </row>
    <row r="35038" spans="15:16" x14ac:dyDescent="0.2">
      <c r="O35038"/>
      <c r="P35038"/>
    </row>
    <row r="35039" spans="15:16" x14ac:dyDescent="0.2">
      <c r="O35039"/>
      <c r="P35039"/>
    </row>
    <row r="35040" spans="15:16" x14ac:dyDescent="0.2">
      <c r="O35040"/>
      <c r="P35040"/>
    </row>
    <row r="35041" spans="15:16" x14ac:dyDescent="0.2">
      <c r="O35041"/>
      <c r="P35041"/>
    </row>
    <row r="35042" spans="15:16" x14ac:dyDescent="0.2">
      <c r="O35042"/>
      <c r="P35042"/>
    </row>
    <row r="35043" spans="15:16" x14ac:dyDescent="0.2">
      <c r="O35043"/>
      <c r="P35043"/>
    </row>
    <row r="35044" spans="15:16" x14ac:dyDescent="0.2">
      <c r="O35044"/>
      <c r="P35044"/>
    </row>
    <row r="35045" spans="15:16" x14ac:dyDescent="0.2">
      <c r="O35045"/>
      <c r="P35045"/>
    </row>
    <row r="35046" spans="15:16" x14ac:dyDescent="0.2">
      <c r="O35046"/>
      <c r="P35046"/>
    </row>
    <row r="35047" spans="15:16" x14ac:dyDescent="0.2">
      <c r="O35047"/>
      <c r="P35047"/>
    </row>
    <row r="35048" spans="15:16" x14ac:dyDescent="0.2">
      <c r="O35048"/>
      <c r="P35048"/>
    </row>
    <row r="35049" spans="15:16" x14ac:dyDescent="0.2">
      <c r="O35049"/>
      <c r="P35049"/>
    </row>
    <row r="35050" spans="15:16" x14ac:dyDescent="0.2">
      <c r="O35050"/>
      <c r="P35050"/>
    </row>
    <row r="35051" spans="15:16" x14ac:dyDescent="0.2">
      <c r="O35051"/>
      <c r="P35051"/>
    </row>
    <row r="35052" spans="15:16" x14ac:dyDescent="0.2">
      <c r="O35052"/>
      <c r="P35052"/>
    </row>
    <row r="35053" spans="15:16" x14ac:dyDescent="0.2">
      <c r="O35053"/>
      <c r="P35053"/>
    </row>
    <row r="35054" spans="15:16" x14ac:dyDescent="0.2">
      <c r="O35054"/>
      <c r="P35054"/>
    </row>
    <row r="35055" spans="15:16" x14ac:dyDescent="0.2">
      <c r="O35055"/>
      <c r="P35055"/>
    </row>
    <row r="35056" spans="15:16" x14ac:dyDescent="0.2">
      <c r="O35056"/>
      <c r="P35056"/>
    </row>
    <row r="35057" spans="15:16" x14ac:dyDescent="0.2">
      <c r="O35057"/>
      <c r="P35057"/>
    </row>
    <row r="35058" spans="15:16" x14ac:dyDescent="0.2">
      <c r="O35058"/>
      <c r="P35058"/>
    </row>
    <row r="35059" spans="15:16" x14ac:dyDescent="0.2">
      <c r="O35059"/>
      <c r="P35059"/>
    </row>
    <row r="35060" spans="15:16" x14ac:dyDescent="0.2">
      <c r="O35060"/>
      <c r="P35060"/>
    </row>
    <row r="35061" spans="15:16" x14ac:dyDescent="0.2">
      <c r="O35061"/>
      <c r="P35061"/>
    </row>
    <row r="35062" spans="15:16" x14ac:dyDescent="0.2">
      <c r="O35062"/>
      <c r="P35062"/>
    </row>
    <row r="35063" spans="15:16" x14ac:dyDescent="0.2">
      <c r="O35063"/>
      <c r="P35063"/>
    </row>
    <row r="35064" spans="15:16" x14ac:dyDescent="0.2">
      <c r="O35064"/>
      <c r="P35064"/>
    </row>
    <row r="35065" spans="15:16" x14ac:dyDescent="0.2">
      <c r="O35065"/>
      <c r="P35065"/>
    </row>
    <row r="35066" spans="15:16" x14ac:dyDescent="0.2">
      <c r="O35066"/>
      <c r="P35066"/>
    </row>
    <row r="35067" spans="15:16" x14ac:dyDescent="0.2">
      <c r="O35067"/>
      <c r="P35067"/>
    </row>
    <row r="35068" spans="15:16" x14ac:dyDescent="0.2">
      <c r="O35068"/>
      <c r="P35068"/>
    </row>
    <row r="35069" spans="15:16" x14ac:dyDescent="0.2">
      <c r="O35069"/>
      <c r="P35069"/>
    </row>
    <row r="35070" spans="15:16" x14ac:dyDescent="0.2">
      <c r="O35070"/>
      <c r="P35070"/>
    </row>
    <row r="35071" spans="15:16" x14ac:dyDescent="0.2">
      <c r="O35071"/>
      <c r="P35071"/>
    </row>
    <row r="35072" spans="15:16" x14ac:dyDescent="0.2">
      <c r="O35072"/>
      <c r="P35072"/>
    </row>
    <row r="35073" spans="15:16" x14ac:dyDescent="0.2">
      <c r="O35073"/>
      <c r="P35073"/>
    </row>
    <row r="35074" spans="15:16" x14ac:dyDescent="0.2">
      <c r="O35074"/>
      <c r="P35074"/>
    </row>
    <row r="35075" spans="15:16" x14ac:dyDescent="0.2">
      <c r="O35075"/>
      <c r="P35075"/>
    </row>
    <row r="35076" spans="15:16" x14ac:dyDescent="0.2">
      <c r="O35076"/>
      <c r="P35076"/>
    </row>
    <row r="35077" spans="15:16" x14ac:dyDescent="0.2">
      <c r="O35077"/>
      <c r="P35077"/>
    </row>
    <row r="35078" spans="15:16" x14ac:dyDescent="0.2">
      <c r="O35078"/>
      <c r="P35078"/>
    </row>
    <row r="35079" spans="15:16" x14ac:dyDescent="0.2">
      <c r="O35079"/>
      <c r="P35079"/>
    </row>
    <row r="35080" spans="15:16" x14ac:dyDescent="0.2">
      <c r="O35080"/>
      <c r="P35080"/>
    </row>
    <row r="35081" spans="15:16" x14ac:dyDescent="0.2">
      <c r="O35081"/>
      <c r="P35081"/>
    </row>
    <row r="35082" spans="15:16" x14ac:dyDescent="0.2">
      <c r="O35082"/>
      <c r="P35082"/>
    </row>
    <row r="35083" spans="15:16" x14ac:dyDescent="0.2">
      <c r="O35083"/>
      <c r="P35083"/>
    </row>
    <row r="35084" spans="15:16" x14ac:dyDescent="0.2">
      <c r="O35084"/>
      <c r="P35084"/>
    </row>
    <row r="35085" spans="15:16" x14ac:dyDescent="0.2">
      <c r="O35085"/>
      <c r="P35085"/>
    </row>
    <row r="35086" spans="15:16" x14ac:dyDescent="0.2">
      <c r="O35086"/>
      <c r="P35086"/>
    </row>
    <row r="35087" spans="15:16" x14ac:dyDescent="0.2">
      <c r="O35087"/>
      <c r="P35087"/>
    </row>
    <row r="35088" spans="15:16" x14ac:dyDescent="0.2">
      <c r="O35088"/>
      <c r="P35088"/>
    </row>
    <row r="35089" spans="15:16" x14ac:dyDescent="0.2">
      <c r="O35089"/>
      <c r="P35089"/>
    </row>
    <row r="35090" spans="15:16" x14ac:dyDescent="0.2">
      <c r="O35090"/>
      <c r="P35090"/>
    </row>
    <row r="35091" spans="15:16" x14ac:dyDescent="0.2">
      <c r="O35091"/>
      <c r="P35091"/>
    </row>
    <row r="35092" spans="15:16" x14ac:dyDescent="0.2">
      <c r="O35092"/>
      <c r="P35092"/>
    </row>
    <row r="35093" spans="15:16" x14ac:dyDescent="0.2">
      <c r="O35093"/>
      <c r="P35093"/>
    </row>
    <row r="35094" spans="15:16" x14ac:dyDescent="0.2">
      <c r="O35094"/>
      <c r="P35094"/>
    </row>
    <row r="35095" spans="15:16" x14ac:dyDescent="0.2">
      <c r="O35095"/>
      <c r="P35095"/>
    </row>
    <row r="35096" spans="15:16" x14ac:dyDescent="0.2">
      <c r="O35096"/>
      <c r="P35096"/>
    </row>
    <row r="35097" spans="15:16" x14ac:dyDescent="0.2">
      <c r="O35097"/>
      <c r="P35097"/>
    </row>
    <row r="35098" spans="15:16" x14ac:dyDescent="0.2">
      <c r="O35098"/>
      <c r="P35098"/>
    </row>
    <row r="35099" spans="15:16" x14ac:dyDescent="0.2">
      <c r="O35099"/>
      <c r="P35099"/>
    </row>
    <row r="35100" spans="15:16" x14ac:dyDescent="0.2">
      <c r="O35100"/>
      <c r="P35100"/>
    </row>
    <row r="35101" spans="15:16" x14ac:dyDescent="0.2">
      <c r="O35101"/>
      <c r="P35101"/>
    </row>
    <row r="35102" spans="15:16" x14ac:dyDescent="0.2">
      <c r="O35102"/>
      <c r="P35102"/>
    </row>
    <row r="35103" spans="15:16" x14ac:dyDescent="0.2">
      <c r="O35103"/>
      <c r="P35103"/>
    </row>
    <row r="35104" spans="15:16" x14ac:dyDescent="0.2">
      <c r="O35104"/>
      <c r="P35104"/>
    </row>
    <row r="35105" spans="15:16" x14ac:dyDescent="0.2">
      <c r="O35105"/>
      <c r="P35105"/>
    </row>
    <row r="35106" spans="15:16" x14ac:dyDescent="0.2">
      <c r="O35106"/>
      <c r="P35106"/>
    </row>
    <row r="35107" spans="15:16" x14ac:dyDescent="0.2">
      <c r="O35107"/>
      <c r="P35107"/>
    </row>
    <row r="35108" spans="15:16" x14ac:dyDescent="0.2">
      <c r="O35108"/>
      <c r="P35108"/>
    </row>
    <row r="35109" spans="15:16" x14ac:dyDescent="0.2">
      <c r="O35109"/>
      <c r="P35109"/>
    </row>
    <row r="35110" spans="15:16" x14ac:dyDescent="0.2">
      <c r="O35110"/>
      <c r="P35110"/>
    </row>
    <row r="35111" spans="15:16" x14ac:dyDescent="0.2">
      <c r="O35111"/>
      <c r="P35111"/>
    </row>
    <row r="35112" spans="15:16" x14ac:dyDescent="0.2">
      <c r="O35112"/>
      <c r="P35112"/>
    </row>
    <row r="35113" spans="15:16" x14ac:dyDescent="0.2">
      <c r="O35113"/>
      <c r="P35113"/>
    </row>
    <row r="35114" spans="15:16" x14ac:dyDescent="0.2">
      <c r="O35114"/>
      <c r="P35114"/>
    </row>
    <row r="35115" spans="15:16" x14ac:dyDescent="0.2">
      <c r="O35115"/>
      <c r="P35115"/>
    </row>
    <row r="35116" spans="15:16" x14ac:dyDescent="0.2">
      <c r="O35116"/>
      <c r="P35116"/>
    </row>
    <row r="35117" spans="15:16" x14ac:dyDescent="0.2">
      <c r="O35117"/>
      <c r="P35117"/>
    </row>
    <row r="35118" spans="15:16" x14ac:dyDescent="0.2">
      <c r="O35118"/>
      <c r="P35118"/>
    </row>
    <row r="35119" spans="15:16" x14ac:dyDescent="0.2">
      <c r="O35119"/>
      <c r="P35119"/>
    </row>
    <row r="35120" spans="15:16" x14ac:dyDescent="0.2">
      <c r="O35120"/>
      <c r="P35120"/>
    </row>
    <row r="35121" spans="15:16" x14ac:dyDescent="0.2">
      <c r="O35121"/>
      <c r="P35121"/>
    </row>
    <row r="35122" spans="15:16" x14ac:dyDescent="0.2">
      <c r="O35122"/>
      <c r="P35122"/>
    </row>
    <row r="35123" spans="15:16" x14ac:dyDescent="0.2">
      <c r="O35123"/>
      <c r="P35123"/>
    </row>
    <row r="35124" spans="15:16" x14ac:dyDescent="0.2">
      <c r="O35124"/>
      <c r="P35124"/>
    </row>
    <row r="35125" spans="15:16" x14ac:dyDescent="0.2">
      <c r="O35125"/>
      <c r="P35125"/>
    </row>
    <row r="35126" spans="15:16" x14ac:dyDescent="0.2">
      <c r="O35126"/>
      <c r="P35126"/>
    </row>
    <row r="35127" spans="15:16" x14ac:dyDescent="0.2">
      <c r="O35127"/>
      <c r="P35127"/>
    </row>
    <row r="35128" spans="15:16" x14ac:dyDescent="0.2">
      <c r="O35128"/>
      <c r="P35128"/>
    </row>
    <row r="35129" spans="15:16" x14ac:dyDescent="0.2">
      <c r="O35129"/>
      <c r="P35129"/>
    </row>
    <row r="35130" spans="15:16" x14ac:dyDescent="0.2">
      <c r="O35130"/>
      <c r="P35130"/>
    </row>
    <row r="35131" spans="15:16" x14ac:dyDescent="0.2">
      <c r="O35131"/>
      <c r="P35131"/>
    </row>
    <row r="35132" spans="15:16" x14ac:dyDescent="0.2">
      <c r="O35132"/>
      <c r="P35132"/>
    </row>
    <row r="35133" spans="15:16" x14ac:dyDescent="0.2">
      <c r="O35133"/>
      <c r="P35133"/>
    </row>
    <row r="35134" spans="15:16" x14ac:dyDescent="0.2">
      <c r="O35134"/>
      <c r="P35134"/>
    </row>
    <row r="35135" spans="15:16" x14ac:dyDescent="0.2">
      <c r="O35135"/>
      <c r="P35135"/>
    </row>
    <row r="35136" spans="15:16" x14ac:dyDescent="0.2">
      <c r="O35136"/>
      <c r="P35136"/>
    </row>
    <row r="35137" spans="15:16" x14ac:dyDescent="0.2">
      <c r="O35137"/>
      <c r="P35137"/>
    </row>
    <row r="35138" spans="15:16" x14ac:dyDescent="0.2">
      <c r="O35138"/>
      <c r="P35138"/>
    </row>
    <row r="35139" spans="15:16" x14ac:dyDescent="0.2">
      <c r="O35139"/>
      <c r="P35139"/>
    </row>
    <row r="35140" spans="15:16" x14ac:dyDescent="0.2">
      <c r="O35140"/>
      <c r="P35140"/>
    </row>
    <row r="35141" spans="15:16" x14ac:dyDescent="0.2">
      <c r="O35141"/>
      <c r="P35141"/>
    </row>
    <row r="35142" spans="15:16" x14ac:dyDescent="0.2">
      <c r="O35142"/>
      <c r="P35142"/>
    </row>
    <row r="35143" spans="15:16" x14ac:dyDescent="0.2">
      <c r="O35143"/>
      <c r="P35143"/>
    </row>
    <row r="35144" spans="15:16" x14ac:dyDescent="0.2">
      <c r="O35144"/>
      <c r="P35144"/>
    </row>
    <row r="35145" spans="15:16" x14ac:dyDescent="0.2">
      <c r="O35145"/>
      <c r="P35145"/>
    </row>
    <row r="35146" spans="15:16" x14ac:dyDescent="0.2">
      <c r="O35146"/>
      <c r="P35146"/>
    </row>
    <row r="35147" spans="15:16" x14ac:dyDescent="0.2">
      <c r="O35147"/>
      <c r="P35147"/>
    </row>
    <row r="35148" spans="15:16" x14ac:dyDescent="0.2">
      <c r="O35148"/>
      <c r="P35148"/>
    </row>
    <row r="35149" spans="15:16" x14ac:dyDescent="0.2">
      <c r="O35149"/>
      <c r="P35149"/>
    </row>
    <row r="35150" spans="15:16" x14ac:dyDescent="0.2">
      <c r="O35150"/>
      <c r="P35150"/>
    </row>
    <row r="35151" spans="15:16" x14ac:dyDescent="0.2">
      <c r="O35151"/>
      <c r="P35151"/>
    </row>
    <row r="35152" spans="15:16" x14ac:dyDescent="0.2">
      <c r="O35152"/>
      <c r="P35152"/>
    </row>
    <row r="35153" spans="15:16" x14ac:dyDescent="0.2">
      <c r="O35153"/>
      <c r="P35153"/>
    </row>
    <row r="35154" spans="15:16" x14ac:dyDescent="0.2">
      <c r="O35154"/>
      <c r="P35154"/>
    </row>
    <row r="35155" spans="15:16" x14ac:dyDescent="0.2">
      <c r="O35155"/>
      <c r="P35155"/>
    </row>
    <row r="35156" spans="15:16" x14ac:dyDescent="0.2">
      <c r="O35156"/>
      <c r="P35156"/>
    </row>
    <row r="35157" spans="15:16" x14ac:dyDescent="0.2">
      <c r="O35157"/>
      <c r="P35157"/>
    </row>
    <row r="35158" spans="15:16" x14ac:dyDescent="0.2">
      <c r="O35158"/>
      <c r="P35158"/>
    </row>
    <row r="35159" spans="15:16" x14ac:dyDescent="0.2">
      <c r="O35159"/>
      <c r="P35159"/>
    </row>
    <row r="35160" spans="15:16" x14ac:dyDescent="0.2">
      <c r="O35160"/>
      <c r="P35160"/>
    </row>
    <row r="35161" spans="15:16" x14ac:dyDescent="0.2">
      <c r="O35161"/>
      <c r="P35161"/>
    </row>
    <row r="35162" spans="15:16" x14ac:dyDescent="0.2">
      <c r="O35162"/>
      <c r="P35162"/>
    </row>
    <row r="35163" spans="15:16" x14ac:dyDescent="0.2">
      <c r="O35163"/>
      <c r="P35163"/>
    </row>
    <row r="35164" spans="15:16" x14ac:dyDescent="0.2">
      <c r="O35164"/>
      <c r="P35164"/>
    </row>
    <row r="35165" spans="15:16" x14ac:dyDescent="0.2">
      <c r="O35165"/>
      <c r="P35165"/>
    </row>
    <row r="35166" spans="15:16" x14ac:dyDescent="0.2">
      <c r="O35166"/>
      <c r="P35166"/>
    </row>
    <row r="35167" spans="15:16" x14ac:dyDescent="0.2">
      <c r="O35167"/>
      <c r="P35167"/>
    </row>
    <row r="35168" spans="15:16" x14ac:dyDescent="0.2">
      <c r="O35168"/>
      <c r="P35168"/>
    </row>
    <row r="35169" spans="15:16" x14ac:dyDescent="0.2">
      <c r="O35169"/>
      <c r="P35169"/>
    </row>
    <row r="35170" spans="15:16" x14ac:dyDescent="0.2">
      <c r="O35170"/>
      <c r="P35170"/>
    </row>
    <row r="35171" spans="15:16" x14ac:dyDescent="0.2">
      <c r="O35171"/>
      <c r="P35171"/>
    </row>
    <row r="35172" spans="15:16" x14ac:dyDescent="0.2">
      <c r="O35172"/>
      <c r="P35172"/>
    </row>
    <row r="35173" spans="15:16" x14ac:dyDescent="0.2">
      <c r="O35173"/>
      <c r="P35173"/>
    </row>
    <row r="35174" spans="15:16" x14ac:dyDescent="0.2">
      <c r="O35174"/>
      <c r="P35174"/>
    </row>
    <row r="35175" spans="15:16" x14ac:dyDescent="0.2">
      <c r="O35175"/>
      <c r="P35175"/>
    </row>
    <row r="35176" spans="15:16" x14ac:dyDescent="0.2">
      <c r="O35176"/>
      <c r="P35176"/>
    </row>
    <row r="35177" spans="15:16" x14ac:dyDescent="0.2">
      <c r="O35177"/>
      <c r="P35177"/>
    </row>
    <row r="35178" spans="15:16" x14ac:dyDescent="0.2">
      <c r="O35178"/>
      <c r="P35178"/>
    </row>
    <row r="35179" spans="15:16" x14ac:dyDescent="0.2">
      <c r="O35179"/>
      <c r="P35179"/>
    </row>
    <row r="35180" spans="15:16" x14ac:dyDescent="0.2">
      <c r="O35180"/>
      <c r="P35180"/>
    </row>
    <row r="35181" spans="15:16" x14ac:dyDescent="0.2">
      <c r="O35181"/>
      <c r="P35181"/>
    </row>
    <row r="35182" spans="15:16" x14ac:dyDescent="0.2">
      <c r="O35182"/>
      <c r="P35182"/>
    </row>
    <row r="35183" spans="15:16" x14ac:dyDescent="0.2">
      <c r="O35183"/>
      <c r="P35183"/>
    </row>
    <row r="35184" spans="15:16" x14ac:dyDescent="0.2">
      <c r="O35184"/>
      <c r="P35184"/>
    </row>
    <row r="35185" spans="15:16" x14ac:dyDescent="0.2">
      <c r="O35185"/>
      <c r="P35185"/>
    </row>
    <row r="35186" spans="15:16" x14ac:dyDescent="0.2">
      <c r="O35186"/>
      <c r="P35186"/>
    </row>
    <row r="35187" spans="15:16" x14ac:dyDescent="0.2">
      <c r="O35187"/>
      <c r="P35187"/>
    </row>
    <row r="35188" spans="15:16" x14ac:dyDescent="0.2">
      <c r="O35188"/>
      <c r="P35188"/>
    </row>
    <row r="35189" spans="15:16" x14ac:dyDescent="0.2">
      <c r="O35189"/>
      <c r="P35189"/>
    </row>
    <row r="35190" spans="15:16" x14ac:dyDescent="0.2">
      <c r="O35190"/>
      <c r="P35190"/>
    </row>
    <row r="35191" spans="15:16" x14ac:dyDescent="0.2">
      <c r="O35191"/>
      <c r="P35191"/>
    </row>
    <row r="35192" spans="15:16" x14ac:dyDescent="0.2">
      <c r="O35192"/>
      <c r="P35192"/>
    </row>
    <row r="35193" spans="15:16" x14ac:dyDescent="0.2">
      <c r="O35193"/>
      <c r="P35193"/>
    </row>
    <row r="35194" spans="15:16" x14ac:dyDescent="0.2">
      <c r="O35194"/>
      <c r="P35194"/>
    </row>
    <row r="35195" spans="15:16" x14ac:dyDescent="0.2">
      <c r="O35195"/>
      <c r="P35195"/>
    </row>
    <row r="35196" spans="15:16" x14ac:dyDescent="0.2">
      <c r="O35196"/>
      <c r="P35196"/>
    </row>
    <row r="35197" spans="15:16" x14ac:dyDescent="0.2">
      <c r="O35197"/>
      <c r="P35197"/>
    </row>
    <row r="35198" spans="15:16" x14ac:dyDescent="0.2">
      <c r="O35198"/>
      <c r="P35198"/>
    </row>
    <row r="35199" spans="15:16" x14ac:dyDescent="0.2">
      <c r="O35199"/>
      <c r="P35199"/>
    </row>
    <row r="35200" spans="15:16" x14ac:dyDescent="0.2">
      <c r="O35200"/>
      <c r="P35200"/>
    </row>
    <row r="35201" spans="15:16" x14ac:dyDescent="0.2">
      <c r="O35201"/>
      <c r="P35201"/>
    </row>
    <row r="35202" spans="15:16" x14ac:dyDescent="0.2">
      <c r="O35202"/>
      <c r="P35202"/>
    </row>
    <row r="35203" spans="15:16" x14ac:dyDescent="0.2">
      <c r="O35203"/>
      <c r="P35203"/>
    </row>
    <row r="35204" spans="15:16" x14ac:dyDescent="0.2">
      <c r="O35204"/>
      <c r="P35204"/>
    </row>
    <row r="35205" spans="15:16" x14ac:dyDescent="0.2">
      <c r="O35205"/>
      <c r="P35205"/>
    </row>
    <row r="35206" spans="15:16" x14ac:dyDescent="0.2">
      <c r="O35206"/>
      <c r="P35206"/>
    </row>
    <row r="35207" spans="15:16" x14ac:dyDescent="0.2">
      <c r="O35207"/>
      <c r="P35207"/>
    </row>
    <row r="35208" spans="15:16" x14ac:dyDescent="0.2">
      <c r="O35208"/>
      <c r="P35208"/>
    </row>
    <row r="35209" spans="15:16" x14ac:dyDescent="0.2">
      <c r="O35209"/>
      <c r="P35209"/>
    </row>
    <row r="35210" spans="15:16" x14ac:dyDescent="0.2">
      <c r="O35210"/>
      <c r="P35210"/>
    </row>
    <row r="35211" spans="15:16" x14ac:dyDescent="0.2">
      <c r="O35211"/>
      <c r="P35211"/>
    </row>
    <row r="35212" spans="15:16" x14ac:dyDescent="0.2">
      <c r="O35212"/>
      <c r="P35212"/>
    </row>
    <row r="35213" spans="15:16" x14ac:dyDescent="0.2">
      <c r="O35213"/>
      <c r="P35213"/>
    </row>
    <row r="35214" spans="15:16" x14ac:dyDescent="0.2">
      <c r="O35214"/>
      <c r="P35214"/>
    </row>
    <row r="35215" spans="15:16" x14ac:dyDescent="0.2">
      <c r="O35215"/>
      <c r="P35215"/>
    </row>
    <row r="35216" spans="15:16" x14ac:dyDescent="0.2">
      <c r="O35216"/>
      <c r="P35216"/>
    </row>
    <row r="35217" spans="15:16" x14ac:dyDescent="0.2">
      <c r="O35217"/>
      <c r="P35217"/>
    </row>
    <row r="35218" spans="15:16" x14ac:dyDescent="0.2">
      <c r="O35218"/>
      <c r="P35218"/>
    </row>
    <row r="35219" spans="15:16" x14ac:dyDescent="0.2">
      <c r="O35219"/>
      <c r="P35219"/>
    </row>
    <row r="35220" spans="15:16" x14ac:dyDescent="0.2">
      <c r="O35220"/>
      <c r="P35220"/>
    </row>
    <row r="35221" spans="15:16" x14ac:dyDescent="0.2">
      <c r="O35221"/>
      <c r="P35221"/>
    </row>
    <row r="35222" spans="15:16" x14ac:dyDescent="0.2">
      <c r="O35222"/>
      <c r="P35222"/>
    </row>
    <row r="35223" spans="15:16" x14ac:dyDescent="0.2">
      <c r="O35223"/>
      <c r="P35223"/>
    </row>
    <row r="35224" spans="15:16" x14ac:dyDescent="0.2">
      <c r="O35224"/>
      <c r="P35224"/>
    </row>
    <row r="35225" spans="15:16" x14ac:dyDescent="0.2">
      <c r="O35225"/>
      <c r="P35225"/>
    </row>
    <row r="35226" spans="15:16" x14ac:dyDescent="0.2">
      <c r="O35226"/>
      <c r="P35226"/>
    </row>
    <row r="35227" spans="15:16" x14ac:dyDescent="0.2">
      <c r="O35227"/>
      <c r="P35227"/>
    </row>
    <row r="35228" spans="15:16" x14ac:dyDescent="0.2">
      <c r="O35228"/>
      <c r="P35228"/>
    </row>
    <row r="35229" spans="15:16" x14ac:dyDescent="0.2">
      <c r="O35229"/>
      <c r="P35229"/>
    </row>
    <row r="35230" spans="15:16" x14ac:dyDescent="0.2">
      <c r="O35230"/>
      <c r="P35230"/>
    </row>
    <row r="35231" spans="15:16" x14ac:dyDescent="0.2">
      <c r="O35231"/>
      <c r="P35231"/>
    </row>
    <row r="35232" spans="15:16" x14ac:dyDescent="0.2">
      <c r="O35232"/>
      <c r="P35232"/>
    </row>
    <row r="35233" spans="15:16" x14ac:dyDescent="0.2">
      <c r="O35233"/>
      <c r="P35233"/>
    </row>
    <row r="35234" spans="15:16" x14ac:dyDescent="0.2">
      <c r="O35234"/>
      <c r="P35234"/>
    </row>
    <row r="35235" spans="15:16" x14ac:dyDescent="0.2">
      <c r="O35235"/>
      <c r="P35235"/>
    </row>
    <row r="35236" spans="15:16" x14ac:dyDescent="0.2">
      <c r="O35236"/>
      <c r="P35236"/>
    </row>
    <row r="35237" spans="15:16" x14ac:dyDescent="0.2">
      <c r="O35237"/>
      <c r="P35237"/>
    </row>
    <row r="35238" spans="15:16" x14ac:dyDescent="0.2">
      <c r="O35238"/>
      <c r="P35238"/>
    </row>
    <row r="35239" spans="15:16" x14ac:dyDescent="0.2">
      <c r="O35239"/>
      <c r="P35239"/>
    </row>
    <row r="35240" spans="15:16" x14ac:dyDescent="0.2">
      <c r="O35240"/>
      <c r="P35240"/>
    </row>
    <row r="35241" spans="15:16" x14ac:dyDescent="0.2">
      <c r="O35241"/>
      <c r="P35241"/>
    </row>
    <row r="35242" spans="15:16" x14ac:dyDescent="0.2">
      <c r="O35242"/>
      <c r="P35242"/>
    </row>
    <row r="35243" spans="15:16" x14ac:dyDescent="0.2">
      <c r="O35243"/>
      <c r="P35243"/>
    </row>
    <row r="35244" spans="15:16" x14ac:dyDescent="0.2">
      <c r="O35244"/>
      <c r="P35244"/>
    </row>
    <row r="35245" spans="15:16" x14ac:dyDescent="0.2">
      <c r="O35245"/>
      <c r="P35245"/>
    </row>
    <row r="35246" spans="15:16" x14ac:dyDescent="0.2">
      <c r="O35246"/>
      <c r="P35246"/>
    </row>
    <row r="35247" spans="15:16" x14ac:dyDescent="0.2">
      <c r="O35247"/>
      <c r="P35247"/>
    </row>
    <row r="35248" spans="15:16" x14ac:dyDescent="0.2">
      <c r="O35248"/>
      <c r="P35248"/>
    </row>
    <row r="35249" spans="15:16" x14ac:dyDescent="0.2">
      <c r="O35249"/>
      <c r="P35249"/>
    </row>
    <row r="35250" spans="15:16" x14ac:dyDescent="0.2">
      <c r="O35250"/>
      <c r="P35250"/>
    </row>
    <row r="35251" spans="15:16" x14ac:dyDescent="0.2">
      <c r="O35251"/>
      <c r="P35251"/>
    </row>
    <row r="35252" spans="15:16" x14ac:dyDescent="0.2">
      <c r="O35252"/>
      <c r="P35252"/>
    </row>
    <row r="35253" spans="15:16" x14ac:dyDescent="0.2">
      <c r="O35253"/>
      <c r="P35253"/>
    </row>
    <row r="35254" spans="15:16" x14ac:dyDescent="0.2">
      <c r="O35254"/>
      <c r="P35254"/>
    </row>
    <row r="35255" spans="15:16" x14ac:dyDescent="0.2">
      <c r="O35255"/>
      <c r="P35255"/>
    </row>
    <row r="35256" spans="15:16" x14ac:dyDescent="0.2">
      <c r="O35256"/>
      <c r="P35256"/>
    </row>
    <row r="35257" spans="15:16" x14ac:dyDescent="0.2">
      <c r="O35257"/>
      <c r="P35257"/>
    </row>
    <row r="35258" spans="15:16" x14ac:dyDescent="0.2">
      <c r="O35258"/>
      <c r="P35258"/>
    </row>
    <row r="35259" spans="15:16" x14ac:dyDescent="0.2">
      <c r="O35259"/>
      <c r="P35259"/>
    </row>
    <row r="35260" spans="15:16" x14ac:dyDescent="0.2">
      <c r="O35260"/>
      <c r="P35260"/>
    </row>
    <row r="35261" spans="15:16" x14ac:dyDescent="0.2">
      <c r="O35261"/>
      <c r="P35261"/>
    </row>
    <row r="35262" spans="15:16" x14ac:dyDescent="0.2">
      <c r="O35262"/>
      <c r="P35262"/>
    </row>
    <row r="35263" spans="15:16" x14ac:dyDescent="0.2">
      <c r="O35263"/>
      <c r="P35263"/>
    </row>
    <row r="35264" spans="15:16" x14ac:dyDescent="0.2">
      <c r="O35264"/>
      <c r="P35264"/>
    </row>
    <row r="35265" spans="15:16" x14ac:dyDescent="0.2">
      <c r="O35265"/>
      <c r="P35265"/>
    </row>
    <row r="35266" spans="15:16" x14ac:dyDescent="0.2">
      <c r="O35266"/>
      <c r="P35266"/>
    </row>
    <row r="35267" spans="15:16" x14ac:dyDescent="0.2">
      <c r="O35267"/>
      <c r="P35267"/>
    </row>
    <row r="35268" spans="15:16" x14ac:dyDescent="0.2">
      <c r="O35268"/>
      <c r="P35268"/>
    </row>
    <row r="35269" spans="15:16" x14ac:dyDescent="0.2">
      <c r="O35269"/>
      <c r="P35269"/>
    </row>
    <row r="35270" spans="15:16" x14ac:dyDescent="0.2">
      <c r="O35270"/>
      <c r="P35270"/>
    </row>
    <row r="35271" spans="15:16" x14ac:dyDescent="0.2">
      <c r="O35271"/>
      <c r="P35271"/>
    </row>
    <row r="35272" spans="15:16" x14ac:dyDescent="0.2">
      <c r="O35272"/>
      <c r="P35272"/>
    </row>
    <row r="35273" spans="15:16" x14ac:dyDescent="0.2">
      <c r="O35273"/>
      <c r="P35273"/>
    </row>
    <row r="35274" spans="15:16" x14ac:dyDescent="0.2">
      <c r="O35274"/>
      <c r="P35274"/>
    </row>
    <row r="35275" spans="15:16" x14ac:dyDescent="0.2">
      <c r="O35275"/>
      <c r="P35275"/>
    </row>
    <row r="35276" spans="15:16" x14ac:dyDescent="0.2">
      <c r="O35276"/>
      <c r="P35276"/>
    </row>
    <row r="35277" spans="15:16" x14ac:dyDescent="0.2">
      <c r="O35277"/>
      <c r="P35277"/>
    </row>
    <row r="35278" spans="15:16" x14ac:dyDescent="0.2">
      <c r="O35278"/>
      <c r="P35278"/>
    </row>
    <row r="35279" spans="15:16" x14ac:dyDescent="0.2">
      <c r="O35279"/>
      <c r="P35279"/>
    </row>
    <row r="35280" spans="15:16" x14ac:dyDescent="0.2">
      <c r="O35280"/>
      <c r="P35280"/>
    </row>
    <row r="35281" spans="15:16" x14ac:dyDescent="0.2">
      <c r="O35281"/>
      <c r="P35281"/>
    </row>
    <row r="35282" spans="15:16" x14ac:dyDescent="0.2">
      <c r="O35282"/>
      <c r="P35282"/>
    </row>
    <row r="35283" spans="15:16" x14ac:dyDescent="0.2">
      <c r="O35283"/>
      <c r="P35283"/>
    </row>
    <row r="35284" spans="15:16" x14ac:dyDescent="0.2">
      <c r="O35284"/>
      <c r="P35284"/>
    </row>
    <row r="35285" spans="15:16" x14ac:dyDescent="0.2">
      <c r="O35285"/>
      <c r="P35285"/>
    </row>
    <row r="35286" spans="15:16" x14ac:dyDescent="0.2">
      <c r="O35286"/>
      <c r="P35286"/>
    </row>
    <row r="35287" spans="15:16" x14ac:dyDescent="0.2">
      <c r="O35287"/>
      <c r="P35287"/>
    </row>
    <row r="35288" spans="15:16" x14ac:dyDescent="0.2">
      <c r="O35288"/>
      <c r="P35288"/>
    </row>
    <row r="35289" spans="15:16" x14ac:dyDescent="0.2">
      <c r="O35289"/>
      <c r="P35289"/>
    </row>
    <row r="35290" spans="15:16" x14ac:dyDescent="0.2">
      <c r="O35290"/>
      <c r="P35290"/>
    </row>
    <row r="35291" spans="15:16" x14ac:dyDescent="0.2">
      <c r="O35291"/>
      <c r="P35291"/>
    </row>
    <row r="35292" spans="15:16" x14ac:dyDescent="0.2">
      <c r="O35292"/>
      <c r="P35292"/>
    </row>
    <row r="35293" spans="15:16" x14ac:dyDescent="0.2">
      <c r="O35293"/>
      <c r="P35293"/>
    </row>
    <row r="35294" spans="15:16" x14ac:dyDescent="0.2">
      <c r="O35294"/>
      <c r="P35294"/>
    </row>
    <row r="35295" spans="15:16" x14ac:dyDescent="0.2">
      <c r="O35295"/>
      <c r="P35295"/>
    </row>
    <row r="35296" spans="15:16" x14ac:dyDescent="0.2">
      <c r="O35296"/>
      <c r="P35296"/>
    </row>
    <row r="35297" spans="15:16" x14ac:dyDescent="0.2">
      <c r="O35297"/>
      <c r="P35297"/>
    </row>
    <row r="35298" spans="15:16" x14ac:dyDescent="0.2">
      <c r="O35298"/>
      <c r="P35298"/>
    </row>
    <row r="35299" spans="15:16" x14ac:dyDescent="0.2">
      <c r="O35299"/>
      <c r="P35299"/>
    </row>
    <row r="35300" spans="15:16" x14ac:dyDescent="0.2">
      <c r="O35300"/>
      <c r="P35300"/>
    </row>
    <row r="35301" spans="15:16" x14ac:dyDescent="0.2">
      <c r="O35301"/>
      <c r="P35301"/>
    </row>
    <row r="35302" spans="15:16" x14ac:dyDescent="0.2">
      <c r="O35302"/>
      <c r="P35302"/>
    </row>
    <row r="35303" spans="15:16" x14ac:dyDescent="0.2">
      <c r="O35303"/>
      <c r="P35303"/>
    </row>
    <row r="35304" spans="15:16" x14ac:dyDescent="0.2">
      <c r="O35304"/>
      <c r="P35304"/>
    </row>
    <row r="35305" spans="15:16" x14ac:dyDescent="0.2">
      <c r="O35305"/>
      <c r="P35305"/>
    </row>
    <row r="35306" spans="15:16" x14ac:dyDescent="0.2">
      <c r="O35306"/>
      <c r="P35306"/>
    </row>
    <row r="35307" spans="15:16" x14ac:dyDescent="0.2">
      <c r="O35307"/>
      <c r="P35307"/>
    </row>
    <row r="35308" spans="15:16" x14ac:dyDescent="0.2">
      <c r="O35308"/>
      <c r="P35308"/>
    </row>
    <row r="35309" spans="15:16" x14ac:dyDescent="0.2">
      <c r="O35309"/>
      <c r="P35309"/>
    </row>
    <row r="35310" spans="15:16" x14ac:dyDescent="0.2">
      <c r="O35310"/>
      <c r="P35310"/>
    </row>
    <row r="35311" spans="15:16" x14ac:dyDescent="0.2">
      <c r="O35311"/>
      <c r="P35311"/>
    </row>
    <row r="35312" spans="15:16" x14ac:dyDescent="0.2">
      <c r="O35312"/>
      <c r="P35312"/>
    </row>
    <row r="35313" spans="15:16" x14ac:dyDescent="0.2">
      <c r="O35313"/>
      <c r="P35313"/>
    </row>
    <row r="35314" spans="15:16" x14ac:dyDescent="0.2">
      <c r="O35314"/>
      <c r="P35314"/>
    </row>
    <row r="35315" spans="15:16" x14ac:dyDescent="0.2">
      <c r="O35315"/>
      <c r="P35315"/>
    </row>
    <row r="35316" spans="15:16" x14ac:dyDescent="0.2">
      <c r="O35316"/>
      <c r="P35316"/>
    </row>
    <row r="35317" spans="15:16" x14ac:dyDescent="0.2">
      <c r="O35317"/>
      <c r="P35317"/>
    </row>
    <row r="35318" spans="15:16" x14ac:dyDescent="0.2">
      <c r="O35318"/>
      <c r="P35318"/>
    </row>
    <row r="35319" spans="15:16" x14ac:dyDescent="0.2">
      <c r="O35319"/>
      <c r="P35319"/>
    </row>
    <row r="35320" spans="15:16" x14ac:dyDescent="0.2">
      <c r="O35320"/>
      <c r="P35320"/>
    </row>
    <row r="35321" spans="15:16" x14ac:dyDescent="0.2">
      <c r="O35321"/>
      <c r="P35321"/>
    </row>
    <row r="35322" spans="15:16" x14ac:dyDescent="0.2">
      <c r="O35322"/>
      <c r="P35322"/>
    </row>
    <row r="35323" spans="15:16" x14ac:dyDescent="0.2">
      <c r="O35323"/>
      <c r="P35323"/>
    </row>
    <row r="35324" spans="15:16" x14ac:dyDescent="0.2">
      <c r="O35324"/>
      <c r="P35324"/>
    </row>
    <row r="35325" spans="15:16" x14ac:dyDescent="0.2">
      <c r="O35325"/>
      <c r="P35325"/>
    </row>
    <row r="35326" spans="15:16" x14ac:dyDescent="0.2">
      <c r="O35326"/>
      <c r="P35326"/>
    </row>
    <row r="35327" spans="15:16" x14ac:dyDescent="0.2">
      <c r="O35327"/>
      <c r="P35327"/>
    </row>
    <row r="35328" spans="15:16" x14ac:dyDescent="0.2">
      <c r="O35328"/>
      <c r="P35328"/>
    </row>
    <row r="35329" spans="15:16" x14ac:dyDescent="0.2">
      <c r="O35329"/>
      <c r="P35329"/>
    </row>
    <row r="35330" spans="15:16" x14ac:dyDescent="0.2">
      <c r="O35330"/>
      <c r="P35330"/>
    </row>
    <row r="35331" spans="15:16" x14ac:dyDescent="0.2">
      <c r="O35331"/>
      <c r="P35331"/>
    </row>
    <row r="35332" spans="15:16" x14ac:dyDescent="0.2">
      <c r="O35332"/>
      <c r="P35332"/>
    </row>
    <row r="35333" spans="15:16" x14ac:dyDescent="0.2">
      <c r="O35333"/>
      <c r="P35333"/>
    </row>
    <row r="35334" spans="15:16" x14ac:dyDescent="0.2">
      <c r="O35334"/>
      <c r="P35334"/>
    </row>
    <row r="35335" spans="15:16" x14ac:dyDescent="0.2">
      <c r="O35335"/>
      <c r="P35335"/>
    </row>
    <row r="35336" spans="15:16" x14ac:dyDescent="0.2">
      <c r="O35336"/>
      <c r="P35336"/>
    </row>
    <row r="35337" spans="15:16" x14ac:dyDescent="0.2">
      <c r="O35337"/>
      <c r="P35337"/>
    </row>
    <row r="35338" spans="15:16" x14ac:dyDescent="0.2">
      <c r="O35338"/>
      <c r="P35338"/>
    </row>
    <row r="35339" spans="15:16" x14ac:dyDescent="0.2">
      <c r="O35339"/>
      <c r="P35339"/>
    </row>
    <row r="35340" spans="15:16" x14ac:dyDescent="0.2">
      <c r="O35340"/>
      <c r="P35340"/>
    </row>
    <row r="35341" spans="15:16" x14ac:dyDescent="0.2">
      <c r="O35341"/>
      <c r="P35341"/>
    </row>
    <row r="35342" spans="15:16" x14ac:dyDescent="0.2">
      <c r="O35342"/>
      <c r="P35342"/>
    </row>
    <row r="35343" spans="15:16" x14ac:dyDescent="0.2">
      <c r="O35343"/>
      <c r="P35343"/>
    </row>
    <row r="35344" spans="15:16" x14ac:dyDescent="0.2">
      <c r="O35344"/>
      <c r="P35344"/>
    </row>
    <row r="35345" spans="15:16" x14ac:dyDescent="0.2">
      <c r="O35345"/>
      <c r="P35345"/>
    </row>
    <row r="35346" spans="15:16" x14ac:dyDescent="0.2">
      <c r="O35346"/>
      <c r="P35346"/>
    </row>
    <row r="35347" spans="15:16" x14ac:dyDescent="0.2">
      <c r="O35347"/>
      <c r="P35347"/>
    </row>
    <row r="35348" spans="15:16" x14ac:dyDescent="0.2">
      <c r="O35348"/>
      <c r="P35348"/>
    </row>
    <row r="35349" spans="15:16" x14ac:dyDescent="0.2">
      <c r="O35349"/>
      <c r="P35349"/>
    </row>
    <row r="35350" spans="15:16" x14ac:dyDescent="0.2">
      <c r="O35350"/>
      <c r="P35350"/>
    </row>
    <row r="35351" spans="15:16" x14ac:dyDescent="0.2">
      <c r="O35351"/>
      <c r="P35351"/>
    </row>
    <row r="35352" spans="15:16" x14ac:dyDescent="0.2">
      <c r="O35352"/>
      <c r="P35352"/>
    </row>
    <row r="35353" spans="15:16" x14ac:dyDescent="0.2">
      <c r="O35353"/>
      <c r="P35353"/>
    </row>
    <row r="35354" spans="15:16" x14ac:dyDescent="0.2">
      <c r="O35354"/>
      <c r="P35354"/>
    </row>
    <row r="35355" spans="15:16" x14ac:dyDescent="0.2">
      <c r="O35355"/>
      <c r="P35355"/>
    </row>
    <row r="35356" spans="15:16" x14ac:dyDescent="0.2">
      <c r="O35356"/>
      <c r="P35356"/>
    </row>
    <row r="35357" spans="15:16" x14ac:dyDescent="0.2">
      <c r="O35357"/>
      <c r="P35357"/>
    </row>
    <row r="35358" spans="15:16" x14ac:dyDescent="0.2">
      <c r="O35358"/>
      <c r="P35358"/>
    </row>
    <row r="35359" spans="15:16" x14ac:dyDescent="0.2">
      <c r="O35359"/>
      <c r="P35359"/>
    </row>
    <row r="35360" spans="15:16" x14ac:dyDescent="0.2">
      <c r="O35360"/>
      <c r="P35360"/>
    </row>
    <row r="35361" spans="15:16" x14ac:dyDescent="0.2">
      <c r="O35361"/>
      <c r="P35361"/>
    </row>
    <row r="35362" spans="15:16" x14ac:dyDescent="0.2">
      <c r="O35362"/>
      <c r="P35362"/>
    </row>
    <row r="35363" spans="15:16" x14ac:dyDescent="0.2">
      <c r="O35363"/>
      <c r="P35363"/>
    </row>
    <row r="35364" spans="15:16" x14ac:dyDescent="0.2">
      <c r="O35364"/>
      <c r="P35364"/>
    </row>
    <row r="35365" spans="15:16" x14ac:dyDescent="0.2">
      <c r="O35365"/>
      <c r="P35365"/>
    </row>
    <row r="35366" spans="15:16" x14ac:dyDescent="0.2">
      <c r="O35366"/>
      <c r="P35366"/>
    </row>
    <row r="35367" spans="15:16" x14ac:dyDescent="0.2">
      <c r="O35367"/>
      <c r="P35367"/>
    </row>
    <row r="35368" spans="15:16" x14ac:dyDescent="0.2">
      <c r="O35368"/>
      <c r="P35368"/>
    </row>
    <row r="35369" spans="15:16" x14ac:dyDescent="0.2">
      <c r="O35369"/>
      <c r="P35369"/>
    </row>
    <row r="35370" spans="15:16" x14ac:dyDescent="0.2">
      <c r="O35370"/>
      <c r="P35370"/>
    </row>
    <row r="35371" spans="15:16" x14ac:dyDescent="0.2">
      <c r="O35371"/>
      <c r="P35371"/>
    </row>
    <row r="35372" spans="15:16" x14ac:dyDescent="0.2">
      <c r="O35372"/>
      <c r="P35372"/>
    </row>
    <row r="35373" spans="15:16" x14ac:dyDescent="0.2">
      <c r="O35373"/>
      <c r="P35373"/>
    </row>
    <row r="35374" spans="15:16" x14ac:dyDescent="0.2">
      <c r="O35374"/>
      <c r="P35374"/>
    </row>
    <row r="35375" spans="15:16" x14ac:dyDescent="0.2">
      <c r="O35375"/>
      <c r="P35375"/>
    </row>
    <row r="35376" spans="15:16" x14ac:dyDescent="0.2">
      <c r="O35376"/>
      <c r="P35376"/>
    </row>
    <row r="35377" spans="15:16" x14ac:dyDescent="0.2">
      <c r="O35377"/>
      <c r="P35377"/>
    </row>
    <row r="35378" spans="15:16" x14ac:dyDescent="0.2">
      <c r="O35378"/>
      <c r="P35378"/>
    </row>
    <row r="35379" spans="15:16" x14ac:dyDescent="0.2">
      <c r="O35379"/>
      <c r="P35379"/>
    </row>
    <row r="35380" spans="15:16" x14ac:dyDescent="0.2">
      <c r="O35380"/>
      <c r="P35380"/>
    </row>
    <row r="35381" spans="15:16" x14ac:dyDescent="0.2">
      <c r="O35381"/>
      <c r="P35381"/>
    </row>
    <row r="35382" spans="15:16" x14ac:dyDescent="0.2">
      <c r="O35382"/>
      <c r="P35382"/>
    </row>
    <row r="35383" spans="15:16" x14ac:dyDescent="0.2">
      <c r="O35383"/>
      <c r="P35383"/>
    </row>
    <row r="35384" spans="15:16" x14ac:dyDescent="0.2">
      <c r="O35384"/>
      <c r="P35384"/>
    </row>
    <row r="35385" spans="15:16" x14ac:dyDescent="0.2">
      <c r="O35385"/>
      <c r="P35385"/>
    </row>
    <row r="35386" spans="15:16" x14ac:dyDescent="0.2">
      <c r="O35386"/>
      <c r="P35386"/>
    </row>
    <row r="35387" spans="15:16" x14ac:dyDescent="0.2">
      <c r="O35387"/>
      <c r="P35387"/>
    </row>
    <row r="35388" spans="15:16" x14ac:dyDescent="0.2">
      <c r="O35388"/>
      <c r="P35388"/>
    </row>
    <row r="35389" spans="15:16" x14ac:dyDescent="0.2">
      <c r="O35389"/>
      <c r="P35389"/>
    </row>
    <row r="35390" spans="15:16" x14ac:dyDescent="0.2">
      <c r="O35390"/>
      <c r="P35390"/>
    </row>
    <row r="35391" spans="15:16" x14ac:dyDescent="0.2">
      <c r="O35391"/>
      <c r="P35391"/>
    </row>
    <row r="35392" spans="15:16" x14ac:dyDescent="0.2">
      <c r="O35392"/>
      <c r="P35392"/>
    </row>
    <row r="35393" spans="15:16" x14ac:dyDescent="0.2">
      <c r="O35393"/>
      <c r="P35393"/>
    </row>
    <row r="35394" spans="15:16" x14ac:dyDescent="0.2">
      <c r="O35394"/>
      <c r="P35394"/>
    </row>
    <row r="35395" spans="15:16" x14ac:dyDescent="0.2">
      <c r="O35395"/>
      <c r="P35395"/>
    </row>
    <row r="35396" spans="15:16" x14ac:dyDescent="0.2">
      <c r="O35396"/>
      <c r="P35396"/>
    </row>
    <row r="35397" spans="15:16" x14ac:dyDescent="0.2">
      <c r="O35397"/>
      <c r="P35397"/>
    </row>
    <row r="35398" spans="15:16" x14ac:dyDescent="0.2">
      <c r="O35398"/>
      <c r="P35398"/>
    </row>
    <row r="35399" spans="15:16" x14ac:dyDescent="0.2">
      <c r="O35399"/>
      <c r="P35399"/>
    </row>
    <row r="35400" spans="15:16" x14ac:dyDescent="0.2">
      <c r="O35400"/>
      <c r="P35400"/>
    </row>
    <row r="35401" spans="15:16" x14ac:dyDescent="0.2">
      <c r="O35401"/>
      <c r="P35401"/>
    </row>
    <row r="35402" spans="15:16" x14ac:dyDescent="0.2">
      <c r="O35402"/>
      <c r="P35402"/>
    </row>
    <row r="35403" spans="15:16" x14ac:dyDescent="0.2">
      <c r="O35403"/>
      <c r="P35403"/>
    </row>
    <row r="35404" spans="15:16" x14ac:dyDescent="0.2">
      <c r="O35404"/>
      <c r="P35404"/>
    </row>
    <row r="35405" spans="15:16" x14ac:dyDescent="0.2">
      <c r="O35405"/>
      <c r="P35405"/>
    </row>
    <row r="35406" spans="15:16" x14ac:dyDescent="0.2">
      <c r="O35406"/>
      <c r="P35406"/>
    </row>
    <row r="35407" spans="15:16" x14ac:dyDescent="0.2">
      <c r="O35407"/>
      <c r="P35407"/>
    </row>
    <row r="35408" spans="15:16" x14ac:dyDescent="0.2">
      <c r="O35408"/>
      <c r="P35408"/>
    </row>
    <row r="35409" spans="15:16" x14ac:dyDescent="0.2">
      <c r="O35409"/>
      <c r="P35409"/>
    </row>
    <row r="35410" spans="15:16" x14ac:dyDescent="0.2">
      <c r="O35410"/>
      <c r="P35410"/>
    </row>
    <row r="35411" spans="15:16" x14ac:dyDescent="0.2">
      <c r="O35411"/>
      <c r="P35411"/>
    </row>
    <row r="35412" spans="15:16" x14ac:dyDescent="0.2">
      <c r="O35412"/>
      <c r="P35412"/>
    </row>
    <row r="35413" spans="15:16" x14ac:dyDescent="0.2">
      <c r="O35413"/>
      <c r="P35413"/>
    </row>
    <row r="35414" spans="15:16" x14ac:dyDescent="0.2">
      <c r="O35414"/>
      <c r="P35414"/>
    </row>
    <row r="35415" spans="15:16" x14ac:dyDescent="0.2">
      <c r="O35415"/>
      <c r="P35415"/>
    </row>
    <row r="35416" spans="15:16" x14ac:dyDescent="0.2">
      <c r="O35416"/>
      <c r="P35416"/>
    </row>
    <row r="35417" spans="15:16" x14ac:dyDescent="0.2">
      <c r="O35417"/>
      <c r="P35417"/>
    </row>
    <row r="35418" spans="15:16" x14ac:dyDescent="0.2">
      <c r="O35418"/>
      <c r="P35418"/>
    </row>
    <row r="35419" spans="15:16" x14ac:dyDescent="0.2">
      <c r="O35419"/>
      <c r="P35419"/>
    </row>
    <row r="35420" spans="15:16" x14ac:dyDescent="0.2">
      <c r="O35420"/>
      <c r="P35420"/>
    </row>
    <row r="35421" spans="15:16" x14ac:dyDescent="0.2">
      <c r="O35421"/>
      <c r="P35421"/>
    </row>
    <row r="35422" spans="15:16" x14ac:dyDescent="0.2">
      <c r="O35422"/>
      <c r="P35422"/>
    </row>
    <row r="35423" spans="15:16" x14ac:dyDescent="0.2">
      <c r="O35423"/>
      <c r="P35423"/>
    </row>
    <row r="35424" spans="15:16" x14ac:dyDescent="0.2">
      <c r="O35424"/>
      <c r="P35424"/>
    </row>
    <row r="35425" spans="15:16" x14ac:dyDescent="0.2">
      <c r="O35425"/>
      <c r="P35425"/>
    </row>
    <row r="35426" spans="15:16" x14ac:dyDescent="0.2">
      <c r="O35426"/>
      <c r="P35426"/>
    </row>
    <row r="35427" spans="15:16" x14ac:dyDescent="0.2">
      <c r="O35427"/>
      <c r="P35427"/>
    </row>
    <row r="35428" spans="15:16" x14ac:dyDescent="0.2">
      <c r="O35428"/>
      <c r="P35428"/>
    </row>
    <row r="35429" spans="15:16" x14ac:dyDescent="0.2">
      <c r="O35429"/>
      <c r="P35429"/>
    </row>
    <row r="35430" spans="15:16" x14ac:dyDescent="0.2">
      <c r="O35430"/>
      <c r="P35430"/>
    </row>
    <row r="35431" spans="15:16" x14ac:dyDescent="0.2">
      <c r="O35431"/>
      <c r="P35431"/>
    </row>
    <row r="35432" spans="15:16" x14ac:dyDescent="0.2">
      <c r="O35432"/>
      <c r="P35432"/>
    </row>
    <row r="35433" spans="15:16" x14ac:dyDescent="0.2">
      <c r="O35433"/>
      <c r="P35433"/>
    </row>
    <row r="35434" spans="15:16" x14ac:dyDescent="0.2">
      <c r="O35434"/>
      <c r="P35434"/>
    </row>
    <row r="35435" spans="15:16" x14ac:dyDescent="0.2">
      <c r="O35435"/>
      <c r="P35435"/>
    </row>
    <row r="35436" spans="15:16" x14ac:dyDescent="0.2">
      <c r="O35436"/>
      <c r="P35436"/>
    </row>
    <row r="35437" spans="15:16" x14ac:dyDescent="0.2">
      <c r="O35437"/>
      <c r="P35437"/>
    </row>
    <row r="35438" spans="15:16" x14ac:dyDescent="0.2">
      <c r="O35438"/>
      <c r="P35438"/>
    </row>
    <row r="35439" spans="15:16" x14ac:dyDescent="0.2">
      <c r="O35439"/>
      <c r="P35439"/>
    </row>
    <row r="35440" spans="15:16" x14ac:dyDescent="0.2">
      <c r="O35440"/>
      <c r="P35440"/>
    </row>
    <row r="35441" spans="15:16" x14ac:dyDescent="0.2">
      <c r="O35441"/>
      <c r="P35441"/>
    </row>
    <row r="35442" spans="15:16" x14ac:dyDescent="0.2">
      <c r="O35442"/>
      <c r="P35442"/>
    </row>
    <row r="35443" spans="15:16" x14ac:dyDescent="0.2">
      <c r="O35443"/>
      <c r="P35443"/>
    </row>
    <row r="35444" spans="15:16" x14ac:dyDescent="0.2">
      <c r="O35444"/>
      <c r="P35444"/>
    </row>
    <row r="35445" spans="15:16" x14ac:dyDescent="0.2">
      <c r="O35445"/>
      <c r="P35445"/>
    </row>
    <row r="35446" spans="15:16" x14ac:dyDescent="0.2">
      <c r="O35446"/>
      <c r="P35446"/>
    </row>
    <row r="35447" spans="15:16" x14ac:dyDescent="0.2">
      <c r="O35447"/>
      <c r="P35447"/>
    </row>
    <row r="35448" spans="15:16" x14ac:dyDescent="0.2">
      <c r="O35448"/>
      <c r="P35448"/>
    </row>
    <row r="35449" spans="15:16" x14ac:dyDescent="0.2">
      <c r="O35449"/>
      <c r="P35449"/>
    </row>
    <row r="35450" spans="15:16" x14ac:dyDescent="0.2">
      <c r="O35450"/>
      <c r="P35450"/>
    </row>
    <row r="35451" spans="15:16" x14ac:dyDescent="0.2">
      <c r="O35451"/>
      <c r="P35451"/>
    </row>
    <row r="35452" spans="15:16" x14ac:dyDescent="0.2">
      <c r="O35452"/>
      <c r="P35452"/>
    </row>
    <row r="35453" spans="15:16" x14ac:dyDescent="0.2">
      <c r="O35453"/>
      <c r="P35453"/>
    </row>
    <row r="35454" spans="15:16" x14ac:dyDescent="0.2">
      <c r="O35454"/>
      <c r="P35454"/>
    </row>
    <row r="35455" spans="15:16" x14ac:dyDescent="0.2">
      <c r="O35455"/>
      <c r="P35455"/>
    </row>
    <row r="35456" spans="15:16" x14ac:dyDescent="0.2">
      <c r="O35456"/>
      <c r="P35456"/>
    </row>
    <row r="35457" spans="15:16" x14ac:dyDescent="0.2">
      <c r="O35457"/>
      <c r="P35457"/>
    </row>
    <row r="35458" spans="15:16" x14ac:dyDescent="0.2">
      <c r="O35458"/>
      <c r="P35458"/>
    </row>
    <row r="35459" spans="15:16" x14ac:dyDescent="0.2">
      <c r="O35459"/>
      <c r="P35459"/>
    </row>
    <row r="35460" spans="15:16" x14ac:dyDescent="0.2">
      <c r="O35460"/>
      <c r="P35460"/>
    </row>
    <row r="35461" spans="15:16" x14ac:dyDescent="0.2">
      <c r="O35461"/>
      <c r="P35461"/>
    </row>
    <row r="35462" spans="15:16" x14ac:dyDescent="0.2">
      <c r="O35462"/>
      <c r="P35462"/>
    </row>
    <row r="35463" spans="15:16" x14ac:dyDescent="0.2">
      <c r="O35463"/>
      <c r="P35463"/>
    </row>
    <row r="35464" spans="15:16" x14ac:dyDescent="0.2">
      <c r="O35464"/>
      <c r="P35464"/>
    </row>
    <row r="35465" spans="15:16" x14ac:dyDescent="0.2">
      <c r="O35465"/>
      <c r="P35465"/>
    </row>
    <row r="35466" spans="15:16" x14ac:dyDescent="0.2">
      <c r="O35466"/>
      <c r="P35466"/>
    </row>
    <row r="35467" spans="15:16" x14ac:dyDescent="0.2">
      <c r="O35467"/>
      <c r="P35467"/>
    </row>
    <row r="35468" spans="15:16" x14ac:dyDescent="0.2">
      <c r="O35468"/>
      <c r="P35468"/>
    </row>
    <row r="35469" spans="15:16" x14ac:dyDescent="0.2">
      <c r="O35469"/>
      <c r="P35469"/>
    </row>
    <row r="35470" spans="15:16" x14ac:dyDescent="0.2">
      <c r="O35470"/>
      <c r="P35470"/>
    </row>
    <row r="35471" spans="15:16" x14ac:dyDescent="0.2">
      <c r="O35471"/>
      <c r="P35471"/>
    </row>
    <row r="35472" spans="15:16" x14ac:dyDescent="0.2">
      <c r="O35472"/>
      <c r="P35472"/>
    </row>
    <row r="35473" spans="15:16" x14ac:dyDescent="0.2">
      <c r="O35473"/>
      <c r="P35473"/>
    </row>
    <row r="35474" spans="15:16" x14ac:dyDescent="0.2">
      <c r="O35474"/>
      <c r="P35474"/>
    </row>
    <row r="35475" spans="15:16" x14ac:dyDescent="0.2">
      <c r="O35475"/>
      <c r="P35475"/>
    </row>
    <row r="35476" spans="15:16" x14ac:dyDescent="0.2">
      <c r="O35476"/>
      <c r="P35476"/>
    </row>
    <row r="35477" spans="15:16" x14ac:dyDescent="0.2">
      <c r="O35477"/>
      <c r="P35477"/>
    </row>
    <row r="35478" spans="15:16" x14ac:dyDescent="0.2">
      <c r="O35478"/>
      <c r="P35478"/>
    </row>
    <row r="35479" spans="15:16" x14ac:dyDescent="0.2">
      <c r="O35479"/>
      <c r="P35479"/>
    </row>
    <row r="35480" spans="15:16" x14ac:dyDescent="0.2">
      <c r="O35480"/>
      <c r="P35480"/>
    </row>
    <row r="35481" spans="15:16" x14ac:dyDescent="0.2">
      <c r="O35481"/>
      <c r="P35481"/>
    </row>
    <row r="35482" spans="15:16" x14ac:dyDescent="0.2">
      <c r="O35482"/>
      <c r="P35482"/>
    </row>
    <row r="35483" spans="15:16" x14ac:dyDescent="0.2">
      <c r="O35483"/>
      <c r="P35483"/>
    </row>
    <row r="35484" spans="15:16" x14ac:dyDescent="0.2">
      <c r="O35484"/>
      <c r="P35484"/>
    </row>
    <row r="35485" spans="15:16" x14ac:dyDescent="0.2">
      <c r="O35485"/>
      <c r="P35485"/>
    </row>
    <row r="35486" spans="15:16" x14ac:dyDescent="0.2">
      <c r="O35486"/>
      <c r="P35486"/>
    </row>
    <row r="35487" spans="15:16" x14ac:dyDescent="0.2">
      <c r="O35487"/>
      <c r="P35487"/>
    </row>
    <row r="35488" spans="15:16" x14ac:dyDescent="0.2">
      <c r="O35488"/>
      <c r="P35488"/>
    </row>
    <row r="35489" spans="15:16" x14ac:dyDescent="0.2">
      <c r="O35489"/>
      <c r="P35489"/>
    </row>
    <row r="35490" spans="15:16" x14ac:dyDescent="0.2">
      <c r="O35490"/>
      <c r="P35490"/>
    </row>
    <row r="35491" spans="15:16" x14ac:dyDescent="0.2">
      <c r="O35491"/>
      <c r="P35491"/>
    </row>
    <row r="35492" spans="15:16" x14ac:dyDescent="0.2">
      <c r="O35492"/>
      <c r="P35492"/>
    </row>
    <row r="35493" spans="15:16" x14ac:dyDescent="0.2">
      <c r="O35493"/>
      <c r="P35493"/>
    </row>
    <row r="35494" spans="15:16" x14ac:dyDescent="0.2">
      <c r="O35494"/>
      <c r="P35494"/>
    </row>
    <row r="35495" spans="15:16" x14ac:dyDescent="0.2">
      <c r="O35495"/>
      <c r="P35495"/>
    </row>
    <row r="35496" spans="15:16" x14ac:dyDescent="0.2">
      <c r="O35496"/>
      <c r="P35496"/>
    </row>
    <row r="35497" spans="15:16" x14ac:dyDescent="0.2">
      <c r="O35497"/>
      <c r="P35497"/>
    </row>
    <row r="35498" spans="15:16" x14ac:dyDescent="0.2">
      <c r="O35498"/>
      <c r="P35498"/>
    </row>
    <row r="35499" spans="15:16" x14ac:dyDescent="0.2">
      <c r="O35499"/>
      <c r="P35499"/>
    </row>
    <row r="35500" spans="15:16" x14ac:dyDescent="0.2">
      <c r="O35500"/>
      <c r="P35500"/>
    </row>
    <row r="35501" spans="15:16" x14ac:dyDescent="0.2">
      <c r="O35501"/>
      <c r="P35501"/>
    </row>
    <row r="35502" spans="15:16" x14ac:dyDescent="0.2">
      <c r="O35502"/>
      <c r="P35502"/>
    </row>
    <row r="35503" spans="15:16" x14ac:dyDescent="0.2">
      <c r="O35503"/>
      <c r="P35503"/>
    </row>
    <row r="35504" spans="15:16" x14ac:dyDescent="0.2">
      <c r="O35504"/>
      <c r="P35504"/>
    </row>
    <row r="35505" spans="15:16" x14ac:dyDescent="0.2">
      <c r="O35505"/>
      <c r="P35505"/>
    </row>
    <row r="35506" spans="15:16" x14ac:dyDescent="0.2">
      <c r="O35506"/>
      <c r="P35506"/>
    </row>
    <row r="35507" spans="15:16" x14ac:dyDescent="0.2">
      <c r="O35507"/>
      <c r="P35507"/>
    </row>
    <row r="35508" spans="15:16" x14ac:dyDescent="0.2">
      <c r="O35508"/>
      <c r="P35508"/>
    </row>
    <row r="35509" spans="15:16" x14ac:dyDescent="0.2">
      <c r="O35509"/>
      <c r="P35509"/>
    </row>
    <row r="35510" spans="15:16" x14ac:dyDescent="0.2">
      <c r="O35510"/>
      <c r="P35510"/>
    </row>
    <row r="35511" spans="15:16" x14ac:dyDescent="0.2">
      <c r="O35511"/>
      <c r="P35511"/>
    </row>
    <row r="35512" spans="15:16" x14ac:dyDescent="0.2">
      <c r="O35512"/>
      <c r="P35512"/>
    </row>
    <row r="35513" spans="15:16" x14ac:dyDescent="0.2">
      <c r="O35513"/>
      <c r="P35513"/>
    </row>
    <row r="35514" spans="15:16" x14ac:dyDescent="0.2">
      <c r="O35514"/>
      <c r="P35514"/>
    </row>
    <row r="35515" spans="15:16" x14ac:dyDescent="0.2">
      <c r="O35515"/>
      <c r="P35515"/>
    </row>
    <row r="35516" spans="15:16" x14ac:dyDescent="0.2">
      <c r="O35516"/>
      <c r="P35516"/>
    </row>
    <row r="35517" spans="15:16" x14ac:dyDescent="0.2">
      <c r="O35517"/>
      <c r="P35517"/>
    </row>
    <row r="35518" spans="15:16" x14ac:dyDescent="0.2">
      <c r="O35518"/>
      <c r="P35518"/>
    </row>
    <row r="35519" spans="15:16" x14ac:dyDescent="0.2">
      <c r="O35519"/>
      <c r="P35519"/>
    </row>
    <row r="35520" spans="15:16" x14ac:dyDescent="0.2">
      <c r="O35520"/>
      <c r="P35520"/>
    </row>
    <row r="35521" spans="15:16" x14ac:dyDescent="0.2">
      <c r="O35521"/>
      <c r="P35521"/>
    </row>
    <row r="35522" spans="15:16" x14ac:dyDescent="0.2">
      <c r="O35522"/>
      <c r="P35522"/>
    </row>
    <row r="35523" spans="15:16" x14ac:dyDescent="0.2">
      <c r="O35523"/>
      <c r="P35523"/>
    </row>
    <row r="35524" spans="15:16" x14ac:dyDescent="0.2">
      <c r="O35524"/>
      <c r="P35524"/>
    </row>
    <row r="35525" spans="15:16" x14ac:dyDescent="0.2">
      <c r="O35525"/>
      <c r="P35525"/>
    </row>
    <row r="35526" spans="15:16" x14ac:dyDescent="0.2">
      <c r="O35526"/>
      <c r="P35526"/>
    </row>
    <row r="35527" spans="15:16" x14ac:dyDescent="0.2">
      <c r="O35527"/>
      <c r="P35527"/>
    </row>
    <row r="35528" spans="15:16" x14ac:dyDescent="0.2">
      <c r="O35528"/>
      <c r="P35528"/>
    </row>
    <row r="35529" spans="15:16" x14ac:dyDescent="0.2">
      <c r="O35529"/>
      <c r="P35529"/>
    </row>
    <row r="35530" spans="15:16" x14ac:dyDescent="0.2">
      <c r="O35530"/>
      <c r="P35530"/>
    </row>
    <row r="35531" spans="15:16" x14ac:dyDescent="0.2">
      <c r="O35531"/>
      <c r="P35531"/>
    </row>
    <row r="35532" spans="15:16" x14ac:dyDescent="0.2">
      <c r="O35532"/>
      <c r="P35532"/>
    </row>
    <row r="35533" spans="15:16" x14ac:dyDescent="0.2">
      <c r="O35533"/>
      <c r="P35533"/>
    </row>
    <row r="35534" spans="15:16" x14ac:dyDescent="0.2">
      <c r="O35534"/>
      <c r="P35534"/>
    </row>
    <row r="35535" spans="15:16" x14ac:dyDescent="0.2">
      <c r="O35535"/>
      <c r="P35535"/>
    </row>
    <row r="35536" spans="15:16" x14ac:dyDescent="0.2">
      <c r="O35536"/>
      <c r="P35536"/>
    </row>
    <row r="35537" spans="15:16" x14ac:dyDescent="0.2">
      <c r="O35537"/>
      <c r="P35537"/>
    </row>
    <row r="35538" spans="15:16" x14ac:dyDescent="0.2">
      <c r="O35538"/>
      <c r="P35538"/>
    </row>
    <row r="35539" spans="15:16" x14ac:dyDescent="0.2">
      <c r="O35539"/>
      <c r="P35539"/>
    </row>
    <row r="35540" spans="15:16" x14ac:dyDescent="0.2">
      <c r="O35540"/>
      <c r="P35540"/>
    </row>
    <row r="35541" spans="15:16" x14ac:dyDescent="0.2">
      <c r="O35541"/>
      <c r="P35541"/>
    </row>
    <row r="35542" spans="15:16" x14ac:dyDescent="0.2">
      <c r="O35542"/>
      <c r="P35542"/>
    </row>
    <row r="35543" spans="15:16" x14ac:dyDescent="0.2">
      <c r="O35543"/>
      <c r="P35543"/>
    </row>
    <row r="35544" spans="15:16" x14ac:dyDescent="0.2">
      <c r="O35544"/>
      <c r="P35544"/>
    </row>
    <row r="35545" spans="15:16" x14ac:dyDescent="0.2">
      <c r="O35545"/>
      <c r="P35545"/>
    </row>
    <row r="35546" spans="15:16" x14ac:dyDescent="0.2">
      <c r="O35546"/>
      <c r="P35546"/>
    </row>
    <row r="35547" spans="15:16" x14ac:dyDescent="0.2">
      <c r="O35547"/>
      <c r="P35547"/>
    </row>
    <row r="35548" spans="15:16" x14ac:dyDescent="0.2">
      <c r="O35548"/>
      <c r="P35548"/>
    </row>
    <row r="35549" spans="15:16" x14ac:dyDescent="0.2">
      <c r="O35549"/>
      <c r="P35549"/>
    </row>
    <row r="35550" spans="15:16" x14ac:dyDescent="0.2">
      <c r="O35550"/>
      <c r="P35550"/>
    </row>
    <row r="35551" spans="15:16" x14ac:dyDescent="0.2">
      <c r="O35551"/>
      <c r="P35551"/>
    </row>
    <row r="35552" spans="15:16" x14ac:dyDescent="0.2">
      <c r="O35552"/>
      <c r="P35552"/>
    </row>
    <row r="35553" spans="15:16" x14ac:dyDescent="0.2">
      <c r="O35553"/>
      <c r="P35553"/>
    </row>
    <row r="35554" spans="15:16" x14ac:dyDescent="0.2">
      <c r="O35554"/>
      <c r="P35554"/>
    </row>
    <row r="35555" spans="15:16" x14ac:dyDescent="0.2">
      <c r="O35555"/>
      <c r="P35555"/>
    </row>
    <row r="35556" spans="15:16" x14ac:dyDescent="0.2">
      <c r="O35556"/>
      <c r="P35556"/>
    </row>
    <row r="35557" spans="15:16" x14ac:dyDescent="0.2">
      <c r="O35557"/>
      <c r="P35557"/>
    </row>
    <row r="35558" spans="15:16" x14ac:dyDescent="0.2">
      <c r="O35558"/>
      <c r="P35558"/>
    </row>
    <row r="35559" spans="15:16" x14ac:dyDescent="0.2">
      <c r="O35559"/>
      <c r="P35559"/>
    </row>
    <row r="35560" spans="15:16" x14ac:dyDescent="0.2">
      <c r="O35560"/>
      <c r="P35560"/>
    </row>
    <row r="35561" spans="15:16" x14ac:dyDescent="0.2">
      <c r="O35561"/>
      <c r="P35561"/>
    </row>
    <row r="35562" spans="15:16" x14ac:dyDescent="0.2">
      <c r="O35562"/>
      <c r="P35562"/>
    </row>
    <row r="35563" spans="15:16" x14ac:dyDescent="0.2">
      <c r="O35563"/>
      <c r="P35563"/>
    </row>
    <row r="35564" spans="15:16" x14ac:dyDescent="0.2">
      <c r="O35564"/>
      <c r="P35564"/>
    </row>
    <row r="35565" spans="15:16" x14ac:dyDescent="0.2">
      <c r="O35565"/>
      <c r="P35565"/>
    </row>
    <row r="35566" spans="15:16" x14ac:dyDescent="0.2">
      <c r="O35566"/>
      <c r="P35566"/>
    </row>
    <row r="35567" spans="15:16" x14ac:dyDescent="0.2">
      <c r="O35567"/>
      <c r="P35567"/>
    </row>
    <row r="35568" spans="15:16" x14ac:dyDescent="0.2">
      <c r="O35568"/>
      <c r="P35568"/>
    </row>
    <row r="35569" spans="15:16" x14ac:dyDescent="0.2">
      <c r="O35569"/>
      <c r="P35569"/>
    </row>
    <row r="35570" spans="15:16" x14ac:dyDescent="0.2">
      <c r="O35570"/>
      <c r="P35570"/>
    </row>
    <row r="35571" spans="15:16" x14ac:dyDescent="0.2">
      <c r="O35571"/>
      <c r="P35571"/>
    </row>
    <row r="35572" spans="15:16" x14ac:dyDescent="0.2">
      <c r="O35572"/>
      <c r="P35572"/>
    </row>
    <row r="35573" spans="15:16" x14ac:dyDescent="0.2">
      <c r="O35573"/>
      <c r="P35573"/>
    </row>
    <row r="35574" spans="15:16" x14ac:dyDescent="0.2">
      <c r="O35574"/>
      <c r="P35574"/>
    </row>
    <row r="35575" spans="15:16" x14ac:dyDescent="0.2">
      <c r="O35575"/>
      <c r="P35575"/>
    </row>
    <row r="35576" spans="15:16" x14ac:dyDescent="0.2">
      <c r="O35576"/>
      <c r="P35576"/>
    </row>
    <row r="35577" spans="15:16" x14ac:dyDescent="0.2">
      <c r="O35577"/>
      <c r="P35577"/>
    </row>
    <row r="35578" spans="15:16" x14ac:dyDescent="0.2">
      <c r="O35578"/>
      <c r="P35578"/>
    </row>
    <row r="35579" spans="15:16" x14ac:dyDescent="0.2">
      <c r="O35579"/>
      <c r="P35579"/>
    </row>
    <row r="35580" spans="15:16" x14ac:dyDescent="0.2">
      <c r="O35580"/>
      <c r="P35580"/>
    </row>
    <row r="35581" spans="15:16" x14ac:dyDescent="0.2">
      <c r="O35581"/>
      <c r="P35581"/>
    </row>
    <row r="35582" spans="15:16" x14ac:dyDescent="0.2">
      <c r="O35582"/>
      <c r="P35582"/>
    </row>
    <row r="35583" spans="15:16" x14ac:dyDescent="0.2">
      <c r="O35583"/>
      <c r="P35583"/>
    </row>
    <row r="35584" spans="15:16" x14ac:dyDescent="0.2">
      <c r="O35584"/>
      <c r="P35584"/>
    </row>
    <row r="35585" spans="15:16" x14ac:dyDescent="0.2">
      <c r="O35585"/>
      <c r="P35585"/>
    </row>
    <row r="35586" spans="15:16" x14ac:dyDescent="0.2">
      <c r="O35586"/>
      <c r="P35586"/>
    </row>
    <row r="35587" spans="15:16" x14ac:dyDescent="0.2">
      <c r="O35587"/>
      <c r="P35587"/>
    </row>
    <row r="35588" spans="15:16" x14ac:dyDescent="0.2">
      <c r="O35588"/>
      <c r="P35588"/>
    </row>
    <row r="35589" spans="15:16" x14ac:dyDescent="0.2">
      <c r="O35589"/>
      <c r="P35589"/>
    </row>
    <row r="35590" spans="15:16" x14ac:dyDescent="0.2">
      <c r="O35590"/>
      <c r="P35590"/>
    </row>
    <row r="35591" spans="15:16" x14ac:dyDescent="0.2">
      <c r="O35591"/>
      <c r="P35591"/>
    </row>
    <row r="35592" spans="15:16" x14ac:dyDescent="0.2">
      <c r="O35592"/>
      <c r="P35592"/>
    </row>
    <row r="35593" spans="15:16" x14ac:dyDescent="0.2">
      <c r="O35593"/>
      <c r="P35593"/>
    </row>
    <row r="35594" spans="15:16" x14ac:dyDescent="0.2">
      <c r="O35594"/>
      <c r="P35594"/>
    </row>
    <row r="35595" spans="15:16" x14ac:dyDescent="0.2">
      <c r="O35595"/>
      <c r="P35595"/>
    </row>
    <row r="35596" spans="15:16" x14ac:dyDescent="0.2">
      <c r="O35596"/>
      <c r="P35596"/>
    </row>
    <row r="35597" spans="15:16" x14ac:dyDescent="0.2">
      <c r="O35597"/>
      <c r="P35597"/>
    </row>
    <row r="35598" spans="15:16" x14ac:dyDescent="0.2">
      <c r="O35598"/>
      <c r="P35598"/>
    </row>
    <row r="35599" spans="15:16" x14ac:dyDescent="0.2">
      <c r="O35599"/>
      <c r="P35599"/>
    </row>
    <row r="35600" spans="15:16" x14ac:dyDescent="0.2">
      <c r="O35600"/>
      <c r="P35600"/>
    </row>
    <row r="35601" spans="15:16" x14ac:dyDescent="0.2">
      <c r="O35601"/>
      <c r="P35601"/>
    </row>
    <row r="35602" spans="15:16" x14ac:dyDescent="0.2">
      <c r="O35602"/>
      <c r="P35602"/>
    </row>
    <row r="35603" spans="15:16" x14ac:dyDescent="0.2">
      <c r="O35603"/>
      <c r="P35603"/>
    </row>
    <row r="35604" spans="15:16" x14ac:dyDescent="0.2">
      <c r="O35604"/>
      <c r="P35604"/>
    </row>
    <row r="35605" spans="15:16" x14ac:dyDescent="0.2">
      <c r="O35605"/>
      <c r="P35605"/>
    </row>
    <row r="35606" spans="15:16" x14ac:dyDescent="0.2">
      <c r="O35606"/>
      <c r="P35606"/>
    </row>
    <row r="35607" spans="15:16" x14ac:dyDescent="0.2">
      <c r="O35607"/>
      <c r="P35607"/>
    </row>
    <row r="35608" spans="15:16" x14ac:dyDescent="0.2">
      <c r="O35608"/>
      <c r="P35608"/>
    </row>
    <row r="35609" spans="15:16" x14ac:dyDescent="0.2">
      <c r="O35609"/>
      <c r="P35609"/>
    </row>
    <row r="35610" spans="15:16" x14ac:dyDescent="0.2">
      <c r="O35610"/>
      <c r="P35610"/>
    </row>
    <row r="35611" spans="15:16" x14ac:dyDescent="0.2">
      <c r="O35611"/>
      <c r="P35611"/>
    </row>
    <row r="35612" spans="15:16" x14ac:dyDescent="0.2">
      <c r="O35612"/>
      <c r="P35612"/>
    </row>
    <row r="35613" spans="15:16" x14ac:dyDescent="0.2">
      <c r="O35613"/>
      <c r="P35613"/>
    </row>
    <row r="35614" spans="15:16" x14ac:dyDescent="0.2">
      <c r="O35614"/>
      <c r="P35614"/>
    </row>
    <row r="35615" spans="15:16" x14ac:dyDescent="0.2">
      <c r="O35615"/>
      <c r="P35615"/>
    </row>
    <row r="35616" spans="15:16" x14ac:dyDescent="0.2">
      <c r="O35616"/>
      <c r="P35616"/>
    </row>
    <row r="35617" spans="15:16" x14ac:dyDescent="0.2">
      <c r="O35617"/>
      <c r="P35617"/>
    </row>
    <row r="35618" spans="15:16" x14ac:dyDescent="0.2">
      <c r="O35618"/>
      <c r="P35618"/>
    </row>
    <row r="35619" spans="15:16" x14ac:dyDescent="0.2">
      <c r="O35619"/>
      <c r="P35619"/>
    </row>
    <row r="35620" spans="15:16" x14ac:dyDescent="0.2">
      <c r="O35620"/>
      <c r="P35620"/>
    </row>
    <row r="35621" spans="15:16" x14ac:dyDescent="0.2">
      <c r="O35621"/>
      <c r="P35621"/>
    </row>
    <row r="35622" spans="15:16" x14ac:dyDescent="0.2">
      <c r="O35622"/>
      <c r="P35622"/>
    </row>
    <row r="35623" spans="15:16" x14ac:dyDescent="0.2">
      <c r="O35623"/>
      <c r="P35623"/>
    </row>
    <row r="35624" spans="15:16" x14ac:dyDescent="0.2">
      <c r="O35624"/>
      <c r="P35624"/>
    </row>
    <row r="35625" spans="15:16" x14ac:dyDescent="0.2">
      <c r="O35625"/>
      <c r="P35625"/>
    </row>
    <row r="35626" spans="15:16" x14ac:dyDescent="0.2">
      <c r="O35626"/>
      <c r="P35626"/>
    </row>
    <row r="35627" spans="15:16" x14ac:dyDescent="0.2">
      <c r="O35627"/>
      <c r="P35627"/>
    </row>
    <row r="35628" spans="15:16" x14ac:dyDescent="0.2">
      <c r="O35628"/>
      <c r="P35628"/>
    </row>
    <row r="35629" spans="15:16" x14ac:dyDescent="0.2">
      <c r="O35629"/>
      <c r="P35629"/>
    </row>
    <row r="35630" spans="15:16" x14ac:dyDescent="0.2">
      <c r="O35630"/>
      <c r="P35630"/>
    </row>
    <row r="35631" spans="15:16" x14ac:dyDescent="0.2">
      <c r="O35631"/>
      <c r="P35631"/>
    </row>
    <row r="35632" spans="15:16" x14ac:dyDescent="0.2">
      <c r="O35632"/>
      <c r="P35632"/>
    </row>
    <row r="35633" spans="15:16" x14ac:dyDescent="0.2">
      <c r="O35633"/>
      <c r="P35633"/>
    </row>
    <row r="35634" spans="15:16" x14ac:dyDescent="0.2">
      <c r="O35634"/>
      <c r="P35634"/>
    </row>
    <row r="35635" spans="15:16" x14ac:dyDescent="0.2">
      <c r="O35635"/>
      <c r="P35635"/>
    </row>
    <row r="35636" spans="15:16" x14ac:dyDescent="0.2">
      <c r="O35636"/>
      <c r="P35636"/>
    </row>
    <row r="35637" spans="15:16" x14ac:dyDescent="0.2">
      <c r="O35637"/>
      <c r="P35637"/>
    </row>
    <row r="35638" spans="15:16" x14ac:dyDescent="0.2">
      <c r="O35638"/>
      <c r="P35638"/>
    </row>
    <row r="35639" spans="15:16" x14ac:dyDescent="0.2">
      <c r="O35639"/>
      <c r="P35639"/>
    </row>
    <row r="35640" spans="15:16" x14ac:dyDescent="0.2">
      <c r="O35640"/>
      <c r="P35640"/>
    </row>
    <row r="35641" spans="15:16" x14ac:dyDescent="0.2">
      <c r="O35641"/>
      <c r="P35641"/>
    </row>
    <row r="35642" spans="15:16" x14ac:dyDescent="0.2">
      <c r="O35642"/>
      <c r="P35642"/>
    </row>
    <row r="35643" spans="15:16" x14ac:dyDescent="0.2">
      <c r="O35643"/>
      <c r="P35643"/>
    </row>
    <row r="35644" spans="15:16" x14ac:dyDescent="0.2">
      <c r="O35644"/>
      <c r="P35644"/>
    </row>
    <row r="35645" spans="15:16" x14ac:dyDescent="0.2">
      <c r="O35645"/>
      <c r="P35645"/>
    </row>
    <row r="35646" spans="15:16" x14ac:dyDescent="0.2">
      <c r="O35646"/>
      <c r="P35646"/>
    </row>
    <row r="35647" spans="15:16" x14ac:dyDescent="0.2">
      <c r="O35647"/>
      <c r="P35647"/>
    </row>
    <row r="35648" spans="15:16" x14ac:dyDescent="0.2">
      <c r="O35648"/>
      <c r="P35648"/>
    </row>
    <row r="35649" spans="15:16" x14ac:dyDescent="0.2">
      <c r="O35649"/>
      <c r="P35649"/>
    </row>
    <row r="35650" spans="15:16" x14ac:dyDescent="0.2">
      <c r="O35650"/>
      <c r="P35650"/>
    </row>
    <row r="35651" spans="15:16" x14ac:dyDescent="0.2">
      <c r="O35651"/>
      <c r="P35651"/>
    </row>
    <row r="35652" spans="15:16" x14ac:dyDescent="0.2">
      <c r="O35652"/>
      <c r="P35652"/>
    </row>
    <row r="35653" spans="15:16" x14ac:dyDescent="0.2">
      <c r="O35653"/>
      <c r="P35653"/>
    </row>
    <row r="35654" spans="15:16" x14ac:dyDescent="0.2">
      <c r="O35654"/>
      <c r="P35654"/>
    </row>
    <row r="35655" spans="15:16" x14ac:dyDescent="0.2">
      <c r="O35655"/>
      <c r="P35655"/>
    </row>
    <row r="35656" spans="15:16" x14ac:dyDescent="0.2">
      <c r="O35656"/>
      <c r="P35656"/>
    </row>
    <row r="35657" spans="15:16" x14ac:dyDescent="0.2">
      <c r="O35657"/>
      <c r="P35657"/>
    </row>
    <row r="35658" spans="15:16" x14ac:dyDescent="0.2">
      <c r="O35658"/>
      <c r="P35658"/>
    </row>
    <row r="35659" spans="15:16" x14ac:dyDescent="0.2">
      <c r="O35659"/>
      <c r="P35659"/>
    </row>
    <row r="35660" spans="15:16" x14ac:dyDescent="0.2">
      <c r="O35660"/>
      <c r="P35660"/>
    </row>
    <row r="35661" spans="15:16" x14ac:dyDescent="0.2">
      <c r="O35661"/>
      <c r="P35661"/>
    </row>
    <row r="35662" spans="15:16" x14ac:dyDescent="0.2">
      <c r="O35662"/>
      <c r="P35662"/>
    </row>
    <row r="35663" spans="15:16" x14ac:dyDescent="0.2">
      <c r="O35663"/>
      <c r="P35663"/>
    </row>
    <row r="35664" spans="15:16" x14ac:dyDescent="0.2">
      <c r="O35664"/>
      <c r="P35664"/>
    </row>
    <row r="35665" spans="15:16" x14ac:dyDescent="0.2">
      <c r="O35665"/>
      <c r="P35665"/>
    </row>
    <row r="35666" spans="15:16" x14ac:dyDescent="0.2">
      <c r="O35666"/>
      <c r="P35666"/>
    </row>
    <row r="35667" spans="15:16" x14ac:dyDescent="0.2">
      <c r="O35667"/>
      <c r="P35667"/>
    </row>
    <row r="35668" spans="15:16" x14ac:dyDescent="0.2">
      <c r="O35668"/>
      <c r="P35668"/>
    </row>
    <row r="35669" spans="15:16" x14ac:dyDescent="0.2">
      <c r="O35669"/>
      <c r="P35669"/>
    </row>
    <row r="35670" spans="15:16" x14ac:dyDescent="0.2">
      <c r="O35670"/>
      <c r="P35670"/>
    </row>
    <row r="35671" spans="15:16" x14ac:dyDescent="0.2">
      <c r="O35671"/>
      <c r="P35671"/>
    </row>
    <row r="35672" spans="15:16" x14ac:dyDescent="0.2">
      <c r="O35672"/>
      <c r="P35672"/>
    </row>
    <row r="35673" spans="15:16" x14ac:dyDescent="0.2">
      <c r="O35673"/>
      <c r="P35673"/>
    </row>
    <row r="35674" spans="15:16" x14ac:dyDescent="0.2">
      <c r="O35674"/>
      <c r="P35674"/>
    </row>
    <row r="35675" spans="15:16" x14ac:dyDescent="0.2">
      <c r="O35675"/>
      <c r="P35675"/>
    </row>
    <row r="35676" spans="15:16" x14ac:dyDescent="0.2">
      <c r="O35676"/>
      <c r="P35676"/>
    </row>
    <row r="35677" spans="15:16" x14ac:dyDescent="0.2">
      <c r="O35677"/>
      <c r="P35677"/>
    </row>
    <row r="35678" spans="15:16" x14ac:dyDescent="0.2">
      <c r="O35678"/>
      <c r="P35678"/>
    </row>
    <row r="35679" spans="15:16" x14ac:dyDescent="0.2">
      <c r="O35679"/>
      <c r="P35679"/>
    </row>
    <row r="35680" spans="15:16" x14ac:dyDescent="0.2">
      <c r="O35680"/>
      <c r="P35680"/>
    </row>
    <row r="35681" spans="15:16" x14ac:dyDescent="0.2">
      <c r="O35681"/>
      <c r="P35681"/>
    </row>
    <row r="35682" spans="15:16" x14ac:dyDescent="0.2">
      <c r="O35682"/>
      <c r="P35682"/>
    </row>
    <row r="35683" spans="15:16" x14ac:dyDescent="0.2">
      <c r="O35683"/>
      <c r="P35683"/>
    </row>
    <row r="35684" spans="15:16" x14ac:dyDescent="0.2">
      <c r="O35684"/>
      <c r="P35684"/>
    </row>
    <row r="35685" spans="15:16" x14ac:dyDescent="0.2">
      <c r="O35685"/>
      <c r="P35685"/>
    </row>
    <row r="35686" spans="15:16" x14ac:dyDescent="0.2">
      <c r="O35686"/>
      <c r="P35686"/>
    </row>
    <row r="35687" spans="15:16" x14ac:dyDescent="0.2">
      <c r="O35687"/>
      <c r="P35687"/>
    </row>
    <row r="35688" spans="15:16" x14ac:dyDescent="0.2">
      <c r="O35688"/>
      <c r="P35688"/>
    </row>
    <row r="35689" spans="15:16" x14ac:dyDescent="0.2">
      <c r="O35689"/>
      <c r="P35689"/>
    </row>
    <row r="35690" spans="15:16" x14ac:dyDescent="0.2">
      <c r="O35690"/>
      <c r="P35690"/>
    </row>
    <row r="35691" spans="15:16" x14ac:dyDescent="0.2">
      <c r="O35691"/>
      <c r="P35691"/>
    </row>
    <row r="35692" spans="15:16" x14ac:dyDescent="0.2">
      <c r="O35692"/>
      <c r="P35692"/>
    </row>
    <row r="35693" spans="15:16" x14ac:dyDescent="0.2">
      <c r="O35693"/>
      <c r="P35693"/>
    </row>
    <row r="35694" spans="15:16" x14ac:dyDescent="0.2">
      <c r="O35694"/>
      <c r="P35694"/>
    </row>
    <row r="35695" spans="15:16" x14ac:dyDescent="0.2">
      <c r="O35695"/>
      <c r="P35695"/>
    </row>
    <row r="35696" spans="15:16" x14ac:dyDescent="0.2">
      <c r="O35696"/>
      <c r="P35696"/>
    </row>
    <row r="35697" spans="15:16" x14ac:dyDescent="0.2">
      <c r="O35697"/>
      <c r="P35697"/>
    </row>
    <row r="35698" spans="15:16" x14ac:dyDescent="0.2">
      <c r="O35698"/>
      <c r="P35698"/>
    </row>
    <row r="35699" spans="15:16" x14ac:dyDescent="0.2">
      <c r="O35699"/>
      <c r="P35699"/>
    </row>
    <row r="35700" spans="15:16" x14ac:dyDescent="0.2">
      <c r="O35700"/>
      <c r="P35700"/>
    </row>
    <row r="35701" spans="15:16" x14ac:dyDescent="0.2">
      <c r="O35701"/>
      <c r="P35701"/>
    </row>
    <row r="35702" spans="15:16" x14ac:dyDescent="0.2">
      <c r="O35702"/>
      <c r="P35702"/>
    </row>
    <row r="35703" spans="15:16" x14ac:dyDescent="0.2">
      <c r="O35703"/>
      <c r="P35703"/>
    </row>
    <row r="35704" spans="15:16" x14ac:dyDescent="0.2">
      <c r="O35704"/>
      <c r="P35704"/>
    </row>
    <row r="35705" spans="15:16" x14ac:dyDescent="0.2">
      <c r="O35705"/>
      <c r="P35705"/>
    </row>
    <row r="35706" spans="15:16" x14ac:dyDescent="0.2">
      <c r="O35706"/>
      <c r="P35706"/>
    </row>
    <row r="35707" spans="15:16" x14ac:dyDescent="0.2">
      <c r="O35707"/>
      <c r="P35707"/>
    </row>
    <row r="35708" spans="15:16" x14ac:dyDescent="0.2">
      <c r="O35708"/>
      <c r="P35708"/>
    </row>
    <row r="35709" spans="15:16" x14ac:dyDescent="0.2">
      <c r="O35709"/>
      <c r="P35709"/>
    </row>
    <row r="35710" spans="15:16" x14ac:dyDescent="0.2">
      <c r="O35710"/>
      <c r="P35710"/>
    </row>
    <row r="35711" spans="15:16" x14ac:dyDescent="0.2">
      <c r="O35711"/>
      <c r="P35711"/>
    </row>
    <row r="35712" spans="15:16" x14ac:dyDescent="0.2">
      <c r="O35712"/>
      <c r="P35712"/>
    </row>
    <row r="35713" spans="15:16" x14ac:dyDescent="0.2">
      <c r="O35713"/>
      <c r="P35713"/>
    </row>
    <row r="35714" spans="15:16" x14ac:dyDescent="0.2">
      <c r="O35714"/>
      <c r="P35714"/>
    </row>
    <row r="35715" spans="15:16" x14ac:dyDescent="0.2">
      <c r="O35715"/>
      <c r="P35715"/>
    </row>
    <row r="35716" spans="15:16" x14ac:dyDescent="0.2">
      <c r="O35716"/>
      <c r="P35716"/>
    </row>
    <row r="35717" spans="15:16" x14ac:dyDescent="0.2">
      <c r="O35717"/>
      <c r="P35717"/>
    </row>
    <row r="35718" spans="15:16" x14ac:dyDescent="0.2">
      <c r="O35718"/>
      <c r="P35718"/>
    </row>
    <row r="35719" spans="15:16" x14ac:dyDescent="0.2">
      <c r="O35719"/>
      <c r="P35719"/>
    </row>
    <row r="35720" spans="15:16" x14ac:dyDescent="0.2">
      <c r="O35720"/>
      <c r="P35720"/>
    </row>
    <row r="35721" spans="15:16" x14ac:dyDescent="0.2">
      <c r="O35721"/>
      <c r="P35721"/>
    </row>
    <row r="35722" spans="15:16" x14ac:dyDescent="0.2">
      <c r="O35722"/>
      <c r="P35722"/>
    </row>
    <row r="35723" spans="15:16" x14ac:dyDescent="0.2">
      <c r="O35723"/>
      <c r="P35723"/>
    </row>
    <row r="35724" spans="15:16" x14ac:dyDescent="0.2">
      <c r="O35724"/>
      <c r="P35724"/>
    </row>
    <row r="35725" spans="15:16" x14ac:dyDescent="0.2">
      <c r="O35725"/>
      <c r="P35725"/>
    </row>
    <row r="35726" spans="15:16" x14ac:dyDescent="0.2">
      <c r="O35726"/>
      <c r="P35726"/>
    </row>
    <row r="35727" spans="15:16" x14ac:dyDescent="0.2">
      <c r="O35727"/>
      <c r="P35727"/>
    </row>
    <row r="35728" spans="15:16" x14ac:dyDescent="0.2">
      <c r="O35728"/>
      <c r="P35728"/>
    </row>
    <row r="35729" spans="15:16" x14ac:dyDescent="0.2">
      <c r="O35729"/>
      <c r="P35729"/>
    </row>
    <row r="35730" spans="15:16" x14ac:dyDescent="0.2">
      <c r="O35730"/>
      <c r="P35730"/>
    </row>
    <row r="35731" spans="15:16" x14ac:dyDescent="0.2">
      <c r="O35731"/>
      <c r="P35731"/>
    </row>
    <row r="35732" spans="15:16" x14ac:dyDescent="0.2">
      <c r="O35732"/>
      <c r="P35732"/>
    </row>
    <row r="35733" spans="15:16" x14ac:dyDescent="0.2">
      <c r="O35733"/>
      <c r="P35733"/>
    </row>
    <row r="35734" spans="15:16" x14ac:dyDescent="0.2">
      <c r="O35734"/>
      <c r="P35734"/>
    </row>
    <row r="35735" spans="15:16" x14ac:dyDescent="0.2">
      <c r="O35735"/>
      <c r="P35735"/>
    </row>
    <row r="35736" spans="15:16" x14ac:dyDescent="0.2">
      <c r="O35736"/>
      <c r="P35736"/>
    </row>
    <row r="35737" spans="15:16" x14ac:dyDescent="0.2">
      <c r="O35737"/>
      <c r="P35737"/>
    </row>
    <row r="35738" spans="15:16" x14ac:dyDescent="0.2">
      <c r="O35738"/>
      <c r="P35738"/>
    </row>
    <row r="35739" spans="15:16" x14ac:dyDescent="0.2">
      <c r="O35739"/>
      <c r="P35739"/>
    </row>
    <row r="35740" spans="15:16" x14ac:dyDescent="0.2">
      <c r="O35740"/>
      <c r="P35740"/>
    </row>
    <row r="35741" spans="15:16" x14ac:dyDescent="0.2">
      <c r="O35741"/>
      <c r="P35741"/>
    </row>
    <row r="35742" spans="15:16" x14ac:dyDescent="0.2">
      <c r="O35742"/>
      <c r="P35742"/>
    </row>
    <row r="35743" spans="15:16" x14ac:dyDescent="0.2">
      <c r="O35743"/>
      <c r="P35743"/>
    </row>
    <row r="35744" spans="15:16" x14ac:dyDescent="0.2">
      <c r="O35744"/>
      <c r="P35744"/>
    </row>
    <row r="35745" spans="15:16" x14ac:dyDescent="0.2">
      <c r="O35745"/>
      <c r="P35745"/>
    </row>
    <row r="35746" spans="15:16" x14ac:dyDescent="0.2">
      <c r="O35746"/>
      <c r="P35746"/>
    </row>
    <row r="35747" spans="15:16" x14ac:dyDescent="0.2">
      <c r="O35747"/>
      <c r="P35747"/>
    </row>
    <row r="35748" spans="15:16" x14ac:dyDescent="0.2">
      <c r="O35748"/>
      <c r="P35748"/>
    </row>
    <row r="35749" spans="15:16" x14ac:dyDescent="0.2">
      <c r="O35749"/>
      <c r="P35749"/>
    </row>
    <row r="35750" spans="15:16" x14ac:dyDescent="0.2">
      <c r="O35750"/>
      <c r="P35750"/>
    </row>
    <row r="35751" spans="15:16" x14ac:dyDescent="0.2">
      <c r="O35751"/>
      <c r="P35751"/>
    </row>
    <row r="35752" spans="15:16" x14ac:dyDescent="0.2">
      <c r="O35752"/>
      <c r="P35752"/>
    </row>
    <row r="35753" spans="15:16" x14ac:dyDescent="0.2">
      <c r="O35753"/>
      <c r="P35753"/>
    </row>
    <row r="35754" spans="15:16" x14ac:dyDescent="0.2">
      <c r="O35754"/>
      <c r="P35754"/>
    </row>
    <row r="35755" spans="15:16" x14ac:dyDescent="0.2">
      <c r="O35755"/>
      <c r="P35755"/>
    </row>
    <row r="35756" spans="15:16" x14ac:dyDescent="0.2">
      <c r="O35756"/>
      <c r="P35756"/>
    </row>
    <row r="35757" spans="15:16" x14ac:dyDescent="0.2">
      <c r="O35757"/>
      <c r="P35757"/>
    </row>
    <row r="35758" spans="15:16" x14ac:dyDescent="0.2">
      <c r="O35758"/>
      <c r="P35758"/>
    </row>
    <row r="35759" spans="15:16" x14ac:dyDescent="0.2">
      <c r="O35759"/>
      <c r="P35759"/>
    </row>
    <row r="35760" spans="15:16" x14ac:dyDescent="0.2">
      <c r="O35760"/>
      <c r="P35760"/>
    </row>
    <row r="35761" spans="15:16" x14ac:dyDescent="0.2">
      <c r="O35761"/>
      <c r="P35761"/>
    </row>
    <row r="35762" spans="15:16" x14ac:dyDescent="0.2">
      <c r="O35762"/>
      <c r="P35762"/>
    </row>
    <row r="35763" spans="15:16" x14ac:dyDescent="0.2">
      <c r="O35763"/>
      <c r="P35763"/>
    </row>
    <row r="35764" spans="15:16" x14ac:dyDescent="0.2">
      <c r="O35764"/>
      <c r="P35764"/>
    </row>
    <row r="35765" spans="15:16" x14ac:dyDescent="0.2">
      <c r="O35765"/>
      <c r="P35765"/>
    </row>
    <row r="35766" spans="15:16" x14ac:dyDescent="0.2">
      <c r="O35766"/>
      <c r="P35766"/>
    </row>
    <row r="35767" spans="15:16" x14ac:dyDescent="0.2">
      <c r="O35767"/>
      <c r="P35767"/>
    </row>
    <row r="35768" spans="15:16" x14ac:dyDescent="0.2">
      <c r="O35768"/>
      <c r="P35768"/>
    </row>
    <row r="35769" spans="15:16" x14ac:dyDescent="0.2">
      <c r="O35769"/>
      <c r="P35769"/>
    </row>
    <row r="35770" spans="15:16" x14ac:dyDescent="0.2">
      <c r="O35770"/>
      <c r="P35770"/>
    </row>
    <row r="35771" spans="15:16" x14ac:dyDescent="0.2">
      <c r="O35771"/>
      <c r="P35771"/>
    </row>
    <row r="35772" spans="15:16" x14ac:dyDescent="0.2">
      <c r="O35772"/>
      <c r="P35772"/>
    </row>
    <row r="35773" spans="15:16" x14ac:dyDescent="0.2">
      <c r="O35773"/>
      <c r="P35773"/>
    </row>
    <row r="35774" spans="15:16" x14ac:dyDescent="0.2">
      <c r="O35774"/>
      <c r="P35774"/>
    </row>
    <row r="35775" spans="15:16" x14ac:dyDescent="0.2">
      <c r="O35775"/>
      <c r="P35775"/>
    </row>
    <row r="35776" spans="15:16" x14ac:dyDescent="0.2">
      <c r="O35776"/>
      <c r="P35776"/>
    </row>
    <row r="35777" spans="15:16" x14ac:dyDescent="0.2">
      <c r="O35777"/>
      <c r="P35777"/>
    </row>
    <row r="35778" spans="15:16" x14ac:dyDescent="0.2">
      <c r="O35778"/>
      <c r="P35778"/>
    </row>
    <row r="35779" spans="15:16" x14ac:dyDescent="0.2">
      <c r="O35779"/>
      <c r="P35779"/>
    </row>
    <row r="35780" spans="15:16" x14ac:dyDescent="0.2">
      <c r="O35780"/>
      <c r="P35780"/>
    </row>
    <row r="35781" spans="15:16" x14ac:dyDescent="0.2">
      <c r="O35781"/>
      <c r="P35781"/>
    </row>
    <row r="35782" spans="15:16" x14ac:dyDescent="0.2">
      <c r="O35782"/>
      <c r="P35782"/>
    </row>
    <row r="35783" spans="15:16" x14ac:dyDescent="0.2">
      <c r="O35783"/>
      <c r="P35783"/>
    </row>
    <row r="35784" spans="15:16" x14ac:dyDescent="0.2">
      <c r="O35784"/>
      <c r="P35784"/>
    </row>
    <row r="35785" spans="15:16" x14ac:dyDescent="0.2">
      <c r="O35785"/>
      <c r="P35785"/>
    </row>
    <row r="35786" spans="15:16" x14ac:dyDescent="0.2">
      <c r="O35786"/>
      <c r="P35786"/>
    </row>
    <row r="35787" spans="15:16" x14ac:dyDescent="0.2">
      <c r="O35787"/>
      <c r="P35787"/>
    </row>
    <row r="35788" spans="15:16" x14ac:dyDescent="0.2">
      <c r="O35788"/>
      <c r="P35788"/>
    </row>
    <row r="35789" spans="15:16" x14ac:dyDescent="0.2">
      <c r="O35789"/>
      <c r="P35789"/>
    </row>
    <row r="35790" spans="15:16" x14ac:dyDescent="0.2">
      <c r="O35790"/>
      <c r="P35790"/>
    </row>
    <row r="35791" spans="15:16" x14ac:dyDescent="0.2">
      <c r="O35791"/>
      <c r="P35791"/>
    </row>
    <row r="35792" spans="15:16" x14ac:dyDescent="0.2">
      <c r="O35792"/>
      <c r="P35792"/>
    </row>
    <row r="35793" spans="15:16" x14ac:dyDescent="0.2">
      <c r="O35793"/>
      <c r="P35793"/>
    </row>
    <row r="35794" spans="15:16" x14ac:dyDescent="0.2">
      <c r="O35794"/>
      <c r="P35794"/>
    </row>
    <row r="35795" spans="15:16" x14ac:dyDescent="0.2">
      <c r="O35795"/>
      <c r="P35795"/>
    </row>
    <row r="35796" spans="15:16" x14ac:dyDescent="0.2">
      <c r="O35796"/>
      <c r="P35796"/>
    </row>
    <row r="35797" spans="15:16" x14ac:dyDescent="0.2">
      <c r="O35797"/>
      <c r="P35797"/>
    </row>
    <row r="35798" spans="15:16" x14ac:dyDescent="0.2">
      <c r="O35798"/>
      <c r="P35798"/>
    </row>
    <row r="35799" spans="15:16" x14ac:dyDescent="0.2">
      <c r="O35799"/>
      <c r="P35799"/>
    </row>
    <row r="35800" spans="15:16" x14ac:dyDescent="0.2">
      <c r="O35800"/>
      <c r="P35800"/>
    </row>
    <row r="35801" spans="15:16" x14ac:dyDescent="0.2">
      <c r="O35801"/>
      <c r="P35801"/>
    </row>
    <row r="35802" spans="15:16" x14ac:dyDescent="0.2">
      <c r="O35802"/>
      <c r="P35802"/>
    </row>
    <row r="35803" spans="15:16" x14ac:dyDescent="0.2">
      <c r="O35803"/>
      <c r="P35803"/>
    </row>
    <row r="35804" spans="15:16" x14ac:dyDescent="0.2">
      <c r="O35804"/>
      <c r="P35804"/>
    </row>
    <row r="35805" spans="15:16" x14ac:dyDescent="0.2">
      <c r="O35805"/>
      <c r="P35805"/>
    </row>
    <row r="35806" spans="15:16" x14ac:dyDescent="0.2">
      <c r="O35806"/>
      <c r="P35806"/>
    </row>
    <row r="35807" spans="15:16" x14ac:dyDescent="0.2">
      <c r="O35807"/>
      <c r="P35807"/>
    </row>
    <row r="35808" spans="15:16" x14ac:dyDescent="0.2">
      <c r="O35808"/>
      <c r="P35808"/>
    </row>
    <row r="35809" spans="15:16" x14ac:dyDescent="0.2">
      <c r="O35809"/>
      <c r="P35809"/>
    </row>
    <row r="35810" spans="15:16" x14ac:dyDescent="0.2">
      <c r="O35810"/>
      <c r="P35810"/>
    </row>
    <row r="35811" spans="15:16" x14ac:dyDescent="0.2">
      <c r="O35811"/>
      <c r="P35811"/>
    </row>
    <row r="35812" spans="15:16" x14ac:dyDescent="0.2">
      <c r="O35812"/>
      <c r="P35812"/>
    </row>
    <row r="35813" spans="15:16" x14ac:dyDescent="0.2">
      <c r="O35813"/>
      <c r="P35813"/>
    </row>
    <row r="35814" spans="15:16" x14ac:dyDescent="0.2">
      <c r="O35814"/>
      <c r="P35814"/>
    </row>
    <row r="35815" spans="15:16" x14ac:dyDescent="0.2">
      <c r="O35815"/>
      <c r="P35815"/>
    </row>
    <row r="35816" spans="15:16" x14ac:dyDescent="0.2">
      <c r="O35816"/>
      <c r="P35816"/>
    </row>
    <row r="35817" spans="15:16" x14ac:dyDescent="0.2">
      <c r="O35817"/>
      <c r="P35817"/>
    </row>
    <row r="35818" spans="15:16" x14ac:dyDescent="0.2">
      <c r="O35818"/>
      <c r="P35818"/>
    </row>
    <row r="35819" spans="15:16" x14ac:dyDescent="0.2">
      <c r="O35819"/>
      <c r="P35819"/>
    </row>
    <row r="35820" spans="15:16" x14ac:dyDescent="0.2">
      <c r="O35820"/>
      <c r="P35820"/>
    </row>
    <row r="35821" spans="15:16" x14ac:dyDescent="0.2">
      <c r="O35821"/>
      <c r="P35821"/>
    </row>
    <row r="35822" spans="15:16" x14ac:dyDescent="0.2">
      <c r="O35822"/>
      <c r="P35822"/>
    </row>
    <row r="35823" spans="15:16" x14ac:dyDescent="0.2">
      <c r="O35823"/>
      <c r="P35823"/>
    </row>
    <row r="35824" spans="15:16" x14ac:dyDescent="0.2">
      <c r="O35824"/>
      <c r="P35824"/>
    </row>
    <row r="35825" spans="15:16" x14ac:dyDescent="0.2">
      <c r="O35825"/>
      <c r="P35825"/>
    </row>
    <row r="35826" spans="15:16" x14ac:dyDescent="0.2">
      <c r="O35826"/>
      <c r="P35826"/>
    </row>
    <row r="35827" spans="15:16" x14ac:dyDescent="0.2">
      <c r="O35827"/>
      <c r="P35827"/>
    </row>
    <row r="35828" spans="15:16" x14ac:dyDescent="0.2">
      <c r="O35828"/>
      <c r="P35828"/>
    </row>
    <row r="35829" spans="15:16" x14ac:dyDescent="0.2">
      <c r="O35829"/>
      <c r="P35829"/>
    </row>
    <row r="35830" spans="15:16" x14ac:dyDescent="0.2">
      <c r="O35830"/>
      <c r="P35830"/>
    </row>
    <row r="35831" spans="15:16" x14ac:dyDescent="0.2">
      <c r="O35831"/>
      <c r="P35831"/>
    </row>
    <row r="35832" spans="15:16" x14ac:dyDescent="0.2">
      <c r="O35832"/>
      <c r="P35832"/>
    </row>
    <row r="35833" spans="15:16" x14ac:dyDescent="0.2">
      <c r="O35833"/>
      <c r="P35833"/>
    </row>
    <row r="35834" spans="15:16" x14ac:dyDescent="0.2">
      <c r="O35834"/>
      <c r="P35834"/>
    </row>
    <row r="35835" spans="15:16" x14ac:dyDescent="0.2">
      <c r="O35835"/>
      <c r="P35835"/>
    </row>
    <row r="35836" spans="15:16" x14ac:dyDescent="0.2">
      <c r="O35836"/>
      <c r="P35836"/>
    </row>
    <row r="35837" spans="15:16" x14ac:dyDescent="0.2">
      <c r="O35837"/>
      <c r="P35837"/>
    </row>
    <row r="35838" spans="15:16" x14ac:dyDescent="0.2">
      <c r="O35838"/>
      <c r="P35838"/>
    </row>
    <row r="35839" spans="15:16" x14ac:dyDescent="0.2">
      <c r="O35839"/>
      <c r="P35839"/>
    </row>
    <row r="35840" spans="15:16" x14ac:dyDescent="0.2">
      <c r="O35840"/>
      <c r="P35840"/>
    </row>
    <row r="35841" spans="15:16" x14ac:dyDescent="0.2">
      <c r="O35841"/>
      <c r="P35841"/>
    </row>
    <row r="35842" spans="15:16" x14ac:dyDescent="0.2">
      <c r="O35842"/>
      <c r="P35842"/>
    </row>
    <row r="35843" spans="15:16" x14ac:dyDescent="0.2">
      <c r="O35843"/>
      <c r="P35843"/>
    </row>
    <row r="35844" spans="15:16" x14ac:dyDescent="0.2">
      <c r="O35844"/>
      <c r="P35844"/>
    </row>
    <row r="35845" spans="15:16" x14ac:dyDescent="0.2">
      <c r="O35845"/>
      <c r="P35845"/>
    </row>
    <row r="35846" spans="15:16" x14ac:dyDescent="0.2">
      <c r="O35846"/>
      <c r="P35846"/>
    </row>
    <row r="35847" spans="15:16" x14ac:dyDescent="0.2">
      <c r="O35847"/>
      <c r="P35847"/>
    </row>
    <row r="35848" spans="15:16" x14ac:dyDescent="0.2">
      <c r="O35848"/>
      <c r="P35848"/>
    </row>
    <row r="35849" spans="15:16" x14ac:dyDescent="0.2">
      <c r="O35849"/>
      <c r="P35849"/>
    </row>
    <row r="35850" spans="15:16" x14ac:dyDescent="0.2">
      <c r="O35850"/>
      <c r="P35850"/>
    </row>
    <row r="35851" spans="15:16" x14ac:dyDescent="0.2">
      <c r="O35851"/>
      <c r="P35851"/>
    </row>
    <row r="35852" spans="15:16" x14ac:dyDescent="0.2">
      <c r="O35852"/>
      <c r="P35852"/>
    </row>
    <row r="35853" spans="15:16" x14ac:dyDescent="0.2">
      <c r="O35853"/>
      <c r="P35853"/>
    </row>
    <row r="35854" spans="15:16" x14ac:dyDescent="0.2">
      <c r="O35854"/>
      <c r="P35854"/>
    </row>
    <row r="35855" spans="15:16" x14ac:dyDescent="0.2">
      <c r="O35855"/>
      <c r="P35855"/>
    </row>
    <row r="35856" spans="15:16" x14ac:dyDescent="0.2">
      <c r="O35856"/>
      <c r="P35856"/>
    </row>
    <row r="35857" spans="15:16" x14ac:dyDescent="0.2">
      <c r="O35857"/>
      <c r="P35857"/>
    </row>
    <row r="35858" spans="15:16" x14ac:dyDescent="0.2">
      <c r="O35858"/>
      <c r="P35858"/>
    </row>
    <row r="35859" spans="15:16" x14ac:dyDescent="0.2">
      <c r="O35859"/>
      <c r="P35859"/>
    </row>
    <row r="35860" spans="15:16" x14ac:dyDescent="0.2">
      <c r="O35860"/>
      <c r="P35860"/>
    </row>
    <row r="35861" spans="15:16" x14ac:dyDescent="0.2">
      <c r="O35861"/>
      <c r="P35861"/>
    </row>
    <row r="35862" spans="15:16" x14ac:dyDescent="0.2">
      <c r="O35862"/>
      <c r="P35862"/>
    </row>
    <row r="35863" spans="15:16" x14ac:dyDescent="0.2">
      <c r="O35863"/>
      <c r="P35863"/>
    </row>
    <row r="35864" spans="15:16" x14ac:dyDescent="0.2">
      <c r="O35864"/>
      <c r="P35864"/>
    </row>
    <row r="35865" spans="15:16" x14ac:dyDescent="0.2">
      <c r="O35865"/>
      <c r="P35865"/>
    </row>
    <row r="35866" spans="15:16" x14ac:dyDescent="0.2">
      <c r="O35866"/>
      <c r="P35866"/>
    </row>
    <row r="35867" spans="15:16" x14ac:dyDescent="0.2">
      <c r="O35867"/>
      <c r="P35867"/>
    </row>
    <row r="35868" spans="15:16" x14ac:dyDescent="0.2">
      <c r="O35868"/>
      <c r="P35868"/>
    </row>
    <row r="35869" spans="15:16" x14ac:dyDescent="0.2">
      <c r="O35869"/>
      <c r="P35869"/>
    </row>
    <row r="35870" spans="15:16" x14ac:dyDescent="0.2">
      <c r="O35870"/>
      <c r="P35870"/>
    </row>
    <row r="35871" spans="15:16" x14ac:dyDescent="0.2">
      <c r="O35871"/>
      <c r="P35871"/>
    </row>
    <row r="35872" spans="15:16" x14ac:dyDescent="0.2">
      <c r="O35872"/>
      <c r="P35872"/>
    </row>
    <row r="35873" spans="15:16" x14ac:dyDescent="0.2">
      <c r="O35873"/>
      <c r="P35873"/>
    </row>
    <row r="35874" spans="15:16" x14ac:dyDescent="0.2">
      <c r="O35874"/>
      <c r="P35874"/>
    </row>
    <row r="35875" spans="15:16" x14ac:dyDescent="0.2">
      <c r="O35875"/>
      <c r="P35875"/>
    </row>
    <row r="35876" spans="15:16" x14ac:dyDescent="0.2">
      <c r="O35876"/>
      <c r="P35876"/>
    </row>
    <row r="35877" spans="15:16" x14ac:dyDescent="0.2">
      <c r="O35877"/>
      <c r="P35877"/>
    </row>
    <row r="35878" spans="15:16" x14ac:dyDescent="0.2">
      <c r="O35878"/>
      <c r="P35878"/>
    </row>
    <row r="35879" spans="15:16" x14ac:dyDescent="0.2">
      <c r="O35879"/>
      <c r="P35879"/>
    </row>
    <row r="35880" spans="15:16" x14ac:dyDescent="0.2">
      <c r="O35880"/>
      <c r="P35880"/>
    </row>
    <row r="35881" spans="15:16" x14ac:dyDescent="0.2">
      <c r="O35881"/>
      <c r="P35881"/>
    </row>
    <row r="35882" spans="15:16" x14ac:dyDescent="0.2">
      <c r="O35882"/>
      <c r="P35882"/>
    </row>
    <row r="35883" spans="15:16" x14ac:dyDescent="0.2">
      <c r="O35883"/>
      <c r="P35883"/>
    </row>
    <row r="35884" spans="15:16" x14ac:dyDescent="0.2">
      <c r="O35884"/>
      <c r="P35884"/>
    </row>
    <row r="35885" spans="15:16" x14ac:dyDescent="0.2">
      <c r="O35885"/>
      <c r="P35885"/>
    </row>
    <row r="35886" spans="15:16" x14ac:dyDescent="0.2">
      <c r="O35886"/>
      <c r="P35886"/>
    </row>
    <row r="35887" spans="15:16" x14ac:dyDescent="0.2">
      <c r="O35887"/>
      <c r="P35887"/>
    </row>
    <row r="35888" spans="15:16" x14ac:dyDescent="0.2">
      <c r="O35888"/>
      <c r="P35888"/>
    </row>
    <row r="35889" spans="15:16" x14ac:dyDescent="0.2">
      <c r="O35889"/>
      <c r="P35889"/>
    </row>
    <row r="35890" spans="15:16" x14ac:dyDescent="0.2">
      <c r="O35890"/>
      <c r="P35890"/>
    </row>
    <row r="35891" spans="15:16" x14ac:dyDescent="0.2">
      <c r="O35891"/>
      <c r="P35891"/>
    </row>
    <row r="35892" spans="15:16" x14ac:dyDescent="0.2">
      <c r="O35892"/>
      <c r="P35892"/>
    </row>
    <row r="35893" spans="15:16" x14ac:dyDescent="0.2">
      <c r="O35893"/>
      <c r="P35893"/>
    </row>
    <row r="35894" spans="15:16" x14ac:dyDescent="0.2">
      <c r="O35894"/>
      <c r="P35894"/>
    </row>
    <row r="35895" spans="15:16" x14ac:dyDescent="0.2">
      <c r="O35895"/>
      <c r="P35895"/>
    </row>
    <row r="35896" spans="15:16" x14ac:dyDescent="0.2">
      <c r="O35896"/>
      <c r="P35896"/>
    </row>
    <row r="35897" spans="15:16" x14ac:dyDescent="0.2">
      <c r="O35897"/>
      <c r="P35897"/>
    </row>
    <row r="35898" spans="15:16" x14ac:dyDescent="0.2">
      <c r="O35898"/>
      <c r="P35898"/>
    </row>
    <row r="35899" spans="15:16" x14ac:dyDescent="0.2">
      <c r="O35899"/>
      <c r="P35899"/>
    </row>
    <row r="35900" spans="15:16" x14ac:dyDescent="0.2">
      <c r="O35900"/>
      <c r="P35900"/>
    </row>
    <row r="35901" spans="15:16" x14ac:dyDescent="0.2">
      <c r="O35901"/>
      <c r="P35901"/>
    </row>
    <row r="35902" spans="15:16" x14ac:dyDescent="0.2">
      <c r="O35902"/>
      <c r="P35902"/>
    </row>
    <row r="35903" spans="15:16" x14ac:dyDescent="0.2">
      <c r="O35903"/>
      <c r="P35903"/>
    </row>
    <row r="35904" spans="15:16" x14ac:dyDescent="0.2">
      <c r="O35904"/>
      <c r="P35904"/>
    </row>
    <row r="35905" spans="15:16" x14ac:dyDescent="0.2">
      <c r="O35905"/>
      <c r="P35905"/>
    </row>
    <row r="35906" spans="15:16" x14ac:dyDescent="0.2">
      <c r="O35906"/>
      <c r="P35906"/>
    </row>
    <row r="35907" spans="15:16" x14ac:dyDescent="0.2">
      <c r="O35907"/>
      <c r="P35907"/>
    </row>
    <row r="35908" spans="15:16" x14ac:dyDescent="0.2">
      <c r="O35908"/>
      <c r="P35908"/>
    </row>
    <row r="35909" spans="15:16" x14ac:dyDescent="0.2">
      <c r="O35909"/>
      <c r="P35909"/>
    </row>
    <row r="35910" spans="15:16" x14ac:dyDescent="0.2">
      <c r="O35910"/>
      <c r="P35910"/>
    </row>
    <row r="35911" spans="15:16" x14ac:dyDescent="0.2">
      <c r="O35911"/>
      <c r="P35911"/>
    </row>
    <row r="35912" spans="15:16" x14ac:dyDescent="0.2">
      <c r="O35912"/>
      <c r="P35912"/>
    </row>
    <row r="35913" spans="15:16" x14ac:dyDescent="0.2">
      <c r="O35913"/>
      <c r="P35913"/>
    </row>
    <row r="35914" spans="15:16" x14ac:dyDescent="0.2">
      <c r="O35914"/>
      <c r="P35914"/>
    </row>
    <row r="35915" spans="15:16" x14ac:dyDescent="0.2">
      <c r="O35915"/>
      <c r="P35915"/>
    </row>
    <row r="35916" spans="15:16" x14ac:dyDescent="0.2">
      <c r="O35916"/>
      <c r="P35916"/>
    </row>
    <row r="35917" spans="15:16" x14ac:dyDescent="0.2">
      <c r="O35917"/>
      <c r="P35917"/>
    </row>
    <row r="35918" spans="15:16" x14ac:dyDescent="0.2">
      <c r="O35918"/>
      <c r="P35918"/>
    </row>
    <row r="35919" spans="15:16" x14ac:dyDescent="0.2">
      <c r="O35919"/>
      <c r="P35919"/>
    </row>
    <row r="35920" spans="15:16" x14ac:dyDescent="0.2">
      <c r="O35920"/>
      <c r="P35920"/>
    </row>
    <row r="35921" spans="15:16" x14ac:dyDescent="0.2">
      <c r="O35921"/>
      <c r="P35921"/>
    </row>
    <row r="35922" spans="15:16" x14ac:dyDescent="0.2">
      <c r="O35922"/>
      <c r="P35922"/>
    </row>
    <row r="35923" spans="15:16" x14ac:dyDescent="0.2">
      <c r="O35923"/>
      <c r="P35923"/>
    </row>
    <row r="35924" spans="15:16" x14ac:dyDescent="0.2">
      <c r="O35924"/>
      <c r="P35924"/>
    </row>
    <row r="35925" spans="15:16" x14ac:dyDescent="0.2">
      <c r="O35925"/>
      <c r="P35925"/>
    </row>
    <row r="35926" spans="15:16" x14ac:dyDescent="0.2">
      <c r="O35926"/>
      <c r="P35926"/>
    </row>
    <row r="35927" spans="15:16" x14ac:dyDescent="0.2">
      <c r="O35927"/>
      <c r="P35927"/>
    </row>
    <row r="35928" spans="15:16" x14ac:dyDescent="0.2">
      <c r="O35928"/>
      <c r="P35928"/>
    </row>
    <row r="35929" spans="15:16" x14ac:dyDescent="0.2">
      <c r="O35929"/>
      <c r="P35929"/>
    </row>
    <row r="35930" spans="15:16" x14ac:dyDescent="0.2">
      <c r="O35930"/>
      <c r="P35930"/>
    </row>
    <row r="35931" spans="15:16" x14ac:dyDescent="0.2">
      <c r="O35931"/>
      <c r="P35931"/>
    </row>
    <row r="35932" spans="15:16" x14ac:dyDescent="0.2">
      <c r="O35932"/>
      <c r="P35932"/>
    </row>
    <row r="35933" spans="15:16" x14ac:dyDescent="0.2">
      <c r="O35933"/>
      <c r="P35933"/>
    </row>
    <row r="35934" spans="15:16" x14ac:dyDescent="0.2">
      <c r="O35934"/>
      <c r="P35934"/>
    </row>
    <row r="35935" spans="15:16" x14ac:dyDescent="0.2">
      <c r="O35935"/>
      <c r="P35935"/>
    </row>
    <row r="35936" spans="15:16" x14ac:dyDescent="0.2">
      <c r="O35936"/>
      <c r="P35936"/>
    </row>
    <row r="35937" spans="15:16" x14ac:dyDescent="0.2">
      <c r="O35937"/>
      <c r="P35937"/>
    </row>
    <row r="35938" spans="15:16" x14ac:dyDescent="0.2">
      <c r="O35938"/>
      <c r="P35938"/>
    </row>
    <row r="35939" spans="15:16" x14ac:dyDescent="0.2">
      <c r="O35939"/>
      <c r="P35939"/>
    </row>
    <row r="35940" spans="15:16" x14ac:dyDescent="0.2">
      <c r="O35940"/>
      <c r="P35940"/>
    </row>
    <row r="35941" spans="15:16" x14ac:dyDescent="0.2">
      <c r="O35941"/>
      <c r="P35941"/>
    </row>
    <row r="35942" spans="15:16" x14ac:dyDescent="0.2">
      <c r="O35942"/>
      <c r="P35942"/>
    </row>
    <row r="35943" spans="15:16" x14ac:dyDescent="0.2">
      <c r="O35943"/>
      <c r="P35943"/>
    </row>
    <row r="35944" spans="15:16" x14ac:dyDescent="0.2">
      <c r="O35944"/>
      <c r="P35944"/>
    </row>
    <row r="35945" spans="15:16" x14ac:dyDescent="0.2">
      <c r="O35945"/>
      <c r="P35945"/>
    </row>
    <row r="35946" spans="15:16" x14ac:dyDescent="0.2">
      <c r="O35946"/>
      <c r="P35946"/>
    </row>
    <row r="35947" spans="15:16" x14ac:dyDescent="0.2">
      <c r="O35947"/>
      <c r="P35947"/>
    </row>
    <row r="35948" spans="15:16" x14ac:dyDescent="0.2">
      <c r="O35948"/>
      <c r="P35948"/>
    </row>
    <row r="35949" spans="15:16" x14ac:dyDescent="0.2">
      <c r="O35949"/>
      <c r="P35949"/>
    </row>
    <row r="35950" spans="15:16" x14ac:dyDescent="0.2">
      <c r="O35950"/>
      <c r="P35950"/>
    </row>
    <row r="35951" spans="15:16" x14ac:dyDescent="0.2">
      <c r="O35951"/>
      <c r="P35951"/>
    </row>
    <row r="35952" spans="15:16" x14ac:dyDescent="0.2">
      <c r="O35952"/>
      <c r="P35952"/>
    </row>
    <row r="35953" spans="15:16" x14ac:dyDescent="0.2">
      <c r="O35953"/>
      <c r="P35953"/>
    </row>
    <row r="35954" spans="15:16" x14ac:dyDescent="0.2">
      <c r="O35954"/>
      <c r="P35954"/>
    </row>
    <row r="35955" spans="15:16" x14ac:dyDescent="0.2">
      <c r="O35955"/>
      <c r="P35955"/>
    </row>
    <row r="35956" spans="15:16" x14ac:dyDescent="0.2">
      <c r="O35956"/>
      <c r="P35956"/>
    </row>
    <row r="35957" spans="15:16" x14ac:dyDescent="0.2">
      <c r="O35957"/>
      <c r="P35957"/>
    </row>
    <row r="35958" spans="15:16" x14ac:dyDescent="0.2">
      <c r="O35958"/>
      <c r="P35958"/>
    </row>
    <row r="35959" spans="15:16" x14ac:dyDescent="0.2">
      <c r="O35959"/>
      <c r="P35959"/>
    </row>
    <row r="35960" spans="15:16" x14ac:dyDescent="0.2">
      <c r="O35960"/>
      <c r="P35960"/>
    </row>
    <row r="35961" spans="15:16" x14ac:dyDescent="0.2">
      <c r="O35961"/>
      <c r="P35961"/>
    </row>
    <row r="35962" spans="15:16" x14ac:dyDescent="0.2">
      <c r="O35962"/>
      <c r="P35962"/>
    </row>
    <row r="35963" spans="15:16" x14ac:dyDescent="0.2">
      <c r="O35963"/>
      <c r="P35963"/>
    </row>
    <row r="35964" spans="15:16" x14ac:dyDescent="0.2">
      <c r="O35964"/>
      <c r="P35964"/>
    </row>
    <row r="35965" spans="15:16" x14ac:dyDescent="0.2">
      <c r="O35965"/>
      <c r="P35965"/>
    </row>
    <row r="35966" spans="15:16" x14ac:dyDescent="0.2">
      <c r="O35966"/>
      <c r="P35966"/>
    </row>
    <row r="35967" spans="15:16" x14ac:dyDescent="0.2">
      <c r="O35967"/>
      <c r="P35967"/>
    </row>
    <row r="35968" spans="15:16" x14ac:dyDescent="0.2">
      <c r="O35968"/>
      <c r="P35968"/>
    </row>
    <row r="35969" spans="15:16" x14ac:dyDescent="0.2">
      <c r="O35969"/>
      <c r="P35969"/>
    </row>
    <row r="35970" spans="15:16" x14ac:dyDescent="0.2">
      <c r="O35970"/>
      <c r="P35970"/>
    </row>
    <row r="35971" spans="15:16" x14ac:dyDescent="0.2">
      <c r="O35971"/>
      <c r="P35971"/>
    </row>
    <row r="35972" spans="15:16" x14ac:dyDescent="0.2">
      <c r="O35972"/>
      <c r="P35972"/>
    </row>
    <row r="35973" spans="15:16" x14ac:dyDescent="0.2">
      <c r="O35973"/>
      <c r="P35973"/>
    </row>
    <row r="35974" spans="15:16" x14ac:dyDescent="0.2">
      <c r="O35974"/>
      <c r="P35974"/>
    </row>
    <row r="35975" spans="15:16" x14ac:dyDescent="0.2">
      <c r="O35975"/>
      <c r="P35975"/>
    </row>
    <row r="35976" spans="15:16" x14ac:dyDescent="0.2">
      <c r="O35976"/>
      <c r="P35976"/>
    </row>
    <row r="35977" spans="15:16" x14ac:dyDescent="0.2">
      <c r="O35977"/>
      <c r="P35977"/>
    </row>
    <row r="35978" spans="15:16" x14ac:dyDescent="0.2">
      <c r="O35978"/>
      <c r="P35978"/>
    </row>
    <row r="35979" spans="15:16" x14ac:dyDescent="0.2">
      <c r="O35979"/>
      <c r="P35979"/>
    </row>
    <row r="35980" spans="15:16" x14ac:dyDescent="0.2">
      <c r="O35980"/>
      <c r="P35980"/>
    </row>
    <row r="35981" spans="15:16" x14ac:dyDescent="0.2">
      <c r="O35981"/>
      <c r="P35981"/>
    </row>
    <row r="35982" spans="15:16" x14ac:dyDescent="0.2">
      <c r="O35982"/>
      <c r="P35982"/>
    </row>
    <row r="35983" spans="15:16" x14ac:dyDescent="0.2">
      <c r="O35983"/>
      <c r="P35983"/>
    </row>
    <row r="35984" spans="15:16" x14ac:dyDescent="0.2">
      <c r="O35984"/>
      <c r="P35984"/>
    </row>
    <row r="35985" spans="15:16" x14ac:dyDescent="0.2">
      <c r="O35985"/>
      <c r="P35985"/>
    </row>
    <row r="35986" spans="15:16" x14ac:dyDescent="0.2">
      <c r="O35986"/>
      <c r="P35986"/>
    </row>
    <row r="35987" spans="15:16" x14ac:dyDescent="0.2">
      <c r="O35987"/>
      <c r="P35987"/>
    </row>
    <row r="35988" spans="15:16" x14ac:dyDescent="0.2">
      <c r="O35988"/>
      <c r="P35988"/>
    </row>
    <row r="35989" spans="15:16" x14ac:dyDescent="0.2">
      <c r="O35989"/>
      <c r="P35989"/>
    </row>
    <row r="35990" spans="15:16" x14ac:dyDescent="0.2">
      <c r="O35990"/>
      <c r="P35990"/>
    </row>
    <row r="35991" spans="15:16" x14ac:dyDescent="0.2">
      <c r="O35991"/>
      <c r="P35991"/>
    </row>
    <row r="35992" spans="15:16" x14ac:dyDescent="0.2">
      <c r="O35992"/>
      <c r="P35992"/>
    </row>
    <row r="35993" spans="15:16" x14ac:dyDescent="0.2">
      <c r="O35993"/>
      <c r="P35993"/>
    </row>
    <row r="35994" spans="15:16" x14ac:dyDescent="0.2">
      <c r="O35994"/>
      <c r="P35994"/>
    </row>
    <row r="35995" spans="15:16" x14ac:dyDescent="0.2">
      <c r="O35995"/>
      <c r="P35995"/>
    </row>
    <row r="35996" spans="15:16" x14ac:dyDescent="0.2">
      <c r="O35996"/>
      <c r="P35996"/>
    </row>
    <row r="35997" spans="15:16" x14ac:dyDescent="0.2">
      <c r="O35997"/>
      <c r="P35997"/>
    </row>
    <row r="35998" spans="15:16" x14ac:dyDescent="0.2">
      <c r="O35998"/>
      <c r="P35998"/>
    </row>
    <row r="35999" spans="15:16" x14ac:dyDescent="0.2">
      <c r="O35999"/>
      <c r="P35999"/>
    </row>
    <row r="36000" spans="15:16" x14ac:dyDescent="0.2">
      <c r="O36000"/>
      <c r="P36000"/>
    </row>
    <row r="36001" spans="15:16" x14ac:dyDescent="0.2">
      <c r="O36001"/>
      <c r="P36001"/>
    </row>
    <row r="36002" spans="15:16" x14ac:dyDescent="0.2">
      <c r="O36002"/>
      <c r="P36002"/>
    </row>
    <row r="36003" spans="15:16" x14ac:dyDescent="0.2">
      <c r="O36003"/>
      <c r="P36003"/>
    </row>
    <row r="36004" spans="15:16" x14ac:dyDescent="0.2">
      <c r="O36004"/>
      <c r="P36004"/>
    </row>
    <row r="36005" spans="15:16" x14ac:dyDescent="0.2">
      <c r="O36005"/>
      <c r="P36005"/>
    </row>
    <row r="36006" spans="15:16" x14ac:dyDescent="0.2">
      <c r="O36006"/>
      <c r="P36006"/>
    </row>
    <row r="36007" spans="15:16" x14ac:dyDescent="0.2">
      <c r="O36007"/>
      <c r="P36007"/>
    </row>
    <row r="36008" spans="15:16" x14ac:dyDescent="0.2">
      <c r="O36008"/>
      <c r="P36008"/>
    </row>
    <row r="36009" spans="15:16" x14ac:dyDescent="0.2">
      <c r="O36009"/>
      <c r="P36009"/>
    </row>
    <row r="36010" spans="15:16" x14ac:dyDescent="0.2">
      <c r="O36010"/>
      <c r="P36010"/>
    </row>
    <row r="36011" spans="15:16" x14ac:dyDescent="0.2">
      <c r="O36011"/>
      <c r="P36011"/>
    </row>
    <row r="36012" spans="15:16" x14ac:dyDescent="0.2">
      <c r="O36012"/>
      <c r="P36012"/>
    </row>
    <row r="36013" spans="15:16" x14ac:dyDescent="0.2">
      <c r="O36013"/>
      <c r="P36013"/>
    </row>
    <row r="36014" spans="15:16" x14ac:dyDescent="0.2">
      <c r="O36014"/>
      <c r="P36014"/>
    </row>
    <row r="36015" spans="15:16" x14ac:dyDescent="0.2">
      <c r="O36015"/>
      <c r="P36015"/>
    </row>
    <row r="36016" spans="15:16" x14ac:dyDescent="0.2">
      <c r="O36016"/>
      <c r="P36016"/>
    </row>
    <row r="36017" spans="15:16" x14ac:dyDescent="0.2">
      <c r="O36017"/>
      <c r="P36017"/>
    </row>
    <row r="36018" spans="15:16" x14ac:dyDescent="0.2">
      <c r="O36018"/>
      <c r="P36018"/>
    </row>
    <row r="36019" spans="15:16" x14ac:dyDescent="0.2">
      <c r="O36019"/>
      <c r="P36019"/>
    </row>
    <row r="36020" spans="15:16" x14ac:dyDescent="0.2">
      <c r="O36020"/>
      <c r="P36020"/>
    </row>
    <row r="36021" spans="15:16" x14ac:dyDescent="0.2">
      <c r="O36021"/>
      <c r="P36021"/>
    </row>
    <row r="36022" spans="15:16" x14ac:dyDescent="0.2">
      <c r="O36022"/>
      <c r="P36022"/>
    </row>
    <row r="36023" spans="15:16" x14ac:dyDescent="0.2">
      <c r="O36023"/>
      <c r="P36023"/>
    </row>
    <row r="36024" spans="15:16" x14ac:dyDescent="0.2">
      <c r="O36024"/>
      <c r="P36024"/>
    </row>
    <row r="36025" spans="15:16" x14ac:dyDescent="0.2">
      <c r="O36025"/>
      <c r="P36025"/>
    </row>
    <row r="36026" spans="15:16" x14ac:dyDescent="0.2">
      <c r="O36026"/>
      <c r="P36026"/>
    </row>
    <row r="36027" spans="15:16" x14ac:dyDescent="0.2">
      <c r="O36027"/>
      <c r="P36027"/>
    </row>
    <row r="36028" spans="15:16" x14ac:dyDescent="0.2">
      <c r="O36028"/>
      <c r="P36028"/>
    </row>
    <row r="36029" spans="15:16" x14ac:dyDescent="0.2">
      <c r="O36029"/>
      <c r="P36029"/>
    </row>
    <row r="36030" spans="15:16" x14ac:dyDescent="0.2">
      <c r="O36030"/>
      <c r="P36030"/>
    </row>
    <row r="36031" spans="15:16" x14ac:dyDescent="0.2">
      <c r="O36031"/>
      <c r="P36031"/>
    </row>
    <row r="36032" spans="15:16" x14ac:dyDescent="0.2">
      <c r="O36032"/>
      <c r="P36032"/>
    </row>
    <row r="36033" spans="15:16" x14ac:dyDescent="0.2">
      <c r="O36033"/>
      <c r="P36033"/>
    </row>
    <row r="36034" spans="15:16" x14ac:dyDescent="0.2">
      <c r="O36034"/>
      <c r="P36034"/>
    </row>
    <row r="36035" spans="15:16" x14ac:dyDescent="0.2">
      <c r="O36035"/>
      <c r="P36035"/>
    </row>
    <row r="36036" spans="15:16" x14ac:dyDescent="0.2">
      <c r="O36036"/>
      <c r="P36036"/>
    </row>
    <row r="36037" spans="15:16" x14ac:dyDescent="0.2">
      <c r="O36037"/>
      <c r="P36037"/>
    </row>
    <row r="36038" spans="15:16" x14ac:dyDescent="0.2">
      <c r="O36038"/>
      <c r="P36038"/>
    </row>
    <row r="36039" spans="15:16" x14ac:dyDescent="0.2">
      <c r="O36039"/>
      <c r="P36039"/>
    </row>
    <row r="36040" spans="15:16" x14ac:dyDescent="0.2">
      <c r="O36040"/>
      <c r="P36040"/>
    </row>
    <row r="36041" spans="15:16" x14ac:dyDescent="0.2">
      <c r="O36041"/>
      <c r="P36041"/>
    </row>
    <row r="36042" spans="15:16" x14ac:dyDescent="0.2">
      <c r="O36042"/>
      <c r="P36042"/>
    </row>
    <row r="36043" spans="15:16" x14ac:dyDescent="0.2">
      <c r="O36043"/>
      <c r="P36043"/>
    </row>
    <row r="36044" spans="15:16" x14ac:dyDescent="0.2">
      <c r="O36044"/>
      <c r="P36044"/>
    </row>
    <row r="36045" spans="15:16" x14ac:dyDescent="0.2">
      <c r="O36045"/>
      <c r="P36045"/>
    </row>
    <row r="36046" spans="15:16" x14ac:dyDescent="0.2">
      <c r="O36046"/>
      <c r="P36046"/>
    </row>
    <row r="36047" spans="15:16" x14ac:dyDescent="0.2">
      <c r="O36047"/>
      <c r="P36047"/>
    </row>
    <row r="36048" spans="15:16" x14ac:dyDescent="0.2">
      <c r="O36048"/>
      <c r="P36048"/>
    </row>
    <row r="36049" spans="15:16" x14ac:dyDescent="0.2">
      <c r="O36049"/>
      <c r="P36049"/>
    </row>
    <row r="36050" spans="15:16" x14ac:dyDescent="0.2">
      <c r="O36050"/>
      <c r="P36050"/>
    </row>
    <row r="36051" spans="15:16" x14ac:dyDescent="0.2">
      <c r="O36051"/>
      <c r="P36051"/>
    </row>
    <row r="36052" spans="15:16" x14ac:dyDescent="0.2">
      <c r="O36052"/>
      <c r="P36052"/>
    </row>
    <row r="36053" spans="15:16" x14ac:dyDescent="0.2">
      <c r="O36053"/>
      <c r="P36053"/>
    </row>
    <row r="36054" spans="15:16" x14ac:dyDescent="0.2">
      <c r="O36054"/>
      <c r="P36054"/>
    </row>
    <row r="36055" spans="15:16" x14ac:dyDescent="0.2">
      <c r="O36055"/>
      <c r="P36055"/>
    </row>
    <row r="36056" spans="15:16" x14ac:dyDescent="0.2">
      <c r="O36056"/>
      <c r="P36056"/>
    </row>
    <row r="36057" spans="15:16" x14ac:dyDescent="0.2">
      <c r="O36057"/>
      <c r="P36057"/>
    </row>
    <row r="36058" spans="15:16" x14ac:dyDescent="0.2">
      <c r="O36058"/>
      <c r="P36058"/>
    </row>
    <row r="36059" spans="15:16" x14ac:dyDescent="0.2">
      <c r="O36059"/>
      <c r="P36059"/>
    </row>
    <row r="36060" spans="15:16" x14ac:dyDescent="0.2">
      <c r="O36060"/>
      <c r="P36060"/>
    </row>
    <row r="36061" spans="15:16" x14ac:dyDescent="0.2">
      <c r="O36061"/>
      <c r="P36061"/>
    </row>
    <row r="36062" spans="15:16" x14ac:dyDescent="0.2">
      <c r="O36062"/>
      <c r="P36062"/>
    </row>
    <row r="36063" spans="15:16" x14ac:dyDescent="0.2">
      <c r="O36063"/>
      <c r="P36063"/>
    </row>
    <row r="36064" spans="15:16" x14ac:dyDescent="0.2">
      <c r="O36064"/>
      <c r="P36064"/>
    </row>
    <row r="36065" spans="15:16" x14ac:dyDescent="0.2">
      <c r="O36065"/>
      <c r="P36065"/>
    </row>
    <row r="36066" spans="15:16" x14ac:dyDescent="0.2">
      <c r="O36066"/>
      <c r="P36066"/>
    </row>
    <row r="36067" spans="15:16" x14ac:dyDescent="0.2">
      <c r="O36067"/>
      <c r="P36067"/>
    </row>
    <row r="36068" spans="15:16" x14ac:dyDescent="0.2">
      <c r="O36068"/>
      <c r="P36068"/>
    </row>
    <row r="36069" spans="15:16" x14ac:dyDescent="0.2">
      <c r="O36069"/>
      <c r="P36069"/>
    </row>
    <row r="36070" spans="15:16" x14ac:dyDescent="0.2">
      <c r="O36070"/>
      <c r="P36070"/>
    </row>
    <row r="36071" spans="15:16" x14ac:dyDescent="0.2">
      <c r="O36071"/>
      <c r="P36071"/>
    </row>
    <row r="36072" spans="15:16" x14ac:dyDescent="0.2">
      <c r="O36072"/>
      <c r="P36072"/>
    </row>
    <row r="36073" spans="15:16" x14ac:dyDescent="0.2">
      <c r="O36073"/>
      <c r="P36073"/>
    </row>
    <row r="36074" spans="15:16" x14ac:dyDescent="0.2">
      <c r="O36074"/>
      <c r="P36074"/>
    </row>
    <row r="36075" spans="15:16" x14ac:dyDescent="0.2">
      <c r="O36075"/>
      <c r="P36075"/>
    </row>
    <row r="36076" spans="15:16" x14ac:dyDescent="0.2">
      <c r="O36076"/>
      <c r="P36076"/>
    </row>
    <row r="36077" spans="15:16" x14ac:dyDescent="0.2">
      <c r="O36077"/>
      <c r="P36077"/>
    </row>
    <row r="36078" spans="15:16" x14ac:dyDescent="0.2">
      <c r="O36078"/>
      <c r="P36078"/>
    </row>
    <row r="36079" spans="15:16" x14ac:dyDescent="0.2">
      <c r="O36079"/>
      <c r="P36079"/>
    </row>
    <row r="36080" spans="15:16" x14ac:dyDescent="0.2">
      <c r="O36080"/>
      <c r="P36080"/>
    </row>
    <row r="36081" spans="15:16" x14ac:dyDescent="0.2">
      <c r="O36081"/>
      <c r="P36081"/>
    </row>
    <row r="36082" spans="15:16" x14ac:dyDescent="0.2">
      <c r="O36082"/>
      <c r="P36082"/>
    </row>
    <row r="36083" spans="15:16" x14ac:dyDescent="0.2">
      <c r="O36083"/>
      <c r="P36083"/>
    </row>
    <row r="36084" spans="15:16" x14ac:dyDescent="0.2">
      <c r="O36084"/>
      <c r="P36084"/>
    </row>
    <row r="36085" spans="15:16" x14ac:dyDescent="0.2">
      <c r="O36085"/>
      <c r="P36085"/>
    </row>
    <row r="36086" spans="15:16" x14ac:dyDescent="0.2">
      <c r="O36086"/>
      <c r="P36086"/>
    </row>
    <row r="36087" spans="15:16" x14ac:dyDescent="0.2">
      <c r="O36087"/>
      <c r="P36087"/>
    </row>
    <row r="36088" spans="15:16" x14ac:dyDescent="0.2">
      <c r="O36088"/>
      <c r="P36088"/>
    </row>
    <row r="36089" spans="15:16" x14ac:dyDescent="0.2">
      <c r="O36089"/>
      <c r="P36089"/>
    </row>
    <row r="36090" spans="15:16" x14ac:dyDescent="0.2">
      <c r="O36090"/>
      <c r="P36090"/>
    </row>
    <row r="36091" spans="15:16" x14ac:dyDescent="0.2">
      <c r="O36091"/>
      <c r="P36091"/>
    </row>
    <row r="36092" spans="15:16" x14ac:dyDescent="0.2">
      <c r="O36092"/>
      <c r="P36092"/>
    </row>
    <row r="36093" spans="15:16" x14ac:dyDescent="0.2">
      <c r="O36093"/>
      <c r="P36093"/>
    </row>
    <row r="36094" spans="15:16" x14ac:dyDescent="0.2">
      <c r="O36094"/>
      <c r="P36094"/>
    </row>
    <row r="36095" spans="15:16" x14ac:dyDescent="0.2">
      <c r="O36095"/>
      <c r="P36095"/>
    </row>
    <row r="36096" spans="15:16" x14ac:dyDescent="0.2">
      <c r="O36096"/>
      <c r="P36096"/>
    </row>
    <row r="36097" spans="15:16" x14ac:dyDescent="0.2">
      <c r="O36097"/>
      <c r="P36097"/>
    </row>
    <row r="36098" spans="15:16" x14ac:dyDescent="0.2">
      <c r="O36098"/>
      <c r="P36098"/>
    </row>
    <row r="36099" spans="15:16" x14ac:dyDescent="0.2">
      <c r="O36099"/>
      <c r="P36099"/>
    </row>
    <row r="36100" spans="15:16" x14ac:dyDescent="0.2">
      <c r="O36100"/>
      <c r="P36100"/>
    </row>
    <row r="36101" spans="15:16" x14ac:dyDescent="0.2">
      <c r="O36101"/>
      <c r="P36101"/>
    </row>
    <row r="36102" spans="15:16" x14ac:dyDescent="0.2">
      <c r="O36102"/>
      <c r="P36102"/>
    </row>
    <row r="36103" spans="15:16" x14ac:dyDescent="0.2">
      <c r="O36103"/>
      <c r="P36103"/>
    </row>
    <row r="36104" spans="15:16" x14ac:dyDescent="0.2">
      <c r="O36104"/>
      <c r="P36104"/>
    </row>
    <row r="36105" spans="15:16" x14ac:dyDescent="0.2">
      <c r="O36105"/>
      <c r="P36105"/>
    </row>
    <row r="36106" spans="15:16" x14ac:dyDescent="0.2">
      <c r="O36106"/>
      <c r="P36106"/>
    </row>
    <row r="36107" spans="15:16" x14ac:dyDescent="0.2">
      <c r="O36107"/>
      <c r="P36107"/>
    </row>
    <row r="36108" spans="15:16" x14ac:dyDescent="0.2">
      <c r="O36108"/>
      <c r="P36108"/>
    </row>
    <row r="36109" spans="15:16" x14ac:dyDescent="0.2">
      <c r="O36109"/>
      <c r="P36109"/>
    </row>
    <row r="36110" spans="15:16" x14ac:dyDescent="0.2">
      <c r="O36110"/>
      <c r="P36110"/>
    </row>
    <row r="36111" spans="15:16" x14ac:dyDescent="0.2">
      <c r="O36111"/>
      <c r="P36111"/>
    </row>
    <row r="36112" spans="15:16" x14ac:dyDescent="0.2">
      <c r="O36112"/>
      <c r="P36112"/>
    </row>
    <row r="36113" spans="15:16" x14ac:dyDescent="0.2">
      <c r="O36113"/>
      <c r="P36113"/>
    </row>
    <row r="36114" spans="15:16" x14ac:dyDescent="0.2">
      <c r="O36114"/>
      <c r="P36114"/>
    </row>
    <row r="36115" spans="15:16" x14ac:dyDescent="0.2">
      <c r="O36115"/>
      <c r="P36115"/>
    </row>
    <row r="36116" spans="15:16" x14ac:dyDescent="0.2">
      <c r="O36116"/>
      <c r="P36116"/>
    </row>
    <row r="36117" spans="15:16" x14ac:dyDescent="0.2">
      <c r="O36117"/>
      <c r="P36117"/>
    </row>
    <row r="36118" spans="15:16" x14ac:dyDescent="0.2">
      <c r="O36118"/>
      <c r="P36118"/>
    </row>
    <row r="36119" spans="15:16" x14ac:dyDescent="0.2">
      <c r="O36119"/>
      <c r="P36119"/>
    </row>
    <row r="36120" spans="15:16" x14ac:dyDescent="0.2">
      <c r="O36120"/>
      <c r="P36120"/>
    </row>
    <row r="36121" spans="15:16" x14ac:dyDescent="0.2">
      <c r="O36121"/>
      <c r="P36121"/>
    </row>
    <row r="36122" spans="15:16" x14ac:dyDescent="0.2">
      <c r="O36122"/>
      <c r="P36122"/>
    </row>
    <row r="36123" spans="15:16" x14ac:dyDescent="0.2">
      <c r="O36123"/>
      <c r="P36123"/>
    </row>
    <row r="36124" spans="15:16" x14ac:dyDescent="0.2">
      <c r="O36124"/>
      <c r="P36124"/>
    </row>
    <row r="36125" spans="15:16" x14ac:dyDescent="0.2">
      <c r="O36125"/>
      <c r="P36125"/>
    </row>
    <row r="36126" spans="15:16" x14ac:dyDescent="0.2">
      <c r="O36126"/>
      <c r="P36126"/>
    </row>
    <row r="36127" spans="15:16" x14ac:dyDescent="0.2">
      <c r="O36127"/>
      <c r="P36127"/>
    </row>
    <row r="36128" spans="15:16" x14ac:dyDescent="0.2">
      <c r="O36128"/>
      <c r="P36128"/>
    </row>
    <row r="36129" spans="15:16" x14ac:dyDescent="0.2">
      <c r="O36129"/>
      <c r="P36129"/>
    </row>
    <row r="36130" spans="15:16" x14ac:dyDescent="0.2">
      <c r="O36130"/>
      <c r="P36130"/>
    </row>
    <row r="36131" spans="15:16" x14ac:dyDescent="0.2">
      <c r="O36131"/>
      <c r="P36131"/>
    </row>
    <row r="36132" spans="15:16" x14ac:dyDescent="0.2">
      <c r="O36132"/>
      <c r="P36132"/>
    </row>
    <row r="36133" spans="15:16" x14ac:dyDescent="0.2">
      <c r="O36133"/>
      <c r="P36133"/>
    </row>
    <row r="36134" spans="15:16" x14ac:dyDescent="0.2">
      <c r="O36134"/>
      <c r="P36134"/>
    </row>
    <row r="36135" spans="15:16" x14ac:dyDescent="0.2">
      <c r="O36135"/>
      <c r="P36135"/>
    </row>
    <row r="36136" spans="15:16" x14ac:dyDescent="0.2">
      <c r="O36136"/>
      <c r="P36136"/>
    </row>
    <row r="36137" spans="15:16" x14ac:dyDescent="0.2">
      <c r="O36137"/>
      <c r="P36137"/>
    </row>
    <row r="36138" spans="15:16" x14ac:dyDescent="0.2">
      <c r="O36138"/>
      <c r="P36138"/>
    </row>
    <row r="36139" spans="15:16" x14ac:dyDescent="0.2">
      <c r="O36139"/>
      <c r="P36139"/>
    </row>
    <row r="36140" spans="15:16" x14ac:dyDescent="0.2">
      <c r="O36140"/>
      <c r="P36140"/>
    </row>
    <row r="36141" spans="15:16" x14ac:dyDescent="0.2">
      <c r="O36141"/>
      <c r="P36141"/>
    </row>
    <row r="36142" spans="15:16" x14ac:dyDescent="0.2">
      <c r="O36142"/>
      <c r="P36142"/>
    </row>
    <row r="36143" spans="15:16" x14ac:dyDescent="0.2">
      <c r="O36143"/>
      <c r="P36143"/>
    </row>
    <row r="36144" spans="15:16" x14ac:dyDescent="0.2">
      <c r="O36144"/>
      <c r="P36144"/>
    </row>
    <row r="36145" spans="15:16" x14ac:dyDescent="0.2">
      <c r="O36145"/>
      <c r="P36145"/>
    </row>
    <row r="36146" spans="15:16" x14ac:dyDescent="0.2">
      <c r="O36146"/>
      <c r="P36146"/>
    </row>
    <row r="36147" spans="15:16" x14ac:dyDescent="0.2">
      <c r="O36147"/>
      <c r="P36147"/>
    </row>
    <row r="36148" spans="15:16" x14ac:dyDescent="0.2">
      <c r="O36148"/>
      <c r="P36148"/>
    </row>
    <row r="36149" spans="15:16" x14ac:dyDescent="0.2">
      <c r="O36149"/>
      <c r="P36149"/>
    </row>
    <row r="36150" spans="15:16" x14ac:dyDescent="0.2">
      <c r="O36150"/>
      <c r="P36150"/>
    </row>
    <row r="36151" spans="15:16" x14ac:dyDescent="0.2">
      <c r="O36151"/>
      <c r="P36151"/>
    </row>
    <row r="36152" spans="15:16" x14ac:dyDescent="0.2">
      <c r="O36152"/>
      <c r="P36152"/>
    </row>
    <row r="36153" spans="15:16" x14ac:dyDescent="0.2">
      <c r="O36153"/>
      <c r="P36153"/>
    </row>
    <row r="36154" spans="15:16" x14ac:dyDescent="0.2">
      <c r="O36154"/>
      <c r="P36154"/>
    </row>
    <row r="36155" spans="15:16" x14ac:dyDescent="0.2">
      <c r="O36155"/>
      <c r="P36155"/>
    </row>
    <row r="36156" spans="15:16" x14ac:dyDescent="0.2">
      <c r="O36156"/>
      <c r="P36156"/>
    </row>
    <row r="36157" spans="15:16" x14ac:dyDescent="0.2">
      <c r="O36157"/>
      <c r="P36157"/>
    </row>
    <row r="36158" spans="15:16" x14ac:dyDescent="0.2">
      <c r="O36158"/>
      <c r="P36158"/>
    </row>
    <row r="36159" spans="15:16" x14ac:dyDescent="0.2">
      <c r="O36159"/>
      <c r="P36159"/>
    </row>
    <row r="36160" spans="15:16" x14ac:dyDescent="0.2">
      <c r="O36160"/>
      <c r="P36160"/>
    </row>
    <row r="36161" spans="15:16" x14ac:dyDescent="0.2">
      <c r="O36161"/>
      <c r="P36161"/>
    </row>
    <row r="36162" spans="15:16" x14ac:dyDescent="0.2">
      <c r="O36162"/>
      <c r="P36162"/>
    </row>
    <row r="36163" spans="15:16" x14ac:dyDescent="0.2">
      <c r="O36163"/>
      <c r="P36163"/>
    </row>
    <row r="36164" spans="15:16" x14ac:dyDescent="0.2">
      <c r="O36164"/>
      <c r="P36164"/>
    </row>
    <row r="36165" spans="15:16" x14ac:dyDescent="0.2">
      <c r="O36165"/>
      <c r="P36165"/>
    </row>
    <row r="36166" spans="15:16" x14ac:dyDescent="0.2">
      <c r="O36166"/>
      <c r="P36166"/>
    </row>
    <row r="36167" spans="15:16" x14ac:dyDescent="0.2">
      <c r="O36167"/>
      <c r="P36167"/>
    </row>
    <row r="36168" spans="15:16" x14ac:dyDescent="0.2">
      <c r="O36168"/>
      <c r="P36168"/>
    </row>
    <row r="36169" spans="15:16" x14ac:dyDescent="0.2">
      <c r="O36169"/>
      <c r="P36169"/>
    </row>
    <row r="36170" spans="15:16" x14ac:dyDescent="0.2">
      <c r="O36170"/>
      <c r="P36170"/>
    </row>
    <row r="36171" spans="15:16" x14ac:dyDescent="0.2">
      <c r="O36171"/>
      <c r="P36171"/>
    </row>
    <row r="36172" spans="15:16" x14ac:dyDescent="0.2">
      <c r="O36172"/>
      <c r="P36172"/>
    </row>
    <row r="36173" spans="15:16" x14ac:dyDescent="0.2">
      <c r="O36173"/>
      <c r="P36173"/>
    </row>
    <row r="36174" spans="15:16" x14ac:dyDescent="0.2">
      <c r="O36174"/>
      <c r="P36174"/>
    </row>
    <row r="36175" spans="15:16" x14ac:dyDescent="0.2">
      <c r="O36175"/>
      <c r="P36175"/>
    </row>
    <row r="36176" spans="15:16" x14ac:dyDescent="0.2">
      <c r="O36176"/>
      <c r="P36176"/>
    </row>
    <row r="36177" spans="15:16" x14ac:dyDescent="0.2">
      <c r="O36177"/>
      <c r="P36177"/>
    </row>
    <row r="36178" spans="15:16" x14ac:dyDescent="0.2">
      <c r="O36178"/>
      <c r="P36178"/>
    </row>
    <row r="36179" spans="15:16" x14ac:dyDescent="0.2">
      <c r="O36179"/>
      <c r="P36179"/>
    </row>
    <row r="36180" spans="15:16" x14ac:dyDescent="0.2">
      <c r="O36180"/>
      <c r="P36180"/>
    </row>
    <row r="36181" spans="15:16" x14ac:dyDescent="0.2">
      <c r="O36181"/>
      <c r="P36181"/>
    </row>
    <row r="36182" spans="15:16" x14ac:dyDescent="0.2">
      <c r="O36182"/>
      <c r="P36182"/>
    </row>
    <row r="36183" spans="15:16" x14ac:dyDescent="0.2">
      <c r="O36183"/>
      <c r="P36183"/>
    </row>
    <row r="36184" spans="15:16" x14ac:dyDescent="0.2">
      <c r="O36184"/>
      <c r="P36184"/>
    </row>
    <row r="36185" spans="15:16" x14ac:dyDescent="0.2">
      <c r="O36185"/>
      <c r="P36185"/>
    </row>
    <row r="36186" spans="15:16" x14ac:dyDescent="0.2">
      <c r="O36186"/>
      <c r="P36186"/>
    </row>
    <row r="36187" spans="15:16" x14ac:dyDescent="0.2">
      <c r="O36187"/>
      <c r="P36187"/>
    </row>
    <row r="36188" spans="15:16" x14ac:dyDescent="0.2">
      <c r="O36188"/>
      <c r="P36188"/>
    </row>
    <row r="36189" spans="15:16" x14ac:dyDescent="0.2">
      <c r="O36189"/>
      <c r="P36189"/>
    </row>
    <row r="36190" spans="15:16" x14ac:dyDescent="0.2">
      <c r="O36190"/>
      <c r="P36190"/>
    </row>
    <row r="36191" spans="15:16" x14ac:dyDescent="0.2">
      <c r="O36191"/>
      <c r="P36191"/>
    </row>
    <row r="36192" spans="15:16" x14ac:dyDescent="0.2">
      <c r="O36192"/>
      <c r="P36192"/>
    </row>
    <row r="36193" spans="15:16" x14ac:dyDescent="0.2">
      <c r="O36193"/>
      <c r="P36193"/>
    </row>
    <row r="36194" spans="15:16" x14ac:dyDescent="0.2">
      <c r="O36194"/>
      <c r="P36194"/>
    </row>
    <row r="36195" spans="15:16" x14ac:dyDescent="0.2">
      <c r="O36195"/>
      <c r="P36195"/>
    </row>
    <row r="36196" spans="15:16" x14ac:dyDescent="0.2">
      <c r="O36196"/>
      <c r="P36196"/>
    </row>
    <row r="36197" spans="15:16" x14ac:dyDescent="0.2">
      <c r="O36197"/>
      <c r="P36197"/>
    </row>
    <row r="36198" spans="15:16" x14ac:dyDescent="0.2">
      <c r="O36198"/>
      <c r="P36198"/>
    </row>
    <row r="36199" spans="15:16" x14ac:dyDescent="0.2">
      <c r="O36199"/>
      <c r="P36199"/>
    </row>
    <row r="36200" spans="15:16" x14ac:dyDescent="0.2">
      <c r="O36200"/>
      <c r="P36200"/>
    </row>
    <row r="36201" spans="15:16" x14ac:dyDescent="0.2">
      <c r="O36201"/>
      <c r="P36201"/>
    </row>
    <row r="36202" spans="15:16" x14ac:dyDescent="0.2">
      <c r="O36202"/>
      <c r="P36202"/>
    </row>
    <row r="36203" spans="15:16" x14ac:dyDescent="0.2">
      <c r="O36203"/>
      <c r="P36203"/>
    </row>
    <row r="36204" spans="15:16" x14ac:dyDescent="0.2">
      <c r="O36204"/>
      <c r="P36204"/>
    </row>
    <row r="36205" spans="15:16" x14ac:dyDescent="0.2">
      <c r="O36205"/>
      <c r="P36205"/>
    </row>
    <row r="36206" spans="15:16" x14ac:dyDescent="0.2">
      <c r="O36206"/>
      <c r="P36206"/>
    </row>
    <row r="36207" spans="15:16" x14ac:dyDescent="0.2">
      <c r="O36207"/>
      <c r="P36207"/>
    </row>
    <row r="36208" spans="15:16" x14ac:dyDescent="0.2">
      <c r="O36208"/>
      <c r="P36208"/>
    </row>
    <row r="36209" spans="15:16" x14ac:dyDescent="0.2">
      <c r="O36209"/>
      <c r="P36209"/>
    </row>
    <row r="36210" spans="15:16" x14ac:dyDescent="0.2">
      <c r="O36210"/>
      <c r="P36210"/>
    </row>
    <row r="36211" spans="15:16" x14ac:dyDescent="0.2">
      <c r="O36211"/>
      <c r="P36211"/>
    </row>
    <row r="36212" spans="15:16" x14ac:dyDescent="0.2">
      <c r="O36212"/>
      <c r="P36212"/>
    </row>
    <row r="36213" spans="15:16" x14ac:dyDescent="0.2">
      <c r="O36213"/>
      <c r="P36213"/>
    </row>
    <row r="36214" spans="15:16" x14ac:dyDescent="0.2">
      <c r="O36214"/>
      <c r="P36214"/>
    </row>
    <row r="36215" spans="15:16" x14ac:dyDescent="0.2">
      <c r="O36215"/>
      <c r="P36215"/>
    </row>
    <row r="36216" spans="15:16" x14ac:dyDescent="0.2">
      <c r="O36216"/>
      <c r="P36216"/>
    </row>
    <row r="36217" spans="15:16" x14ac:dyDescent="0.2">
      <c r="O36217"/>
      <c r="P36217"/>
    </row>
    <row r="36218" spans="15:16" x14ac:dyDescent="0.2">
      <c r="O36218"/>
      <c r="P36218"/>
    </row>
    <row r="36219" spans="15:16" x14ac:dyDescent="0.2">
      <c r="O36219"/>
      <c r="P36219"/>
    </row>
    <row r="36220" spans="15:16" x14ac:dyDescent="0.2">
      <c r="O36220"/>
      <c r="P36220"/>
    </row>
    <row r="36221" spans="15:16" x14ac:dyDescent="0.2">
      <c r="O36221"/>
      <c r="P36221"/>
    </row>
    <row r="36222" spans="15:16" x14ac:dyDescent="0.2">
      <c r="O36222"/>
      <c r="P36222"/>
    </row>
    <row r="36223" spans="15:16" x14ac:dyDescent="0.2">
      <c r="O36223"/>
      <c r="P36223"/>
    </row>
    <row r="36224" spans="15:16" x14ac:dyDescent="0.2">
      <c r="O36224"/>
      <c r="P36224"/>
    </row>
    <row r="36225" spans="15:16" x14ac:dyDescent="0.2">
      <c r="O36225"/>
      <c r="P36225"/>
    </row>
    <row r="36226" spans="15:16" x14ac:dyDescent="0.2">
      <c r="O36226"/>
      <c r="P36226"/>
    </row>
    <row r="36227" spans="15:16" x14ac:dyDescent="0.2">
      <c r="O36227"/>
      <c r="P36227"/>
    </row>
    <row r="36228" spans="15:16" x14ac:dyDescent="0.2">
      <c r="O36228"/>
      <c r="P36228"/>
    </row>
    <row r="36229" spans="15:16" x14ac:dyDescent="0.2">
      <c r="O36229"/>
      <c r="P36229"/>
    </row>
    <row r="36230" spans="15:16" x14ac:dyDescent="0.2">
      <c r="O36230"/>
      <c r="P36230"/>
    </row>
    <row r="36231" spans="15:16" x14ac:dyDescent="0.2">
      <c r="O36231"/>
      <c r="P36231"/>
    </row>
    <row r="36232" spans="15:16" x14ac:dyDescent="0.2">
      <c r="O36232"/>
      <c r="P36232"/>
    </row>
    <row r="36233" spans="15:16" x14ac:dyDescent="0.2">
      <c r="O36233"/>
      <c r="P36233"/>
    </row>
    <row r="36234" spans="15:16" x14ac:dyDescent="0.2">
      <c r="O36234"/>
      <c r="P36234"/>
    </row>
    <row r="36235" spans="15:16" x14ac:dyDescent="0.2">
      <c r="O36235"/>
      <c r="P36235"/>
    </row>
    <row r="36236" spans="15:16" x14ac:dyDescent="0.2">
      <c r="O36236"/>
      <c r="P36236"/>
    </row>
    <row r="36237" spans="15:16" x14ac:dyDescent="0.2">
      <c r="O36237"/>
      <c r="P36237"/>
    </row>
    <row r="36238" spans="15:16" x14ac:dyDescent="0.2">
      <c r="O36238"/>
      <c r="P36238"/>
    </row>
    <row r="36239" spans="15:16" x14ac:dyDescent="0.2">
      <c r="O36239"/>
      <c r="P36239"/>
    </row>
    <row r="36240" spans="15:16" x14ac:dyDescent="0.2">
      <c r="O36240"/>
      <c r="P36240"/>
    </row>
    <row r="36241" spans="15:16" x14ac:dyDescent="0.2">
      <c r="O36241"/>
      <c r="P36241"/>
    </row>
    <row r="36242" spans="15:16" x14ac:dyDescent="0.2">
      <c r="O36242"/>
      <c r="P36242"/>
    </row>
    <row r="36243" spans="15:16" x14ac:dyDescent="0.2">
      <c r="O36243"/>
      <c r="P36243"/>
    </row>
    <row r="36244" spans="15:16" x14ac:dyDescent="0.2">
      <c r="O36244"/>
      <c r="P36244"/>
    </row>
    <row r="36245" spans="15:16" x14ac:dyDescent="0.2">
      <c r="O36245"/>
      <c r="P36245"/>
    </row>
    <row r="36246" spans="15:16" x14ac:dyDescent="0.2">
      <c r="O36246"/>
      <c r="P36246"/>
    </row>
    <row r="36247" spans="15:16" x14ac:dyDescent="0.2">
      <c r="O36247"/>
      <c r="P36247"/>
    </row>
    <row r="36248" spans="15:16" x14ac:dyDescent="0.2">
      <c r="O36248"/>
      <c r="P36248"/>
    </row>
    <row r="36249" spans="15:16" x14ac:dyDescent="0.2">
      <c r="O36249"/>
      <c r="P36249"/>
    </row>
    <row r="36250" spans="15:16" x14ac:dyDescent="0.2">
      <c r="O36250"/>
      <c r="P36250"/>
    </row>
    <row r="36251" spans="15:16" x14ac:dyDescent="0.2">
      <c r="O36251"/>
      <c r="P36251"/>
    </row>
    <row r="36252" spans="15:16" x14ac:dyDescent="0.2">
      <c r="O36252"/>
      <c r="P36252"/>
    </row>
    <row r="36253" spans="15:16" x14ac:dyDescent="0.2">
      <c r="O36253"/>
      <c r="P36253"/>
    </row>
    <row r="36254" spans="15:16" x14ac:dyDescent="0.2">
      <c r="O36254"/>
      <c r="P36254"/>
    </row>
    <row r="36255" spans="15:16" x14ac:dyDescent="0.2">
      <c r="O36255"/>
      <c r="P36255"/>
    </row>
    <row r="36256" spans="15:16" x14ac:dyDescent="0.2">
      <c r="O36256"/>
      <c r="P36256"/>
    </row>
    <row r="36257" spans="15:16" x14ac:dyDescent="0.2">
      <c r="O36257"/>
      <c r="P36257"/>
    </row>
    <row r="36258" spans="15:16" x14ac:dyDescent="0.2">
      <c r="O36258"/>
      <c r="P36258"/>
    </row>
    <row r="36259" spans="15:16" x14ac:dyDescent="0.2">
      <c r="O36259"/>
      <c r="P36259"/>
    </row>
    <row r="36260" spans="15:16" x14ac:dyDescent="0.2">
      <c r="O36260"/>
      <c r="P36260"/>
    </row>
    <row r="36261" spans="15:16" x14ac:dyDescent="0.2">
      <c r="O36261"/>
      <c r="P36261"/>
    </row>
    <row r="36262" spans="15:16" x14ac:dyDescent="0.2">
      <c r="O36262"/>
      <c r="P36262"/>
    </row>
    <row r="36263" spans="15:16" x14ac:dyDescent="0.2">
      <c r="O36263"/>
      <c r="P36263"/>
    </row>
    <row r="36264" spans="15:16" x14ac:dyDescent="0.2">
      <c r="O36264"/>
      <c r="P36264"/>
    </row>
    <row r="36265" spans="15:16" x14ac:dyDescent="0.2">
      <c r="O36265"/>
      <c r="P36265"/>
    </row>
    <row r="36266" spans="15:16" x14ac:dyDescent="0.2">
      <c r="O36266"/>
      <c r="P36266"/>
    </row>
    <row r="36267" spans="15:16" x14ac:dyDescent="0.2">
      <c r="O36267"/>
      <c r="P36267"/>
    </row>
    <row r="36268" spans="15:16" x14ac:dyDescent="0.2">
      <c r="O36268"/>
      <c r="P36268"/>
    </row>
    <row r="36269" spans="15:16" x14ac:dyDescent="0.2">
      <c r="O36269"/>
      <c r="P36269"/>
    </row>
    <row r="36270" spans="15:16" x14ac:dyDescent="0.2">
      <c r="O36270"/>
      <c r="P36270"/>
    </row>
    <row r="36271" spans="15:16" x14ac:dyDescent="0.2">
      <c r="O36271"/>
      <c r="P36271"/>
    </row>
    <row r="36272" spans="15:16" x14ac:dyDescent="0.2">
      <c r="O36272"/>
      <c r="P36272"/>
    </row>
    <row r="36273" spans="15:16" x14ac:dyDescent="0.2">
      <c r="O36273"/>
      <c r="P36273"/>
    </row>
    <row r="36274" spans="15:16" x14ac:dyDescent="0.2">
      <c r="O36274"/>
      <c r="P36274"/>
    </row>
    <row r="36275" spans="15:16" x14ac:dyDescent="0.2">
      <c r="O36275"/>
      <c r="P36275"/>
    </row>
    <row r="36276" spans="15:16" x14ac:dyDescent="0.2">
      <c r="O36276"/>
      <c r="P36276"/>
    </row>
    <row r="36277" spans="15:16" x14ac:dyDescent="0.2">
      <c r="O36277"/>
      <c r="P36277"/>
    </row>
    <row r="36278" spans="15:16" x14ac:dyDescent="0.2">
      <c r="O36278"/>
      <c r="P36278"/>
    </row>
    <row r="36279" spans="15:16" x14ac:dyDescent="0.2">
      <c r="O36279"/>
      <c r="P36279"/>
    </row>
    <row r="36280" spans="15:16" x14ac:dyDescent="0.2">
      <c r="O36280"/>
      <c r="P36280"/>
    </row>
    <row r="36281" spans="15:16" x14ac:dyDescent="0.2">
      <c r="O36281"/>
      <c r="P36281"/>
    </row>
    <row r="36282" spans="15:16" x14ac:dyDescent="0.2">
      <c r="O36282"/>
      <c r="P36282"/>
    </row>
    <row r="36283" spans="15:16" x14ac:dyDescent="0.2">
      <c r="O36283"/>
      <c r="P36283"/>
    </row>
    <row r="36284" spans="15:16" x14ac:dyDescent="0.2">
      <c r="O36284"/>
      <c r="P36284"/>
    </row>
    <row r="36285" spans="15:16" x14ac:dyDescent="0.2">
      <c r="O36285"/>
      <c r="P36285"/>
    </row>
    <row r="36286" spans="15:16" x14ac:dyDescent="0.2">
      <c r="O36286"/>
      <c r="P36286"/>
    </row>
    <row r="36287" spans="15:16" x14ac:dyDescent="0.2">
      <c r="O36287"/>
      <c r="P36287"/>
    </row>
    <row r="36288" spans="15:16" x14ac:dyDescent="0.2">
      <c r="O36288"/>
      <c r="P36288"/>
    </row>
    <row r="36289" spans="15:16" x14ac:dyDescent="0.2">
      <c r="O36289"/>
      <c r="P36289"/>
    </row>
    <row r="36290" spans="15:16" x14ac:dyDescent="0.2">
      <c r="O36290"/>
      <c r="P36290"/>
    </row>
    <row r="36291" spans="15:16" x14ac:dyDescent="0.2">
      <c r="O36291"/>
      <c r="P36291"/>
    </row>
    <row r="36292" spans="15:16" x14ac:dyDescent="0.2">
      <c r="O36292"/>
      <c r="P36292"/>
    </row>
    <row r="36293" spans="15:16" x14ac:dyDescent="0.2">
      <c r="O36293"/>
      <c r="P36293"/>
    </row>
    <row r="36294" spans="15:16" x14ac:dyDescent="0.2">
      <c r="O36294"/>
      <c r="P36294"/>
    </row>
    <row r="36295" spans="15:16" x14ac:dyDescent="0.2">
      <c r="O36295"/>
      <c r="P36295"/>
    </row>
    <row r="36296" spans="15:16" x14ac:dyDescent="0.2">
      <c r="O36296"/>
      <c r="P36296"/>
    </row>
    <row r="36297" spans="15:16" x14ac:dyDescent="0.2">
      <c r="O36297"/>
      <c r="P36297"/>
    </row>
    <row r="36298" spans="15:16" x14ac:dyDescent="0.2">
      <c r="O36298"/>
      <c r="P36298"/>
    </row>
    <row r="36299" spans="15:16" x14ac:dyDescent="0.2">
      <c r="O36299"/>
      <c r="P36299"/>
    </row>
    <row r="36300" spans="15:16" x14ac:dyDescent="0.2">
      <c r="O36300"/>
      <c r="P36300"/>
    </row>
    <row r="36301" spans="15:16" x14ac:dyDescent="0.2">
      <c r="O36301"/>
      <c r="P36301"/>
    </row>
    <row r="36302" spans="15:16" x14ac:dyDescent="0.2">
      <c r="O36302"/>
      <c r="P36302"/>
    </row>
    <row r="36303" spans="15:16" x14ac:dyDescent="0.2">
      <c r="O36303"/>
      <c r="P36303"/>
    </row>
    <row r="36304" spans="15:16" x14ac:dyDescent="0.2">
      <c r="O36304"/>
      <c r="P36304"/>
    </row>
    <row r="36305" spans="15:16" x14ac:dyDescent="0.2">
      <c r="O36305"/>
      <c r="P36305"/>
    </row>
    <row r="36306" spans="15:16" x14ac:dyDescent="0.2">
      <c r="O36306"/>
      <c r="P36306"/>
    </row>
    <row r="36307" spans="15:16" x14ac:dyDescent="0.2">
      <c r="O36307"/>
      <c r="P36307"/>
    </row>
    <row r="36308" spans="15:16" x14ac:dyDescent="0.2">
      <c r="O36308"/>
      <c r="P36308"/>
    </row>
    <row r="36309" spans="15:16" x14ac:dyDescent="0.2">
      <c r="O36309"/>
      <c r="P36309"/>
    </row>
    <row r="36310" spans="15:16" x14ac:dyDescent="0.2">
      <c r="O36310"/>
      <c r="P36310"/>
    </row>
    <row r="36311" spans="15:16" x14ac:dyDescent="0.2">
      <c r="O36311"/>
      <c r="P36311"/>
    </row>
    <row r="36312" spans="15:16" x14ac:dyDescent="0.2">
      <c r="O36312"/>
      <c r="P36312"/>
    </row>
    <row r="36313" spans="15:16" x14ac:dyDescent="0.2">
      <c r="O36313"/>
      <c r="P36313"/>
    </row>
    <row r="36314" spans="15:16" x14ac:dyDescent="0.2">
      <c r="O36314"/>
      <c r="P36314"/>
    </row>
    <row r="36315" spans="15:16" x14ac:dyDescent="0.2">
      <c r="O36315"/>
      <c r="P36315"/>
    </row>
    <row r="36316" spans="15:16" x14ac:dyDescent="0.2">
      <c r="O36316"/>
      <c r="P36316"/>
    </row>
    <row r="36317" spans="15:16" x14ac:dyDescent="0.2">
      <c r="O36317"/>
      <c r="P36317"/>
    </row>
    <row r="36318" spans="15:16" x14ac:dyDescent="0.2">
      <c r="O36318"/>
      <c r="P36318"/>
    </row>
    <row r="36319" spans="15:16" x14ac:dyDescent="0.2">
      <c r="O36319"/>
      <c r="P36319"/>
    </row>
    <row r="36320" spans="15:16" x14ac:dyDescent="0.2">
      <c r="O36320"/>
      <c r="P36320"/>
    </row>
    <row r="36321" spans="15:16" x14ac:dyDescent="0.2">
      <c r="O36321"/>
      <c r="P36321"/>
    </row>
    <row r="36322" spans="15:16" x14ac:dyDescent="0.2">
      <c r="O36322"/>
      <c r="P36322"/>
    </row>
    <row r="36323" spans="15:16" x14ac:dyDescent="0.2">
      <c r="O36323"/>
      <c r="P36323"/>
    </row>
    <row r="36324" spans="15:16" x14ac:dyDescent="0.2">
      <c r="O36324"/>
      <c r="P36324"/>
    </row>
    <row r="36325" spans="15:16" x14ac:dyDescent="0.2">
      <c r="O36325"/>
      <c r="P36325"/>
    </row>
    <row r="36326" spans="15:16" x14ac:dyDescent="0.2">
      <c r="O36326"/>
      <c r="P36326"/>
    </row>
    <row r="36327" spans="15:16" x14ac:dyDescent="0.2">
      <c r="O36327"/>
      <c r="P36327"/>
    </row>
    <row r="36328" spans="15:16" x14ac:dyDescent="0.2">
      <c r="O36328"/>
      <c r="P36328"/>
    </row>
    <row r="36329" spans="15:16" x14ac:dyDescent="0.2">
      <c r="O36329"/>
      <c r="P36329"/>
    </row>
    <row r="36330" spans="15:16" x14ac:dyDescent="0.2">
      <c r="O36330"/>
      <c r="P36330"/>
    </row>
    <row r="36331" spans="15:16" x14ac:dyDescent="0.2">
      <c r="O36331"/>
      <c r="P36331"/>
    </row>
    <row r="36332" spans="15:16" x14ac:dyDescent="0.2">
      <c r="O36332"/>
      <c r="P36332"/>
    </row>
    <row r="36333" spans="15:16" x14ac:dyDescent="0.2">
      <c r="O36333"/>
      <c r="P36333"/>
    </row>
    <row r="36334" spans="15:16" x14ac:dyDescent="0.2">
      <c r="O36334"/>
      <c r="P36334"/>
    </row>
    <row r="36335" spans="15:16" x14ac:dyDescent="0.2">
      <c r="O36335"/>
      <c r="P36335"/>
    </row>
    <row r="36336" spans="15:16" x14ac:dyDescent="0.2">
      <c r="O36336"/>
      <c r="P36336"/>
    </row>
    <row r="36337" spans="15:16" x14ac:dyDescent="0.2">
      <c r="O36337"/>
      <c r="P36337"/>
    </row>
    <row r="36338" spans="15:16" x14ac:dyDescent="0.2">
      <c r="O36338"/>
      <c r="P36338"/>
    </row>
    <row r="36339" spans="15:16" x14ac:dyDescent="0.2">
      <c r="O36339"/>
      <c r="P36339"/>
    </row>
    <row r="36340" spans="15:16" x14ac:dyDescent="0.2">
      <c r="O36340"/>
      <c r="P36340"/>
    </row>
    <row r="36341" spans="15:16" x14ac:dyDescent="0.2">
      <c r="O36341"/>
      <c r="P36341"/>
    </row>
    <row r="36342" spans="15:16" x14ac:dyDescent="0.2">
      <c r="O36342"/>
      <c r="P36342"/>
    </row>
    <row r="36343" spans="15:16" x14ac:dyDescent="0.2">
      <c r="O36343"/>
      <c r="P36343"/>
    </row>
    <row r="36344" spans="15:16" x14ac:dyDescent="0.2">
      <c r="O36344"/>
      <c r="P36344"/>
    </row>
    <row r="36345" spans="15:16" x14ac:dyDescent="0.2">
      <c r="O36345"/>
      <c r="P36345"/>
    </row>
    <row r="36346" spans="15:16" x14ac:dyDescent="0.2">
      <c r="O36346"/>
      <c r="P36346"/>
    </row>
    <row r="36347" spans="15:16" x14ac:dyDescent="0.2">
      <c r="O36347"/>
      <c r="P36347"/>
    </row>
    <row r="36348" spans="15:16" x14ac:dyDescent="0.2">
      <c r="O36348"/>
      <c r="P36348"/>
    </row>
    <row r="36349" spans="15:16" x14ac:dyDescent="0.2">
      <c r="O36349"/>
      <c r="P36349"/>
    </row>
    <row r="36350" spans="15:16" x14ac:dyDescent="0.2">
      <c r="O36350"/>
      <c r="P36350"/>
    </row>
    <row r="36351" spans="15:16" x14ac:dyDescent="0.2">
      <c r="O36351"/>
      <c r="P36351"/>
    </row>
    <row r="36352" spans="15:16" x14ac:dyDescent="0.2">
      <c r="O36352"/>
      <c r="P36352"/>
    </row>
    <row r="36353" spans="15:16" x14ac:dyDescent="0.2">
      <c r="O36353"/>
      <c r="P36353"/>
    </row>
    <row r="36354" spans="15:16" x14ac:dyDescent="0.2">
      <c r="O36354"/>
      <c r="P36354"/>
    </row>
    <row r="36355" spans="15:16" x14ac:dyDescent="0.2">
      <c r="O36355"/>
      <c r="P36355"/>
    </row>
    <row r="36356" spans="15:16" x14ac:dyDescent="0.2">
      <c r="O36356"/>
      <c r="P36356"/>
    </row>
    <row r="36357" spans="15:16" x14ac:dyDescent="0.2">
      <c r="O36357"/>
      <c r="P36357"/>
    </row>
    <row r="36358" spans="15:16" x14ac:dyDescent="0.2">
      <c r="O36358"/>
      <c r="P36358"/>
    </row>
    <row r="36359" spans="15:16" x14ac:dyDescent="0.2">
      <c r="O36359"/>
      <c r="P36359"/>
    </row>
    <row r="36360" spans="15:16" x14ac:dyDescent="0.2">
      <c r="O36360"/>
      <c r="P36360"/>
    </row>
    <row r="36361" spans="15:16" x14ac:dyDescent="0.2">
      <c r="O36361"/>
      <c r="P36361"/>
    </row>
    <row r="36362" spans="15:16" x14ac:dyDescent="0.2">
      <c r="O36362"/>
      <c r="P36362"/>
    </row>
    <row r="36363" spans="15:16" x14ac:dyDescent="0.2">
      <c r="O36363"/>
      <c r="P36363"/>
    </row>
    <row r="36364" spans="15:16" x14ac:dyDescent="0.2">
      <c r="O36364"/>
      <c r="P36364"/>
    </row>
    <row r="36365" spans="15:16" x14ac:dyDescent="0.2">
      <c r="O36365"/>
      <c r="P36365"/>
    </row>
    <row r="36366" spans="15:16" x14ac:dyDescent="0.2">
      <c r="O36366"/>
      <c r="P36366"/>
    </row>
    <row r="36367" spans="15:16" x14ac:dyDescent="0.2">
      <c r="O36367"/>
      <c r="P36367"/>
    </row>
    <row r="36368" spans="15:16" x14ac:dyDescent="0.2">
      <c r="O36368"/>
      <c r="P36368"/>
    </row>
    <row r="36369" spans="15:16" x14ac:dyDescent="0.2">
      <c r="O36369"/>
      <c r="P36369"/>
    </row>
    <row r="36370" spans="15:16" x14ac:dyDescent="0.2">
      <c r="O36370"/>
      <c r="P36370"/>
    </row>
    <row r="36371" spans="15:16" x14ac:dyDescent="0.2">
      <c r="O36371"/>
      <c r="P36371"/>
    </row>
    <row r="36372" spans="15:16" x14ac:dyDescent="0.2">
      <c r="O36372"/>
      <c r="P36372"/>
    </row>
    <row r="36373" spans="15:16" x14ac:dyDescent="0.2">
      <c r="O36373"/>
      <c r="P36373"/>
    </row>
    <row r="36374" spans="15:16" x14ac:dyDescent="0.2">
      <c r="O36374"/>
      <c r="P36374"/>
    </row>
    <row r="36375" spans="15:16" x14ac:dyDescent="0.2">
      <c r="O36375"/>
      <c r="P36375"/>
    </row>
    <row r="36376" spans="15:16" x14ac:dyDescent="0.2">
      <c r="O36376"/>
      <c r="P36376"/>
    </row>
    <row r="36377" spans="15:16" x14ac:dyDescent="0.2">
      <c r="O36377"/>
      <c r="P36377"/>
    </row>
    <row r="36378" spans="15:16" x14ac:dyDescent="0.2">
      <c r="O36378"/>
      <c r="P36378"/>
    </row>
    <row r="36379" spans="15:16" x14ac:dyDescent="0.2">
      <c r="O36379"/>
      <c r="P36379"/>
    </row>
    <row r="36380" spans="15:16" x14ac:dyDescent="0.2">
      <c r="O36380"/>
      <c r="P36380"/>
    </row>
    <row r="36381" spans="15:16" x14ac:dyDescent="0.2">
      <c r="O36381"/>
      <c r="P36381"/>
    </row>
    <row r="36382" spans="15:16" x14ac:dyDescent="0.2">
      <c r="O36382"/>
      <c r="P36382"/>
    </row>
    <row r="36383" spans="15:16" x14ac:dyDescent="0.2">
      <c r="O36383"/>
      <c r="P36383"/>
    </row>
    <row r="36384" spans="15:16" x14ac:dyDescent="0.2">
      <c r="O36384"/>
      <c r="P36384"/>
    </row>
    <row r="36385" spans="15:16" x14ac:dyDescent="0.2">
      <c r="O36385"/>
      <c r="P36385"/>
    </row>
    <row r="36386" spans="15:16" x14ac:dyDescent="0.2">
      <c r="O36386"/>
      <c r="P36386"/>
    </row>
    <row r="36387" spans="15:16" x14ac:dyDescent="0.2">
      <c r="O36387"/>
      <c r="P36387"/>
    </row>
    <row r="36388" spans="15:16" x14ac:dyDescent="0.2">
      <c r="O36388"/>
      <c r="P36388"/>
    </row>
    <row r="36389" spans="15:16" x14ac:dyDescent="0.2">
      <c r="O36389"/>
      <c r="P36389"/>
    </row>
    <row r="36390" spans="15:16" x14ac:dyDescent="0.2">
      <c r="O36390"/>
      <c r="P36390"/>
    </row>
    <row r="36391" spans="15:16" x14ac:dyDescent="0.2">
      <c r="O36391"/>
      <c r="P36391"/>
    </row>
    <row r="36392" spans="15:16" x14ac:dyDescent="0.2">
      <c r="O36392"/>
      <c r="P36392"/>
    </row>
    <row r="36393" spans="15:16" x14ac:dyDescent="0.2">
      <c r="O36393"/>
      <c r="P36393"/>
    </row>
    <row r="36394" spans="15:16" x14ac:dyDescent="0.2">
      <c r="O36394"/>
      <c r="P36394"/>
    </row>
    <row r="36395" spans="15:16" x14ac:dyDescent="0.2">
      <c r="O36395"/>
      <c r="P36395"/>
    </row>
    <row r="36396" spans="15:16" x14ac:dyDescent="0.2">
      <c r="O36396"/>
      <c r="P36396"/>
    </row>
    <row r="36397" spans="15:16" x14ac:dyDescent="0.2">
      <c r="O36397"/>
      <c r="P36397"/>
    </row>
    <row r="36398" spans="15:16" x14ac:dyDescent="0.2">
      <c r="O36398"/>
      <c r="P36398"/>
    </row>
    <row r="36399" spans="15:16" x14ac:dyDescent="0.2">
      <c r="O36399"/>
      <c r="P36399"/>
    </row>
    <row r="36400" spans="15:16" x14ac:dyDescent="0.2">
      <c r="O36400"/>
      <c r="P36400"/>
    </row>
    <row r="36401" spans="15:16" x14ac:dyDescent="0.2">
      <c r="O36401"/>
      <c r="P36401"/>
    </row>
    <row r="36402" spans="15:16" x14ac:dyDescent="0.2">
      <c r="O36402"/>
      <c r="P36402"/>
    </row>
    <row r="36403" spans="15:16" x14ac:dyDescent="0.2">
      <c r="O36403"/>
      <c r="P36403"/>
    </row>
    <row r="36404" spans="15:16" x14ac:dyDescent="0.2">
      <c r="O36404"/>
      <c r="P36404"/>
    </row>
    <row r="36405" spans="15:16" x14ac:dyDescent="0.2">
      <c r="O36405"/>
      <c r="P36405"/>
    </row>
    <row r="36406" spans="15:16" x14ac:dyDescent="0.2">
      <c r="O36406"/>
      <c r="P36406"/>
    </row>
    <row r="36407" spans="15:16" x14ac:dyDescent="0.2">
      <c r="O36407"/>
      <c r="P36407"/>
    </row>
    <row r="36408" spans="15:16" x14ac:dyDescent="0.2">
      <c r="O36408"/>
      <c r="P36408"/>
    </row>
    <row r="36409" spans="15:16" x14ac:dyDescent="0.2">
      <c r="O36409"/>
      <c r="P36409"/>
    </row>
    <row r="36410" spans="15:16" x14ac:dyDescent="0.2">
      <c r="O36410"/>
      <c r="P36410"/>
    </row>
    <row r="36411" spans="15:16" x14ac:dyDescent="0.2">
      <c r="O36411"/>
      <c r="P36411"/>
    </row>
    <row r="36412" spans="15:16" x14ac:dyDescent="0.2">
      <c r="O36412"/>
      <c r="P36412"/>
    </row>
    <row r="36413" spans="15:16" x14ac:dyDescent="0.2">
      <c r="O36413"/>
      <c r="P36413"/>
    </row>
    <row r="36414" spans="15:16" x14ac:dyDescent="0.2">
      <c r="O36414"/>
      <c r="P36414"/>
    </row>
    <row r="36415" spans="15:16" x14ac:dyDescent="0.2">
      <c r="O36415"/>
      <c r="P36415"/>
    </row>
    <row r="36416" spans="15:16" x14ac:dyDescent="0.2">
      <c r="O36416"/>
      <c r="P36416"/>
    </row>
    <row r="36417" spans="15:16" x14ac:dyDescent="0.2">
      <c r="O36417"/>
      <c r="P36417"/>
    </row>
    <row r="36418" spans="15:16" x14ac:dyDescent="0.2">
      <c r="O36418"/>
      <c r="P36418"/>
    </row>
    <row r="36419" spans="15:16" x14ac:dyDescent="0.2">
      <c r="O36419"/>
      <c r="P36419"/>
    </row>
    <row r="36420" spans="15:16" x14ac:dyDescent="0.2">
      <c r="O36420"/>
      <c r="P36420"/>
    </row>
    <row r="36421" spans="15:16" x14ac:dyDescent="0.2">
      <c r="O36421"/>
      <c r="P36421"/>
    </row>
    <row r="36422" spans="15:16" x14ac:dyDescent="0.2">
      <c r="O36422"/>
      <c r="P36422"/>
    </row>
    <row r="36423" spans="15:16" x14ac:dyDescent="0.2">
      <c r="O36423"/>
      <c r="P36423"/>
    </row>
    <row r="36424" spans="15:16" x14ac:dyDescent="0.2">
      <c r="O36424"/>
      <c r="P36424"/>
    </row>
    <row r="36425" spans="15:16" x14ac:dyDescent="0.2">
      <c r="O36425"/>
      <c r="P36425"/>
    </row>
    <row r="36426" spans="15:16" x14ac:dyDescent="0.2">
      <c r="O36426"/>
      <c r="P36426"/>
    </row>
    <row r="36427" spans="15:16" x14ac:dyDescent="0.2">
      <c r="O36427"/>
      <c r="P36427"/>
    </row>
    <row r="36428" spans="15:16" x14ac:dyDescent="0.2">
      <c r="O36428"/>
      <c r="P36428"/>
    </row>
    <row r="36429" spans="15:16" x14ac:dyDescent="0.2">
      <c r="O36429"/>
      <c r="P36429"/>
    </row>
    <row r="36430" spans="15:16" x14ac:dyDescent="0.2">
      <c r="O36430"/>
      <c r="P36430"/>
    </row>
    <row r="36431" spans="15:16" x14ac:dyDescent="0.2">
      <c r="O36431"/>
      <c r="P36431"/>
    </row>
    <row r="36432" spans="15:16" x14ac:dyDescent="0.2">
      <c r="O36432"/>
      <c r="P36432"/>
    </row>
    <row r="36433" spans="15:16" x14ac:dyDescent="0.2">
      <c r="O36433"/>
      <c r="P36433"/>
    </row>
    <row r="36434" spans="15:16" x14ac:dyDescent="0.2">
      <c r="O36434"/>
      <c r="P36434"/>
    </row>
    <row r="36435" spans="15:16" x14ac:dyDescent="0.2">
      <c r="O36435"/>
      <c r="P36435"/>
    </row>
    <row r="36436" spans="15:16" x14ac:dyDescent="0.2">
      <c r="O36436"/>
      <c r="P36436"/>
    </row>
    <row r="36437" spans="15:16" x14ac:dyDescent="0.2">
      <c r="O36437"/>
      <c r="P36437"/>
    </row>
    <row r="36438" spans="15:16" x14ac:dyDescent="0.2">
      <c r="O36438"/>
      <c r="P36438"/>
    </row>
    <row r="36439" spans="15:16" x14ac:dyDescent="0.2">
      <c r="O36439"/>
      <c r="P36439"/>
    </row>
    <row r="36440" spans="15:16" x14ac:dyDescent="0.2">
      <c r="O36440"/>
      <c r="P36440"/>
    </row>
    <row r="36441" spans="15:16" x14ac:dyDescent="0.2">
      <c r="O36441"/>
      <c r="P36441"/>
    </row>
    <row r="36442" spans="15:16" x14ac:dyDescent="0.2">
      <c r="O36442"/>
      <c r="P36442"/>
    </row>
    <row r="36443" spans="15:16" x14ac:dyDescent="0.2">
      <c r="O36443"/>
      <c r="P36443"/>
    </row>
    <row r="36444" spans="15:16" x14ac:dyDescent="0.2">
      <c r="O36444"/>
      <c r="P36444"/>
    </row>
    <row r="36445" spans="15:16" x14ac:dyDescent="0.2">
      <c r="O36445"/>
      <c r="P36445"/>
    </row>
    <row r="36446" spans="15:16" x14ac:dyDescent="0.2">
      <c r="O36446"/>
      <c r="P36446"/>
    </row>
    <row r="36447" spans="15:16" x14ac:dyDescent="0.2">
      <c r="O36447"/>
      <c r="P36447"/>
    </row>
    <row r="36448" spans="15:16" x14ac:dyDescent="0.2">
      <c r="O36448"/>
      <c r="P36448"/>
    </row>
    <row r="36449" spans="15:16" x14ac:dyDescent="0.2">
      <c r="O36449"/>
      <c r="P36449"/>
    </row>
    <row r="36450" spans="15:16" x14ac:dyDescent="0.2">
      <c r="O36450"/>
      <c r="P36450"/>
    </row>
    <row r="36451" spans="15:16" x14ac:dyDescent="0.2">
      <c r="O36451"/>
      <c r="P36451"/>
    </row>
    <row r="36452" spans="15:16" x14ac:dyDescent="0.2">
      <c r="O36452"/>
      <c r="P36452"/>
    </row>
    <row r="36453" spans="15:16" x14ac:dyDescent="0.2">
      <c r="O36453"/>
      <c r="P36453"/>
    </row>
    <row r="36454" spans="15:16" x14ac:dyDescent="0.2">
      <c r="O36454"/>
      <c r="P36454"/>
    </row>
    <row r="36455" spans="15:16" x14ac:dyDescent="0.2">
      <c r="O36455"/>
      <c r="P36455"/>
    </row>
    <row r="36456" spans="15:16" x14ac:dyDescent="0.2">
      <c r="O36456"/>
      <c r="P36456"/>
    </row>
    <row r="36457" spans="15:16" x14ac:dyDescent="0.2">
      <c r="O36457"/>
      <c r="P36457"/>
    </row>
    <row r="36458" spans="15:16" x14ac:dyDescent="0.2">
      <c r="O36458"/>
      <c r="P36458"/>
    </row>
    <row r="36459" spans="15:16" x14ac:dyDescent="0.2">
      <c r="O36459"/>
      <c r="P36459"/>
    </row>
    <row r="36460" spans="15:16" x14ac:dyDescent="0.2">
      <c r="O36460"/>
      <c r="P36460"/>
    </row>
    <row r="36461" spans="15:16" x14ac:dyDescent="0.2">
      <c r="O36461"/>
      <c r="P36461"/>
    </row>
    <row r="36462" spans="15:16" x14ac:dyDescent="0.2">
      <c r="O36462"/>
      <c r="P36462"/>
    </row>
    <row r="36463" spans="15:16" x14ac:dyDescent="0.2">
      <c r="O36463"/>
      <c r="P36463"/>
    </row>
    <row r="36464" spans="15:16" x14ac:dyDescent="0.2">
      <c r="O36464"/>
      <c r="P36464"/>
    </row>
    <row r="36465" spans="15:16" x14ac:dyDescent="0.2">
      <c r="O36465"/>
      <c r="P36465"/>
    </row>
    <row r="36466" spans="15:16" x14ac:dyDescent="0.2">
      <c r="O36466"/>
      <c r="P36466"/>
    </row>
    <row r="36467" spans="15:16" x14ac:dyDescent="0.2">
      <c r="O36467"/>
      <c r="P36467"/>
    </row>
    <row r="36468" spans="15:16" x14ac:dyDescent="0.2">
      <c r="O36468"/>
      <c r="P36468"/>
    </row>
    <row r="36469" spans="15:16" x14ac:dyDescent="0.2">
      <c r="O36469"/>
      <c r="P36469"/>
    </row>
    <row r="36470" spans="15:16" x14ac:dyDescent="0.2">
      <c r="O36470"/>
      <c r="P36470"/>
    </row>
    <row r="36471" spans="15:16" x14ac:dyDescent="0.2">
      <c r="O36471"/>
      <c r="P36471"/>
    </row>
    <row r="36472" spans="15:16" x14ac:dyDescent="0.2">
      <c r="O36472"/>
      <c r="P36472"/>
    </row>
    <row r="36473" spans="15:16" x14ac:dyDescent="0.2">
      <c r="O36473"/>
      <c r="P36473"/>
    </row>
    <row r="36474" spans="15:16" x14ac:dyDescent="0.2">
      <c r="O36474"/>
      <c r="P36474"/>
    </row>
    <row r="36475" spans="15:16" x14ac:dyDescent="0.2">
      <c r="O36475"/>
      <c r="P36475"/>
    </row>
    <row r="36476" spans="15:16" x14ac:dyDescent="0.2">
      <c r="O36476"/>
      <c r="P36476"/>
    </row>
    <row r="36477" spans="15:16" x14ac:dyDescent="0.2">
      <c r="O36477"/>
      <c r="P36477"/>
    </row>
    <row r="36478" spans="15:16" x14ac:dyDescent="0.2">
      <c r="O36478"/>
      <c r="P36478"/>
    </row>
    <row r="36479" spans="15:16" x14ac:dyDescent="0.2">
      <c r="O36479"/>
      <c r="P36479"/>
    </row>
    <row r="36480" spans="15:16" x14ac:dyDescent="0.2">
      <c r="O36480"/>
      <c r="P36480"/>
    </row>
    <row r="36481" spans="15:16" x14ac:dyDescent="0.2">
      <c r="O36481"/>
      <c r="P36481"/>
    </row>
    <row r="36482" spans="15:16" x14ac:dyDescent="0.2">
      <c r="O36482"/>
      <c r="P36482"/>
    </row>
    <row r="36483" spans="15:16" x14ac:dyDescent="0.2">
      <c r="O36483"/>
      <c r="P36483"/>
    </row>
    <row r="36484" spans="15:16" x14ac:dyDescent="0.2">
      <c r="O36484"/>
      <c r="P36484"/>
    </row>
    <row r="36485" spans="15:16" x14ac:dyDescent="0.2">
      <c r="O36485"/>
      <c r="P36485"/>
    </row>
    <row r="36486" spans="15:16" x14ac:dyDescent="0.2">
      <c r="O36486"/>
      <c r="P36486"/>
    </row>
    <row r="36487" spans="15:16" x14ac:dyDescent="0.2">
      <c r="O36487"/>
      <c r="P36487"/>
    </row>
    <row r="36488" spans="15:16" x14ac:dyDescent="0.2">
      <c r="O36488"/>
      <c r="P36488"/>
    </row>
    <row r="36489" spans="15:16" x14ac:dyDescent="0.2">
      <c r="O36489"/>
      <c r="P36489"/>
    </row>
    <row r="36490" spans="15:16" x14ac:dyDescent="0.2">
      <c r="O36490"/>
      <c r="P36490"/>
    </row>
    <row r="36491" spans="15:16" x14ac:dyDescent="0.2">
      <c r="O36491"/>
      <c r="P36491"/>
    </row>
    <row r="36492" spans="15:16" x14ac:dyDescent="0.2">
      <c r="O36492"/>
      <c r="P36492"/>
    </row>
    <row r="36493" spans="15:16" x14ac:dyDescent="0.2">
      <c r="O36493"/>
      <c r="P36493"/>
    </row>
    <row r="36494" spans="15:16" x14ac:dyDescent="0.2">
      <c r="O36494"/>
      <c r="P36494"/>
    </row>
    <row r="36495" spans="15:16" x14ac:dyDescent="0.2">
      <c r="O36495"/>
      <c r="P36495"/>
    </row>
    <row r="36496" spans="15:16" x14ac:dyDescent="0.2">
      <c r="O36496"/>
      <c r="P36496"/>
    </row>
    <row r="36497" spans="15:16" x14ac:dyDescent="0.2">
      <c r="O36497"/>
      <c r="P36497"/>
    </row>
    <row r="36498" spans="15:16" x14ac:dyDescent="0.2">
      <c r="O36498"/>
      <c r="P36498"/>
    </row>
    <row r="36499" spans="15:16" x14ac:dyDescent="0.2">
      <c r="O36499"/>
      <c r="P36499"/>
    </row>
    <row r="36500" spans="15:16" x14ac:dyDescent="0.2">
      <c r="O36500"/>
      <c r="P36500"/>
    </row>
    <row r="36501" spans="15:16" x14ac:dyDescent="0.2">
      <c r="O36501"/>
      <c r="P36501"/>
    </row>
    <row r="36502" spans="15:16" x14ac:dyDescent="0.2">
      <c r="O36502"/>
      <c r="P36502"/>
    </row>
    <row r="36503" spans="15:16" x14ac:dyDescent="0.2">
      <c r="O36503"/>
      <c r="P36503"/>
    </row>
    <row r="36504" spans="15:16" x14ac:dyDescent="0.2">
      <c r="O36504"/>
      <c r="P36504"/>
    </row>
    <row r="36505" spans="15:16" x14ac:dyDescent="0.2">
      <c r="O36505"/>
      <c r="P36505"/>
    </row>
    <row r="36506" spans="15:16" x14ac:dyDescent="0.2">
      <c r="O36506"/>
      <c r="P36506"/>
    </row>
    <row r="36507" spans="15:16" x14ac:dyDescent="0.2">
      <c r="O36507"/>
      <c r="P36507"/>
    </row>
    <row r="36508" spans="15:16" x14ac:dyDescent="0.2">
      <c r="O36508"/>
      <c r="P36508"/>
    </row>
    <row r="36509" spans="15:16" x14ac:dyDescent="0.2">
      <c r="O36509"/>
      <c r="P36509"/>
    </row>
    <row r="36510" spans="15:16" x14ac:dyDescent="0.2">
      <c r="O36510"/>
      <c r="P36510"/>
    </row>
    <row r="36511" spans="15:16" x14ac:dyDescent="0.2">
      <c r="O36511"/>
      <c r="P36511"/>
    </row>
    <row r="36512" spans="15:16" x14ac:dyDescent="0.2">
      <c r="O36512"/>
      <c r="P36512"/>
    </row>
    <row r="36513" spans="15:16" x14ac:dyDescent="0.2">
      <c r="O36513"/>
      <c r="P36513"/>
    </row>
    <row r="36514" spans="15:16" x14ac:dyDescent="0.2">
      <c r="O36514"/>
      <c r="P36514"/>
    </row>
    <row r="36515" spans="15:16" x14ac:dyDescent="0.2">
      <c r="O36515"/>
      <c r="P36515"/>
    </row>
    <row r="36516" spans="15:16" x14ac:dyDescent="0.2">
      <c r="O36516"/>
      <c r="P36516"/>
    </row>
    <row r="36517" spans="15:16" x14ac:dyDescent="0.2">
      <c r="O36517"/>
      <c r="P36517"/>
    </row>
    <row r="36518" spans="15:16" x14ac:dyDescent="0.2">
      <c r="O36518"/>
      <c r="P36518"/>
    </row>
    <row r="36519" spans="15:16" x14ac:dyDescent="0.2">
      <c r="O36519"/>
      <c r="P36519"/>
    </row>
    <row r="36520" spans="15:16" x14ac:dyDescent="0.2">
      <c r="O36520"/>
      <c r="P36520"/>
    </row>
    <row r="36521" spans="15:16" x14ac:dyDescent="0.2">
      <c r="O36521"/>
      <c r="P36521"/>
    </row>
    <row r="36522" spans="15:16" x14ac:dyDescent="0.2">
      <c r="O36522"/>
      <c r="P36522"/>
    </row>
    <row r="36523" spans="15:16" x14ac:dyDescent="0.2">
      <c r="O36523"/>
      <c r="P36523"/>
    </row>
    <row r="36524" spans="15:16" x14ac:dyDescent="0.2">
      <c r="O36524"/>
      <c r="P36524"/>
    </row>
    <row r="36525" spans="15:16" x14ac:dyDescent="0.2">
      <c r="O36525"/>
      <c r="P36525"/>
    </row>
    <row r="36526" spans="15:16" x14ac:dyDescent="0.2">
      <c r="O36526"/>
      <c r="P36526"/>
    </row>
    <row r="36527" spans="15:16" x14ac:dyDescent="0.2">
      <c r="O36527"/>
      <c r="P36527"/>
    </row>
    <row r="36528" spans="15:16" x14ac:dyDescent="0.2">
      <c r="O36528"/>
      <c r="P36528"/>
    </row>
    <row r="36529" spans="15:16" x14ac:dyDescent="0.2">
      <c r="O36529"/>
      <c r="P36529"/>
    </row>
    <row r="36530" spans="15:16" x14ac:dyDescent="0.2">
      <c r="O36530"/>
      <c r="P36530"/>
    </row>
    <row r="36531" spans="15:16" x14ac:dyDescent="0.2">
      <c r="O36531"/>
      <c r="P36531"/>
    </row>
    <row r="36532" spans="15:16" x14ac:dyDescent="0.2">
      <c r="O36532"/>
      <c r="P36532"/>
    </row>
    <row r="36533" spans="15:16" x14ac:dyDescent="0.2">
      <c r="O36533"/>
      <c r="P36533"/>
    </row>
    <row r="36534" spans="15:16" x14ac:dyDescent="0.2">
      <c r="O36534"/>
      <c r="P36534"/>
    </row>
    <row r="36535" spans="15:16" x14ac:dyDescent="0.2">
      <c r="O36535"/>
      <c r="P36535"/>
    </row>
    <row r="36536" spans="15:16" x14ac:dyDescent="0.2">
      <c r="O36536"/>
      <c r="P36536"/>
    </row>
    <row r="36537" spans="15:16" x14ac:dyDescent="0.2">
      <c r="O36537"/>
      <c r="P36537"/>
    </row>
    <row r="36538" spans="15:16" x14ac:dyDescent="0.2">
      <c r="O36538"/>
      <c r="P36538"/>
    </row>
    <row r="36539" spans="15:16" x14ac:dyDescent="0.2">
      <c r="O36539"/>
      <c r="P36539"/>
    </row>
    <row r="36540" spans="15:16" x14ac:dyDescent="0.2">
      <c r="O36540"/>
      <c r="P36540"/>
    </row>
    <row r="36541" spans="15:16" x14ac:dyDescent="0.2">
      <c r="O36541"/>
      <c r="P36541"/>
    </row>
    <row r="36542" spans="15:16" x14ac:dyDescent="0.2">
      <c r="O36542"/>
      <c r="P36542"/>
    </row>
    <row r="36543" spans="15:16" x14ac:dyDescent="0.2">
      <c r="O36543"/>
      <c r="P36543"/>
    </row>
    <row r="36544" spans="15:16" x14ac:dyDescent="0.2">
      <c r="O36544"/>
      <c r="P36544"/>
    </row>
    <row r="36545" spans="15:16" x14ac:dyDescent="0.2">
      <c r="O36545"/>
      <c r="P36545"/>
    </row>
    <row r="36546" spans="15:16" x14ac:dyDescent="0.2">
      <c r="O36546"/>
      <c r="P36546"/>
    </row>
    <row r="36547" spans="15:16" x14ac:dyDescent="0.2">
      <c r="O36547"/>
      <c r="P36547"/>
    </row>
    <row r="36548" spans="15:16" x14ac:dyDescent="0.2">
      <c r="O36548"/>
      <c r="P36548"/>
    </row>
    <row r="36549" spans="15:16" x14ac:dyDescent="0.2">
      <c r="O36549"/>
      <c r="P36549"/>
    </row>
    <row r="36550" spans="15:16" x14ac:dyDescent="0.2">
      <c r="O36550"/>
      <c r="P36550"/>
    </row>
    <row r="36551" spans="15:16" x14ac:dyDescent="0.2">
      <c r="O36551"/>
      <c r="P36551"/>
    </row>
    <row r="36552" spans="15:16" x14ac:dyDescent="0.2">
      <c r="O36552"/>
      <c r="P36552"/>
    </row>
    <row r="36553" spans="15:16" x14ac:dyDescent="0.2">
      <c r="O36553"/>
      <c r="P36553"/>
    </row>
    <row r="36554" spans="15:16" x14ac:dyDescent="0.2">
      <c r="O36554"/>
      <c r="P36554"/>
    </row>
    <row r="36555" spans="15:16" x14ac:dyDescent="0.2">
      <c r="O36555"/>
      <c r="P36555"/>
    </row>
    <row r="36556" spans="15:16" x14ac:dyDescent="0.2">
      <c r="O36556"/>
      <c r="P36556"/>
    </row>
    <row r="36557" spans="15:16" x14ac:dyDescent="0.2">
      <c r="O36557"/>
      <c r="P36557"/>
    </row>
    <row r="36558" spans="15:16" x14ac:dyDescent="0.2">
      <c r="O36558"/>
      <c r="P36558"/>
    </row>
    <row r="36559" spans="15:16" x14ac:dyDescent="0.2">
      <c r="O36559"/>
      <c r="P36559"/>
    </row>
    <row r="36560" spans="15:16" x14ac:dyDescent="0.2">
      <c r="O36560"/>
      <c r="P36560"/>
    </row>
    <row r="36561" spans="15:16" x14ac:dyDescent="0.2">
      <c r="O36561"/>
      <c r="P36561"/>
    </row>
    <row r="36562" spans="15:16" x14ac:dyDescent="0.2">
      <c r="O36562"/>
      <c r="P36562"/>
    </row>
    <row r="36563" spans="15:16" x14ac:dyDescent="0.2">
      <c r="O36563"/>
      <c r="P36563"/>
    </row>
    <row r="36564" spans="15:16" x14ac:dyDescent="0.2">
      <c r="O36564"/>
      <c r="P36564"/>
    </row>
    <row r="36565" spans="15:16" x14ac:dyDescent="0.2">
      <c r="O36565"/>
      <c r="P36565"/>
    </row>
    <row r="36566" spans="15:16" x14ac:dyDescent="0.2">
      <c r="O36566"/>
      <c r="P36566"/>
    </row>
    <row r="36567" spans="15:16" x14ac:dyDescent="0.2">
      <c r="O36567"/>
      <c r="P36567"/>
    </row>
    <row r="36568" spans="15:16" x14ac:dyDescent="0.2">
      <c r="O36568"/>
      <c r="P36568"/>
    </row>
    <row r="36569" spans="15:16" x14ac:dyDescent="0.2">
      <c r="O36569"/>
      <c r="P36569"/>
    </row>
    <row r="36570" spans="15:16" x14ac:dyDescent="0.2">
      <c r="O36570"/>
      <c r="P36570"/>
    </row>
    <row r="36571" spans="15:16" x14ac:dyDescent="0.2">
      <c r="O36571"/>
      <c r="P36571"/>
    </row>
    <row r="36572" spans="15:16" x14ac:dyDescent="0.2">
      <c r="O36572"/>
      <c r="P36572"/>
    </row>
    <row r="36573" spans="15:16" x14ac:dyDescent="0.2">
      <c r="O36573"/>
      <c r="P36573"/>
    </row>
    <row r="36574" spans="15:16" x14ac:dyDescent="0.2">
      <c r="O36574"/>
      <c r="P36574"/>
    </row>
    <row r="36575" spans="15:16" x14ac:dyDescent="0.2">
      <c r="O36575"/>
      <c r="P36575"/>
    </row>
    <row r="36576" spans="15:16" x14ac:dyDescent="0.2">
      <c r="O36576"/>
      <c r="P36576"/>
    </row>
    <row r="36577" spans="15:16" x14ac:dyDescent="0.2">
      <c r="O36577"/>
      <c r="P36577"/>
    </row>
    <row r="36578" spans="15:16" x14ac:dyDescent="0.2">
      <c r="O36578"/>
      <c r="P36578"/>
    </row>
    <row r="36579" spans="15:16" x14ac:dyDescent="0.2">
      <c r="O36579"/>
      <c r="P36579"/>
    </row>
    <row r="36580" spans="15:16" x14ac:dyDescent="0.2">
      <c r="O36580"/>
      <c r="P36580"/>
    </row>
    <row r="36581" spans="15:16" x14ac:dyDescent="0.2">
      <c r="O36581"/>
      <c r="P36581"/>
    </row>
    <row r="36582" spans="15:16" x14ac:dyDescent="0.2">
      <c r="O36582"/>
      <c r="P36582"/>
    </row>
    <row r="36583" spans="15:16" x14ac:dyDescent="0.2">
      <c r="O36583"/>
      <c r="P36583"/>
    </row>
    <row r="36584" spans="15:16" x14ac:dyDescent="0.2">
      <c r="O36584"/>
      <c r="P36584"/>
    </row>
    <row r="36585" spans="15:16" x14ac:dyDescent="0.2">
      <c r="O36585"/>
      <c r="P36585"/>
    </row>
    <row r="36586" spans="15:16" x14ac:dyDescent="0.2">
      <c r="O36586"/>
      <c r="P36586"/>
    </row>
    <row r="36587" spans="15:16" x14ac:dyDescent="0.2">
      <c r="O36587"/>
      <c r="P36587"/>
    </row>
    <row r="36588" spans="15:16" x14ac:dyDescent="0.2">
      <c r="O36588"/>
      <c r="P36588"/>
    </row>
    <row r="36589" spans="15:16" x14ac:dyDescent="0.2">
      <c r="O36589"/>
      <c r="P36589"/>
    </row>
    <row r="36590" spans="15:16" x14ac:dyDescent="0.2">
      <c r="O36590"/>
      <c r="P36590"/>
    </row>
    <row r="36591" spans="15:16" x14ac:dyDescent="0.2">
      <c r="O36591"/>
      <c r="P36591"/>
    </row>
    <row r="36592" spans="15:16" x14ac:dyDescent="0.2">
      <c r="O36592"/>
      <c r="P36592"/>
    </row>
    <row r="36593" spans="15:16" x14ac:dyDescent="0.2">
      <c r="O36593"/>
      <c r="P36593"/>
    </row>
    <row r="36594" spans="15:16" x14ac:dyDescent="0.2">
      <c r="O36594"/>
      <c r="P36594"/>
    </row>
    <row r="36595" spans="15:16" x14ac:dyDescent="0.2">
      <c r="O36595"/>
      <c r="P36595"/>
    </row>
    <row r="36596" spans="15:16" x14ac:dyDescent="0.2">
      <c r="O36596"/>
      <c r="P36596"/>
    </row>
    <row r="36597" spans="15:16" x14ac:dyDescent="0.2">
      <c r="O36597"/>
      <c r="P36597"/>
    </row>
    <row r="36598" spans="15:16" x14ac:dyDescent="0.2">
      <c r="O36598"/>
      <c r="P36598"/>
    </row>
    <row r="36599" spans="15:16" x14ac:dyDescent="0.2">
      <c r="O36599"/>
      <c r="P36599"/>
    </row>
    <row r="36600" spans="15:16" x14ac:dyDescent="0.2">
      <c r="O36600"/>
      <c r="P36600"/>
    </row>
    <row r="36601" spans="15:16" x14ac:dyDescent="0.2">
      <c r="O36601"/>
      <c r="P36601"/>
    </row>
    <row r="36602" spans="15:16" x14ac:dyDescent="0.2">
      <c r="O36602"/>
      <c r="P36602"/>
    </row>
    <row r="36603" spans="15:16" x14ac:dyDescent="0.2">
      <c r="O36603"/>
      <c r="P36603"/>
    </row>
    <row r="36604" spans="15:16" x14ac:dyDescent="0.2">
      <c r="O36604"/>
      <c r="P36604"/>
    </row>
    <row r="36605" spans="15:16" x14ac:dyDescent="0.2">
      <c r="O36605"/>
      <c r="P36605"/>
    </row>
    <row r="36606" spans="15:16" x14ac:dyDescent="0.2">
      <c r="O36606"/>
      <c r="P36606"/>
    </row>
    <row r="36607" spans="15:16" x14ac:dyDescent="0.2">
      <c r="O36607"/>
      <c r="P36607"/>
    </row>
    <row r="36608" spans="15:16" x14ac:dyDescent="0.2">
      <c r="O36608"/>
      <c r="P36608"/>
    </row>
    <row r="36609" spans="15:16" x14ac:dyDescent="0.2">
      <c r="O36609"/>
      <c r="P36609"/>
    </row>
    <row r="36610" spans="15:16" x14ac:dyDescent="0.2">
      <c r="O36610"/>
      <c r="P36610"/>
    </row>
    <row r="36611" spans="15:16" x14ac:dyDescent="0.2">
      <c r="O36611"/>
      <c r="P36611"/>
    </row>
    <row r="36612" spans="15:16" x14ac:dyDescent="0.2">
      <c r="O36612"/>
      <c r="P36612"/>
    </row>
    <row r="36613" spans="15:16" x14ac:dyDescent="0.2">
      <c r="O36613"/>
      <c r="P36613"/>
    </row>
    <row r="36614" spans="15:16" x14ac:dyDescent="0.2">
      <c r="O36614"/>
      <c r="P36614"/>
    </row>
    <row r="36615" spans="15:16" x14ac:dyDescent="0.2">
      <c r="O36615"/>
      <c r="P36615"/>
    </row>
    <row r="36616" spans="15:16" x14ac:dyDescent="0.2">
      <c r="O36616"/>
      <c r="P36616"/>
    </row>
    <row r="36617" spans="15:16" x14ac:dyDescent="0.2">
      <c r="O36617"/>
      <c r="P36617"/>
    </row>
    <row r="36618" spans="15:16" x14ac:dyDescent="0.2">
      <c r="O36618"/>
      <c r="P36618"/>
    </row>
    <row r="36619" spans="15:16" x14ac:dyDescent="0.2">
      <c r="O36619"/>
      <c r="P36619"/>
    </row>
    <row r="36620" spans="15:16" x14ac:dyDescent="0.2">
      <c r="O36620"/>
      <c r="P36620"/>
    </row>
    <row r="36621" spans="15:16" x14ac:dyDescent="0.2">
      <c r="O36621"/>
      <c r="P36621"/>
    </row>
    <row r="36622" spans="15:16" x14ac:dyDescent="0.2">
      <c r="O36622"/>
      <c r="P36622"/>
    </row>
    <row r="36623" spans="15:16" x14ac:dyDescent="0.2">
      <c r="O36623"/>
      <c r="P36623"/>
    </row>
    <row r="36624" spans="15:16" x14ac:dyDescent="0.2">
      <c r="O36624"/>
      <c r="P36624"/>
    </row>
    <row r="36625" spans="15:16" x14ac:dyDescent="0.2">
      <c r="O36625"/>
      <c r="P36625"/>
    </row>
    <row r="36626" spans="15:16" x14ac:dyDescent="0.2">
      <c r="O36626"/>
      <c r="P36626"/>
    </row>
    <row r="36627" spans="15:16" x14ac:dyDescent="0.2">
      <c r="O36627"/>
      <c r="P36627"/>
    </row>
    <row r="36628" spans="15:16" x14ac:dyDescent="0.2">
      <c r="O36628"/>
      <c r="P36628"/>
    </row>
    <row r="36629" spans="15:16" x14ac:dyDescent="0.2">
      <c r="O36629"/>
      <c r="P36629"/>
    </row>
    <row r="36630" spans="15:16" x14ac:dyDescent="0.2">
      <c r="O36630"/>
      <c r="P36630"/>
    </row>
    <row r="36631" spans="15:16" x14ac:dyDescent="0.2">
      <c r="O36631"/>
      <c r="P36631"/>
    </row>
    <row r="36632" spans="15:16" x14ac:dyDescent="0.2">
      <c r="O36632"/>
      <c r="P36632"/>
    </row>
    <row r="36633" spans="15:16" x14ac:dyDescent="0.2">
      <c r="O36633"/>
      <c r="P36633"/>
    </row>
    <row r="36634" spans="15:16" x14ac:dyDescent="0.2">
      <c r="O36634"/>
      <c r="P36634"/>
    </row>
    <row r="36635" spans="15:16" x14ac:dyDescent="0.2">
      <c r="O36635"/>
      <c r="P36635"/>
    </row>
    <row r="36636" spans="15:16" x14ac:dyDescent="0.2">
      <c r="O36636"/>
      <c r="P36636"/>
    </row>
    <row r="36637" spans="15:16" x14ac:dyDescent="0.2">
      <c r="O36637"/>
      <c r="P36637"/>
    </row>
    <row r="36638" spans="15:16" x14ac:dyDescent="0.2">
      <c r="O36638"/>
      <c r="P36638"/>
    </row>
    <row r="36639" spans="15:16" x14ac:dyDescent="0.2">
      <c r="O36639"/>
      <c r="P36639"/>
    </row>
    <row r="36640" spans="15:16" x14ac:dyDescent="0.2">
      <c r="O36640"/>
      <c r="P36640"/>
    </row>
    <row r="36641" spans="15:16" x14ac:dyDescent="0.2">
      <c r="O36641"/>
      <c r="P36641"/>
    </row>
    <row r="36642" spans="15:16" x14ac:dyDescent="0.2">
      <c r="O36642"/>
      <c r="P36642"/>
    </row>
    <row r="36643" spans="15:16" x14ac:dyDescent="0.2">
      <c r="O36643"/>
      <c r="P36643"/>
    </row>
    <row r="36644" spans="15:16" x14ac:dyDescent="0.2">
      <c r="O36644"/>
      <c r="P36644"/>
    </row>
    <row r="36645" spans="15:16" x14ac:dyDescent="0.2">
      <c r="O36645"/>
      <c r="P36645"/>
    </row>
    <row r="36646" spans="15:16" x14ac:dyDescent="0.2">
      <c r="O36646"/>
      <c r="P36646"/>
    </row>
    <row r="36647" spans="15:16" x14ac:dyDescent="0.2">
      <c r="O36647"/>
      <c r="P36647"/>
    </row>
    <row r="36648" spans="15:16" x14ac:dyDescent="0.2">
      <c r="O36648"/>
      <c r="P36648"/>
    </row>
    <row r="36649" spans="15:16" x14ac:dyDescent="0.2">
      <c r="O36649"/>
      <c r="P36649"/>
    </row>
    <row r="36650" spans="15:16" x14ac:dyDescent="0.2">
      <c r="O36650"/>
      <c r="P36650"/>
    </row>
    <row r="36651" spans="15:16" x14ac:dyDescent="0.2">
      <c r="O36651"/>
      <c r="P36651"/>
    </row>
    <row r="36652" spans="15:16" x14ac:dyDescent="0.2">
      <c r="O36652"/>
      <c r="P36652"/>
    </row>
    <row r="36653" spans="15:16" x14ac:dyDescent="0.2">
      <c r="O36653"/>
      <c r="P36653"/>
    </row>
    <row r="36654" spans="15:16" x14ac:dyDescent="0.2">
      <c r="O36654"/>
      <c r="P36654"/>
    </row>
    <row r="36655" spans="15:16" x14ac:dyDescent="0.2">
      <c r="O36655"/>
      <c r="P36655"/>
    </row>
    <row r="36656" spans="15:16" x14ac:dyDescent="0.2">
      <c r="O36656"/>
      <c r="P36656"/>
    </row>
    <row r="36657" spans="15:16" x14ac:dyDescent="0.2">
      <c r="O36657"/>
      <c r="P36657"/>
    </row>
    <row r="36658" spans="15:16" x14ac:dyDescent="0.2">
      <c r="O36658"/>
      <c r="P36658"/>
    </row>
    <row r="36659" spans="15:16" x14ac:dyDescent="0.2">
      <c r="O36659"/>
      <c r="P36659"/>
    </row>
    <row r="36660" spans="15:16" x14ac:dyDescent="0.2">
      <c r="O36660"/>
      <c r="P36660"/>
    </row>
    <row r="36661" spans="15:16" x14ac:dyDescent="0.2">
      <c r="O36661"/>
      <c r="P36661"/>
    </row>
    <row r="36662" spans="15:16" x14ac:dyDescent="0.2">
      <c r="O36662"/>
      <c r="P36662"/>
    </row>
    <row r="36663" spans="15:16" x14ac:dyDescent="0.2">
      <c r="O36663"/>
      <c r="P36663"/>
    </row>
    <row r="36664" spans="15:16" x14ac:dyDescent="0.2">
      <c r="O36664"/>
      <c r="P36664"/>
    </row>
    <row r="36665" spans="15:16" x14ac:dyDescent="0.2">
      <c r="O36665"/>
      <c r="P36665"/>
    </row>
    <row r="36666" spans="15:16" x14ac:dyDescent="0.2">
      <c r="O36666"/>
      <c r="P36666"/>
    </row>
    <row r="36667" spans="15:16" x14ac:dyDescent="0.2">
      <c r="O36667"/>
      <c r="P36667"/>
    </row>
    <row r="36668" spans="15:16" x14ac:dyDescent="0.2">
      <c r="O36668"/>
      <c r="P36668"/>
    </row>
    <row r="36669" spans="15:16" x14ac:dyDescent="0.2">
      <c r="O36669"/>
      <c r="P36669"/>
    </row>
    <row r="36670" spans="15:16" x14ac:dyDescent="0.2">
      <c r="O36670"/>
      <c r="P36670"/>
    </row>
    <row r="36671" spans="15:16" x14ac:dyDescent="0.2">
      <c r="O36671"/>
      <c r="P36671"/>
    </row>
    <row r="36672" spans="15:16" x14ac:dyDescent="0.2">
      <c r="O36672"/>
      <c r="P36672"/>
    </row>
    <row r="36673" spans="15:16" x14ac:dyDescent="0.2">
      <c r="O36673"/>
      <c r="P36673"/>
    </row>
    <row r="36674" spans="15:16" x14ac:dyDescent="0.2">
      <c r="O36674"/>
      <c r="P36674"/>
    </row>
    <row r="36675" spans="15:16" x14ac:dyDescent="0.2">
      <c r="O36675"/>
      <c r="P36675"/>
    </row>
    <row r="36676" spans="15:16" x14ac:dyDescent="0.2">
      <c r="O36676"/>
      <c r="P36676"/>
    </row>
    <row r="36677" spans="15:16" x14ac:dyDescent="0.2">
      <c r="O36677"/>
      <c r="P36677"/>
    </row>
    <row r="36678" spans="15:16" x14ac:dyDescent="0.2">
      <c r="O36678"/>
      <c r="P36678"/>
    </row>
    <row r="36679" spans="15:16" x14ac:dyDescent="0.2">
      <c r="O36679"/>
      <c r="P36679"/>
    </row>
    <row r="36680" spans="15:16" x14ac:dyDescent="0.2">
      <c r="O36680"/>
      <c r="P36680"/>
    </row>
    <row r="36681" spans="15:16" x14ac:dyDescent="0.2">
      <c r="O36681"/>
      <c r="P36681"/>
    </row>
    <row r="36682" spans="15:16" x14ac:dyDescent="0.2">
      <c r="O36682"/>
      <c r="P36682"/>
    </row>
    <row r="36683" spans="15:16" x14ac:dyDescent="0.2">
      <c r="O36683"/>
      <c r="P36683"/>
    </row>
    <row r="36684" spans="15:16" x14ac:dyDescent="0.2">
      <c r="O36684"/>
      <c r="P36684"/>
    </row>
    <row r="36685" spans="15:16" x14ac:dyDescent="0.2">
      <c r="O36685"/>
      <c r="P36685"/>
    </row>
    <row r="36686" spans="15:16" x14ac:dyDescent="0.2">
      <c r="O36686"/>
      <c r="P36686"/>
    </row>
    <row r="36687" spans="15:16" x14ac:dyDescent="0.2">
      <c r="O36687"/>
      <c r="P36687"/>
    </row>
    <row r="36688" spans="15:16" x14ac:dyDescent="0.2">
      <c r="O36688"/>
      <c r="P36688"/>
    </row>
    <row r="36689" spans="15:16" x14ac:dyDescent="0.2">
      <c r="O36689"/>
      <c r="P36689"/>
    </row>
    <row r="36690" spans="15:16" x14ac:dyDescent="0.2">
      <c r="O36690"/>
      <c r="P36690"/>
    </row>
    <row r="36691" spans="15:16" x14ac:dyDescent="0.2">
      <c r="O36691"/>
      <c r="P36691"/>
    </row>
    <row r="36692" spans="15:16" x14ac:dyDescent="0.2">
      <c r="O36692"/>
      <c r="P36692"/>
    </row>
    <row r="36693" spans="15:16" x14ac:dyDescent="0.2">
      <c r="O36693"/>
      <c r="P36693"/>
    </row>
    <row r="36694" spans="15:16" x14ac:dyDescent="0.2">
      <c r="O36694"/>
      <c r="P36694"/>
    </row>
    <row r="36695" spans="15:16" x14ac:dyDescent="0.2">
      <c r="O36695"/>
      <c r="P36695"/>
    </row>
    <row r="36696" spans="15:16" x14ac:dyDescent="0.2">
      <c r="O36696"/>
      <c r="P36696"/>
    </row>
    <row r="36697" spans="15:16" x14ac:dyDescent="0.2">
      <c r="O36697"/>
      <c r="P36697"/>
    </row>
    <row r="36698" spans="15:16" x14ac:dyDescent="0.2">
      <c r="O36698"/>
      <c r="P36698"/>
    </row>
    <row r="36699" spans="15:16" x14ac:dyDescent="0.2">
      <c r="O36699"/>
      <c r="P36699"/>
    </row>
    <row r="36700" spans="15:16" x14ac:dyDescent="0.2">
      <c r="O36700"/>
      <c r="P36700"/>
    </row>
    <row r="36701" spans="15:16" x14ac:dyDescent="0.2">
      <c r="O36701"/>
      <c r="P36701"/>
    </row>
    <row r="36702" spans="15:16" x14ac:dyDescent="0.2">
      <c r="O36702"/>
      <c r="P36702"/>
    </row>
    <row r="36703" spans="15:16" x14ac:dyDescent="0.2">
      <c r="O36703"/>
      <c r="P36703"/>
    </row>
    <row r="36704" spans="15:16" x14ac:dyDescent="0.2">
      <c r="O36704"/>
      <c r="P36704"/>
    </row>
    <row r="36705" spans="15:16" x14ac:dyDescent="0.2">
      <c r="O36705"/>
      <c r="P36705"/>
    </row>
    <row r="36706" spans="15:16" x14ac:dyDescent="0.2">
      <c r="O36706"/>
      <c r="P36706"/>
    </row>
    <row r="36707" spans="15:16" x14ac:dyDescent="0.2">
      <c r="O36707"/>
      <c r="P36707"/>
    </row>
    <row r="36708" spans="15:16" x14ac:dyDescent="0.2">
      <c r="O36708"/>
      <c r="P36708"/>
    </row>
    <row r="36709" spans="15:16" x14ac:dyDescent="0.2">
      <c r="O36709"/>
      <c r="P36709"/>
    </row>
    <row r="36710" spans="15:16" x14ac:dyDescent="0.2">
      <c r="O36710"/>
      <c r="P36710"/>
    </row>
    <row r="36711" spans="15:16" x14ac:dyDescent="0.2">
      <c r="O36711"/>
      <c r="P36711"/>
    </row>
    <row r="36712" spans="15:16" x14ac:dyDescent="0.2">
      <c r="O36712"/>
      <c r="P36712"/>
    </row>
    <row r="36713" spans="15:16" x14ac:dyDescent="0.2">
      <c r="O36713"/>
      <c r="P36713"/>
    </row>
    <row r="36714" spans="15:16" x14ac:dyDescent="0.2">
      <c r="O36714"/>
      <c r="P36714"/>
    </row>
    <row r="36715" spans="15:16" x14ac:dyDescent="0.2">
      <c r="O36715"/>
      <c r="P36715"/>
    </row>
    <row r="36716" spans="15:16" x14ac:dyDescent="0.2">
      <c r="O36716"/>
      <c r="P36716"/>
    </row>
    <row r="36717" spans="15:16" x14ac:dyDescent="0.2">
      <c r="O36717"/>
      <c r="P36717"/>
    </row>
    <row r="36718" spans="15:16" x14ac:dyDescent="0.2">
      <c r="O36718"/>
      <c r="P36718"/>
    </row>
    <row r="36719" spans="15:16" x14ac:dyDescent="0.2">
      <c r="O36719"/>
      <c r="P36719"/>
    </row>
    <row r="36720" spans="15:16" x14ac:dyDescent="0.2">
      <c r="O36720"/>
      <c r="P36720"/>
    </row>
    <row r="36721" spans="15:16" x14ac:dyDescent="0.2">
      <c r="O36721"/>
      <c r="P36721"/>
    </row>
    <row r="36722" spans="15:16" x14ac:dyDescent="0.2">
      <c r="O36722"/>
      <c r="P36722"/>
    </row>
    <row r="36723" spans="15:16" x14ac:dyDescent="0.2">
      <c r="O36723"/>
      <c r="P36723"/>
    </row>
    <row r="36724" spans="15:16" x14ac:dyDescent="0.2">
      <c r="O36724"/>
      <c r="P36724"/>
    </row>
    <row r="36725" spans="15:16" x14ac:dyDescent="0.2">
      <c r="O36725"/>
      <c r="P36725"/>
    </row>
    <row r="36726" spans="15:16" x14ac:dyDescent="0.2">
      <c r="O36726"/>
      <c r="P36726"/>
    </row>
    <row r="36727" spans="15:16" x14ac:dyDescent="0.2">
      <c r="O36727"/>
      <c r="P36727"/>
    </row>
    <row r="36728" spans="15:16" x14ac:dyDescent="0.2">
      <c r="O36728"/>
      <c r="P36728"/>
    </row>
    <row r="36729" spans="15:16" x14ac:dyDescent="0.2">
      <c r="O36729"/>
      <c r="P36729"/>
    </row>
    <row r="36730" spans="15:16" x14ac:dyDescent="0.2">
      <c r="O36730"/>
      <c r="P36730"/>
    </row>
    <row r="36731" spans="15:16" x14ac:dyDescent="0.2">
      <c r="O36731"/>
      <c r="P36731"/>
    </row>
    <row r="36732" spans="15:16" x14ac:dyDescent="0.2">
      <c r="O36732"/>
      <c r="P36732"/>
    </row>
    <row r="36733" spans="15:16" x14ac:dyDescent="0.2">
      <c r="O36733"/>
      <c r="P36733"/>
    </row>
    <row r="36734" spans="15:16" x14ac:dyDescent="0.2">
      <c r="O36734"/>
      <c r="P36734"/>
    </row>
    <row r="36735" spans="15:16" x14ac:dyDescent="0.2">
      <c r="O36735"/>
      <c r="P36735"/>
    </row>
    <row r="36736" spans="15:16" x14ac:dyDescent="0.2">
      <c r="O36736"/>
      <c r="P36736"/>
    </row>
    <row r="36737" spans="15:16" x14ac:dyDescent="0.2">
      <c r="O36737"/>
      <c r="P36737"/>
    </row>
    <row r="36738" spans="15:16" x14ac:dyDescent="0.2">
      <c r="O36738"/>
      <c r="P36738"/>
    </row>
    <row r="36739" spans="15:16" x14ac:dyDescent="0.2">
      <c r="O36739"/>
      <c r="P36739"/>
    </row>
    <row r="36740" spans="15:16" x14ac:dyDescent="0.2">
      <c r="O36740"/>
      <c r="P36740"/>
    </row>
    <row r="36741" spans="15:16" x14ac:dyDescent="0.2">
      <c r="O36741"/>
      <c r="P36741"/>
    </row>
    <row r="36742" spans="15:16" x14ac:dyDescent="0.2">
      <c r="O36742"/>
      <c r="P36742"/>
    </row>
    <row r="36743" spans="15:16" x14ac:dyDescent="0.2">
      <c r="O36743"/>
      <c r="P36743"/>
    </row>
    <row r="36744" spans="15:16" x14ac:dyDescent="0.2">
      <c r="O36744"/>
      <c r="P36744"/>
    </row>
    <row r="36745" spans="15:16" x14ac:dyDescent="0.2">
      <c r="O36745"/>
      <c r="P36745"/>
    </row>
    <row r="36746" spans="15:16" x14ac:dyDescent="0.2">
      <c r="O36746"/>
      <c r="P36746"/>
    </row>
    <row r="36747" spans="15:16" x14ac:dyDescent="0.2">
      <c r="O36747"/>
      <c r="P36747"/>
    </row>
    <row r="36748" spans="15:16" x14ac:dyDescent="0.2">
      <c r="O36748"/>
      <c r="P36748"/>
    </row>
    <row r="36749" spans="15:16" x14ac:dyDescent="0.2">
      <c r="O36749"/>
      <c r="P36749"/>
    </row>
    <row r="36750" spans="15:16" x14ac:dyDescent="0.2">
      <c r="O36750"/>
      <c r="P36750"/>
    </row>
    <row r="36751" spans="15:16" x14ac:dyDescent="0.2">
      <c r="O36751"/>
      <c r="P36751"/>
    </row>
    <row r="36752" spans="15:16" x14ac:dyDescent="0.2">
      <c r="O36752"/>
      <c r="P36752"/>
    </row>
    <row r="36753" spans="15:16" x14ac:dyDescent="0.2">
      <c r="O36753"/>
      <c r="P36753"/>
    </row>
    <row r="36754" spans="15:16" x14ac:dyDescent="0.2">
      <c r="O36754"/>
      <c r="P36754"/>
    </row>
    <row r="36755" spans="15:16" x14ac:dyDescent="0.2">
      <c r="O36755"/>
      <c r="P36755"/>
    </row>
    <row r="36756" spans="15:16" x14ac:dyDescent="0.2">
      <c r="O36756"/>
      <c r="P36756"/>
    </row>
    <row r="36757" spans="15:16" x14ac:dyDescent="0.2">
      <c r="O36757"/>
      <c r="P36757"/>
    </row>
    <row r="36758" spans="15:16" x14ac:dyDescent="0.2">
      <c r="O36758"/>
      <c r="P36758"/>
    </row>
    <row r="36759" spans="15:16" x14ac:dyDescent="0.2">
      <c r="O36759"/>
      <c r="P36759"/>
    </row>
    <row r="36760" spans="15:16" x14ac:dyDescent="0.2">
      <c r="O36760"/>
      <c r="P36760"/>
    </row>
    <row r="36761" spans="15:16" x14ac:dyDescent="0.2">
      <c r="O36761"/>
      <c r="P36761"/>
    </row>
    <row r="36762" spans="15:16" x14ac:dyDescent="0.2">
      <c r="O36762"/>
      <c r="P36762"/>
    </row>
    <row r="36763" spans="15:16" x14ac:dyDescent="0.2">
      <c r="O36763"/>
      <c r="P36763"/>
    </row>
    <row r="36764" spans="15:16" x14ac:dyDescent="0.2">
      <c r="O36764"/>
      <c r="P36764"/>
    </row>
    <row r="36765" spans="15:16" x14ac:dyDescent="0.2">
      <c r="O36765"/>
      <c r="P36765"/>
    </row>
    <row r="36766" spans="15:16" x14ac:dyDescent="0.2">
      <c r="O36766"/>
      <c r="P36766"/>
    </row>
    <row r="36767" spans="15:16" x14ac:dyDescent="0.2">
      <c r="O36767"/>
      <c r="P36767"/>
    </row>
    <row r="36768" spans="15:16" x14ac:dyDescent="0.2">
      <c r="O36768"/>
      <c r="P36768"/>
    </row>
    <row r="36769" spans="15:16" x14ac:dyDescent="0.2">
      <c r="O36769"/>
      <c r="P36769"/>
    </row>
    <row r="36770" spans="15:16" x14ac:dyDescent="0.2">
      <c r="O36770"/>
      <c r="P36770"/>
    </row>
    <row r="36771" spans="15:16" x14ac:dyDescent="0.2">
      <c r="O36771"/>
      <c r="P36771"/>
    </row>
    <row r="36772" spans="15:16" x14ac:dyDescent="0.2">
      <c r="O36772"/>
      <c r="P36772"/>
    </row>
    <row r="36773" spans="15:16" x14ac:dyDescent="0.2">
      <c r="O36773"/>
      <c r="P36773"/>
    </row>
    <row r="36774" spans="15:16" x14ac:dyDescent="0.2">
      <c r="O36774"/>
      <c r="P36774"/>
    </row>
    <row r="36775" spans="15:16" x14ac:dyDescent="0.2">
      <c r="O36775"/>
      <c r="P36775"/>
    </row>
    <row r="36776" spans="15:16" x14ac:dyDescent="0.2">
      <c r="O36776"/>
      <c r="P36776"/>
    </row>
    <row r="36777" spans="15:16" x14ac:dyDescent="0.2">
      <c r="O36777"/>
      <c r="P36777"/>
    </row>
    <row r="36778" spans="15:16" x14ac:dyDescent="0.2">
      <c r="O36778"/>
      <c r="P36778"/>
    </row>
    <row r="36779" spans="15:16" x14ac:dyDescent="0.2">
      <c r="O36779"/>
      <c r="P36779"/>
    </row>
    <row r="36780" spans="15:16" x14ac:dyDescent="0.2">
      <c r="O36780"/>
      <c r="P36780"/>
    </row>
    <row r="36781" spans="15:16" x14ac:dyDescent="0.2">
      <c r="O36781"/>
      <c r="P36781"/>
    </row>
    <row r="36782" spans="15:16" x14ac:dyDescent="0.2">
      <c r="O36782"/>
      <c r="P36782"/>
    </row>
    <row r="36783" spans="15:16" x14ac:dyDescent="0.2">
      <c r="O36783"/>
      <c r="P36783"/>
    </row>
    <row r="36784" spans="15:16" x14ac:dyDescent="0.2">
      <c r="O36784"/>
      <c r="P36784"/>
    </row>
    <row r="36785" spans="15:16" x14ac:dyDescent="0.2">
      <c r="O36785"/>
      <c r="P36785"/>
    </row>
    <row r="36786" spans="15:16" x14ac:dyDescent="0.2">
      <c r="O36786"/>
      <c r="P36786"/>
    </row>
    <row r="36787" spans="15:16" x14ac:dyDescent="0.2">
      <c r="O36787"/>
      <c r="P36787"/>
    </row>
    <row r="36788" spans="15:16" x14ac:dyDescent="0.2">
      <c r="O36788"/>
      <c r="P36788"/>
    </row>
    <row r="36789" spans="15:16" x14ac:dyDescent="0.2">
      <c r="O36789"/>
      <c r="P36789"/>
    </row>
    <row r="36790" spans="15:16" x14ac:dyDescent="0.2">
      <c r="O36790"/>
      <c r="P36790"/>
    </row>
    <row r="36791" spans="15:16" x14ac:dyDescent="0.2">
      <c r="O36791"/>
      <c r="P36791"/>
    </row>
    <row r="36792" spans="15:16" x14ac:dyDescent="0.2">
      <c r="O36792"/>
      <c r="P36792"/>
    </row>
    <row r="36793" spans="15:16" x14ac:dyDescent="0.2">
      <c r="O36793"/>
      <c r="P36793"/>
    </row>
    <row r="36794" spans="15:16" x14ac:dyDescent="0.2">
      <c r="O36794"/>
      <c r="P36794"/>
    </row>
    <row r="36795" spans="15:16" x14ac:dyDescent="0.2">
      <c r="O36795"/>
      <c r="P36795"/>
    </row>
    <row r="36796" spans="15:16" x14ac:dyDescent="0.2">
      <c r="O36796"/>
      <c r="P36796"/>
    </row>
    <row r="36797" spans="15:16" x14ac:dyDescent="0.2">
      <c r="O36797"/>
      <c r="P36797"/>
    </row>
    <row r="36798" spans="15:16" x14ac:dyDescent="0.2">
      <c r="O36798"/>
      <c r="P36798"/>
    </row>
    <row r="36799" spans="15:16" x14ac:dyDescent="0.2">
      <c r="O36799"/>
      <c r="P36799"/>
    </row>
    <row r="36800" spans="15:16" x14ac:dyDescent="0.2">
      <c r="O36800"/>
      <c r="P36800"/>
    </row>
    <row r="36801" spans="15:16" x14ac:dyDescent="0.2">
      <c r="O36801"/>
      <c r="P36801"/>
    </row>
    <row r="36802" spans="15:16" x14ac:dyDescent="0.2">
      <c r="O36802"/>
      <c r="P36802"/>
    </row>
    <row r="36803" spans="15:16" x14ac:dyDescent="0.2">
      <c r="O36803"/>
      <c r="P36803"/>
    </row>
    <row r="36804" spans="15:16" x14ac:dyDescent="0.2">
      <c r="O36804"/>
      <c r="P36804"/>
    </row>
    <row r="36805" spans="15:16" x14ac:dyDescent="0.2">
      <c r="O36805"/>
      <c r="P36805"/>
    </row>
    <row r="36806" spans="15:16" x14ac:dyDescent="0.2">
      <c r="O36806"/>
      <c r="P36806"/>
    </row>
    <row r="36807" spans="15:16" x14ac:dyDescent="0.2">
      <c r="O36807"/>
      <c r="P36807"/>
    </row>
    <row r="36808" spans="15:16" x14ac:dyDescent="0.2">
      <c r="O36808"/>
      <c r="P36808"/>
    </row>
    <row r="36809" spans="15:16" x14ac:dyDescent="0.2">
      <c r="O36809"/>
      <c r="P36809"/>
    </row>
    <row r="36810" spans="15:16" x14ac:dyDescent="0.2">
      <c r="O36810"/>
      <c r="P36810"/>
    </row>
    <row r="36811" spans="15:16" x14ac:dyDescent="0.2">
      <c r="O36811"/>
      <c r="P36811"/>
    </row>
    <row r="36812" spans="15:16" x14ac:dyDescent="0.2">
      <c r="O36812"/>
      <c r="P36812"/>
    </row>
    <row r="36813" spans="15:16" x14ac:dyDescent="0.2">
      <c r="O36813"/>
      <c r="P36813"/>
    </row>
    <row r="36814" spans="15:16" x14ac:dyDescent="0.2">
      <c r="O36814"/>
      <c r="P36814"/>
    </row>
    <row r="36815" spans="15:16" x14ac:dyDescent="0.2">
      <c r="O36815"/>
      <c r="P36815"/>
    </row>
    <row r="36816" spans="15:16" x14ac:dyDescent="0.2">
      <c r="O36816"/>
      <c r="P36816"/>
    </row>
    <row r="36817" spans="15:16" x14ac:dyDescent="0.2">
      <c r="O36817"/>
      <c r="P36817"/>
    </row>
    <row r="36818" spans="15:16" x14ac:dyDescent="0.2">
      <c r="O36818"/>
      <c r="P36818"/>
    </row>
    <row r="36819" spans="15:16" x14ac:dyDescent="0.2">
      <c r="O36819"/>
      <c r="P36819"/>
    </row>
    <row r="36820" spans="15:16" x14ac:dyDescent="0.2">
      <c r="O36820"/>
      <c r="P36820"/>
    </row>
    <row r="36821" spans="15:16" x14ac:dyDescent="0.2">
      <c r="O36821"/>
      <c r="P36821"/>
    </row>
    <row r="36822" spans="15:16" x14ac:dyDescent="0.2">
      <c r="O36822"/>
      <c r="P36822"/>
    </row>
    <row r="36823" spans="15:16" x14ac:dyDescent="0.2">
      <c r="O36823"/>
      <c r="P36823"/>
    </row>
    <row r="36824" spans="15:16" x14ac:dyDescent="0.2">
      <c r="O36824"/>
      <c r="P36824"/>
    </row>
    <row r="36825" spans="15:16" x14ac:dyDescent="0.2">
      <c r="O36825"/>
      <c r="P36825"/>
    </row>
    <row r="36826" spans="15:16" x14ac:dyDescent="0.2">
      <c r="O36826"/>
      <c r="P36826"/>
    </row>
    <row r="36827" spans="15:16" x14ac:dyDescent="0.2">
      <c r="O36827"/>
      <c r="P36827"/>
    </row>
    <row r="36828" spans="15:16" x14ac:dyDescent="0.2">
      <c r="O36828"/>
      <c r="P36828"/>
    </row>
    <row r="36829" spans="15:16" x14ac:dyDescent="0.2">
      <c r="O36829"/>
      <c r="P36829"/>
    </row>
    <row r="36830" spans="15:16" x14ac:dyDescent="0.2">
      <c r="O36830"/>
      <c r="P36830"/>
    </row>
    <row r="36831" spans="15:16" x14ac:dyDescent="0.2">
      <c r="O36831"/>
      <c r="P36831"/>
    </row>
    <row r="36832" spans="15:16" x14ac:dyDescent="0.2">
      <c r="O36832"/>
      <c r="P36832"/>
    </row>
    <row r="36833" spans="15:16" x14ac:dyDescent="0.2">
      <c r="O36833"/>
      <c r="P36833"/>
    </row>
    <row r="36834" spans="15:16" x14ac:dyDescent="0.2">
      <c r="O36834"/>
      <c r="P36834"/>
    </row>
    <row r="36835" spans="15:16" x14ac:dyDescent="0.2">
      <c r="O36835"/>
      <c r="P36835"/>
    </row>
    <row r="36836" spans="15:16" x14ac:dyDescent="0.2">
      <c r="O36836"/>
      <c r="P36836"/>
    </row>
    <row r="36837" spans="15:16" x14ac:dyDescent="0.2">
      <c r="O36837"/>
      <c r="P36837"/>
    </row>
    <row r="36838" spans="15:16" x14ac:dyDescent="0.2">
      <c r="O36838"/>
      <c r="P36838"/>
    </row>
    <row r="36839" spans="15:16" x14ac:dyDescent="0.2">
      <c r="O36839"/>
      <c r="P36839"/>
    </row>
    <row r="36840" spans="15:16" x14ac:dyDescent="0.2">
      <c r="O36840"/>
      <c r="P36840"/>
    </row>
    <row r="36841" spans="15:16" x14ac:dyDescent="0.2">
      <c r="O36841"/>
      <c r="P36841"/>
    </row>
    <row r="36842" spans="15:16" x14ac:dyDescent="0.2">
      <c r="O36842"/>
      <c r="P36842"/>
    </row>
    <row r="36843" spans="15:16" x14ac:dyDescent="0.2">
      <c r="O36843"/>
      <c r="P36843"/>
    </row>
    <row r="36844" spans="15:16" x14ac:dyDescent="0.2">
      <c r="O36844"/>
      <c r="P36844"/>
    </row>
    <row r="36845" spans="15:16" x14ac:dyDescent="0.2">
      <c r="O36845"/>
      <c r="P36845"/>
    </row>
    <row r="36846" spans="15:16" x14ac:dyDescent="0.2">
      <c r="O36846"/>
      <c r="P36846"/>
    </row>
    <row r="36847" spans="15:16" x14ac:dyDescent="0.2">
      <c r="O36847"/>
      <c r="P36847"/>
    </row>
    <row r="36848" spans="15:16" x14ac:dyDescent="0.2">
      <c r="O36848"/>
      <c r="P36848"/>
    </row>
    <row r="36849" spans="15:16" x14ac:dyDescent="0.2">
      <c r="O36849"/>
      <c r="P36849"/>
    </row>
    <row r="36850" spans="15:16" x14ac:dyDescent="0.2">
      <c r="O36850"/>
      <c r="P36850"/>
    </row>
    <row r="36851" spans="15:16" x14ac:dyDescent="0.2">
      <c r="O36851"/>
      <c r="P36851"/>
    </row>
    <row r="36852" spans="15:16" x14ac:dyDescent="0.2">
      <c r="O36852"/>
      <c r="P36852"/>
    </row>
    <row r="36853" spans="15:16" x14ac:dyDescent="0.2">
      <c r="O36853"/>
      <c r="P36853"/>
    </row>
    <row r="36854" spans="15:16" x14ac:dyDescent="0.2">
      <c r="O36854"/>
      <c r="P36854"/>
    </row>
    <row r="36855" spans="15:16" x14ac:dyDescent="0.2">
      <c r="O36855"/>
      <c r="P36855"/>
    </row>
    <row r="36856" spans="15:16" x14ac:dyDescent="0.2">
      <c r="O36856"/>
      <c r="P36856"/>
    </row>
    <row r="36857" spans="15:16" x14ac:dyDescent="0.2">
      <c r="O36857"/>
      <c r="P36857"/>
    </row>
    <row r="36858" spans="15:16" x14ac:dyDescent="0.2">
      <c r="O36858"/>
      <c r="P36858"/>
    </row>
    <row r="36859" spans="15:16" x14ac:dyDescent="0.2">
      <c r="O36859"/>
      <c r="P36859"/>
    </row>
    <row r="36860" spans="15:16" x14ac:dyDescent="0.2">
      <c r="O36860"/>
      <c r="P36860"/>
    </row>
    <row r="36861" spans="15:16" x14ac:dyDescent="0.2">
      <c r="O36861"/>
      <c r="P36861"/>
    </row>
    <row r="36862" spans="15:16" x14ac:dyDescent="0.2">
      <c r="O36862"/>
      <c r="P36862"/>
    </row>
    <row r="36863" spans="15:16" x14ac:dyDescent="0.2">
      <c r="O36863"/>
      <c r="P36863"/>
    </row>
    <row r="36864" spans="15:16" x14ac:dyDescent="0.2">
      <c r="O36864"/>
      <c r="P36864"/>
    </row>
    <row r="36865" spans="15:16" x14ac:dyDescent="0.2">
      <c r="O36865"/>
      <c r="P36865"/>
    </row>
    <row r="36866" spans="15:16" x14ac:dyDescent="0.2">
      <c r="O36866"/>
      <c r="P36866"/>
    </row>
    <row r="36867" spans="15:16" x14ac:dyDescent="0.2">
      <c r="O36867"/>
      <c r="P36867"/>
    </row>
    <row r="36868" spans="15:16" x14ac:dyDescent="0.2">
      <c r="O36868"/>
      <c r="P36868"/>
    </row>
    <row r="36869" spans="15:16" x14ac:dyDescent="0.2">
      <c r="O36869"/>
      <c r="P36869"/>
    </row>
    <row r="36870" spans="15:16" x14ac:dyDescent="0.2">
      <c r="O36870"/>
      <c r="P36870"/>
    </row>
    <row r="36871" spans="15:16" x14ac:dyDescent="0.2">
      <c r="O36871"/>
      <c r="P36871"/>
    </row>
    <row r="36872" spans="15:16" x14ac:dyDescent="0.2">
      <c r="O36872"/>
      <c r="P36872"/>
    </row>
    <row r="36873" spans="15:16" x14ac:dyDescent="0.2">
      <c r="O36873"/>
      <c r="P36873"/>
    </row>
    <row r="36874" spans="15:16" x14ac:dyDescent="0.2">
      <c r="O36874"/>
      <c r="P36874"/>
    </row>
    <row r="36875" spans="15:16" x14ac:dyDescent="0.2">
      <c r="O36875"/>
      <c r="P36875"/>
    </row>
    <row r="36876" spans="15:16" x14ac:dyDescent="0.2">
      <c r="O36876"/>
      <c r="P36876"/>
    </row>
    <row r="36877" spans="15:16" x14ac:dyDescent="0.2">
      <c r="O36877"/>
      <c r="P36877"/>
    </row>
    <row r="36878" spans="15:16" x14ac:dyDescent="0.2">
      <c r="O36878"/>
      <c r="P36878"/>
    </row>
    <row r="36879" spans="15:16" x14ac:dyDescent="0.2">
      <c r="O36879"/>
      <c r="P36879"/>
    </row>
    <row r="36880" spans="15:16" x14ac:dyDescent="0.2">
      <c r="O36880"/>
      <c r="P36880"/>
    </row>
    <row r="36881" spans="15:16" x14ac:dyDescent="0.2">
      <c r="O36881"/>
      <c r="P36881"/>
    </row>
    <row r="36882" spans="15:16" x14ac:dyDescent="0.2">
      <c r="O36882"/>
      <c r="P36882"/>
    </row>
    <row r="36883" spans="15:16" x14ac:dyDescent="0.2">
      <c r="O36883"/>
      <c r="P36883"/>
    </row>
    <row r="36884" spans="15:16" x14ac:dyDescent="0.2">
      <c r="O36884"/>
      <c r="P36884"/>
    </row>
    <row r="36885" spans="15:16" x14ac:dyDescent="0.2">
      <c r="O36885"/>
      <c r="P36885"/>
    </row>
    <row r="36886" spans="15:16" x14ac:dyDescent="0.2">
      <c r="O36886"/>
      <c r="P36886"/>
    </row>
    <row r="36887" spans="15:16" x14ac:dyDescent="0.2">
      <c r="O36887"/>
      <c r="P36887"/>
    </row>
    <row r="36888" spans="15:16" x14ac:dyDescent="0.2">
      <c r="O36888"/>
      <c r="P36888"/>
    </row>
    <row r="36889" spans="15:16" x14ac:dyDescent="0.2">
      <c r="O36889"/>
      <c r="P36889"/>
    </row>
    <row r="36890" spans="15:16" x14ac:dyDescent="0.2">
      <c r="O36890"/>
      <c r="P36890"/>
    </row>
    <row r="36891" spans="15:16" x14ac:dyDescent="0.2">
      <c r="O36891"/>
      <c r="P36891"/>
    </row>
    <row r="36892" spans="15:16" x14ac:dyDescent="0.2">
      <c r="O36892"/>
      <c r="P36892"/>
    </row>
    <row r="36893" spans="15:16" x14ac:dyDescent="0.2">
      <c r="O36893"/>
      <c r="P36893"/>
    </row>
    <row r="36894" spans="15:16" x14ac:dyDescent="0.2">
      <c r="O36894"/>
      <c r="P36894"/>
    </row>
    <row r="36895" spans="15:16" x14ac:dyDescent="0.2">
      <c r="O36895"/>
      <c r="P36895"/>
    </row>
    <row r="36896" spans="15:16" x14ac:dyDescent="0.2">
      <c r="O36896"/>
      <c r="P36896"/>
    </row>
    <row r="36897" spans="15:16" x14ac:dyDescent="0.2">
      <c r="O36897"/>
      <c r="P36897"/>
    </row>
    <row r="36898" spans="15:16" x14ac:dyDescent="0.2">
      <c r="O36898"/>
      <c r="P36898"/>
    </row>
    <row r="36899" spans="15:16" x14ac:dyDescent="0.2">
      <c r="O36899"/>
      <c r="P36899"/>
    </row>
    <row r="36900" spans="15:16" x14ac:dyDescent="0.2">
      <c r="O36900"/>
      <c r="P36900"/>
    </row>
    <row r="36901" spans="15:16" x14ac:dyDescent="0.2">
      <c r="O36901"/>
      <c r="P36901"/>
    </row>
    <row r="36902" spans="15:16" x14ac:dyDescent="0.2">
      <c r="O36902"/>
      <c r="P36902"/>
    </row>
    <row r="36903" spans="15:16" x14ac:dyDescent="0.2">
      <c r="O36903"/>
      <c r="P36903"/>
    </row>
    <row r="36904" spans="15:16" x14ac:dyDescent="0.2">
      <c r="O36904"/>
      <c r="P36904"/>
    </row>
    <row r="36905" spans="15:16" x14ac:dyDescent="0.2">
      <c r="O36905"/>
      <c r="P36905"/>
    </row>
    <row r="36906" spans="15:16" x14ac:dyDescent="0.2">
      <c r="O36906"/>
      <c r="P36906"/>
    </row>
    <row r="36907" spans="15:16" x14ac:dyDescent="0.2">
      <c r="O36907"/>
      <c r="P36907"/>
    </row>
    <row r="36908" spans="15:16" x14ac:dyDescent="0.2">
      <c r="O36908"/>
      <c r="P36908"/>
    </row>
    <row r="36909" spans="15:16" x14ac:dyDescent="0.2">
      <c r="O36909"/>
      <c r="P36909"/>
    </row>
    <row r="36910" spans="15:16" x14ac:dyDescent="0.2">
      <c r="O36910"/>
      <c r="P36910"/>
    </row>
    <row r="36911" spans="15:16" x14ac:dyDescent="0.2">
      <c r="O36911"/>
      <c r="P36911"/>
    </row>
    <row r="36912" spans="15:16" x14ac:dyDescent="0.2">
      <c r="O36912"/>
      <c r="P36912"/>
    </row>
    <row r="36913" spans="15:16" x14ac:dyDescent="0.2">
      <c r="O36913"/>
      <c r="P36913"/>
    </row>
    <row r="36914" spans="15:16" x14ac:dyDescent="0.2">
      <c r="O36914"/>
      <c r="P36914"/>
    </row>
    <row r="36915" spans="15:16" x14ac:dyDescent="0.2">
      <c r="O36915"/>
      <c r="P36915"/>
    </row>
    <row r="36916" spans="15:16" x14ac:dyDescent="0.2">
      <c r="O36916"/>
      <c r="P36916"/>
    </row>
    <row r="36917" spans="15:16" x14ac:dyDescent="0.2">
      <c r="O36917"/>
      <c r="P36917"/>
    </row>
    <row r="36918" spans="15:16" x14ac:dyDescent="0.2">
      <c r="O36918"/>
      <c r="P36918"/>
    </row>
    <row r="36919" spans="15:16" x14ac:dyDescent="0.2">
      <c r="O36919"/>
      <c r="P36919"/>
    </row>
    <row r="36920" spans="15:16" x14ac:dyDescent="0.2">
      <c r="O36920"/>
      <c r="P36920"/>
    </row>
    <row r="36921" spans="15:16" x14ac:dyDescent="0.2">
      <c r="O36921"/>
      <c r="P36921"/>
    </row>
    <row r="36922" spans="15:16" x14ac:dyDescent="0.2">
      <c r="O36922"/>
      <c r="P36922"/>
    </row>
    <row r="36923" spans="15:16" x14ac:dyDescent="0.2">
      <c r="O36923"/>
      <c r="P36923"/>
    </row>
    <row r="36924" spans="15:16" x14ac:dyDescent="0.2">
      <c r="O36924"/>
      <c r="P36924"/>
    </row>
    <row r="36925" spans="15:16" x14ac:dyDescent="0.2">
      <c r="O36925"/>
      <c r="P36925"/>
    </row>
    <row r="36926" spans="15:16" x14ac:dyDescent="0.2">
      <c r="O36926"/>
      <c r="P36926"/>
    </row>
    <row r="36927" spans="15:16" x14ac:dyDescent="0.2">
      <c r="O36927"/>
      <c r="P36927"/>
    </row>
    <row r="36928" spans="15:16" x14ac:dyDescent="0.2">
      <c r="O36928"/>
      <c r="P36928"/>
    </row>
    <row r="36929" spans="15:16" x14ac:dyDescent="0.2">
      <c r="O36929"/>
      <c r="P36929"/>
    </row>
    <row r="36930" spans="15:16" x14ac:dyDescent="0.2">
      <c r="O36930"/>
      <c r="P36930"/>
    </row>
    <row r="36931" spans="15:16" x14ac:dyDescent="0.2">
      <c r="O36931"/>
      <c r="P36931"/>
    </row>
    <row r="36932" spans="15:16" x14ac:dyDescent="0.2">
      <c r="O36932"/>
      <c r="P36932"/>
    </row>
    <row r="36933" spans="15:16" x14ac:dyDescent="0.2">
      <c r="O36933"/>
      <c r="P36933"/>
    </row>
    <row r="36934" spans="15:16" x14ac:dyDescent="0.2">
      <c r="O36934"/>
      <c r="P36934"/>
    </row>
    <row r="36935" spans="15:16" x14ac:dyDescent="0.2">
      <c r="O36935"/>
      <c r="P36935"/>
    </row>
    <row r="36936" spans="15:16" x14ac:dyDescent="0.2">
      <c r="O36936"/>
      <c r="P36936"/>
    </row>
    <row r="36937" spans="15:16" x14ac:dyDescent="0.2">
      <c r="O36937"/>
      <c r="P36937"/>
    </row>
    <row r="36938" spans="15:16" x14ac:dyDescent="0.2">
      <c r="O36938"/>
      <c r="P36938"/>
    </row>
    <row r="36939" spans="15:16" x14ac:dyDescent="0.2">
      <c r="O36939"/>
      <c r="P36939"/>
    </row>
    <row r="36940" spans="15:16" x14ac:dyDescent="0.2">
      <c r="O36940"/>
      <c r="P36940"/>
    </row>
    <row r="36941" spans="15:16" x14ac:dyDescent="0.2">
      <c r="O36941"/>
      <c r="P36941"/>
    </row>
    <row r="36942" spans="15:16" x14ac:dyDescent="0.2">
      <c r="O36942"/>
      <c r="P36942"/>
    </row>
    <row r="36943" spans="15:16" x14ac:dyDescent="0.2">
      <c r="O36943"/>
      <c r="P36943"/>
    </row>
    <row r="36944" spans="15:16" x14ac:dyDescent="0.2">
      <c r="O36944"/>
      <c r="P36944"/>
    </row>
    <row r="36945" spans="15:16" x14ac:dyDescent="0.2">
      <c r="O36945"/>
      <c r="P36945"/>
    </row>
    <row r="36946" spans="15:16" x14ac:dyDescent="0.2">
      <c r="O36946"/>
      <c r="P36946"/>
    </row>
    <row r="36947" spans="15:16" x14ac:dyDescent="0.2">
      <c r="O36947"/>
      <c r="P36947"/>
    </row>
    <row r="36948" spans="15:16" x14ac:dyDescent="0.2">
      <c r="O36948"/>
      <c r="P36948"/>
    </row>
    <row r="36949" spans="15:16" x14ac:dyDescent="0.2">
      <c r="O36949"/>
      <c r="P36949"/>
    </row>
    <row r="36950" spans="15:16" x14ac:dyDescent="0.2">
      <c r="O36950"/>
      <c r="P36950"/>
    </row>
    <row r="36951" spans="15:16" x14ac:dyDescent="0.2">
      <c r="O36951"/>
      <c r="P36951"/>
    </row>
    <row r="36952" spans="15:16" x14ac:dyDescent="0.2">
      <c r="O36952"/>
      <c r="P36952"/>
    </row>
    <row r="36953" spans="15:16" x14ac:dyDescent="0.2">
      <c r="O36953"/>
      <c r="P36953"/>
    </row>
    <row r="36954" spans="15:16" x14ac:dyDescent="0.2">
      <c r="O36954"/>
      <c r="P36954"/>
    </row>
    <row r="36955" spans="15:16" x14ac:dyDescent="0.2">
      <c r="O36955"/>
      <c r="P36955"/>
    </row>
    <row r="36956" spans="15:16" x14ac:dyDescent="0.2">
      <c r="O36956"/>
      <c r="P36956"/>
    </row>
    <row r="36957" spans="15:16" x14ac:dyDescent="0.2">
      <c r="O36957"/>
      <c r="P36957"/>
    </row>
    <row r="36958" spans="15:16" x14ac:dyDescent="0.2">
      <c r="O36958"/>
      <c r="P36958"/>
    </row>
    <row r="36959" spans="15:16" x14ac:dyDescent="0.2">
      <c r="O36959"/>
      <c r="P36959"/>
    </row>
    <row r="36960" spans="15:16" x14ac:dyDescent="0.2">
      <c r="O36960"/>
      <c r="P36960"/>
    </row>
    <row r="36961" spans="15:16" x14ac:dyDescent="0.2">
      <c r="O36961"/>
      <c r="P36961"/>
    </row>
    <row r="36962" spans="15:16" x14ac:dyDescent="0.2">
      <c r="O36962"/>
      <c r="P36962"/>
    </row>
    <row r="36963" spans="15:16" x14ac:dyDescent="0.2">
      <c r="O36963"/>
      <c r="P36963"/>
    </row>
    <row r="36964" spans="15:16" x14ac:dyDescent="0.2">
      <c r="O36964"/>
      <c r="P36964"/>
    </row>
    <row r="36965" spans="15:16" x14ac:dyDescent="0.2">
      <c r="O36965"/>
      <c r="P36965"/>
    </row>
    <row r="36966" spans="15:16" x14ac:dyDescent="0.2">
      <c r="O36966"/>
      <c r="P36966"/>
    </row>
    <row r="36967" spans="15:16" x14ac:dyDescent="0.2">
      <c r="O36967"/>
      <c r="P36967"/>
    </row>
    <row r="36968" spans="15:16" x14ac:dyDescent="0.2">
      <c r="O36968"/>
      <c r="P36968"/>
    </row>
    <row r="36969" spans="15:16" x14ac:dyDescent="0.2">
      <c r="O36969"/>
      <c r="P36969"/>
    </row>
    <row r="36970" spans="15:16" x14ac:dyDescent="0.2">
      <c r="O36970"/>
      <c r="P36970"/>
    </row>
    <row r="36971" spans="15:16" x14ac:dyDescent="0.2">
      <c r="O36971"/>
      <c r="P36971"/>
    </row>
    <row r="36972" spans="15:16" x14ac:dyDescent="0.2">
      <c r="O36972"/>
      <c r="P36972"/>
    </row>
    <row r="36973" spans="15:16" x14ac:dyDescent="0.2">
      <c r="O36973"/>
      <c r="P36973"/>
    </row>
    <row r="36974" spans="15:16" x14ac:dyDescent="0.2">
      <c r="O36974"/>
      <c r="P36974"/>
    </row>
    <row r="36975" spans="15:16" x14ac:dyDescent="0.2">
      <c r="O36975"/>
      <c r="P36975"/>
    </row>
    <row r="36976" spans="15:16" x14ac:dyDescent="0.2">
      <c r="O36976"/>
      <c r="P36976"/>
    </row>
    <row r="36977" spans="15:16" x14ac:dyDescent="0.2">
      <c r="O36977"/>
      <c r="P36977"/>
    </row>
    <row r="36978" spans="15:16" x14ac:dyDescent="0.2">
      <c r="O36978"/>
      <c r="P36978"/>
    </row>
    <row r="36979" spans="15:16" x14ac:dyDescent="0.2">
      <c r="O36979"/>
      <c r="P36979"/>
    </row>
    <row r="36980" spans="15:16" x14ac:dyDescent="0.2">
      <c r="O36980"/>
      <c r="P36980"/>
    </row>
    <row r="36981" spans="15:16" x14ac:dyDescent="0.2">
      <c r="O36981"/>
      <c r="P36981"/>
    </row>
    <row r="36982" spans="15:16" x14ac:dyDescent="0.2">
      <c r="O36982"/>
      <c r="P36982"/>
    </row>
    <row r="36983" spans="15:16" x14ac:dyDescent="0.2">
      <c r="O36983"/>
      <c r="P36983"/>
    </row>
    <row r="36984" spans="15:16" x14ac:dyDescent="0.2">
      <c r="O36984"/>
      <c r="P36984"/>
    </row>
    <row r="36985" spans="15:16" x14ac:dyDescent="0.2">
      <c r="O36985"/>
      <c r="P36985"/>
    </row>
    <row r="36986" spans="15:16" x14ac:dyDescent="0.2">
      <c r="O36986"/>
      <c r="P36986"/>
    </row>
    <row r="36987" spans="15:16" x14ac:dyDescent="0.2">
      <c r="O36987"/>
      <c r="P36987"/>
    </row>
    <row r="36988" spans="15:16" x14ac:dyDescent="0.2">
      <c r="O36988"/>
      <c r="P36988"/>
    </row>
    <row r="36989" spans="15:16" x14ac:dyDescent="0.2">
      <c r="O36989"/>
      <c r="P36989"/>
    </row>
    <row r="36990" spans="15:16" x14ac:dyDescent="0.2">
      <c r="O36990"/>
      <c r="P36990"/>
    </row>
    <row r="36991" spans="15:16" x14ac:dyDescent="0.2">
      <c r="O36991"/>
      <c r="P36991"/>
    </row>
    <row r="36992" spans="15:16" x14ac:dyDescent="0.2">
      <c r="O36992"/>
      <c r="P36992"/>
    </row>
    <row r="36993" spans="15:16" x14ac:dyDescent="0.2">
      <c r="O36993"/>
      <c r="P36993"/>
    </row>
    <row r="36994" spans="15:16" x14ac:dyDescent="0.2">
      <c r="O36994"/>
      <c r="P36994"/>
    </row>
    <row r="36995" spans="15:16" x14ac:dyDescent="0.2">
      <c r="O36995"/>
      <c r="P36995"/>
    </row>
    <row r="36996" spans="15:16" x14ac:dyDescent="0.2">
      <c r="O36996"/>
      <c r="P36996"/>
    </row>
    <row r="36997" spans="15:16" x14ac:dyDescent="0.2">
      <c r="O36997"/>
      <c r="P36997"/>
    </row>
    <row r="36998" spans="15:16" x14ac:dyDescent="0.2">
      <c r="O36998"/>
      <c r="P36998"/>
    </row>
    <row r="36999" spans="15:16" x14ac:dyDescent="0.2">
      <c r="O36999"/>
      <c r="P36999"/>
    </row>
    <row r="37000" spans="15:16" x14ac:dyDescent="0.2">
      <c r="O37000"/>
      <c r="P37000"/>
    </row>
    <row r="37001" spans="15:16" x14ac:dyDescent="0.2">
      <c r="O37001"/>
      <c r="P37001"/>
    </row>
    <row r="37002" spans="15:16" x14ac:dyDescent="0.2">
      <c r="O37002"/>
      <c r="P37002"/>
    </row>
    <row r="37003" spans="15:16" x14ac:dyDescent="0.2">
      <c r="O37003"/>
      <c r="P37003"/>
    </row>
    <row r="37004" spans="15:16" x14ac:dyDescent="0.2">
      <c r="O37004"/>
      <c r="P37004"/>
    </row>
    <row r="37005" spans="15:16" x14ac:dyDescent="0.2">
      <c r="O37005"/>
      <c r="P37005"/>
    </row>
    <row r="37006" spans="15:16" x14ac:dyDescent="0.2">
      <c r="O37006"/>
      <c r="P37006"/>
    </row>
    <row r="37007" spans="15:16" x14ac:dyDescent="0.2">
      <c r="O37007"/>
      <c r="P37007"/>
    </row>
    <row r="37008" spans="15:16" x14ac:dyDescent="0.2">
      <c r="O37008"/>
      <c r="P37008"/>
    </row>
    <row r="37009" spans="15:16" x14ac:dyDescent="0.2">
      <c r="O37009"/>
      <c r="P37009"/>
    </row>
    <row r="37010" spans="15:16" x14ac:dyDescent="0.2">
      <c r="O37010"/>
      <c r="P37010"/>
    </row>
    <row r="37011" spans="15:16" x14ac:dyDescent="0.2">
      <c r="O37011"/>
      <c r="P37011"/>
    </row>
    <row r="37012" spans="15:16" x14ac:dyDescent="0.2">
      <c r="O37012"/>
      <c r="P37012"/>
    </row>
    <row r="37013" spans="15:16" x14ac:dyDescent="0.2">
      <c r="O37013"/>
      <c r="P37013"/>
    </row>
    <row r="37014" spans="15:16" x14ac:dyDescent="0.2">
      <c r="O37014"/>
      <c r="P37014"/>
    </row>
    <row r="37015" spans="15:16" x14ac:dyDescent="0.2">
      <c r="O37015"/>
      <c r="P37015"/>
    </row>
    <row r="37016" spans="15:16" x14ac:dyDescent="0.2">
      <c r="O37016"/>
      <c r="P37016"/>
    </row>
    <row r="37017" spans="15:16" x14ac:dyDescent="0.2">
      <c r="O37017"/>
      <c r="P37017"/>
    </row>
    <row r="37018" spans="15:16" x14ac:dyDescent="0.2">
      <c r="O37018"/>
      <c r="P37018"/>
    </row>
    <row r="37019" spans="15:16" x14ac:dyDescent="0.2">
      <c r="O37019"/>
      <c r="P37019"/>
    </row>
    <row r="37020" spans="15:16" x14ac:dyDescent="0.2">
      <c r="O37020"/>
      <c r="P37020"/>
    </row>
    <row r="37021" spans="15:16" x14ac:dyDescent="0.2">
      <c r="O37021"/>
      <c r="P37021"/>
    </row>
    <row r="37022" spans="15:16" x14ac:dyDescent="0.2">
      <c r="O37022"/>
      <c r="P37022"/>
    </row>
    <row r="37023" spans="15:16" x14ac:dyDescent="0.2">
      <c r="O37023"/>
      <c r="P37023"/>
    </row>
    <row r="37024" spans="15:16" x14ac:dyDescent="0.2">
      <c r="O37024"/>
      <c r="P37024"/>
    </row>
    <row r="37025" spans="15:16" x14ac:dyDescent="0.2">
      <c r="O37025"/>
      <c r="P37025"/>
    </row>
    <row r="37026" spans="15:16" x14ac:dyDescent="0.2">
      <c r="O37026"/>
      <c r="P37026"/>
    </row>
    <row r="37027" spans="15:16" x14ac:dyDescent="0.2">
      <c r="O37027"/>
      <c r="P37027"/>
    </row>
    <row r="37028" spans="15:16" x14ac:dyDescent="0.2">
      <c r="O37028"/>
      <c r="P37028"/>
    </row>
    <row r="37029" spans="15:16" x14ac:dyDescent="0.2">
      <c r="O37029"/>
      <c r="P37029"/>
    </row>
    <row r="37030" spans="15:16" x14ac:dyDescent="0.2">
      <c r="O37030"/>
      <c r="P37030"/>
    </row>
    <row r="37031" spans="15:16" x14ac:dyDescent="0.2">
      <c r="O37031"/>
      <c r="P37031"/>
    </row>
    <row r="37032" spans="15:16" x14ac:dyDescent="0.2">
      <c r="O37032"/>
      <c r="P37032"/>
    </row>
    <row r="37033" spans="15:16" x14ac:dyDescent="0.2">
      <c r="O37033"/>
      <c r="P37033"/>
    </row>
    <row r="37034" spans="15:16" x14ac:dyDescent="0.2">
      <c r="O37034"/>
      <c r="P37034"/>
    </row>
    <row r="37035" spans="15:16" x14ac:dyDescent="0.2">
      <c r="O37035"/>
      <c r="P37035"/>
    </row>
    <row r="37036" spans="15:16" x14ac:dyDescent="0.2">
      <c r="O37036"/>
      <c r="P37036"/>
    </row>
    <row r="37037" spans="15:16" x14ac:dyDescent="0.2">
      <c r="O37037"/>
      <c r="P37037"/>
    </row>
    <row r="37038" spans="15:16" x14ac:dyDescent="0.2">
      <c r="O37038"/>
      <c r="P37038"/>
    </row>
    <row r="37039" spans="15:16" x14ac:dyDescent="0.2">
      <c r="O37039"/>
      <c r="P37039"/>
    </row>
    <row r="37040" spans="15:16" x14ac:dyDescent="0.2">
      <c r="O37040"/>
      <c r="P37040"/>
    </row>
    <row r="37041" spans="15:16" x14ac:dyDescent="0.2">
      <c r="O37041"/>
      <c r="P37041"/>
    </row>
    <row r="37042" spans="15:16" x14ac:dyDescent="0.2">
      <c r="O37042"/>
      <c r="P37042"/>
    </row>
    <row r="37043" spans="15:16" x14ac:dyDescent="0.2">
      <c r="O37043"/>
      <c r="P37043"/>
    </row>
    <row r="37044" spans="15:16" x14ac:dyDescent="0.2">
      <c r="O37044"/>
      <c r="P37044"/>
    </row>
    <row r="37045" spans="15:16" x14ac:dyDescent="0.2">
      <c r="O37045"/>
      <c r="P37045"/>
    </row>
    <row r="37046" spans="15:16" x14ac:dyDescent="0.2">
      <c r="O37046"/>
      <c r="P37046"/>
    </row>
    <row r="37047" spans="15:16" x14ac:dyDescent="0.2">
      <c r="O37047"/>
      <c r="P37047"/>
    </row>
    <row r="37048" spans="15:16" x14ac:dyDescent="0.2">
      <c r="O37048"/>
      <c r="P37048"/>
    </row>
    <row r="37049" spans="15:16" x14ac:dyDescent="0.2">
      <c r="O37049"/>
      <c r="P37049"/>
    </row>
    <row r="37050" spans="15:16" x14ac:dyDescent="0.2">
      <c r="O37050"/>
      <c r="P37050"/>
    </row>
    <row r="37051" spans="15:16" x14ac:dyDescent="0.2">
      <c r="O37051"/>
      <c r="P37051"/>
    </row>
    <row r="37052" spans="15:16" x14ac:dyDescent="0.2">
      <c r="O37052"/>
      <c r="P37052"/>
    </row>
    <row r="37053" spans="15:16" x14ac:dyDescent="0.2">
      <c r="O37053"/>
      <c r="P37053"/>
    </row>
    <row r="37054" spans="15:16" x14ac:dyDescent="0.2">
      <c r="O37054"/>
      <c r="P37054"/>
    </row>
    <row r="37055" spans="15:16" x14ac:dyDescent="0.2">
      <c r="O37055"/>
      <c r="P37055"/>
    </row>
    <row r="37056" spans="15:16" x14ac:dyDescent="0.2">
      <c r="O37056"/>
      <c r="P37056"/>
    </row>
    <row r="37057" spans="15:16" x14ac:dyDescent="0.2">
      <c r="O37057"/>
      <c r="P37057"/>
    </row>
    <row r="37058" spans="15:16" x14ac:dyDescent="0.2">
      <c r="O37058"/>
      <c r="P37058"/>
    </row>
    <row r="37059" spans="15:16" x14ac:dyDescent="0.2">
      <c r="O37059"/>
      <c r="P37059"/>
    </row>
    <row r="37060" spans="15:16" x14ac:dyDescent="0.2">
      <c r="O37060"/>
      <c r="P37060"/>
    </row>
    <row r="37061" spans="15:16" x14ac:dyDescent="0.2">
      <c r="O37061"/>
      <c r="P37061"/>
    </row>
    <row r="37062" spans="15:16" x14ac:dyDescent="0.2">
      <c r="O37062"/>
      <c r="P37062"/>
    </row>
    <row r="37063" spans="15:16" x14ac:dyDescent="0.2">
      <c r="O37063"/>
      <c r="P37063"/>
    </row>
    <row r="37064" spans="15:16" x14ac:dyDescent="0.2">
      <c r="O37064"/>
      <c r="P37064"/>
    </row>
    <row r="37065" spans="15:16" x14ac:dyDescent="0.2">
      <c r="O37065"/>
      <c r="P37065"/>
    </row>
    <row r="37066" spans="15:16" x14ac:dyDescent="0.2">
      <c r="O37066"/>
      <c r="P37066"/>
    </row>
    <row r="37067" spans="15:16" x14ac:dyDescent="0.2">
      <c r="O37067"/>
      <c r="P37067"/>
    </row>
    <row r="37068" spans="15:16" x14ac:dyDescent="0.2">
      <c r="O37068"/>
      <c r="P37068"/>
    </row>
    <row r="37069" spans="15:16" x14ac:dyDescent="0.2">
      <c r="O37069"/>
      <c r="P37069"/>
    </row>
    <row r="37070" spans="15:16" x14ac:dyDescent="0.2">
      <c r="O37070"/>
      <c r="P37070"/>
    </row>
    <row r="37071" spans="15:16" x14ac:dyDescent="0.2">
      <c r="O37071"/>
      <c r="P37071"/>
    </row>
    <row r="37072" spans="15:16" x14ac:dyDescent="0.2">
      <c r="O37072"/>
      <c r="P37072"/>
    </row>
    <row r="37073" spans="15:16" x14ac:dyDescent="0.2">
      <c r="O37073"/>
      <c r="P37073"/>
    </row>
    <row r="37074" spans="15:16" x14ac:dyDescent="0.2">
      <c r="O37074"/>
      <c r="P37074"/>
    </row>
    <row r="37075" spans="15:16" x14ac:dyDescent="0.2">
      <c r="O37075"/>
      <c r="P37075"/>
    </row>
    <row r="37076" spans="15:16" x14ac:dyDescent="0.2">
      <c r="O37076"/>
      <c r="P37076"/>
    </row>
    <row r="37077" spans="15:16" x14ac:dyDescent="0.2">
      <c r="O37077"/>
      <c r="P37077"/>
    </row>
    <row r="37078" spans="15:16" x14ac:dyDescent="0.2">
      <c r="O37078"/>
      <c r="P37078"/>
    </row>
    <row r="37079" spans="15:16" x14ac:dyDescent="0.2">
      <c r="O37079"/>
      <c r="P37079"/>
    </row>
    <row r="37080" spans="15:16" x14ac:dyDescent="0.2">
      <c r="O37080"/>
      <c r="P37080"/>
    </row>
    <row r="37081" spans="15:16" x14ac:dyDescent="0.2">
      <c r="O37081"/>
      <c r="P37081"/>
    </row>
    <row r="37082" spans="15:16" x14ac:dyDescent="0.2">
      <c r="O37082"/>
      <c r="P37082"/>
    </row>
    <row r="37083" spans="15:16" x14ac:dyDescent="0.2">
      <c r="O37083"/>
      <c r="P37083"/>
    </row>
    <row r="37084" spans="15:16" x14ac:dyDescent="0.2">
      <c r="O37084"/>
      <c r="P37084"/>
    </row>
    <row r="37085" spans="15:16" x14ac:dyDescent="0.2">
      <c r="O37085"/>
      <c r="P37085"/>
    </row>
    <row r="37086" spans="15:16" x14ac:dyDescent="0.2">
      <c r="O37086"/>
      <c r="P37086"/>
    </row>
    <row r="37087" spans="15:16" x14ac:dyDescent="0.2">
      <c r="O37087"/>
      <c r="P37087"/>
    </row>
    <row r="37088" spans="15:16" x14ac:dyDescent="0.2">
      <c r="O37088"/>
      <c r="P37088"/>
    </row>
    <row r="37089" spans="15:16" x14ac:dyDescent="0.2">
      <c r="O37089"/>
      <c r="P37089"/>
    </row>
    <row r="37090" spans="15:16" x14ac:dyDescent="0.2">
      <c r="O37090"/>
      <c r="P37090"/>
    </row>
    <row r="37091" spans="15:16" x14ac:dyDescent="0.2">
      <c r="O37091"/>
      <c r="P37091"/>
    </row>
    <row r="37092" spans="15:16" x14ac:dyDescent="0.2">
      <c r="O37092"/>
      <c r="P37092"/>
    </row>
    <row r="37093" spans="15:16" x14ac:dyDescent="0.2">
      <c r="O37093"/>
      <c r="P37093"/>
    </row>
    <row r="37094" spans="15:16" x14ac:dyDescent="0.2">
      <c r="O37094"/>
      <c r="P37094"/>
    </row>
    <row r="37095" spans="15:16" x14ac:dyDescent="0.2">
      <c r="O37095"/>
      <c r="P37095"/>
    </row>
    <row r="37096" spans="15:16" x14ac:dyDescent="0.2">
      <c r="O37096"/>
      <c r="P37096"/>
    </row>
    <row r="37097" spans="15:16" x14ac:dyDescent="0.2">
      <c r="O37097"/>
      <c r="P37097"/>
    </row>
    <row r="37098" spans="15:16" x14ac:dyDescent="0.2">
      <c r="O37098"/>
      <c r="P37098"/>
    </row>
    <row r="37099" spans="15:16" x14ac:dyDescent="0.2">
      <c r="O37099"/>
      <c r="P37099"/>
    </row>
    <row r="37100" spans="15:16" x14ac:dyDescent="0.2">
      <c r="O37100"/>
      <c r="P37100"/>
    </row>
    <row r="37101" spans="15:16" x14ac:dyDescent="0.2">
      <c r="O37101"/>
      <c r="P37101"/>
    </row>
    <row r="37102" spans="15:16" x14ac:dyDescent="0.2">
      <c r="O37102"/>
      <c r="P37102"/>
    </row>
    <row r="37103" spans="15:16" x14ac:dyDescent="0.2">
      <c r="O37103"/>
      <c r="P37103"/>
    </row>
    <row r="37104" spans="15:16" x14ac:dyDescent="0.2">
      <c r="O37104"/>
      <c r="P37104"/>
    </row>
    <row r="37105" spans="15:16" x14ac:dyDescent="0.2">
      <c r="O37105"/>
      <c r="P37105"/>
    </row>
    <row r="37106" spans="15:16" x14ac:dyDescent="0.2">
      <c r="O37106"/>
      <c r="P37106"/>
    </row>
    <row r="37107" spans="15:16" x14ac:dyDescent="0.2">
      <c r="O37107"/>
      <c r="P37107"/>
    </row>
    <row r="37108" spans="15:16" x14ac:dyDescent="0.2">
      <c r="O37108"/>
      <c r="P37108"/>
    </row>
    <row r="37109" spans="15:16" x14ac:dyDescent="0.2">
      <c r="O37109"/>
      <c r="P37109"/>
    </row>
    <row r="37110" spans="15:16" x14ac:dyDescent="0.2">
      <c r="O37110"/>
      <c r="P37110"/>
    </row>
    <row r="37111" spans="15:16" x14ac:dyDescent="0.2">
      <c r="O37111"/>
      <c r="P37111"/>
    </row>
    <row r="37112" spans="15:16" x14ac:dyDescent="0.2">
      <c r="O37112"/>
      <c r="P37112"/>
    </row>
    <row r="37113" spans="15:16" x14ac:dyDescent="0.2">
      <c r="O37113"/>
      <c r="P37113"/>
    </row>
    <row r="37114" spans="15:16" x14ac:dyDescent="0.2">
      <c r="O37114"/>
      <c r="P37114"/>
    </row>
    <row r="37115" spans="15:16" x14ac:dyDescent="0.2">
      <c r="O37115"/>
      <c r="P37115"/>
    </row>
    <row r="37116" spans="15:16" x14ac:dyDescent="0.2">
      <c r="O37116"/>
      <c r="P37116"/>
    </row>
    <row r="37117" spans="15:16" x14ac:dyDescent="0.2">
      <c r="O37117"/>
      <c r="P37117"/>
    </row>
    <row r="37118" spans="15:16" x14ac:dyDescent="0.2">
      <c r="O37118"/>
      <c r="P37118"/>
    </row>
    <row r="37119" spans="15:16" x14ac:dyDescent="0.2">
      <c r="O37119"/>
      <c r="P37119"/>
    </row>
    <row r="37120" spans="15:16" x14ac:dyDescent="0.2">
      <c r="O37120"/>
      <c r="P37120"/>
    </row>
    <row r="37121" spans="15:16" x14ac:dyDescent="0.2">
      <c r="O37121"/>
      <c r="P37121"/>
    </row>
    <row r="37122" spans="15:16" x14ac:dyDescent="0.2">
      <c r="O37122"/>
      <c r="P37122"/>
    </row>
    <row r="37123" spans="15:16" x14ac:dyDescent="0.2">
      <c r="O37123"/>
      <c r="P37123"/>
    </row>
    <row r="37124" spans="15:16" x14ac:dyDescent="0.2">
      <c r="O37124"/>
      <c r="P37124"/>
    </row>
    <row r="37125" spans="15:16" x14ac:dyDescent="0.2">
      <c r="O37125"/>
      <c r="P37125"/>
    </row>
    <row r="37126" spans="15:16" x14ac:dyDescent="0.2">
      <c r="O37126"/>
      <c r="P37126"/>
    </row>
    <row r="37127" spans="15:16" x14ac:dyDescent="0.2">
      <c r="O37127"/>
      <c r="P37127"/>
    </row>
    <row r="37128" spans="15:16" x14ac:dyDescent="0.2">
      <c r="O37128"/>
      <c r="P37128"/>
    </row>
    <row r="37129" spans="15:16" x14ac:dyDescent="0.2">
      <c r="O37129"/>
      <c r="P37129"/>
    </row>
    <row r="37130" spans="15:16" x14ac:dyDescent="0.2">
      <c r="O37130"/>
      <c r="P37130"/>
    </row>
    <row r="37131" spans="15:16" x14ac:dyDescent="0.2">
      <c r="O37131"/>
      <c r="P37131"/>
    </row>
    <row r="37132" spans="15:16" x14ac:dyDescent="0.2">
      <c r="O37132"/>
      <c r="P37132"/>
    </row>
    <row r="37133" spans="15:16" x14ac:dyDescent="0.2">
      <c r="O37133"/>
      <c r="P37133"/>
    </row>
    <row r="37134" spans="15:16" x14ac:dyDescent="0.2">
      <c r="O37134"/>
      <c r="P37134"/>
    </row>
    <row r="37135" spans="15:16" x14ac:dyDescent="0.2">
      <c r="O37135"/>
      <c r="P37135"/>
    </row>
    <row r="37136" spans="15:16" x14ac:dyDescent="0.2">
      <c r="O37136"/>
      <c r="P37136"/>
    </row>
    <row r="37137" spans="15:16" x14ac:dyDescent="0.2">
      <c r="O37137"/>
      <c r="P37137"/>
    </row>
    <row r="37138" spans="15:16" x14ac:dyDescent="0.2">
      <c r="O37138"/>
      <c r="P37138"/>
    </row>
    <row r="37139" spans="15:16" x14ac:dyDescent="0.2">
      <c r="O37139"/>
      <c r="P37139"/>
    </row>
    <row r="37140" spans="15:16" x14ac:dyDescent="0.2">
      <c r="O37140"/>
      <c r="P37140"/>
    </row>
    <row r="37141" spans="15:16" x14ac:dyDescent="0.2">
      <c r="O37141"/>
      <c r="P37141"/>
    </row>
    <row r="37142" spans="15:16" x14ac:dyDescent="0.2">
      <c r="O37142"/>
      <c r="P37142"/>
    </row>
    <row r="37143" spans="15:16" x14ac:dyDescent="0.2">
      <c r="O37143"/>
      <c r="P37143"/>
    </row>
    <row r="37144" spans="15:16" x14ac:dyDescent="0.2">
      <c r="O37144"/>
      <c r="P37144"/>
    </row>
    <row r="37145" spans="15:16" x14ac:dyDescent="0.2">
      <c r="O37145"/>
      <c r="P37145"/>
    </row>
    <row r="37146" spans="15:16" x14ac:dyDescent="0.2">
      <c r="O37146"/>
      <c r="P37146"/>
    </row>
    <row r="37147" spans="15:16" x14ac:dyDescent="0.2">
      <c r="O37147"/>
      <c r="P37147"/>
    </row>
    <row r="37148" spans="15:16" x14ac:dyDescent="0.2">
      <c r="O37148"/>
      <c r="P37148"/>
    </row>
    <row r="37149" spans="15:16" x14ac:dyDescent="0.2">
      <c r="O37149"/>
      <c r="P37149"/>
    </row>
    <row r="37150" spans="15:16" x14ac:dyDescent="0.2">
      <c r="O37150"/>
      <c r="P37150"/>
    </row>
    <row r="37151" spans="15:16" x14ac:dyDescent="0.2">
      <c r="O37151"/>
      <c r="P37151"/>
    </row>
    <row r="37152" spans="15:16" x14ac:dyDescent="0.2">
      <c r="O37152"/>
      <c r="P37152"/>
    </row>
    <row r="37153" spans="15:16" x14ac:dyDescent="0.2">
      <c r="O37153"/>
      <c r="P37153"/>
    </row>
    <row r="37154" spans="15:16" x14ac:dyDescent="0.2">
      <c r="O37154"/>
      <c r="P37154"/>
    </row>
    <row r="37155" spans="15:16" x14ac:dyDescent="0.2">
      <c r="O37155"/>
      <c r="P37155"/>
    </row>
    <row r="37156" spans="15:16" x14ac:dyDescent="0.2">
      <c r="O37156"/>
      <c r="P37156"/>
    </row>
    <row r="37157" spans="15:16" x14ac:dyDescent="0.2">
      <c r="O37157"/>
      <c r="P37157"/>
    </row>
    <row r="37158" spans="15:16" x14ac:dyDescent="0.2">
      <c r="O37158"/>
      <c r="P37158"/>
    </row>
    <row r="37159" spans="15:16" x14ac:dyDescent="0.2">
      <c r="O37159"/>
      <c r="P37159"/>
    </row>
    <row r="37160" spans="15:16" x14ac:dyDescent="0.2">
      <c r="O37160"/>
      <c r="P37160"/>
    </row>
    <row r="37161" spans="15:16" x14ac:dyDescent="0.2">
      <c r="O37161"/>
      <c r="P37161"/>
    </row>
    <row r="37162" spans="15:16" x14ac:dyDescent="0.2">
      <c r="O37162"/>
      <c r="P37162"/>
    </row>
    <row r="37163" spans="15:16" x14ac:dyDescent="0.2">
      <c r="O37163"/>
      <c r="P37163"/>
    </row>
    <row r="37164" spans="15:16" x14ac:dyDescent="0.2">
      <c r="O37164"/>
      <c r="P37164"/>
    </row>
    <row r="37165" spans="15:16" x14ac:dyDescent="0.2">
      <c r="O37165"/>
      <c r="P37165"/>
    </row>
    <row r="37166" spans="15:16" x14ac:dyDescent="0.2">
      <c r="O37166"/>
      <c r="P37166"/>
    </row>
    <row r="37167" spans="15:16" x14ac:dyDescent="0.2">
      <c r="O37167"/>
      <c r="P37167"/>
    </row>
    <row r="37168" spans="15:16" x14ac:dyDescent="0.2">
      <c r="O37168"/>
      <c r="P37168"/>
    </row>
    <row r="37169" spans="15:16" x14ac:dyDescent="0.2">
      <c r="O37169"/>
      <c r="P37169"/>
    </row>
    <row r="37170" spans="15:16" x14ac:dyDescent="0.2">
      <c r="O37170"/>
      <c r="P37170"/>
    </row>
    <row r="37171" spans="15:16" x14ac:dyDescent="0.2">
      <c r="O37171"/>
      <c r="P37171"/>
    </row>
    <row r="37172" spans="15:16" x14ac:dyDescent="0.2">
      <c r="O37172"/>
      <c r="P37172"/>
    </row>
    <row r="37173" spans="15:16" x14ac:dyDescent="0.2">
      <c r="O37173"/>
      <c r="P37173"/>
    </row>
    <row r="37174" spans="15:16" x14ac:dyDescent="0.2">
      <c r="O37174"/>
      <c r="P37174"/>
    </row>
    <row r="37175" spans="15:16" x14ac:dyDescent="0.2">
      <c r="O37175"/>
      <c r="P37175"/>
    </row>
    <row r="37176" spans="15:16" x14ac:dyDescent="0.2">
      <c r="O37176"/>
      <c r="P37176"/>
    </row>
    <row r="37177" spans="15:16" x14ac:dyDescent="0.2">
      <c r="O37177"/>
      <c r="P37177"/>
    </row>
    <row r="37178" spans="15:16" x14ac:dyDescent="0.2">
      <c r="O37178"/>
      <c r="P37178"/>
    </row>
    <row r="37179" spans="15:16" x14ac:dyDescent="0.2">
      <c r="O37179"/>
      <c r="P37179"/>
    </row>
    <row r="37180" spans="15:16" x14ac:dyDescent="0.2">
      <c r="O37180"/>
      <c r="P37180"/>
    </row>
    <row r="37181" spans="15:16" x14ac:dyDescent="0.2">
      <c r="O37181"/>
      <c r="P37181"/>
    </row>
    <row r="37182" spans="15:16" x14ac:dyDescent="0.2">
      <c r="O37182"/>
      <c r="P37182"/>
    </row>
    <row r="37183" spans="15:16" x14ac:dyDescent="0.2">
      <c r="O37183"/>
      <c r="P37183"/>
    </row>
    <row r="37184" spans="15:16" x14ac:dyDescent="0.2">
      <c r="O37184"/>
      <c r="P37184"/>
    </row>
    <row r="37185" spans="15:16" x14ac:dyDescent="0.2">
      <c r="O37185"/>
      <c r="P37185"/>
    </row>
    <row r="37186" spans="15:16" x14ac:dyDescent="0.2">
      <c r="O37186"/>
      <c r="P37186"/>
    </row>
    <row r="37187" spans="15:16" x14ac:dyDescent="0.2">
      <c r="O37187"/>
      <c r="P37187"/>
    </row>
    <row r="37188" spans="15:16" x14ac:dyDescent="0.2">
      <c r="O37188"/>
      <c r="P37188"/>
    </row>
    <row r="37189" spans="15:16" x14ac:dyDescent="0.2">
      <c r="O37189"/>
      <c r="P37189"/>
    </row>
    <row r="37190" spans="15:16" x14ac:dyDescent="0.2">
      <c r="O37190"/>
      <c r="P37190"/>
    </row>
    <row r="37191" spans="15:16" x14ac:dyDescent="0.2">
      <c r="O37191"/>
      <c r="P37191"/>
    </row>
    <row r="37192" spans="15:16" x14ac:dyDescent="0.2">
      <c r="O37192"/>
      <c r="P37192"/>
    </row>
    <row r="37193" spans="15:16" x14ac:dyDescent="0.2">
      <c r="O37193"/>
      <c r="P37193"/>
    </row>
    <row r="37194" spans="15:16" x14ac:dyDescent="0.2">
      <c r="O37194"/>
      <c r="P37194"/>
    </row>
    <row r="37195" spans="15:16" x14ac:dyDescent="0.2">
      <c r="O37195"/>
      <c r="P37195"/>
    </row>
    <row r="37196" spans="15:16" x14ac:dyDescent="0.2">
      <c r="O37196"/>
      <c r="P37196"/>
    </row>
    <row r="37197" spans="15:16" x14ac:dyDescent="0.2">
      <c r="O37197"/>
      <c r="P37197"/>
    </row>
    <row r="37198" spans="15:16" x14ac:dyDescent="0.2">
      <c r="O37198"/>
      <c r="P37198"/>
    </row>
    <row r="37199" spans="15:16" x14ac:dyDescent="0.2">
      <c r="O37199"/>
      <c r="P37199"/>
    </row>
    <row r="37200" spans="15:16" x14ac:dyDescent="0.2">
      <c r="O37200"/>
      <c r="P37200"/>
    </row>
    <row r="37201" spans="15:16" x14ac:dyDescent="0.2">
      <c r="O37201"/>
      <c r="P37201"/>
    </row>
    <row r="37202" spans="15:16" x14ac:dyDescent="0.2">
      <c r="O37202"/>
      <c r="P37202"/>
    </row>
    <row r="37203" spans="15:16" x14ac:dyDescent="0.2">
      <c r="O37203"/>
      <c r="P37203"/>
    </row>
    <row r="37204" spans="15:16" x14ac:dyDescent="0.2">
      <c r="O37204"/>
      <c r="P37204"/>
    </row>
    <row r="37205" spans="15:16" x14ac:dyDescent="0.2">
      <c r="O37205"/>
      <c r="P37205"/>
    </row>
    <row r="37206" spans="15:16" x14ac:dyDescent="0.2">
      <c r="O37206"/>
      <c r="P37206"/>
    </row>
    <row r="37207" spans="15:16" x14ac:dyDescent="0.2">
      <c r="O37207"/>
      <c r="P37207"/>
    </row>
    <row r="37208" spans="15:16" x14ac:dyDescent="0.2">
      <c r="O37208"/>
      <c r="P37208"/>
    </row>
    <row r="37209" spans="15:16" x14ac:dyDescent="0.2">
      <c r="O37209"/>
      <c r="P37209"/>
    </row>
    <row r="37210" spans="15:16" x14ac:dyDescent="0.2">
      <c r="O37210"/>
      <c r="P37210"/>
    </row>
    <row r="37211" spans="15:16" x14ac:dyDescent="0.2">
      <c r="O37211"/>
      <c r="P37211"/>
    </row>
    <row r="37212" spans="15:16" x14ac:dyDescent="0.2">
      <c r="O37212"/>
      <c r="P37212"/>
    </row>
    <row r="37213" spans="15:16" x14ac:dyDescent="0.2">
      <c r="O37213"/>
      <c r="P37213"/>
    </row>
    <row r="37214" spans="15:16" x14ac:dyDescent="0.2">
      <c r="O37214"/>
      <c r="P37214"/>
    </row>
    <row r="37215" spans="15:16" x14ac:dyDescent="0.2">
      <c r="O37215"/>
      <c r="P37215"/>
    </row>
    <row r="37216" spans="15:16" x14ac:dyDescent="0.2">
      <c r="O37216"/>
      <c r="P37216"/>
    </row>
    <row r="37217" spans="15:16" x14ac:dyDescent="0.2">
      <c r="O37217"/>
      <c r="P37217"/>
    </row>
    <row r="37218" spans="15:16" x14ac:dyDescent="0.2">
      <c r="O37218"/>
      <c r="P37218"/>
    </row>
    <row r="37219" spans="15:16" x14ac:dyDescent="0.2">
      <c r="O37219"/>
      <c r="P37219"/>
    </row>
    <row r="37220" spans="15:16" x14ac:dyDescent="0.2">
      <c r="O37220"/>
      <c r="P37220"/>
    </row>
    <row r="37221" spans="15:16" x14ac:dyDescent="0.2">
      <c r="O37221"/>
      <c r="P37221"/>
    </row>
    <row r="37222" spans="15:16" x14ac:dyDescent="0.2">
      <c r="O37222"/>
      <c r="P37222"/>
    </row>
    <row r="37223" spans="15:16" x14ac:dyDescent="0.2">
      <c r="O37223"/>
      <c r="P37223"/>
    </row>
    <row r="37224" spans="15:16" x14ac:dyDescent="0.2">
      <c r="O37224"/>
      <c r="P37224"/>
    </row>
    <row r="37225" spans="15:16" x14ac:dyDescent="0.2">
      <c r="O37225"/>
      <c r="P37225"/>
    </row>
    <row r="37226" spans="15:16" x14ac:dyDescent="0.2">
      <c r="O37226"/>
      <c r="P37226"/>
    </row>
    <row r="37227" spans="15:16" x14ac:dyDescent="0.2">
      <c r="O37227"/>
      <c r="P37227"/>
    </row>
    <row r="37228" spans="15:16" x14ac:dyDescent="0.2">
      <c r="O37228"/>
      <c r="P37228"/>
    </row>
    <row r="37229" spans="15:16" x14ac:dyDescent="0.2">
      <c r="O37229"/>
      <c r="P37229"/>
    </row>
    <row r="37230" spans="15:16" x14ac:dyDescent="0.2">
      <c r="O37230"/>
      <c r="P37230"/>
    </row>
    <row r="37231" spans="15:16" x14ac:dyDescent="0.2">
      <c r="O37231"/>
      <c r="P37231"/>
    </row>
    <row r="37232" spans="15:16" x14ac:dyDescent="0.2">
      <c r="O37232"/>
      <c r="P37232"/>
    </row>
    <row r="37233" spans="15:16" x14ac:dyDescent="0.2">
      <c r="O37233"/>
      <c r="P37233"/>
    </row>
    <row r="37234" spans="15:16" x14ac:dyDescent="0.2">
      <c r="O37234"/>
      <c r="P37234"/>
    </row>
    <row r="37235" spans="15:16" x14ac:dyDescent="0.2">
      <c r="O37235"/>
      <c r="P37235"/>
    </row>
    <row r="37236" spans="15:16" x14ac:dyDescent="0.2">
      <c r="O37236"/>
      <c r="P37236"/>
    </row>
    <row r="37237" spans="15:16" x14ac:dyDescent="0.2">
      <c r="O37237"/>
      <c r="P37237"/>
    </row>
    <row r="37238" spans="15:16" x14ac:dyDescent="0.2">
      <c r="O37238"/>
      <c r="P37238"/>
    </row>
    <row r="37239" spans="15:16" x14ac:dyDescent="0.2">
      <c r="O37239"/>
      <c r="P37239"/>
    </row>
    <row r="37240" spans="15:16" x14ac:dyDescent="0.2">
      <c r="O37240"/>
      <c r="P37240"/>
    </row>
    <row r="37241" spans="15:16" x14ac:dyDescent="0.2">
      <c r="O37241"/>
      <c r="P37241"/>
    </row>
    <row r="37242" spans="15:16" x14ac:dyDescent="0.2">
      <c r="O37242"/>
      <c r="P37242"/>
    </row>
    <row r="37243" spans="15:16" x14ac:dyDescent="0.2">
      <c r="O37243"/>
      <c r="P37243"/>
    </row>
    <row r="37244" spans="15:16" x14ac:dyDescent="0.2">
      <c r="O37244"/>
      <c r="P37244"/>
    </row>
    <row r="37245" spans="15:16" x14ac:dyDescent="0.2">
      <c r="O37245"/>
      <c r="P37245"/>
    </row>
    <row r="37246" spans="15:16" x14ac:dyDescent="0.2">
      <c r="O37246"/>
      <c r="P37246"/>
    </row>
    <row r="37247" spans="15:16" x14ac:dyDescent="0.2">
      <c r="O37247"/>
      <c r="P37247"/>
    </row>
    <row r="37248" spans="15:16" x14ac:dyDescent="0.2">
      <c r="O37248"/>
      <c r="P37248"/>
    </row>
    <row r="37249" spans="15:16" x14ac:dyDescent="0.2">
      <c r="O37249"/>
      <c r="P37249"/>
    </row>
    <row r="37250" spans="15:16" x14ac:dyDescent="0.2">
      <c r="O37250"/>
      <c r="P37250"/>
    </row>
    <row r="37251" spans="15:16" x14ac:dyDescent="0.2">
      <c r="O37251"/>
      <c r="P37251"/>
    </row>
    <row r="37252" spans="15:16" x14ac:dyDescent="0.2">
      <c r="O37252"/>
      <c r="P37252"/>
    </row>
    <row r="37253" spans="15:16" x14ac:dyDescent="0.2">
      <c r="O37253"/>
      <c r="P37253"/>
    </row>
    <row r="37254" spans="15:16" x14ac:dyDescent="0.2">
      <c r="O37254"/>
      <c r="P37254"/>
    </row>
    <row r="37255" spans="15:16" x14ac:dyDescent="0.2">
      <c r="O37255"/>
      <c r="P37255"/>
    </row>
    <row r="37256" spans="15:16" x14ac:dyDescent="0.2">
      <c r="O37256"/>
      <c r="P37256"/>
    </row>
    <row r="37257" spans="15:16" x14ac:dyDescent="0.2">
      <c r="O37257"/>
      <c r="P37257"/>
    </row>
    <row r="37258" spans="15:16" x14ac:dyDescent="0.2">
      <c r="O37258"/>
      <c r="P37258"/>
    </row>
    <row r="37259" spans="15:16" x14ac:dyDescent="0.2">
      <c r="O37259"/>
      <c r="P37259"/>
    </row>
    <row r="37260" spans="15:16" x14ac:dyDescent="0.2">
      <c r="O37260"/>
      <c r="P37260"/>
    </row>
    <row r="37261" spans="15:16" x14ac:dyDescent="0.2">
      <c r="O37261"/>
      <c r="P37261"/>
    </row>
    <row r="37262" spans="15:16" x14ac:dyDescent="0.2">
      <c r="O37262"/>
      <c r="P37262"/>
    </row>
    <row r="37263" spans="15:16" x14ac:dyDescent="0.2">
      <c r="O37263"/>
      <c r="P37263"/>
    </row>
    <row r="37264" spans="15:16" x14ac:dyDescent="0.2">
      <c r="O37264"/>
      <c r="P37264"/>
    </row>
    <row r="37265" spans="15:16" x14ac:dyDescent="0.2">
      <c r="O37265"/>
      <c r="P37265"/>
    </row>
    <row r="37266" spans="15:16" x14ac:dyDescent="0.2">
      <c r="O37266"/>
      <c r="P37266"/>
    </row>
    <row r="37267" spans="15:16" x14ac:dyDescent="0.2">
      <c r="O37267"/>
      <c r="P37267"/>
    </row>
    <row r="37268" spans="15:16" x14ac:dyDescent="0.2">
      <c r="O37268"/>
      <c r="P37268"/>
    </row>
    <row r="37269" spans="15:16" x14ac:dyDescent="0.2">
      <c r="O37269"/>
      <c r="P37269"/>
    </row>
    <row r="37270" spans="15:16" x14ac:dyDescent="0.2">
      <c r="O37270"/>
      <c r="P37270"/>
    </row>
    <row r="37271" spans="15:16" x14ac:dyDescent="0.2">
      <c r="O37271"/>
      <c r="P37271"/>
    </row>
    <row r="37272" spans="15:16" x14ac:dyDescent="0.2">
      <c r="O37272"/>
      <c r="P37272"/>
    </row>
    <row r="37273" spans="15:16" x14ac:dyDescent="0.2">
      <c r="O37273"/>
      <c r="P37273"/>
    </row>
    <row r="37274" spans="15:16" x14ac:dyDescent="0.2">
      <c r="O37274"/>
      <c r="P37274"/>
    </row>
    <row r="37275" spans="15:16" x14ac:dyDescent="0.2">
      <c r="O37275"/>
      <c r="P37275"/>
    </row>
    <row r="37276" spans="15:16" x14ac:dyDescent="0.2">
      <c r="O37276"/>
      <c r="P37276"/>
    </row>
    <row r="37277" spans="15:16" x14ac:dyDescent="0.2">
      <c r="O37277"/>
      <c r="P37277"/>
    </row>
    <row r="37278" spans="15:16" x14ac:dyDescent="0.2">
      <c r="O37278"/>
      <c r="P37278"/>
    </row>
    <row r="37279" spans="15:16" x14ac:dyDescent="0.2">
      <c r="O37279"/>
      <c r="P37279"/>
    </row>
    <row r="37280" spans="15:16" x14ac:dyDescent="0.2">
      <c r="O37280"/>
      <c r="P37280"/>
    </row>
    <row r="37281" spans="15:16" x14ac:dyDescent="0.2">
      <c r="O37281"/>
      <c r="P37281"/>
    </row>
    <row r="37282" spans="15:16" x14ac:dyDescent="0.2">
      <c r="O37282"/>
      <c r="P37282"/>
    </row>
    <row r="37283" spans="15:16" x14ac:dyDescent="0.2">
      <c r="O37283"/>
      <c r="P37283"/>
    </row>
    <row r="37284" spans="15:16" x14ac:dyDescent="0.2">
      <c r="O37284"/>
      <c r="P37284"/>
    </row>
    <row r="37285" spans="15:16" x14ac:dyDescent="0.2">
      <c r="O37285"/>
      <c r="P37285"/>
    </row>
    <row r="37286" spans="15:16" x14ac:dyDescent="0.2">
      <c r="O37286"/>
      <c r="P37286"/>
    </row>
    <row r="37287" spans="15:16" x14ac:dyDescent="0.2">
      <c r="O37287"/>
      <c r="P37287"/>
    </row>
    <row r="37288" spans="15:16" x14ac:dyDescent="0.2">
      <c r="O37288"/>
      <c r="P37288"/>
    </row>
    <row r="37289" spans="15:16" x14ac:dyDescent="0.2">
      <c r="O37289"/>
      <c r="P37289"/>
    </row>
    <row r="37290" spans="15:16" x14ac:dyDescent="0.2">
      <c r="O37290"/>
      <c r="P37290"/>
    </row>
    <row r="37291" spans="15:16" x14ac:dyDescent="0.2">
      <c r="O37291"/>
      <c r="P37291"/>
    </row>
    <row r="37292" spans="15:16" x14ac:dyDescent="0.2">
      <c r="O37292"/>
      <c r="P37292"/>
    </row>
    <row r="37293" spans="15:16" x14ac:dyDescent="0.2">
      <c r="O37293"/>
      <c r="P37293"/>
    </row>
    <row r="37294" spans="15:16" x14ac:dyDescent="0.2">
      <c r="O37294"/>
      <c r="P37294"/>
    </row>
    <row r="37295" spans="15:16" x14ac:dyDescent="0.2">
      <c r="O37295"/>
      <c r="P37295"/>
    </row>
    <row r="37296" spans="15:16" x14ac:dyDescent="0.2">
      <c r="O37296"/>
      <c r="P37296"/>
    </row>
    <row r="37297" spans="15:16" x14ac:dyDescent="0.2">
      <c r="O37297"/>
      <c r="P37297"/>
    </row>
    <row r="37298" spans="15:16" x14ac:dyDescent="0.2">
      <c r="O37298"/>
      <c r="P37298"/>
    </row>
    <row r="37299" spans="15:16" x14ac:dyDescent="0.2">
      <c r="O37299"/>
      <c r="P37299"/>
    </row>
    <row r="37300" spans="15:16" x14ac:dyDescent="0.2">
      <c r="O37300"/>
      <c r="P37300"/>
    </row>
    <row r="37301" spans="15:16" x14ac:dyDescent="0.2">
      <c r="O37301"/>
      <c r="P37301"/>
    </row>
    <row r="37302" spans="15:16" x14ac:dyDescent="0.2">
      <c r="O37302"/>
      <c r="P37302"/>
    </row>
    <row r="37303" spans="15:16" x14ac:dyDescent="0.2">
      <c r="O37303"/>
      <c r="P37303"/>
    </row>
    <row r="37304" spans="15:16" x14ac:dyDescent="0.2">
      <c r="O37304"/>
      <c r="P37304"/>
    </row>
    <row r="37305" spans="15:16" x14ac:dyDescent="0.2">
      <c r="O37305"/>
      <c r="P37305"/>
    </row>
    <row r="37306" spans="15:16" x14ac:dyDescent="0.2">
      <c r="O37306"/>
      <c r="P37306"/>
    </row>
    <row r="37307" spans="15:16" x14ac:dyDescent="0.2">
      <c r="O37307"/>
      <c r="P37307"/>
    </row>
    <row r="37308" spans="15:16" x14ac:dyDescent="0.2">
      <c r="O37308"/>
      <c r="P37308"/>
    </row>
    <row r="37309" spans="15:16" x14ac:dyDescent="0.2">
      <c r="O37309"/>
      <c r="P37309"/>
    </row>
    <row r="37310" spans="15:16" x14ac:dyDescent="0.2">
      <c r="O37310"/>
      <c r="P37310"/>
    </row>
    <row r="37311" spans="15:16" x14ac:dyDescent="0.2">
      <c r="O37311"/>
      <c r="P37311"/>
    </row>
    <row r="37312" spans="15:16" x14ac:dyDescent="0.2">
      <c r="O37312"/>
      <c r="P37312"/>
    </row>
    <row r="37313" spans="15:16" x14ac:dyDescent="0.2">
      <c r="O37313"/>
      <c r="P37313"/>
    </row>
    <row r="37314" spans="15:16" x14ac:dyDescent="0.2">
      <c r="O37314"/>
      <c r="P37314"/>
    </row>
    <row r="37315" spans="15:16" x14ac:dyDescent="0.2">
      <c r="O37315"/>
      <c r="P37315"/>
    </row>
    <row r="37316" spans="15:16" x14ac:dyDescent="0.2">
      <c r="O37316"/>
      <c r="P37316"/>
    </row>
    <row r="37317" spans="15:16" x14ac:dyDescent="0.2">
      <c r="O37317"/>
      <c r="P37317"/>
    </row>
    <row r="37318" spans="15:16" x14ac:dyDescent="0.2">
      <c r="O37318"/>
      <c r="P37318"/>
    </row>
    <row r="37319" spans="15:16" x14ac:dyDescent="0.2">
      <c r="O37319"/>
      <c r="P37319"/>
    </row>
    <row r="37320" spans="15:16" x14ac:dyDescent="0.2">
      <c r="O37320"/>
      <c r="P37320"/>
    </row>
    <row r="37321" spans="15:16" x14ac:dyDescent="0.2">
      <c r="O37321"/>
      <c r="P37321"/>
    </row>
    <row r="37322" spans="15:16" x14ac:dyDescent="0.2">
      <c r="O37322"/>
      <c r="P37322"/>
    </row>
    <row r="37323" spans="15:16" x14ac:dyDescent="0.2">
      <c r="O37323"/>
      <c r="P37323"/>
    </row>
    <row r="37324" spans="15:16" x14ac:dyDescent="0.2">
      <c r="O37324"/>
      <c r="P37324"/>
    </row>
    <row r="37325" spans="15:16" x14ac:dyDescent="0.2">
      <c r="O37325"/>
      <c r="P37325"/>
    </row>
    <row r="37326" spans="15:16" x14ac:dyDescent="0.2">
      <c r="O37326"/>
      <c r="P37326"/>
    </row>
    <row r="37327" spans="15:16" x14ac:dyDescent="0.2">
      <c r="O37327"/>
      <c r="P37327"/>
    </row>
    <row r="37328" spans="15:16" x14ac:dyDescent="0.2">
      <c r="O37328"/>
      <c r="P37328"/>
    </row>
    <row r="37329" spans="15:16" x14ac:dyDescent="0.2">
      <c r="O37329"/>
      <c r="P37329"/>
    </row>
    <row r="37330" spans="15:16" x14ac:dyDescent="0.2">
      <c r="O37330"/>
      <c r="P37330"/>
    </row>
    <row r="37331" spans="15:16" x14ac:dyDescent="0.2">
      <c r="O37331"/>
      <c r="P37331"/>
    </row>
    <row r="37332" spans="15:16" x14ac:dyDescent="0.2">
      <c r="O37332"/>
      <c r="P37332"/>
    </row>
    <row r="37333" spans="15:16" x14ac:dyDescent="0.2">
      <c r="O37333"/>
      <c r="P37333"/>
    </row>
    <row r="37334" spans="15:16" x14ac:dyDescent="0.2">
      <c r="O37334"/>
      <c r="P37334"/>
    </row>
    <row r="37335" spans="15:16" x14ac:dyDescent="0.2">
      <c r="O37335"/>
      <c r="P37335"/>
    </row>
    <row r="37336" spans="15:16" x14ac:dyDescent="0.2">
      <c r="O37336"/>
      <c r="P37336"/>
    </row>
    <row r="37337" spans="15:16" x14ac:dyDescent="0.2">
      <c r="O37337"/>
      <c r="P37337"/>
    </row>
    <row r="37338" spans="15:16" x14ac:dyDescent="0.2">
      <c r="O37338"/>
      <c r="P37338"/>
    </row>
    <row r="37339" spans="15:16" x14ac:dyDescent="0.2">
      <c r="O37339"/>
      <c r="P37339"/>
    </row>
    <row r="37340" spans="15:16" x14ac:dyDescent="0.2">
      <c r="O37340"/>
      <c r="P37340"/>
    </row>
    <row r="37341" spans="15:16" x14ac:dyDescent="0.2">
      <c r="O37341"/>
      <c r="P37341"/>
    </row>
    <row r="37342" spans="15:16" x14ac:dyDescent="0.2">
      <c r="O37342"/>
      <c r="P37342"/>
    </row>
    <row r="37343" spans="15:16" x14ac:dyDescent="0.2">
      <c r="O37343"/>
      <c r="P37343"/>
    </row>
    <row r="37344" spans="15:16" x14ac:dyDescent="0.2">
      <c r="O37344"/>
      <c r="P37344"/>
    </row>
    <row r="37345" spans="15:16" x14ac:dyDescent="0.2">
      <c r="O37345"/>
      <c r="P37345"/>
    </row>
    <row r="37346" spans="15:16" x14ac:dyDescent="0.2">
      <c r="O37346"/>
      <c r="P37346"/>
    </row>
    <row r="37347" spans="15:16" x14ac:dyDescent="0.2">
      <c r="O37347"/>
      <c r="P37347"/>
    </row>
    <row r="37348" spans="15:16" x14ac:dyDescent="0.2">
      <c r="O37348"/>
      <c r="P37348"/>
    </row>
    <row r="37349" spans="15:16" x14ac:dyDescent="0.2">
      <c r="O37349"/>
      <c r="P37349"/>
    </row>
    <row r="37350" spans="15:16" x14ac:dyDescent="0.2">
      <c r="O37350"/>
      <c r="P37350"/>
    </row>
    <row r="37351" spans="15:16" x14ac:dyDescent="0.2">
      <c r="O37351"/>
      <c r="P37351"/>
    </row>
    <row r="37352" spans="15:16" x14ac:dyDescent="0.2">
      <c r="O37352"/>
      <c r="P37352"/>
    </row>
    <row r="37353" spans="15:16" x14ac:dyDescent="0.2">
      <c r="O37353"/>
      <c r="P37353"/>
    </row>
    <row r="37354" spans="15:16" x14ac:dyDescent="0.2">
      <c r="O37354"/>
      <c r="P37354"/>
    </row>
    <row r="37355" spans="15:16" x14ac:dyDescent="0.2">
      <c r="O37355"/>
      <c r="P37355"/>
    </row>
    <row r="37356" spans="15:16" x14ac:dyDescent="0.2">
      <c r="O37356"/>
      <c r="P37356"/>
    </row>
    <row r="37357" spans="15:16" x14ac:dyDescent="0.2">
      <c r="O37357"/>
      <c r="P37357"/>
    </row>
    <row r="37358" spans="15:16" x14ac:dyDescent="0.2">
      <c r="O37358"/>
      <c r="P37358"/>
    </row>
    <row r="37359" spans="15:16" x14ac:dyDescent="0.2">
      <c r="O37359"/>
      <c r="P37359"/>
    </row>
    <row r="37360" spans="15:16" x14ac:dyDescent="0.2">
      <c r="O37360"/>
      <c r="P37360"/>
    </row>
    <row r="37361" spans="15:16" x14ac:dyDescent="0.2">
      <c r="O37361"/>
      <c r="P37361"/>
    </row>
    <row r="37362" spans="15:16" x14ac:dyDescent="0.2">
      <c r="O37362"/>
      <c r="P37362"/>
    </row>
    <row r="37363" spans="15:16" x14ac:dyDescent="0.2">
      <c r="O37363"/>
      <c r="P37363"/>
    </row>
    <row r="37364" spans="15:16" x14ac:dyDescent="0.2">
      <c r="O37364"/>
      <c r="P37364"/>
    </row>
    <row r="37365" spans="15:16" x14ac:dyDescent="0.2">
      <c r="O37365"/>
      <c r="P37365"/>
    </row>
    <row r="37366" spans="15:16" x14ac:dyDescent="0.2">
      <c r="O37366"/>
      <c r="P37366"/>
    </row>
    <row r="37367" spans="15:16" x14ac:dyDescent="0.2">
      <c r="O37367"/>
      <c r="P37367"/>
    </row>
    <row r="37368" spans="15:16" x14ac:dyDescent="0.2">
      <c r="O37368"/>
      <c r="P37368"/>
    </row>
    <row r="37369" spans="15:16" x14ac:dyDescent="0.2">
      <c r="O37369"/>
      <c r="P37369"/>
    </row>
    <row r="37370" spans="15:16" x14ac:dyDescent="0.2">
      <c r="O37370"/>
      <c r="P37370"/>
    </row>
    <row r="37371" spans="15:16" x14ac:dyDescent="0.2">
      <c r="O37371"/>
      <c r="P37371"/>
    </row>
    <row r="37372" spans="15:16" x14ac:dyDescent="0.2">
      <c r="O37372"/>
      <c r="P37372"/>
    </row>
    <row r="37373" spans="15:16" x14ac:dyDescent="0.2">
      <c r="O37373"/>
      <c r="P37373"/>
    </row>
    <row r="37374" spans="15:16" x14ac:dyDescent="0.2">
      <c r="O37374"/>
      <c r="P37374"/>
    </row>
    <row r="37375" spans="15:16" x14ac:dyDescent="0.2">
      <c r="O37375"/>
      <c r="P37375"/>
    </row>
    <row r="37376" spans="15:16" x14ac:dyDescent="0.2">
      <c r="O37376"/>
      <c r="P37376"/>
    </row>
    <row r="37377" spans="15:16" x14ac:dyDescent="0.2">
      <c r="O37377"/>
      <c r="P37377"/>
    </row>
    <row r="37378" spans="15:16" x14ac:dyDescent="0.2">
      <c r="O37378"/>
      <c r="P37378"/>
    </row>
    <row r="37379" spans="15:16" x14ac:dyDescent="0.2">
      <c r="O37379"/>
      <c r="P37379"/>
    </row>
    <row r="37380" spans="15:16" x14ac:dyDescent="0.2">
      <c r="O37380"/>
      <c r="P37380"/>
    </row>
    <row r="37381" spans="15:16" x14ac:dyDescent="0.2">
      <c r="O37381"/>
      <c r="P37381"/>
    </row>
    <row r="37382" spans="15:16" x14ac:dyDescent="0.2">
      <c r="O37382"/>
      <c r="P37382"/>
    </row>
    <row r="37383" spans="15:16" x14ac:dyDescent="0.2">
      <c r="O37383"/>
      <c r="P37383"/>
    </row>
    <row r="37384" spans="15:16" x14ac:dyDescent="0.2">
      <c r="O37384"/>
      <c r="P37384"/>
    </row>
    <row r="37385" spans="15:16" x14ac:dyDescent="0.2">
      <c r="O37385"/>
      <c r="P37385"/>
    </row>
    <row r="37386" spans="15:16" x14ac:dyDescent="0.2">
      <c r="O37386"/>
      <c r="P37386"/>
    </row>
    <row r="37387" spans="15:16" x14ac:dyDescent="0.2">
      <c r="O37387"/>
      <c r="P37387"/>
    </row>
    <row r="37388" spans="15:16" x14ac:dyDescent="0.2">
      <c r="O37388"/>
      <c r="P37388"/>
    </row>
    <row r="37389" spans="15:16" x14ac:dyDescent="0.2">
      <c r="O37389"/>
      <c r="P37389"/>
    </row>
    <row r="37390" spans="15:16" x14ac:dyDescent="0.2">
      <c r="O37390"/>
      <c r="P37390"/>
    </row>
    <row r="37391" spans="15:16" x14ac:dyDescent="0.2">
      <c r="O37391"/>
      <c r="P37391"/>
    </row>
    <row r="37392" spans="15:16" x14ac:dyDescent="0.2">
      <c r="O37392"/>
      <c r="P37392"/>
    </row>
    <row r="37393" spans="15:16" x14ac:dyDescent="0.2">
      <c r="O37393"/>
      <c r="P37393"/>
    </row>
    <row r="37394" spans="15:16" x14ac:dyDescent="0.2">
      <c r="O37394"/>
      <c r="P37394"/>
    </row>
    <row r="37395" spans="15:16" x14ac:dyDescent="0.2">
      <c r="O37395"/>
      <c r="P37395"/>
    </row>
    <row r="37396" spans="15:16" x14ac:dyDescent="0.2">
      <c r="O37396"/>
      <c r="P37396"/>
    </row>
    <row r="37397" spans="15:16" x14ac:dyDescent="0.2">
      <c r="O37397"/>
      <c r="P37397"/>
    </row>
    <row r="37398" spans="15:16" x14ac:dyDescent="0.2">
      <c r="O37398"/>
      <c r="P37398"/>
    </row>
    <row r="37399" spans="15:16" x14ac:dyDescent="0.2">
      <c r="O37399"/>
      <c r="P37399"/>
    </row>
    <row r="37400" spans="15:16" x14ac:dyDescent="0.2">
      <c r="O37400"/>
      <c r="P37400"/>
    </row>
    <row r="37401" spans="15:16" x14ac:dyDescent="0.2">
      <c r="O37401"/>
      <c r="P37401"/>
    </row>
    <row r="37402" spans="15:16" x14ac:dyDescent="0.2">
      <c r="O37402"/>
      <c r="P37402"/>
    </row>
    <row r="37403" spans="15:16" x14ac:dyDescent="0.2">
      <c r="O37403"/>
      <c r="P37403"/>
    </row>
    <row r="37404" spans="15:16" x14ac:dyDescent="0.2">
      <c r="O37404"/>
      <c r="P37404"/>
    </row>
    <row r="37405" spans="15:16" x14ac:dyDescent="0.2">
      <c r="O37405"/>
      <c r="P37405"/>
    </row>
    <row r="37406" spans="15:16" x14ac:dyDescent="0.2">
      <c r="O37406"/>
      <c r="P37406"/>
    </row>
    <row r="37407" spans="15:16" x14ac:dyDescent="0.2">
      <c r="O37407"/>
      <c r="P37407"/>
    </row>
    <row r="37408" spans="15:16" x14ac:dyDescent="0.2">
      <c r="O37408"/>
      <c r="P37408"/>
    </row>
    <row r="37409" spans="15:16" x14ac:dyDescent="0.2">
      <c r="O37409"/>
      <c r="P37409"/>
    </row>
    <row r="37410" spans="15:16" x14ac:dyDescent="0.2">
      <c r="O37410"/>
      <c r="P37410"/>
    </row>
    <row r="37411" spans="15:16" x14ac:dyDescent="0.2">
      <c r="O37411"/>
      <c r="P37411"/>
    </row>
    <row r="37412" spans="15:16" x14ac:dyDescent="0.2">
      <c r="O37412"/>
      <c r="P37412"/>
    </row>
    <row r="37413" spans="15:16" x14ac:dyDescent="0.2">
      <c r="O37413"/>
      <c r="P37413"/>
    </row>
    <row r="37414" spans="15:16" x14ac:dyDescent="0.2">
      <c r="O37414"/>
      <c r="P37414"/>
    </row>
    <row r="37415" spans="15:16" x14ac:dyDescent="0.2">
      <c r="O37415"/>
      <c r="P37415"/>
    </row>
    <row r="37416" spans="15:16" x14ac:dyDescent="0.2">
      <c r="O37416"/>
      <c r="P37416"/>
    </row>
    <row r="37417" spans="15:16" x14ac:dyDescent="0.2">
      <c r="O37417"/>
      <c r="P37417"/>
    </row>
    <row r="37418" spans="15:16" x14ac:dyDescent="0.2">
      <c r="O37418"/>
      <c r="P37418"/>
    </row>
    <row r="37419" spans="15:16" x14ac:dyDescent="0.2">
      <c r="O37419"/>
      <c r="P37419"/>
    </row>
    <row r="37420" spans="15:16" x14ac:dyDescent="0.2">
      <c r="O37420"/>
      <c r="P37420"/>
    </row>
    <row r="37421" spans="15:16" x14ac:dyDescent="0.2">
      <c r="O37421"/>
      <c r="P37421"/>
    </row>
    <row r="37422" spans="15:16" x14ac:dyDescent="0.2">
      <c r="O37422"/>
      <c r="P37422"/>
    </row>
    <row r="37423" spans="15:16" x14ac:dyDescent="0.2">
      <c r="O37423"/>
      <c r="P37423"/>
    </row>
    <row r="37424" spans="15:16" x14ac:dyDescent="0.2">
      <c r="O37424"/>
      <c r="P37424"/>
    </row>
    <row r="37425" spans="15:16" x14ac:dyDescent="0.2">
      <c r="O37425"/>
      <c r="P37425"/>
    </row>
    <row r="37426" spans="15:16" x14ac:dyDescent="0.2">
      <c r="O37426"/>
      <c r="P37426"/>
    </row>
    <row r="37427" spans="15:16" x14ac:dyDescent="0.2">
      <c r="O37427"/>
      <c r="P37427"/>
    </row>
    <row r="37428" spans="15:16" x14ac:dyDescent="0.2">
      <c r="O37428"/>
      <c r="P37428"/>
    </row>
    <row r="37429" spans="15:16" x14ac:dyDescent="0.2">
      <c r="O37429"/>
      <c r="P37429"/>
    </row>
    <row r="37430" spans="15:16" x14ac:dyDescent="0.2">
      <c r="O37430"/>
      <c r="P37430"/>
    </row>
    <row r="37431" spans="15:16" x14ac:dyDescent="0.2">
      <c r="O37431"/>
      <c r="P37431"/>
    </row>
    <row r="37432" spans="15:16" x14ac:dyDescent="0.2">
      <c r="O37432"/>
      <c r="P37432"/>
    </row>
    <row r="37433" spans="15:16" x14ac:dyDescent="0.2">
      <c r="O37433"/>
      <c r="P37433"/>
    </row>
    <row r="37434" spans="15:16" x14ac:dyDescent="0.2">
      <c r="O37434"/>
      <c r="P37434"/>
    </row>
    <row r="37435" spans="15:16" x14ac:dyDescent="0.2">
      <c r="O37435"/>
      <c r="P37435"/>
    </row>
    <row r="37436" spans="15:16" x14ac:dyDescent="0.2">
      <c r="O37436"/>
      <c r="P37436"/>
    </row>
    <row r="37437" spans="15:16" x14ac:dyDescent="0.2">
      <c r="O37437"/>
      <c r="P37437"/>
    </row>
    <row r="37438" spans="15:16" x14ac:dyDescent="0.2">
      <c r="O37438"/>
      <c r="P37438"/>
    </row>
    <row r="37439" spans="15:16" x14ac:dyDescent="0.2">
      <c r="O37439"/>
      <c r="P37439"/>
    </row>
    <row r="37440" spans="15:16" x14ac:dyDescent="0.2">
      <c r="O37440"/>
      <c r="P37440"/>
    </row>
    <row r="37441" spans="15:16" x14ac:dyDescent="0.2">
      <c r="O37441"/>
      <c r="P37441"/>
    </row>
    <row r="37442" spans="15:16" x14ac:dyDescent="0.2">
      <c r="O37442"/>
      <c r="P37442"/>
    </row>
    <row r="37443" spans="15:16" x14ac:dyDescent="0.2">
      <c r="O37443"/>
      <c r="P37443"/>
    </row>
    <row r="37444" spans="15:16" x14ac:dyDescent="0.2">
      <c r="O37444"/>
      <c r="P37444"/>
    </row>
    <row r="37445" spans="15:16" x14ac:dyDescent="0.2">
      <c r="O37445"/>
      <c r="P37445"/>
    </row>
    <row r="37446" spans="15:16" x14ac:dyDescent="0.2">
      <c r="O37446"/>
      <c r="P37446"/>
    </row>
    <row r="37447" spans="15:16" x14ac:dyDescent="0.2">
      <c r="O37447"/>
      <c r="P37447"/>
    </row>
    <row r="37448" spans="15:16" x14ac:dyDescent="0.2">
      <c r="O37448"/>
      <c r="P37448"/>
    </row>
    <row r="37449" spans="15:16" x14ac:dyDescent="0.2">
      <c r="O37449"/>
      <c r="P37449"/>
    </row>
    <row r="37450" spans="15:16" x14ac:dyDescent="0.2">
      <c r="O37450"/>
      <c r="P37450"/>
    </row>
    <row r="37451" spans="15:16" x14ac:dyDescent="0.2">
      <c r="O37451"/>
      <c r="P37451"/>
    </row>
    <row r="37452" spans="15:16" x14ac:dyDescent="0.2">
      <c r="O37452"/>
      <c r="P37452"/>
    </row>
    <row r="37453" spans="15:16" x14ac:dyDescent="0.2">
      <c r="O37453"/>
      <c r="P37453"/>
    </row>
    <row r="37454" spans="15:16" x14ac:dyDescent="0.2">
      <c r="O37454"/>
      <c r="P37454"/>
    </row>
    <row r="37455" spans="15:16" x14ac:dyDescent="0.2">
      <c r="O37455"/>
      <c r="P37455"/>
    </row>
    <row r="37456" spans="15:16" x14ac:dyDescent="0.2">
      <c r="O37456"/>
      <c r="P37456"/>
    </row>
    <row r="37457" spans="15:16" x14ac:dyDescent="0.2">
      <c r="O37457"/>
      <c r="P37457"/>
    </row>
    <row r="37458" spans="15:16" x14ac:dyDescent="0.2">
      <c r="O37458"/>
      <c r="P37458"/>
    </row>
    <row r="37459" spans="15:16" x14ac:dyDescent="0.2">
      <c r="O37459"/>
      <c r="P37459"/>
    </row>
    <row r="37460" spans="15:16" x14ac:dyDescent="0.2">
      <c r="O37460"/>
      <c r="P37460"/>
    </row>
    <row r="37461" spans="15:16" x14ac:dyDescent="0.2">
      <c r="O37461"/>
      <c r="P37461"/>
    </row>
    <row r="37462" spans="15:16" x14ac:dyDescent="0.2">
      <c r="O37462"/>
      <c r="P37462"/>
    </row>
    <row r="37463" spans="15:16" x14ac:dyDescent="0.2">
      <c r="O37463"/>
      <c r="P37463"/>
    </row>
    <row r="37464" spans="15:16" x14ac:dyDescent="0.2">
      <c r="O37464"/>
      <c r="P37464"/>
    </row>
    <row r="37465" spans="15:16" x14ac:dyDescent="0.2">
      <c r="O37465"/>
      <c r="P37465"/>
    </row>
    <row r="37466" spans="15:16" x14ac:dyDescent="0.2">
      <c r="O37466"/>
      <c r="P37466"/>
    </row>
    <row r="37467" spans="15:16" x14ac:dyDescent="0.2">
      <c r="O37467"/>
      <c r="P37467"/>
    </row>
    <row r="37468" spans="15:16" x14ac:dyDescent="0.2">
      <c r="O37468"/>
      <c r="P37468"/>
    </row>
    <row r="37469" spans="15:16" x14ac:dyDescent="0.2">
      <c r="O37469"/>
      <c r="P37469"/>
    </row>
    <row r="37470" spans="15:16" x14ac:dyDescent="0.2">
      <c r="O37470"/>
      <c r="P37470"/>
    </row>
    <row r="37471" spans="15:16" x14ac:dyDescent="0.2">
      <c r="O37471"/>
      <c r="P37471"/>
    </row>
    <row r="37472" spans="15:16" x14ac:dyDescent="0.2">
      <c r="O37472"/>
      <c r="P37472"/>
    </row>
    <row r="37473" spans="15:16" x14ac:dyDescent="0.2">
      <c r="O37473"/>
      <c r="P37473"/>
    </row>
    <row r="37474" spans="15:16" x14ac:dyDescent="0.2">
      <c r="O37474"/>
      <c r="P37474"/>
    </row>
    <row r="37475" spans="15:16" x14ac:dyDescent="0.2">
      <c r="O37475"/>
      <c r="P37475"/>
    </row>
    <row r="37476" spans="15:16" x14ac:dyDescent="0.2">
      <c r="O37476"/>
      <c r="P37476"/>
    </row>
    <row r="37477" spans="15:16" x14ac:dyDescent="0.2">
      <c r="O37477"/>
      <c r="P37477"/>
    </row>
    <row r="37478" spans="15:16" x14ac:dyDescent="0.2">
      <c r="O37478"/>
      <c r="P37478"/>
    </row>
    <row r="37479" spans="15:16" x14ac:dyDescent="0.2">
      <c r="O37479"/>
      <c r="P37479"/>
    </row>
    <row r="37480" spans="15:16" x14ac:dyDescent="0.2">
      <c r="O37480"/>
      <c r="P37480"/>
    </row>
    <row r="37481" spans="15:16" x14ac:dyDescent="0.2">
      <c r="O37481"/>
      <c r="P37481"/>
    </row>
    <row r="37482" spans="15:16" x14ac:dyDescent="0.2">
      <c r="O37482"/>
      <c r="P37482"/>
    </row>
    <row r="37483" spans="15:16" x14ac:dyDescent="0.2">
      <c r="O37483"/>
      <c r="P37483"/>
    </row>
    <row r="37484" spans="15:16" x14ac:dyDescent="0.2">
      <c r="O37484"/>
      <c r="P37484"/>
    </row>
    <row r="37485" spans="15:16" x14ac:dyDescent="0.2">
      <c r="O37485"/>
      <c r="P37485"/>
    </row>
    <row r="37486" spans="15:16" x14ac:dyDescent="0.2">
      <c r="O37486"/>
      <c r="P37486"/>
    </row>
    <row r="37487" spans="15:16" x14ac:dyDescent="0.2">
      <c r="O37487"/>
      <c r="P37487"/>
    </row>
    <row r="37488" spans="15:16" x14ac:dyDescent="0.2">
      <c r="O37488"/>
      <c r="P37488"/>
    </row>
    <row r="37489" spans="15:16" x14ac:dyDescent="0.2">
      <c r="O37489"/>
      <c r="P37489"/>
    </row>
    <row r="37490" spans="15:16" x14ac:dyDescent="0.2">
      <c r="O37490"/>
      <c r="P37490"/>
    </row>
    <row r="37491" spans="15:16" x14ac:dyDescent="0.2">
      <c r="O37491"/>
      <c r="P37491"/>
    </row>
    <row r="37492" spans="15:16" x14ac:dyDescent="0.2">
      <c r="O37492"/>
      <c r="P37492"/>
    </row>
    <row r="37493" spans="15:16" x14ac:dyDescent="0.2">
      <c r="O37493"/>
      <c r="P37493"/>
    </row>
    <row r="37494" spans="15:16" x14ac:dyDescent="0.2">
      <c r="O37494"/>
      <c r="P37494"/>
    </row>
    <row r="37495" spans="15:16" x14ac:dyDescent="0.2">
      <c r="O37495"/>
      <c r="P37495"/>
    </row>
    <row r="37496" spans="15:16" x14ac:dyDescent="0.2">
      <c r="O37496"/>
      <c r="P37496"/>
    </row>
    <row r="37497" spans="15:16" x14ac:dyDescent="0.2">
      <c r="O37497"/>
      <c r="P37497"/>
    </row>
    <row r="37498" spans="15:16" x14ac:dyDescent="0.2">
      <c r="O37498"/>
      <c r="P37498"/>
    </row>
    <row r="37499" spans="15:16" x14ac:dyDescent="0.2">
      <c r="O37499"/>
      <c r="P37499"/>
    </row>
    <row r="37500" spans="15:16" x14ac:dyDescent="0.2">
      <c r="O37500"/>
      <c r="P37500"/>
    </row>
    <row r="37501" spans="15:16" x14ac:dyDescent="0.2">
      <c r="O37501"/>
      <c r="P37501"/>
    </row>
    <row r="37502" spans="15:16" x14ac:dyDescent="0.2">
      <c r="O37502"/>
      <c r="P37502"/>
    </row>
    <row r="37503" spans="15:16" x14ac:dyDescent="0.2">
      <c r="O37503"/>
      <c r="P37503"/>
    </row>
    <row r="37504" spans="15:16" x14ac:dyDescent="0.2">
      <c r="O37504"/>
      <c r="P37504"/>
    </row>
    <row r="37505" spans="15:16" x14ac:dyDescent="0.2">
      <c r="O37505"/>
      <c r="P37505"/>
    </row>
    <row r="37506" spans="15:16" x14ac:dyDescent="0.2">
      <c r="O37506"/>
      <c r="P37506"/>
    </row>
    <row r="37507" spans="15:16" x14ac:dyDescent="0.2">
      <c r="O37507"/>
      <c r="P37507"/>
    </row>
    <row r="37508" spans="15:16" x14ac:dyDescent="0.2">
      <c r="O37508"/>
      <c r="P37508"/>
    </row>
    <row r="37509" spans="15:16" x14ac:dyDescent="0.2">
      <c r="O37509"/>
      <c r="P37509"/>
    </row>
    <row r="37510" spans="15:16" x14ac:dyDescent="0.2">
      <c r="O37510"/>
      <c r="P37510"/>
    </row>
    <row r="37511" spans="15:16" x14ac:dyDescent="0.2">
      <c r="O37511"/>
      <c r="P37511"/>
    </row>
    <row r="37512" spans="15:16" x14ac:dyDescent="0.2">
      <c r="O37512"/>
      <c r="P37512"/>
    </row>
    <row r="37513" spans="15:16" x14ac:dyDescent="0.2">
      <c r="O37513"/>
      <c r="P37513"/>
    </row>
    <row r="37514" spans="15:16" x14ac:dyDescent="0.2">
      <c r="O37514"/>
      <c r="P37514"/>
    </row>
    <row r="37515" spans="15:16" x14ac:dyDescent="0.2">
      <c r="O37515"/>
      <c r="P37515"/>
    </row>
    <row r="37516" spans="15:16" x14ac:dyDescent="0.2">
      <c r="O37516"/>
      <c r="P37516"/>
    </row>
    <row r="37517" spans="15:16" x14ac:dyDescent="0.2">
      <c r="O37517"/>
      <c r="P37517"/>
    </row>
    <row r="37518" spans="15:16" x14ac:dyDescent="0.2">
      <c r="O37518"/>
      <c r="P37518"/>
    </row>
    <row r="37519" spans="15:16" x14ac:dyDescent="0.2">
      <c r="O37519"/>
      <c r="P37519"/>
    </row>
    <row r="37520" spans="15:16" x14ac:dyDescent="0.2">
      <c r="O37520"/>
      <c r="P37520"/>
    </row>
    <row r="37521" spans="15:16" x14ac:dyDescent="0.2">
      <c r="O37521"/>
      <c r="P37521"/>
    </row>
    <row r="37522" spans="15:16" x14ac:dyDescent="0.2">
      <c r="O37522"/>
      <c r="P37522"/>
    </row>
    <row r="37523" spans="15:16" x14ac:dyDescent="0.2">
      <c r="O37523"/>
      <c r="P37523"/>
    </row>
    <row r="37524" spans="15:16" x14ac:dyDescent="0.2">
      <c r="O37524"/>
      <c r="P37524"/>
    </row>
    <row r="37525" spans="15:16" x14ac:dyDescent="0.2">
      <c r="O37525"/>
      <c r="P37525"/>
    </row>
    <row r="37526" spans="15:16" x14ac:dyDescent="0.2">
      <c r="O37526"/>
      <c r="P37526"/>
    </row>
    <row r="37527" spans="15:16" x14ac:dyDescent="0.2">
      <c r="O37527"/>
      <c r="P37527"/>
    </row>
    <row r="37528" spans="15:16" x14ac:dyDescent="0.2">
      <c r="O37528"/>
      <c r="P37528"/>
    </row>
    <row r="37529" spans="15:16" x14ac:dyDescent="0.2">
      <c r="O37529"/>
      <c r="P37529"/>
    </row>
    <row r="37530" spans="15:16" x14ac:dyDescent="0.2">
      <c r="O37530"/>
      <c r="P37530"/>
    </row>
    <row r="37531" spans="15:16" x14ac:dyDescent="0.2">
      <c r="O37531"/>
      <c r="P37531"/>
    </row>
    <row r="37532" spans="15:16" x14ac:dyDescent="0.2">
      <c r="O37532"/>
      <c r="P37532"/>
    </row>
    <row r="37533" spans="15:16" x14ac:dyDescent="0.2">
      <c r="O37533"/>
      <c r="P37533"/>
    </row>
    <row r="37534" spans="15:16" x14ac:dyDescent="0.2">
      <c r="O37534"/>
      <c r="P37534"/>
    </row>
    <row r="37535" spans="15:16" x14ac:dyDescent="0.2">
      <c r="O37535"/>
      <c r="P37535"/>
    </row>
    <row r="37536" spans="15:16" x14ac:dyDescent="0.2">
      <c r="O37536"/>
      <c r="P37536"/>
    </row>
    <row r="37537" spans="15:16" x14ac:dyDescent="0.2">
      <c r="O37537"/>
      <c r="P37537"/>
    </row>
    <row r="37538" spans="15:16" x14ac:dyDescent="0.2">
      <c r="O37538"/>
      <c r="P37538"/>
    </row>
    <row r="37539" spans="15:16" x14ac:dyDescent="0.2">
      <c r="O37539"/>
      <c r="P37539"/>
    </row>
    <row r="37540" spans="15:16" x14ac:dyDescent="0.2">
      <c r="O37540"/>
      <c r="P37540"/>
    </row>
    <row r="37541" spans="15:16" x14ac:dyDescent="0.2">
      <c r="O37541"/>
      <c r="P37541"/>
    </row>
    <row r="37542" spans="15:16" x14ac:dyDescent="0.2">
      <c r="O37542"/>
      <c r="P37542"/>
    </row>
    <row r="37543" spans="15:16" x14ac:dyDescent="0.2">
      <c r="O37543"/>
      <c r="P37543"/>
    </row>
    <row r="37544" spans="15:16" x14ac:dyDescent="0.2">
      <c r="O37544"/>
      <c r="P37544"/>
    </row>
    <row r="37545" spans="15:16" x14ac:dyDescent="0.2">
      <c r="O37545"/>
      <c r="P37545"/>
    </row>
    <row r="37546" spans="15:16" x14ac:dyDescent="0.2">
      <c r="O37546"/>
      <c r="P37546"/>
    </row>
    <row r="37547" spans="15:16" x14ac:dyDescent="0.2">
      <c r="O37547"/>
      <c r="P37547"/>
    </row>
    <row r="37548" spans="15:16" x14ac:dyDescent="0.2">
      <c r="O37548"/>
      <c r="P37548"/>
    </row>
    <row r="37549" spans="15:16" x14ac:dyDescent="0.2">
      <c r="O37549"/>
      <c r="P37549"/>
    </row>
    <row r="37550" spans="15:16" x14ac:dyDescent="0.2">
      <c r="O37550"/>
      <c r="P37550"/>
    </row>
    <row r="37551" spans="15:16" x14ac:dyDescent="0.2">
      <c r="O37551"/>
      <c r="P37551"/>
    </row>
    <row r="37552" spans="15:16" x14ac:dyDescent="0.2">
      <c r="O37552"/>
      <c r="P37552"/>
    </row>
    <row r="37553" spans="15:16" x14ac:dyDescent="0.2">
      <c r="O37553"/>
      <c r="P37553"/>
    </row>
    <row r="37554" spans="15:16" x14ac:dyDescent="0.2">
      <c r="O37554"/>
      <c r="P37554"/>
    </row>
    <row r="37555" spans="15:16" x14ac:dyDescent="0.2">
      <c r="O37555"/>
      <c r="P37555"/>
    </row>
    <row r="37556" spans="15:16" x14ac:dyDescent="0.2">
      <c r="O37556"/>
      <c r="P37556"/>
    </row>
    <row r="37557" spans="15:16" x14ac:dyDescent="0.2">
      <c r="O37557"/>
      <c r="P37557"/>
    </row>
    <row r="37558" spans="15:16" x14ac:dyDescent="0.2">
      <c r="O37558"/>
      <c r="P37558"/>
    </row>
    <row r="37559" spans="15:16" x14ac:dyDescent="0.2">
      <c r="O37559"/>
      <c r="P37559"/>
    </row>
    <row r="37560" spans="15:16" x14ac:dyDescent="0.2">
      <c r="O37560"/>
      <c r="P37560"/>
    </row>
    <row r="37561" spans="15:16" x14ac:dyDescent="0.2">
      <c r="O37561"/>
      <c r="P37561"/>
    </row>
    <row r="37562" spans="15:16" x14ac:dyDescent="0.2">
      <c r="O37562"/>
      <c r="P37562"/>
    </row>
    <row r="37563" spans="15:16" x14ac:dyDescent="0.2">
      <c r="O37563"/>
      <c r="P37563"/>
    </row>
    <row r="37564" spans="15:16" x14ac:dyDescent="0.2">
      <c r="O37564"/>
      <c r="P37564"/>
    </row>
    <row r="37565" spans="15:16" x14ac:dyDescent="0.2">
      <c r="O37565"/>
      <c r="P37565"/>
    </row>
    <row r="37566" spans="15:16" x14ac:dyDescent="0.2">
      <c r="O37566"/>
      <c r="P37566"/>
    </row>
    <row r="37567" spans="15:16" x14ac:dyDescent="0.2">
      <c r="O37567"/>
      <c r="P37567"/>
    </row>
    <row r="37568" spans="15:16" x14ac:dyDescent="0.2">
      <c r="O37568"/>
      <c r="P37568"/>
    </row>
    <row r="37569" spans="15:16" x14ac:dyDescent="0.2">
      <c r="O37569"/>
      <c r="P37569"/>
    </row>
    <row r="37570" spans="15:16" x14ac:dyDescent="0.2">
      <c r="O37570"/>
      <c r="P37570"/>
    </row>
    <row r="37571" spans="15:16" x14ac:dyDescent="0.2">
      <c r="O37571"/>
      <c r="P37571"/>
    </row>
    <row r="37572" spans="15:16" x14ac:dyDescent="0.2">
      <c r="O37572"/>
      <c r="P37572"/>
    </row>
    <row r="37573" spans="15:16" x14ac:dyDescent="0.2">
      <c r="O37573"/>
      <c r="P37573"/>
    </row>
    <row r="37574" spans="15:16" x14ac:dyDescent="0.2">
      <c r="O37574"/>
      <c r="P37574"/>
    </row>
    <row r="37575" spans="15:16" x14ac:dyDescent="0.2">
      <c r="O37575"/>
      <c r="P37575"/>
    </row>
    <row r="37576" spans="15:16" x14ac:dyDescent="0.2">
      <c r="O37576"/>
      <c r="P37576"/>
    </row>
    <row r="37577" spans="15:16" x14ac:dyDescent="0.2">
      <c r="O37577"/>
      <c r="P37577"/>
    </row>
    <row r="37578" spans="15:16" x14ac:dyDescent="0.2">
      <c r="O37578"/>
      <c r="P37578"/>
    </row>
    <row r="37579" spans="15:16" x14ac:dyDescent="0.2">
      <c r="O37579"/>
      <c r="P37579"/>
    </row>
    <row r="37580" spans="15:16" x14ac:dyDescent="0.2">
      <c r="O37580"/>
      <c r="P37580"/>
    </row>
    <row r="37581" spans="15:16" x14ac:dyDescent="0.2">
      <c r="O37581"/>
      <c r="P37581"/>
    </row>
    <row r="37582" spans="15:16" x14ac:dyDescent="0.2">
      <c r="O37582"/>
      <c r="P37582"/>
    </row>
    <row r="37583" spans="15:16" x14ac:dyDescent="0.2">
      <c r="O37583"/>
      <c r="P37583"/>
    </row>
    <row r="37584" spans="15:16" x14ac:dyDescent="0.2">
      <c r="O37584"/>
      <c r="P37584"/>
    </row>
    <row r="37585" spans="15:16" x14ac:dyDescent="0.2">
      <c r="O37585"/>
      <c r="P37585"/>
    </row>
    <row r="37586" spans="15:16" x14ac:dyDescent="0.2">
      <c r="O37586"/>
      <c r="P37586"/>
    </row>
    <row r="37587" spans="15:16" x14ac:dyDescent="0.2">
      <c r="O37587"/>
      <c r="P37587"/>
    </row>
    <row r="37588" spans="15:16" x14ac:dyDescent="0.2">
      <c r="O37588"/>
      <c r="P37588"/>
    </row>
    <row r="37589" spans="15:16" x14ac:dyDescent="0.2">
      <c r="O37589"/>
      <c r="P37589"/>
    </row>
    <row r="37590" spans="15:16" x14ac:dyDescent="0.2">
      <c r="O37590"/>
      <c r="P37590"/>
    </row>
    <row r="37591" spans="15:16" x14ac:dyDescent="0.2">
      <c r="O37591"/>
      <c r="P37591"/>
    </row>
    <row r="37592" spans="15:16" x14ac:dyDescent="0.2">
      <c r="O37592"/>
      <c r="P37592"/>
    </row>
    <row r="37593" spans="15:16" x14ac:dyDescent="0.2">
      <c r="O37593"/>
      <c r="P37593"/>
    </row>
    <row r="37594" spans="15:16" x14ac:dyDescent="0.2">
      <c r="O37594"/>
      <c r="P37594"/>
    </row>
    <row r="37595" spans="15:16" x14ac:dyDescent="0.2">
      <c r="O37595"/>
      <c r="P37595"/>
    </row>
    <row r="37596" spans="15:16" x14ac:dyDescent="0.2">
      <c r="O37596"/>
      <c r="P37596"/>
    </row>
    <row r="37597" spans="15:16" x14ac:dyDescent="0.2">
      <c r="O37597"/>
      <c r="P37597"/>
    </row>
    <row r="37598" spans="15:16" x14ac:dyDescent="0.2">
      <c r="O37598"/>
      <c r="P37598"/>
    </row>
    <row r="37599" spans="15:16" x14ac:dyDescent="0.2">
      <c r="O37599"/>
      <c r="P37599"/>
    </row>
    <row r="37600" spans="15:16" x14ac:dyDescent="0.2">
      <c r="O37600"/>
      <c r="P37600"/>
    </row>
    <row r="37601" spans="15:16" x14ac:dyDescent="0.2">
      <c r="O37601"/>
      <c r="P37601"/>
    </row>
    <row r="37602" spans="15:16" x14ac:dyDescent="0.2">
      <c r="O37602"/>
      <c r="P37602"/>
    </row>
    <row r="37603" spans="15:16" x14ac:dyDescent="0.2">
      <c r="O37603"/>
      <c r="P37603"/>
    </row>
    <row r="37604" spans="15:16" x14ac:dyDescent="0.2">
      <c r="O37604"/>
      <c r="P37604"/>
    </row>
    <row r="37605" spans="15:16" x14ac:dyDescent="0.2">
      <c r="O37605"/>
      <c r="P37605"/>
    </row>
    <row r="37606" spans="15:16" x14ac:dyDescent="0.2">
      <c r="O37606"/>
      <c r="P37606"/>
    </row>
    <row r="37607" spans="15:16" x14ac:dyDescent="0.2">
      <c r="O37607"/>
      <c r="P37607"/>
    </row>
    <row r="37608" spans="15:16" x14ac:dyDescent="0.2">
      <c r="O37608"/>
      <c r="P37608"/>
    </row>
    <row r="37609" spans="15:16" x14ac:dyDescent="0.2">
      <c r="O37609"/>
      <c r="P37609"/>
    </row>
    <row r="37610" spans="15:16" x14ac:dyDescent="0.2">
      <c r="O37610"/>
      <c r="P37610"/>
    </row>
    <row r="37611" spans="15:16" x14ac:dyDescent="0.2">
      <c r="O37611"/>
      <c r="P37611"/>
    </row>
    <row r="37612" spans="15:16" x14ac:dyDescent="0.2">
      <c r="O37612"/>
      <c r="P37612"/>
    </row>
    <row r="37613" spans="15:16" x14ac:dyDescent="0.2">
      <c r="O37613"/>
      <c r="P37613"/>
    </row>
    <row r="37614" spans="15:16" x14ac:dyDescent="0.2">
      <c r="O37614"/>
      <c r="P37614"/>
    </row>
    <row r="37615" spans="15:16" x14ac:dyDescent="0.2">
      <c r="O37615"/>
      <c r="P37615"/>
    </row>
    <row r="37616" spans="15:16" x14ac:dyDescent="0.2">
      <c r="O37616"/>
      <c r="P37616"/>
    </row>
    <row r="37617" spans="15:16" x14ac:dyDescent="0.2">
      <c r="O37617"/>
      <c r="P37617"/>
    </row>
    <row r="37618" spans="15:16" x14ac:dyDescent="0.2">
      <c r="O37618"/>
      <c r="P37618"/>
    </row>
    <row r="37619" spans="15:16" x14ac:dyDescent="0.2">
      <c r="O37619"/>
      <c r="P37619"/>
    </row>
    <row r="37620" spans="15:16" x14ac:dyDescent="0.2">
      <c r="O37620"/>
      <c r="P37620"/>
    </row>
    <row r="37621" spans="15:16" x14ac:dyDescent="0.2">
      <c r="O37621"/>
      <c r="P37621"/>
    </row>
    <row r="37622" spans="15:16" x14ac:dyDescent="0.2">
      <c r="O37622"/>
      <c r="P37622"/>
    </row>
    <row r="37623" spans="15:16" x14ac:dyDescent="0.2">
      <c r="O37623"/>
      <c r="P37623"/>
    </row>
    <row r="37624" spans="15:16" x14ac:dyDescent="0.2">
      <c r="O37624"/>
      <c r="P37624"/>
    </row>
    <row r="37625" spans="15:16" x14ac:dyDescent="0.2">
      <c r="O37625"/>
      <c r="P37625"/>
    </row>
    <row r="37626" spans="15:16" x14ac:dyDescent="0.2">
      <c r="O37626"/>
      <c r="P37626"/>
    </row>
    <row r="37627" spans="15:16" x14ac:dyDescent="0.2">
      <c r="O37627"/>
      <c r="P37627"/>
    </row>
    <row r="37628" spans="15:16" x14ac:dyDescent="0.2">
      <c r="O37628"/>
      <c r="P37628"/>
    </row>
    <row r="37629" spans="15:16" x14ac:dyDescent="0.2">
      <c r="O37629"/>
      <c r="P37629"/>
    </row>
    <row r="37630" spans="15:16" x14ac:dyDescent="0.2">
      <c r="O37630"/>
      <c r="P37630"/>
    </row>
    <row r="37631" spans="15:16" x14ac:dyDescent="0.2">
      <c r="O37631"/>
      <c r="P37631"/>
    </row>
    <row r="37632" spans="15:16" x14ac:dyDescent="0.2">
      <c r="O37632"/>
      <c r="P37632"/>
    </row>
    <row r="37633" spans="15:16" x14ac:dyDescent="0.2">
      <c r="O37633"/>
      <c r="P37633"/>
    </row>
    <row r="37634" spans="15:16" x14ac:dyDescent="0.2">
      <c r="O37634"/>
      <c r="P37634"/>
    </row>
    <row r="37635" spans="15:16" x14ac:dyDescent="0.2">
      <c r="O37635"/>
      <c r="P37635"/>
    </row>
    <row r="37636" spans="15:16" x14ac:dyDescent="0.2">
      <c r="O37636"/>
      <c r="P37636"/>
    </row>
    <row r="37637" spans="15:16" x14ac:dyDescent="0.2">
      <c r="O37637"/>
      <c r="P37637"/>
    </row>
    <row r="37638" spans="15:16" x14ac:dyDescent="0.2">
      <c r="O37638"/>
      <c r="P37638"/>
    </row>
    <row r="37639" spans="15:16" x14ac:dyDescent="0.2">
      <c r="O37639"/>
      <c r="P37639"/>
    </row>
    <row r="37640" spans="15:16" x14ac:dyDescent="0.2">
      <c r="O37640"/>
      <c r="P37640"/>
    </row>
    <row r="37641" spans="15:16" x14ac:dyDescent="0.2">
      <c r="O37641"/>
      <c r="P37641"/>
    </row>
    <row r="37642" spans="15:16" x14ac:dyDescent="0.2">
      <c r="O37642"/>
      <c r="P37642"/>
    </row>
    <row r="37643" spans="15:16" x14ac:dyDescent="0.2">
      <c r="O37643"/>
      <c r="P37643"/>
    </row>
    <row r="37644" spans="15:16" x14ac:dyDescent="0.2">
      <c r="O37644"/>
      <c r="P37644"/>
    </row>
    <row r="37645" spans="15:16" x14ac:dyDescent="0.2">
      <c r="O37645"/>
      <c r="P37645"/>
    </row>
    <row r="37646" spans="15:16" x14ac:dyDescent="0.2">
      <c r="O37646"/>
      <c r="P37646"/>
    </row>
    <row r="37647" spans="15:16" x14ac:dyDescent="0.2">
      <c r="O37647"/>
      <c r="P37647"/>
    </row>
    <row r="37648" spans="15:16" x14ac:dyDescent="0.2">
      <c r="O37648"/>
      <c r="P37648"/>
    </row>
    <row r="37649" spans="15:16" x14ac:dyDescent="0.2">
      <c r="O37649"/>
      <c r="P37649"/>
    </row>
    <row r="37650" spans="15:16" x14ac:dyDescent="0.2">
      <c r="O37650"/>
      <c r="P37650"/>
    </row>
    <row r="37651" spans="15:16" x14ac:dyDescent="0.2">
      <c r="O37651"/>
      <c r="P37651"/>
    </row>
    <row r="37652" spans="15:16" x14ac:dyDescent="0.2">
      <c r="O37652"/>
      <c r="P37652"/>
    </row>
    <row r="37653" spans="15:16" x14ac:dyDescent="0.2">
      <c r="O37653"/>
      <c r="P37653"/>
    </row>
    <row r="37654" spans="15:16" x14ac:dyDescent="0.2">
      <c r="O37654"/>
      <c r="P37654"/>
    </row>
    <row r="37655" spans="15:16" x14ac:dyDescent="0.2">
      <c r="O37655"/>
      <c r="P37655"/>
    </row>
    <row r="37656" spans="15:16" x14ac:dyDescent="0.2">
      <c r="O37656"/>
      <c r="P37656"/>
    </row>
    <row r="37657" spans="15:16" x14ac:dyDescent="0.2">
      <c r="O37657"/>
      <c r="P37657"/>
    </row>
    <row r="37658" spans="15:16" x14ac:dyDescent="0.2">
      <c r="O37658"/>
      <c r="P37658"/>
    </row>
    <row r="37659" spans="15:16" x14ac:dyDescent="0.2">
      <c r="O37659"/>
      <c r="P37659"/>
    </row>
    <row r="37660" spans="15:16" x14ac:dyDescent="0.2">
      <c r="O37660"/>
      <c r="P37660"/>
    </row>
    <row r="37661" spans="15:16" x14ac:dyDescent="0.2">
      <c r="O37661"/>
      <c r="P37661"/>
    </row>
    <row r="37662" spans="15:16" x14ac:dyDescent="0.2">
      <c r="O37662"/>
      <c r="P37662"/>
    </row>
    <row r="37663" spans="15:16" x14ac:dyDescent="0.2">
      <c r="O37663"/>
      <c r="P37663"/>
    </row>
    <row r="37664" spans="15:16" x14ac:dyDescent="0.2">
      <c r="O37664"/>
      <c r="P37664"/>
    </row>
    <row r="37665" spans="15:16" x14ac:dyDescent="0.2">
      <c r="O37665"/>
      <c r="P37665"/>
    </row>
    <row r="37666" spans="15:16" x14ac:dyDescent="0.2">
      <c r="O37666"/>
      <c r="P37666"/>
    </row>
    <row r="37667" spans="15:16" x14ac:dyDescent="0.2">
      <c r="O37667"/>
      <c r="P37667"/>
    </row>
    <row r="37668" spans="15:16" x14ac:dyDescent="0.2">
      <c r="O37668"/>
      <c r="P37668"/>
    </row>
    <row r="37669" spans="15:16" x14ac:dyDescent="0.2">
      <c r="O37669"/>
      <c r="P37669"/>
    </row>
    <row r="37670" spans="15:16" x14ac:dyDescent="0.2">
      <c r="O37670"/>
      <c r="P37670"/>
    </row>
    <row r="37671" spans="15:16" x14ac:dyDescent="0.2">
      <c r="O37671"/>
      <c r="P37671"/>
    </row>
    <row r="37672" spans="15:16" x14ac:dyDescent="0.2">
      <c r="O37672"/>
      <c r="P37672"/>
    </row>
    <row r="37673" spans="15:16" x14ac:dyDescent="0.2">
      <c r="O37673"/>
      <c r="P37673"/>
    </row>
    <row r="37674" spans="15:16" x14ac:dyDescent="0.2">
      <c r="O37674"/>
      <c r="P37674"/>
    </row>
    <row r="37675" spans="15:16" x14ac:dyDescent="0.2">
      <c r="O37675"/>
      <c r="P37675"/>
    </row>
    <row r="37676" spans="15:16" x14ac:dyDescent="0.2">
      <c r="O37676"/>
      <c r="P37676"/>
    </row>
    <row r="37677" spans="15:16" x14ac:dyDescent="0.2">
      <c r="O37677"/>
      <c r="P37677"/>
    </row>
    <row r="37678" spans="15:16" x14ac:dyDescent="0.2">
      <c r="O37678"/>
      <c r="P37678"/>
    </row>
    <row r="37679" spans="15:16" x14ac:dyDescent="0.2">
      <c r="O37679"/>
      <c r="P37679"/>
    </row>
    <row r="37680" spans="15:16" x14ac:dyDescent="0.2">
      <c r="O37680"/>
      <c r="P37680"/>
    </row>
    <row r="37681" spans="15:16" x14ac:dyDescent="0.2">
      <c r="O37681"/>
      <c r="P37681"/>
    </row>
    <row r="37682" spans="15:16" x14ac:dyDescent="0.2">
      <c r="O37682"/>
      <c r="P37682"/>
    </row>
    <row r="37683" spans="15:16" x14ac:dyDescent="0.2">
      <c r="O37683"/>
      <c r="P37683"/>
    </row>
    <row r="37684" spans="15:16" x14ac:dyDescent="0.2">
      <c r="O37684"/>
      <c r="P37684"/>
    </row>
    <row r="37685" spans="15:16" x14ac:dyDescent="0.2">
      <c r="O37685"/>
      <c r="P37685"/>
    </row>
    <row r="37686" spans="15:16" x14ac:dyDescent="0.2">
      <c r="O37686"/>
      <c r="P37686"/>
    </row>
    <row r="37687" spans="15:16" x14ac:dyDescent="0.2">
      <c r="O37687"/>
      <c r="P37687"/>
    </row>
    <row r="37688" spans="15:16" x14ac:dyDescent="0.2">
      <c r="O37688"/>
      <c r="P37688"/>
    </row>
    <row r="37689" spans="15:16" x14ac:dyDescent="0.2">
      <c r="O37689"/>
      <c r="P37689"/>
    </row>
    <row r="37690" spans="15:16" x14ac:dyDescent="0.2">
      <c r="O37690"/>
      <c r="P37690"/>
    </row>
    <row r="37691" spans="15:16" x14ac:dyDescent="0.2">
      <c r="O37691"/>
      <c r="P37691"/>
    </row>
    <row r="37692" spans="15:16" x14ac:dyDescent="0.2">
      <c r="O37692"/>
      <c r="P37692"/>
    </row>
    <row r="37693" spans="15:16" x14ac:dyDescent="0.2">
      <c r="O37693"/>
      <c r="P37693"/>
    </row>
    <row r="37694" spans="15:16" x14ac:dyDescent="0.2">
      <c r="O37694"/>
      <c r="P37694"/>
    </row>
    <row r="37695" spans="15:16" x14ac:dyDescent="0.2">
      <c r="O37695"/>
      <c r="P37695"/>
    </row>
    <row r="37696" spans="15:16" x14ac:dyDescent="0.2">
      <c r="O37696"/>
      <c r="P37696"/>
    </row>
    <row r="37697" spans="15:16" x14ac:dyDescent="0.2">
      <c r="O37697"/>
      <c r="P37697"/>
    </row>
    <row r="37698" spans="15:16" x14ac:dyDescent="0.2">
      <c r="O37698"/>
      <c r="P37698"/>
    </row>
    <row r="37699" spans="15:16" x14ac:dyDescent="0.2">
      <c r="O37699"/>
      <c r="P37699"/>
    </row>
    <row r="37700" spans="15:16" x14ac:dyDescent="0.2">
      <c r="O37700"/>
      <c r="P37700"/>
    </row>
    <row r="37701" spans="15:16" x14ac:dyDescent="0.2">
      <c r="O37701"/>
      <c r="P37701"/>
    </row>
    <row r="37702" spans="15:16" x14ac:dyDescent="0.2">
      <c r="O37702"/>
      <c r="P37702"/>
    </row>
    <row r="37703" spans="15:16" x14ac:dyDescent="0.2">
      <c r="O37703"/>
      <c r="P37703"/>
    </row>
    <row r="37704" spans="15:16" x14ac:dyDescent="0.2">
      <c r="O37704"/>
      <c r="P37704"/>
    </row>
    <row r="37705" spans="15:16" x14ac:dyDescent="0.2">
      <c r="O37705"/>
      <c r="P37705"/>
    </row>
    <row r="37706" spans="15:16" x14ac:dyDescent="0.2">
      <c r="O37706"/>
      <c r="P37706"/>
    </row>
    <row r="37707" spans="15:16" x14ac:dyDescent="0.2">
      <c r="O37707"/>
      <c r="P37707"/>
    </row>
    <row r="37708" spans="15:16" x14ac:dyDescent="0.2">
      <c r="O37708"/>
      <c r="P37708"/>
    </row>
    <row r="37709" spans="15:16" x14ac:dyDescent="0.2">
      <c r="O37709"/>
      <c r="P37709"/>
    </row>
    <row r="37710" spans="15:16" x14ac:dyDescent="0.2">
      <c r="O37710"/>
      <c r="P37710"/>
    </row>
    <row r="37711" spans="15:16" x14ac:dyDescent="0.2">
      <c r="O37711"/>
      <c r="P37711"/>
    </row>
    <row r="37712" spans="15:16" x14ac:dyDescent="0.2">
      <c r="O37712"/>
      <c r="P37712"/>
    </row>
    <row r="37713" spans="15:16" x14ac:dyDescent="0.2">
      <c r="O37713"/>
      <c r="P37713"/>
    </row>
    <row r="37714" spans="15:16" x14ac:dyDescent="0.2">
      <c r="O37714"/>
      <c r="P37714"/>
    </row>
    <row r="37715" spans="15:16" x14ac:dyDescent="0.2">
      <c r="O37715"/>
      <c r="P37715"/>
    </row>
    <row r="37716" spans="15:16" x14ac:dyDescent="0.2">
      <c r="O37716"/>
      <c r="P37716"/>
    </row>
    <row r="37717" spans="15:16" x14ac:dyDescent="0.2">
      <c r="O37717"/>
      <c r="P37717"/>
    </row>
    <row r="37718" spans="15:16" x14ac:dyDescent="0.2">
      <c r="O37718"/>
      <c r="P37718"/>
    </row>
    <row r="37719" spans="15:16" x14ac:dyDescent="0.2">
      <c r="O37719"/>
      <c r="P37719"/>
    </row>
    <row r="37720" spans="15:16" x14ac:dyDescent="0.2">
      <c r="O37720"/>
      <c r="P37720"/>
    </row>
    <row r="37721" spans="15:16" x14ac:dyDescent="0.2">
      <c r="O37721"/>
      <c r="P37721"/>
    </row>
    <row r="37722" spans="15:16" x14ac:dyDescent="0.2">
      <c r="O37722"/>
      <c r="P37722"/>
    </row>
    <row r="37723" spans="15:16" x14ac:dyDescent="0.2">
      <c r="O37723"/>
      <c r="P37723"/>
    </row>
    <row r="37724" spans="15:16" x14ac:dyDescent="0.2">
      <c r="O37724"/>
      <c r="P37724"/>
    </row>
    <row r="37725" spans="15:16" x14ac:dyDescent="0.2">
      <c r="O37725"/>
      <c r="P37725"/>
    </row>
    <row r="37726" spans="15:16" x14ac:dyDescent="0.2">
      <c r="O37726"/>
      <c r="P37726"/>
    </row>
    <row r="37727" spans="15:16" x14ac:dyDescent="0.2">
      <c r="O37727"/>
      <c r="P37727"/>
    </row>
    <row r="37728" spans="15:16" x14ac:dyDescent="0.2">
      <c r="O37728"/>
      <c r="P37728"/>
    </row>
    <row r="37729" spans="15:16" x14ac:dyDescent="0.2">
      <c r="O37729"/>
      <c r="P37729"/>
    </row>
    <row r="37730" spans="15:16" x14ac:dyDescent="0.2">
      <c r="O37730"/>
      <c r="P37730"/>
    </row>
    <row r="37731" spans="15:16" x14ac:dyDescent="0.2">
      <c r="O37731"/>
      <c r="P37731"/>
    </row>
    <row r="37732" spans="15:16" x14ac:dyDescent="0.2">
      <c r="O37732"/>
      <c r="P37732"/>
    </row>
    <row r="37733" spans="15:16" x14ac:dyDescent="0.2">
      <c r="O37733"/>
      <c r="P37733"/>
    </row>
    <row r="37734" spans="15:16" x14ac:dyDescent="0.2">
      <c r="O37734"/>
      <c r="P37734"/>
    </row>
    <row r="37735" spans="15:16" x14ac:dyDescent="0.2">
      <c r="O37735"/>
      <c r="P37735"/>
    </row>
    <row r="37736" spans="15:16" x14ac:dyDescent="0.2">
      <c r="O37736"/>
      <c r="P37736"/>
    </row>
    <row r="37737" spans="15:16" x14ac:dyDescent="0.2">
      <c r="O37737"/>
      <c r="P37737"/>
    </row>
    <row r="37738" spans="15:16" x14ac:dyDescent="0.2">
      <c r="O37738"/>
      <c r="P37738"/>
    </row>
    <row r="37739" spans="15:16" x14ac:dyDescent="0.2">
      <c r="O37739"/>
      <c r="P37739"/>
    </row>
    <row r="37740" spans="15:16" x14ac:dyDescent="0.2">
      <c r="O37740"/>
      <c r="P37740"/>
    </row>
    <row r="37741" spans="15:16" x14ac:dyDescent="0.2">
      <c r="O37741"/>
      <c r="P37741"/>
    </row>
    <row r="37742" spans="15:16" x14ac:dyDescent="0.2">
      <c r="O37742"/>
      <c r="P37742"/>
    </row>
    <row r="37743" spans="15:16" x14ac:dyDescent="0.2">
      <c r="O37743"/>
      <c r="P37743"/>
    </row>
    <row r="37744" spans="15:16" x14ac:dyDescent="0.2">
      <c r="O37744"/>
      <c r="P37744"/>
    </row>
    <row r="37745" spans="15:16" x14ac:dyDescent="0.2">
      <c r="O37745"/>
      <c r="P37745"/>
    </row>
    <row r="37746" spans="15:16" x14ac:dyDescent="0.2">
      <c r="O37746"/>
      <c r="P37746"/>
    </row>
    <row r="37747" spans="15:16" x14ac:dyDescent="0.2">
      <c r="O37747"/>
      <c r="P37747"/>
    </row>
    <row r="37748" spans="15:16" x14ac:dyDescent="0.2">
      <c r="O37748"/>
      <c r="P37748"/>
    </row>
    <row r="37749" spans="15:16" x14ac:dyDescent="0.2">
      <c r="O37749"/>
      <c r="P37749"/>
    </row>
    <row r="37750" spans="15:16" x14ac:dyDescent="0.2">
      <c r="O37750"/>
      <c r="P37750"/>
    </row>
    <row r="37751" spans="15:16" x14ac:dyDescent="0.2">
      <c r="O37751"/>
      <c r="P37751"/>
    </row>
    <row r="37752" spans="15:16" x14ac:dyDescent="0.2">
      <c r="O37752"/>
      <c r="P37752"/>
    </row>
    <row r="37753" spans="15:16" x14ac:dyDescent="0.2">
      <c r="O37753"/>
      <c r="P37753"/>
    </row>
    <row r="37754" spans="15:16" x14ac:dyDescent="0.2">
      <c r="O37754"/>
      <c r="P37754"/>
    </row>
    <row r="37755" spans="15:16" x14ac:dyDescent="0.2">
      <c r="O37755"/>
      <c r="P37755"/>
    </row>
    <row r="37756" spans="15:16" x14ac:dyDescent="0.2">
      <c r="O37756"/>
      <c r="P37756"/>
    </row>
    <row r="37757" spans="15:16" x14ac:dyDescent="0.2">
      <c r="O37757"/>
      <c r="P37757"/>
    </row>
    <row r="37758" spans="15:16" x14ac:dyDescent="0.2">
      <c r="O37758"/>
      <c r="P37758"/>
    </row>
    <row r="37759" spans="15:16" x14ac:dyDescent="0.2">
      <c r="O37759"/>
      <c r="P37759"/>
    </row>
    <row r="37760" spans="15:16" x14ac:dyDescent="0.2">
      <c r="O37760"/>
      <c r="P37760"/>
    </row>
    <row r="37761" spans="15:16" x14ac:dyDescent="0.2">
      <c r="O37761"/>
      <c r="P37761"/>
    </row>
    <row r="37762" spans="15:16" x14ac:dyDescent="0.2">
      <c r="O37762"/>
      <c r="P37762"/>
    </row>
    <row r="37763" spans="15:16" x14ac:dyDescent="0.2">
      <c r="O37763"/>
      <c r="P37763"/>
    </row>
    <row r="37764" spans="15:16" x14ac:dyDescent="0.2">
      <c r="O37764"/>
      <c r="P37764"/>
    </row>
    <row r="37765" spans="15:16" x14ac:dyDescent="0.2">
      <c r="O37765"/>
      <c r="P37765"/>
    </row>
    <row r="37766" spans="15:16" x14ac:dyDescent="0.2">
      <c r="O37766"/>
      <c r="P37766"/>
    </row>
    <row r="37767" spans="15:16" x14ac:dyDescent="0.2">
      <c r="O37767"/>
      <c r="P37767"/>
    </row>
    <row r="37768" spans="15:16" x14ac:dyDescent="0.2">
      <c r="O37768"/>
      <c r="P37768"/>
    </row>
    <row r="37769" spans="15:16" x14ac:dyDescent="0.2">
      <c r="O37769"/>
      <c r="P37769"/>
    </row>
    <row r="37770" spans="15:16" x14ac:dyDescent="0.2">
      <c r="O37770"/>
      <c r="P37770"/>
    </row>
    <row r="37771" spans="15:16" x14ac:dyDescent="0.2">
      <c r="O37771"/>
      <c r="P37771"/>
    </row>
    <row r="37772" spans="15:16" x14ac:dyDescent="0.2">
      <c r="O37772"/>
      <c r="P37772"/>
    </row>
    <row r="37773" spans="15:16" x14ac:dyDescent="0.2">
      <c r="O37773"/>
      <c r="P37773"/>
    </row>
    <row r="37774" spans="15:16" x14ac:dyDescent="0.2">
      <c r="O37774"/>
      <c r="P37774"/>
    </row>
    <row r="37775" spans="15:16" x14ac:dyDescent="0.2">
      <c r="O37775"/>
      <c r="P37775"/>
    </row>
    <row r="37776" spans="15:16" x14ac:dyDescent="0.2">
      <c r="O37776"/>
      <c r="P37776"/>
    </row>
    <row r="37777" spans="15:16" x14ac:dyDescent="0.2">
      <c r="O37777"/>
      <c r="P37777"/>
    </row>
    <row r="37778" spans="15:16" x14ac:dyDescent="0.2">
      <c r="O37778"/>
      <c r="P37778"/>
    </row>
    <row r="37779" spans="15:16" x14ac:dyDescent="0.2">
      <c r="O37779"/>
      <c r="P37779"/>
    </row>
    <row r="37780" spans="15:16" x14ac:dyDescent="0.2">
      <c r="O37780"/>
      <c r="P37780"/>
    </row>
    <row r="37781" spans="15:16" x14ac:dyDescent="0.2">
      <c r="O37781"/>
      <c r="P37781"/>
    </row>
    <row r="37782" spans="15:16" x14ac:dyDescent="0.2">
      <c r="O37782"/>
      <c r="P37782"/>
    </row>
    <row r="37783" spans="15:16" x14ac:dyDescent="0.2">
      <c r="O37783"/>
      <c r="P37783"/>
    </row>
    <row r="37784" spans="15:16" x14ac:dyDescent="0.2">
      <c r="O37784"/>
      <c r="P37784"/>
    </row>
    <row r="37785" spans="15:16" x14ac:dyDescent="0.2">
      <c r="O37785"/>
      <c r="P37785"/>
    </row>
    <row r="37786" spans="15:16" x14ac:dyDescent="0.2">
      <c r="O37786"/>
      <c r="P37786"/>
    </row>
    <row r="37787" spans="15:16" x14ac:dyDescent="0.2">
      <c r="O37787"/>
      <c r="P37787"/>
    </row>
    <row r="37788" spans="15:16" x14ac:dyDescent="0.2">
      <c r="O37788"/>
      <c r="P37788"/>
    </row>
    <row r="37789" spans="15:16" x14ac:dyDescent="0.2">
      <c r="O37789"/>
      <c r="P37789"/>
    </row>
    <row r="37790" spans="15:16" x14ac:dyDescent="0.2">
      <c r="O37790"/>
      <c r="P37790"/>
    </row>
    <row r="37791" spans="15:16" x14ac:dyDescent="0.2">
      <c r="O37791"/>
      <c r="P37791"/>
    </row>
    <row r="37792" spans="15:16" x14ac:dyDescent="0.2">
      <c r="O37792"/>
      <c r="P37792"/>
    </row>
    <row r="37793" spans="15:16" x14ac:dyDescent="0.2">
      <c r="O37793"/>
      <c r="P37793"/>
    </row>
    <row r="37794" spans="15:16" x14ac:dyDescent="0.2">
      <c r="O37794"/>
      <c r="P37794"/>
    </row>
    <row r="37795" spans="15:16" x14ac:dyDescent="0.2">
      <c r="O37795"/>
      <c r="P37795"/>
    </row>
    <row r="37796" spans="15:16" x14ac:dyDescent="0.2">
      <c r="O37796"/>
      <c r="P37796"/>
    </row>
    <row r="37797" spans="15:16" x14ac:dyDescent="0.2">
      <c r="O37797"/>
      <c r="P37797"/>
    </row>
    <row r="37798" spans="15:16" x14ac:dyDescent="0.2">
      <c r="O37798"/>
      <c r="P37798"/>
    </row>
    <row r="37799" spans="15:16" x14ac:dyDescent="0.2">
      <c r="O37799"/>
      <c r="P37799"/>
    </row>
    <row r="37800" spans="15:16" x14ac:dyDescent="0.2">
      <c r="O37800"/>
      <c r="P37800"/>
    </row>
    <row r="37801" spans="15:16" x14ac:dyDescent="0.2">
      <c r="O37801"/>
      <c r="P37801"/>
    </row>
    <row r="37802" spans="15:16" x14ac:dyDescent="0.2">
      <c r="O37802"/>
      <c r="P37802"/>
    </row>
    <row r="37803" spans="15:16" x14ac:dyDescent="0.2">
      <c r="O37803"/>
      <c r="P37803"/>
    </row>
    <row r="37804" spans="15:16" x14ac:dyDescent="0.2">
      <c r="O37804"/>
      <c r="P37804"/>
    </row>
    <row r="37805" spans="15:16" x14ac:dyDescent="0.2">
      <c r="O37805"/>
      <c r="P37805"/>
    </row>
    <row r="37806" spans="15:16" x14ac:dyDescent="0.2">
      <c r="O37806"/>
      <c r="P37806"/>
    </row>
    <row r="37807" spans="15:16" x14ac:dyDescent="0.2">
      <c r="O37807"/>
      <c r="P37807"/>
    </row>
    <row r="37808" spans="15:16" x14ac:dyDescent="0.2">
      <c r="O37808"/>
      <c r="P37808"/>
    </row>
    <row r="37809" spans="15:16" x14ac:dyDescent="0.2">
      <c r="O37809"/>
      <c r="P37809"/>
    </row>
    <row r="37810" spans="15:16" x14ac:dyDescent="0.2">
      <c r="O37810"/>
      <c r="P37810"/>
    </row>
    <row r="37811" spans="15:16" x14ac:dyDescent="0.2">
      <c r="O37811"/>
      <c r="P37811"/>
    </row>
    <row r="37812" spans="15:16" x14ac:dyDescent="0.2">
      <c r="O37812"/>
      <c r="P37812"/>
    </row>
    <row r="37813" spans="15:16" x14ac:dyDescent="0.2">
      <c r="O37813"/>
      <c r="P37813"/>
    </row>
    <row r="37814" spans="15:16" x14ac:dyDescent="0.2">
      <c r="O37814"/>
      <c r="P37814"/>
    </row>
    <row r="37815" spans="15:16" x14ac:dyDescent="0.2">
      <c r="O37815"/>
      <c r="P37815"/>
    </row>
    <row r="37816" spans="15:16" x14ac:dyDescent="0.2">
      <c r="O37816"/>
      <c r="P37816"/>
    </row>
    <row r="37817" spans="15:16" x14ac:dyDescent="0.2">
      <c r="O37817"/>
      <c r="P37817"/>
    </row>
    <row r="37818" spans="15:16" x14ac:dyDescent="0.2">
      <c r="O37818"/>
      <c r="P37818"/>
    </row>
    <row r="37819" spans="15:16" x14ac:dyDescent="0.2">
      <c r="O37819"/>
      <c r="P37819"/>
    </row>
    <row r="37820" spans="15:16" x14ac:dyDescent="0.2">
      <c r="O37820"/>
      <c r="P37820"/>
    </row>
    <row r="37821" spans="15:16" x14ac:dyDescent="0.2">
      <c r="O37821"/>
      <c r="P37821"/>
    </row>
    <row r="37822" spans="15:16" x14ac:dyDescent="0.2">
      <c r="O37822"/>
      <c r="P37822"/>
    </row>
    <row r="37823" spans="15:16" x14ac:dyDescent="0.2">
      <c r="O37823"/>
      <c r="P37823"/>
    </row>
    <row r="37824" spans="15:16" x14ac:dyDescent="0.2">
      <c r="O37824"/>
      <c r="P37824"/>
    </row>
    <row r="37825" spans="15:16" x14ac:dyDescent="0.2">
      <c r="O37825"/>
      <c r="P37825"/>
    </row>
    <row r="37826" spans="15:16" x14ac:dyDescent="0.2">
      <c r="O37826"/>
      <c r="P37826"/>
    </row>
    <row r="37827" spans="15:16" x14ac:dyDescent="0.2">
      <c r="O37827"/>
      <c r="P37827"/>
    </row>
    <row r="37828" spans="15:16" x14ac:dyDescent="0.2">
      <c r="O37828"/>
      <c r="P37828"/>
    </row>
    <row r="37829" spans="15:16" x14ac:dyDescent="0.2">
      <c r="O37829"/>
      <c r="P37829"/>
    </row>
    <row r="37830" spans="15:16" x14ac:dyDescent="0.2">
      <c r="O37830"/>
      <c r="P37830"/>
    </row>
    <row r="37831" spans="15:16" x14ac:dyDescent="0.2">
      <c r="O37831"/>
      <c r="P37831"/>
    </row>
    <row r="37832" spans="15:16" x14ac:dyDescent="0.2">
      <c r="O37832"/>
      <c r="P37832"/>
    </row>
    <row r="37833" spans="15:16" x14ac:dyDescent="0.2">
      <c r="O37833"/>
      <c r="P37833"/>
    </row>
    <row r="37834" spans="15:16" x14ac:dyDescent="0.2">
      <c r="O37834"/>
      <c r="P37834"/>
    </row>
    <row r="37835" spans="15:16" x14ac:dyDescent="0.2">
      <c r="O37835"/>
      <c r="P37835"/>
    </row>
    <row r="37836" spans="15:16" x14ac:dyDescent="0.2">
      <c r="O37836"/>
      <c r="P37836"/>
    </row>
    <row r="37837" spans="15:16" x14ac:dyDescent="0.2">
      <c r="O37837"/>
      <c r="P37837"/>
    </row>
    <row r="37838" spans="15:16" x14ac:dyDescent="0.2">
      <c r="O37838"/>
      <c r="P37838"/>
    </row>
    <row r="37839" spans="15:16" x14ac:dyDescent="0.2">
      <c r="O37839"/>
      <c r="P37839"/>
    </row>
    <row r="37840" spans="15:16" x14ac:dyDescent="0.2">
      <c r="O37840"/>
      <c r="P37840"/>
    </row>
    <row r="37841" spans="15:16" x14ac:dyDescent="0.2">
      <c r="O37841"/>
      <c r="P37841"/>
    </row>
    <row r="37842" spans="15:16" x14ac:dyDescent="0.2">
      <c r="O37842"/>
      <c r="P37842"/>
    </row>
    <row r="37843" spans="15:16" x14ac:dyDescent="0.2">
      <c r="O37843"/>
      <c r="P37843"/>
    </row>
    <row r="37844" spans="15:16" x14ac:dyDescent="0.2">
      <c r="O37844"/>
      <c r="P37844"/>
    </row>
    <row r="37845" spans="15:16" x14ac:dyDescent="0.2">
      <c r="O37845"/>
      <c r="P37845"/>
    </row>
    <row r="37846" spans="15:16" x14ac:dyDescent="0.2">
      <c r="O37846"/>
      <c r="P37846"/>
    </row>
    <row r="37847" spans="15:16" x14ac:dyDescent="0.2">
      <c r="O37847"/>
      <c r="P37847"/>
    </row>
    <row r="37848" spans="15:16" x14ac:dyDescent="0.2">
      <c r="O37848"/>
      <c r="P37848"/>
    </row>
    <row r="37849" spans="15:16" x14ac:dyDescent="0.2">
      <c r="O37849"/>
      <c r="P37849"/>
    </row>
    <row r="37850" spans="15:16" x14ac:dyDescent="0.2">
      <c r="O37850"/>
      <c r="P37850"/>
    </row>
    <row r="37851" spans="15:16" x14ac:dyDescent="0.2">
      <c r="O37851"/>
      <c r="P37851"/>
    </row>
    <row r="37852" spans="15:16" x14ac:dyDescent="0.2">
      <c r="O37852"/>
      <c r="P37852"/>
    </row>
    <row r="37853" spans="15:16" x14ac:dyDescent="0.2">
      <c r="O37853"/>
      <c r="P37853"/>
    </row>
    <row r="37854" spans="15:16" x14ac:dyDescent="0.2">
      <c r="O37854"/>
      <c r="P37854"/>
    </row>
    <row r="37855" spans="15:16" x14ac:dyDescent="0.2">
      <c r="O37855"/>
      <c r="P37855"/>
    </row>
    <row r="37856" spans="15:16" x14ac:dyDescent="0.2">
      <c r="O37856"/>
      <c r="P37856"/>
    </row>
    <row r="37857" spans="15:16" x14ac:dyDescent="0.2">
      <c r="O37857"/>
      <c r="P37857"/>
    </row>
    <row r="37858" spans="15:16" x14ac:dyDescent="0.2">
      <c r="O37858"/>
      <c r="P37858"/>
    </row>
    <row r="37859" spans="15:16" x14ac:dyDescent="0.2">
      <c r="O37859"/>
      <c r="P37859"/>
    </row>
    <row r="37860" spans="15:16" x14ac:dyDescent="0.2">
      <c r="O37860"/>
      <c r="P37860"/>
    </row>
    <row r="37861" spans="15:16" x14ac:dyDescent="0.2">
      <c r="O37861"/>
      <c r="P37861"/>
    </row>
    <row r="37862" spans="15:16" x14ac:dyDescent="0.2">
      <c r="O37862"/>
      <c r="P37862"/>
    </row>
    <row r="37863" spans="15:16" x14ac:dyDescent="0.2">
      <c r="O37863"/>
      <c r="P37863"/>
    </row>
    <row r="37864" spans="15:16" x14ac:dyDescent="0.2">
      <c r="O37864"/>
      <c r="P37864"/>
    </row>
    <row r="37865" spans="15:16" x14ac:dyDescent="0.2">
      <c r="O37865"/>
      <c r="P37865"/>
    </row>
    <row r="37866" spans="15:16" x14ac:dyDescent="0.2">
      <c r="O37866"/>
      <c r="P37866"/>
    </row>
    <row r="37867" spans="15:16" x14ac:dyDescent="0.2">
      <c r="O37867"/>
      <c r="P37867"/>
    </row>
    <row r="37868" spans="15:16" x14ac:dyDescent="0.2">
      <c r="O37868"/>
      <c r="P37868"/>
    </row>
    <row r="37869" spans="15:16" x14ac:dyDescent="0.2">
      <c r="O37869"/>
      <c r="P37869"/>
    </row>
    <row r="37870" spans="15:16" x14ac:dyDescent="0.2">
      <c r="O37870"/>
      <c r="P37870"/>
    </row>
    <row r="37871" spans="15:16" x14ac:dyDescent="0.2">
      <c r="O37871"/>
      <c r="P37871"/>
    </row>
    <row r="37872" spans="15:16" x14ac:dyDescent="0.2">
      <c r="O37872"/>
      <c r="P37872"/>
    </row>
    <row r="37873" spans="15:16" x14ac:dyDescent="0.2">
      <c r="O37873"/>
      <c r="P37873"/>
    </row>
    <row r="37874" spans="15:16" x14ac:dyDescent="0.2">
      <c r="O37874"/>
      <c r="P37874"/>
    </row>
    <row r="37875" spans="15:16" x14ac:dyDescent="0.2">
      <c r="O37875"/>
      <c r="P37875"/>
    </row>
    <row r="37876" spans="15:16" x14ac:dyDescent="0.2">
      <c r="O37876"/>
      <c r="P37876"/>
    </row>
    <row r="37877" spans="15:16" x14ac:dyDescent="0.2">
      <c r="O37877"/>
      <c r="P37877"/>
    </row>
    <row r="37878" spans="15:16" x14ac:dyDescent="0.2">
      <c r="O37878"/>
      <c r="P37878"/>
    </row>
    <row r="37879" spans="15:16" x14ac:dyDescent="0.2">
      <c r="O37879"/>
      <c r="P37879"/>
    </row>
    <row r="37880" spans="15:16" x14ac:dyDescent="0.2">
      <c r="O37880"/>
      <c r="P37880"/>
    </row>
    <row r="37881" spans="15:16" x14ac:dyDescent="0.2">
      <c r="O37881"/>
      <c r="P37881"/>
    </row>
    <row r="37882" spans="15:16" x14ac:dyDescent="0.2">
      <c r="O37882"/>
      <c r="P37882"/>
    </row>
    <row r="37883" spans="15:16" x14ac:dyDescent="0.2">
      <c r="O37883"/>
      <c r="P37883"/>
    </row>
    <row r="37884" spans="15:16" x14ac:dyDescent="0.2">
      <c r="O37884"/>
      <c r="P37884"/>
    </row>
    <row r="37885" spans="15:16" x14ac:dyDescent="0.2">
      <c r="O37885"/>
      <c r="P37885"/>
    </row>
    <row r="37886" spans="15:16" x14ac:dyDescent="0.2">
      <c r="O37886"/>
      <c r="P37886"/>
    </row>
    <row r="37887" spans="15:16" x14ac:dyDescent="0.2">
      <c r="O37887"/>
      <c r="P37887"/>
    </row>
    <row r="37888" spans="15:16" x14ac:dyDescent="0.2">
      <c r="O37888"/>
      <c r="P37888"/>
    </row>
    <row r="37889" spans="15:16" x14ac:dyDescent="0.2">
      <c r="O37889"/>
      <c r="P37889"/>
    </row>
    <row r="37890" spans="15:16" x14ac:dyDescent="0.2">
      <c r="O37890"/>
      <c r="P37890"/>
    </row>
    <row r="37891" spans="15:16" x14ac:dyDescent="0.2">
      <c r="O37891"/>
      <c r="P37891"/>
    </row>
    <row r="37892" spans="15:16" x14ac:dyDescent="0.2">
      <c r="O37892"/>
      <c r="P37892"/>
    </row>
    <row r="37893" spans="15:16" x14ac:dyDescent="0.2">
      <c r="O37893"/>
      <c r="P37893"/>
    </row>
    <row r="37894" spans="15:16" x14ac:dyDescent="0.2">
      <c r="O37894"/>
      <c r="P37894"/>
    </row>
    <row r="37895" spans="15:16" x14ac:dyDescent="0.2">
      <c r="O37895"/>
      <c r="P37895"/>
    </row>
    <row r="37896" spans="15:16" x14ac:dyDescent="0.2">
      <c r="O37896"/>
      <c r="P37896"/>
    </row>
    <row r="37897" spans="15:16" x14ac:dyDescent="0.2">
      <c r="O37897"/>
      <c r="P37897"/>
    </row>
    <row r="37898" spans="15:16" x14ac:dyDescent="0.2">
      <c r="O37898"/>
      <c r="P37898"/>
    </row>
    <row r="37899" spans="15:16" x14ac:dyDescent="0.2">
      <c r="O37899"/>
      <c r="P37899"/>
    </row>
    <row r="37900" spans="15:16" x14ac:dyDescent="0.2">
      <c r="O37900"/>
      <c r="P37900"/>
    </row>
    <row r="37901" spans="15:16" x14ac:dyDescent="0.2">
      <c r="O37901"/>
      <c r="P37901"/>
    </row>
    <row r="37902" spans="15:16" x14ac:dyDescent="0.2">
      <c r="O37902"/>
      <c r="P37902"/>
    </row>
    <row r="37903" spans="15:16" x14ac:dyDescent="0.2">
      <c r="O37903"/>
      <c r="P37903"/>
    </row>
    <row r="37904" spans="15:16" x14ac:dyDescent="0.2">
      <c r="O37904"/>
      <c r="P37904"/>
    </row>
    <row r="37905" spans="15:16" x14ac:dyDescent="0.2">
      <c r="O37905"/>
      <c r="P37905"/>
    </row>
    <row r="37906" spans="15:16" x14ac:dyDescent="0.2">
      <c r="O37906"/>
      <c r="P37906"/>
    </row>
    <row r="37907" spans="15:16" x14ac:dyDescent="0.2">
      <c r="O37907"/>
      <c r="P37907"/>
    </row>
    <row r="37908" spans="15:16" x14ac:dyDescent="0.2">
      <c r="O37908"/>
      <c r="P37908"/>
    </row>
    <row r="37909" spans="15:16" x14ac:dyDescent="0.2">
      <c r="O37909"/>
      <c r="P37909"/>
    </row>
    <row r="37910" spans="15:16" x14ac:dyDescent="0.2">
      <c r="O37910"/>
      <c r="P37910"/>
    </row>
    <row r="37911" spans="15:16" x14ac:dyDescent="0.2">
      <c r="O37911"/>
      <c r="P37911"/>
    </row>
    <row r="37912" spans="15:16" x14ac:dyDescent="0.2">
      <c r="O37912"/>
      <c r="P37912"/>
    </row>
    <row r="37913" spans="15:16" x14ac:dyDescent="0.2">
      <c r="O37913"/>
      <c r="P37913"/>
    </row>
    <row r="37914" spans="15:16" x14ac:dyDescent="0.2">
      <c r="O37914"/>
      <c r="P37914"/>
    </row>
    <row r="37915" spans="15:16" x14ac:dyDescent="0.2">
      <c r="O37915"/>
      <c r="P37915"/>
    </row>
    <row r="37916" spans="15:16" x14ac:dyDescent="0.2">
      <c r="O37916"/>
      <c r="P37916"/>
    </row>
    <row r="37917" spans="15:16" x14ac:dyDescent="0.2">
      <c r="O37917"/>
      <c r="P37917"/>
    </row>
    <row r="37918" spans="15:16" x14ac:dyDescent="0.2">
      <c r="O37918"/>
      <c r="P37918"/>
    </row>
    <row r="37919" spans="15:16" x14ac:dyDescent="0.2">
      <c r="O37919"/>
      <c r="P37919"/>
    </row>
    <row r="37920" spans="15:16" x14ac:dyDescent="0.2">
      <c r="O37920"/>
      <c r="P37920"/>
    </row>
    <row r="37921" spans="15:16" x14ac:dyDescent="0.2">
      <c r="O37921"/>
      <c r="P37921"/>
    </row>
    <row r="37922" spans="15:16" x14ac:dyDescent="0.2">
      <c r="O37922"/>
      <c r="P37922"/>
    </row>
    <row r="37923" spans="15:16" x14ac:dyDescent="0.2">
      <c r="O37923"/>
      <c r="P37923"/>
    </row>
    <row r="37924" spans="15:16" x14ac:dyDescent="0.2">
      <c r="O37924"/>
      <c r="P37924"/>
    </row>
    <row r="37925" spans="15:16" x14ac:dyDescent="0.2">
      <c r="O37925"/>
      <c r="P37925"/>
    </row>
    <row r="37926" spans="15:16" x14ac:dyDescent="0.2">
      <c r="O37926"/>
      <c r="P37926"/>
    </row>
    <row r="37927" spans="15:16" x14ac:dyDescent="0.2">
      <c r="O37927"/>
      <c r="P37927"/>
    </row>
    <row r="37928" spans="15:16" x14ac:dyDescent="0.2">
      <c r="O37928"/>
      <c r="P37928"/>
    </row>
    <row r="37929" spans="15:16" x14ac:dyDescent="0.2">
      <c r="O37929"/>
      <c r="P37929"/>
    </row>
    <row r="37930" spans="15:16" x14ac:dyDescent="0.2">
      <c r="O37930"/>
      <c r="P37930"/>
    </row>
    <row r="37931" spans="15:16" x14ac:dyDescent="0.2">
      <c r="O37931"/>
      <c r="P37931"/>
    </row>
    <row r="37932" spans="15:16" x14ac:dyDescent="0.2">
      <c r="O37932"/>
      <c r="P37932"/>
    </row>
    <row r="37933" spans="15:16" x14ac:dyDescent="0.2">
      <c r="O37933"/>
      <c r="P37933"/>
    </row>
    <row r="37934" spans="15:16" x14ac:dyDescent="0.2">
      <c r="O37934"/>
      <c r="P37934"/>
    </row>
    <row r="37935" spans="15:16" x14ac:dyDescent="0.2">
      <c r="O37935"/>
      <c r="P37935"/>
    </row>
    <row r="37936" spans="15:16" x14ac:dyDescent="0.2">
      <c r="O37936"/>
      <c r="P37936"/>
    </row>
    <row r="37937" spans="15:16" x14ac:dyDescent="0.2">
      <c r="O37937"/>
      <c r="P37937"/>
    </row>
    <row r="37938" spans="15:16" x14ac:dyDescent="0.2">
      <c r="O37938"/>
      <c r="P37938"/>
    </row>
    <row r="37939" spans="15:16" x14ac:dyDescent="0.2">
      <c r="O37939"/>
      <c r="P37939"/>
    </row>
    <row r="37940" spans="15:16" x14ac:dyDescent="0.2">
      <c r="O37940"/>
      <c r="P37940"/>
    </row>
    <row r="37941" spans="15:16" x14ac:dyDescent="0.2">
      <c r="O37941"/>
      <c r="P37941"/>
    </row>
    <row r="37942" spans="15:16" x14ac:dyDescent="0.2">
      <c r="O37942"/>
      <c r="P37942"/>
    </row>
    <row r="37943" spans="15:16" x14ac:dyDescent="0.2">
      <c r="O37943"/>
      <c r="P37943"/>
    </row>
    <row r="37944" spans="15:16" x14ac:dyDescent="0.2">
      <c r="O37944"/>
      <c r="P37944"/>
    </row>
    <row r="37945" spans="15:16" x14ac:dyDescent="0.2">
      <c r="O37945"/>
      <c r="P37945"/>
    </row>
    <row r="37946" spans="15:16" x14ac:dyDescent="0.2">
      <c r="O37946"/>
      <c r="P37946"/>
    </row>
    <row r="37947" spans="15:16" x14ac:dyDescent="0.2">
      <c r="O37947"/>
      <c r="P37947"/>
    </row>
    <row r="37948" spans="15:16" x14ac:dyDescent="0.2">
      <c r="O37948"/>
      <c r="P37948"/>
    </row>
    <row r="37949" spans="15:16" x14ac:dyDescent="0.2">
      <c r="O37949"/>
      <c r="P37949"/>
    </row>
    <row r="37950" spans="15:16" x14ac:dyDescent="0.2">
      <c r="O37950"/>
      <c r="P37950"/>
    </row>
    <row r="37951" spans="15:16" x14ac:dyDescent="0.2">
      <c r="O37951"/>
      <c r="P37951"/>
    </row>
    <row r="37952" spans="15:16" x14ac:dyDescent="0.2">
      <c r="O37952"/>
      <c r="P37952"/>
    </row>
    <row r="37953" spans="15:16" x14ac:dyDescent="0.2">
      <c r="O37953"/>
      <c r="P37953"/>
    </row>
    <row r="37954" spans="15:16" x14ac:dyDescent="0.2">
      <c r="O37954"/>
      <c r="P37954"/>
    </row>
    <row r="37955" spans="15:16" x14ac:dyDescent="0.2">
      <c r="O37955"/>
      <c r="P37955"/>
    </row>
    <row r="37956" spans="15:16" x14ac:dyDescent="0.2">
      <c r="O37956"/>
      <c r="P37956"/>
    </row>
    <row r="37957" spans="15:16" x14ac:dyDescent="0.2">
      <c r="O37957"/>
      <c r="P37957"/>
    </row>
    <row r="37958" spans="15:16" x14ac:dyDescent="0.2">
      <c r="O37958"/>
      <c r="P37958"/>
    </row>
    <row r="37959" spans="15:16" x14ac:dyDescent="0.2">
      <c r="O37959"/>
      <c r="P37959"/>
    </row>
    <row r="37960" spans="15:16" x14ac:dyDescent="0.2">
      <c r="O37960"/>
      <c r="P37960"/>
    </row>
    <row r="37961" spans="15:16" x14ac:dyDescent="0.2">
      <c r="O37961"/>
      <c r="P37961"/>
    </row>
    <row r="37962" spans="15:16" x14ac:dyDescent="0.2">
      <c r="O37962"/>
      <c r="P37962"/>
    </row>
    <row r="37963" spans="15:16" x14ac:dyDescent="0.2">
      <c r="O37963"/>
      <c r="P37963"/>
    </row>
    <row r="37964" spans="15:16" x14ac:dyDescent="0.2">
      <c r="O37964"/>
      <c r="P37964"/>
    </row>
    <row r="37965" spans="15:16" x14ac:dyDescent="0.2">
      <c r="O37965"/>
      <c r="P37965"/>
    </row>
    <row r="37966" spans="15:16" x14ac:dyDescent="0.2">
      <c r="O37966"/>
      <c r="P37966"/>
    </row>
    <row r="37967" spans="15:16" x14ac:dyDescent="0.2">
      <c r="O37967"/>
      <c r="P37967"/>
    </row>
    <row r="37968" spans="15:16" x14ac:dyDescent="0.2">
      <c r="O37968"/>
      <c r="P37968"/>
    </row>
    <row r="37969" spans="15:16" x14ac:dyDescent="0.2">
      <c r="O37969"/>
      <c r="P37969"/>
    </row>
    <row r="37970" spans="15:16" x14ac:dyDescent="0.2">
      <c r="O37970"/>
      <c r="P37970"/>
    </row>
    <row r="37971" spans="15:16" x14ac:dyDescent="0.2">
      <c r="O37971"/>
      <c r="P37971"/>
    </row>
    <row r="37972" spans="15:16" x14ac:dyDescent="0.2">
      <c r="O37972"/>
      <c r="P37972"/>
    </row>
    <row r="37973" spans="15:16" x14ac:dyDescent="0.2">
      <c r="O37973"/>
      <c r="P37973"/>
    </row>
    <row r="37974" spans="15:16" x14ac:dyDescent="0.2">
      <c r="O37974"/>
      <c r="P37974"/>
    </row>
    <row r="37975" spans="15:16" x14ac:dyDescent="0.2">
      <c r="O37975"/>
      <c r="P37975"/>
    </row>
    <row r="37976" spans="15:16" x14ac:dyDescent="0.2">
      <c r="O37976"/>
      <c r="P37976"/>
    </row>
    <row r="37977" spans="15:16" x14ac:dyDescent="0.2">
      <c r="O37977"/>
      <c r="P37977"/>
    </row>
    <row r="37978" spans="15:16" x14ac:dyDescent="0.2">
      <c r="O37978"/>
      <c r="P37978"/>
    </row>
    <row r="37979" spans="15:16" x14ac:dyDescent="0.2">
      <c r="O37979"/>
      <c r="P37979"/>
    </row>
    <row r="37980" spans="15:16" x14ac:dyDescent="0.2">
      <c r="O37980"/>
      <c r="P37980"/>
    </row>
    <row r="37981" spans="15:16" x14ac:dyDescent="0.2">
      <c r="O37981"/>
      <c r="P37981"/>
    </row>
    <row r="37982" spans="15:16" x14ac:dyDescent="0.2">
      <c r="O37982"/>
      <c r="P37982"/>
    </row>
    <row r="37983" spans="15:16" x14ac:dyDescent="0.2">
      <c r="O37983"/>
      <c r="P37983"/>
    </row>
    <row r="37984" spans="15:16" x14ac:dyDescent="0.2">
      <c r="O37984"/>
      <c r="P37984"/>
    </row>
    <row r="37985" spans="15:16" x14ac:dyDescent="0.2">
      <c r="O37985"/>
      <c r="P37985"/>
    </row>
    <row r="37986" spans="15:16" x14ac:dyDescent="0.2">
      <c r="O37986"/>
      <c r="P37986"/>
    </row>
    <row r="37987" spans="15:16" x14ac:dyDescent="0.2">
      <c r="O37987"/>
      <c r="P37987"/>
    </row>
    <row r="37988" spans="15:16" x14ac:dyDescent="0.2">
      <c r="O37988"/>
      <c r="P37988"/>
    </row>
    <row r="37989" spans="15:16" x14ac:dyDescent="0.2">
      <c r="O37989"/>
      <c r="P37989"/>
    </row>
    <row r="37990" spans="15:16" x14ac:dyDescent="0.2">
      <c r="O37990"/>
      <c r="P37990"/>
    </row>
    <row r="37991" spans="15:16" x14ac:dyDescent="0.2">
      <c r="O37991"/>
      <c r="P37991"/>
    </row>
    <row r="37992" spans="15:16" x14ac:dyDescent="0.2">
      <c r="O37992"/>
      <c r="P37992"/>
    </row>
    <row r="37993" spans="15:16" x14ac:dyDescent="0.2">
      <c r="O37993"/>
      <c r="P37993"/>
    </row>
    <row r="37994" spans="15:16" x14ac:dyDescent="0.2">
      <c r="O37994"/>
      <c r="P37994"/>
    </row>
    <row r="37995" spans="15:16" x14ac:dyDescent="0.2">
      <c r="O37995"/>
      <c r="P37995"/>
    </row>
    <row r="37996" spans="15:16" x14ac:dyDescent="0.2">
      <c r="O37996"/>
      <c r="P37996"/>
    </row>
    <row r="37997" spans="15:16" x14ac:dyDescent="0.2">
      <c r="O37997"/>
      <c r="P37997"/>
    </row>
    <row r="37998" spans="15:16" x14ac:dyDescent="0.2">
      <c r="O37998"/>
      <c r="P37998"/>
    </row>
    <row r="37999" spans="15:16" x14ac:dyDescent="0.2">
      <c r="O37999"/>
      <c r="P37999"/>
    </row>
    <row r="38000" spans="15:16" x14ac:dyDescent="0.2">
      <c r="O38000"/>
      <c r="P38000"/>
    </row>
    <row r="38001" spans="15:16" x14ac:dyDescent="0.2">
      <c r="O38001"/>
      <c r="P38001"/>
    </row>
    <row r="38002" spans="15:16" x14ac:dyDescent="0.2">
      <c r="O38002"/>
      <c r="P38002"/>
    </row>
    <row r="38003" spans="15:16" x14ac:dyDescent="0.2">
      <c r="O38003"/>
      <c r="P38003"/>
    </row>
    <row r="38004" spans="15:16" x14ac:dyDescent="0.2">
      <c r="O38004"/>
      <c r="P38004"/>
    </row>
    <row r="38005" spans="15:16" x14ac:dyDescent="0.2">
      <c r="O38005"/>
      <c r="P38005"/>
    </row>
    <row r="38006" spans="15:16" x14ac:dyDescent="0.2">
      <c r="O38006"/>
      <c r="P38006"/>
    </row>
    <row r="38007" spans="15:16" x14ac:dyDescent="0.2">
      <c r="O38007"/>
      <c r="P38007"/>
    </row>
    <row r="38008" spans="15:16" x14ac:dyDescent="0.2">
      <c r="O38008"/>
      <c r="P38008"/>
    </row>
    <row r="38009" spans="15:16" x14ac:dyDescent="0.2">
      <c r="O38009"/>
      <c r="P38009"/>
    </row>
    <row r="38010" spans="15:16" x14ac:dyDescent="0.2">
      <c r="O38010"/>
      <c r="P38010"/>
    </row>
    <row r="38011" spans="15:16" x14ac:dyDescent="0.2">
      <c r="O38011"/>
      <c r="P38011"/>
    </row>
    <row r="38012" spans="15:16" x14ac:dyDescent="0.2">
      <c r="O38012"/>
      <c r="P38012"/>
    </row>
    <row r="38013" spans="15:16" x14ac:dyDescent="0.2">
      <c r="O38013"/>
      <c r="P38013"/>
    </row>
    <row r="38014" spans="15:16" x14ac:dyDescent="0.2">
      <c r="O38014"/>
      <c r="P38014"/>
    </row>
    <row r="38015" spans="15:16" x14ac:dyDescent="0.2">
      <c r="O38015"/>
      <c r="P38015"/>
    </row>
    <row r="38016" spans="15:16" x14ac:dyDescent="0.2">
      <c r="O38016"/>
      <c r="P38016"/>
    </row>
    <row r="38017" spans="15:16" x14ac:dyDescent="0.2">
      <c r="O38017"/>
      <c r="P38017"/>
    </row>
    <row r="38018" spans="15:16" x14ac:dyDescent="0.2">
      <c r="O38018"/>
      <c r="P38018"/>
    </row>
    <row r="38019" spans="15:16" x14ac:dyDescent="0.2">
      <c r="O38019"/>
      <c r="P38019"/>
    </row>
    <row r="38020" spans="15:16" x14ac:dyDescent="0.2">
      <c r="O38020"/>
      <c r="P38020"/>
    </row>
    <row r="38021" spans="15:16" x14ac:dyDescent="0.2">
      <c r="O38021"/>
      <c r="P38021"/>
    </row>
    <row r="38022" spans="15:16" x14ac:dyDescent="0.2">
      <c r="O38022"/>
      <c r="P38022"/>
    </row>
    <row r="38023" spans="15:16" x14ac:dyDescent="0.2">
      <c r="O38023"/>
      <c r="P38023"/>
    </row>
    <row r="38024" spans="15:16" x14ac:dyDescent="0.2">
      <c r="O38024"/>
      <c r="P38024"/>
    </row>
    <row r="38025" spans="15:16" x14ac:dyDescent="0.2">
      <c r="O38025"/>
      <c r="P38025"/>
    </row>
    <row r="38026" spans="15:16" x14ac:dyDescent="0.2">
      <c r="O38026"/>
      <c r="P38026"/>
    </row>
    <row r="38027" spans="15:16" x14ac:dyDescent="0.2">
      <c r="O38027"/>
      <c r="P38027"/>
    </row>
    <row r="38028" spans="15:16" x14ac:dyDescent="0.2">
      <c r="O38028"/>
      <c r="P38028"/>
    </row>
    <row r="38029" spans="15:16" x14ac:dyDescent="0.2">
      <c r="O38029"/>
      <c r="P38029"/>
    </row>
    <row r="38030" spans="15:16" x14ac:dyDescent="0.2">
      <c r="O38030"/>
      <c r="P38030"/>
    </row>
    <row r="38031" spans="15:16" x14ac:dyDescent="0.2">
      <c r="O38031"/>
      <c r="P38031"/>
    </row>
    <row r="38032" spans="15:16" x14ac:dyDescent="0.2">
      <c r="O38032"/>
      <c r="P38032"/>
    </row>
    <row r="38033" spans="15:16" x14ac:dyDescent="0.2">
      <c r="O38033"/>
      <c r="P38033"/>
    </row>
    <row r="38034" spans="15:16" x14ac:dyDescent="0.2">
      <c r="O38034"/>
      <c r="P38034"/>
    </row>
    <row r="38035" spans="15:16" x14ac:dyDescent="0.2">
      <c r="O38035"/>
      <c r="P38035"/>
    </row>
    <row r="38036" spans="15:16" x14ac:dyDescent="0.2">
      <c r="O38036"/>
      <c r="P38036"/>
    </row>
    <row r="38037" spans="15:16" x14ac:dyDescent="0.2">
      <c r="O38037"/>
      <c r="P38037"/>
    </row>
    <row r="38038" spans="15:16" x14ac:dyDescent="0.2">
      <c r="O38038"/>
      <c r="P38038"/>
    </row>
    <row r="38039" spans="15:16" x14ac:dyDescent="0.2">
      <c r="O38039"/>
      <c r="P38039"/>
    </row>
    <row r="38040" spans="15:16" x14ac:dyDescent="0.2">
      <c r="O38040"/>
      <c r="P38040"/>
    </row>
    <row r="38041" spans="15:16" x14ac:dyDescent="0.2">
      <c r="O38041"/>
      <c r="P38041"/>
    </row>
    <row r="38042" spans="15:16" x14ac:dyDescent="0.2">
      <c r="O38042"/>
      <c r="P38042"/>
    </row>
    <row r="38043" spans="15:16" x14ac:dyDescent="0.2">
      <c r="O38043"/>
      <c r="P38043"/>
    </row>
    <row r="38044" spans="15:16" x14ac:dyDescent="0.2">
      <c r="O38044"/>
      <c r="P38044"/>
    </row>
    <row r="38045" spans="15:16" x14ac:dyDescent="0.2">
      <c r="O38045"/>
      <c r="P38045"/>
    </row>
    <row r="38046" spans="15:16" x14ac:dyDescent="0.2">
      <c r="O38046"/>
      <c r="P38046"/>
    </row>
    <row r="38047" spans="15:16" x14ac:dyDescent="0.2">
      <c r="O38047"/>
      <c r="P38047"/>
    </row>
    <row r="38048" spans="15:16" x14ac:dyDescent="0.2">
      <c r="O38048"/>
      <c r="P38048"/>
    </row>
    <row r="38049" spans="15:16" x14ac:dyDescent="0.2">
      <c r="O38049"/>
      <c r="P38049"/>
    </row>
    <row r="38050" spans="15:16" x14ac:dyDescent="0.2">
      <c r="O38050"/>
      <c r="P38050"/>
    </row>
    <row r="38051" spans="15:16" x14ac:dyDescent="0.2">
      <c r="O38051"/>
      <c r="P38051"/>
    </row>
    <row r="38052" spans="15:16" x14ac:dyDescent="0.2">
      <c r="O38052"/>
      <c r="P38052"/>
    </row>
    <row r="38053" spans="15:16" x14ac:dyDescent="0.2">
      <c r="O38053"/>
      <c r="P38053"/>
    </row>
    <row r="38054" spans="15:16" x14ac:dyDescent="0.2">
      <c r="O38054"/>
      <c r="P38054"/>
    </row>
    <row r="38055" spans="15:16" x14ac:dyDescent="0.2">
      <c r="O38055"/>
      <c r="P38055"/>
    </row>
    <row r="38056" spans="15:16" x14ac:dyDescent="0.2">
      <c r="O38056"/>
      <c r="P38056"/>
    </row>
    <row r="38057" spans="15:16" x14ac:dyDescent="0.2">
      <c r="O38057"/>
      <c r="P38057"/>
    </row>
    <row r="38058" spans="15:16" x14ac:dyDescent="0.2">
      <c r="O38058"/>
      <c r="P38058"/>
    </row>
    <row r="38059" spans="15:16" x14ac:dyDescent="0.2">
      <c r="O38059"/>
      <c r="P38059"/>
    </row>
    <row r="38060" spans="15:16" x14ac:dyDescent="0.2">
      <c r="O38060"/>
      <c r="P38060"/>
    </row>
    <row r="38061" spans="15:16" x14ac:dyDescent="0.2">
      <c r="O38061"/>
      <c r="P38061"/>
    </row>
    <row r="38062" spans="15:16" x14ac:dyDescent="0.2">
      <c r="O38062"/>
      <c r="P38062"/>
    </row>
    <row r="38063" spans="15:16" x14ac:dyDescent="0.2">
      <c r="O38063"/>
      <c r="P38063"/>
    </row>
    <row r="38064" spans="15:16" x14ac:dyDescent="0.2">
      <c r="O38064"/>
      <c r="P38064"/>
    </row>
    <row r="38065" spans="15:16" x14ac:dyDescent="0.2">
      <c r="O38065"/>
      <c r="P38065"/>
    </row>
    <row r="38066" spans="15:16" x14ac:dyDescent="0.2">
      <c r="O38066"/>
      <c r="P38066"/>
    </row>
    <row r="38067" spans="15:16" x14ac:dyDescent="0.2">
      <c r="O38067"/>
      <c r="P38067"/>
    </row>
    <row r="38068" spans="15:16" x14ac:dyDescent="0.2">
      <c r="O38068"/>
      <c r="P38068"/>
    </row>
    <row r="38069" spans="15:16" x14ac:dyDescent="0.2">
      <c r="O38069"/>
      <c r="P38069"/>
    </row>
    <row r="38070" spans="15:16" x14ac:dyDescent="0.2">
      <c r="O38070"/>
      <c r="P38070"/>
    </row>
    <row r="38071" spans="15:16" x14ac:dyDescent="0.2">
      <c r="O38071"/>
      <c r="P38071"/>
    </row>
    <row r="38072" spans="15:16" x14ac:dyDescent="0.2">
      <c r="O38072"/>
      <c r="P38072"/>
    </row>
    <row r="38073" spans="15:16" x14ac:dyDescent="0.2">
      <c r="O38073"/>
      <c r="P38073"/>
    </row>
    <row r="38074" spans="15:16" x14ac:dyDescent="0.2">
      <c r="O38074"/>
      <c r="P38074"/>
    </row>
    <row r="38075" spans="15:16" x14ac:dyDescent="0.2">
      <c r="O38075"/>
      <c r="P38075"/>
    </row>
    <row r="38076" spans="15:16" x14ac:dyDescent="0.2">
      <c r="O38076"/>
      <c r="P38076"/>
    </row>
    <row r="38077" spans="15:16" x14ac:dyDescent="0.2">
      <c r="O38077"/>
      <c r="P38077"/>
    </row>
    <row r="38078" spans="15:16" x14ac:dyDescent="0.2">
      <c r="O38078"/>
      <c r="P38078"/>
    </row>
    <row r="38079" spans="15:16" x14ac:dyDescent="0.2">
      <c r="O38079"/>
      <c r="P38079"/>
    </row>
    <row r="38080" spans="15:16" x14ac:dyDescent="0.2">
      <c r="O38080"/>
      <c r="P38080"/>
    </row>
    <row r="38081" spans="15:16" x14ac:dyDescent="0.2">
      <c r="O38081"/>
      <c r="P38081"/>
    </row>
    <row r="38082" spans="15:16" x14ac:dyDescent="0.2">
      <c r="O38082"/>
      <c r="P38082"/>
    </row>
    <row r="38083" spans="15:16" x14ac:dyDescent="0.2">
      <c r="O38083"/>
      <c r="P38083"/>
    </row>
    <row r="38084" spans="15:16" x14ac:dyDescent="0.2">
      <c r="O38084"/>
      <c r="P38084"/>
    </row>
    <row r="38085" spans="15:16" x14ac:dyDescent="0.2">
      <c r="O38085"/>
      <c r="P38085"/>
    </row>
    <row r="38086" spans="15:16" x14ac:dyDescent="0.2">
      <c r="O38086"/>
      <c r="P38086"/>
    </row>
    <row r="38087" spans="15:16" x14ac:dyDescent="0.2">
      <c r="O38087"/>
      <c r="P38087"/>
    </row>
    <row r="38088" spans="15:16" x14ac:dyDescent="0.2">
      <c r="O38088"/>
      <c r="P38088"/>
    </row>
    <row r="38089" spans="15:16" x14ac:dyDescent="0.2">
      <c r="O38089"/>
      <c r="P38089"/>
    </row>
    <row r="38090" spans="15:16" x14ac:dyDescent="0.2">
      <c r="O38090"/>
      <c r="P38090"/>
    </row>
    <row r="38091" spans="15:16" x14ac:dyDescent="0.2">
      <c r="O38091"/>
      <c r="P38091"/>
    </row>
    <row r="38092" spans="15:16" x14ac:dyDescent="0.2">
      <c r="O38092"/>
      <c r="P38092"/>
    </row>
    <row r="38093" spans="15:16" x14ac:dyDescent="0.2">
      <c r="O38093"/>
      <c r="P38093"/>
    </row>
    <row r="38094" spans="15:16" x14ac:dyDescent="0.2">
      <c r="O38094"/>
      <c r="P38094"/>
    </row>
    <row r="38095" spans="15:16" x14ac:dyDescent="0.2">
      <c r="O38095"/>
      <c r="P38095"/>
    </row>
    <row r="38096" spans="15:16" x14ac:dyDescent="0.2">
      <c r="O38096"/>
      <c r="P38096"/>
    </row>
    <row r="38097" spans="15:16" x14ac:dyDescent="0.2">
      <c r="O38097"/>
      <c r="P38097"/>
    </row>
    <row r="38098" spans="15:16" x14ac:dyDescent="0.2">
      <c r="O38098"/>
      <c r="P38098"/>
    </row>
    <row r="38099" spans="15:16" x14ac:dyDescent="0.2">
      <c r="O38099"/>
      <c r="P38099"/>
    </row>
    <row r="38100" spans="15:16" x14ac:dyDescent="0.2">
      <c r="O38100"/>
      <c r="P38100"/>
    </row>
    <row r="38101" spans="15:16" x14ac:dyDescent="0.2">
      <c r="O38101"/>
      <c r="P38101"/>
    </row>
    <row r="38102" spans="15:16" x14ac:dyDescent="0.2">
      <c r="O38102"/>
      <c r="P38102"/>
    </row>
    <row r="38103" spans="15:16" x14ac:dyDescent="0.2">
      <c r="O38103"/>
      <c r="P38103"/>
    </row>
    <row r="38104" spans="15:16" x14ac:dyDescent="0.2">
      <c r="O38104"/>
      <c r="P38104"/>
    </row>
    <row r="38105" spans="15:16" x14ac:dyDescent="0.2">
      <c r="O38105"/>
      <c r="P38105"/>
    </row>
    <row r="38106" spans="15:16" x14ac:dyDescent="0.2">
      <c r="O38106"/>
      <c r="P38106"/>
    </row>
    <row r="38107" spans="15:16" x14ac:dyDescent="0.2">
      <c r="O38107"/>
      <c r="P38107"/>
    </row>
    <row r="38108" spans="15:16" x14ac:dyDescent="0.2">
      <c r="O38108"/>
      <c r="P38108"/>
    </row>
    <row r="38109" spans="15:16" x14ac:dyDescent="0.2">
      <c r="O38109"/>
      <c r="P38109"/>
    </row>
    <row r="38110" spans="15:16" x14ac:dyDescent="0.2">
      <c r="O38110"/>
      <c r="P38110"/>
    </row>
    <row r="38111" spans="15:16" x14ac:dyDescent="0.2">
      <c r="O38111"/>
      <c r="P38111"/>
    </row>
    <row r="38112" spans="15:16" x14ac:dyDescent="0.2">
      <c r="O38112"/>
      <c r="P38112"/>
    </row>
    <row r="38113" spans="15:16" x14ac:dyDescent="0.2">
      <c r="O38113"/>
      <c r="P38113"/>
    </row>
    <row r="38114" spans="15:16" x14ac:dyDescent="0.2">
      <c r="O38114"/>
      <c r="P38114"/>
    </row>
    <row r="38115" spans="15:16" x14ac:dyDescent="0.2">
      <c r="O38115"/>
      <c r="P38115"/>
    </row>
    <row r="38116" spans="15:16" x14ac:dyDescent="0.2">
      <c r="O38116"/>
      <c r="P38116"/>
    </row>
    <row r="38117" spans="15:16" x14ac:dyDescent="0.2">
      <c r="O38117"/>
      <c r="P38117"/>
    </row>
    <row r="38118" spans="15:16" x14ac:dyDescent="0.2">
      <c r="O38118"/>
      <c r="P38118"/>
    </row>
    <row r="38119" spans="15:16" x14ac:dyDescent="0.2">
      <c r="O38119"/>
      <c r="P38119"/>
    </row>
    <row r="38120" spans="15:16" x14ac:dyDescent="0.2">
      <c r="O38120"/>
      <c r="P38120"/>
    </row>
    <row r="38121" spans="15:16" x14ac:dyDescent="0.2">
      <c r="O38121"/>
      <c r="P38121"/>
    </row>
    <row r="38122" spans="15:16" x14ac:dyDescent="0.2">
      <c r="O38122"/>
      <c r="P38122"/>
    </row>
    <row r="38123" spans="15:16" x14ac:dyDescent="0.2">
      <c r="O38123"/>
      <c r="P38123"/>
    </row>
    <row r="38124" spans="15:16" x14ac:dyDescent="0.2">
      <c r="O38124"/>
      <c r="P38124"/>
    </row>
    <row r="38125" spans="15:16" x14ac:dyDescent="0.2">
      <c r="O38125"/>
      <c r="P38125"/>
    </row>
    <row r="38126" spans="15:16" x14ac:dyDescent="0.2">
      <c r="O38126"/>
      <c r="P38126"/>
    </row>
    <row r="38127" spans="15:16" x14ac:dyDescent="0.2">
      <c r="O38127"/>
      <c r="P38127"/>
    </row>
    <row r="38128" spans="15:16" x14ac:dyDescent="0.2">
      <c r="O38128"/>
      <c r="P38128"/>
    </row>
    <row r="38129" spans="15:16" x14ac:dyDescent="0.2">
      <c r="O38129"/>
      <c r="P38129"/>
    </row>
    <row r="38130" spans="15:16" x14ac:dyDescent="0.2">
      <c r="O38130"/>
      <c r="P38130"/>
    </row>
    <row r="38131" spans="15:16" x14ac:dyDescent="0.2">
      <c r="O38131"/>
      <c r="P38131"/>
    </row>
    <row r="38132" spans="15:16" x14ac:dyDescent="0.2">
      <c r="O38132"/>
      <c r="P38132"/>
    </row>
    <row r="38133" spans="15:16" x14ac:dyDescent="0.2">
      <c r="O38133"/>
      <c r="P38133"/>
    </row>
    <row r="38134" spans="15:16" x14ac:dyDescent="0.2">
      <c r="O38134"/>
      <c r="P38134"/>
    </row>
    <row r="38135" spans="15:16" x14ac:dyDescent="0.2">
      <c r="O38135"/>
      <c r="P38135"/>
    </row>
    <row r="38136" spans="15:16" x14ac:dyDescent="0.2">
      <c r="O38136"/>
      <c r="P38136"/>
    </row>
    <row r="38137" spans="15:16" x14ac:dyDescent="0.2">
      <c r="O38137"/>
      <c r="P38137"/>
    </row>
    <row r="38138" spans="15:16" x14ac:dyDescent="0.2">
      <c r="O38138"/>
      <c r="P38138"/>
    </row>
    <row r="38139" spans="15:16" x14ac:dyDescent="0.2">
      <c r="O38139"/>
      <c r="P38139"/>
    </row>
    <row r="38140" spans="15:16" x14ac:dyDescent="0.2">
      <c r="O38140"/>
      <c r="P38140"/>
    </row>
    <row r="38141" spans="15:16" x14ac:dyDescent="0.2">
      <c r="O38141"/>
      <c r="P38141"/>
    </row>
    <row r="38142" spans="15:16" x14ac:dyDescent="0.2">
      <c r="O38142"/>
      <c r="P38142"/>
    </row>
    <row r="38143" spans="15:16" x14ac:dyDescent="0.2">
      <c r="O38143"/>
      <c r="P38143"/>
    </row>
    <row r="38144" spans="15:16" x14ac:dyDescent="0.2">
      <c r="O38144"/>
      <c r="P38144"/>
    </row>
    <row r="38145" spans="15:16" x14ac:dyDescent="0.2">
      <c r="O38145"/>
      <c r="P38145"/>
    </row>
    <row r="38146" spans="15:16" x14ac:dyDescent="0.2">
      <c r="O38146"/>
      <c r="P38146"/>
    </row>
    <row r="38147" spans="15:16" x14ac:dyDescent="0.2">
      <c r="O38147"/>
      <c r="P38147"/>
    </row>
    <row r="38148" spans="15:16" x14ac:dyDescent="0.2">
      <c r="O38148"/>
      <c r="P38148"/>
    </row>
    <row r="38149" spans="15:16" x14ac:dyDescent="0.2">
      <c r="O38149"/>
      <c r="P38149"/>
    </row>
    <row r="38150" spans="15:16" x14ac:dyDescent="0.2">
      <c r="O38150"/>
      <c r="P38150"/>
    </row>
    <row r="38151" spans="15:16" x14ac:dyDescent="0.2">
      <c r="O38151"/>
      <c r="P38151"/>
    </row>
    <row r="38152" spans="15:16" x14ac:dyDescent="0.2">
      <c r="O38152"/>
      <c r="P38152"/>
    </row>
    <row r="38153" spans="15:16" x14ac:dyDescent="0.2">
      <c r="O38153"/>
      <c r="P38153"/>
    </row>
    <row r="38154" spans="15:16" x14ac:dyDescent="0.2">
      <c r="O38154"/>
      <c r="P38154"/>
    </row>
    <row r="38155" spans="15:16" x14ac:dyDescent="0.2">
      <c r="O38155"/>
      <c r="P38155"/>
    </row>
    <row r="38156" spans="15:16" x14ac:dyDescent="0.2">
      <c r="O38156"/>
      <c r="P38156"/>
    </row>
    <row r="38157" spans="15:16" x14ac:dyDescent="0.2">
      <c r="O38157"/>
      <c r="P38157"/>
    </row>
    <row r="38158" spans="15:16" x14ac:dyDescent="0.2">
      <c r="O38158"/>
      <c r="P38158"/>
    </row>
    <row r="38159" spans="15:16" x14ac:dyDescent="0.2">
      <c r="O38159"/>
      <c r="P38159"/>
    </row>
    <row r="38160" spans="15:16" x14ac:dyDescent="0.2">
      <c r="O38160"/>
      <c r="P38160"/>
    </row>
    <row r="38161" spans="15:16" x14ac:dyDescent="0.2">
      <c r="O38161"/>
      <c r="P38161"/>
    </row>
    <row r="38162" spans="15:16" x14ac:dyDescent="0.2">
      <c r="O38162"/>
      <c r="P38162"/>
    </row>
    <row r="38163" spans="15:16" x14ac:dyDescent="0.2">
      <c r="O38163"/>
      <c r="P38163"/>
    </row>
    <row r="38164" spans="15:16" x14ac:dyDescent="0.2">
      <c r="O38164"/>
      <c r="P38164"/>
    </row>
    <row r="38165" spans="15:16" x14ac:dyDescent="0.2">
      <c r="O38165"/>
      <c r="P38165"/>
    </row>
    <row r="38166" spans="15:16" x14ac:dyDescent="0.2">
      <c r="O38166"/>
      <c r="P38166"/>
    </row>
    <row r="38167" spans="15:16" x14ac:dyDescent="0.2">
      <c r="O38167"/>
      <c r="P38167"/>
    </row>
    <row r="38168" spans="15:16" x14ac:dyDescent="0.2">
      <c r="O38168"/>
      <c r="P38168"/>
    </row>
    <row r="38169" spans="15:16" x14ac:dyDescent="0.2">
      <c r="O38169"/>
      <c r="P38169"/>
    </row>
    <row r="38170" spans="15:16" x14ac:dyDescent="0.2">
      <c r="O38170"/>
      <c r="P38170"/>
    </row>
    <row r="38171" spans="15:16" x14ac:dyDescent="0.2">
      <c r="O38171"/>
      <c r="P38171"/>
    </row>
    <row r="38172" spans="15:16" x14ac:dyDescent="0.2">
      <c r="O38172"/>
      <c r="P38172"/>
    </row>
    <row r="38173" spans="15:16" x14ac:dyDescent="0.2">
      <c r="O38173"/>
      <c r="P38173"/>
    </row>
    <row r="38174" spans="15:16" x14ac:dyDescent="0.2">
      <c r="O38174"/>
      <c r="P38174"/>
    </row>
    <row r="38175" spans="15:16" x14ac:dyDescent="0.2">
      <c r="O38175"/>
      <c r="P38175"/>
    </row>
    <row r="38176" spans="15:16" x14ac:dyDescent="0.2">
      <c r="O38176"/>
      <c r="P38176"/>
    </row>
    <row r="38177" spans="15:16" x14ac:dyDescent="0.2">
      <c r="O38177"/>
      <c r="P38177"/>
    </row>
    <row r="38178" spans="15:16" x14ac:dyDescent="0.2">
      <c r="O38178"/>
      <c r="P38178"/>
    </row>
    <row r="38179" spans="15:16" x14ac:dyDescent="0.2">
      <c r="O38179"/>
      <c r="P38179"/>
    </row>
    <row r="38180" spans="15:16" x14ac:dyDescent="0.2">
      <c r="O38180"/>
      <c r="P38180"/>
    </row>
    <row r="38181" spans="15:16" x14ac:dyDescent="0.2">
      <c r="O38181"/>
      <c r="P38181"/>
    </row>
    <row r="38182" spans="15:16" x14ac:dyDescent="0.2">
      <c r="O38182"/>
      <c r="P38182"/>
    </row>
    <row r="38183" spans="15:16" x14ac:dyDescent="0.2">
      <c r="O38183"/>
      <c r="P38183"/>
    </row>
    <row r="38184" spans="15:16" x14ac:dyDescent="0.2">
      <c r="O38184"/>
      <c r="P38184"/>
    </row>
    <row r="38185" spans="15:16" x14ac:dyDescent="0.2">
      <c r="O38185"/>
      <c r="P38185"/>
    </row>
    <row r="38186" spans="15:16" x14ac:dyDescent="0.2">
      <c r="O38186"/>
      <c r="P38186"/>
    </row>
    <row r="38187" spans="15:16" x14ac:dyDescent="0.2">
      <c r="O38187"/>
      <c r="P38187"/>
    </row>
    <row r="38188" spans="15:16" x14ac:dyDescent="0.2">
      <c r="O38188"/>
      <c r="P38188"/>
    </row>
    <row r="38189" spans="15:16" x14ac:dyDescent="0.2">
      <c r="O38189"/>
      <c r="P38189"/>
    </row>
    <row r="38190" spans="15:16" x14ac:dyDescent="0.2">
      <c r="O38190"/>
      <c r="P38190"/>
    </row>
    <row r="38191" spans="15:16" x14ac:dyDescent="0.2">
      <c r="O38191"/>
      <c r="P38191"/>
    </row>
    <row r="38192" spans="15:16" x14ac:dyDescent="0.2">
      <c r="O38192"/>
      <c r="P38192"/>
    </row>
    <row r="38193" spans="15:16" x14ac:dyDescent="0.2">
      <c r="O38193"/>
      <c r="P38193"/>
    </row>
    <row r="38194" spans="15:16" x14ac:dyDescent="0.2">
      <c r="O38194"/>
      <c r="P38194"/>
    </row>
    <row r="38195" spans="15:16" x14ac:dyDescent="0.2">
      <c r="O38195"/>
      <c r="P38195"/>
    </row>
    <row r="38196" spans="15:16" x14ac:dyDescent="0.2">
      <c r="O38196"/>
      <c r="P38196"/>
    </row>
    <row r="38197" spans="15:16" x14ac:dyDescent="0.2">
      <c r="O38197"/>
      <c r="P38197"/>
    </row>
    <row r="38198" spans="15:16" x14ac:dyDescent="0.2">
      <c r="O38198"/>
      <c r="P38198"/>
    </row>
    <row r="38199" spans="15:16" x14ac:dyDescent="0.2">
      <c r="O38199"/>
      <c r="P38199"/>
    </row>
    <row r="38200" spans="15:16" x14ac:dyDescent="0.2">
      <c r="O38200"/>
      <c r="P38200"/>
    </row>
    <row r="38201" spans="15:16" x14ac:dyDescent="0.2">
      <c r="O38201"/>
      <c r="P38201"/>
    </row>
    <row r="38202" spans="15:16" x14ac:dyDescent="0.2">
      <c r="O38202"/>
      <c r="P38202"/>
    </row>
    <row r="38203" spans="15:16" x14ac:dyDescent="0.2">
      <c r="O38203"/>
      <c r="P38203"/>
    </row>
    <row r="38204" spans="15:16" x14ac:dyDescent="0.2">
      <c r="O38204"/>
      <c r="P38204"/>
    </row>
    <row r="38205" spans="15:16" x14ac:dyDescent="0.2">
      <c r="O38205"/>
      <c r="P38205"/>
    </row>
    <row r="38206" spans="15:16" x14ac:dyDescent="0.2">
      <c r="O38206"/>
      <c r="P38206"/>
    </row>
    <row r="38207" spans="15:16" x14ac:dyDescent="0.2">
      <c r="O38207"/>
      <c r="P38207"/>
    </row>
    <row r="38208" spans="15:16" x14ac:dyDescent="0.2">
      <c r="O38208"/>
      <c r="P38208"/>
    </row>
    <row r="38209" spans="15:16" x14ac:dyDescent="0.2">
      <c r="O38209"/>
      <c r="P38209"/>
    </row>
    <row r="38210" spans="15:16" x14ac:dyDescent="0.2">
      <c r="O38210"/>
      <c r="P38210"/>
    </row>
    <row r="38211" spans="15:16" x14ac:dyDescent="0.2">
      <c r="O38211"/>
      <c r="P38211"/>
    </row>
    <row r="38212" spans="15:16" x14ac:dyDescent="0.2">
      <c r="O38212"/>
      <c r="P38212"/>
    </row>
    <row r="38213" spans="15:16" x14ac:dyDescent="0.2">
      <c r="O38213"/>
      <c r="P38213"/>
    </row>
    <row r="38214" spans="15:16" x14ac:dyDescent="0.2">
      <c r="O38214"/>
      <c r="P38214"/>
    </row>
    <row r="38215" spans="15:16" x14ac:dyDescent="0.2">
      <c r="O38215"/>
      <c r="P38215"/>
    </row>
    <row r="38216" spans="15:16" x14ac:dyDescent="0.2">
      <c r="O38216"/>
      <c r="P38216"/>
    </row>
    <row r="38217" spans="15:16" x14ac:dyDescent="0.2">
      <c r="O38217"/>
      <c r="P38217"/>
    </row>
    <row r="38218" spans="15:16" x14ac:dyDescent="0.2">
      <c r="O38218"/>
      <c r="P38218"/>
    </row>
    <row r="38219" spans="15:16" x14ac:dyDescent="0.2">
      <c r="O38219"/>
      <c r="P38219"/>
    </row>
    <row r="38220" spans="15:16" x14ac:dyDescent="0.2">
      <c r="O38220"/>
      <c r="P38220"/>
    </row>
    <row r="38221" spans="15:16" x14ac:dyDescent="0.2">
      <c r="O38221"/>
      <c r="P38221"/>
    </row>
    <row r="38222" spans="15:16" x14ac:dyDescent="0.2">
      <c r="O38222"/>
      <c r="P38222"/>
    </row>
    <row r="38223" spans="15:16" x14ac:dyDescent="0.2">
      <c r="O38223"/>
      <c r="P38223"/>
    </row>
    <row r="38224" spans="15:16" x14ac:dyDescent="0.2">
      <c r="O38224"/>
      <c r="P38224"/>
    </row>
    <row r="38225" spans="15:16" x14ac:dyDescent="0.2">
      <c r="O38225"/>
      <c r="P38225"/>
    </row>
    <row r="38226" spans="15:16" x14ac:dyDescent="0.2">
      <c r="O38226"/>
      <c r="P38226"/>
    </row>
    <row r="38227" spans="15:16" x14ac:dyDescent="0.2">
      <c r="O38227"/>
      <c r="P38227"/>
    </row>
    <row r="38228" spans="15:16" x14ac:dyDescent="0.2">
      <c r="O38228"/>
      <c r="P38228"/>
    </row>
    <row r="38229" spans="15:16" x14ac:dyDescent="0.2">
      <c r="O38229"/>
      <c r="P38229"/>
    </row>
    <row r="38230" spans="15:16" x14ac:dyDescent="0.2">
      <c r="O38230"/>
      <c r="P38230"/>
    </row>
    <row r="38231" spans="15:16" x14ac:dyDescent="0.2">
      <c r="O38231"/>
      <c r="P38231"/>
    </row>
    <row r="38232" spans="15:16" x14ac:dyDescent="0.2">
      <c r="O38232"/>
      <c r="P38232"/>
    </row>
    <row r="38233" spans="15:16" x14ac:dyDescent="0.2">
      <c r="O38233"/>
      <c r="P38233"/>
    </row>
    <row r="38234" spans="15:16" x14ac:dyDescent="0.2">
      <c r="O38234"/>
      <c r="P38234"/>
    </row>
    <row r="38235" spans="15:16" x14ac:dyDescent="0.2">
      <c r="O38235"/>
      <c r="P38235"/>
    </row>
    <row r="38236" spans="15:16" x14ac:dyDescent="0.2">
      <c r="O38236"/>
      <c r="P38236"/>
    </row>
    <row r="38237" spans="15:16" x14ac:dyDescent="0.2">
      <c r="O38237"/>
      <c r="P38237"/>
    </row>
    <row r="38238" spans="15:16" x14ac:dyDescent="0.2">
      <c r="O38238"/>
      <c r="P38238"/>
    </row>
    <row r="38239" spans="15:16" x14ac:dyDescent="0.2">
      <c r="O38239"/>
      <c r="P38239"/>
    </row>
    <row r="38240" spans="15:16" x14ac:dyDescent="0.2">
      <c r="O38240"/>
      <c r="P38240"/>
    </row>
    <row r="38241" spans="15:16" x14ac:dyDescent="0.2">
      <c r="O38241"/>
      <c r="P38241"/>
    </row>
    <row r="38242" spans="15:16" x14ac:dyDescent="0.2">
      <c r="O38242"/>
      <c r="P38242"/>
    </row>
    <row r="38243" spans="15:16" x14ac:dyDescent="0.2">
      <c r="O38243"/>
      <c r="P38243"/>
    </row>
    <row r="38244" spans="15:16" x14ac:dyDescent="0.2">
      <c r="O38244"/>
      <c r="P38244"/>
    </row>
    <row r="38245" spans="15:16" x14ac:dyDescent="0.2">
      <c r="O38245"/>
      <c r="P38245"/>
    </row>
    <row r="38246" spans="15:16" x14ac:dyDescent="0.2">
      <c r="O38246"/>
      <c r="P38246"/>
    </row>
    <row r="38247" spans="15:16" x14ac:dyDescent="0.2">
      <c r="O38247"/>
      <c r="P38247"/>
    </row>
    <row r="38248" spans="15:16" x14ac:dyDescent="0.2">
      <c r="O38248"/>
      <c r="P38248"/>
    </row>
    <row r="38249" spans="15:16" x14ac:dyDescent="0.2">
      <c r="O38249"/>
      <c r="P38249"/>
    </row>
    <row r="38250" spans="15:16" x14ac:dyDescent="0.2">
      <c r="O38250"/>
      <c r="P38250"/>
    </row>
    <row r="38251" spans="15:16" x14ac:dyDescent="0.2">
      <c r="O38251"/>
      <c r="P38251"/>
    </row>
    <row r="38252" spans="15:16" x14ac:dyDescent="0.2">
      <c r="O38252"/>
      <c r="P38252"/>
    </row>
    <row r="38253" spans="15:16" x14ac:dyDescent="0.2">
      <c r="O38253"/>
      <c r="P38253"/>
    </row>
    <row r="38254" spans="15:16" x14ac:dyDescent="0.2">
      <c r="O38254"/>
      <c r="P38254"/>
    </row>
    <row r="38255" spans="15:16" x14ac:dyDescent="0.2">
      <c r="O38255"/>
      <c r="P38255"/>
    </row>
    <row r="38256" spans="15:16" x14ac:dyDescent="0.2">
      <c r="O38256"/>
      <c r="P38256"/>
    </row>
    <row r="38257" spans="15:16" x14ac:dyDescent="0.2">
      <c r="O38257"/>
      <c r="P38257"/>
    </row>
    <row r="38258" spans="15:16" x14ac:dyDescent="0.2">
      <c r="O38258"/>
      <c r="P38258"/>
    </row>
    <row r="38259" spans="15:16" x14ac:dyDescent="0.2">
      <c r="O38259"/>
      <c r="P38259"/>
    </row>
    <row r="38260" spans="15:16" x14ac:dyDescent="0.2">
      <c r="O38260"/>
      <c r="P38260"/>
    </row>
    <row r="38261" spans="15:16" x14ac:dyDescent="0.2">
      <c r="O38261"/>
      <c r="P38261"/>
    </row>
    <row r="38262" spans="15:16" x14ac:dyDescent="0.2">
      <c r="O38262"/>
      <c r="P38262"/>
    </row>
    <row r="38263" spans="15:16" x14ac:dyDescent="0.2">
      <c r="O38263"/>
      <c r="P38263"/>
    </row>
    <row r="38264" spans="15:16" x14ac:dyDescent="0.2">
      <c r="O38264"/>
      <c r="P38264"/>
    </row>
    <row r="38265" spans="15:16" x14ac:dyDescent="0.2">
      <c r="O38265"/>
      <c r="P38265"/>
    </row>
    <row r="38266" spans="15:16" x14ac:dyDescent="0.2">
      <c r="O38266"/>
      <c r="P38266"/>
    </row>
    <row r="38267" spans="15:16" x14ac:dyDescent="0.2">
      <c r="O38267"/>
      <c r="P38267"/>
    </row>
    <row r="38268" spans="15:16" x14ac:dyDescent="0.2">
      <c r="O38268"/>
      <c r="P38268"/>
    </row>
    <row r="38269" spans="15:16" x14ac:dyDescent="0.2">
      <c r="O38269"/>
      <c r="P38269"/>
    </row>
    <row r="38270" spans="15:16" x14ac:dyDescent="0.2">
      <c r="O38270"/>
      <c r="P38270"/>
    </row>
    <row r="38271" spans="15:16" x14ac:dyDescent="0.2">
      <c r="O38271"/>
      <c r="P38271"/>
    </row>
    <row r="38272" spans="15:16" x14ac:dyDescent="0.2">
      <c r="O38272"/>
      <c r="P38272"/>
    </row>
    <row r="38273" spans="15:16" x14ac:dyDescent="0.2">
      <c r="O38273"/>
      <c r="P38273"/>
    </row>
    <row r="38274" spans="15:16" x14ac:dyDescent="0.2">
      <c r="O38274"/>
      <c r="P38274"/>
    </row>
    <row r="38275" spans="15:16" x14ac:dyDescent="0.2">
      <c r="O38275"/>
      <c r="P38275"/>
    </row>
    <row r="38276" spans="15:16" x14ac:dyDescent="0.2">
      <c r="O38276"/>
      <c r="P38276"/>
    </row>
    <row r="38277" spans="15:16" x14ac:dyDescent="0.2">
      <c r="O38277"/>
      <c r="P38277"/>
    </row>
    <row r="38278" spans="15:16" x14ac:dyDescent="0.2">
      <c r="O38278"/>
      <c r="P38278"/>
    </row>
    <row r="38279" spans="15:16" x14ac:dyDescent="0.2">
      <c r="O38279"/>
      <c r="P38279"/>
    </row>
    <row r="38280" spans="15:16" x14ac:dyDescent="0.2">
      <c r="O38280"/>
      <c r="P38280"/>
    </row>
    <row r="38281" spans="15:16" x14ac:dyDescent="0.2">
      <c r="O38281"/>
      <c r="P38281"/>
    </row>
    <row r="38282" spans="15:16" x14ac:dyDescent="0.2">
      <c r="O38282"/>
      <c r="P38282"/>
    </row>
    <row r="38283" spans="15:16" x14ac:dyDescent="0.2">
      <c r="O38283"/>
      <c r="P38283"/>
    </row>
    <row r="38284" spans="15:16" x14ac:dyDescent="0.2">
      <c r="O38284"/>
      <c r="P38284"/>
    </row>
    <row r="38285" spans="15:16" x14ac:dyDescent="0.2">
      <c r="O38285"/>
      <c r="P38285"/>
    </row>
    <row r="38286" spans="15:16" x14ac:dyDescent="0.2">
      <c r="O38286"/>
      <c r="P38286"/>
    </row>
    <row r="38287" spans="15:16" x14ac:dyDescent="0.2">
      <c r="O38287"/>
      <c r="P38287"/>
    </row>
    <row r="38288" spans="15:16" x14ac:dyDescent="0.2">
      <c r="O38288"/>
      <c r="P38288"/>
    </row>
    <row r="38289" spans="15:16" x14ac:dyDescent="0.2">
      <c r="O38289"/>
      <c r="P38289"/>
    </row>
    <row r="38290" spans="15:16" x14ac:dyDescent="0.2">
      <c r="O38290"/>
      <c r="P38290"/>
    </row>
    <row r="38291" spans="15:16" x14ac:dyDescent="0.2">
      <c r="O38291"/>
      <c r="P38291"/>
    </row>
    <row r="38292" spans="15:16" x14ac:dyDescent="0.2">
      <c r="O38292"/>
      <c r="P38292"/>
    </row>
    <row r="38293" spans="15:16" x14ac:dyDescent="0.2">
      <c r="O38293"/>
      <c r="P38293"/>
    </row>
    <row r="38294" spans="15:16" x14ac:dyDescent="0.2">
      <c r="O38294"/>
      <c r="P38294"/>
    </row>
    <row r="38295" spans="15:16" x14ac:dyDescent="0.2">
      <c r="O38295"/>
      <c r="P38295"/>
    </row>
    <row r="38296" spans="15:16" x14ac:dyDescent="0.2">
      <c r="O38296"/>
      <c r="P38296"/>
    </row>
    <row r="38297" spans="15:16" x14ac:dyDescent="0.2">
      <c r="O38297"/>
      <c r="P38297"/>
    </row>
    <row r="38298" spans="15:16" x14ac:dyDescent="0.2">
      <c r="O38298"/>
      <c r="P38298"/>
    </row>
    <row r="38299" spans="15:16" x14ac:dyDescent="0.2">
      <c r="O38299"/>
      <c r="P38299"/>
    </row>
    <row r="38300" spans="15:16" x14ac:dyDescent="0.2">
      <c r="O38300"/>
      <c r="P38300"/>
    </row>
    <row r="38301" spans="15:16" x14ac:dyDescent="0.2">
      <c r="O38301"/>
      <c r="P38301"/>
    </row>
    <row r="38302" spans="15:16" x14ac:dyDescent="0.2">
      <c r="O38302"/>
      <c r="P38302"/>
    </row>
    <row r="38303" spans="15:16" x14ac:dyDescent="0.2">
      <c r="O38303"/>
      <c r="P38303"/>
    </row>
    <row r="38304" spans="15:16" x14ac:dyDescent="0.2">
      <c r="O38304"/>
      <c r="P38304"/>
    </row>
    <row r="38305" spans="15:16" x14ac:dyDescent="0.2">
      <c r="O38305"/>
      <c r="P38305"/>
    </row>
    <row r="38306" spans="15:16" x14ac:dyDescent="0.2">
      <c r="O38306"/>
      <c r="P38306"/>
    </row>
    <row r="38307" spans="15:16" x14ac:dyDescent="0.2">
      <c r="O38307"/>
      <c r="P38307"/>
    </row>
    <row r="38308" spans="15:16" x14ac:dyDescent="0.2">
      <c r="O38308"/>
      <c r="P38308"/>
    </row>
    <row r="38309" spans="15:16" x14ac:dyDescent="0.2">
      <c r="O38309"/>
      <c r="P38309"/>
    </row>
    <row r="38310" spans="15:16" x14ac:dyDescent="0.2">
      <c r="O38310"/>
      <c r="P38310"/>
    </row>
    <row r="38311" spans="15:16" x14ac:dyDescent="0.2">
      <c r="O38311"/>
      <c r="P38311"/>
    </row>
    <row r="38312" spans="15:16" x14ac:dyDescent="0.2">
      <c r="O38312"/>
      <c r="P38312"/>
    </row>
    <row r="38313" spans="15:16" x14ac:dyDescent="0.2">
      <c r="O38313"/>
      <c r="P38313"/>
    </row>
    <row r="38314" spans="15:16" x14ac:dyDescent="0.2">
      <c r="O38314"/>
      <c r="P38314"/>
    </row>
    <row r="38315" spans="15:16" x14ac:dyDescent="0.2">
      <c r="O38315"/>
      <c r="P38315"/>
    </row>
    <row r="38316" spans="15:16" x14ac:dyDescent="0.2">
      <c r="O38316"/>
      <c r="P38316"/>
    </row>
    <row r="38317" spans="15:16" x14ac:dyDescent="0.2">
      <c r="O38317"/>
      <c r="P38317"/>
    </row>
    <row r="38318" spans="15:16" x14ac:dyDescent="0.2">
      <c r="O38318"/>
      <c r="P38318"/>
    </row>
    <row r="38319" spans="15:16" x14ac:dyDescent="0.2">
      <c r="O38319"/>
      <c r="P38319"/>
    </row>
    <row r="38320" spans="15:16" x14ac:dyDescent="0.2">
      <c r="O38320"/>
      <c r="P38320"/>
    </row>
    <row r="38321" spans="15:16" x14ac:dyDescent="0.2">
      <c r="O38321"/>
      <c r="P38321"/>
    </row>
    <row r="38322" spans="15:16" x14ac:dyDescent="0.2">
      <c r="O38322"/>
      <c r="P38322"/>
    </row>
    <row r="38323" spans="15:16" x14ac:dyDescent="0.2">
      <c r="O38323"/>
      <c r="P38323"/>
    </row>
    <row r="38324" spans="15:16" x14ac:dyDescent="0.2">
      <c r="O38324"/>
      <c r="P38324"/>
    </row>
    <row r="38325" spans="15:16" x14ac:dyDescent="0.2">
      <c r="O38325"/>
      <c r="P38325"/>
    </row>
    <row r="38326" spans="15:16" x14ac:dyDescent="0.2">
      <c r="O38326"/>
      <c r="P38326"/>
    </row>
    <row r="38327" spans="15:16" x14ac:dyDescent="0.2">
      <c r="O38327"/>
      <c r="P38327"/>
    </row>
    <row r="38328" spans="15:16" x14ac:dyDescent="0.2">
      <c r="O38328"/>
      <c r="P38328"/>
    </row>
    <row r="38329" spans="15:16" x14ac:dyDescent="0.2">
      <c r="O38329"/>
      <c r="P38329"/>
    </row>
    <row r="38330" spans="15:16" x14ac:dyDescent="0.2">
      <c r="O38330"/>
      <c r="P38330"/>
    </row>
    <row r="38331" spans="15:16" x14ac:dyDescent="0.2">
      <c r="O38331"/>
      <c r="P38331"/>
    </row>
    <row r="38332" spans="15:16" x14ac:dyDescent="0.2">
      <c r="O38332"/>
      <c r="P38332"/>
    </row>
    <row r="38333" spans="15:16" x14ac:dyDescent="0.2">
      <c r="O38333"/>
      <c r="P38333"/>
    </row>
    <row r="38334" spans="15:16" x14ac:dyDescent="0.2">
      <c r="O38334"/>
      <c r="P38334"/>
    </row>
    <row r="38335" spans="15:16" x14ac:dyDescent="0.2">
      <c r="O38335"/>
      <c r="P38335"/>
    </row>
    <row r="38336" spans="15:16" x14ac:dyDescent="0.2">
      <c r="O38336"/>
      <c r="P38336"/>
    </row>
    <row r="38337" spans="15:16" x14ac:dyDescent="0.2">
      <c r="O38337"/>
      <c r="P38337"/>
    </row>
    <row r="38338" spans="15:16" x14ac:dyDescent="0.2">
      <c r="O38338"/>
      <c r="P38338"/>
    </row>
    <row r="38339" spans="15:16" x14ac:dyDescent="0.2">
      <c r="O38339"/>
      <c r="P38339"/>
    </row>
    <row r="38340" spans="15:16" x14ac:dyDescent="0.2">
      <c r="O38340"/>
      <c r="P38340"/>
    </row>
    <row r="38341" spans="15:16" x14ac:dyDescent="0.2">
      <c r="O38341"/>
      <c r="P38341"/>
    </row>
    <row r="38342" spans="15:16" x14ac:dyDescent="0.2">
      <c r="O38342"/>
      <c r="P38342"/>
    </row>
    <row r="38343" spans="15:16" x14ac:dyDescent="0.2">
      <c r="O38343"/>
      <c r="P38343"/>
    </row>
    <row r="38344" spans="15:16" x14ac:dyDescent="0.2">
      <c r="O38344"/>
      <c r="P38344"/>
    </row>
    <row r="38345" spans="15:16" x14ac:dyDescent="0.2">
      <c r="O38345"/>
      <c r="P38345"/>
    </row>
    <row r="38346" spans="15:16" x14ac:dyDescent="0.2">
      <c r="O38346"/>
      <c r="P38346"/>
    </row>
    <row r="38347" spans="15:16" x14ac:dyDescent="0.2">
      <c r="O38347"/>
      <c r="P38347"/>
    </row>
    <row r="38348" spans="15:16" x14ac:dyDescent="0.2">
      <c r="O38348"/>
      <c r="P38348"/>
    </row>
    <row r="38349" spans="15:16" x14ac:dyDescent="0.2">
      <c r="O38349"/>
      <c r="P38349"/>
    </row>
    <row r="38350" spans="15:16" x14ac:dyDescent="0.2">
      <c r="O38350"/>
      <c r="P38350"/>
    </row>
    <row r="38351" spans="15:16" x14ac:dyDescent="0.2">
      <c r="O38351"/>
      <c r="P38351"/>
    </row>
    <row r="38352" spans="15:16" x14ac:dyDescent="0.2">
      <c r="O38352"/>
      <c r="P38352"/>
    </row>
    <row r="38353" spans="15:16" x14ac:dyDescent="0.2">
      <c r="O38353"/>
      <c r="P38353"/>
    </row>
    <row r="38354" spans="15:16" x14ac:dyDescent="0.2">
      <c r="O38354"/>
      <c r="P38354"/>
    </row>
    <row r="38355" spans="15:16" x14ac:dyDescent="0.2">
      <c r="O38355"/>
      <c r="P38355"/>
    </row>
    <row r="38356" spans="15:16" x14ac:dyDescent="0.2">
      <c r="O38356"/>
      <c r="P38356"/>
    </row>
    <row r="38357" spans="15:16" x14ac:dyDescent="0.2">
      <c r="O38357"/>
      <c r="P38357"/>
    </row>
    <row r="38358" spans="15:16" x14ac:dyDescent="0.2">
      <c r="O38358"/>
      <c r="P38358"/>
    </row>
    <row r="38359" spans="15:16" x14ac:dyDescent="0.2">
      <c r="O38359"/>
      <c r="P38359"/>
    </row>
    <row r="38360" spans="15:16" x14ac:dyDescent="0.2">
      <c r="O38360"/>
      <c r="P38360"/>
    </row>
    <row r="38361" spans="15:16" x14ac:dyDescent="0.2">
      <c r="O38361"/>
      <c r="P38361"/>
    </row>
    <row r="38362" spans="15:16" x14ac:dyDescent="0.2">
      <c r="O38362"/>
      <c r="P38362"/>
    </row>
    <row r="38363" spans="15:16" x14ac:dyDescent="0.2">
      <c r="O38363"/>
      <c r="P38363"/>
    </row>
    <row r="38364" spans="15:16" x14ac:dyDescent="0.2">
      <c r="O38364"/>
      <c r="P38364"/>
    </row>
    <row r="38365" spans="15:16" x14ac:dyDescent="0.2">
      <c r="O38365"/>
      <c r="P38365"/>
    </row>
    <row r="38366" spans="15:16" x14ac:dyDescent="0.2">
      <c r="O38366"/>
      <c r="P38366"/>
    </row>
    <row r="38367" spans="15:16" x14ac:dyDescent="0.2">
      <c r="O38367"/>
      <c r="P38367"/>
    </row>
    <row r="38368" spans="15:16" x14ac:dyDescent="0.2">
      <c r="O38368"/>
      <c r="P38368"/>
    </row>
    <row r="38369" spans="15:16" x14ac:dyDescent="0.2">
      <c r="O38369"/>
      <c r="P38369"/>
    </row>
    <row r="38370" spans="15:16" x14ac:dyDescent="0.2">
      <c r="O38370"/>
      <c r="P38370"/>
    </row>
    <row r="38371" spans="15:16" x14ac:dyDescent="0.2">
      <c r="O38371"/>
      <c r="P38371"/>
    </row>
    <row r="38372" spans="15:16" x14ac:dyDescent="0.2">
      <c r="O38372"/>
      <c r="P38372"/>
    </row>
    <row r="38373" spans="15:16" x14ac:dyDescent="0.2">
      <c r="O38373"/>
      <c r="P38373"/>
    </row>
    <row r="38374" spans="15:16" x14ac:dyDescent="0.2">
      <c r="O38374"/>
      <c r="P38374"/>
    </row>
    <row r="38375" spans="15:16" x14ac:dyDescent="0.2">
      <c r="O38375"/>
      <c r="P38375"/>
    </row>
    <row r="38376" spans="15:16" x14ac:dyDescent="0.2">
      <c r="O38376"/>
      <c r="P38376"/>
    </row>
    <row r="38377" spans="15:16" x14ac:dyDescent="0.2">
      <c r="O38377"/>
      <c r="P38377"/>
    </row>
    <row r="38378" spans="15:16" x14ac:dyDescent="0.2">
      <c r="O38378"/>
      <c r="P38378"/>
    </row>
    <row r="38379" spans="15:16" x14ac:dyDescent="0.2">
      <c r="O38379"/>
      <c r="P38379"/>
    </row>
    <row r="38380" spans="15:16" x14ac:dyDescent="0.2">
      <c r="O38380"/>
      <c r="P38380"/>
    </row>
    <row r="38381" spans="15:16" x14ac:dyDescent="0.2">
      <c r="O38381"/>
      <c r="P38381"/>
    </row>
    <row r="38382" spans="15:16" x14ac:dyDescent="0.2">
      <c r="O38382"/>
      <c r="P38382"/>
    </row>
    <row r="38383" spans="15:16" x14ac:dyDescent="0.2">
      <c r="O38383"/>
      <c r="P38383"/>
    </row>
    <row r="38384" spans="15:16" x14ac:dyDescent="0.2">
      <c r="O38384"/>
      <c r="P38384"/>
    </row>
    <row r="38385" spans="15:16" x14ac:dyDescent="0.2">
      <c r="O38385"/>
      <c r="P38385"/>
    </row>
    <row r="38386" spans="15:16" x14ac:dyDescent="0.2">
      <c r="O38386"/>
      <c r="P38386"/>
    </row>
    <row r="38387" spans="15:16" x14ac:dyDescent="0.2">
      <c r="O38387"/>
      <c r="P38387"/>
    </row>
    <row r="38388" spans="15:16" x14ac:dyDescent="0.2">
      <c r="O38388"/>
      <c r="P38388"/>
    </row>
    <row r="38389" spans="15:16" x14ac:dyDescent="0.2">
      <c r="O38389"/>
      <c r="P38389"/>
    </row>
    <row r="38390" spans="15:16" x14ac:dyDescent="0.2">
      <c r="O38390"/>
      <c r="P38390"/>
    </row>
    <row r="38391" spans="15:16" x14ac:dyDescent="0.2">
      <c r="O38391"/>
      <c r="P38391"/>
    </row>
    <row r="38392" spans="15:16" x14ac:dyDescent="0.2">
      <c r="O38392"/>
      <c r="P38392"/>
    </row>
    <row r="38393" spans="15:16" x14ac:dyDescent="0.2">
      <c r="O38393"/>
      <c r="P38393"/>
    </row>
    <row r="38394" spans="15:16" x14ac:dyDescent="0.2">
      <c r="O38394"/>
      <c r="P38394"/>
    </row>
    <row r="38395" spans="15:16" x14ac:dyDescent="0.2">
      <c r="O38395"/>
      <c r="P38395"/>
    </row>
    <row r="38396" spans="15:16" x14ac:dyDescent="0.2">
      <c r="O38396"/>
      <c r="P38396"/>
    </row>
    <row r="38397" spans="15:16" x14ac:dyDescent="0.2">
      <c r="O38397"/>
      <c r="P38397"/>
    </row>
    <row r="38398" spans="15:16" x14ac:dyDescent="0.2">
      <c r="O38398"/>
      <c r="P38398"/>
    </row>
    <row r="38399" spans="15:16" x14ac:dyDescent="0.2">
      <c r="O38399"/>
      <c r="P38399"/>
    </row>
    <row r="38400" spans="15:16" x14ac:dyDescent="0.2">
      <c r="O38400"/>
      <c r="P38400"/>
    </row>
    <row r="38401" spans="15:16" x14ac:dyDescent="0.2">
      <c r="O38401"/>
      <c r="P38401"/>
    </row>
    <row r="38402" spans="15:16" x14ac:dyDescent="0.2">
      <c r="O38402"/>
      <c r="P38402"/>
    </row>
    <row r="38403" spans="15:16" x14ac:dyDescent="0.2">
      <c r="O38403"/>
      <c r="P38403"/>
    </row>
    <row r="38404" spans="15:16" x14ac:dyDescent="0.2">
      <c r="O38404"/>
      <c r="P38404"/>
    </row>
    <row r="38405" spans="15:16" x14ac:dyDescent="0.2">
      <c r="O38405"/>
      <c r="P38405"/>
    </row>
    <row r="38406" spans="15:16" x14ac:dyDescent="0.2">
      <c r="O38406"/>
      <c r="P38406"/>
    </row>
    <row r="38407" spans="15:16" x14ac:dyDescent="0.2">
      <c r="O38407"/>
      <c r="P38407"/>
    </row>
    <row r="38408" spans="15:16" x14ac:dyDescent="0.2">
      <c r="O38408"/>
      <c r="P38408"/>
    </row>
    <row r="38409" spans="15:16" x14ac:dyDescent="0.2">
      <c r="O38409"/>
      <c r="P38409"/>
    </row>
    <row r="38410" spans="15:16" x14ac:dyDescent="0.2">
      <c r="O38410"/>
      <c r="P38410"/>
    </row>
    <row r="38411" spans="15:16" x14ac:dyDescent="0.2">
      <c r="O38411"/>
      <c r="P38411"/>
    </row>
    <row r="38412" spans="15:16" x14ac:dyDescent="0.2">
      <c r="O38412"/>
      <c r="P38412"/>
    </row>
    <row r="38413" spans="15:16" x14ac:dyDescent="0.2">
      <c r="O38413"/>
      <c r="P38413"/>
    </row>
    <row r="38414" spans="15:16" x14ac:dyDescent="0.2">
      <c r="O38414"/>
      <c r="P38414"/>
    </row>
    <row r="38415" spans="15:16" x14ac:dyDescent="0.2">
      <c r="O38415"/>
      <c r="P38415"/>
    </row>
    <row r="38416" spans="15:16" x14ac:dyDescent="0.2">
      <c r="O38416"/>
      <c r="P38416"/>
    </row>
    <row r="38417" spans="15:16" x14ac:dyDescent="0.2">
      <c r="O38417"/>
      <c r="P38417"/>
    </row>
    <row r="38418" spans="15:16" x14ac:dyDescent="0.2">
      <c r="O38418"/>
      <c r="P38418"/>
    </row>
    <row r="38419" spans="15:16" x14ac:dyDescent="0.2">
      <c r="O38419"/>
      <c r="P38419"/>
    </row>
    <row r="38420" spans="15:16" x14ac:dyDescent="0.2">
      <c r="O38420"/>
      <c r="P38420"/>
    </row>
    <row r="38421" spans="15:16" x14ac:dyDescent="0.2">
      <c r="O38421"/>
      <c r="P38421"/>
    </row>
    <row r="38422" spans="15:16" x14ac:dyDescent="0.2">
      <c r="O38422"/>
      <c r="P38422"/>
    </row>
    <row r="38423" spans="15:16" x14ac:dyDescent="0.2">
      <c r="O38423"/>
      <c r="P38423"/>
    </row>
    <row r="38424" spans="15:16" x14ac:dyDescent="0.2">
      <c r="O38424"/>
      <c r="P38424"/>
    </row>
    <row r="38425" spans="15:16" x14ac:dyDescent="0.2">
      <c r="O38425"/>
      <c r="P38425"/>
    </row>
    <row r="38426" spans="15:16" x14ac:dyDescent="0.2">
      <c r="O38426"/>
      <c r="P38426"/>
    </row>
    <row r="38427" spans="15:16" x14ac:dyDescent="0.2">
      <c r="O38427"/>
      <c r="P38427"/>
    </row>
    <row r="38428" spans="15:16" x14ac:dyDescent="0.2">
      <c r="O38428"/>
      <c r="P38428"/>
    </row>
    <row r="38429" spans="15:16" x14ac:dyDescent="0.2">
      <c r="O38429"/>
      <c r="P38429"/>
    </row>
    <row r="38430" spans="15:16" x14ac:dyDescent="0.2">
      <c r="O38430"/>
      <c r="P38430"/>
    </row>
    <row r="38431" spans="15:16" x14ac:dyDescent="0.2">
      <c r="O38431"/>
      <c r="P38431"/>
    </row>
    <row r="38432" spans="15:16" x14ac:dyDescent="0.2">
      <c r="O38432"/>
      <c r="P38432"/>
    </row>
    <row r="38433" spans="15:16" x14ac:dyDescent="0.2">
      <c r="O38433"/>
      <c r="P38433"/>
    </row>
    <row r="38434" spans="15:16" x14ac:dyDescent="0.2">
      <c r="O38434"/>
      <c r="P38434"/>
    </row>
    <row r="38435" spans="15:16" x14ac:dyDescent="0.2">
      <c r="O38435"/>
      <c r="P38435"/>
    </row>
    <row r="38436" spans="15:16" x14ac:dyDescent="0.2">
      <c r="O38436"/>
      <c r="P38436"/>
    </row>
    <row r="38437" spans="15:16" x14ac:dyDescent="0.2">
      <c r="O38437"/>
      <c r="P38437"/>
    </row>
    <row r="38438" spans="15:16" x14ac:dyDescent="0.2">
      <c r="O38438"/>
      <c r="P38438"/>
    </row>
    <row r="38439" spans="15:16" x14ac:dyDescent="0.2">
      <c r="O38439"/>
      <c r="P38439"/>
    </row>
    <row r="38440" spans="15:16" x14ac:dyDescent="0.2">
      <c r="O38440"/>
      <c r="P38440"/>
    </row>
    <row r="38441" spans="15:16" x14ac:dyDescent="0.2">
      <c r="O38441"/>
      <c r="P38441"/>
    </row>
    <row r="38442" spans="15:16" x14ac:dyDescent="0.2">
      <c r="O38442"/>
      <c r="P38442"/>
    </row>
    <row r="38443" spans="15:16" x14ac:dyDescent="0.2">
      <c r="O38443"/>
      <c r="P38443"/>
    </row>
    <row r="38444" spans="15:16" x14ac:dyDescent="0.2">
      <c r="O38444"/>
      <c r="P38444"/>
    </row>
    <row r="38445" spans="15:16" x14ac:dyDescent="0.2">
      <c r="O38445"/>
      <c r="P38445"/>
    </row>
    <row r="38446" spans="15:16" x14ac:dyDescent="0.2">
      <c r="O38446"/>
      <c r="P38446"/>
    </row>
    <row r="38447" spans="15:16" x14ac:dyDescent="0.2">
      <c r="O38447"/>
      <c r="P38447"/>
    </row>
    <row r="38448" spans="15:16" x14ac:dyDescent="0.2">
      <c r="O38448"/>
      <c r="P38448"/>
    </row>
    <row r="38449" spans="15:16" x14ac:dyDescent="0.2">
      <c r="O38449"/>
      <c r="P38449"/>
    </row>
    <row r="38450" spans="15:16" x14ac:dyDescent="0.2">
      <c r="O38450"/>
      <c r="P38450"/>
    </row>
    <row r="38451" spans="15:16" x14ac:dyDescent="0.2">
      <c r="O38451"/>
      <c r="P38451"/>
    </row>
    <row r="38452" spans="15:16" x14ac:dyDescent="0.2">
      <c r="O38452"/>
      <c r="P38452"/>
    </row>
    <row r="38453" spans="15:16" x14ac:dyDescent="0.2">
      <c r="O38453"/>
      <c r="P38453"/>
    </row>
    <row r="38454" spans="15:16" x14ac:dyDescent="0.2">
      <c r="O38454"/>
      <c r="P38454"/>
    </row>
    <row r="38455" spans="15:16" x14ac:dyDescent="0.2">
      <c r="O38455"/>
      <c r="P38455"/>
    </row>
    <row r="38456" spans="15:16" x14ac:dyDescent="0.2">
      <c r="O38456"/>
      <c r="P38456"/>
    </row>
    <row r="38457" spans="15:16" x14ac:dyDescent="0.2">
      <c r="O38457"/>
      <c r="P38457"/>
    </row>
    <row r="38458" spans="15:16" x14ac:dyDescent="0.2">
      <c r="O38458"/>
      <c r="P38458"/>
    </row>
    <row r="38459" spans="15:16" x14ac:dyDescent="0.2">
      <c r="O38459"/>
      <c r="P38459"/>
    </row>
    <row r="38460" spans="15:16" x14ac:dyDescent="0.2">
      <c r="O38460"/>
      <c r="P38460"/>
    </row>
    <row r="38461" spans="15:16" x14ac:dyDescent="0.2">
      <c r="O38461"/>
      <c r="P38461"/>
    </row>
    <row r="38462" spans="15:16" x14ac:dyDescent="0.2">
      <c r="O38462"/>
      <c r="P38462"/>
    </row>
    <row r="38463" spans="15:16" x14ac:dyDescent="0.2">
      <c r="O38463"/>
      <c r="P38463"/>
    </row>
    <row r="38464" spans="15:16" x14ac:dyDescent="0.2">
      <c r="O38464"/>
      <c r="P38464"/>
    </row>
    <row r="38465" spans="15:16" x14ac:dyDescent="0.2">
      <c r="O38465"/>
      <c r="P38465"/>
    </row>
    <row r="38466" spans="15:16" x14ac:dyDescent="0.2">
      <c r="O38466"/>
      <c r="P38466"/>
    </row>
    <row r="38467" spans="15:16" x14ac:dyDescent="0.2">
      <c r="O38467"/>
      <c r="P38467"/>
    </row>
    <row r="38468" spans="15:16" x14ac:dyDescent="0.2">
      <c r="O38468"/>
      <c r="P38468"/>
    </row>
    <row r="38469" spans="15:16" x14ac:dyDescent="0.2">
      <c r="O38469"/>
      <c r="P38469"/>
    </row>
    <row r="38470" spans="15:16" x14ac:dyDescent="0.2">
      <c r="O38470"/>
      <c r="P38470"/>
    </row>
    <row r="38471" spans="15:16" x14ac:dyDescent="0.2">
      <c r="O38471"/>
      <c r="P38471"/>
    </row>
    <row r="38472" spans="15:16" x14ac:dyDescent="0.2">
      <c r="O38472"/>
      <c r="P38472"/>
    </row>
    <row r="38473" spans="15:16" x14ac:dyDescent="0.2">
      <c r="O38473"/>
      <c r="P38473"/>
    </row>
    <row r="38474" spans="15:16" x14ac:dyDescent="0.2">
      <c r="O38474"/>
      <c r="P38474"/>
    </row>
    <row r="38475" spans="15:16" x14ac:dyDescent="0.2">
      <c r="O38475"/>
      <c r="P38475"/>
    </row>
    <row r="38476" spans="15:16" x14ac:dyDescent="0.2">
      <c r="O38476"/>
      <c r="P38476"/>
    </row>
    <row r="38477" spans="15:16" x14ac:dyDescent="0.2">
      <c r="O38477"/>
      <c r="P38477"/>
    </row>
    <row r="38478" spans="15:16" x14ac:dyDescent="0.2">
      <c r="O38478"/>
      <c r="P38478"/>
    </row>
    <row r="38479" spans="15:16" x14ac:dyDescent="0.2">
      <c r="O38479"/>
      <c r="P38479"/>
    </row>
    <row r="38480" spans="15:16" x14ac:dyDescent="0.2">
      <c r="O38480"/>
      <c r="P38480"/>
    </row>
    <row r="38481" spans="15:16" x14ac:dyDescent="0.2">
      <c r="O38481"/>
      <c r="P38481"/>
    </row>
    <row r="38482" spans="15:16" x14ac:dyDescent="0.2">
      <c r="O38482"/>
      <c r="P38482"/>
    </row>
    <row r="38483" spans="15:16" x14ac:dyDescent="0.2">
      <c r="O38483"/>
      <c r="P38483"/>
    </row>
    <row r="38484" spans="15:16" x14ac:dyDescent="0.2">
      <c r="O38484"/>
      <c r="P38484"/>
    </row>
    <row r="38485" spans="15:16" x14ac:dyDescent="0.2">
      <c r="O38485"/>
      <c r="P38485"/>
    </row>
    <row r="38486" spans="15:16" x14ac:dyDescent="0.2">
      <c r="O38486"/>
      <c r="P38486"/>
    </row>
    <row r="38487" spans="15:16" x14ac:dyDescent="0.2">
      <c r="O38487"/>
      <c r="P38487"/>
    </row>
    <row r="38488" spans="15:16" x14ac:dyDescent="0.2">
      <c r="O38488"/>
      <c r="P38488"/>
    </row>
    <row r="38489" spans="15:16" x14ac:dyDescent="0.2">
      <c r="O38489"/>
      <c r="P38489"/>
    </row>
    <row r="38490" spans="15:16" x14ac:dyDescent="0.2">
      <c r="O38490"/>
      <c r="P38490"/>
    </row>
    <row r="38491" spans="15:16" x14ac:dyDescent="0.2">
      <c r="O38491"/>
      <c r="P38491"/>
    </row>
    <row r="38492" spans="15:16" x14ac:dyDescent="0.2">
      <c r="O38492"/>
      <c r="P38492"/>
    </row>
    <row r="38493" spans="15:16" x14ac:dyDescent="0.2">
      <c r="O38493"/>
      <c r="P38493"/>
    </row>
    <row r="38494" spans="15:16" x14ac:dyDescent="0.2">
      <c r="O38494"/>
      <c r="P38494"/>
    </row>
    <row r="38495" spans="15:16" x14ac:dyDescent="0.2">
      <c r="O38495"/>
      <c r="P38495"/>
    </row>
    <row r="38496" spans="15:16" x14ac:dyDescent="0.2">
      <c r="O38496"/>
      <c r="P38496"/>
    </row>
    <row r="38497" spans="15:16" x14ac:dyDescent="0.2">
      <c r="O38497"/>
      <c r="P38497"/>
    </row>
    <row r="38498" spans="15:16" x14ac:dyDescent="0.2">
      <c r="O38498"/>
      <c r="P38498"/>
    </row>
    <row r="38499" spans="15:16" x14ac:dyDescent="0.2">
      <c r="O38499"/>
      <c r="P38499"/>
    </row>
    <row r="38500" spans="15:16" x14ac:dyDescent="0.2">
      <c r="O38500"/>
      <c r="P38500"/>
    </row>
    <row r="38501" spans="15:16" x14ac:dyDescent="0.2">
      <c r="O38501"/>
      <c r="P38501"/>
    </row>
    <row r="38502" spans="15:16" x14ac:dyDescent="0.2">
      <c r="O38502"/>
      <c r="P38502"/>
    </row>
    <row r="38503" spans="15:16" x14ac:dyDescent="0.2">
      <c r="O38503"/>
      <c r="P38503"/>
    </row>
    <row r="38504" spans="15:16" x14ac:dyDescent="0.2">
      <c r="O38504"/>
      <c r="P38504"/>
    </row>
    <row r="38505" spans="15:16" x14ac:dyDescent="0.2">
      <c r="O38505"/>
      <c r="P38505"/>
    </row>
    <row r="38506" spans="15:16" x14ac:dyDescent="0.2">
      <c r="O38506"/>
      <c r="P38506"/>
    </row>
    <row r="38507" spans="15:16" x14ac:dyDescent="0.2">
      <c r="O38507"/>
      <c r="P38507"/>
    </row>
    <row r="38508" spans="15:16" x14ac:dyDescent="0.2">
      <c r="O38508"/>
      <c r="P38508"/>
    </row>
    <row r="38509" spans="15:16" x14ac:dyDescent="0.2">
      <c r="O38509"/>
      <c r="P38509"/>
    </row>
    <row r="38510" spans="15:16" x14ac:dyDescent="0.2">
      <c r="O38510"/>
      <c r="P38510"/>
    </row>
    <row r="38511" spans="15:16" x14ac:dyDescent="0.2">
      <c r="O38511"/>
      <c r="P38511"/>
    </row>
    <row r="38512" spans="15:16" x14ac:dyDescent="0.2">
      <c r="O38512"/>
      <c r="P38512"/>
    </row>
    <row r="38513" spans="15:16" x14ac:dyDescent="0.2">
      <c r="O38513"/>
      <c r="P38513"/>
    </row>
    <row r="38514" spans="15:16" x14ac:dyDescent="0.2">
      <c r="O38514"/>
      <c r="P38514"/>
    </row>
    <row r="38515" spans="15:16" x14ac:dyDescent="0.2">
      <c r="O38515"/>
      <c r="P38515"/>
    </row>
    <row r="38516" spans="15:16" x14ac:dyDescent="0.2">
      <c r="O38516"/>
      <c r="P38516"/>
    </row>
    <row r="38517" spans="15:16" x14ac:dyDescent="0.2">
      <c r="O38517"/>
      <c r="P38517"/>
    </row>
    <row r="38518" spans="15:16" x14ac:dyDescent="0.2">
      <c r="O38518"/>
      <c r="P38518"/>
    </row>
    <row r="38519" spans="15:16" x14ac:dyDescent="0.2">
      <c r="O38519"/>
      <c r="P38519"/>
    </row>
    <row r="38520" spans="15:16" x14ac:dyDescent="0.2">
      <c r="O38520"/>
      <c r="P38520"/>
    </row>
    <row r="38521" spans="15:16" x14ac:dyDescent="0.2">
      <c r="O38521"/>
      <c r="P38521"/>
    </row>
    <row r="38522" spans="15:16" x14ac:dyDescent="0.2">
      <c r="O38522"/>
      <c r="P38522"/>
    </row>
    <row r="38523" spans="15:16" x14ac:dyDescent="0.2">
      <c r="O38523"/>
      <c r="P38523"/>
    </row>
    <row r="38524" spans="15:16" x14ac:dyDescent="0.2">
      <c r="O38524"/>
      <c r="P38524"/>
    </row>
    <row r="38525" spans="15:16" x14ac:dyDescent="0.2">
      <c r="O38525"/>
      <c r="P38525"/>
    </row>
    <row r="38526" spans="15:16" x14ac:dyDescent="0.2">
      <c r="O38526"/>
      <c r="P38526"/>
    </row>
    <row r="38527" spans="15:16" x14ac:dyDescent="0.2">
      <c r="O38527"/>
      <c r="P38527"/>
    </row>
    <row r="38528" spans="15:16" x14ac:dyDescent="0.2">
      <c r="O38528"/>
      <c r="P38528"/>
    </row>
    <row r="38529" spans="15:16" x14ac:dyDescent="0.2">
      <c r="O38529"/>
      <c r="P38529"/>
    </row>
    <row r="38530" spans="15:16" x14ac:dyDescent="0.2">
      <c r="O38530"/>
      <c r="P38530"/>
    </row>
    <row r="38531" spans="15:16" x14ac:dyDescent="0.2">
      <c r="O38531"/>
      <c r="P38531"/>
    </row>
    <row r="38532" spans="15:16" x14ac:dyDescent="0.2">
      <c r="O38532"/>
      <c r="P38532"/>
    </row>
    <row r="38533" spans="15:16" x14ac:dyDescent="0.2">
      <c r="O38533"/>
      <c r="P38533"/>
    </row>
    <row r="38534" spans="15:16" x14ac:dyDescent="0.2">
      <c r="O38534"/>
      <c r="P38534"/>
    </row>
    <row r="38535" spans="15:16" x14ac:dyDescent="0.2">
      <c r="O38535"/>
      <c r="P38535"/>
    </row>
    <row r="38536" spans="15:16" x14ac:dyDescent="0.2">
      <c r="O38536"/>
      <c r="P38536"/>
    </row>
    <row r="38537" spans="15:16" x14ac:dyDescent="0.2">
      <c r="O38537"/>
      <c r="P38537"/>
    </row>
    <row r="38538" spans="15:16" x14ac:dyDescent="0.2">
      <c r="O38538"/>
      <c r="P38538"/>
    </row>
    <row r="38539" spans="15:16" x14ac:dyDescent="0.2">
      <c r="O38539"/>
      <c r="P38539"/>
    </row>
    <row r="38540" spans="15:16" x14ac:dyDescent="0.2">
      <c r="O38540"/>
      <c r="P38540"/>
    </row>
    <row r="38541" spans="15:16" x14ac:dyDescent="0.2">
      <c r="O38541"/>
      <c r="P38541"/>
    </row>
    <row r="38542" spans="15:16" x14ac:dyDescent="0.2">
      <c r="O38542"/>
      <c r="P38542"/>
    </row>
    <row r="38543" spans="15:16" x14ac:dyDescent="0.2">
      <c r="O38543"/>
      <c r="P38543"/>
    </row>
    <row r="38544" spans="15:16" x14ac:dyDescent="0.2">
      <c r="O38544"/>
      <c r="P38544"/>
    </row>
    <row r="38545" spans="15:16" x14ac:dyDescent="0.2">
      <c r="O38545"/>
      <c r="P38545"/>
    </row>
    <row r="38546" spans="15:16" x14ac:dyDescent="0.2">
      <c r="O38546"/>
      <c r="P38546"/>
    </row>
    <row r="38547" spans="15:16" x14ac:dyDescent="0.2">
      <c r="O38547"/>
      <c r="P38547"/>
    </row>
    <row r="38548" spans="15:16" x14ac:dyDescent="0.2">
      <c r="O38548"/>
      <c r="P38548"/>
    </row>
    <row r="38549" spans="15:16" x14ac:dyDescent="0.2">
      <c r="O38549"/>
      <c r="P38549"/>
    </row>
    <row r="38550" spans="15:16" x14ac:dyDescent="0.2">
      <c r="O38550"/>
      <c r="P38550"/>
    </row>
    <row r="38551" spans="15:16" x14ac:dyDescent="0.2">
      <c r="O38551"/>
      <c r="P38551"/>
    </row>
    <row r="38552" spans="15:16" x14ac:dyDescent="0.2">
      <c r="O38552"/>
      <c r="P38552"/>
    </row>
    <row r="38553" spans="15:16" x14ac:dyDescent="0.2">
      <c r="O38553"/>
      <c r="P38553"/>
    </row>
    <row r="38554" spans="15:16" x14ac:dyDescent="0.2">
      <c r="O38554"/>
      <c r="P38554"/>
    </row>
    <row r="38555" spans="15:16" x14ac:dyDescent="0.2">
      <c r="O38555"/>
      <c r="P38555"/>
    </row>
    <row r="38556" spans="15:16" x14ac:dyDescent="0.2">
      <c r="O38556"/>
      <c r="P38556"/>
    </row>
    <row r="38557" spans="15:16" x14ac:dyDescent="0.2">
      <c r="O38557"/>
      <c r="P38557"/>
    </row>
    <row r="38558" spans="15:16" x14ac:dyDescent="0.2">
      <c r="O38558"/>
      <c r="P38558"/>
    </row>
    <row r="38559" spans="15:16" x14ac:dyDescent="0.2">
      <c r="O38559"/>
      <c r="P38559"/>
    </row>
    <row r="38560" spans="15:16" x14ac:dyDescent="0.2">
      <c r="O38560"/>
      <c r="P38560"/>
    </row>
    <row r="38561" spans="15:16" x14ac:dyDescent="0.2">
      <c r="O38561"/>
      <c r="P38561"/>
    </row>
    <row r="38562" spans="15:16" x14ac:dyDescent="0.2">
      <c r="O38562"/>
      <c r="P38562"/>
    </row>
    <row r="38563" spans="15:16" x14ac:dyDescent="0.2">
      <c r="O38563"/>
      <c r="P38563"/>
    </row>
    <row r="38564" spans="15:16" x14ac:dyDescent="0.2">
      <c r="O38564"/>
      <c r="P38564"/>
    </row>
    <row r="38565" spans="15:16" x14ac:dyDescent="0.2">
      <c r="O38565"/>
      <c r="P38565"/>
    </row>
    <row r="38566" spans="15:16" x14ac:dyDescent="0.2">
      <c r="O38566"/>
      <c r="P38566"/>
    </row>
    <row r="38567" spans="15:16" x14ac:dyDescent="0.2">
      <c r="O38567"/>
      <c r="P38567"/>
    </row>
    <row r="38568" spans="15:16" x14ac:dyDescent="0.2">
      <c r="O38568"/>
      <c r="P38568"/>
    </row>
    <row r="38569" spans="15:16" x14ac:dyDescent="0.2">
      <c r="O38569"/>
      <c r="P38569"/>
    </row>
    <row r="38570" spans="15:16" x14ac:dyDescent="0.2">
      <c r="O38570"/>
      <c r="P38570"/>
    </row>
    <row r="38571" spans="15:16" x14ac:dyDescent="0.2">
      <c r="O38571"/>
      <c r="P38571"/>
    </row>
    <row r="38572" spans="15:16" x14ac:dyDescent="0.2">
      <c r="O38572"/>
      <c r="P38572"/>
    </row>
    <row r="38573" spans="15:16" x14ac:dyDescent="0.2">
      <c r="O38573"/>
      <c r="P38573"/>
    </row>
    <row r="38574" spans="15:16" x14ac:dyDescent="0.2">
      <c r="O38574"/>
      <c r="P38574"/>
    </row>
    <row r="38575" spans="15:16" x14ac:dyDescent="0.2">
      <c r="O38575"/>
      <c r="P38575"/>
    </row>
    <row r="38576" spans="15:16" x14ac:dyDescent="0.2">
      <c r="O38576"/>
      <c r="P38576"/>
    </row>
    <row r="38577" spans="15:16" x14ac:dyDescent="0.2">
      <c r="O38577"/>
      <c r="P38577"/>
    </row>
    <row r="38578" spans="15:16" x14ac:dyDescent="0.2">
      <c r="O38578"/>
      <c r="P38578"/>
    </row>
    <row r="38579" spans="15:16" x14ac:dyDescent="0.2">
      <c r="O38579"/>
      <c r="P38579"/>
    </row>
    <row r="38580" spans="15:16" x14ac:dyDescent="0.2">
      <c r="O38580"/>
      <c r="P38580"/>
    </row>
    <row r="38581" spans="15:16" x14ac:dyDescent="0.2">
      <c r="O38581"/>
      <c r="P38581"/>
    </row>
    <row r="38582" spans="15:16" x14ac:dyDescent="0.2">
      <c r="O38582"/>
      <c r="P38582"/>
    </row>
    <row r="38583" spans="15:16" x14ac:dyDescent="0.2">
      <c r="O38583"/>
      <c r="P38583"/>
    </row>
    <row r="38584" spans="15:16" x14ac:dyDescent="0.2">
      <c r="O38584"/>
      <c r="P38584"/>
    </row>
    <row r="38585" spans="15:16" x14ac:dyDescent="0.2">
      <c r="O38585"/>
      <c r="P38585"/>
    </row>
    <row r="38586" spans="15:16" x14ac:dyDescent="0.2">
      <c r="O38586"/>
      <c r="P38586"/>
    </row>
    <row r="38587" spans="15:16" x14ac:dyDescent="0.2">
      <c r="O38587"/>
      <c r="P38587"/>
    </row>
    <row r="38588" spans="15:16" x14ac:dyDescent="0.2">
      <c r="O38588"/>
      <c r="P38588"/>
    </row>
    <row r="38589" spans="15:16" x14ac:dyDescent="0.2">
      <c r="O38589"/>
      <c r="P38589"/>
    </row>
    <row r="38590" spans="15:16" x14ac:dyDescent="0.2">
      <c r="O38590"/>
      <c r="P38590"/>
    </row>
    <row r="38591" spans="15:16" x14ac:dyDescent="0.2">
      <c r="O38591"/>
      <c r="P38591"/>
    </row>
    <row r="38592" spans="15:16" x14ac:dyDescent="0.2">
      <c r="O38592"/>
      <c r="P38592"/>
    </row>
    <row r="38593" spans="15:16" x14ac:dyDescent="0.2">
      <c r="O38593"/>
      <c r="P38593"/>
    </row>
    <row r="38594" spans="15:16" x14ac:dyDescent="0.2">
      <c r="O38594"/>
      <c r="P38594"/>
    </row>
    <row r="38595" spans="15:16" x14ac:dyDescent="0.2">
      <c r="O38595"/>
      <c r="P38595"/>
    </row>
    <row r="38596" spans="15:16" x14ac:dyDescent="0.2">
      <c r="O38596"/>
      <c r="P38596"/>
    </row>
    <row r="38597" spans="15:16" x14ac:dyDescent="0.2">
      <c r="O38597"/>
      <c r="P38597"/>
    </row>
    <row r="38598" spans="15:16" x14ac:dyDescent="0.2">
      <c r="O38598"/>
      <c r="P38598"/>
    </row>
    <row r="38599" spans="15:16" x14ac:dyDescent="0.2">
      <c r="O38599"/>
      <c r="P38599"/>
    </row>
    <row r="38600" spans="15:16" x14ac:dyDescent="0.2">
      <c r="O38600"/>
      <c r="P38600"/>
    </row>
    <row r="38601" spans="15:16" x14ac:dyDescent="0.2">
      <c r="O38601"/>
      <c r="P38601"/>
    </row>
    <row r="38602" spans="15:16" x14ac:dyDescent="0.2">
      <c r="O38602"/>
      <c r="P38602"/>
    </row>
    <row r="38603" spans="15:16" x14ac:dyDescent="0.2">
      <c r="O38603"/>
      <c r="P38603"/>
    </row>
    <row r="38604" spans="15:16" x14ac:dyDescent="0.2">
      <c r="O38604"/>
      <c r="P38604"/>
    </row>
    <row r="38605" spans="15:16" x14ac:dyDescent="0.2">
      <c r="O38605"/>
      <c r="P38605"/>
    </row>
    <row r="38606" spans="15:16" x14ac:dyDescent="0.2">
      <c r="O38606"/>
      <c r="P38606"/>
    </row>
    <row r="38607" spans="15:16" x14ac:dyDescent="0.2">
      <c r="O38607"/>
      <c r="P38607"/>
    </row>
    <row r="38608" spans="15:16" x14ac:dyDescent="0.2">
      <c r="O38608"/>
      <c r="P38608"/>
    </row>
    <row r="38609" spans="15:16" x14ac:dyDescent="0.2">
      <c r="O38609"/>
      <c r="P38609"/>
    </row>
    <row r="38610" spans="15:16" x14ac:dyDescent="0.2">
      <c r="O38610"/>
      <c r="P38610"/>
    </row>
    <row r="38611" spans="15:16" x14ac:dyDescent="0.2">
      <c r="O38611"/>
      <c r="P38611"/>
    </row>
    <row r="38612" spans="15:16" x14ac:dyDescent="0.2">
      <c r="O38612"/>
      <c r="P38612"/>
    </row>
    <row r="38613" spans="15:16" x14ac:dyDescent="0.2">
      <c r="O38613"/>
      <c r="P38613"/>
    </row>
    <row r="38614" spans="15:16" x14ac:dyDescent="0.2">
      <c r="O38614"/>
      <c r="P38614"/>
    </row>
    <row r="38615" spans="15:16" x14ac:dyDescent="0.2">
      <c r="O38615"/>
      <c r="P38615"/>
    </row>
    <row r="38616" spans="15:16" x14ac:dyDescent="0.2">
      <c r="O38616"/>
      <c r="P38616"/>
    </row>
    <row r="38617" spans="15:16" x14ac:dyDescent="0.2">
      <c r="O38617"/>
      <c r="P38617"/>
    </row>
    <row r="38618" spans="15:16" x14ac:dyDescent="0.2">
      <c r="O38618"/>
      <c r="P38618"/>
    </row>
    <row r="38619" spans="15:16" x14ac:dyDescent="0.2">
      <c r="O38619"/>
      <c r="P38619"/>
    </row>
    <row r="38620" spans="15:16" x14ac:dyDescent="0.2">
      <c r="O38620"/>
      <c r="P38620"/>
    </row>
    <row r="38621" spans="15:16" x14ac:dyDescent="0.2">
      <c r="O38621"/>
      <c r="P38621"/>
    </row>
    <row r="38622" spans="15:16" x14ac:dyDescent="0.2">
      <c r="O38622"/>
      <c r="P38622"/>
    </row>
    <row r="38623" spans="15:16" x14ac:dyDescent="0.2">
      <c r="O38623"/>
      <c r="P38623"/>
    </row>
    <row r="38624" spans="15:16" x14ac:dyDescent="0.2">
      <c r="O38624"/>
      <c r="P38624"/>
    </row>
    <row r="38625" spans="15:16" x14ac:dyDescent="0.2">
      <c r="O38625"/>
      <c r="P38625"/>
    </row>
    <row r="38626" spans="15:16" x14ac:dyDescent="0.2">
      <c r="O38626"/>
      <c r="P38626"/>
    </row>
    <row r="38627" spans="15:16" x14ac:dyDescent="0.2">
      <c r="O38627"/>
      <c r="P38627"/>
    </row>
    <row r="38628" spans="15:16" x14ac:dyDescent="0.2">
      <c r="O38628"/>
      <c r="P38628"/>
    </row>
    <row r="38629" spans="15:16" x14ac:dyDescent="0.2">
      <c r="O38629"/>
      <c r="P38629"/>
    </row>
    <row r="38630" spans="15:16" x14ac:dyDescent="0.2">
      <c r="O38630"/>
      <c r="P38630"/>
    </row>
    <row r="38631" spans="15:16" x14ac:dyDescent="0.2">
      <c r="O38631"/>
      <c r="P38631"/>
    </row>
    <row r="38632" spans="15:16" x14ac:dyDescent="0.2">
      <c r="O38632"/>
      <c r="P38632"/>
    </row>
    <row r="38633" spans="15:16" x14ac:dyDescent="0.2">
      <c r="O38633"/>
      <c r="P38633"/>
    </row>
    <row r="38634" spans="15:16" x14ac:dyDescent="0.2">
      <c r="O38634"/>
      <c r="P38634"/>
    </row>
    <row r="38635" spans="15:16" x14ac:dyDescent="0.2">
      <c r="O38635"/>
      <c r="P38635"/>
    </row>
    <row r="38636" spans="15:16" x14ac:dyDescent="0.2">
      <c r="O38636"/>
      <c r="P38636"/>
    </row>
    <row r="38637" spans="15:16" x14ac:dyDescent="0.2">
      <c r="O38637"/>
      <c r="P38637"/>
    </row>
    <row r="38638" spans="15:16" x14ac:dyDescent="0.2">
      <c r="O38638"/>
      <c r="P38638"/>
    </row>
    <row r="38639" spans="15:16" x14ac:dyDescent="0.2">
      <c r="O38639"/>
      <c r="P38639"/>
    </row>
    <row r="38640" spans="15:16" x14ac:dyDescent="0.2">
      <c r="O38640"/>
      <c r="P38640"/>
    </row>
    <row r="38641" spans="15:16" x14ac:dyDescent="0.2">
      <c r="O38641"/>
      <c r="P38641"/>
    </row>
    <row r="38642" spans="15:16" x14ac:dyDescent="0.2">
      <c r="O38642"/>
      <c r="P38642"/>
    </row>
    <row r="38643" spans="15:16" x14ac:dyDescent="0.2">
      <c r="O38643"/>
      <c r="P38643"/>
    </row>
    <row r="38644" spans="15:16" x14ac:dyDescent="0.2">
      <c r="O38644"/>
      <c r="P38644"/>
    </row>
    <row r="38645" spans="15:16" x14ac:dyDescent="0.2">
      <c r="O38645"/>
      <c r="P38645"/>
    </row>
    <row r="38646" spans="15:16" x14ac:dyDescent="0.2">
      <c r="O38646"/>
      <c r="P38646"/>
    </row>
    <row r="38647" spans="15:16" x14ac:dyDescent="0.2">
      <c r="O38647"/>
      <c r="P38647"/>
    </row>
    <row r="38648" spans="15:16" x14ac:dyDescent="0.2">
      <c r="O38648"/>
      <c r="P38648"/>
    </row>
    <row r="38649" spans="15:16" x14ac:dyDescent="0.2">
      <c r="O38649"/>
      <c r="P38649"/>
    </row>
    <row r="38650" spans="15:16" x14ac:dyDescent="0.2">
      <c r="O38650"/>
      <c r="P38650"/>
    </row>
    <row r="38651" spans="15:16" x14ac:dyDescent="0.2">
      <c r="O38651"/>
      <c r="P38651"/>
    </row>
    <row r="38652" spans="15:16" x14ac:dyDescent="0.2">
      <c r="O38652"/>
      <c r="P38652"/>
    </row>
    <row r="38653" spans="15:16" x14ac:dyDescent="0.2">
      <c r="O38653"/>
      <c r="P38653"/>
    </row>
    <row r="38654" spans="15:16" x14ac:dyDescent="0.2">
      <c r="O38654"/>
      <c r="P38654"/>
    </row>
    <row r="38655" spans="15:16" x14ac:dyDescent="0.2">
      <c r="O38655"/>
      <c r="P38655"/>
    </row>
    <row r="38656" spans="15:16" x14ac:dyDescent="0.2">
      <c r="O38656"/>
      <c r="P38656"/>
    </row>
    <row r="38657" spans="15:16" x14ac:dyDescent="0.2">
      <c r="O38657"/>
      <c r="P38657"/>
    </row>
    <row r="38658" spans="15:16" x14ac:dyDescent="0.2">
      <c r="O38658"/>
      <c r="P38658"/>
    </row>
    <row r="38659" spans="15:16" x14ac:dyDescent="0.2">
      <c r="O38659"/>
      <c r="P38659"/>
    </row>
    <row r="38660" spans="15:16" x14ac:dyDescent="0.2">
      <c r="O38660"/>
      <c r="P38660"/>
    </row>
    <row r="38661" spans="15:16" x14ac:dyDescent="0.2">
      <c r="O38661"/>
      <c r="P38661"/>
    </row>
    <row r="38662" spans="15:16" x14ac:dyDescent="0.2">
      <c r="O38662"/>
      <c r="P38662"/>
    </row>
    <row r="38663" spans="15:16" x14ac:dyDescent="0.2">
      <c r="O38663"/>
      <c r="P38663"/>
    </row>
    <row r="38664" spans="15:16" x14ac:dyDescent="0.2">
      <c r="O38664"/>
      <c r="P38664"/>
    </row>
    <row r="38665" spans="15:16" x14ac:dyDescent="0.2">
      <c r="O38665"/>
      <c r="P38665"/>
    </row>
    <row r="38666" spans="15:16" x14ac:dyDescent="0.2">
      <c r="O38666"/>
      <c r="P38666"/>
    </row>
    <row r="38667" spans="15:16" x14ac:dyDescent="0.2">
      <c r="O38667"/>
      <c r="P38667"/>
    </row>
    <row r="38668" spans="15:16" x14ac:dyDescent="0.2">
      <c r="O38668"/>
      <c r="P38668"/>
    </row>
    <row r="38669" spans="15:16" x14ac:dyDescent="0.2">
      <c r="O38669"/>
      <c r="P38669"/>
    </row>
    <row r="38670" spans="15:16" x14ac:dyDescent="0.2">
      <c r="O38670"/>
      <c r="P38670"/>
    </row>
    <row r="38671" spans="15:16" x14ac:dyDescent="0.2">
      <c r="O38671"/>
      <c r="P38671"/>
    </row>
    <row r="38672" spans="15:16" x14ac:dyDescent="0.2">
      <c r="O38672"/>
      <c r="P38672"/>
    </row>
    <row r="38673" spans="15:16" x14ac:dyDescent="0.2">
      <c r="O38673"/>
      <c r="P38673"/>
    </row>
    <row r="38674" spans="15:16" x14ac:dyDescent="0.2">
      <c r="O38674"/>
      <c r="P38674"/>
    </row>
    <row r="38675" spans="15:16" x14ac:dyDescent="0.2">
      <c r="O38675"/>
      <c r="P38675"/>
    </row>
    <row r="38676" spans="15:16" x14ac:dyDescent="0.2">
      <c r="O38676"/>
      <c r="P38676"/>
    </row>
    <row r="38677" spans="15:16" x14ac:dyDescent="0.2">
      <c r="O38677"/>
      <c r="P38677"/>
    </row>
    <row r="38678" spans="15:16" x14ac:dyDescent="0.2">
      <c r="O38678"/>
      <c r="P38678"/>
    </row>
    <row r="38679" spans="15:16" x14ac:dyDescent="0.2">
      <c r="O38679"/>
      <c r="P38679"/>
    </row>
    <row r="38680" spans="15:16" x14ac:dyDescent="0.2">
      <c r="O38680"/>
      <c r="P38680"/>
    </row>
    <row r="38681" spans="15:16" x14ac:dyDescent="0.2">
      <c r="O38681"/>
      <c r="P38681"/>
    </row>
    <row r="38682" spans="15:16" x14ac:dyDescent="0.2">
      <c r="O38682"/>
      <c r="P38682"/>
    </row>
    <row r="38683" spans="15:16" x14ac:dyDescent="0.2">
      <c r="O38683"/>
      <c r="P38683"/>
    </row>
    <row r="38684" spans="15:16" x14ac:dyDescent="0.2">
      <c r="O38684"/>
      <c r="P38684"/>
    </row>
    <row r="38685" spans="15:16" x14ac:dyDescent="0.2">
      <c r="O38685"/>
      <c r="P38685"/>
    </row>
    <row r="38686" spans="15:16" x14ac:dyDescent="0.2">
      <c r="O38686"/>
      <c r="P38686"/>
    </row>
    <row r="38687" spans="15:16" x14ac:dyDescent="0.2">
      <c r="O38687"/>
      <c r="P38687"/>
    </row>
    <row r="38688" spans="15:16" x14ac:dyDescent="0.2">
      <c r="O38688"/>
      <c r="P38688"/>
    </row>
    <row r="38689" spans="15:16" x14ac:dyDescent="0.2">
      <c r="O38689"/>
      <c r="P38689"/>
    </row>
    <row r="38690" spans="15:16" x14ac:dyDescent="0.2">
      <c r="O38690"/>
      <c r="P38690"/>
    </row>
    <row r="38691" spans="15:16" x14ac:dyDescent="0.2">
      <c r="O38691"/>
      <c r="P38691"/>
    </row>
    <row r="38692" spans="15:16" x14ac:dyDescent="0.2">
      <c r="O38692"/>
      <c r="P38692"/>
    </row>
    <row r="38693" spans="15:16" x14ac:dyDescent="0.2">
      <c r="O38693"/>
      <c r="P38693"/>
    </row>
    <row r="38694" spans="15:16" x14ac:dyDescent="0.2">
      <c r="O38694"/>
      <c r="P38694"/>
    </row>
    <row r="38695" spans="15:16" x14ac:dyDescent="0.2">
      <c r="O38695"/>
      <c r="P38695"/>
    </row>
    <row r="38696" spans="15:16" x14ac:dyDescent="0.2">
      <c r="O38696"/>
      <c r="P38696"/>
    </row>
    <row r="38697" spans="15:16" x14ac:dyDescent="0.2">
      <c r="O38697"/>
      <c r="P38697"/>
    </row>
    <row r="38698" spans="15:16" x14ac:dyDescent="0.2">
      <c r="O38698"/>
      <c r="P38698"/>
    </row>
    <row r="38699" spans="15:16" x14ac:dyDescent="0.2">
      <c r="O38699"/>
      <c r="P38699"/>
    </row>
    <row r="38700" spans="15:16" x14ac:dyDescent="0.2">
      <c r="O38700"/>
      <c r="P38700"/>
    </row>
    <row r="38701" spans="15:16" x14ac:dyDescent="0.2">
      <c r="O38701"/>
      <c r="P38701"/>
    </row>
    <row r="38702" spans="15:16" x14ac:dyDescent="0.2">
      <c r="O38702"/>
      <c r="P38702"/>
    </row>
    <row r="38703" spans="15:16" x14ac:dyDescent="0.2">
      <c r="O38703"/>
      <c r="P38703"/>
    </row>
    <row r="38704" spans="15:16" x14ac:dyDescent="0.2">
      <c r="O38704"/>
      <c r="P38704"/>
    </row>
    <row r="38705" spans="15:16" x14ac:dyDescent="0.2">
      <c r="O38705"/>
      <c r="P38705"/>
    </row>
    <row r="38706" spans="15:16" x14ac:dyDescent="0.2">
      <c r="O38706"/>
      <c r="P38706"/>
    </row>
    <row r="38707" spans="15:16" x14ac:dyDescent="0.2">
      <c r="O38707"/>
      <c r="P38707"/>
    </row>
    <row r="38708" spans="15:16" x14ac:dyDescent="0.2">
      <c r="O38708"/>
      <c r="P38708"/>
    </row>
    <row r="38709" spans="15:16" x14ac:dyDescent="0.2">
      <c r="O38709"/>
      <c r="P38709"/>
    </row>
    <row r="38710" spans="15:16" x14ac:dyDescent="0.2">
      <c r="O38710"/>
      <c r="P38710"/>
    </row>
    <row r="38711" spans="15:16" x14ac:dyDescent="0.2">
      <c r="O38711"/>
      <c r="P38711"/>
    </row>
    <row r="38712" spans="15:16" x14ac:dyDescent="0.2">
      <c r="O38712"/>
      <c r="P38712"/>
    </row>
    <row r="38713" spans="15:16" x14ac:dyDescent="0.2">
      <c r="O38713"/>
      <c r="P38713"/>
    </row>
    <row r="38714" spans="15:16" x14ac:dyDescent="0.2">
      <c r="O38714"/>
      <c r="P38714"/>
    </row>
    <row r="38715" spans="15:16" x14ac:dyDescent="0.2">
      <c r="O38715"/>
      <c r="P38715"/>
    </row>
    <row r="38716" spans="15:16" x14ac:dyDescent="0.2">
      <c r="O38716"/>
      <c r="P38716"/>
    </row>
    <row r="38717" spans="15:16" x14ac:dyDescent="0.2">
      <c r="O38717"/>
      <c r="P38717"/>
    </row>
    <row r="38718" spans="15:16" x14ac:dyDescent="0.2">
      <c r="O38718"/>
      <c r="P38718"/>
    </row>
    <row r="38719" spans="15:16" x14ac:dyDescent="0.2">
      <c r="O38719"/>
      <c r="P38719"/>
    </row>
    <row r="38720" spans="15:16" x14ac:dyDescent="0.2">
      <c r="O38720"/>
      <c r="P38720"/>
    </row>
    <row r="38721" spans="15:16" x14ac:dyDescent="0.2">
      <c r="O38721"/>
      <c r="P38721"/>
    </row>
    <row r="38722" spans="15:16" x14ac:dyDescent="0.2">
      <c r="O38722"/>
      <c r="P38722"/>
    </row>
    <row r="38723" spans="15:16" x14ac:dyDescent="0.2">
      <c r="O38723"/>
      <c r="P38723"/>
    </row>
    <row r="38724" spans="15:16" x14ac:dyDescent="0.2">
      <c r="O38724"/>
      <c r="P38724"/>
    </row>
    <row r="38725" spans="15:16" x14ac:dyDescent="0.2">
      <c r="O38725"/>
      <c r="P38725"/>
    </row>
    <row r="38726" spans="15:16" x14ac:dyDescent="0.2">
      <c r="O38726"/>
      <c r="P38726"/>
    </row>
    <row r="38727" spans="15:16" x14ac:dyDescent="0.2">
      <c r="O38727"/>
      <c r="P38727"/>
    </row>
    <row r="38728" spans="15:16" x14ac:dyDescent="0.2">
      <c r="O38728"/>
      <c r="P38728"/>
    </row>
    <row r="38729" spans="15:16" x14ac:dyDescent="0.2">
      <c r="O38729"/>
      <c r="P38729"/>
    </row>
    <row r="38730" spans="15:16" x14ac:dyDescent="0.2">
      <c r="O38730"/>
      <c r="P38730"/>
    </row>
    <row r="38731" spans="15:16" x14ac:dyDescent="0.2">
      <c r="O38731"/>
      <c r="P38731"/>
    </row>
    <row r="38732" spans="15:16" x14ac:dyDescent="0.2">
      <c r="O38732"/>
      <c r="P38732"/>
    </row>
    <row r="38733" spans="15:16" x14ac:dyDescent="0.2">
      <c r="O38733"/>
      <c r="P38733"/>
    </row>
    <row r="38734" spans="15:16" x14ac:dyDescent="0.2">
      <c r="O38734"/>
      <c r="P38734"/>
    </row>
    <row r="38735" spans="15:16" x14ac:dyDescent="0.2">
      <c r="O38735"/>
      <c r="P38735"/>
    </row>
    <row r="38736" spans="15:16" x14ac:dyDescent="0.2">
      <c r="O38736"/>
      <c r="P38736"/>
    </row>
    <row r="38737" spans="15:16" x14ac:dyDescent="0.2">
      <c r="O38737"/>
      <c r="P38737"/>
    </row>
    <row r="38738" spans="15:16" x14ac:dyDescent="0.2">
      <c r="O38738"/>
      <c r="P38738"/>
    </row>
    <row r="38739" spans="15:16" x14ac:dyDescent="0.2">
      <c r="O38739"/>
      <c r="P38739"/>
    </row>
    <row r="38740" spans="15:16" x14ac:dyDescent="0.2">
      <c r="O38740"/>
      <c r="P38740"/>
    </row>
    <row r="38741" spans="15:16" x14ac:dyDescent="0.2">
      <c r="O38741"/>
      <c r="P38741"/>
    </row>
    <row r="38742" spans="15:16" x14ac:dyDescent="0.2">
      <c r="O38742"/>
      <c r="P38742"/>
    </row>
    <row r="38743" spans="15:16" x14ac:dyDescent="0.2">
      <c r="O38743"/>
      <c r="P38743"/>
    </row>
    <row r="38744" spans="15:16" x14ac:dyDescent="0.2">
      <c r="O38744"/>
      <c r="P38744"/>
    </row>
    <row r="38745" spans="15:16" x14ac:dyDescent="0.2">
      <c r="O38745"/>
      <c r="P38745"/>
    </row>
    <row r="38746" spans="15:16" x14ac:dyDescent="0.2">
      <c r="O38746"/>
      <c r="P38746"/>
    </row>
    <row r="38747" spans="15:16" x14ac:dyDescent="0.2">
      <c r="O38747"/>
      <c r="P38747"/>
    </row>
    <row r="38748" spans="15:16" x14ac:dyDescent="0.2">
      <c r="O38748"/>
      <c r="P38748"/>
    </row>
    <row r="38749" spans="15:16" x14ac:dyDescent="0.2">
      <c r="O38749"/>
      <c r="P38749"/>
    </row>
    <row r="38750" spans="15:16" x14ac:dyDescent="0.2">
      <c r="O38750"/>
      <c r="P38750"/>
    </row>
    <row r="38751" spans="15:16" x14ac:dyDescent="0.2">
      <c r="O38751"/>
      <c r="P38751"/>
    </row>
    <row r="38752" spans="15:16" x14ac:dyDescent="0.2">
      <c r="O38752"/>
      <c r="P38752"/>
    </row>
    <row r="38753" spans="15:16" x14ac:dyDescent="0.2">
      <c r="O38753"/>
      <c r="P38753"/>
    </row>
    <row r="38754" spans="15:16" x14ac:dyDescent="0.2">
      <c r="O38754"/>
      <c r="P38754"/>
    </row>
    <row r="38755" spans="15:16" x14ac:dyDescent="0.2">
      <c r="O38755"/>
      <c r="P38755"/>
    </row>
    <row r="38756" spans="15:16" x14ac:dyDescent="0.2">
      <c r="O38756"/>
      <c r="P38756"/>
    </row>
    <row r="38757" spans="15:16" x14ac:dyDescent="0.2">
      <c r="O38757"/>
      <c r="P38757"/>
    </row>
    <row r="38758" spans="15:16" x14ac:dyDescent="0.2">
      <c r="O38758"/>
      <c r="P38758"/>
    </row>
    <row r="38759" spans="15:16" x14ac:dyDescent="0.2">
      <c r="O38759"/>
      <c r="P38759"/>
    </row>
    <row r="38760" spans="15:16" x14ac:dyDescent="0.2">
      <c r="O38760"/>
      <c r="P38760"/>
    </row>
    <row r="38761" spans="15:16" x14ac:dyDescent="0.2">
      <c r="O38761"/>
      <c r="P38761"/>
    </row>
    <row r="38762" spans="15:16" x14ac:dyDescent="0.2">
      <c r="O38762"/>
      <c r="P38762"/>
    </row>
    <row r="38763" spans="15:16" x14ac:dyDescent="0.2">
      <c r="O38763"/>
      <c r="P38763"/>
    </row>
    <row r="38764" spans="15:16" x14ac:dyDescent="0.2">
      <c r="O38764"/>
      <c r="P38764"/>
    </row>
    <row r="38765" spans="15:16" x14ac:dyDescent="0.2">
      <c r="O38765"/>
      <c r="P38765"/>
    </row>
    <row r="38766" spans="15:16" x14ac:dyDescent="0.2">
      <c r="O38766"/>
      <c r="P38766"/>
    </row>
    <row r="38767" spans="15:16" x14ac:dyDescent="0.2">
      <c r="O38767"/>
      <c r="P38767"/>
    </row>
    <row r="38768" spans="15:16" x14ac:dyDescent="0.2">
      <c r="O38768"/>
      <c r="P38768"/>
    </row>
    <row r="38769" spans="15:16" x14ac:dyDescent="0.2">
      <c r="O38769"/>
      <c r="P38769"/>
    </row>
    <row r="38770" spans="15:16" x14ac:dyDescent="0.2">
      <c r="O38770"/>
      <c r="P38770"/>
    </row>
    <row r="38771" spans="15:16" x14ac:dyDescent="0.2">
      <c r="O38771"/>
      <c r="P38771"/>
    </row>
    <row r="38772" spans="15:16" x14ac:dyDescent="0.2">
      <c r="O38772"/>
      <c r="P38772"/>
    </row>
    <row r="38773" spans="15:16" x14ac:dyDescent="0.2">
      <c r="O38773"/>
      <c r="P38773"/>
    </row>
    <row r="38774" spans="15:16" x14ac:dyDescent="0.2">
      <c r="O38774"/>
      <c r="P38774"/>
    </row>
    <row r="38775" spans="15:16" x14ac:dyDescent="0.2">
      <c r="O38775"/>
      <c r="P38775"/>
    </row>
    <row r="38776" spans="15:16" x14ac:dyDescent="0.2">
      <c r="O38776"/>
      <c r="P38776"/>
    </row>
    <row r="38777" spans="15:16" x14ac:dyDescent="0.2">
      <c r="O38777"/>
      <c r="P38777"/>
    </row>
    <row r="38778" spans="15:16" x14ac:dyDescent="0.2">
      <c r="O38778"/>
      <c r="P38778"/>
    </row>
    <row r="38779" spans="15:16" x14ac:dyDescent="0.2">
      <c r="O38779"/>
      <c r="P38779"/>
    </row>
    <row r="38780" spans="15:16" x14ac:dyDescent="0.2">
      <c r="O38780"/>
      <c r="P38780"/>
    </row>
    <row r="38781" spans="15:16" x14ac:dyDescent="0.2">
      <c r="O38781"/>
      <c r="P38781"/>
    </row>
    <row r="38782" spans="15:16" x14ac:dyDescent="0.2">
      <c r="O38782"/>
      <c r="P38782"/>
    </row>
    <row r="38783" spans="15:16" x14ac:dyDescent="0.2">
      <c r="O38783"/>
      <c r="P38783"/>
    </row>
    <row r="38784" spans="15:16" x14ac:dyDescent="0.2">
      <c r="O38784"/>
      <c r="P38784"/>
    </row>
    <row r="38785" spans="15:16" x14ac:dyDescent="0.2">
      <c r="O38785"/>
      <c r="P38785"/>
    </row>
    <row r="38786" spans="15:16" x14ac:dyDescent="0.2">
      <c r="O38786"/>
      <c r="P38786"/>
    </row>
    <row r="38787" spans="15:16" x14ac:dyDescent="0.2">
      <c r="O38787"/>
      <c r="P38787"/>
    </row>
    <row r="38788" spans="15:16" x14ac:dyDescent="0.2">
      <c r="O38788"/>
      <c r="P38788"/>
    </row>
    <row r="38789" spans="15:16" x14ac:dyDescent="0.2">
      <c r="O38789"/>
      <c r="P38789"/>
    </row>
    <row r="38790" spans="15:16" x14ac:dyDescent="0.2">
      <c r="O38790"/>
      <c r="P38790"/>
    </row>
    <row r="38791" spans="15:16" x14ac:dyDescent="0.2">
      <c r="O38791"/>
      <c r="P38791"/>
    </row>
    <row r="38792" spans="15:16" x14ac:dyDescent="0.2">
      <c r="O38792"/>
      <c r="P38792"/>
    </row>
    <row r="38793" spans="15:16" x14ac:dyDescent="0.2">
      <c r="O38793"/>
      <c r="P38793"/>
    </row>
    <row r="38794" spans="15:16" x14ac:dyDescent="0.2">
      <c r="O38794"/>
      <c r="P38794"/>
    </row>
    <row r="38795" spans="15:16" x14ac:dyDescent="0.2">
      <c r="O38795"/>
      <c r="P38795"/>
    </row>
    <row r="38796" spans="15:16" x14ac:dyDescent="0.2">
      <c r="O38796"/>
      <c r="P38796"/>
    </row>
    <row r="38797" spans="15:16" x14ac:dyDescent="0.2">
      <c r="O38797"/>
      <c r="P38797"/>
    </row>
    <row r="38798" spans="15:16" x14ac:dyDescent="0.2">
      <c r="O38798"/>
      <c r="P38798"/>
    </row>
    <row r="38799" spans="15:16" x14ac:dyDescent="0.2">
      <c r="O38799"/>
      <c r="P38799"/>
    </row>
    <row r="38800" spans="15:16" x14ac:dyDescent="0.2">
      <c r="O38800"/>
      <c r="P38800"/>
    </row>
    <row r="38801" spans="15:16" x14ac:dyDescent="0.2">
      <c r="O38801"/>
      <c r="P38801"/>
    </row>
    <row r="38802" spans="15:16" x14ac:dyDescent="0.2">
      <c r="O38802"/>
      <c r="P38802"/>
    </row>
    <row r="38803" spans="15:16" x14ac:dyDescent="0.2">
      <c r="O38803"/>
      <c r="P38803"/>
    </row>
    <row r="38804" spans="15:16" x14ac:dyDescent="0.2">
      <c r="O38804"/>
      <c r="P38804"/>
    </row>
    <row r="38805" spans="15:16" x14ac:dyDescent="0.2">
      <c r="O38805"/>
      <c r="P38805"/>
    </row>
    <row r="38806" spans="15:16" x14ac:dyDescent="0.2">
      <c r="O38806"/>
      <c r="P38806"/>
    </row>
    <row r="38807" spans="15:16" x14ac:dyDescent="0.2">
      <c r="O38807"/>
      <c r="P38807"/>
    </row>
    <row r="38808" spans="15:16" x14ac:dyDescent="0.2">
      <c r="O38808"/>
      <c r="P38808"/>
    </row>
    <row r="38809" spans="15:16" x14ac:dyDescent="0.2">
      <c r="O38809"/>
      <c r="P38809"/>
    </row>
    <row r="38810" spans="15:16" x14ac:dyDescent="0.2">
      <c r="O38810"/>
      <c r="P38810"/>
    </row>
    <row r="38811" spans="15:16" x14ac:dyDescent="0.2">
      <c r="O38811"/>
      <c r="P38811"/>
    </row>
    <row r="38812" spans="15:16" x14ac:dyDescent="0.2">
      <c r="O38812"/>
      <c r="P38812"/>
    </row>
    <row r="38813" spans="15:16" x14ac:dyDescent="0.2">
      <c r="O38813"/>
      <c r="P38813"/>
    </row>
    <row r="38814" spans="15:16" x14ac:dyDescent="0.2">
      <c r="O38814"/>
      <c r="P38814"/>
    </row>
    <row r="38815" spans="15:16" x14ac:dyDescent="0.2">
      <c r="O38815"/>
      <c r="P38815"/>
    </row>
    <row r="38816" spans="15:16" x14ac:dyDescent="0.2">
      <c r="O38816"/>
      <c r="P38816"/>
    </row>
    <row r="38817" spans="15:16" x14ac:dyDescent="0.2">
      <c r="O38817"/>
      <c r="P38817"/>
    </row>
    <row r="38818" spans="15:16" x14ac:dyDescent="0.2">
      <c r="O38818"/>
      <c r="P38818"/>
    </row>
    <row r="38819" spans="15:16" x14ac:dyDescent="0.2">
      <c r="O38819"/>
      <c r="P38819"/>
    </row>
    <row r="38820" spans="15:16" x14ac:dyDescent="0.2">
      <c r="O38820"/>
      <c r="P38820"/>
    </row>
    <row r="38821" spans="15:16" x14ac:dyDescent="0.2">
      <c r="O38821"/>
      <c r="P38821"/>
    </row>
    <row r="38822" spans="15:16" x14ac:dyDescent="0.2">
      <c r="O38822"/>
      <c r="P38822"/>
    </row>
    <row r="38823" spans="15:16" x14ac:dyDescent="0.2">
      <c r="O38823"/>
      <c r="P38823"/>
    </row>
    <row r="38824" spans="15:16" x14ac:dyDescent="0.2">
      <c r="O38824"/>
      <c r="P38824"/>
    </row>
    <row r="38825" spans="15:16" x14ac:dyDescent="0.2">
      <c r="O38825"/>
      <c r="P38825"/>
    </row>
    <row r="38826" spans="15:16" x14ac:dyDescent="0.2">
      <c r="O38826"/>
      <c r="P38826"/>
    </row>
    <row r="38827" spans="15:16" x14ac:dyDescent="0.2">
      <c r="O38827"/>
      <c r="P38827"/>
    </row>
    <row r="38828" spans="15:16" x14ac:dyDescent="0.2">
      <c r="O38828"/>
      <c r="P38828"/>
    </row>
    <row r="38829" spans="15:16" x14ac:dyDescent="0.2">
      <c r="O38829"/>
      <c r="P38829"/>
    </row>
    <row r="38830" spans="15:16" x14ac:dyDescent="0.2">
      <c r="O38830"/>
      <c r="P38830"/>
    </row>
    <row r="38831" spans="15:16" x14ac:dyDescent="0.2">
      <c r="O38831"/>
      <c r="P38831"/>
    </row>
    <row r="38832" spans="15:16" x14ac:dyDescent="0.2">
      <c r="O38832"/>
      <c r="P38832"/>
    </row>
    <row r="38833" spans="15:16" x14ac:dyDescent="0.2">
      <c r="O38833"/>
      <c r="P38833"/>
    </row>
    <row r="38834" spans="15:16" x14ac:dyDescent="0.2">
      <c r="O38834"/>
      <c r="P38834"/>
    </row>
    <row r="38835" spans="15:16" x14ac:dyDescent="0.2">
      <c r="O38835"/>
      <c r="P38835"/>
    </row>
    <row r="38836" spans="15:16" x14ac:dyDescent="0.2">
      <c r="O38836"/>
      <c r="P38836"/>
    </row>
    <row r="38837" spans="15:16" x14ac:dyDescent="0.2">
      <c r="O38837"/>
      <c r="P38837"/>
    </row>
    <row r="38838" spans="15:16" x14ac:dyDescent="0.2">
      <c r="O38838"/>
      <c r="P38838"/>
    </row>
    <row r="38839" spans="15:16" x14ac:dyDescent="0.2">
      <c r="O38839"/>
      <c r="P38839"/>
    </row>
    <row r="38840" spans="15:16" x14ac:dyDescent="0.2">
      <c r="O38840"/>
      <c r="P38840"/>
    </row>
    <row r="38841" spans="15:16" x14ac:dyDescent="0.2">
      <c r="O38841"/>
      <c r="P38841"/>
    </row>
    <row r="38842" spans="15:16" x14ac:dyDescent="0.2">
      <c r="O38842"/>
      <c r="P38842"/>
    </row>
    <row r="38843" spans="15:16" x14ac:dyDescent="0.2">
      <c r="O38843"/>
      <c r="P38843"/>
    </row>
    <row r="38844" spans="15:16" x14ac:dyDescent="0.2">
      <c r="O38844"/>
      <c r="P38844"/>
    </row>
    <row r="38845" spans="15:16" x14ac:dyDescent="0.2">
      <c r="O38845"/>
      <c r="P38845"/>
    </row>
    <row r="38846" spans="15:16" x14ac:dyDescent="0.2">
      <c r="O38846"/>
      <c r="P38846"/>
    </row>
    <row r="38847" spans="15:16" x14ac:dyDescent="0.2">
      <c r="O38847"/>
      <c r="P38847"/>
    </row>
    <row r="38848" spans="15:16" x14ac:dyDescent="0.2">
      <c r="O38848"/>
      <c r="P38848"/>
    </row>
    <row r="38849" spans="15:16" x14ac:dyDescent="0.2">
      <c r="O38849"/>
      <c r="P38849"/>
    </row>
    <row r="38850" spans="15:16" x14ac:dyDescent="0.2">
      <c r="O38850"/>
      <c r="P38850"/>
    </row>
    <row r="38851" spans="15:16" x14ac:dyDescent="0.2">
      <c r="O38851"/>
      <c r="P38851"/>
    </row>
    <row r="38852" spans="15:16" x14ac:dyDescent="0.2">
      <c r="O38852"/>
      <c r="P38852"/>
    </row>
    <row r="38853" spans="15:16" x14ac:dyDescent="0.2">
      <c r="O38853"/>
      <c r="P38853"/>
    </row>
    <row r="38854" spans="15:16" x14ac:dyDescent="0.2">
      <c r="O38854"/>
      <c r="P38854"/>
    </row>
    <row r="38855" spans="15:16" x14ac:dyDescent="0.2">
      <c r="O38855"/>
      <c r="P38855"/>
    </row>
    <row r="38856" spans="15:16" x14ac:dyDescent="0.2">
      <c r="O38856"/>
      <c r="P38856"/>
    </row>
    <row r="38857" spans="15:16" x14ac:dyDescent="0.2">
      <c r="O38857"/>
      <c r="P38857"/>
    </row>
    <row r="38858" spans="15:16" x14ac:dyDescent="0.2">
      <c r="O38858"/>
      <c r="P38858"/>
    </row>
    <row r="38859" spans="15:16" x14ac:dyDescent="0.2">
      <c r="O38859"/>
      <c r="P38859"/>
    </row>
    <row r="38860" spans="15:16" x14ac:dyDescent="0.2">
      <c r="O38860"/>
      <c r="P38860"/>
    </row>
    <row r="38861" spans="15:16" x14ac:dyDescent="0.2">
      <c r="O38861"/>
      <c r="P38861"/>
    </row>
    <row r="38862" spans="15:16" x14ac:dyDescent="0.2">
      <c r="O38862"/>
      <c r="P38862"/>
    </row>
    <row r="38863" spans="15:16" x14ac:dyDescent="0.2">
      <c r="O38863"/>
      <c r="P38863"/>
    </row>
    <row r="38864" spans="15:16" x14ac:dyDescent="0.2">
      <c r="O38864"/>
      <c r="P38864"/>
    </row>
    <row r="38865" spans="15:16" x14ac:dyDescent="0.2">
      <c r="O38865"/>
      <c r="P38865"/>
    </row>
    <row r="38866" spans="15:16" x14ac:dyDescent="0.2">
      <c r="O38866"/>
      <c r="P38866"/>
    </row>
    <row r="38867" spans="15:16" x14ac:dyDescent="0.2">
      <c r="O38867"/>
      <c r="P38867"/>
    </row>
    <row r="38868" spans="15:16" x14ac:dyDescent="0.2">
      <c r="O38868"/>
      <c r="P38868"/>
    </row>
    <row r="38869" spans="15:16" x14ac:dyDescent="0.2">
      <c r="O38869"/>
      <c r="P38869"/>
    </row>
    <row r="38870" spans="15:16" x14ac:dyDescent="0.2">
      <c r="O38870"/>
      <c r="P38870"/>
    </row>
    <row r="38871" spans="15:16" x14ac:dyDescent="0.2">
      <c r="O38871"/>
      <c r="P38871"/>
    </row>
    <row r="38872" spans="15:16" x14ac:dyDescent="0.2">
      <c r="O38872"/>
      <c r="P38872"/>
    </row>
    <row r="38873" spans="15:16" x14ac:dyDescent="0.2">
      <c r="O38873"/>
      <c r="P38873"/>
    </row>
    <row r="38874" spans="15:16" x14ac:dyDescent="0.2">
      <c r="O38874"/>
      <c r="P38874"/>
    </row>
    <row r="38875" spans="15:16" x14ac:dyDescent="0.2">
      <c r="O38875"/>
      <c r="P38875"/>
    </row>
    <row r="38876" spans="15:16" x14ac:dyDescent="0.2">
      <c r="O38876"/>
      <c r="P38876"/>
    </row>
    <row r="38877" spans="15:16" x14ac:dyDescent="0.2">
      <c r="O38877"/>
      <c r="P38877"/>
    </row>
    <row r="38878" spans="15:16" x14ac:dyDescent="0.2">
      <c r="O38878"/>
      <c r="P38878"/>
    </row>
    <row r="38879" spans="15:16" x14ac:dyDescent="0.2">
      <c r="O38879"/>
      <c r="P38879"/>
    </row>
    <row r="38880" spans="15:16" x14ac:dyDescent="0.2">
      <c r="O38880"/>
      <c r="P38880"/>
    </row>
    <row r="38881" spans="15:16" x14ac:dyDescent="0.2">
      <c r="O38881"/>
      <c r="P38881"/>
    </row>
    <row r="38882" spans="15:16" x14ac:dyDescent="0.2">
      <c r="O38882"/>
      <c r="P38882"/>
    </row>
    <row r="38883" spans="15:16" x14ac:dyDescent="0.2">
      <c r="O38883"/>
      <c r="P38883"/>
    </row>
    <row r="38884" spans="15:16" x14ac:dyDescent="0.2">
      <c r="O38884"/>
      <c r="P38884"/>
    </row>
    <row r="38885" spans="15:16" x14ac:dyDescent="0.2">
      <c r="O38885"/>
      <c r="P38885"/>
    </row>
    <row r="38886" spans="15:16" x14ac:dyDescent="0.2">
      <c r="O38886"/>
      <c r="P38886"/>
    </row>
    <row r="38887" spans="15:16" x14ac:dyDescent="0.2">
      <c r="O38887"/>
      <c r="P38887"/>
    </row>
    <row r="38888" spans="15:16" x14ac:dyDescent="0.2">
      <c r="O38888"/>
      <c r="P38888"/>
    </row>
    <row r="38889" spans="15:16" x14ac:dyDescent="0.2">
      <c r="O38889"/>
      <c r="P38889"/>
    </row>
    <row r="38890" spans="15:16" x14ac:dyDescent="0.2">
      <c r="O38890"/>
      <c r="P38890"/>
    </row>
    <row r="38891" spans="15:16" x14ac:dyDescent="0.2">
      <c r="O38891"/>
      <c r="P38891"/>
    </row>
    <row r="38892" spans="15:16" x14ac:dyDescent="0.2">
      <c r="O38892"/>
      <c r="P38892"/>
    </row>
    <row r="38893" spans="15:16" x14ac:dyDescent="0.2">
      <c r="O38893"/>
      <c r="P38893"/>
    </row>
    <row r="38894" spans="15:16" x14ac:dyDescent="0.2">
      <c r="O38894"/>
      <c r="P38894"/>
    </row>
    <row r="38895" spans="15:16" x14ac:dyDescent="0.2">
      <c r="O38895"/>
      <c r="P38895"/>
    </row>
    <row r="38896" spans="15:16" x14ac:dyDescent="0.2">
      <c r="O38896"/>
      <c r="P38896"/>
    </row>
    <row r="38897" spans="15:16" x14ac:dyDescent="0.2">
      <c r="O38897"/>
      <c r="P38897"/>
    </row>
    <row r="38898" spans="15:16" x14ac:dyDescent="0.2">
      <c r="O38898"/>
      <c r="P38898"/>
    </row>
    <row r="38899" spans="15:16" x14ac:dyDescent="0.2">
      <c r="O38899"/>
      <c r="P38899"/>
    </row>
    <row r="38900" spans="15:16" x14ac:dyDescent="0.2">
      <c r="O38900"/>
      <c r="P38900"/>
    </row>
    <row r="38901" spans="15:16" x14ac:dyDescent="0.2">
      <c r="O38901"/>
      <c r="P38901"/>
    </row>
    <row r="38902" spans="15:16" x14ac:dyDescent="0.2">
      <c r="O38902"/>
      <c r="P38902"/>
    </row>
    <row r="38903" spans="15:16" x14ac:dyDescent="0.2">
      <c r="O38903"/>
      <c r="P38903"/>
    </row>
    <row r="38904" spans="15:16" x14ac:dyDescent="0.2">
      <c r="O38904"/>
      <c r="P38904"/>
    </row>
    <row r="38905" spans="15:16" x14ac:dyDescent="0.2">
      <c r="O38905"/>
      <c r="P38905"/>
    </row>
    <row r="38906" spans="15:16" x14ac:dyDescent="0.2">
      <c r="O38906"/>
      <c r="P38906"/>
    </row>
    <row r="38907" spans="15:16" x14ac:dyDescent="0.2">
      <c r="O38907"/>
      <c r="P38907"/>
    </row>
    <row r="38908" spans="15:16" x14ac:dyDescent="0.2">
      <c r="O38908"/>
      <c r="P38908"/>
    </row>
    <row r="38909" spans="15:16" x14ac:dyDescent="0.2">
      <c r="O38909"/>
      <c r="P38909"/>
    </row>
    <row r="38910" spans="15:16" x14ac:dyDescent="0.2">
      <c r="O38910"/>
      <c r="P38910"/>
    </row>
    <row r="38911" spans="15:16" x14ac:dyDescent="0.2">
      <c r="O38911"/>
      <c r="P38911"/>
    </row>
    <row r="38912" spans="15:16" x14ac:dyDescent="0.2">
      <c r="O38912"/>
      <c r="P38912"/>
    </row>
    <row r="38913" spans="15:16" x14ac:dyDescent="0.2">
      <c r="O38913"/>
      <c r="P38913"/>
    </row>
    <row r="38914" spans="15:16" x14ac:dyDescent="0.2">
      <c r="O38914"/>
      <c r="P38914"/>
    </row>
    <row r="38915" spans="15:16" x14ac:dyDescent="0.2">
      <c r="O38915"/>
      <c r="P38915"/>
    </row>
    <row r="38916" spans="15:16" x14ac:dyDescent="0.2">
      <c r="O38916"/>
      <c r="P38916"/>
    </row>
    <row r="38917" spans="15:16" x14ac:dyDescent="0.2">
      <c r="O38917"/>
      <c r="P38917"/>
    </row>
    <row r="38918" spans="15:16" x14ac:dyDescent="0.2">
      <c r="O38918"/>
      <c r="P38918"/>
    </row>
    <row r="38919" spans="15:16" x14ac:dyDescent="0.2">
      <c r="O38919"/>
      <c r="P38919"/>
    </row>
    <row r="38920" spans="15:16" x14ac:dyDescent="0.2">
      <c r="O38920"/>
      <c r="P38920"/>
    </row>
    <row r="38921" spans="15:16" x14ac:dyDescent="0.2">
      <c r="O38921"/>
      <c r="P38921"/>
    </row>
    <row r="38922" spans="15:16" x14ac:dyDescent="0.2">
      <c r="O38922"/>
      <c r="P38922"/>
    </row>
    <row r="38923" spans="15:16" x14ac:dyDescent="0.2">
      <c r="O38923"/>
      <c r="P38923"/>
    </row>
    <row r="38924" spans="15:16" x14ac:dyDescent="0.2">
      <c r="O38924"/>
      <c r="P38924"/>
    </row>
    <row r="38925" spans="15:16" x14ac:dyDescent="0.2">
      <c r="O38925"/>
      <c r="P38925"/>
    </row>
    <row r="38926" spans="15:16" x14ac:dyDescent="0.2">
      <c r="O38926"/>
      <c r="P38926"/>
    </row>
    <row r="38927" spans="15:16" x14ac:dyDescent="0.2">
      <c r="O38927"/>
      <c r="P38927"/>
    </row>
    <row r="38928" spans="15:16" x14ac:dyDescent="0.2">
      <c r="O38928"/>
      <c r="P38928"/>
    </row>
    <row r="38929" spans="15:16" x14ac:dyDescent="0.2">
      <c r="O38929"/>
      <c r="P38929"/>
    </row>
    <row r="38930" spans="15:16" x14ac:dyDescent="0.2">
      <c r="O38930"/>
      <c r="P38930"/>
    </row>
    <row r="38931" spans="15:16" x14ac:dyDescent="0.2">
      <c r="O38931"/>
      <c r="P38931"/>
    </row>
    <row r="38932" spans="15:16" x14ac:dyDescent="0.2">
      <c r="O38932"/>
      <c r="P38932"/>
    </row>
    <row r="38933" spans="15:16" x14ac:dyDescent="0.2">
      <c r="O38933"/>
      <c r="P38933"/>
    </row>
    <row r="38934" spans="15:16" x14ac:dyDescent="0.2">
      <c r="O38934"/>
      <c r="P38934"/>
    </row>
    <row r="38935" spans="15:16" x14ac:dyDescent="0.2">
      <c r="O38935"/>
      <c r="P38935"/>
    </row>
    <row r="38936" spans="15:16" x14ac:dyDescent="0.2">
      <c r="O38936"/>
      <c r="P38936"/>
    </row>
    <row r="38937" spans="15:16" x14ac:dyDescent="0.2">
      <c r="O38937"/>
      <c r="P38937"/>
    </row>
    <row r="38938" spans="15:16" x14ac:dyDescent="0.2">
      <c r="O38938"/>
      <c r="P38938"/>
    </row>
    <row r="38939" spans="15:16" x14ac:dyDescent="0.2">
      <c r="O38939"/>
      <c r="P38939"/>
    </row>
    <row r="38940" spans="15:16" x14ac:dyDescent="0.2">
      <c r="O38940"/>
      <c r="P38940"/>
    </row>
    <row r="38941" spans="15:16" x14ac:dyDescent="0.2">
      <c r="O38941"/>
      <c r="P38941"/>
    </row>
    <row r="38942" spans="15:16" x14ac:dyDescent="0.2">
      <c r="O38942"/>
      <c r="P38942"/>
    </row>
    <row r="38943" spans="15:16" x14ac:dyDescent="0.2">
      <c r="O38943"/>
      <c r="P38943"/>
    </row>
    <row r="38944" spans="15:16" x14ac:dyDescent="0.2">
      <c r="O38944"/>
      <c r="P38944"/>
    </row>
    <row r="38945" spans="15:16" x14ac:dyDescent="0.2">
      <c r="O38945"/>
      <c r="P38945"/>
    </row>
    <row r="38946" spans="15:16" x14ac:dyDescent="0.2">
      <c r="O38946"/>
      <c r="P38946"/>
    </row>
    <row r="38947" spans="15:16" x14ac:dyDescent="0.2">
      <c r="O38947"/>
      <c r="P38947"/>
    </row>
    <row r="38948" spans="15:16" x14ac:dyDescent="0.2">
      <c r="O38948"/>
      <c r="P38948"/>
    </row>
    <row r="38949" spans="15:16" x14ac:dyDescent="0.2">
      <c r="O38949"/>
      <c r="P38949"/>
    </row>
    <row r="38950" spans="15:16" x14ac:dyDescent="0.2">
      <c r="O38950"/>
      <c r="P38950"/>
    </row>
    <row r="38951" spans="15:16" x14ac:dyDescent="0.2">
      <c r="O38951"/>
      <c r="P38951"/>
    </row>
    <row r="38952" spans="15:16" x14ac:dyDescent="0.2">
      <c r="O38952"/>
      <c r="P38952"/>
    </row>
    <row r="38953" spans="15:16" x14ac:dyDescent="0.2">
      <c r="O38953"/>
      <c r="P38953"/>
    </row>
    <row r="38954" spans="15:16" x14ac:dyDescent="0.2">
      <c r="O38954"/>
      <c r="P38954"/>
    </row>
    <row r="38955" spans="15:16" x14ac:dyDescent="0.2">
      <c r="O38955"/>
      <c r="P38955"/>
    </row>
    <row r="38956" spans="15:16" x14ac:dyDescent="0.2">
      <c r="O38956"/>
      <c r="P38956"/>
    </row>
    <row r="38957" spans="15:16" x14ac:dyDescent="0.2">
      <c r="O38957"/>
      <c r="P38957"/>
    </row>
    <row r="38958" spans="15:16" x14ac:dyDescent="0.2">
      <c r="O38958"/>
      <c r="P38958"/>
    </row>
    <row r="38959" spans="15:16" x14ac:dyDescent="0.2">
      <c r="O38959"/>
      <c r="P38959"/>
    </row>
    <row r="38960" spans="15:16" x14ac:dyDescent="0.2">
      <c r="O38960"/>
      <c r="P38960"/>
    </row>
    <row r="38961" spans="15:16" x14ac:dyDescent="0.2">
      <c r="O38961"/>
      <c r="P38961"/>
    </row>
    <row r="38962" spans="15:16" x14ac:dyDescent="0.2">
      <c r="O38962"/>
      <c r="P38962"/>
    </row>
    <row r="38963" spans="15:16" x14ac:dyDescent="0.2">
      <c r="O38963"/>
      <c r="P38963"/>
    </row>
    <row r="38964" spans="15:16" x14ac:dyDescent="0.2">
      <c r="O38964"/>
      <c r="P38964"/>
    </row>
    <row r="38965" spans="15:16" x14ac:dyDescent="0.2">
      <c r="O38965"/>
      <c r="P38965"/>
    </row>
    <row r="38966" spans="15:16" x14ac:dyDescent="0.2">
      <c r="O38966"/>
      <c r="P38966"/>
    </row>
    <row r="38967" spans="15:16" x14ac:dyDescent="0.2">
      <c r="O38967"/>
      <c r="P38967"/>
    </row>
    <row r="38968" spans="15:16" x14ac:dyDescent="0.2">
      <c r="O38968"/>
      <c r="P38968"/>
    </row>
    <row r="38969" spans="15:16" x14ac:dyDescent="0.2">
      <c r="O38969"/>
      <c r="P38969"/>
    </row>
    <row r="38970" spans="15:16" x14ac:dyDescent="0.2">
      <c r="O38970"/>
      <c r="P38970"/>
    </row>
    <row r="38971" spans="15:16" x14ac:dyDescent="0.2">
      <c r="O38971"/>
      <c r="P38971"/>
    </row>
    <row r="38972" spans="15:16" x14ac:dyDescent="0.2">
      <c r="O38972"/>
      <c r="P38972"/>
    </row>
    <row r="38973" spans="15:16" x14ac:dyDescent="0.2">
      <c r="O38973"/>
      <c r="P38973"/>
    </row>
    <row r="38974" spans="15:16" x14ac:dyDescent="0.2">
      <c r="O38974"/>
      <c r="P38974"/>
    </row>
    <row r="38975" spans="15:16" x14ac:dyDescent="0.2">
      <c r="O38975"/>
      <c r="P38975"/>
    </row>
    <row r="38976" spans="15:16" x14ac:dyDescent="0.2">
      <c r="O38976"/>
      <c r="P38976"/>
    </row>
    <row r="38977" spans="15:16" x14ac:dyDescent="0.2">
      <c r="O38977"/>
      <c r="P38977"/>
    </row>
    <row r="38978" spans="15:16" x14ac:dyDescent="0.2">
      <c r="O38978"/>
      <c r="P38978"/>
    </row>
    <row r="38979" spans="15:16" x14ac:dyDescent="0.2">
      <c r="O38979"/>
      <c r="P38979"/>
    </row>
    <row r="38980" spans="15:16" x14ac:dyDescent="0.2">
      <c r="O38980"/>
      <c r="P38980"/>
    </row>
    <row r="38981" spans="15:16" x14ac:dyDescent="0.2">
      <c r="O38981"/>
      <c r="P38981"/>
    </row>
    <row r="38982" spans="15:16" x14ac:dyDescent="0.2">
      <c r="O38982"/>
      <c r="P38982"/>
    </row>
    <row r="38983" spans="15:16" x14ac:dyDescent="0.2">
      <c r="O38983"/>
      <c r="P38983"/>
    </row>
    <row r="38984" spans="15:16" x14ac:dyDescent="0.2">
      <c r="O38984"/>
      <c r="P38984"/>
    </row>
    <row r="38985" spans="15:16" x14ac:dyDescent="0.2">
      <c r="O38985"/>
      <c r="P38985"/>
    </row>
    <row r="38986" spans="15:16" x14ac:dyDescent="0.2">
      <c r="O38986"/>
      <c r="P38986"/>
    </row>
    <row r="38987" spans="15:16" x14ac:dyDescent="0.2">
      <c r="O38987"/>
      <c r="P38987"/>
    </row>
    <row r="38988" spans="15:16" x14ac:dyDescent="0.2">
      <c r="O38988"/>
      <c r="P38988"/>
    </row>
    <row r="38989" spans="15:16" x14ac:dyDescent="0.2">
      <c r="O38989"/>
      <c r="P38989"/>
    </row>
    <row r="38990" spans="15:16" x14ac:dyDescent="0.2">
      <c r="O38990"/>
      <c r="P38990"/>
    </row>
    <row r="38991" spans="15:16" x14ac:dyDescent="0.2">
      <c r="O38991"/>
      <c r="P38991"/>
    </row>
    <row r="38992" spans="15:16" x14ac:dyDescent="0.2">
      <c r="O38992"/>
      <c r="P38992"/>
    </row>
    <row r="38993" spans="15:16" x14ac:dyDescent="0.2">
      <c r="O38993"/>
      <c r="P38993"/>
    </row>
    <row r="38994" spans="15:16" x14ac:dyDescent="0.2">
      <c r="O38994"/>
      <c r="P38994"/>
    </row>
    <row r="38995" spans="15:16" x14ac:dyDescent="0.2">
      <c r="O38995"/>
      <c r="P38995"/>
    </row>
    <row r="38996" spans="15:16" x14ac:dyDescent="0.2">
      <c r="O38996"/>
      <c r="P38996"/>
    </row>
    <row r="38997" spans="15:16" x14ac:dyDescent="0.2">
      <c r="O38997"/>
      <c r="P38997"/>
    </row>
    <row r="38998" spans="15:16" x14ac:dyDescent="0.2">
      <c r="O38998"/>
      <c r="P38998"/>
    </row>
    <row r="38999" spans="15:16" x14ac:dyDescent="0.2">
      <c r="O38999"/>
      <c r="P38999"/>
    </row>
    <row r="39000" spans="15:16" x14ac:dyDescent="0.2">
      <c r="O39000"/>
      <c r="P39000"/>
    </row>
    <row r="39001" spans="15:16" x14ac:dyDescent="0.2">
      <c r="O39001"/>
      <c r="P39001"/>
    </row>
    <row r="39002" spans="15:16" x14ac:dyDescent="0.2">
      <c r="O39002"/>
      <c r="P39002"/>
    </row>
    <row r="39003" spans="15:16" x14ac:dyDescent="0.2">
      <c r="O39003"/>
      <c r="P39003"/>
    </row>
    <row r="39004" spans="15:16" x14ac:dyDescent="0.2">
      <c r="O39004"/>
      <c r="P39004"/>
    </row>
    <row r="39005" spans="15:16" x14ac:dyDescent="0.2">
      <c r="O39005"/>
      <c r="P39005"/>
    </row>
    <row r="39006" spans="15:16" x14ac:dyDescent="0.2">
      <c r="O39006"/>
      <c r="P39006"/>
    </row>
    <row r="39007" spans="15:16" x14ac:dyDescent="0.2">
      <c r="O39007"/>
      <c r="P39007"/>
    </row>
    <row r="39008" spans="15:16" x14ac:dyDescent="0.2">
      <c r="O39008"/>
      <c r="P39008"/>
    </row>
    <row r="39009" spans="15:16" x14ac:dyDescent="0.2">
      <c r="O39009"/>
      <c r="P39009"/>
    </row>
    <row r="39010" spans="15:16" x14ac:dyDescent="0.2">
      <c r="O39010"/>
      <c r="P39010"/>
    </row>
    <row r="39011" spans="15:16" x14ac:dyDescent="0.2">
      <c r="O39011"/>
      <c r="P39011"/>
    </row>
    <row r="39012" spans="15:16" x14ac:dyDescent="0.2">
      <c r="O39012"/>
      <c r="P39012"/>
    </row>
    <row r="39013" spans="15:16" x14ac:dyDescent="0.2">
      <c r="O39013"/>
      <c r="P39013"/>
    </row>
    <row r="39014" spans="15:16" x14ac:dyDescent="0.2">
      <c r="O39014"/>
      <c r="P39014"/>
    </row>
    <row r="39015" spans="15:16" x14ac:dyDescent="0.2">
      <c r="O39015"/>
      <c r="P39015"/>
    </row>
    <row r="39016" spans="15:16" x14ac:dyDescent="0.2">
      <c r="O39016"/>
      <c r="P39016"/>
    </row>
    <row r="39017" spans="15:16" x14ac:dyDescent="0.2">
      <c r="O39017"/>
      <c r="P39017"/>
    </row>
    <row r="39018" spans="15:16" x14ac:dyDescent="0.2">
      <c r="O39018"/>
      <c r="P39018"/>
    </row>
    <row r="39019" spans="15:16" x14ac:dyDescent="0.2">
      <c r="O39019"/>
      <c r="P39019"/>
    </row>
    <row r="39020" spans="15:16" x14ac:dyDescent="0.2">
      <c r="O39020"/>
      <c r="P39020"/>
    </row>
    <row r="39021" spans="15:16" x14ac:dyDescent="0.2">
      <c r="O39021"/>
      <c r="P39021"/>
    </row>
    <row r="39022" spans="15:16" x14ac:dyDescent="0.2">
      <c r="O39022"/>
      <c r="P39022"/>
    </row>
    <row r="39023" spans="15:16" x14ac:dyDescent="0.2">
      <c r="O39023"/>
      <c r="P39023"/>
    </row>
    <row r="39024" spans="15:16" x14ac:dyDescent="0.2">
      <c r="O39024"/>
      <c r="P39024"/>
    </row>
    <row r="39025" spans="15:16" x14ac:dyDescent="0.2">
      <c r="O39025"/>
      <c r="P39025"/>
    </row>
    <row r="39026" spans="15:16" x14ac:dyDescent="0.2">
      <c r="O39026"/>
      <c r="P39026"/>
    </row>
    <row r="39027" spans="15:16" x14ac:dyDescent="0.2">
      <c r="O39027"/>
      <c r="P39027"/>
    </row>
    <row r="39028" spans="15:16" x14ac:dyDescent="0.2">
      <c r="O39028"/>
      <c r="P39028"/>
    </row>
    <row r="39029" spans="15:16" x14ac:dyDescent="0.2">
      <c r="O39029"/>
      <c r="P39029"/>
    </row>
    <row r="39030" spans="15:16" x14ac:dyDescent="0.2">
      <c r="O39030"/>
      <c r="P39030"/>
    </row>
    <row r="39031" spans="15:16" x14ac:dyDescent="0.2">
      <c r="O39031"/>
      <c r="P39031"/>
    </row>
    <row r="39032" spans="15:16" x14ac:dyDescent="0.2">
      <c r="O39032"/>
      <c r="P39032"/>
    </row>
    <row r="39033" spans="15:16" x14ac:dyDescent="0.2">
      <c r="O39033"/>
      <c r="P39033"/>
    </row>
    <row r="39034" spans="15:16" x14ac:dyDescent="0.2">
      <c r="O39034"/>
      <c r="P39034"/>
    </row>
    <row r="39035" spans="15:16" x14ac:dyDescent="0.2">
      <c r="O39035"/>
      <c r="P39035"/>
    </row>
    <row r="39036" spans="15:16" x14ac:dyDescent="0.2">
      <c r="O39036"/>
      <c r="P39036"/>
    </row>
    <row r="39037" spans="15:16" x14ac:dyDescent="0.2">
      <c r="O39037"/>
      <c r="P39037"/>
    </row>
    <row r="39038" spans="15:16" x14ac:dyDescent="0.2">
      <c r="O39038"/>
      <c r="P39038"/>
    </row>
    <row r="39039" spans="15:16" x14ac:dyDescent="0.2">
      <c r="O39039"/>
      <c r="P39039"/>
    </row>
    <row r="39040" spans="15:16" x14ac:dyDescent="0.2">
      <c r="O39040"/>
      <c r="P39040"/>
    </row>
    <row r="39041" spans="15:16" x14ac:dyDescent="0.2">
      <c r="O39041"/>
      <c r="P39041"/>
    </row>
    <row r="39042" spans="15:16" x14ac:dyDescent="0.2">
      <c r="O39042"/>
      <c r="P39042"/>
    </row>
    <row r="39043" spans="15:16" x14ac:dyDescent="0.2">
      <c r="O39043"/>
      <c r="P39043"/>
    </row>
    <row r="39044" spans="15:16" x14ac:dyDescent="0.2">
      <c r="O39044"/>
      <c r="P39044"/>
    </row>
    <row r="39045" spans="15:16" x14ac:dyDescent="0.2">
      <c r="O39045"/>
      <c r="P39045"/>
    </row>
    <row r="39046" spans="15:16" x14ac:dyDescent="0.2">
      <c r="O39046"/>
      <c r="P39046"/>
    </row>
    <row r="39047" spans="15:16" x14ac:dyDescent="0.2">
      <c r="O39047"/>
      <c r="P39047"/>
    </row>
    <row r="39048" spans="15:16" x14ac:dyDescent="0.2">
      <c r="O39048"/>
      <c r="P39048"/>
    </row>
    <row r="39049" spans="15:16" x14ac:dyDescent="0.2">
      <c r="O39049"/>
      <c r="P39049"/>
    </row>
    <row r="39050" spans="15:16" x14ac:dyDescent="0.2">
      <c r="O39050"/>
      <c r="P39050"/>
    </row>
    <row r="39051" spans="15:16" x14ac:dyDescent="0.2">
      <c r="O39051"/>
      <c r="P39051"/>
    </row>
    <row r="39052" spans="15:16" x14ac:dyDescent="0.2">
      <c r="O39052"/>
      <c r="P39052"/>
    </row>
    <row r="39053" spans="15:16" x14ac:dyDescent="0.2">
      <c r="O39053"/>
      <c r="P39053"/>
    </row>
    <row r="39054" spans="15:16" x14ac:dyDescent="0.2">
      <c r="O39054"/>
      <c r="P39054"/>
    </row>
    <row r="39055" spans="15:16" x14ac:dyDescent="0.2">
      <c r="O39055"/>
      <c r="P39055"/>
    </row>
    <row r="39056" spans="15:16" x14ac:dyDescent="0.2">
      <c r="O39056"/>
      <c r="P39056"/>
    </row>
    <row r="39057" spans="15:16" x14ac:dyDescent="0.2">
      <c r="O39057"/>
      <c r="P39057"/>
    </row>
    <row r="39058" spans="15:16" x14ac:dyDescent="0.2">
      <c r="O39058"/>
      <c r="P39058"/>
    </row>
    <row r="39059" spans="15:16" x14ac:dyDescent="0.2">
      <c r="O39059"/>
      <c r="P39059"/>
    </row>
    <row r="39060" spans="15:16" x14ac:dyDescent="0.2">
      <c r="O39060"/>
      <c r="P39060"/>
    </row>
    <row r="39061" spans="15:16" x14ac:dyDescent="0.2">
      <c r="O39061"/>
      <c r="P39061"/>
    </row>
    <row r="39062" spans="15:16" x14ac:dyDescent="0.2">
      <c r="O39062"/>
      <c r="P39062"/>
    </row>
    <row r="39063" spans="15:16" x14ac:dyDescent="0.2">
      <c r="O39063"/>
      <c r="P39063"/>
    </row>
    <row r="39064" spans="15:16" x14ac:dyDescent="0.2">
      <c r="O39064"/>
      <c r="P39064"/>
    </row>
    <row r="39065" spans="15:16" x14ac:dyDescent="0.2">
      <c r="O39065"/>
      <c r="P39065"/>
    </row>
    <row r="39066" spans="15:16" x14ac:dyDescent="0.2">
      <c r="O39066"/>
      <c r="P39066"/>
    </row>
    <row r="39067" spans="15:16" x14ac:dyDescent="0.2">
      <c r="O39067"/>
      <c r="P39067"/>
    </row>
    <row r="39068" spans="15:16" x14ac:dyDescent="0.2">
      <c r="O39068"/>
      <c r="P39068"/>
    </row>
    <row r="39069" spans="15:16" x14ac:dyDescent="0.2">
      <c r="O39069"/>
      <c r="P39069"/>
    </row>
    <row r="39070" spans="15:16" x14ac:dyDescent="0.2">
      <c r="O39070"/>
      <c r="P39070"/>
    </row>
    <row r="39071" spans="15:16" x14ac:dyDescent="0.2">
      <c r="O39071"/>
      <c r="P39071"/>
    </row>
    <row r="39072" spans="15:16" x14ac:dyDescent="0.2">
      <c r="O39072"/>
      <c r="P39072"/>
    </row>
    <row r="39073" spans="15:16" x14ac:dyDescent="0.2">
      <c r="O39073"/>
      <c r="P39073"/>
    </row>
    <row r="39074" spans="15:16" x14ac:dyDescent="0.2">
      <c r="O39074"/>
      <c r="P39074"/>
    </row>
    <row r="39075" spans="15:16" x14ac:dyDescent="0.2">
      <c r="O39075"/>
      <c r="P39075"/>
    </row>
    <row r="39076" spans="15:16" x14ac:dyDescent="0.2">
      <c r="O39076"/>
      <c r="P39076"/>
    </row>
    <row r="39077" spans="15:16" x14ac:dyDescent="0.2">
      <c r="O39077"/>
      <c r="P39077"/>
    </row>
    <row r="39078" spans="15:16" x14ac:dyDescent="0.2">
      <c r="O39078"/>
      <c r="P39078"/>
    </row>
    <row r="39079" spans="15:16" x14ac:dyDescent="0.2">
      <c r="O39079"/>
      <c r="P39079"/>
    </row>
    <row r="39080" spans="15:16" x14ac:dyDescent="0.2">
      <c r="O39080"/>
      <c r="P39080"/>
    </row>
    <row r="39081" spans="15:16" x14ac:dyDescent="0.2">
      <c r="O39081"/>
      <c r="P39081"/>
    </row>
    <row r="39082" spans="15:16" x14ac:dyDescent="0.2">
      <c r="O39082"/>
      <c r="P39082"/>
    </row>
    <row r="39083" spans="15:16" x14ac:dyDescent="0.2">
      <c r="O39083"/>
      <c r="P39083"/>
    </row>
    <row r="39084" spans="15:16" x14ac:dyDescent="0.2">
      <c r="O39084"/>
      <c r="P39084"/>
    </row>
    <row r="39085" spans="15:16" x14ac:dyDescent="0.2">
      <c r="O39085"/>
      <c r="P39085"/>
    </row>
    <row r="39086" spans="15:16" x14ac:dyDescent="0.2">
      <c r="O39086"/>
      <c r="P39086"/>
    </row>
    <row r="39087" spans="15:16" x14ac:dyDescent="0.2">
      <c r="O39087"/>
      <c r="P39087"/>
    </row>
    <row r="39088" spans="15:16" x14ac:dyDescent="0.2">
      <c r="O39088"/>
      <c r="P39088"/>
    </row>
    <row r="39089" spans="15:16" x14ac:dyDescent="0.2">
      <c r="O39089"/>
      <c r="P39089"/>
    </row>
    <row r="39090" spans="15:16" x14ac:dyDescent="0.2">
      <c r="O39090"/>
      <c r="P39090"/>
    </row>
    <row r="39091" spans="15:16" x14ac:dyDescent="0.2">
      <c r="O39091"/>
      <c r="P39091"/>
    </row>
    <row r="39092" spans="15:16" x14ac:dyDescent="0.2">
      <c r="O39092"/>
      <c r="P39092"/>
    </row>
    <row r="39093" spans="15:16" x14ac:dyDescent="0.2">
      <c r="O39093"/>
      <c r="P39093"/>
    </row>
    <row r="39094" spans="15:16" x14ac:dyDescent="0.2">
      <c r="O39094"/>
      <c r="P39094"/>
    </row>
    <row r="39095" spans="15:16" x14ac:dyDescent="0.2">
      <c r="O39095"/>
      <c r="P39095"/>
    </row>
    <row r="39096" spans="15:16" x14ac:dyDescent="0.2">
      <c r="O39096"/>
      <c r="P39096"/>
    </row>
    <row r="39097" spans="15:16" x14ac:dyDescent="0.2">
      <c r="O39097"/>
      <c r="P39097"/>
    </row>
    <row r="39098" spans="15:16" x14ac:dyDescent="0.2">
      <c r="O39098"/>
      <c r="P39098"/>
    </row>
    <row r="39099" spans="15:16" x14ac:dyDescent="0.2">
      <c r="O39099"/>
      <c r="P39099"/>
    </row>
    <row r="39100" spans="15:16" x14ac:dyDescent="0.2">
      <c r="O39100"/>
      <c r="P39100"/>
    </row>
    <row r="39101" spans="15:16" x14ac:dyDescent="0.2">
      <c r="O39101"/>
      <c r="P39101"/>
    </row>
    <row r="39102" spans="15:16" x14ac:dyDescent="0.2">
      <c r="O39102"/>
      <c r="P39102"/>
    </row>
    <row r="39103" spans="15:16" x14ac:dyDescent="0.2">
      <c r="O39103"/>
      <c r="P39103"/>
    </row>
    <row r="39104" spans="15:16" x14ac:dyDescent="0.2">
      <c r="O39104"/>
      <c r="P39104"/>
    </row>
    <row r="39105" spans="15:16" x14ac:dyDescent="0.2">
      <c r="O39105"/>
      <c r="P39105"/>
    </row>
    <row r="39106" spans="15:16" x14ac:dyDescent="0.2">
      <c r="O39106"/>
      <c r="P39106"/>
    </row>
    <row r="39107" spans="15:16" x14ac:dyDescent="0.2">
      <c r="O39107"/>
      <c r="P39107"/>
    </row>
    <row r="39108" spans="15:16" x14ac:dyDescent="0.2">
      <c r="O39108"/>
      <c r="P39108"/>
    </row>
    <row r="39109" spans="15:16" x14ac:dyDescent="0.2">
      <c r="O39109"/>
      <c r="P39109"/>
    </row>
    <row r="39110" spans="15:16" x14ac:dyDescent="0.2">
      <c r="O39110"/>
      <c r="P39110"/>
    </row>
    <row r="39111" spans="15:16" x14ac:dyDescent="0.2">
      <c r="O39111"/>
      <c r="P39111"/>
    </row>
    <row r="39112" spans="15:16" x14ac:dyDescent="0.2">
      <c r="O39112"/>
      <c r="P39112"/>
    </row>
    <row r="39113" spans="15:16" x14ac:dyDescent="0.2">
      <c r="O39113"/>
      <c r="P39113"/>
    </row>
    <row r="39114" spans="15:16" x14ac:dyDescent="0.2">
      <c r="O39114"/>
      <c r="P39114"/>
    </row>
    <row r="39115" spans="15:16" x14ac:dyDescent="0.2">
      <c r="O39115"/>
      <c r="P39115"/>
    </row>
    <row r="39116" spans="15:16" x14ac:dyDescent="0.2">
      <c r="O39116"/>
      <c r="P39116"/>
    </row>
    <row r="39117" spans="15:16" x14ac:dyDescent="0.2">
      <c r="O39117"/>
      <c r="P39117"/>
    </row>
    <row r="39118" spans="15:16" x14ac:dyDescent="0.2">
      <c r="O39118"/>
      <c r="P39118"/>
    </row>
    <row r="39119" spans="15:16" x14ac:dyDescent="0.2">
      <c r="O39119"/>
      <c r="P39119"/>
    </row>
    <row r="39120" spans="15:16" x14ac:dyDescent="0.2">
      <c r="O39120"/>
      <c r="P39120"/>
    </row>
    <row r="39121" spans="15:16" x14ac:dyDescent="0.2">
      <c r="O39121"/>
      <c r="P39121"/>
    </row>
    <row r="39122" spans="15:16" x14ac:dyDescent="0.2">
      <c r="O39122"/>
      <c r="P39122"/>
    </row>
    <row r="39123" spans="15:16" x14ac:dyDescent="0.2">
      <c r="O39123"/>
      <c r="P39123"/>
    </row>
    <row r="39124" spans="15:16" x14ac:dyDescent="0.2">
      <c r="O39124"/>
      <c r="P39124"/>
    </row>
    <row r="39125" spans="15:16" x14ac:dyDescent="0.2">
      <c r="O39125"/>
      <c r="P39125"/>
    </row>
    <row r="39126" spans="15:16" x14ac:dyDescent="0.2">
      <c r="O39126"/>
      <c r="P39126"/>
    </row>
    <row r="39127" spans="15:16" x14ac:dyDescent="0.2">
      <c r="O39127"/>
      <c r="P39127"/>
    </row>
    <row r="39128" spans="15:16" x14ac:dyDescent="0.2">
      <c r="O39128"/>
      <c r="P39128"/>
    </row>
    <row r="39129" spans="15:16" x14ac:dyDescent="0.2">
      <c r="O39129"/>
      <c r="P39129"/>
    </row>
    <row r="39130" spans="15:16" x14ac:dyDescent="0.2">
      <c r="O39130"/>
      <c r="P39130"/>
    </row>
    <row r="39131" spans="15:16" x14ac:dyDescent="0.2">
      <c r="O39131"/>
      <c r="P39131"/>
    </row>
    <row r="39132" spans="15:16" x14ac:dyDescent="0.2">
      <c r="O39132"/>
      <c r="P39132"/>
    </row>
    <row r="39133" spans="15:16" x14ac:dyDescent="0.2">
      <c r="O39133"/>
      <c r="P39133"/>
    </row>
    <row r="39134" spans="15:16" x14ac:dyDescent="0.2">
      <c r="O39134"/>
      <c r="P39134"/>
    </row>
    <row r="39135" spans="15:16" x14ac:dyDescent="0.2">
      <c r="O39135"/>
      <c r="P39135"/>
    </row>
    <row r="39136" spans="15:16" x14ac:dyDescent="0.2">
      <c r="O39136"/>
      <c r="P39136"/>
    </row>
    <row r="39137" spans="15:16" x14ac:dyDescent="0.2">
      <c r="O39137"/>
      <c r="P39137"/>
    </row>
    <row r="39138" spans="15:16" x14ac:dyDescent="0.2">
      <c r="O39138"/>
      <c r="P39138"/>
    </row>
    <row r="39139" spans="15:16" x14ac:dyDescent="0.2">
      <c r="O39139"/>
      <c r="P39139"/>
    </row>
    <row r="39140" spans="15:16" x14ac:dyDescent="0.2">
      <c r="O39140"/>
      <c r="P39140"/>
    </row>
    <row r="39141" spans="15:16" x14ac:dyDescent="0.2">
      <c r="O39141"/>
      <c r="P39141"/>
    </row>
    <row r="39142" spans="15:16" x14ac:dyDescent="0.2">
      <c r="O39142"/>
      <c r="P39142"/>
    </row>
    <row r="39143" spans="15:16" x14ac:dyDescent="0.2">
      <c r="O39143"/>
      <c r="P39143"/>
    </row>
    <row r="39144" spans="15:16" x14ac:dyDescent="0.2">
      <c r="O39144"/>
      <c r="P39144"/>
    </row>
    <row r="39145" spans="15:16" x14ac:dyDescent="0.2">
      <c r="O39145"/>
      <c r="P39145"/>
    </row>
    <row r="39146" spans="15:16" x14ac:dyDescent="0.2">
      <c r="O39146"/>
      <c r="P39146"/>
    </row>
    <row r="39147" spans="15:16" x14ac:dyDescent="0.2">
      <c r="O39147"/>
      <c r="P39147"/>
    </row>
    <row r="39148" spans="15:16" x14ac:dyDescent="0.2">
      <c r="O39148"/>
      <c r="P39148"/>
    </row>
    <row r="39149" spans="15:16" x14ac:dyDescent="0.2">
      <c r="O39149"/>
      <c r="P39149"/>
    </row>
    <row r="39150" spans="15:16" x14ac:dyDescent="0.2">
      <c r="O39150"/>
      <c r="P39150"/>
    </row>
    <row r="39151" spans="15:16" x14ac:dyDescent="0.2">
      <c r="O39151"/>
      <c r="P39151"/>
    </row>
    <row r="39152" spans="15:16" x14ac:dyDescent="0.2">
      <c r="O39152"/>
      <c r="P39152"/>
    </row>
    <row r="39153" spans="15:16" x14ac:dyDescent="0.2">
      <c r="O39153"/>
      <c r="P39153"/>
    </row>
    <row r="39154" spans="15:16" x14ac:dyDescent="0.2">
      <c r="O39154"/>
      <c r="P39154"/>
    </row>
    <row r="39155" spans="15:16" x14ac:dyDescent="0.2">
      <c r="O39155"/>
      <c r="P39155"/>
    </row>
    <row r="39156" spans="15:16" x14ac:dyDescent="0.2">
      <c r="O39156"/>
      <c r="P39156"/>
    </row>
    <row r="39157" spans="15:16" x14ac:dyDescent="0.2">
      <c r="O39157"/>
      <c r="P39157"/>
    </row>
    <row r="39158" spans="15:16" x14ac:dyDescent="0.2">
      <c r="O39158"/>
      <c r="P39158"/>
    </row>
    <row r="39159" spans="15:16" x14ac:dyDescent="0.2">
      <c r="O39159"/>
      <c r="P39159"/>
    </row>
    <row r="39160" spans="15:16" x14ac:dyDescent="0.2">
      <c r="O39160"/>
      <c r="P39160"/>
    </row>
    <row r="39161" spans="15:16" x14ac:dyDescent="0.2">
      <c r="O39161"/>
      <c r="P39161"/>
    </row>
    <row r="39162" spans="15:16" x14ac:dyDescent="0.2">
      <c r="O39162"/>
      <c r="P39162"/>
    </row>
    <row r="39163" spans="15:16" x14ac:dyDescent="0.2">
      <c r="O39163"/>
      <c r="P39163"/>
    </row>
    <row r="39164" spans="15:16" x14ac:dyDescent="0.2">
      <c r="O39164"/>
      <c r="P39164"/>
    </row>
    <row r="39165" spans="15:16" x14ac:dyDescent="0.2">
      <c r="O39165"/>
      <c r="P39165"/>
    </row>
    <row r="39166" spans="15:16" x14ac:dyDescent="0.2">
      <c r="O39166"/>
      <c r="P39166"/>
    </row>
    <row r="39167" spans="15:16" x14ac:dyDescent="0.2">
      <c r="O39167"/>
      <c r="P39167"/>
    </row>
    <row r="39168" spans="15:16" x14ac:dyDescent="0.2">
      <c r="O39168"/>
      <c r="P39168"/>
    </row>
    <row r="39169" spans="15:16" x14ac:dyDescent="0.2">
      <c r="O39169"/>
      <c r="P39169"/>
    </row>
    <row r="39170" spans="15:16" x14ac:dyDescent="0.2">
      <c r="O39170"/>
      <c r="P39170"/>
    </row>
    <row r="39171" spans="15:16" x14ac:dyDescent="0.2">
      <c r="O39171"/>
      <c r="P39171"/>
    </row>
    <row r="39172" spans="15:16" x14ac:dyDescent="0.2">
      <c r="O39172"/>
      <c r="P39172"/>
    </row>
    <row r="39173" spans="15:16" x14ac:dyDescent="0.2">
      <c r="O39173"/>
      <c r="P39173"/>
    </row>
    <row r="39174" spans="15:16" x14ac:dyDescent="0.2">
      <c r="O39174"/>
      <c r="P39174"/>
    </row>
    <row r="39175" spans="15:16" x14ac:dyDescent="0.2">
      <c r="O39175"/>
      <c r="P39175"/>
    </row>
    <row r="39176" spans="15:16" x14ac:dyDescent="0.2">
      <c r="O39176"/>
      <c r="P39176"/>
    </row>
    <row r="39177" spans="15:16" x14ac:dyDescent="0.2">
      <c r="O39177"/>
      <c r="P39177"/>
    </row>
    <row r="39178" spans="15:16" x14ac:dyDescent="0.2">
      <c r="O39178"/>
      <c r="P39178"/>
    </row>
    <row r="39179" spans="15:16" x14ac:dyDescent="0.2">
      <c r="O39179"/>
      <c r="P39179"/>
    </row>
    <row r="39180" spans="15:16" x14ac:dyDescent="0.2">
      <c r="O39180"/>
      <c r="P39180"/>
    </row>
    <row r="39181" spans="15:16" x14ac:dyDescent="0.2">
      <c r="O39181"/>
      <c r="P39181"/>
    </row>
    <row r="39182" spans="15:16" x14ac:dyDescent="0.2">
      <c r="O39182"/>
      <c r="P39182"/>
    </row>
    <row r="39183" spans="15:16" x14ac:dyDescent="0.2">
      <c r="O39183"/>
      <c r="P39183"/>
    </row>
    <row r="39184" spans="15:16" x14ac:dyDescent="0.2">
      <c r="O39184"/>
      <c r="P39184"/>
    </row>
    <row r="39185" spans="15:16" x14ac:dyDescent="0.2">
      <c r="O39185"/>
      <c r="P39185"/>
    </row>
    <row r="39186" spans="15:16" x14ac:dyDescent="0.2">
      <c r="O39186"/>
      <c r="P39186"/>
    </row>
    <row r="39187" spans="15:16" x14ac:dyDescent="0.2">
      <c r="O39187"/>
      <c r="P39187"/>
    </row>
    <row r="39188" spans="15:16" x14ac:dyDescent="0.2">
      <c r="O39188"/>
      <c r="P39188"/>
    </row>
    <row r="39189" spans="15:16" x14ac:dyDescent="0.2">
      <c r="O39189"/>
      <c r="P39189"/>
    </row>
    <row r="39190" spans="15:16" x14ac:dyDescent="0.2">
      <c r="O39190"/>
      <c r="P39190"/>
    </row>
    <row r="39191" spans="15:16" x14ac:dyDescent="0.2">
      <c r="O39191"/>
      <c r="P39191"/>
    </row>
    <row r="39192" spans="15:16" x14ac:dyDescent="0.2">
      <c r="O39192"/>
      <c r="P39192"/>
    </row>
    <row r="39193" spans="15:16" x14ac:dyDescent="0.2">
      <c r="O39193"/>
      <c r="P39193"/>
    </row>
    <row r="39194" spans="15:16" x14ac:dyDescent="0.2">
      <c r="O39194"/>
      <c r="P39194"/>
    </row>
    <row r="39195" spans="15:16" x14ac:dyDescent="0.2">
      <c r="O39195"/>
      <c r="P39195"/>
    </row>
    <row r="39196" spans="15:16" x14ac:dyDescent="0.2">
      <c r="O39196"/>
      <c r="P39196"/>
    </row>
    <row r="39197" spans="15:16" x14ac:dyDescent="0.2">
      <c r="O39197"/>
      <c r="P39197"/>
    </row>
    <row r="39198" spans="15:16" x14ac:dyDescent="0.2">
      <c r="O39198"/>
      <c r="P39198"/>
    </row>
    <row r="39199" spans="15:16" x14ac:dyDescent="0.2">
      <c r="O39199"/>
      <c r="P39199"/>
    </row>
    <row r="39200" spans="15:16" x14ac:dyDescent="0.2">
      <c r="O39200"/>
      <c r="P39200"/>
    </row>
    <row r="39201" spans="15:16" x14ac:dyDescent="0.2">
      <c r="O39201"/>
      <c r="P39201"/>
    </row>
    <row r="39202" spans="15:16" x14ac:dyDescent="0.2">
      <c r="O39202"/>
      <c r="P39202"/>
    </row>
    <row r="39203" spans="15:16" x14ac:dyDescent="0.2">
      <c r="O39203"/>
      <c r="P39203"/>
    </row>
    <row r="39204" spans="15:16" x14ac:dyDescent="0.2">
      <c r="O39204"/>
      <c r="P39204"/>
    </row>
    <row r="39205" spans="15:16" x14ac:dyDescent="0.2">
      <c r="O39205"/>
      <c r="P39205"/>
    </row>
    <row r="39206" spans="15:16" x14ac:dyDescent="0.2">
      <c r="O39206"/>
      <c r="P39206"/>
    </row>
    <row r="39207" spans="15:16" x14ac:dyDescent="0.2">
      <c r="O39207"/>
      <c r="P39207"/>
    </row>
    <row r="39208" spans="15:16" x14ac:dyDescent="0.2">
      <c r="O39208"/>
      <c r="P39208"/>
    </row>
    <row r="39209" spans="15:16" x14ac:dyDescent="0.2">
      <c r="O39209"/>
      <c r="P39209"/>
    </row>
    <row r="39210" spans="15:16" x14ac:dyDescent="0.2">
      <c r="O39210"/>
      <c r="P39210"/>
    </row>
    <row r="39211" spans="15:16" x14ac:dyDescent="0.2">
      <c r="O39211"/>
      <c r="P39211"/>
    </row>
    <row r="39212" spans="15:16" x14ac:dyDescent="0.2">
      <c r="O39212"/>
      <c r="P39212"/>
    </row>
    <row r="39213" spans="15:16" x14ac:dyDescent="0.2">
      <c r="O39213"/>
      <c r="P39213"/>
    </row>
    <row r="39214" spans="15:16" x14ac:dyDescent="0.2">
      <c r="O39214"/>
      <c r="P39214"/>
    </row>
    <row r="39215" spans="15:16" x14ac:dyDescent="0.2">
      <c r="O39215"/>
      <c r="P39215"/>
    </row>
    <row r="39216" spans="15:16" x14ac:dyDescent="0.2">
      <c r="O39216"/>
      <c r="P39216"/>
    </row>
    <row r="39217" spans="15:16" x14ac:dyDescent="0.2">
      <c r="O39217"/>
      <c r="P39217"/>
    </row>
    <row r="39218" spans="15:16" x14ac:dyDescent="0.2">
      <c r="O39218"/>
      <c r="P39218"/>
    </row>
    <row r="39219" spans="15:16" x14ac:dyDescent="0.2">
      <c r="O39219"/>
      <c r="P39219"/>
    </row>
    <row r="39220" spans="15:16" x14ac:dyDescent="0.2">
      <c r="O39220"/>
      <c r="P39220"/>
    </row>
    <row r="39221" spans="15:16" x14ac:dyDescent="0.2">
      <c r="O39221"/>
      <c r="P39221"/>
    </row>
    <row r="39222" spans="15:16" x14ac:dyDescent="0.2">
      <c r="O39222"/>
      <c r="P39222"/>
    </row>
    <row r="39223" spans="15:16" x14ac:dyDescent="0.2">
      <c r="O39223"/>
      <c r="P39223"/>
    </row>
    <row r="39224" spans="15:16" x14ac:dyDescent="0.2">
      <c r="O39224"/>
      <c r="P39224"/>
    </row>
    <row r="39225" spans="15:16" x14ac:dyDescent="0.2">
      <c r="O39225"/>
      <c r="P39225"/>
    </row>
    <row r="39226" spans="15:16" x14ac:dyDescent="0.2">
      <c r="O39226"/>
      <c r="P39226"/>
    </row>
    <row r="39227" spans="15:16" x14ac:dyDescent="0.2">
      <c r="O39227"/>
      <c r="P39227"/>
    </row>
    <row r="39228" spans="15:16" x14ac:dyDescent="0.2">
      <c r="O39228"/>
      <c r="P39228"/>
    </row>
    <row r="39229" spans="15:16" x14ac:dyDescent="0.2">
      <c r="O39229"/>
      <c r="P39229"/>
    </row>
    <row r="39230" spans="15:16" x14ac:dyDescent="0.2">
      <c r="O39230"/>
      <c r="P39230"/>
    </row>
    <row r="39231" spans="15:16" x14ac:dyDescent="0.2">
      <c r="O39231"/>
      <c r="P39231"/>
    </row>
    <row r="39232" spans="15:16" x14ac:dyDescent="0.2">
      <c r="O39232"/>
      <c r="P39232"/>
    </row>
    <row r="39233" spans="15:16" x14ac:dyDescent="0.2">
      <c r="O39233"/>
      <c r="P39233"/>
    </row>
    <row r="39234" spans="15:16" x14ac:dyDescent="0.2">
      <c r="O39234"/>
      <c r="P39234"/>
    </row>
    <row r="39235" spans="15:16" x14ac:dyDescent="0.2">
      <c r="O39235"/>
      <c r="P39235"/>
    </row>
    <row r="39236" spans="15:16" x14ac:dyDescent="0.2">
      <c r="O39236"/>
      <c r="P39236"/>
    </row>
    <row r="39237" spans="15:16" x14ac:dyDescent="0.2">
      <c r="O39237"/>
      <c r="P39237"/>
    </row>
    <row r="39238" spans="15:16" x14ac:dyDescent="0.2">
      <c r="O39238"/>
      <c r="P39238"/>
    </row>
    <row r="39239" spans="15:16" x14ac:dyDescent="0.2">
      <c r="O39239"/>
      <c r="P39239"/>
    </row>
    <row r="39240" spans="15:16" x14ac:dyDescent="0.2">
      <c r="O39240"/>
      <c r="P39240"/>
    </row>
    <row r="39241" spans="15:16" x14ac:dyDescent="0.2">
      <c r="O39241"/>
      <c r="P39241"/>
    </row>
    <row r="39242" spans="15:16" x14ac:dyDescent="0.2">
      <c r="O39242"/>
      <c r="P39242"/>
    </row>
    <row r="39243" spans="15:16" x14ac:dyDescent="0.2">
      <c r="O39243"/>
      <c r="P39243"/>
    </row>
    <row r="39244" spans="15:16" x14ac:dyDescent="0.2">
      <c r="O39244"/>
      <c r="P39244"/>
    </row>
    <row r="39245" spans="15:16" x14ac:dyDescent="0.2">
      <c r="O39245"/>
      <c r="P39245"/>
    </row>
    <row r="39246" spans="15:16" x14ac:dyDescent="0.2">
      <c r="O39246"/>
      <c r="P39246"/>
    </row>
    <row r="39247" spans="15:16" x14ac:dyDescent="0.2">
      <c r="O39247"/>
      <c r="P39247"/>
    </row>
    <row r="39248" spans="15:16" x14ac:dyDescent="0.2">
      <c r="O39248"/>
      <c r="P39248"/>
    </row>
    <row r="39249" spans="15:16" x14ac:dyDescent="0.2">
      <c r="O39249"/>
      <c r="P39249"/>
    </row>
    <row r="39250" spans="15:16" x14ac:dyDescent="0.2">
      <c r="O39250"/>
      <c r="P39250"/>
    </row>
    <row r="39251" spans="15:16" x14ac:dyDescent="0.2">
      <c r="O39251"/>
      <c r="P39251"/>
    </row>
    <row r="39252" spans="15:16" x14ac:dyDescent="0.2">
      <c r="O39252"/>
      <c r="P39252"/>
    </row>
    <row r="39253" spans="15:16" x14ac:dyDescent="0.2">
      <c r="O39253"/>
      <c r="P39253"/>
    </row>
    <row r="39254" spans="15:16" x14ac:dyDescent="0.2">
      <c r="O39254"/>
      <c r="P39254"/>
    </row>
    <row r="39255" spans="15:16" x14ac:dyDescent="0.2">
      <c r="O39255"/>
      <c r="P39255"/>
    </row>
    <row r="39256" spans="15:16" x14ac:dyDescent="0.2">
      <c r="O39256"/>
      <c r="P39256"/>
    </row>
    <row r="39257" spans="15:16" x14ac:dyDescent="0.2">
      <c r="O39257"/>
      <c r="P39257"/>
    </row>
    <row r="39258" spans="15:16" x14ac:dyDescent="0.2">
      <c r="O39258"/>
      <c r="P39258"/>
    </row>
    <row r="39259" spans="15:16" x14ac:dyDescent="0.2">
      <c r="O39259"/>
      <c r="P39259"/>
    </row>
    <row r="39260" spans="15:16" x14ac:dyDescent="0.2">
      <c r="O39260"/>
      <c r="P39260"/>
    </row>
    <row r="39261" spans="15:16" x14ac:dyDescent="0.2">
      <c r="O39261"/>
      <c r="P39261"/>
    </row>
    <row r="39262" spans="15:16" x14ac:dyDescent="0.2">
      <c r="O39262"/>
      <c r="P39262"/>
    </row>
    <row r="39263" spans="15:16" x14ac:dyDescent="0.2">
      <c r="O39263"/>
      <c r="P39263"/>
    </row>
    <row r="39264" spans="15:16" x14ac:dyDescent="0.2">
      <c r="O39264"/>
      <c r="P39264"/>
    </row>
    <row r="39265" spans="15:16" x14ac:dyDescent="0.2">
      <c r="O39265"/>
      <c r="P39265"/>
    </row>
    <row r="39266" spans="15:16" x14ac:dyDescent="0.2">
      <c r="O39266"/>
      <c r="P39266"/>
    </row>
    <row r="39267" spans="15:16" x14ac:dyDescent="0.2">
      <c r="O39267"/>
      <c r="P39267"/>
    </row>
    <row r="39268" spans="15:16" x14ac:dyDescent="0.2">
      <c r="O39268"/>
      <c r="P39268"/>
    </row>
    <row r="39269" spans="15:16" x14ac:dyDescent="0.2">
      <c r="O39269"/>
      <c r="P39269"/>
    </row>
    <row r="39270" spans="15:16" x14ac:dyDescent="0.2">
      <c r="O39270"/>
      <c r="P39270"/>
    </row>
    <row r="39271" spans="15:16" x14ac:dyDescent="0.2">
      <c r="O39271"/>
      <c r="P39271"/>
    </row>
    <row r="39272" spans="15:16" x14ac:dyDescent="0.2">
      <c r="O39272"/>
      <c r="P39272"/>
    </row>
    <row r="39273" spans="15:16" x14ac:dyDescent="0.2">
      <c r="O39273"/>
      <c r="P39273"/>
    </row>
    <row r="39274" spans="15:16" x14ac:dyDescent="0.2">
      <c r="O39274"/>
      <c r="P39274"/>
    </row>
    <row r="39275" spans="15:16" x14ac:dyDescent="0.2">
      <c r="O39275"/>
      <c r="P39275"/>
    </row>
    <row r="39276" spans="15:16" x14ac:dyDescent="0.2">
      <c r="O39276"/>
      <c r="P39276"/>
    </row>
    <row r="39277" spans="15:16" x14ac:dyDescent="0.2">
      <c r="O39277"/>
      <c r="P39277"/>
    </row>
    <row r="39278" spans="15:16" x14ac:dyDescent="0.2">
      <c r="O39278"/>
      <c r="P39278"/>
    </row>
    <row r="39279" spans="15:16" x14ac:dyDescent="0.2">
      <c r="O39279"/>
      <c r="P39279"/>
    </row>
    <row r="39280" spans="15:16" x14ac:dyDescent="0.2">
      <c r="O39280"/>
      <c r="P39280"/>
    </row>
    <row r="39281" spans="15:16" x14ac:dyDescent="0.2">
      <c r="O39281"/>
      <c r="P39281"/>
    </row>
    <row r="39282" spans="15:16" x14ac:dyDescent="0.2">
      <c r="O39282"/>
      <c r="P39282"/>
    </row>
    <row r="39283" spans="15:16" x14ac:dyDescent="0.2">
      <c r="O39283"/>
      <c r="P39283"/>
    </row>
    <row r="39284" spans="15:16" x14ac:dyDescent="0.2">
      <c r="O39284"/>
      <c r="P39284"/>
    </row>
    <row r="39285" spans="15:16" x14ac:dyDescent="0.2">
      <c r="O39285"/>
      <c r="P39285"/>
    </row>
    <row r="39286" spans="15:16" x14ac:dyDescent="0.2">
      <c r="O39286"/>
      <c r="P39286"/>
    </row>
    <row r="39287" spans="15:16" x14ac:dyDescent="0.2">
      <c r="O39287"/>
      <c r="P39287"/>
    </row>
    <row r="39288" spans="15:16" x14ac:dyDescent="0.2">
      <c r="O39288"/>
      <c r="P39288"/>
    </row>
    <row r="39289" spans="15:16" x14ac:dyDescent="0.2">
      <c r="O39289"/>
      <c r="P39289"/>
    </row>
    <row r="39290" spans="15:16" x14ac:dyDescent="0.2">
      <c r="O39290"/>
      <c r="P39290"/>
    </row>
    <row r="39291" spans="15:16" x14ac:dyDescent="0.2">
      <c r="O39291"/>
      <c r="P39291"/>
    </row>
    <row r="39292" spans="15:16" x14ac:dyDescent="0.2">
      <c r="O39292"/>
      <c r="P39292"/>
    </row>
    <row r="39293" spans="15:16" x14ac:dyDescent="0.2">
      <c r="O39293"/>
      <c r="P39293"/>
    </row>
    <row r="39294" spans="15:16" x14ac:dyDescent="0.2">
      <c r="O39294"/>
      <c r="P39294"/>
    </row>
    <row r="39295" spans="15:16" x14ac:dyDescent="0.2">
      <c r="O39295"/>
      <c r="P39295"/>
    </row>
    <row r="39296" spans="15:16" x14ac:dyDescent="0.2">
      <c r="O39296"/>
      <c r="P39296"/>
    </row>
    <row r="39297" spans="15:16" x14ac:dyDescent="0.2">
      <c r="O39297"/>
      <c r="P39297"/>
    </row>
    <row r="39298" spans="15:16" x14ac:dyDescent="0.2">
      <c r="O39298"/>
      <c r="P39298"/>
    </row>
    <row r="39299" spans="15:16" x14ac:dyDescent="0.2">
      <c r="O39299"/>
      <c r="P39299"/>
    </row>
    <row r="39300" spans="15:16" x14ac:dyDescent="0.2">
      <c r="O39300"/>
      <c r="P39300"/>
    </row>
    <row r="39301" spans="15:16" x14ac:dyDescent="0.2">
      <c r="O39301"/>
      <c r="P39301"/>
    </row>
    <row r="39302" spans="15:16" x14ac:dyDescent="0.2">
      <c r="O39302"/>
      <c r="P39302"/>
    </row>
    <row r="39303" spans="15:16" x14ac:dyDescent="0.2">
      <c r="O39303"/>
      <c r="P39303"/>
    </row>
    <row r="39304" spans="15:16" x14ac:dyDescent="0.2">
      <c r="O39304"/>
      <c r="P39304"/>
    </row>
    <row r="39305" spans="15:16" x14ac:dyDescent="0.2">
      <c r="O39305"/>
      <c r="P39305"/>
    </row>
    <row r="39306" spans="15:16" x14ac:dyDescent="0.2">
      <c r="O39306"/>
      <c r="P39306"/>
    </row>
    <row r="39307" spans="15:16" x14ac:dyDescent="0.2">
      <c r="O39307"/>
      <c r="P39307"/>
    </row>
    <row r="39308" spans="15:16" x14ac:dyDescent="0.2">
      <c r="O39308"/>
      <c r="P39308"/>
    </row>
    <row r="39309" spans="15:16" x14ac:dyDescent="0.2">
      <c r="O39309"/>
      <c r="P39309"/>
    </row>
    <row r="39310" spans="15:16" x14ac:dyDescent="0.2">
      <c r="O39310"/>
      <c r="P39310"/>
    </row>
    <row r="39311" spans="15:16" x14ac:dyDescent="0.2">
      <c r="O39311"/>
      <c r="P39311"/>
    </row>
    <row r="39312" spans="15:16" x14ac:dyDescent="0.2">
      <c r="O39312"/>
      <c r="P39312"/>
    </row>
    <row r="39313" spans="15:16" x14ac:dyDescent="0.2">
      <c r="O39313"/>
      <c r="P39313"/>
    </row>
    <row r="39314" spans="15:16" x14ac:dyDescent="0.2">
      <c r="O39314"/>
      <c r="P39314"/>
    </row>
    <row r="39315" spans="15:16" x14ac:dyDescent="0.2">
      <c r="O39315"/>
      <c r="P39315"/>
    </row>
    <row r="39316" spans="15:16" x14ac:dyDescent="0.2">
      <c r="O39316"/>
      <c r="P39316"/>
    </row>
    <row r="39317" spans="15:16" x14ac:dyDescent="0.2">
      <c r="O39317"/>
      <c r="P39317"/>
    </row>
    <row r="39318" spans="15:16" x14ac:dyDescent="0.2">
      <c r="O39318"/>
      <c r="P39318"/>
    </row>
    <row r="39319" spans="15:16" x14ac:dyDescent="0.2">
      <c r="O39319"/>
      <c r="P39319"/>
    </row>
    <row r="39320" spans="15:16" x14ac:dyDescent="0.2">
      <c r="O39320"/>
      <c r="P39320"/>
    </row>
    <row r="39321" spans="15:16" x14ac:dyDescent="0.2">
      <c r="O39321"/>
      <c r="P39321"/>
    </row>
    <row r="39322" spans="15:16" x14ac:dyDescent="0.2">
      <c r="O39322"/>
      <c r="P39322"/>
    </row>
    <row r="39323" spans="15:16" x14ac:dyDescent="0.2">
      <c r="O39323"/>
      <c r="P39323"/>
    </row>
    <row r="39324" spans="15:16" x14ac:dyDescent="0.2">
      <c r="O39324"/>
      <c r="P39324"/>
    </row>
    <row r="39325" spans="15:16" x14ac:dyDescent="0.2">
      <c r="O39325"/>
      <c r="P39325"/>
    </row>
    <row r="39326" spans="15:16" x14ac:dyDescent="0.2">
      <c r="O39326"/>
      <c r="P39326"/>
    </row>
    <row r="39327" spans="15:16" x14ac:dyDescent="0.2">
      <c r="O39327"/>
      <c r="P39327"/>
    </row>
    <row r="39328" spans="15:16" x14ac:dyDescent="0.2">
      <c r="O39328"/>
      <c r="P39328"/>
    </row>
    <row r="39329" spans="15:16" x14ac:dyDescent="0.2">
      <c r="O39329"/>
      <c r="P39329"/>
    </row>
    <row r="39330" spans="15:16" x14ac:dyDescent="0.2">
      <c r="O39330"/>
      <c r="P39330"/>
    </row>
    <row r="39331" spans="15:16" x14ac:dyDescent="0.2">
      <c r="O39331"/>
      <c r="P39331"/>
    </row>
    <row r="39332" spans="15:16" x14ac:dyDescent="0.2">
      <c r="O39332"/>
      <c r="P39332"/>
    </row>
    <row r="39333" spans="15:16" x14ac:dyDescent="0.2">
      <c r="O39333"/>
      <c r="P39333"/>
    </row>
    <row r="39334" spans="15:16" x14ac:dyDescent="0.2">
      <c r="O39334"/>
      <c r="P39334"/>
    </row>
    <row r="39335" spans="15:16" x14ac:dyDescent="0.2">
      <c r="O39335"/>
      <c r="P39335"/>
    </row>
    <row r="39336" spans="15:16" x14ac:dyDescent="0.2">
      <c r="O39336"/>
      <c r="P39336"/>
    </row>
    <row r="39337" spans="15:16" x14ac:dyDescent="0.2">
      <c r="O39337"/>
      <c r="P39337"/>
    </row>
    <row r="39338" spans="15:16" x14ac:dyDescent="0.2">
      <c r="O39338"/>
      <c r="P39338"/>
    </row>
    <row r="39339" spans="15:16" x14ac:dyDescent="0.2">
      <c r="O39339"/>
      <c r="P39339"/>
    </row>
    <row r="39340" spans="15:16" x14ac:dyDescent="0.2">
      <c r="O39340"/>
      <c r="P39340"/>
    </row>
    <row r="39341" spans="15:16" x14ac:dyDescent="0.2">
      <c r="O39341"/>
      <c r="P39341"/>
    </row>
    <row r="39342" spans="15:16" x14ac:dyDescent="0.2">
      <c r="O39342"/>
      <c r="P39342"/>
    </row>
    <row r="39343" spans="15:16" x14ac:dyDescent="0.2">
      <c r="O39343"/>
      <c r="P39343"/>
    </row>
    <row r="39344" spans="15:16" x14ac:dyDescent="0.2">
      <c r="O39344"/>
      <c r="P39344"/>
    </row>
    <row r="39345" spans="15:16" x14ac:dyDescent="0.2">
      <c r="O39345"/>
      <c r="P39345"/>
    </row>
    <row r="39346" spans="15:16" x14ac:dyDescent="0.2">
      <c r="O39346"/>
      <c r="P39346"/>
    </row>
    <row r="39347" spans="15:16" x14ac:dyDescent="0.2">
      <c r="O39347"/>
      <c r="P39347"/>
    </row>
    <row r="39348" spans="15:16" x14ac:dyDescent="0.2">
      <c r="O39348"/>
      <c r="P39348"/>
    </row>
    <row r="39349" spans="15:16" x14ac:dyDescent="0.2">
      <c r="O39349"/>
      <c r="P39349"/>
    </row>
    <row r="39350" spans="15:16" x14ac:dyDescent="0.2">
      <c r="O39350"/>
      <c r="P39350"/>
    </row>
    <row r="39351" spans="15:16" x14ac:dyDescent="0.2">
      <c r="O39351"/>
      <c r="P39351"/>
    </row>
    <row r="39352" spans="15:16" x14ac:dyDescent="0.2">
      <c r="O39352"/>
      <c r="P39352"/>
    </row>
    <row r="39353" spans="15:16" x14ac:dyDescent="0.2">
      <c r="O39353"/>
      <c r="P39353"/>
    </row>
    <row r="39354" spans="15:16" x14ac:dyDescent="0.2">
      <c r="O39354"/>
      <c r="P39354"/>
    </row>
    <row r="39355" spans="15:16" x14ac:dyDescent="0.2">
      <c r="O39355"/>
      <c r="P39355"/>
    </row>
    <row r="39356" spans="15:16" x14ac:dyDescent="0.2">
      <c r="O39356"/>
      <c r="P39356"/>
    </row>
    <row r="39357" spans="15:16" x14ac:dyDescent="0.2">
      <c r="O39357"/>
      <c r="P39357"/>
    </row>
    <row r="39358" spans="15:16" x14ac:dyDescent="0.2">
      <c r="O39358"/>
      <c r="P39358"/>
    </row>
    <row r="39359" spans="15:16" x14ac:dyDescent="0.2">
      <c r="O39359"/>
      <c r="P39359"/>
    </row>
    <row r="39360" spans="15:16" x14ac:dyDescent="0.2">
      <c r="O39360"/>
      <c r="P39360"/>
    </row>
    <row r="39361" spans="15:16" x14ac:dyDescent="0.2">
      <c r="O39361"/>
      <c r="P39361"/>
    </row>
    <row r="39362" spans="15:16" x14ac:dyDescent="0.2">
      <c r="O39362"/>
      <c r="P39362"/>
    </row>
    <row r="39363" spans="15:16" x14ac:dyDescent="0.2">
      <c r="O39363"/>
      <c r="P39363"/>
    </row>
    <row r="39364" spans="15:16" x14ac:dyDescent="0.2">
      <c r="O39364"/>
      <c r="P39364"/>
    </row>
    <row r="39365" spans="15:16" x14ac:dyDescent="0.2">
      <c r="O39365"/>
      <c r="P39365"/>
    </row>
    <row r="39366" spans="15:16" x14ac:dyDescent="0.2">
      <c r="O39366"/>
      <c r="P39366"/>
    </row>
    <row r="39367" spans="15:16" x14ac:dyDescent="0.2">
      <c r="O39367"/>
      <c r="P39367"/>
    </row>
    <row r="39368" spans="15:16" x14ac:dyDescent="0.2">
      <c r="O39368"/>
      <c r="P39368"/>
    </row>
    <row r="39369" spans="15:16" x14ac:dyDescent="0.2">
      <c r="O39369"/>
      <c r="P39369"/>
    </row>
    <row r="39370" spans="15:16" x14ac:dyDescent="0.2">
      <c r="O39370"/>
      <c r="P39370"/>
    </row>
    <row r="39371" spans="15:16" x14ac:dyDescent="0.2">
      <c r="O39371"/>
      <c r="P39371"/>
    </row>
    <row r="39372" spans="15:16" x14ac:dyDescent="0.2">
      <c r="O39372"/>
      <c r="P39372"/>
    </row>
    <row r="39373" spans="15:16" x14ac:dyDescent="0.2">
      <c r="O39373"/>
      <c r="P39373"/>
    </row>
    <row r="39374" spans="15:16" x14ac:dyDescent="0.2">
      <c r="O39374"/>
      <c r="P39374"/>
    </row>
    <row r="39375" spans="15:16" x14ac:dyDescent="0.2">
      <c r="O39375"/>
      <c r="P39375"/>
    </row>
    <row r="39376" spans="15:16" x14ac:dyDescent="0.2">
      <c r="O39376"/>
      <c r="P39376"/>
    </row>
    <row r="39377" spans="15:16" x14ac:dyDescent="0.2">
      <c r="O39377"/>
      <c r="P39377"/>
    </row>
    <row r="39378" spans="15:16" x14ac:dyDescent="0.2">
      <c r="O39378"/>
      <c r="P39378"/>
    </row>
    <row r="39379" spans="15:16" x14ac:dyDescent="0.2">
      <c r="O39379"/>
      <c r="P39379"/>
    </row>
    <row r="39380" spans="15:16" x14ac:dyDescent="0.2">
      <c r="O39380"/>
      <c r="P39380"/>
    </row>
    <row r="39381" spans="15:16" x14ac:dyDescent="0.2">
      <c r="O39381"/>
      <c r="P39381"/>
    </row>
    <row r="39382" spans="15:16" x14ac:dyDescent="0.2">
      <c r="O39382"/>
      <c r="P39382"/>
    </row>
    <row r="39383" spans="15:16" x14ac:dyDescent="0.2">
      <c r="O39383"/>
      <c r="P39383"/>
    </row>
    <row r="39384" spans="15:16" x14ac:dyDescent="0.2">
      <c r="O39384"/>
      <c r="P39384"/>
    </row>
    <row r="39385" spans="15:16" x14ac:dyDescent="0.2">
      <c r="O39385"/>
      <c r="P39385"/>
    </row>
    <row r="39386" spans="15:16" x14ac:dyDescent="0.2">
      <c r="O39386"/>
      <c r="P39386"/>
    </row>
    <row r="39387" spans="15:16" x14ac:dyDescent="0.2">
      <c r="O39387"/>
      <c r="P39387"/>
    </row>
    <row r="39388" spans="15:16" x14ac:dyDescent="0.2">
      <c r="O39388"/>
      <c r="P39388"/>
    </row>
    <row r="39389" spans="15:16" x14ac:dyDescent="0.2">
      <c r="O39389"/>
      <c r="P39389"/>
    </row>
    <row r="39390" spans="15:16" x14ac:dyDescent="0.2">
      <c r="O39390"/>
      <c r="P39390"/>
    </row>
    <row r="39391" spans="15:16" x14ac:dyDescent="0.2">
      <c r="O39391"/>
      <c r="P39391"/>
    </row>
    <row r="39392" spans="15:16" x14ac:dyDescent="0.2">
      <c r="O39392"/>
      <c r="P39392"/>
    </row>
    <row r="39393" spans="15:16" x14ac:dyDescent="0.2">
      <c r="O39393"/>
      <c r="P39393"/>
    </row>
    <row r="39394" spans="15:16" x14ac:dyDescent="0.2">
      <c r="O39394"/>
      <c r="P39394"/>
    </row>
    <row r="39395" spans="15:16" x14ac:dyDescent="0.2">
      <c r="O39395"/>
      <c r="P39395"/>
    </row>
    <row r="39396" spans="15:16" x14ac:dyDescent="0.2">
      <c r="O39396"/>
      <c r="P39396"/>
    </row>
    <row r="39397" spans="15:16" x14ac:dyDescent="0.2">
      <c r="O39397"/>
      <c r="P39397"/>
    </row>
    <row r="39398" spans="15:16" x14ac:dyDescent="0.2">
      <c r="O39398"/>
      <c r="P39398"/>
    </row>
    <row r="39399" spans="15:16" x14ac:dyDescent="0.2">
      <c r="O39399"/>
      <c r="P39399"/>
    </row>
    <row r="39400" spans="15:16" x14ac:dyDescent="0.2">
      <c r="O39400"/>
      <c r="P39400"/>
    </row>
    <row r="39401" spans="15:16" x14ac:dyDescent="0.2">
      <c r="O39401"/>
      <c r="P39401"/>
    </row>
    <row r="39402" spans="15:16" x14ac:dyDescent="0.2">
      <c r="O39402"/>
      <c r="P39402"/>
    </row>
    <row r="39403" spans="15:16" x14ac:dyDescent="0.2">
      <c r="O39403"/>
      <c r="P39403"/>
    </row>
    <row r="39404" spans="15:16" x14ac:dyDescent="0.2">
      <c r="O39404"/>
      <c r="P39404"/>
    </row>
    <row r="39405" spans="15:16" x14ac:dyDescent="0.2">
      <c r="O39405"/>
      <c r="P39405"/>
    </row>
    <row r="39406" spans="15:16" x14ac:dyDescent="0.2">
      <c r="O39406"/>
      <c r="P39406"/>
    </row>
    <row r="39407" spans="15:16" x14ac:dyDescent="0.2">
      <c r="O39407"/>
      <c r="P39407"/>
    </row>
    <row r="39408" spans="15:16" x14ac:dyDescent="0.2">
      <c r="O39408"/>
      <c r="P39408"/>
    </row>
    <row r="39409" spans="15:16" x14ac:dyDescent="0.2">
      <c r="O39409"/>
      <c r="P39409"/>
    </row>
    <row r="39410" spans="15:16" x14ac:dyDescent="0.2">
      <c r="O39410"/>
      <c r="P39410"/>
    </row>
    <row r="39411" spans="15:16" x14ac:dyDescent="0.2">
      <c r="O39411"/>
      <c r="P39411"/>
    </row>
    <row r="39412" spans="15:16" x14ac:dyDescent="0.2">
      <c r="O39412"/>
      <c r="P39412"/>
    </row>
    <row r="39413" spans="15:16" x14ac:dyDescent="0.2">
      <c r="O39413"/>
      <c r="P39413"/>
    </row>
    <row r="39414" spans="15:16" x14ac:dyDescent="0.2">
      <c r="O39414"/>
      <c r="P39414"/>
    </row>
    <row r="39415" spans="15:16" x14ac:dyDescent="0.2">
      <c r="O39415"/>
      <c r="P39415"/>
    </row>
    <row r="39416" spans="15:16" x14ac:dyDescent="0.2">
      <c r="O39416"/>
      <c r="P39416"/>
    </row>
    <row r="39417" spans="15:16" x14ac:dyDescent="0.2">
      <c r="O39417"/>
      <c r="P39417"/>
    </row>
    <row r="39418" spans="15:16" x14ac:dyDescent="0.2">
      <c r="O39418"/>
      <c r="P39418"/>
    </row>
    <row r="39419" spans="15:16" x14ac:dyDescent="0.2">
      <c r="O39419"/>
      <c r="P39419"/>
    </row>
    <row r="39420" spans="15:16" x14ac:dyDescent="0.2">
      <c r="O39420"/>
      <c r="P39420"/>
    </row>
    <row r="39421" spans="15:16" x14ac:dyDescent="0.2">
      <c r="O39421"/>
      <c r="P39421"/>
    </row>
    <row r="39422" spans="15:16" x14ac:dyDescent="0.2">
      <c r="O39422"/>
      <c r="P39422"/>
    </row>
    <row r="39423" spans="15:16" x14ac:dyDescent="0.2">
      <c r="O39423"/>
      <c r="P39423"/>
    </row>
    <row r="39424" spans="15:16" x14ac:dyDescent="0.2">
      <c r="O39424"/>
      <c r="P39424"/>
    </row>
    <row r="39425" spans="15:16" x14ac:dyDescent="0.2">
      <c r="O39425"/>
      <c r="P39425"/>
    </row>
    <row r="39426" spans="15:16" x14ac:dyDescent="0.2">
      <c r="O39426"/>
      <c r="P39426"/>
    </row>
    <row r="39427" spans="15:16" x14ac:dyDescent="0.2">
      <c r="O39427"/>
      <c r="P39427"/>
    </row>
    <row r="39428" spans="15:16" x14ac:dyDescent="0.2">
      <c r="O39428"/>
      <c r="P39428"/>
    </row>
    <row r="39429" spans="15:16" x14ac:dyDescent="0.2">
      <c r="O39429"/>
      <c r="P39429"/>
    </row>
    <row r="39430" spans="15:16" x14ac:dyDescent="0.2">
      <c r="O39430"/>
      <c r="P39430"/>
    </row>
    <row r="39431" spans="15:16" x14ac:dyDescent="0.2">
      <c r="O39431"/>
      <c r="P39431"/>
    </row>
    <row r="39432" spans="15:16" x14ac:dyDescent="0.2">
      <c r="O39432"/>
      <c r="P39432"/>
    </row>
    <row r="39433" spans="15:16" x14ac:dyDescent="0.2">
      <c r="O39433"/>
      <c r="P39433"/>
    </row>
    <row r="39434" spans="15:16" x14ac:dyDescent="0.2">
      <c r="O39434"/>
      <c r="P39434"/>
    </row>
    <row r="39435" spans="15:16" x14ac:dyDescent="0.2">
      <c r="O39435"/>
      <c r="P39435"/>
    </row>
    <row r="39436" spans="15:16" x14ac:dyDescent="0.2">
      <c r="O39436"/>
      <c r="P39436"/>
    </row>
    <row r="39437" spans="15:16" x14ac:dyDescent="0.2">
      <c r="O39437"/>
      <c r="P39437"/>
    </row>
    <row r="39438" spans="15:16" x14ac:dyDescent="0.2">
      <c r="O39438"/>
      <c r="P39438"/>
    </row>
    <row r="39439" spans="15:16" x14ac:dyDescent="0.2">
      <c r="O39439"/>
      <c r="P39439"/>
    </row>
    <row r="39440" spans="15:16" x14ac:dyDescent="0.2">
      <c r="O39440"/>
      <c r="P39440"/>
    </row>
    <row r="39441" spans="15:16" x14ac:dyDescent="0.2">
      <c r="O39441"/>
      <c r="P39441"/>
    </row>
    <row r="39442" spans="15:16" x14ac:dyDescent="0.2">
      <c r="O39442"/>
      <c r="P39442"/>
    </row>
    <row r="39443" spans="15:16" x14ac:dyDescent="0.2">
      <c r="O39443"/>
      <c r="P39443"/>
    </row>
    <row r="39444" spans="15:16" x14ac:dyDescent="0.2">
      <c r="O39444"/>
      <c r="P39444"/>
    </row>
    <row r="39445" spans="15:16" x14ac:dyDescent="0.2">
      <c r="O39445"/>
      <c r="P39445"/>
    </row>
    <row r="39446" spans="15:16" x14ac:dyDescent="0.2">
      <c r="O39446"/>
      <c r="P39446"/>
    </row>
    <row r="39447" spans="15:16" x14ac:dyDescent="0.2">
      <c r="O39447"/>
      <c r="P39447"/>
    </row>
    <row r="39448" spans="15:16" x14ac:dyDescent="0.2">
      <c r="O39448"/>
      <c r="P39448"/>
    </row>
    <row r="39449" spans="15:16" x14ac:dyDescent="0.2">
      <c r="O39449"/>
      <c r="P39449"/>
    </row>
    <row r="39450" spans="15:16" x14ac:dyDescent="0.2">
      <c r="O39450"/>
      <c r="P39450"/>
    </row>
    <row r="39451" spans="15:16" x14ac:dyDescent="0.2">
      <c r="O39451"/>
      <c r="P39451"/>
    </row>
    <row r="39452" spans="15:16" x14ac:dyDescent="0.2">
      <c r="O39452"/>
      <c r="P39452"/>
    </row>
    <row r="39453" spans="15:16" x14ac:dyDescent="0.2">
      <c r="O39453"/>
      <c r="P39453"/>
    </row>
    <row r="39454" spans="15:16" x14ac:dyDescent="0.2">
      <c r="O39454"/>
      <c r="P39454"/>
    </row>
    <row r="39455" spans="15:16" x14ac:dyDescent="0.2">
      <c r="O39455"/>
      <c r="P39455"/>
    </row>
    <row r="39456" spans="15:16" x14ac:dyDescent="0.2">
      <c r="O39456"/>
      <c r="P39456"/>
    </row>
    <row r="39457" spans="15:16" x14ac:dyDescent="0.2">
      <c r="O39457"/>
      <c r="P39457"/>
    </row>
    <row r="39458" spans="15:16" x14ac:dyDescent="0.2">
      <c r="O39458"/>
      <c r="P39458"/>
    </row>
    <row r="39459" spans="15:16" x14ac:dyDescent="0.2">
      <c r="O39459"/>
      <c r="P39459"/>
    </row>
    <row r="39460" spans="15:16" x14ac:dyDescent="0.2">
      <c r="O39460"/>
      <c r="P39460"/>
    </row>
    <row r="39461" spans="15:16" x14ac:dyDescent="0.2">
      <c r="O39461"/>
      <c r="P39461"/>
    </row>
    <row r="39462" spans="15:16" x14ac:dyDescent="0.2">
      <c r="O39462"/>
      <c r="P39462"/>
    </row>
    <row r="39463" spans="15:16" x14ac:dyDescent="0.2">
      <c r="O39463"/>
      <c r="P39463"/>
    </row>
    <row r="39464" spans="15:16" x14ac:dyDescent="0.2">
      <c r="O39464"/>
      <c r="P39464"/>
    </row>
    <row r="39465" spans="15:16" x14ac:dyDescent="0.2">
      <c r="O39465"/>
      <c r="P39465"/>
    </row>
    <row r="39466" spans="15:16" x14ac:dyDescent="0.2">
      <c r="O39466"/>
      <c r="P39466"/>
    </row>
    <row r="39467" spans="15:16" x14ac:dyDescent="0.2">
      <c r="O39467"/>
      <c r="P39467"/>
    </row>
    <row r="39468" spans="15:16" x14ac:dyDescent="0.2">
      <c r="O39468"/>
      <c r="P39468"/>
    </row>
    <row r="39469" spans="15:16" x14ac:dyDescent="0.2">
      <c r="O39469"/>
      <c r="P39469"/>
    </row>
    <row r="39470" spans="15:16" x14ac:dyDescent="0.2">
      <c r="O39470"/>
      <c r="P39470"/>
    </row>
    <row r="39471" spans="15:16" x14ac:dyDescent="0.2">
      <c r="O39471"/>
      <c r="P39471"/>
    </row>
    <row r="39472" spans="15:16" x14ac:dyDescent="0.2">
      <c r="O39472"/>
      <c r="P39472"/>
    </row>
    <row r="39473" spans="15:16" x14ac:dyDescent="0.2">
      <c r="O39473"/>
      <c r="P39473"/>
    </row>
    <row r="39474" spans="15:16" x14ac:dyDescent="0.2">
      <c r="O39474"/>
      <c r="P39474"/>
    </row>
    <row r="39475" spans="15:16" x14ac:dyDescent="0.2">
      <c r="O39475"/>
      <c r="P39475"/>
    </row>
    <row r="39476" spans="15:16" x14ac:dyDescent="0.2">
      <c r="O39476"/>
      <c r="P39476"/>
    </row>
    <row r="39477" spans="15:16" x14ac:dyDescent="0.2">
      <c r="O39477"/>
      <c r="P39477"/>
    </row>
    <row r="39478" spans="15:16" x14ac:dyDescent="0.2">
      <c r="O39478"/>
      <c r="P39478"/>
    </row>
    <row r="39479" spans="15:16" x14ac:dyDescent="0.2">
      <c r="O39479"/>
      <c r="P39479"/>
    </row>
    <row r="39480" spans="15:16" x14ac:dyDescent="0.2">
      <c r="O39480"/>
      <c r="P39480"/>
    </row>
    <row r="39481" spans="15:16" x14ac:dyDescent="0.2">
      <c r="O39481"/>
      <c r="P39481"/>
    </row>
    <row r="39482" spans="15:16" x14ac:dyDescent="0.2">
      <c r="O39482"/>
      <c r="P39482"/>
    </row>
    <row r="39483" spans="15:16" x14ac:dyDescent="0.2">
      <c r="O39483"/>
      <c r="P39483"/>
    </row>
    <row r="39484" spans="15:16" x14ac:dyDescent="0.2">
      <c r="O39484"/>
      <c r="P39484"/>
    </row>
    <row r="39485" spans="15:16" x14ac:dyDescent="0.2">
      <c r="O39485"/>
      <c r="P39485"/>
    </row>
    <row r="39486" spans="15:16" x14ac:dyDescent="0.2">
      <c r="O39486"/>
      <c r="P39486"/>
    </row>
    <row r="39487" spans="15:16" x14ac:dyDescent="0.2">
      <c r="O39487"/>
      <c r="P39487"/>
    </row>
    <row r="39488" spans="15:16" x14ac:dyDescent="0.2">
      <c r="O39488"/>
      <c r="P39488"/>
    </row>
    <row r="39489" spans="15:16" x14ac:dyDescent="0.2">
      <c r="O39489"/>
      <c r="P39489"/>
    </row>
    <row r="39490" spans="15:16" x14ac:dyDescent="0.2">
      <c r="O39490"/>
      <c r="P39490"/>
    </row>
    <row r="39491" spans="15:16" x14ac:dyDescent="0.2">
      <c r="O39491"/>
      <c r="P39491"/>
    </row>
    <row r="39492" spans="15:16" x14ac:dyDescent="0.2">
      <c r="O39492"/>
      <c r="P39492"/>
    </row>
    <row r="39493" spans="15:16" x14ac:dyDescent="0.2">
      <c r="O39493"/>
      <c r="P39493"/>
    </row>
    <row r="39494" spans="15:16" x14ac:dyDescent="0.2">
      <c r="O39494"/>
      <c r="P39494"/>
    </row>
    <row r="39495" spans="15:16" x14ac:dyDescent="0.2">
      <c r="O39495"/>
      <c r="P39495"/>
    </row>
    <row r="39496" spans="15:16" x14ac:dyDescent="0.2">
      <c r="O39496"/>
      <c r="P39496"/>
    </row>
    <row r="39497" spans="15:16" x14ac:dyDescent="0.2">
      <c r="O39497"/>
      <c r="P39497"/>
    </row>
    <row r="39498" spans="15:16" x14ac:dyDescent="0.2">
      <c r="O39498"/>
      <c r="P39498"/>
    </row>
    <row r="39499" spans="15:16" x14ac:dyDescent="0.2">
      <c r="O39499"/>
      <c r="P39499"/>
    </row>
    <row r="39500" spans="15:16" x14ac:dyDescent="0.2">
      <c r="O39500"/>
      <c r="P39500"/>
    </row>
    <row r="39501" spans="15:16" x14ac:dyDescent="0.2">
      <c r="O39501"/>
      <c r="P39501"/>
    </row>
    <row r="39502" spans="15:16" x14ac:dyDescent="0.2">
      <c r="O39502"/>
      <c r="P39502"/>
    </row>
    <row r="39503" spans="15:16" x14ac:dyDescent="0.2">
      <c r="O39503"/>
      <c r="P39503"/>
    </row>
    <row r="39504" spans="15:16" x14ac:dyDescent="0.2">
      <c r="O39504"/>
      <c r="P39504"/>
    </row>
    <row r="39505" spans="15:16" x14ac:dyDescent="0.2">
      <c r="O39505"/>
      <c r="P39505"/>
    </row>
    <row r="39506" spans="15:16" x14ac:dyDescent="0.2">
      <c r="O39506"/>
      <c r="P39506"/>
    </row>
    <row r="39507" spans="15:16" x14ac:dyDescent="0.2">
      <c r="O39507"/>
      <c r="P39507"/>
    </row>
    <row r="39508" spans="15:16" x14ac:dyDescent="0.2">
      <c r="O39508"/>
      <c r="P39508"/>
    </row>
    <row r="39509" spans="15:16" x14ac:dyDescent="0.2">
      <c r="O39509"/>
      <c r="P39509"/>
    </row>
    <row r="39510" spans="15:16" x14ac:dyDescent="0.2">
      <c r="O39510"/>
      <c r="P39510"/>
    </row>
    <row r="39511" spans="15:16" x14ac:dyDescent="0.2">
      <c r="O39511"/>
      <c r="P39511"/>
    </row>
    <row r="39512" spans="15:16" x14ac:dyDescent="0.2">
      <c r="O39512"/>
      <c r="P39512"/>
    </row>
    <row r="39513" spans="15:16" x14ac:dyDescent="0.2">
      <c r="O39513"/>
      <c r="P39513"/>
    </row>
    <row r="39514" spans="15:16" x14ac:dyDescent="0.2">
      <c r="O39514"/>
      <c r="P39514"/>
    </row>
    <row r="39515" spans="15:16" x14ac:dyDescent="0.2">
      <c r="O39515"/>
      <c r="P39515"/>
    </row>
    <row r="39516" spans="15:16" x14ac:dyDescent="0.2">
      <c r="O39516"/>
      <c r="P39516"/>
    </row>
    <row r="39517" spans="15:16" x14ac:dyDescent="0.2">
      <c r="O39517"/>
      <c r="P39517"/>
    </row>
    <row r="39518" spans="15:16" x14ac:dyDescent="0.2">
      <c r="O39518"/>
      <c r="P39518"/>
    </row>
    <row r="39519" spans="15:16" x14ac:dyDescent="0.2">
      <c r="O39519"/>
      <c r="P39519"/>
    </row>
    <row r="39520" spans="15:16" x14ac:dyDescent="0.2">
      <c r="O39520"/>
      <c r="P39520"/>
    </row>
    <row r="39521" spans="15:16" x14ac:dyDescent="0.2">
      <c r="O39521"/>
      <c r="P39521"/>
    </row>
    <row r="39522" spans="15:16" x14ac:dyDescent="0.2">
      <c r="O39522"/>
      <c r="P39522"/>
    </row>
    <row r="39523" spans="15:16" x14ac:dyDescent="0.2">
      <c r="O39523"/>
      <c r="P39523"/>
    </row>
    <row r="39524" spans="15:16" x14ac:dyDescent="0.2">
      <c r="O39524"/>
      <c r="P39524"/>
    </row>
    <row r="39525" spans="15:16" x14ac:dyDescent="0.2">
      <c r="O39525"/>
      <c r="P39525"/>
    </row>
    <row r="39526" spans="15:16" x14ac:dyDescent="0.2">
      <c r="O39526"/>
      <c r="P39526"/>
    </row>
    <row r="39527" spans="15:16" x14ac:dyDescent="0.2">
      <c r="O39527"/>
      <c r="P39527"/>
    </row>
    <row r="39528" spans="15:16" x14ac:dyDescent="0.2">
      <c r="O39528"/>
      <c r="P39528"/>
    </row>
    <row r="39529" spans="15:16" x14ac:dyDescent="0.2">
      <c r="O39529"/>
      <c r="P39529"/>
    </row>
    <row r="39530" spans="15:16" x14ac:dyDescent="0.2">
      <c r="O39530"/>
      <c r="P39530"/>
    </row>
    <row r="39531" spans="15:16" x14ac:dyDescent="0.2">
      <c r="O39531"/>
      <c r="P39531"/>
    </row>
    <row r="39532" spans="15:16" x14ac:dyDescent="0.2">
      <c r="O39532"/>
      <c r="P39532"/>
    </row>
    <row r="39533" spans="15:16" x14ac:dyDescent="0.2">
      <c r="O39533"/>
      <c r="P39533"/>
    </row>
    <row r="39534" spans="15:16" x14ac:dyDescent="0.2">
      <c r="O39534"/>
      <c r="P39534"/>
    </row>
    <row r="39535" spans="15:16" x14ac:dyDescent="0.2">
      <c r="O39535"/>
      <c r="P39535"/>
    </row>
    <row r="39536" spans="15:16" x14ac:dyDescent="0.2">
      <c r="O39536"/>
      <c r="P39536"/>
    </row>
    <row r="39537" spans="15:16" x14ac:dyDescent="0.2">
      <c r="O39537"/>
      <c r="P39537"/>
    </row>
    <row r="39538" spans="15:16" x14ac:dyDescent="0.2">
      <c r="O39538"/>
      <c r="P39538"/>
    </row>
    <row r="39539" spans="15:16" x14ac:dyDescent="0.2">
      <c r="O39539"/>
      <c r="P39539"/>
    </row>
    <row r="39540" spans="15:16" x14ac:dyDescent="0.2">
      <c r="O39540"/>
      <c r="P39540"/>
    </row>
    <row r="39541" spans="15:16" x14ac:dyDescent="0.2">
      <c r="O39541"/>
      <c r="P39541"/>
    </row>
    <row r="39542" spans="15:16" x14ac:dyDescent="0.2">
      <c r="O39542"/>
      <c r="P39542"/>
    </row>
    <row r="39543" spans="15:16" x14ac:dyDescent="0.2">
      <c r="O39543"/>
      <c r="P39543"/>
    </row>
    <row r="39544" spans="15:16" x14ac:dyDescent="0.2">
      <c r="O39544"/>
      <c r="P39544"/>
    </row>
    <row r="39545" spans="15:16" x14ac:dyDescent="0.2">
      <c r="O39545"/>
      <c r="P39545"/>
    </row>
    <row r="39546" spans="15:16" x14ac:dyDescent="0.2">
      <c r="O39546"/>
      <c r="P39546"/>
    </row>
    <row r="39547" spans="15:16" x14ac:dyDescent="0.2">
      <c r="O39547"/>
      <c r="P39547"/>
    </row>
    <row r="39548" spans="15:16" x14ac:dyDescent="0.2">
      <c r="O39548"/>
      <c r="P39548"/>
    </row>
    <row r="39549" spans="15:16" x14ac:dyDescent="0.2">
      <c r="O39549"/>
      <c r="P39549"/>
    </row>
    <row r="39550" spans="15:16" x14ac:dyDescent="0.2">
      <c r="O39550"/>
      <c r="P39550"/>
    </row>
    <row r="39551" spans="15:16" x14ac:dyDescent="0.2">
      <c r="O39551"/>
      <c r="P39551"/>
    </row>
    <row r="39552" spans="15:16" x14ac:dyDescent="0.2">
      <c r="O39552"/>
      <c r="P39552"/>
    </row>
    <row r="39553" spans="15:16" x14ac:dyDescent="0.2">
      <c r="O39553"/>
      <c r="P39553"/>
    </row>
    <row r="39554" spans="15:16" x14ac:dyDescent="0.2">
      <c r="O39554"/>
      <c r="P39554"/>
    </row>
    <row r="39555" spans="15:16" x14ac:dyDescent="0.2">
      <c r="O39555"/>
      <c r="P39555"/>
    </row>
    <row r="39556" spans="15:16" x14ac:dyDescent="0.2">
      <c r="O39556"/>
      <c r="P39556"/>
    </row>
    <row r="39557" spans="15:16" x14ac:dyDescent="0.2">
      <c r="O39557"/>
      <c r="P39557"/>
    </row>
    <row r="39558" spans="15:16" x14ac:dyDescent="0.2">
      <c r="O39558"/>
      <c r="P39558"/>
    </row>
    <row r="39559" spans="15:16" x14ac:dyDescent="0.2">
      <c r="O39559"/>
      <c r="P39559"/>
    </row>
    <row r="39560" spans="15:16" x14ac:dyDescent="0.2">
      <c r="O39560"/>
      <c r="P39560"/>
    </row>
    <row r="39561" spans="15:16" x14ac:dyDescent="0.2">
      <c r="O39561"/>
      <c r="P39561"/>
    </row>
    <row r="39562" spans="15:16" x14ac:dyDescent="0.2">
      <c r="O39562"/>
      <c r="P39562"/>
    </row>
    <row r="39563" spans="15:16" x14ac:dyDescent="0.2">
      <c r="O39563"/>
      <c r="P39563"/>
    </row>
    <row r="39564" spans="15:16" x14ac:dyDescent="0.2">
      <c r="O39564"/>
      <c r="P39564"/>
    </row>
    <row r="39565" spans="15:16" x14ac:dyDescent="0.2">
      <c r="O39565"/>
      <c r="P39565"/>
    </row>
    <row r="39566" spans="15:16" x14ac:dyDescent="0.2">
      <c r="O39566"/>
      <c r="P39566"/>
    </row>
    <row r="39567" spans="15:16" x14ac:dyDescent="0.2">
      <c r="O39567"/>
      <c r="P39567"/>
    </row>
    <row r="39568" spans="15:16" x14ac:dyDescent="0.2">
      <c r="O39568"/>
      <c r="P39568"/>
    </row>
    <row r="39569" spans="15:16" x14ac:dyDescent="0.2">
      <c r="O39569"/>
      <c r="P39569"/>
    </row>
    <row r="39570" spans="15:16" x14ac:dyDescent="0.2">
      <c r="O39570"/>
      <c r="P39570"/>
    </row>
    <row r="39571" spans="15:16" x14ac:dyDescent="0.2">
      <c r="O39571"/>
      <c r="P39571"/>
    </row>
    <row r="39572" spans="15:16" x14ac:dyDescent="0.2">
      <c r="O39572"/>
      <c r="P39572"/>
    </row>
    <row r="39573" spans="15:16" x14ac:dyDescent="0.2">
      <c r="O39573"/>
      <c r="P39573"/>
    </row>
    <row r="39574" spans="15:16" x14ac:dyDescent="0.2">
      <c r="O39574"/>
      <c r="P39574"/>
    </row>
    <row r="39575" spans="15:16" x14ac:dyDescent="0.2">
      <c r="O39575"/>
      <c r="P39575"/>
    </row>
    <row r="39576" spans="15:16" x14ac:dyDescent="0.2">
      <c r="O39576"/>
      <c r="P39576"/>
    </row>
    <row r="39577" spans="15:16" x14ac:dyDescent="0.2">
      <c r="O39577"/>
      <c r="P39577"/>
    </row>
    <row r="39578" spans="15:16" x14ac:dyDescent="0.2">
      <c r="O39578"/>
      <c r="P39578"/>
    </row>
    <row r="39579" spans="15:16" x14ac:dyDescent="0.2">
      <c r="O39579"/>
      <c r="P39579"/>
    </row>
    <row r="39580" spans="15:16" x14ac:dyDescent="0.2">
      <c r="O39580"/>
      <c r="P39580"/>
    </row>
    <row r="39581" spans="15:16" x14ac:dyDescent="0.2">
      <c r="O39581"/>
      <c r="P39581"/>
    </row>
    <row r="39582" spans="15:16" x14ac:dyDescent="0.2">
      <c r="O39582"/>
      <c r="P39582"/>
    </row>
    <row r="39583" spans="15:16" x14ac:dyDescent="0.2">
      <c r="O39583"/>
      <c r="P39583"/>
    </row>
    <row r="39584" spans="15:16" x14ac:dyDescent="0.2">
      <c r="O39584"/>
      <c r="P39584"/>
    </row>
    <row r="39585" spans="15:16" x14ac:dyDescent="0.2">
      <c r="O39585"/>
      <c r="P39585"/>
    </row>
    <row r="39586" spans="15:16" x14ac:dyDescent="0.2">
      <c r="O39586"/>
      <c r="P39586"/>
    </row>
    <row r="39587" spans="15:16" x14ac:dyDescent="0.2">
      <c r="O39587"/>
      <c r="P39587"/>
    </row>
    <row r="39588" spans="15:16" x14ac:dyDescent="0.2">
      <c r="O39588"/>
      <c r="P39588"/>
    </row>
    <row r="39589" spans="15:16" x14ac:dyDescent="0.2">
      <c r="O39589"/>
      <c r="P39589"/>
    </row>
    <row r="39590" spans="15:16" x14ac:dyDescent="0.2">
      <c r="O39590"/>
      <c r="P39590"/>
    </row>
    <row r="39591" spans="15:16" x14ac:dyDescent="0.2">
      <c r="O39591"/>
      <c r="P39591"/>
    </row>
    <row r="39592" spans="15:16" x14ac:dyDescent="0.2">
      <c r="O39592"/>
      <c r="P39592"/>
    </row>
    <row r="39593" spans="15:16" x14ac:dyDescent="0.2">
      <c r="O39593"/>
      <c r="P39593"/>
    </row>
    <row r="39594" spans="15:16" x14ac:dyDescent="0.2">
      <c r="O39594"/>
      <c r="P39594"/>
    </row>
    <row r="39595" spans="15:16" x14ac:dyDescent="0.2">
      <c r="O39595"/>
      <c r="P39595"/>
    </row>
    <row r="39596" spans="15:16" x14ac:dyDescent="0.2">
      <c r="O39596"/>
      <c r="P39596"/>
    </row>
    <row r="39597" spans="15:16" x14ac:dyDescent="0.2">
      <c r="O39597"/>
      <c r="P39597"/>
    </row>
    <row r="39598" spans="15:16" x14ac:dyDescent="0.2">
      <c r="O39598"/>
      <c r="P39598"/>
    </row>
    <row r="39599" spans="15:16" x14ac:dyDescent="0.2">
      <c r="O39599"/>
      <c r="P39599"/>
    </row>
    <row r="39600" spans="15:16" x14ac:dyDescent="0.2">
      <c r="O39600"/>
      <c r="P39600"/>
    </row>
    <row r="39601" spans="15:16" x14ac:dyDescent="0.2">
      <c r="O39601"/>
      <c r="P39601"/>
    </row>
    <row r="39602" spans="15:16" x14ac:dyDescent="0.2">
      <c r="O39602"/>
      <c r="P39602"/>
    </row>
    <row r="39603" spans="15:16" x14ac:dyDescent="0.2">
      <c r="O39603"/>
      <c r="P39603"/>
    </row>
    <row r="39604" spans="15:16" x14ac:dyDescent="0.2">
      <c r="O39604"/>
      <c r="P39604"/>
    </row>
    <row r="39605" spans="15:16" x14ac:dyDescent="0.2">
      <c r="O39605"/>
      <c r="P39605"/>
    </row>
    <row r="39606" spans="15:16" x14ac:dyDescent="0.2">
      <c r="O39606"/>
      <c r="P39606"/>
    </row>
    <row r="39607" spans="15:16" x14ac:dyDescent="0.2">
      <c r="O39607"/>
      <c r="P39607"/>
    </row>
    <row r="39608" spans="15:16" x14ac:dyDescent="0.2">
      <c r="O39608"/>
      <c r="P39608"/>
    </row>
    <row r="39609" spans="15:16" x14ac:dyDescent="0.2">
      <c r="O39609"/>
      <c r="P39609"/>
    </row>
    <row r="39610" spans="15:16" x14ac:dyDescent="0.2">
      <c r="O39610"/>
      <c r="P39610"/>
    </row>
    <row r="39611" spans="15:16" x14ac:dyDescent="0.2">
      <c r="O39611"/>
      <c r="P39611"/>
    </row>
    <row r="39612" spans="15:16" x14ac:dyDescent="0.2">
      <c r="O39612"/>
      <c r="P39612"/>
    </row>
    <row r="39613" spans="15:16" x14ac:dyDescent="0.2">
      <c r="O39613"/>
      <c r="P39613"/>
    </row>
    <row r="39614" spans="15:16" x14ac:dyDescent="0.2">
      <c r="O39614"/>
      <c r="P39614"/>
    </row>
    <row r="39615" spans="15:16" x14ac:dyDescent="0.2">
      <c r="O39615"/>
      <c r="P39615"/>
    </row>
    <row r="39616" spans="15:16" x14ac:dyDescent="0.2">
      <c r="O39616"/>
      <c r="P39616"/>
    </row>
    <row r="39617" spans="15:16" x14ac:dyDescent="0.2">
      <c r="O39617"/>
      <c r="P39617"/>
    </row>
    <row r="39618" spans="15:16" x14ac:dyDescent="0.2">
      <c r="O39618"/>
      <c r="P39618"/>
    </row>
    <row r="39619" spans="15:16" x14ac:dyDescent="0.2">
      <c r="O39619"/>
      <c r="P39619"/>
    </row>
    <row r="39620" spans="15:16" x14ac:dyDescent="0.2">
      <c r="O39620"/>
      <c r="P39620"/>
    </row>
    <row r="39621" spans="15:16" x14ac:dyDescent="0.2">
      <c r="O39621"/>
      <c r="P39621"/>
    </row>
    <row r="39622" spans="15:16" x14ac:dyDescent="0.2">
      <c r="O39622"/>
      <c r="P39622"/>
    </row>
    <row r="39623" spans="15:16" x14ac:dyDescent="0.2">
      <c r="O39623"/>
      <c r="P39623"/>
    </row>
    <row r="39624" spans="15:16" x14ac:dyDescent="0.2">
      <c r="O39624"/>
      <c r="P39624"/>
    </row>
    <row r="39625" spans="15:16" x14ac:dyDescent="0.2">
      <c r="O39625"/>
      <c r="P39625"/>
    </row>
    <row r="39626" spans="15:16" x14ac:dyDescent="0.2">
      <c r="O39626"/>
      <c r="P39626"/>
    </row>
    <row r="39627" spans="15:16" x14ac:dyDescent="0.2">
      <c r="O39627"/>
      <c r="P39627"/>
    </row>
    <row r="39628" spans="15:16" x14ac:dyDescent="0.2">
      <c r="O39628"/>
      <c r="P39628"/>
    </row>
    <row r="39629" spans="15:16" x14ac:dyDescent="0.2">
      <c r="O39629"/>
      <c r="P39629"/>
    </row>
    <row r="39630" spans="15:16" x14ac:dyDescent="0.2">
      <c r="O39630"/>
      <c r="P39630"/>
    </row>
    <row r="39631" spans="15:16" x14ac:dyDescent="0.2">
      <c r="O39631"/>
      <c r="P39631"/>
    </row>
    <row r="39632" spans="15:16" x14ac:dyDescent="0.2">
      <c r="O39632"/>
      <c r="P39632"/>
    </row>
    <row r="39633" spans="15:16" x14ac:dyDescent="0.2">
      <c r="O39633"/>
      <c r="P39633"/>
    </row>
    <row r="39634" spans="15:16" x14ac:dyDescent="0.2">
      <c r="O39634"/>
      <c r="P39634"/>
    </row>
    <row r="39635" spans="15:16" x14ac:dyDescent="0.2">
      <c r="O39635"/>
      <c r="P39635"/>
    </row>
    <row r="39636" spans="15:16" x14ac:dyDescent="0.2">
      <c r="O39636"/>
      <c r="P39636"/>
    </row>
    <row r="39637" spans="15:16" x14ac:dyDescent="0.2">
      <c r="O39637"/>
      <c r="P39637"/>
    </row>
    <row r="39638" spans="15:16" x14ac:dyDescent="0.2">
      <c r="O39638"/>
      <c r="P39638"/>
    </row>
    <row r="39639" spans="15:16" x14ac:dyDescent="0.2">
      <c r="O39639"/>
      <c r="P39639"/>
    </row>
    <row r="39640" spans="15:16" x14ac:dyDescent="0.2">
      <c r="O39640"/>
      <c r="P39640"/>
    </row>
    <row r="39641" spans="15:16" x14ac:dyDescent="0.2">
      <c r="O39641"/>
      <c r="P39641"/>
    </row>
    <row r="39642" spans="15:16" x14ac:dyDescent="0.2">
      <c r="O39642"/>
      <c r="P39642"/>
    </row>
    <row r="39643" spans="15:16" x14ac:dyDescent="0.2">
      <c r="O39643"/>
      <c r="P39643"/>
    </row>
    <row r="39644" spans="15:16" x14ac:dyDescent="0.2">
      <c r="O39644"/>
      <c r="P39644"/>
    </row>
    <row r="39645" spans="15:16" x14ac:dyDescent="0.2">
      <c r="O39645"/>
      <c r="P39645"/>
    </row>
    <row r="39646" spans="15:16" x14ac:dyDescent="0.2">
      <c r="O39646"/>
      <c r="P39646"/>
    </row>
    <row r="39647" spans="15:16" x14ac:dyDescent="0.2">
      <c r="O39647"/>
      <c r="P39647"/>
    </row>
    <row r="39648" spans="15:16" x14ac:dyDescent="0.2">
      <c r="O39648"/>
      <c r="P39648"/>
    </row>
    <row r="39649" spans="15:16" x14ac:dyDescent="0.2">
      <c r="O39649"/>
      <c r="P39649"/>
    </row>
    <row r="39650" spans="15:16" x14ac:dyDescent="0.2">
      <c r="O39650"/>
      <c r="P39650"/>
    </row>
    <row r="39651" spans="15:16" x14ac:dyDescent="0.2">
      <c r="O39651"/>
      <c r="P39651"/>
    </row>
    <row r="39652" spans="15:16" x14ac:dyDescent="0.2">
      <c r="O39652"/>
      <c r="P39652"/>
    </row>
    <row r="39653" spans="15:16" x14ac:dyDescent="0.2">
      <c r="O39653"/>
      <c r="P39653"/>
    </row>
    <row r="39654" spans="15:16" x14ac:dyDescent="0.2">
      <c r="O39654"/>
      <c r="P39654"/>
    </row>
    <row r="39655" spans="15:16" x14ac:dyDescent="0.2">
      <c r="O39655"/>
      <c r="P39655"/>
    </row>
    <row r="39656" spans="15:16" x14ac:dyDescent="0.2">
      <c r="O39656"/>
      <c r="P39656"/>
    </row>
    <row r="39657" spans="15:16" x14ac:dyDescent="0.2">
      <c r="O39657"/>
      <c r="P39657"/>
    </row>
    <row r="39658" spans="15:16" x14ac:dyDescent="0.2">
      <c r="O39658"/>
      <c r="P39658"/>
    </row>
    <row r="39659" spans="15:16" x14ac:dyDescent="0.2">
      <c r="O39659"/>
      <c r="P39659"/>
    </row>
    <row r="39660" spans="15:16" x14ac:dyDescent="0.2">
      <c r="O39660"/>
      <c r="P39660"/>
    </row>
    <row r="39661" spans="15:16" x14ac:dyDescent="0.2">
      <c r="O39661"/>
      <c r="P39661"/>
    </row>
    <row r="39662" spans="15:16" x14ac:dyDescent="0.2">
      <c r="O39662"/>
      <c r="P39662"/>
    </row>
    <row r="39663" spans="15:16" x14ac:dyDescent="0.2">
      <c r="O39663"/>
      <c r="P39663"/>
    </row>
    <row r="39664" spans="15:16" x14ac:dyDescent="0.2">
      <c r="O39664"/>
      <c r="P39664"/>
    </row>
    <row r="39665" spans="15:16" x14ac:dyDescent="0.2">
      <c r="O39665"/>
      <c r="P39665"/>
    </row>
    <row r="39666" spans="15:16" x14ac:dyDescent="0.2">
      <c r="O39666"/>
      <c r="P39666"/>
    </row>
    <row r="39667" spans="15:16" x14ac:dyDescent="0.2">
      <c r="O39667"/>
      <c r="P39667"/>
    </row>
    <row r="39668" spans="15:16" x14ac:dyDescent="0.2">
      <c r="O39668"/>
      <c r="P39668"/>
    </row>
    <row r="39669" spans="15:16" x14ac:dyDescent="0.2">
      <c r="O39669"/>
      <c r="P39669"/>
    </row>
    <row r="39670" spans="15:16" x14ac:dyDescent="0.2">
      <c r="O39670"/>
      <c r="P39670"/>
    </row>
    <row r="39671" spans="15:16" x14ac:dyDescent="0.2">
      <c r="O39671"/>
      <c r="P39671"/>
    </row>
    <row r="39672" spans="15:16" x14ac:dyDescent="0.2">
      <c r="O39672"/>
      <c r="P39672"/>
    </row>
    <row r="39673" spans="15:16" x14ac:dyDescent="0.2">
      <c r="O39673"/>
      <c r="P39673"/>
    </row>
    <row r="39674" spans="15:16" x14ac:dyDescent="0.2">
      <c r="O39674"/>
      <c r="P39674"/>
    </row>
    <row r="39675" spans="15:16" x14ac:dyDescent="0.2">
      <c r="O39675"/>
      <c r="P39675"/>
    </row>
    <row r="39676" spans="15:16" x14ac:dyDescent="0.2">
      <c r="O39676"/>
      <c r="P39676"/>
    </row>
    <row r="39677" spans="15:16" x14ac:dyDescent="0.2">
      <c r="O39677"/>
      <c r="P39677"/>
    </row>
    <row r="39678" spans="15:16" x14ac:dyDescent="0.2">
      <c r="O39678"/>
      <c r="P39678"/>
    </row>
    <row r="39679" spans="15:16" x14ac:dyDescent="0.2">
      <c r="O39679"/>
      <c r="P39679"/>
    </row>
    <row r="39680" spans="15:16" x14ac:dyDescent="0.2">
      <c r="O39680"/>
      <c r="P39680"/>
    </row>
    <row r="39681" spans="15:16" x14ac:dyDescent="0.2">
      <c r="O39681"/>
      <c r="P39681"/>
    </row>
    <row r="39682" spans="15:16" x14ac:dyDescent="0.2">
      <c r="O39682"/>
      <c r="P39682"/>
    </row>
    <row r="39683" spans="15:16" x14ac:dyDescent="0.2">
      <c r="O39683"/>
      <c r="P39683"/>
    </row>
    <row r="39684" spans="15:16" x14ac:dyDescent="0.2">
      <c r="O39684"/>
      <c r="P39684"/>
    </row>
    <row r="39685" spans="15:16" x14ac:dyDescent="0.2">
      <c r="O39685"/>
      <c r="P39685"/>
    </row>
    <row r="39686" spans="15:16" x14ac:dyDescent="0.2">
      <c r="O39686"/>
      <c r="P39686"/>
    </row>
    <row r="39687" spans="15:16" x14ac:dyDescent="0.2">
      <c r="O39687"/>
      <c r="P39687"/>
    </row>
    <row r="39688" spans="15:16" x14ac:dyDescent="0.2">
      <c r="O39688"/>
      <c r="P39688"/>
    </row>
    <row r="39689" spans="15:16" x14ac:dyDescent="0.2">
      <c r="O39689"/>
      <c r="P39689"/>
    </row>
    <row r="39690" spans="15:16" x14ac:dyDescent="0.2">
      <c r="O39690"/>
      <c r="P39690"/>
    </row>
    <row r="39691" spans="15:16" x14ac:dyDescent="0.2">
      <c r="O39691"/>
      <c r="P39691"/>
    </row>
    <row r="39692" spans="15:16" x14ac:dyDescent="0.2">
      <c r="O39692"/>
      <c r="P39692"/>
    </row>
    <row r="39693" spans="15:16" x14ac:dyDescent="0.2">
      <c r="O39693"/>
      <c r="P39693"/>
    </row>
    <row r="39694" spans="15:16" x14ac:dyDescent="0.2">
      <c r="O39694"/>
      <c r="P39694"/>
    </row>
    <row r="39695" spans="15:16" x14ac:dyDescent="0.2">
      <c r="O39695"/>
      <c r="P39695"/>
    </row>
    <row r="39696" spans="15:16" x14ac:dyDescent="0.2">
      <c r="O39696"/>
      <c r="P39696"/>
    </row>
    <row r="39697" spans="15:16" x14ac:dyDescent="0.2">
      <c r="O39697"/>
      <c r="P39697"/>
    </row>
    <row r="39698" spans="15:16" x14ac:dyDescent="0.2">
      <c r="O39698"/>
      <c r="P39698"/>
    </row>
    <row r="39699" spans="15:16" x14ac:dyDescent="0.2">
      <c r="O39699"/>
      <c r="P39699"/>
    </row>
    <row r="39700" spans="15:16" x14ac:dyDescent="0.2">
      <c r="O39700"/>
      <c r="P39700"/>
    </row>
    <row r="39701" spans="15:16" x14ac:dyDescent="0.2">
      <c r="O39701"/>
      <c r="P39701"/>
    </row>
    <row r="39702" spans="15:16" x14ac:dyDescent="0.2">
      <c r="O39702"/>
      <c r="P39702"/>
    </row>
    <row r="39703" spans="15:16" x14ac:dyDescent="0.2">
      <c r="O39703"/>
      <c r="P39703"/>
    </row>
    <row r="39704" spans="15:16" x14ac:dyDescent="0.2">
      <c r="O39704"/>
      <c r="P39704"/>
    </row>
    <row r="39705" spans="15:16" x14ac:dyDescent="0.2">
      <c r="O39705"/>
      <c r="P39705"/>
    </row>
    <row r="39706" spans="15:16" x14ac:dyDescent="0.2">
      <c r="O39706"/>
      <c r="P39706"/>
    </row>
    <row r="39707" spans="15:16" x14ac:dyDescent="0.2">
      <c r="O39707"/>
      <c r="P39707"/>
    </row>
    <row r="39708" spans="15:16" x14ac:dyDescent="0.2">
      <c r="O39708"/>
      <c r="P39708"/>
    </row>
    <row r="39709" spans="15:16" x14ac:dyDescent="0.2">
      <c r="O39709"/>
      <c r="P39709"/>
    </row>
    <row r="39710" spans="15:16" x14ac:dyDescent="0.2">
      <c r="O39710"/>
      <c r="P39710"/>
    </row>
    <row r="39711" spans="15:16" x14ac:dyDescent="0.2">
      <c r="O39711"/>
      <c r="P39711"/>
    </row>
    <row r="39712" spans="15:16" x14ac:dyDescent="0.2">
      <c r="O39712"/>
      <c r="P39712"/>
    </row>
    <row r="39713" spans="15:16" x14ac:dyDescent="0.2">
      <c r="O39713"/>
      <c r="P39713"/>
    </row>
    <row r="39714" spans="15:16" x14ac:dyDescent="0.2">
      <c r="O39714"/>
      <c r="P39714"/>
    </row>
    <row r="39715" spans="15:16" x14ac:dyDescent="0.2">
      <c r="O39715"/>
      <c r="P39715"/>
    </row>
    <row r="39716" spans="15:16" x14ac:dyDescent="0.2">
      <c r="O39716"/>
      <c r="P39716"/>
    </row>
    <row r="39717" spans="15:16" x14ac:dyDescent="0.2">
      <c r="O39717"/>
      <c r="P39717"/>
    </row>
    <row r="39718" spans="15:16" x14ac:dyDescent="0.2">
      <c r="O39718"/>
      <c r="P39718"/>
    </row>
    <row r="39719" spans="15:16" x14ac:dyDescent="0.2">
      <c r="O39719"/>
      <c r="P39719"/>
    </row>
    <row r="39720" spans="15:16" x14ac:dyDescent="0.2">
      <c r="O39720"/>
      <c r="P39720"/>
    </row>
    <row r="39721" spans="15:16" x14ac:dyDescent="0.2">
      <c r="O39721"/>
      <c r="P39721"/>
    </row>
    <row r="39722" spans="15:16" x14ac:dyDescent="0.2">
      <c r="O39722"/>
      <c r="P39722"/>
    </row>
    <row r="39723" spans="15:16" x14ac:dyDescent="0.2">
      <c r="O39723"/>
      <c r="P39723"/>
    </row>
    <row r="39724" spans="15:16" x14ac:dyDescent="0.2">
      <c r="O39724"/>
      <c r="P39724"/>
    </row>
    <row r="39725" spans="15:16" x14ac:dyDescent="0.2">
      <c r="O39725"/>
      <c r="P39725"/>
    </row>
    <row r="39726" spans="15:16" x14ac:dyDescent="0.2">
      <c r="O39726"/>
      <c r="P39726"/>
    </row>
    <row r="39727" spans="15:16" x14ac:dyDescent="0.2">
      <c r="O39727"/>
      <c r="P39727"/>
    </row>
    <row r="39728" spans="15:16" x14ac:dyDescent="0.2">
      <c r="O39728"/>
      <c r="P39728"/>
    </row>
    <row r="39729" spans="15:16" x14ac:dyDescent="0.2">
      <c r="O39729"/>
      <c r="P39729"/>
    </row>
    <row r="39730" spans="15:16" x14ac:dyDescent="0.2">
      <c r="O39730"/>
      <c r="P39730"/>
    </row>
    <row r="39731" spans="15:16" x14ac:dyDescent="0.2">
      <c r="O39731"/>
      <c r="P39731"/>
    </row>
    <row r="39732" spans="15:16" x14ac:dyDescent="0.2">
      <c r="O39732"/>
      <c r="P39732"/>
    </row>
    <row r="39733" spans="15:16" x14ac:dyDescent="0.2">
      <c r="O39733"/>
      <c r="P39733"/>
    </row>
    <row r="39734" spans="15:16" x14ac:dyDescent="0.2">
      <c r="O39734"/>
      <c r="P39734"/>
    </row>
    <row r="39735" spans="15:16" x14ac:dyDescent="0.2">
      <c r="O39735"/>
      <c r="P39735"/>
    </row>
    <row r="39736" spans="15:16" x14ac:dyDescent="0.2">
      <c r="O39736"/>
      <c r="P39736"/>
    </row>
    <row r="39737" spans="15:16" x14ac:dyDescent="0.2">
      <c r="O39737"/>
      <c r="P39737"/>
    </row>
    <row r="39738" spans="15:16" x14ac:dyDescent="0.2">
      <c r="O39738"/>
      <c r="P39738"/>
    </row>
    <row r="39739" spans="15:16" x14ac:dyDescent="0.2">
      <c r="O39739"/>
      <c r="P39739"/>
    </row>
    <row r="39740" spans="15:16" x14ac:dyDescent="0.2">
      <c r="O39740"/>
      <c r="P39740"/>
    </row>
    <row r="39741" spans="15:16" x14ac:dyDescent="0.2">
      <c r="O39741"/>
      <c r="P39741"/>
    </row>
    <row r="39742" spans="15:16" x14ac:dyDescent="0.2">
      <c r="O39742"/>
      <c r="P39742"/>
    </row>
    <row r="39743" spans="15:16" x14ac:dyDescent="0.2">
      <c r="O39743"/>
      <c r="P39743"/>
    </row>
    <row r="39744" spans="15:16" x14ac:dyDescent="0.2">
      <c r="O39744"/>
      <c r="P39744"/>
    </row>
    <row r="39745" spans="15:16" x14ac:dyDescent="0.2">
      <c r="O39745"/>
      <c r="P39745"/>
    </row>
    <row r="39746" spans="15:16" x14ac:dyDescent="0.2">
      <c r="O39746"/>
      <c r="P39746"/>
    </row>
    <row r="39747" spans="15:16" x14ac:dyDescent="0.2">
      <c r="O39747"/>
      <c r="P39747"/>
    </row>
    <row r="39748" spans="15:16" x14ac:dyDescent="0.2">
      <c r="O39748"/>
      <c r="P39748"/>
    </row>
    <row r="39749" spans="15:16" x14ac:dyDescent="0.2">
      <c r="O39749"/>
      <c r="P39749"/>
    </row>
    <row r="39750" spans="15:16" x14ac:dyDescent="0.2">
      <c r="O39750"/>
      <c r="P39750"/>
    </row>
    <row r="39751" spans="15:16" x14ac:dyDescent="0.2">
      <c r="O39751"/>
      <c r="P39751"/>
    </row>
    <row r="39752" spans="15:16" x14ac:dyDescent="0.2">
      <c r="O39752"/>
      <c r="P39752"/>
    </row>
    <row r="39753" spans="15:16" x14ac:dyDescent="0.2">
      <c r="O39753"/>
      <c r="P39753"/>
    </row>
    <row r="39754" spans="15:16" x14ac:dyDescent="0.2">
      <c r="O39754"/>
      <c r="P39754"/>
    </row>
    <row r="39755" spans="15:16" x14ac:dyDescent="0.2">
      <c r="O39755"/>
      <c r="P39755"/>
    </row>
    <row r="39756" spans="15:16" x14ac:dyDescent="0.2">
      <c r="O39756"/>
      <c r="P39756"/>
    </row>
    <row r="39757" spans="15:16" x14ac:dyDescent="0.2">
      <c r="O39757"/>
      <c r="P39757"/>
    </row>
    <row r="39758" spans="15:16" x14ac:dyDescent="0.2">
      <c r="O39758"/>
      <c r="P39758"/>
    </row>
    <row r="39759" spans="15:16" x14ac:dyDescent="0.2">
      <c r="O39759"/>
      <c r="P39759"/>
    </row>
    <row r="39760" spans="15:16" x14ac:dyDescent="0.2">
      <c r="O39760"/>
      <c r="P39760"/>
    </row>
    <row r="39761" spans="15:16" x14ac:dyDescent="0.2">
      <c r="O39761"/>
      <c r="P39761"/>
    </row>
    <row r="39762" spans="15:16" x14ac:dyDescent="0.2">
      <c r="O39762"/>
      <c r="P39762"/>
    </row>
    <row r="39763" spans="15:16" x14ac:dyDescent="0.2">
      <c r="O39763"/>
      <c r="P39763"/>
    </row>
    <row r="39764" spans="15:16" x14ac:dyDescent="0.2">
      <c r="O39764"/>
      <c r="P39764"/>
    </row>
    <row r="39765" spans="15:16" x14ac:dyDescent="0.2">
      <c r="O39765"/>
      <c r="P39765"/>
    </row>
    <row r="39766" spans="15:16" x14ac:dyDescent="0.2">
      <c r="O39766"/>
      <c r="P39766"/>
    </row>
    <row r="39767" spans="15:16" x14ac:dyDescent="0.2">
      <c r="O39767"/>
      <c r="P39767"/>
    </row>
    <row r="39768" spans="15:16" x14ac:dyDescent="0.2">
      <c r="O39768"/>
      <c r="P39768"/>
    </row>
    <row r="39769" spans="15:16" x14ac:dyDescent="0.2">
      <c r="O39769"/>
      <c r="P39769"/>
    </row>
    <row r="39770" spans="15:16" x14ac:dyDescent="0.2">
      <c r="O39770"/>
      <c r="P39770"/>
    </row>
    <row r="39771" spans="15:16" x14ac:dyDescent="0.2">
      <c r="O39771"/>
      <c r="P39771"/>
    </row>
    <row r="39772" spans="15:16" x14ac:dyDescent="0.2">
      <c r="O39772"/>
      <c r="P39772"/>
    </row>
    <row r="39773" spans="15:16" x14ac:dyDescent="0.2">
      <c r="O39773"/>
      <c r="P39773"/>
    </row>
    <row r="39774" spans="15:16" x14ac:dyDescent="0.2">
      <c r="O39774"/>
      <c r="P39774"/>
    </row>
    <row r="39775" spans="15:16" x14ac:dyDescent="0.2">
      <c r="O39775"/>
      <c r="P39775"/>
    </row>
    <row r="39776" spans="15:16" x14ac:dyDescent="0.2">
      <c r="O39776"/>
      <c r="P39776"/>
    </row>
    <row r="39777" spans="15:16" x14ac:dyDescent="0.2">
      <c r="O39777"/>
      <c r="P39777"/>
    </row>
    <row r="39778" spans="15:16" x14ac:dyDescent="0.2">
      <c r="O39778"/>
      <c r="P39778"/>
    </row>
    <row r="39779" spans="15:16" x14ac:dyDescent="0.2">
      <c r="O39779"/>
      <c r="P39779"/>
    </row>
    <row r="39780" spans="15:16" x14ac:dyDescent="0.2">
      <c r="O39780"/>
      <c r="P39780"/>
    </row>
    <row r="39781" spans="15:16" x14ac:dyDescent="0.2">
      <c r="O39781"/>
      <c r="P39781"/>
    </row>
    <row r="39782" spans="15:16" x14ac:dyDescent="0.2">
      <c r="O39782"/>
      <c r="P39782"/>
    </row>
    <row r="39783" spans="15:16" x14ac:dyDescent="0.2">
      <c r="O39783"/>
      <c r="P39783"/>
    </row>
    <row r="39784" spans="15:16" x14ac:dyDescent="0.2">
      <c r="O39784"/>
      <c r="P39784"/>
    </row>
    <row r="39785" spans="15:16" x14ac:dyDescent="0.2">
      <c r="O39785"/>
      <c r="P39785"/>
    </row>
    <row r="39786" spans="15:16" x14ac:dyDescent="0.2">
      <c r="O39786"/>
      <c r="P39786"/>
    </row>
    <row r="39787" spans="15:16" x14ac:dyDescent="0.2">
      <c r="O39787"/>
      <c r="P39787"/>
    </row>
    <row r="39788" spans="15:16" x14ac:dyDescent="0.2">
      <c r="O39788"/>
      <c r="P39788"/>
    </row>
    <row r="39789" spans="15:16" x14ac:dyDescent="0.2">
      <c r="O39789"/>
      <c r="P39789"/>
    </row>
    <row r="39790" spans="15:16" x14ac:dyDescent="0.2">
      <c r="O39790"/>
      <c r="P39790"/>
    </row>
    <row r="39791" spans="15:16" x14ac:dyDescent="0.2">
      <c r="O39791"/>
      <c r="P39791"/>
    </row>
    <row r="39792" spans="15:16" x14ac:dyDescent="0.2">
      <c r="O39792"/>
      <c r="P39792"/>
    </row>
    <row r="39793" spans="15:16" x14ac:dyDescent="0.2">
      <c r="O39793"/>
      <c r="P39793"/>
    </row>
    <row r="39794" spans="15:16" x14ac:dyDescent="0.2">
      <c r="O39794"/>
      <c r="P39794"/>
    </row>
    <row r="39795" spans="15:16" x14ac:dyDescent="0.2">
      <c r="O39795"/>
      <c r="P39795"/>
    </row>
    <row r="39796" spans="15:16" x14ac:dyDescent="0.2">
      <c r="O39796"/>
      <c r="P39796"/>
    </row>
    <row r="39797" spans="15:16" x14ac:dyDescent="0.2">
      <c r="O39797"/>
      <c r="P39797"/>
    </row>
    <row r="39798" spans="15:16" x14ac:dyDescent="0.2">
      <c r="O39798"/>
      <c r="P39798"/>
    </row>
    <row r="39799" spans="15:16" x14ac:dyDescent="0.2">
      <c r="O39799"/>
      <c r="P39799"/>
    </row>
    <row r="39800" spans="15:16" x14ac:dyDescent="0.2">
      <c r="O39800"/>
      <c r="P39800"/>
    </row>
    <row r="39801" spans="15:16" x14ac:dyDescent="0.2">
      <c r="O39801"/>
      <c r="P39801"/>
    </row>
    <row r="39802" spans="15:16" x14ac:dyDescent="0.2">
      <c r="O39802"/>
      <c r="P39802"/>
    </row>
    <row r="39803" spans="15:16" x14ac:dyDescent="0.2">
      <c r="O39803"/>
      <c r="P39803"/>
    </row>
    <row r="39804" spans="15:16" x14ac:dyDescent="0.2">
      <c r="O39804"/>
      <c r="P39804"/>
    </row>
    <row r="39805" spans="15:16" x14ac:dyDescent="0.2">
      <c r="O39805"/>
      <c r="P39805"/>
    </row>
    <row r="39806" spans="15:16" x14ac:dyDescent="0.2">
      <c r="O39806"/>
      <c r="P39806"/>
    </row>
    <row r="39807" spans="15:16" x14ac:dyDescent="0.2">
      <c r="O39807"/>
      <c r="P39807"/>
    </row>
    <row r="39808" spans="15:16" x14ac:dyDescent="0.2">
      <c r="O39808"/>
      <c r="P39808"/>
    </row>
    <row r="39809" spans="15:16" x14ac:dyDescent="0.2">
      <c r="O39809"/>
      <c r="P39809"/>
    </row>
    <row r="39810" spans="15:16" x14ac:dyDescent="0.2">
      <c r="O39810"/>
      <c r="P39810"/>
    </row>
    <row r="39811" spans="15:16" x14ac:dyDescent="0.2">
      <c r="O39811"/>
      <c r="P39811"/>
    </row>
    <row r="39812" spans="15:16" x14ac:dyDescent="0.2">
      <c r="O39812"/>
      <c r="P39812"/>
    </row>
    <row r="39813" spans="15:16" x14ac:dyDescent="0.2">
      <c r="O39813"/>
      <c r="P39813"/>
    </row>
    <row r="39814" spans="15:16" x14ac:dyDescent="0.2">
      <c r="O39814"/>
      <c r="P39814"/>
    </row>
    <row r="39815" spans="15:16" x14ac:dyDescent="0.2">
      <c r="O39815"/>
      <c r="P39815"/>
    </row>
    <row r="39816" spans="15:16" x14ac:dyDescent="0.2">
      <c r="O39816"/>
      <c r="P39816"/>
    </row>
    <row r="39817" spans="15:16" x14ac:dyDescent="0.2">
      <c r="O39817"/>
      <c r="P39817"/>
    </row>
    <row r="39818" spans="15:16" x14ac:dyDescent="0.2">
      <c r="O39818"/>
      <c r="P39818"/>
    </row>
    <row r="39819" spans="15:16" x14ac:dyDescent="0.2">
      <c r="O39819"/>
      <c r="P39819"/>
    </row>
    <row r="39820" spans="15:16" x14ac:dyDescent="0.2">
      <c r="O39820"/>
      <c r="P39820"/>
    </row>
    <row r="39821" spans="15:16" x14ac:dyDescent="0.2">
      <c r="O39821"/>
      <c r="P39821"/>
    </row>
    <row r="39822" spans="15:16" x14ac:dyDescent="0.2">
      <c r="O39822"/>
      <c r="P39822"/>
    </row>
    <row r="39823" spans="15:16" x14ac:dyDescent="0.2">
      <c r="O39823"/>
      <c r="P39823"/>
    </row>
    <row r="39824" spans="15:16" x14ac:dyDescent="0.2">
      <c r="O39824"/>
      <c r="P39824"/>
    </row>
    <row r="39825" spans="15:16" x14ac:dyDescent="0.2">
      <c r="O39825"/>
      <c r="P39825"/>
    </row>
    <row r="39826" spans="15:16" x14ac:dyDescent="0.2">
      <c r="O39826"/>
      <c r="P39826"/>
    </row>
    <row r="39827" spans="15:16" x14ac:dyDescent="0.2">
      <c r="O39827"/>
      <c r="P39827"/>
    </row>
    <row r="39828" spans="15:16" x14ac:dyDescent="0.2">
      <c r="O39828"/>
      <c r="P39828"/>
    </row>
    <row r="39829" spans="15:16" x14ac:dyDescent="0.2">
      <c r="O39829"/>
      <c r="P39829"/>
    </row>
    <row r="39830" spans="15:16" x14ac:dyDescent="0.2">
      <c r="O39830"/>
      <c r="P39830"/>
    </row>
    <row r="39831" spans="15:16" x14ac:dyDescent="0.2">
      <c r="O39831"/>
      <c r="P39831"/>
    </row>
    <row r="39832" spans="15:16" x14ac:dyDescent="0.2">
      <c r="O39832"/>
      <c r="P39832"/>
    </row>
    <row r="39833" spans="15:16" x14ac:dyDescent="0.2">
      <c r="O39833"/>
      <c r="P39833"/>
    </row>
    <row r="39834" spans="15:16" x14ac:dyDescent="0.2">
      <c r="O39834"/>
      <c r="P39834"/>
    </row>
    <row r="39835" spans="15:16" x14ac:dyDescent="0.2">
      <c r="O39835"/>
      <c r="P39835"/>
    </row>
    <row r="39836" spans="15:16" x14ac:dyDescent="0.2">
      <c r="O39836"/>
      <c r="P39836"/>
    </row>
    <row r="39837" spans="15:16" x14ac:dyDescent="0.2">
      <c r="O39837"/>
      <c r="P39837"/>
    </row>
    <row r="39838" spans="15:16" x14ac:dyDescent="0.2">
      <c r="O39838"/>
      <c r="P39838"/>
    </row>
    <row r="39839" spans="15:16" x14ac:dyDescent="0.2">
      <c r="O39839"/>
      <c r="P39839"/>
    </row>
    <row r="39840" spans="15:16" x14ac:dyDescent="0.2">
      <c r="O39840"/>
      <c r="P39840"/>
    </row>
    <row r="39841" spans="15:16" x14ac:dyDescent="0.2">
      <c r="O39841"/>
      <c r="P39841"/>
    </row>
    <row r="39842" spans="15:16" x14ac:dyDescent="0.2">
      <c r="O39842"/>
      <c r="P39842"/>
    </row>
    <row r="39843" spans="15:16" x14ac:dyDescent="0.2">
      <c r="O39843"/>
      <c r="P39843"/>
    </row>
    <row r="39844" spans="15:16" x14ac:dyDescent="0.2">
      <c r="O39844"/>
      <c r="P39844"/>
    </row>
    <row r="39845" spans="15:16" x14ac:dyDescent="0.2">
      <c r="O39845"/>
      <c r="P39845"/>
    </row>
    <row r="39846" spans="15:16" x14ac:dyDescent="0.2">
      <c r="O39846"/>
      <c r="P39846"/>
    </row>
    <row r="39847" spans="15:16" x14ac:dyDescent="0.2">
      <c r="O39847"/>
      <c r="P39847"/>
    </row>
    <row r="39848" spans="15:16" x14ac:dyDescent="0.2">
      <c r="O39848"/>
      <c r="P39848"/>
    </row>
    <row r="39849" spans="15:16" x14ac:dyDescent="0.2">
      <c r="O39849"/>
      <c r="P39849"/>
    </row>
    <row r="39850" spans="15:16" x14ac:dyDescent="0.2">
      <c r="O39850"/>
      <c r="P39850"/>
    </row>
    <row r="39851" spans="15:16" x14ac:dyDescent="0.2">
      <c r="O39851"/>
      <c r="P39851"/>
    </row>
    <row r="39852" spans="15:16" x14ac:dyDescent="0.2">
      <c r="O39852"/>
      <c r="P39852"/>
    </row>
    <row r="39853" spans="15:16" x14ac:dyDescent="0.2">
      <c r="O39853"/>
      <c r="P39853"/>
    </row>
    <row r="39854" spans="15:16" x14ac:dyDescent="0.2">
      <c r="O39854"/>
      <c r="P39854"/>
    </row>
    <row r="39855" spans="15:16" x14ac:dyDescent="0.2">
      <c r="O39855"/>
      <c r="P39855"/>
    </row>
    <row r="39856" spans="15:16" x14ac:dyDescent="0.2">
      <c r="O39856"/>
      <c r="P39856"/>
    </row>
    <row r="39857" spans="15:16" x14ac:dyDescent="0.2">
      <c r="O39857"/>
      <c r="P39857"/>
    </row>
    <row r="39858" spans="15:16" x14ac:dyDescent="0.2">
      <c r="O39858"/>
      <c r="P39858"/>
    </row>
    <row r="39859" spans="15:16" x14ac:dyDescent="0.2">
      <c r="O39859"/>
      <c r="P39859"/>
    </row>
    <row r="39860" spans="15:16" x14ac:dyDescent="0.2">
      <c r="O39860"/>
      <c r="P39860"/>
    </row>
    <row r="39861" spans="15:16" x14ac:dyDescent="0.2">
      <c r="O39861"/>
      <c r="P39861"/>
    </row>
    <row r="39862" spans="15:16" x14ac:dyDescent="0.2">
      <c r="O39862"/>
      <c r="P39862"/>
    </row>
    <row r="39863" spans="15:16" x14ac:dyDescent="0.2">
      <c r="O39863"/>
      <c r="P39863"/>
    </row>
    <row r="39864" spans="15:16" x14ac:dyDescent="0.2">
      <c r="O39864"/>
      <c r="P39864"/>
    </row>
    <row r="39865" spans="15:16" x14ac:dyDescent="0.2">
      <c r="O39865"/>
      <c r="P39865"/>
    </row>
    <row r="39866" spans="15:16" x14ac:dyDescent="0.2">
      <c r="O39866"/>
      <c r="P39866"/>
    </row>
    <row r="39867" spans="15:16" x14ac:dyDescent="0.2">
      <c r="O39867"/>
      <c r="P39867"/>
    </row>
    <row r="39868" spans="15:16" x14ac:dyDescent="0.2">
      <c r="O39868"/>
      <c r="P39868"/>
    </row>
    <row r="39869" spans="15:16" x14ac:dyDescent="0.2">
      <c r="O39869"/>
      <c r="P39869"/>
    </row>
    <row r="39870" spans="15:16" x14ac:dyDescent="0.2">
      <c r="O39870"/>
      <c r="P39870"/>
    </row>
    <row r="39871" spans="15:16" x14ac:dyDescent="0.2">
      <c r="O39871"/>
      <c r="P39871"/>
    </row>
    <row r="39872" spans="15:16" x14ac:dyDescent="0.2">
      <c r="O39872"/>
      <c r="P39872"/>
    </row>
    <row r="39873" spans="15:16" x14ac:dyDescent="0.2">
      <c r="O39873"/>
      <c r="P39873"/>
    </row>
    <row r="39874" spans="15:16" x14ac:dyDescent="0.2">
      <c r="O39874"/>
      <c r="P39874"/>
    </row>
    <row r="39875" spans="15:16" x14ac:dyDescent="0.2">
      <c r="O39875"/>
      <c r="P39875"/>
    </row>
    <row r="39876" spans="15:16" x14ac:dyDescent="0.2">
      <c r="O39876"/>
      <c r="P39876"/>
    </row>
    <row r="39877" spans="15:16" x14ac:dyDescent="0.2">
      <c r="O39877"/>
      <c r="P39877"/>
    </row>
    <row r="39878" spans="15:16" x14ac:dyDescent="0.2">
      <c r="O39878"/>
      <c r="P39878"/>
    </row>
    <row r="39879" spans="15:16" x14ac:dyDescent="0.2">
      <c r="O39879"/>
      <c r="P39879"/>
    </row>
    <row r="39880" spans="15:16" x14ac:dyDescent="0.2">
      <c r="O39880"/>
      <c r="P39880"/>
    </row>
    <row r="39881" spans="15:16" x14ac:dyDescent="0.2">
      <c r="O39881"/>
      <c r="P39881"/>
    </row>
    <row r="39882" spans="15:16" x14ac:dyDescent="0.2">
      <c r="O39882"/>
      <c r="P39882"/>
    </row>
    <row r="39883" spans="15:16" x14ac:dyDescent="0.2">
      <c r="O39883"/>
      <c r="P39883"/>
    </row>
    <row r="39884" spans="15:16" x14ac:dyDescent="0.2">
      <c r="O39884"/>
      <c r="P39884"/>
    </row>
    <row r="39885" spans="15:16" x14ac:dyDescent="0.2">
      <c r="O39885"/>
      <c r="P39885"/>
    </row>
    <row r="39886" spans="15:16" x14ac:dyDescent="0.2">
      <c r="O39886"/>
      <c r="P39886"/>
    </row>
    <row r="39887" spans="15:16" x14ac:dyDescent="0.2">
      <c r="O39887"/>
      <c r="P39887"/>
    </row>
    <row r="39888" spans="15:16" x14ac:dyDescent="0.2">
      <c r="O39888"/>
      <c r="P39888"/>
    </row>
    <row r="39889" spans="15:16" x14ac:dyDescent="0.2">
      <c r="O39889"/>
      <c r="P39889"/>
    </row>
    <row r="39890" spans="15:16" x14ac:dyDescent="0.2">
      <c r="O39890"/>
      <c r="P39890"/>
    </row>
    <row r="39891" spans="15:16" x14ac:dyDescent="0.2">
      <c r="O39891"/>
      <c r="P39891"/>
    </row>
    <row r="39892" spans="15:16" x14ac:dyDescent="0.2">
      <c r="O39892"/>
      <c r="P39892"/>
    </row>
    <row r="39893" spans="15:16" x14ac:dyDescent="0.2">
      <c r="O39893"/>
      <c r="P39893"/>
    </row>
    <row r="39894" spans="15:16" x14ac:dyDescent="0.2">
      <c r="O39894"/>
      <c r="P39894"/>
    </row>
    <row r="39895" spans="15:16" x14ac:dyDescent="0.2">
      <c r="O39895"/>
      <c r="P39895"/>
    </row>
    <row r="39896" spans="15:16" x14ac:dyDescent="0.2">
      <c r="O39896"/>
      <c r="P39896"/>
    </row>
    <row r="39897" spans="15:16" x14ac:dyDescent="0.2">
      <c r="O39897"/>
      <c r="P39897"/>
    </row>
    <row r="39898" spans="15:16" x14ac:dyDescent="0.2">
      <c r="O39898"/>
      <c r="P39898"/>
    </row>
    <row r="39899" spans="15:16" x14ac:dyDescent="0.2">
      <c r="O39899"/>
      <c r="P39899"/>
    </row>
    <row r="39900" spans="15:16" x14ac:dyDescent="0.2">
      <c r="O39900"/>
      <c r="P39900"/>
    </row>
    <row r="39901" spans="15:16" x14ac:dyDescent="0.2">
      <c r="O39901"/>
      <c r="P39901"/>
    </row>
    <row r="39902" spans="15:16" x14ac:dyDescent="0.2">
      <c r="O39902"/>
      <c r="P39902"/>
    </row>
    <row r="39903" spans="15:16" x14ac:dyDescent="0.2">
      <c r="O39903"/>
      <c r="P39903"/>
    </row>
    <row r="39904" spans="15:16" x14ac:dyDescent="0.2">
      <c r="O39904"/>
      <c r="P39904"/>
    </row>
    <row r="39905" spans="15:16" x14ac:dyDescent="0.2">
      <c r="O39905"/>
      <c r="P39905"/>
    </row>
    <row r="39906" spans="15:16" x14ac:dyDescent="0.2">
      <c r="O39906"/>
      <c r="P39906"/>
    </row>
    <row r="39907" spans="15:16" x14ac:dyDescent="0.2">
      <c r="O39907"/>
      <c r="P39907"/>
    </row>
    <row r="39908" spans="15:16" x14ac:dyDescent="0.2">
      <c r="O39908"/>
      <c r="P39908"/>
    </row>
    <row r="39909" spans="15:16" x14ac:dyDescent="0.2">
      <c r="O39909"/>
      <c r="P39909"/>
    </row>
    <row r="39910" spans="15:16" x14ac:dyDescent="0.2">
      <c r="O39910"/>
      <c r="P39910"/>
    </row>
    <row r="39911" spans="15:16" x14ac:dyDescent="0.2">
      <c r="O39911"/>
      <c r="P39911"/>
    </row>
    <row r="39912" spans="15:16" x14ac:dyDescent="0.2">
      <c r="O39912"/>
      <c r="P39912"/>
    </row>
    <row r="39913" spans="15:16" x14ac:dyDescent="0.2">
      <c r="O39913"/>
      <c r="P39913"/>
    </row>
    <row r="39914" spans="15:16" x14ac:dyDescent="0.2">
      <c r="O39914"/>
      <c r="P39914"/>
    </row>
    <row r="39915" spans="15:16" x14ac:dyDescent="0.2">
      <c r="O39915"/>
      <c r="P39915"/>
    </row>
    <row r="39916" spans="15:16" x14ac:dyDescent="0.2">
      <c r="O39916"/>
      <c r="P39916"/>
    </row>
    <row r="39917" spans="15:16" x14ac:dyDescent="0.2">
      <c r="O39917"/>
      <c r="P39917"/>
    </row>
    <row r="39918" spans="15:16" x14ac:dyDescent="0.2">
      <c r="O39918"/>
      <c r="P39918"/>
    </row>
    <row r="39919" spans="15:16" x14ac:dyDescent="0.2">
      <c r="O39919"/>
      <c r="P39919"/>
    </row>
    <row r="39920" spans="15:16" x14ac:dyDescent="0.2">
      <c r="O39920"/>
      <c r="P39920"/>
    </row>
    <row r="39921" spans="15:16" x14ac:dyDescent="0.2">
      <c r="O39921"/>
      <c r="P39921"/>
    </row>
    <row r="39922" spans="15:16" x14ac:dyDescent="0.2">
      <c r="O39922"/>
      <c r="P39922"/>
    </row>
    <row r="39923" spans="15:16" x14ac:dyDescent="0.2">
      <c r="O39923"/>
      <c r="P39923"/>
    </row>
    <row r="39924" spans="15:16" x14ac:dyDescent="0.2">
      <c r="O39924"/>
      <c r="P39924"/>
    </row>
    <row r="39925" spans="15:16" x14ac:dyDescent="0.2">
      <c r="O39925"/>
      <c r="P39925"/>
    </row>
    <row r="39926" spans="15:16" x14ac:dyDescent="0.2">
      <c r="O39926"/>
      <c r="P39926"/>
    </row>
    <row r="39927" spans="15:16" x14ac:dyDescent="0.2">
      <c r="O39927"/>
      <c r="P39927"/>
    </row>
    <row r="39928" spans="15:16" x14ac:dyDescent="0.2">
      <c r="O39928"/>
      <c r="P39928"/>
    </row>
    <row r="39929" spans="15:16" x14ac:dyDescent="0.2">
      <c r="O39929"/>
      <c r="P39929"/>
    </row>
    <row r="39930" spans="15:16" x14ac:dyDescent="0.2">
      <c r="O39930"/>
      <c r="P39930"/>
    </row>
    <row r="39931" spans="15:16" x14ac:dyDescent="0.2">
      <c r="O39931"/>
      <c r="P39931"/>
    </row>
    <row r="39932" spans="15:16" x14ac:dyDescent="0.2">
      <c r="O39932"/>
      <c r="P39932"/>
    </row>
    <row r="39933" spans="15:16" x14ac:dyDescent="0.2">
      <c r="O39933"/>
      <c r="P39933"/>
    </row>
    <row r="39934" spans="15:16" x14ac:dyDescent="0.2">
      <c r="O39934"/>
      <c r="P39934"/>
    </row>
    <row r="39935" spans="15:16" x14ac:dyDescent="0.2">
      <c r="O39935"/>
      <c r="P39935"/>
    </row>
    <row r="39936" spans="15:16" x14ac:dyDescent="0.2">
      <c r="O39936"/>
      <c r="P39936"/>
    </row>
    <row r="39937" spans="15:16" x14ac:dyDescent="0.2">
      <c r="O39937"/>
      <c r="P39937"/>
    </row>
    <row r="39938" spans="15:16" x14ac:dyDescent="0.2">
      <c r="O39938"/>
      <c r="P39938"/>
    </row>
    <row r="39939" spans="15:16" x14ac:dyDescent="0.2">
      <c r="O39939"/>
      <c r="P39939"/>
    </row>
    <row r="39940" spans="15:16" x14ac:dyDescent="0.2">
      <c r="O39940"/>
      <c r="P39940"/>
    </row>
    <row r="39941" spans="15:16" x14ac:dyDescent="0.2">
      <c r="O39941"/>
      <c r="P39941"/>
    </row>
    <row r="39942" spans="15:16" x14ac:dyDescent="0.2">
      <c r="O39942"/>
      <c r="P39942"/>
    </row>
    <row r="39943" spans="15:16" x14ac:dyDescent="0.2">
      <c r="O39943"/>
      <c r="P39943"/>
    </row>
    <row r="39944" spans="15:16" x14ac:dyDescent="0.2">
      <c r="O39944"/>
      <c r="P39944"/>
    </row>
    <row r="39945" spans="15:16" x14ac:dyDescent="0.2">
      <c r="O39945"/>
      <c r="P39945"/>
    </row>
    <row r="39946" spans="15:16" x14ac:dyDescent="0.2">
      <c r="O39946"/>
      <c r="P39946"/>
    </row>
    <row r="39947" spans="15:16" x14ac:dyDescent="0.2">
      <c r="O39947"/>
      <c r="P39947"/>
    </row>
    <row r="39948" spans="15:16" x14ac:dyDescent="0.2">
      <c r="O39948"/>
      <c r="P39948"/>
    </row>
    <row r="39949" spans="15:16" x14ac:dyDescent="0.2">
      <c r="O39949"/>
      <c r="P39949"/>
    </row>
    <row r="39950" spans="15:16" x14ac:dyDescent="0.2">
      <c r="O39950"/>
      <c r="P39950"/>
    </row>
    <row r="39951" spans="15:16" x14ac:dyDescent="0.2">
      <c r="O39951"/>
      <c r="P39951"/>
    </row>
    <row r="39952" spans="15:16" x14ac:dyDescent="0.2">
      <c r="O39952"/>
      <c r="P39952"/>
    </row>
    <row r="39953" spans="15:16" x14ac:dyDescent="0.2">
      <c r="O39953"/>
      <c r="P39953"/>
    </row>
    <row r="39954" spans="15:16" x14ac:dyDescent="0.2">
      <c r="O39954"/>
      <c r="P39954"/>
    </row>
    <row r="39955" spans="15:16" x14ac:dyDescent="0.2">
      <c r="O39955"/>
      <c r="P39955"/>
    </row>
    <row r="39956" spans="15:16" x14ac:dyDescent="0.2">
      <c r="O39956"/>
      <c r="P39956"/>
    </row>
    <row r="39957" spans="15:16" x14ac:dyDescent="0.2">
      <c r="O39957"/>
      <c r="P39957"/>
    </row>
    <row r="39958" spans="15:16" x14ac:dyDescent="0.2">
      <c r="O39958"/>
      <c r="P39958"/>
    </row>
    <row r="39959" spans="15:16" x14ac:dyDescent="0.2">
      <c r="O39959"/>
      <c r="P39959"/>
    </row>
    <row r="39960" spans="15:16" x14ac:dyDescent="0.2">
      <c r="O39960"/>
      <c r="P39960"/>
    </row>
    <row r="39961" spans="15:16" x14ac:dyDescent="0.2">
      <c r="O39961"/>
      <c r="P39961"/>
    </row>
    <row r="39962" spans="15:16" x14ac:dyDescent="0.2">
      <c r="O39962"/>
      <c r="P39962"/>
    </row>
    <row r="39963" spans="15:16" x14ac:dyDescent="0.2">
      <c r="O39963"/>
      <c r="P39963"/>
    </row>
    <row r="39964" spans="15:16" x14ac:dyDescent="0.2">
      <c r="O39964"/>
      <c r="P39964"/>
    </row>
    <row r="39965" spans="15:16" x14ac:dyDescent="0.2">
      <c r="O39965"/>
      <c r="P39965"/>
    </row>
    <row r="39966" spans="15:16" x14ac:dyDescent="0.2">
      <c r="O39966"/>
      <c r="P39966"/>
    </row>
    <row r="39967" spans="15:16" x14ac:dyDescent="0.2">
      <c r="O39967"/>
      <c r="P39967"/>
    </row>
    <row r="39968" spans="15:16" x14ac:dyDescent="0.2">
      <c r="O39968"/>
      <c r="P39968"/>
    </row>
    <row r="39969" spans="15:16" x14ac:dyDescent="0.2">
      <c r="O39969"/>
      <c r="P39969"/>
    </row>
    <row r="39970" spans="15:16" x14ac:dyDescent="0.2">
      <c r="O39970"/>
      <c r="P39970"/>
    </row>
    <row r="39971" spans="15:16" x14ac:dyDescent="0.2">
      <c r="O39971"/>
      <c r="P39971"/>
    </row>
    <row r="39972" spans="15:16" x14ac:dyDescent="0.2">
      <c r="O39972"/>
      <c r="P39972"/>
    </row>
    <row r="39973" spans="15:16" x14ac:dyDescent="0.2">
      <c r="O39973"/>
      <c r="P39973"/>
    </row>
    <row r="39974" spans="15:16" x14ac:dyDescent="0.2">
      <c r="O39974"/>
      <c r="P39974"/>
    </row>
    <row r="39975" spans="15:16" x14ac:dyDescent="0.2">
      <c r="O39975"/>
      <c r="P39975"/>
    </row>
    <row r="39976" spans="15:16" x14ac:dyDescent="0.2">
      <c r="O39976"/>
      <c r="P39976"/>
    </row>
    <row r="39977" spans="15:16" x14ac:dyDescent="0.2">
      <c r="O39977"/>
      <c r="P39977"/>
    </row>
    <row r="39978" spans="15:16" x14ac:dyDescent="0.2">
      <c r="O39978"/>
      <c r="P39978"/>
    </row>
    <row r="39979" spans="15:16" x14ac:dyDescent="0.2">
      <c r="O39979"/>
      <c r="P39979"/>
    </row>
    <row r="39980" spans="15:16" x14ac:dyDescent="0.2">
      <c r="O39980"/>
      <c r="P39980"/>
    </row>
    <row r="39981" spans="15:16" x14ac:dyDescent="0.2">
      <c r="O39981"/>
      <c r="P39981"/>
    </row>
    <row r="39982" spans="15:16" x14ac:dyDescent="0.2">
      <c r="O39982"/>
      <c r="P39982"/>
    </row>
    <row r="39983" spans="15:16" x14ac:dyDescent="0.2">
      <c r="O39983"/>
      <c r="P39983"/>
    </row>
    <row r="39984" spans="15:16" x14ac:dyDescent="0.2">
      <c r="O39984"/>
      <c r="P39984"/>
    </row>
    <row r="39985" spans="15:16" x14ac:dyDescent="0.2">
      <c r="O39985"/>
      <c r="P39985"/>
    </row>
    <row r="39986" spans="15:16" x14ac:dyDescent="0.2">
      <c r="O39986"/>
      <c r="P39986"/>
    </row>
    <row r="39987" spans="15:16" x14ac:dyDescent="0.2">
      <c r="O39987"/>
      <c r="P39987"/>
    </row>
    <row r="39988" spans="15:16" x14ac:dyDescent="0.2">
      <c r="O39988"/>
      <c r="P39988"/>
    </row>
    <row r="39989" spans="15:16" x14ac:dyDescent="0.2">
      <c r="O39989"/>
      <c r="P39989"/>
    </row>
    <row r="39990" spans="15:16" x14ac:dyDescent="0.2">
      <c r="O39990"/>
      <c r="P39990"/>
    </row>
    <row r="39991" spans="15:16" x14ac:dyDescent="0.2">
      <c r="O39991"/>
      <c r="P39991"/>
    </row>
    <row r="39992" spans="15:16" x14ac:dyDescent="0.2">
      <c r="O39992"/>
      <c r="P39992"/>
    </row>
    <row r="39993" spans="15:16" x14ac:dyDescent="0.2">
      <c r="O39993"/>
      <c r="P39993"/>
    </row>
    <row r="39994" spans="15:16" x14ac:dyDescent="0.2">
      <c r="O39994"/>
      <c r="P39994"/>
    </row>
    <row r="39995" spans="15:16" x14ac:dyDescent="0.2">
      <c r="O39995"/>
      <c r="P39995"/>
    </row>
    <row r="39996" spans="15:16" x14ac:dyDescent="0.2">
      <c r="O39996"/>
      <c r="P39996"/>
    </row>
    <row r="39997" spans="15:16" x14ac:dyDescent="0.2">
      <c r="O39997"/>
      <c r="P39997"/>
    </row>
    <row r="39998" spans="15:16" x14ac:dyDescent="0.2">
      <c r="O39998"/>
      <c r="P39998"/>
    </row>
    <row r="39999" spans="15:16" x14ac:dyDescent="0.2">
      <c r="O39999"/>
      <c r="P39999"/>
    </row>
    <row r="40000" spans="15:16" x14ac:dyDescent="0.2">
      <c r="O40000"/>
      <c r="P40000"/>
    </row>
    <row r="40001" spans="15:16" x14ac:dyDescent="0.2">
      <c r="O40001"/>
      <c r="P40001"/>
    </row>
    <row r="40002" spans="15:16" x14ac:dyDescent="0.2">
      <c r="O40002"/>
      <c r="P40002"/>
    </row>
    <row r="40003" spans="15:16" x14ac:dyDescent="0.2">
      <c r="O40003"/>
      <c r="P40003"/>
    </row>
    <row r="40004" spans="15:16" x14ac:dyDescent="0.2">
      <c r="O40004"/>
      <c r="P40004"/>
    </row>
    <row r="40005" spans="15:16" x14ac:dyDescent="0.2">
      <c r="O40005"/>
      <c r="P40005"/>
    </row>
    <row r="40006" spans="15:16" x14ac:dyDescent="0.2">
      <c r="O40006"/>
      <c r="P40006"/>
    </row>
    <row r="40007" spans="15:16" x14ac:dyDescent="0.2">
      <c r="O40007"/>
      <c r="P40007"/>
    </row>
    <row r="40008" spans="15:16" x14ac:dyDescent="0.2">
      <c r="O40008"/>
      <c r="P40008"/>
    </row>
    <row r="40009" spans="15:16" x14ac:dyDescent="0.2">
      <c r="O40009"/>
      <c r="P40009"/>
    </row>
    <row r="40010" spans="15:16" x14ac:dyDescent="0.2">
      <c r="O40010"/>
      <c r="P40010"/>
    </row>
    <row r="40011" spans="15:16" x14ac:dyDescent="0.2">
      <c r="O40011"/>
      <c r="P40011"/>
    </row>
    <row r="40012" spans="15:16" x14ac:dyDescent="0.2">
      <c r="O40012"/>
      <c r="P40012"/>
    </row>
    <row r="40013" spans="15:16" x14ac:dyDescent="0.2">
      <c r="O40013"/>
      <c r="P40013"/>
    </row>
    <row r="40014" spans="15:16" x14ac:dyDescent="0.2">
      <c r="O40014"/>
      <c r="P40014"/>
    </row>
    <row r="40015" spans="15:16" x14ac:dyDescent="0.2">
      <c r="O40015"/>
      <c r="P40015"/>
    </row>
    <row r="40016" spans="15:16" x14ac:dyDescent="0.2">
      <c r="O40016"/>
      <c r="P40016"/>
    </row>
    <row r="40017" spans="15:16" x14ac:dyDescent="0.2">
      <c r="O40017"/>
      <c r="P40017"/>
    </row>
    <row r="40018" spans="15:16" x14ac:dyDescent="0.2">
      <c r="O40018"/>
      <c r="P40018"/>
    </row>
    <row r="40019" spans="15:16" x14ac:dyDescent="0.2">
      <c r="O40019"/>
      <c r="P40019"/>
    </row>
    <row r="40020" spans="15:16" x14ac:dyDescent="0.2">
      <c r="O40020"/>
      <c r="P40020"/>
    </row>
    <row r="40021" spans="15:16" x14ac:dyDescent="0.2">
      <c r="O40021"/>
      <c r="P40021"/>
    </row>
    <row r="40022" spans="15:16" x14ac:dyDescent="0.2">
      <c r="O40022"/>
      <c r="P40022"/>
    </row>
    <row r="40023" spans="15:16" x14ac:dyDescent="0.2">
      <c r="O40023"/>
      <c r="P40023"/>
    </row>
    <row r="40024" spans="15:16" x14ac:dyDescent="0.2">
      <c r="O40024"/>
      <c r="P40024"/>
    </row>
    <row r="40025" spans="15:16" x14ac:dyDescent="0.2">
      <c r="O40025"/>
      <c r="P40025"/>
    </row>
    <row r="40026" spans="15:16" x14ac:dyDescent="0.2">
      <c r="O40026"/>
      <c r="P40026"/>
    </row>
    <row r="40027" spans="15:16" x14ac:dyDescent="0.2">
      <c r="O40027"/>
      <c r="P40027"/>
    </row>
    <row r="40028" spans="15:16" x14ac:dyDescent="0.2">
      <c r="O40028"/>
      <c r="P40028"/>
    </row>
    <row r="40029" spans="15:16" x14ac:dyDescent="0.2">
      <c r="O40029"/>
      <c r="P40029"/>
    </row>
    <row r="40030" spans="15:16" x14ac:dyDescent="0.2">
      <c r="O40030"/>
      <c r="P40030"/>
    </row>
    <row r="40031" spans="15:16" x14ac:dyDescent="0.2">
      <c r="O40031"/>
      <c r="P40031"/>
    </row>
    <row r="40032" spans="15:16" x14ac:dyDescent="0.2">
      <c r="O40032"/>
      <c r="P40032"/>
    </row>
    <row r="40033" spans="15:16" x14ac:dyDescent="0.2">
      <c r="O40033"/>
      <c r="P40033"/>
    </row>
    <row r="40034" spans="15:16" x14ac:dyDescent="0.2">
      <c r="O40034"/>
      <c r="P40034"/>
    </row>
    <row r="40035" spans="15:16" x14ac:dyDescent="0.2">
      <c r="O40035"/>
      <c r="P40035"/>
    </row>
    <row r="40036" spans="15:16" x14ac:dyDescent="0.2">
      <c r="O40036"/>
      <c r="P40036"/>
    </row>
    <row r="40037" spans="15:16" x14ac:dyDescent="0.2">
      <c r="O40037"/>
      <c r="P40037"/>
    </row>
    <row r="40038" spans="15:16" x14ac:dyDescent="0.2">
      <c r="O40038"/>
      <c r="P40038"/>
    </row>
    <row r="40039" spans="15:16" x14ac:dyDescent="0.2">
      <c r="O40039"/>
      <c r="P40039"/>
    </row>
    <row r="40040" spans="15:16" x14ac:dyDescent="0.2">
      <c r="O40040"/>
      <c r="P40040"/>
    </row>
    <row r="40041" spans="15:16" x14ac:dyDescent="0.2">
      <c r="O40041"/>
      <c r="P40041"/>
    </row>
    <row r="40042" spans="15:16" x14ac:dyDescent="0.2">
      <c r="O40042"/>
      <c r="P40042"/>
    </row>
    <row r="40043" spans="15:16" x14ac:dyDescent="0.2">
      <c r="O40043"/>
      <c r="P40043"/>
    </row>
    <row r="40044" spans="15:16" x14ac:dyDescent="0.2">
      <c r="O40044"/>
      <c r="P40044"/>
    </row>
    <row r="40045" spans="15:16" x14ac:dyDescent="0.2">
      <c r="O40045"/>
      <c r="P40045"/>
    </row>
    <row r="40046" spans="15:16" x14ac:dyDescent="0.2">
      <c r="O40046"/>
      <c r="P40046"/>
    </row>
    <row r="40047" spans="15:16" x14ac:dyDescent="0.2">
      <c r="O40047"/>
      <c r="P40047"/>
    </row>
    <row r="40048" spans="15:16" x14ac:dyDescent="0.2">
      <c r="O40048"/>
      <c r="P40048"/>
    </row>
    <row r="40049" spans="15:16" x14ac:dyDescent="0.2">
      <c r="O40049"/>
      <c r="P40049"/>
    </row>
    <row r="40050" spans="15:16" x14ac:dyDescent="0.2">
      <c r="O40050"/>
      <c r="P40050"/>
    </row>
    <row r="40051" spans="15:16" x14ac:dyDescent="0.2">
      <c r="O40051"/>
      <c r="P40051"/>
    </row>
    <row r="40052" spans="15:16" x14ac:dyDescent="0.2">
      <c r="O40052"/>
      <c r="P40052"/>
    </row>
    <row r="40053" spans="15:16" x14ac:dyDescent="0.2">
      <c r="O40053"/>
      <c r="P40053"/>
    </row>
    <row r="40054" spans="15:16" x14ac:dyDescent="0.2">
      <c r="O40054"/>
      <c r="P40054"/>
    </row>
    <row r="40055" spans="15:16" x14ac:dyDescent="0.2">
      <c r="O40055"/>
      <c r="P40055"/>
    </row>
    <row r="40056" spans="15:16" x14ac:dyDescent="0.2">
      <c r="O40056"/>
      <c r="P40056"/>
    </row>
    <row r="40057" spans="15:16" x14ac:dyDescent="0.2">
      <c r="O40057"/>
      <c r="P40057"/>
    </row>
    <row r="40058" spans="15:16" x14ac:dyDescent="0.2">
      <c r="O40058"/>
      <c r="P40058"/>
    </row>
    <row r="40059" spans="15:16" x14ac:dyDescent="0.2">
      <c r="O40059"/>
      <c r="P40059"/>
    </row>
    <row r="40060" spans="15:16" x14ac:dyDescent="0.2">
      <c r="O40060"/>
      <c r="P40060"/>
    </row>
    <row r="40061" spans="15:16" x14ac:dyDescent="0.2">
      <c r="O40061"/>
      <c r="P40061"/>
    </row>
    <row r="40062" spans="15:16" x14ac:dyDescent="0.2">
      <c r="O40062"/>
      <c r="P40062"/>
    </row>
    <row r="40063" spans="15:16" x14ac:dyDescent="0.2">
      <c r="O40063"/>
      <c r="P40063"/>
    </row>
    <row r="40064" spans="15:16" x14ac:dyDescent="0.2">
      <c r="O40064"/>
      <c r="P40064"/>
    </row>
    <row r="40065" spans="15:16" x14ac:dyDescent="0.2">
      <c r="O40065"/>
      <c r="P40065"/>
    </row>
    <row r="40066" spans="15:16" x14ac:dyDescent="0.2">
      <c r="O40066"/>
      <c r="P40066"/>
    </row>
    <row r="40067" spans="15:16" x14ac:dyDescent="0.2">
      <c r="O40067"/>
      <c r="P40067"/>
    </row>
    <row r="40068" spans="15:16" x14ac:dyDescent="0.2">
      <c r="O40068"/>
      <c r="P40068"/>
    </row>
    <row r="40069" spans="15:16" x14ac:dyDescent="0.2">
      <c r="O40069"/>
      <c r="P40069"/>
    </row>
    <row r="40070" spans="15:16" x14ac:dyDescent="0.2">
      <c r="O40070"/>
      <c r="P40070"/>
    </row>
    <row r="40071" spans="15:16" x14ac:dyDescent="0.2">
      <c r="O40071"/>
      <c r="P40071"/>
    </row>
    <row r="40072" spans="15:16" x14ac:dyDescent="0.2">
      <c r="O40072"/>
      <c r="P40072"/>
    </row>
    <row r="40073" spans="15:16" x14ac:dyDescent="0.2">
      <c r="O40073"/>
      <c r="P40073"/>
    </row>
    <row r="40074" spans="15:16" x14ac:dyDescent="0.2">
      <c r="O40074"/>
      <c r="P40074"/>
    </row>
    <row r="40075" spans="15:16" x14ac:dyDescent="0.2">
      <c r="O40075"/>
      <c r="P40075"/>
    </row>
    <row r="40076" spans="15:16" x14ac:dyDescent="0.2">
      <c r="O40076"/>
      <c r="P40076"/>
    </row>
    <row r="40077" spans="15:16" x14ac:dyDescent="0.2">
      <c r="O40077"/>
      <c r="P40077"/>
    </row>
    <row r="40078" spans="15:16" x14ac:dyDescent="0.2">
      <c r="O40078"/>
      <c r="P40078"/>
    </row>
    <row r="40079" spans="15:16" x14ac:dyDescent="0.2">
      <c r="O40079"/>
      <c r="P40079"/>
    </row>
    <row r="40080" spans="15:16" x14ac:dyDescent="0.2">
      <c r="O40080"/>
      <c r="P40080"/>
    </row>
    <row r="40081" spans="15:16" x14ac:dyDescent="0.2">
      <c r="O40081"/>
      <c r="P40081"/>
    </row>
    <row r="40082" spans="15:16" x14ac:dyDescent="0.2">
      <c r="O40082"/>
      <c r="P40082"/>
    </row>
    <row r="40083" spans="15:16" x14ac:dyDescent="0.2">
      <c r="O40083"/>
      <c r="P40083"/>
    </row>
    <row r="40084" spans="15:16" x14ac:dyDescent="0.2">
      <c r="O40084"/>
      <c r="P40084"/>
    </row>
    <row r="40085" spans="15:16" x14ac:dyDescent="0.2">
      <c r="O40085"/>
      <c r="P40085"/>
    </row>
    <row r="40086" spans="15:16" x14ac:dyDescent="0.2">
      <c r="O40086"/>
      <c r="P40086"/>
    </row>
    <row r="40087" spans="15:16" x14ac:dyDescent="0.2">
      <c r="O40087"/>
      <c r="P40087"/>
    </row>
    <row r="40088" spans="15:16" x14ac:dyDescent="0.2">
      <c r="O40088"/>
      <c r="P40088"/>
    </row>
    <row r="40089" spans="15:16" x14ac:dyDescent="0.2">
      <c r="O40089"/>
      <c r="P40089"/>
    </row>
    <row r="40090" spans="15:16" x14ac:dyDescent="0.2">
      <c r="O40090"/>
      <c r="P40090"/>
    </row>
    <row r="40091" spans="15:16" x14ac:dyDescent="0.2">
      <c r="O40091"/>
      <c r="P40091"/>
    </row>
    <row r="40092" spans="15:16" x14ac:dyDescent="0.2">
      <c r="O40092"/>
      <c r="P40092"/>
    </row>
    <row r="40093" spans="15:16" x14ac:dyDescent="0.2">
      <c r="O40093"/>
      <c r="P40093"/>
    </row>
    <row r="40094" spans="15:16" x14ac:dyDescent="0.2">
      <c r="O40094"/>
      <c r="P40094"/>
    </row>
    <row r="40095" spans="15:16" x14ac:dyDescent="0.2">
      <c r="O40095"/>
      <c r="P40095"/>
    </row>
    <row r="40096" spans="15:16" x14ac:dyDescent="0.2">
      <c r="O40096"/>
      <c r="P40096"/>
    </row>
    <row r="40097" spans="15:16" x14ac:dyDescent="0.2">
      <c r="O40097"/>
      <c r="P40097"/>
    </row>
    <row r="40098" spans="15:16" x14ac:dyDescent="0.2">
      <c r="O40098"/>
      <c r="P40098"/>
    </row>
    <row r="40099" spans="15:16" x14ac:dyDescent="0.2">
      <c r="O40099"/>
      <c r="P40099"/>
    </row>
    <row r="40100" spans="15:16" x14ac:dyDescent="0.2">
      <c r="O40100"/>
      <c r="P40100"/>
    </row>
    <row r="40101" spans="15:16" x14ac:dyDescent="0.2">
      <c r="O40101"/>
      <c r="P40101"/>
    </row>
    <row r="40102" spans="15:16" x14ac:dyDescent="0.2">
      <c r="O40102"/>
      <c r="P40102"/>
    </row>
    <row r="40103" spans="15:16" x14ac:dyDescent="0.2">
      <c r="O40103"/>
      <c r="P40103"/>
    </row>
    <row r="40104" spans="15:16" x14ac:dyDescent="0.2">
      <c r="O40104"/>
      <c r="P40104"/>
    </row>
    <row r="40105" spans="15:16" x14ac:dyDescent="0.2">
      <c r="O40105"/>
      <c r="P40105"/>
    </row>
    <row r="40106" spans="15:16" x14ac:dyDescent="0.2">
      <c r="O40106"/>
      <c r="P40106"/>
    </row>
    <row r="40107" spans="15:16" x14ac:dyDescent="0.2">
      <c r="O40107"/>
      <c r="P40107"/>
    </row>
    <row r="40108" spans="15:16" x14ac:dyDescent="0.2">
      <c r="O40108"/>
      <c r="P40108"/>
    </row>
    <row r="40109" spans="15:16" x14ac:dyDescent="0.2">
      <c r="O40109"/>
      <c r="P40109"/>
    </row>
    <row r="40110" spans="15:16" x14ac:dyDescent="0.2">
      <c r="O40110"/>
      <c r="P40110"/>
    </row>
    <row r="40111" spans="15:16" x14ac:dyDescent="0.2">
      <c r="O40111"/>
      <c r="P40111"/>
    </row>
    <row r="40112" spans="15:16" x14ac:dyDescent="0.2">
      <c r="O40112"/>
      <c r="P40112"/>
    </row>
    <row r="40113" spans="15:16" x14ac:dyDescent="0.2">
      <c r="O40113"/>
      <c r="P40113"/>
    </row>
    <row r="40114" spans="15:16" x14ac:dyDescent="0.2">
      <c r="O40114"/>
      <c r="P40114"/>
    </row>
    <row r="40115" spans="15:16" x14ac:dyDescent="0.2">
      <c r="O40115"/>
      <c r="P40115"/>
    </row>
    <row r="40116" spans="15:16" x14ac:dyDescent="0.2">
      <c r="O40116"/>
      <c r="P40116"/>
    </row>
    <row r="40117" spans="15:16" x14ac:dyDescent="0.2">
      <c r="O40117"/>
      <c r="P40117"/>
    </row>
    <row r="40118" spans="15:16" x14ac:dyDescent="0.2">
      <c r="O40118"/>
      <c r="P40118"/>
    </row>
    <row r="40119" spans="15:16" x14ac:dyDescent="0.2">
      <c r="O40119"/>
      <c r="P40119"/>
    </row>
    <row r="40120" spans="15:16" x14ac:dyDescent="0.2">
      <c r="O40120"/>
      <c r="P40120"/>
    </row>
    <row r="40121" spans="15:16" x14ac:dyDescent="0.2">
      <c r="O40121"/>
      <c r="P40121"/>
    </row>
    <row r="40122" spans="15:16" x14ac:dyDescent="0.2">
      <c r="O40122"/>
      <c r="P40122"/>
    </row>
    <row r="40123" spans="15:16" x14ac:dyDescent="0.2">
      <c r="O40123"/>
      <c r="P40123"/>
    </row>
    <row r="40124" spans="15:16" x14ac:dyDescent="0.2">
      <c r="O40124"/>
      <c r="P40124"/>
    </row>
    <row r="40125" spans="15:16" x14ac:dyDescent="0.2">
      <c r="O40125"/>
      <c r="P40125"/>
    </row>
    <row r="40126" spans="15:16" x14ac:dyDescent="0.2">
      <c r="O40126"/>
      <c r="P40126"/>
    </row>
    <row r="40127" spans="15:16" x14ac:dyDescent="0.2">
      <c r="O40127"/>
      <c r="P40127"/>
    </row>
    <row r="40128" spans="15:16" x14ac:dyDescent="0.2">
      <c r="O40128"/>
      <c r="P40128"/>
    </row>
    <row r="40129" spans="15:16" x14ac:dyDescent="0.2">
      <c r="O40129"/>
      <c r="P40129"/>
    </row>
    <row r="40130" spans="15:16" x14ac:dyDescent="0.2">
      <c r="O40130"/>
      <c r="P40130"/>
    </row>
    <row r="40131" spans="15:16" x14ac:dyDescent="0.2">
      <c r="O40131"/>
      <c r="P40131"/>
    </row>
    <row r="40132" spans="15:16" x14ac:dyDescent="0.2">
      <c r="O40132"/>
      <c r="P40132"/>
    </row>
    <row r="40133" spans="15:16" x14ac:dyDescent="0.2">
      <c r="O40133"/>
      <c r="P40133"/>
    </row>
    <row r="40134" spans="15:16" x14ac:dyDescent="0.2">
      <c r="O40134"/>
      <c r="P40134"/>
    </row>
    <row r="40135" spans="15:16" x14ac:dyDescent="0.2">
      <c r="O40135"/>
      <c r="P40135"/>
    </row>
    <row r="40136" spans="15:16" x14ac:dyDescent="0.2">
      <c r="O40136"/>
      <c r="P40136"/>
    </row>
    <row r="40137" spans="15:16" x14ac:dyDescent="0.2">
      <c r="O40137"/>
      <c r="P40137"/>
    </row>
    <row r="40138" spans="15:16" x14ac:dyDescent="0.2">
      <c r="O40138"/>
      <c r="P40138"/>
    </row>
    <row r="40139" spans="15:16" x14ac:dyDescent="0.2">
      <c r="O40139"/>
      <c r="P40139"/>
    </row>
    <row r="40140" spans="15:16" x14ac:dyDescent="0.2">
      <c r="O40140"/>
      <c r="P40140"/>
    </row>
    <row r="40141" spans="15:16" x14ac:dyDescent="0.2">
      <c r="O40141"/>
      <c r="P40141"/>
    </row>
    <row r="40142" spans="15:16" x14ac:dyDescent="0.2">
      <c r="O40142"/>
      <c r="P40142"/>
    </row>
    <row r="40143" spans="15:16" x14ac:dyDescent="0.2">
      <c r="O40143"/>
      <c r="P40143"/>
    </row>
    <row r="40144" spans="15:16" x14ac:dyDescent="0.2">
      <c r="O40144"/>
      <c r="P40144"/>
    </row>
    <row r="40145" spans="15:16" x14ac:dyDescent="0.2">
      <c r="O40145"/>
      <c r="P40145"/>
    </row>
    <row r="40146" spans="15:16" x14ac:dyDescent="0.2">
      <c r="O40146"/>
      <c r="P40146"/>
    </row>
    <row r="40147" spans="15:16" x14ac:dyDescent="0.2">
      <c r="O40147"/>
      <c r="P40147"/>
    </row>
    <row r="40148" spans="15:16" x14ac:dyDescent="0.2">
      <c r="O40148"/>
      <c r="P40148"/>
    </row>
    <row r="40149" spans="15:16" x14ac:dyDescent="0.2">
      <c r="O40149"/>
      <c r="P40149"/>
    </row>
    <row r="40150" spans="15:16" x14ac:dyDescent="0.2">
      <c r="O40150"/>
      <c r="P40150"/>
    </row>
    <row r="40151" spans="15:16" x14ac:dyDescent="0.2">
      <c r="O40151"/>
      <c r="P40151"/>
    </row>
    <row r="40152" spans="15:16" x14ac:dyDescent="0.2">
      <c r="O40152"/>
      <c r="P40152"/>
    </row>
    <row r="40153" spans="15:16" x14ac:dyDescent="0.2">
      <c r="O40153"/>
      <c r="P40153"/>
    </row>
    <row r="40154" spans="15:16" x14ac:dyDescent="0.2">
      <c r="O40154"/>
      <c r="P40154"/>
    </row>
    <row r="40155" spans="15:16" x14ac:dyDescent="0.2">
      <c r="O40155"/>
      <c r="P40155"/>
    </row>
    <row r="40156" spans="15:16" x14ac:dyDescent="0.2">
      <c r="O40156"/>
      <c r="P40156"/>
    </row>
    <row r="40157" spans="15:16" x14ac:dyDescent="0.2">
      <c r="O40157"/>
      <c r="P40157"/>
    </row>
    <row r="40158" spans="15:16" x14ac:dyDescent="0.2">
      <c r="O40158"/>
      <c r="P40158"/>
    </row>
    <row r="40159" spans="15:16" x14ac:dyDescent="0.2">
      <c r="O40159"/>
      <c r="P40159"/>
    </row>
    <row r="40160" spans="15:16" x14ac:dyDescent="0.2">
      <c r="O40160"/>
      <c r="P40160"/>
    </row>
    <row r="40161" spans="15:16" x14ac:dyDescent="0.2">
      <c r="O40161"/>
      <c r="P40161"/>
    </row>
    <row r="40162" spans="15:16" x14ac:dyDescent="0.2">
      <c r="O40162"/>
      <c r="P40162"/>
    </row>
    <row r="40163" spans="15:16" x14ac:dyDescent="0.2">
      <c r="O40163"/>
      <c r="P40163"/>
    </row>
    <row r="40164" spans="15:16" x14ac:dyDescent="0.2">
      <c r="O40164"/>
      <c r="P40164"/>
    </row>
    <row r="40165" spans="15:16" x14ac:dyDescent="0.2">
      <c r="O40165"/>
      <c r="P40165"/>
    </row>
    <row r="40166" spans="15:16" x14ac:dyDescent="0.2">
      <c r="O40166"/>
      <c r="P40166"/>
    </row>
    <row r="40167" spans="15:16" x14ac:dyDescent="0.2">
      <c r="O40167"/>
      <c r="P40167"/>
    </row>
    <row r="40168" spans="15:16" x14ac:dyDescent="0.2">
      <c r="O40168"/>
      <c r="P40168"/>
    </row>
    <row r="40169" spans="15:16" x14ac:dyDescent="0.2">
      <c r="O40169"/>
      <c r="P40169"/>
    </row>
    <row r="40170" spans="15:16" x14ac:dyDescent="0.2">
      <c r="O40170"/>
      <c r="P40170"/>
    </row>
    <row r="40171" spans="15:16" x14ac:dyDescent="0.2">
      <c r="O40171"/>
      <c r="P40171"/>
    </row>
    <row r="40172" spans="15:16" x14ac:dyDescent="0.2">
      <c r="O40172"/>
      <c r="P40172"/>
    </row>
    <row r="40173" spans="15:16" x14ac:dyDescent="0.2">
      <c r="O40173"/>
      <c r="P40173"/>
    </row>
    <row r="40174" spans="15:16" x14ac:dyDescent="0.2">
      <c r="O40174"/>
      <c r="P40174"/>
    </row>
    <row r="40175" spans="15:16" x14ac:dyDescent="0.2">
      <c r="O40175"/>
      <c r="P40175"/>
    </row>
    <row r="40176" spans="15:16" x14ac:dyDescent="0.2">
      <c r="O40176"/>
      <c r="P40176"/>
    </row>
    <row r="40177" spans="15:16" x14ac:dyDescent="0.2">
      <c r="O40177"/>
      <c r="P40177"/>
    </row>
    <row r="40178" spans="15:16" x14ac:dyDescent="0.2">
      <c r="O40178"/>
      <c r="P40178"/>
    </row>
    <row r="40179" spans="15:16" x14ac:dyDescent="0.2">
      <c r="O40179"/>
      <c r="P40179"/>
    </row>
    <row r="40180" spans="15:16" x14ac:dyDescent="0.2">
      <c r="O40180"/>
      <c r="P40180"/>
    </row>
    <row r="40181" spans="15:16" x14ac:dyDescent="0.2">
      <c r="O40181"/>
      <c r="P40181"/>
    </row>
    <row r="40182" spans="15:16" x14ac:dyDescent="0.2">
      <c r="O40182"/>
      <c r="P40182"/>
    </row>
    <row r="40183" spans="15:16" x14ac:dyDescent="0.2">
      <c r="O40183"/>
      <c r="P40183"/>
    </row>
    <row r="40184" spans="15:16" x14ac:dyDescent="0.2">
      <c r="O40184"/>
      <c r="P40184"/>
    </row>
    <row r="40185" spans="15:16" x14ac:dyDescent="0.2">
      <c r="O40185"/>
      <c r="P40185"/>
    </row>
    <row r="40186" spans="15:16" x14ac:dyDescent="0.2">
      <c r="O40186"/>
      <c r="P40186"/>
    </row>
    <row r="40187" spans="15:16" x14ac:dyDescent="0.2">
      <c r="O40187"/>
      <c r="P40187"/>
    </row>
    <row r="40188" spans="15:16" x14ac:dyDescent="0.2">
      <c r="O40188"/>
      <c r="P40188"/>
    </row>
    <row r="40189" spans="15:16" x14ac:dyDescent="0.2">
      <c r="O40189"/>
      <c r="P40189"/>
    </row>
    <row r="40190" spans="15:16" x14ac:dyDescent="0.2">
      <c r="O40190"/>
      <c r="P40190"/>
    </row>
    <row r="40191" spans="15:16" x14ac:dyDescent="0.2">
      <c r="O40191"/>
      <c r="P40191"/>
    </row>
    <row r="40192" spans="15:16" x14ac:dyDescent="0.2">
      <c r="O40192"/>
      <c r="P40192"/>
    </row>
    <row r="40193" spans="15:16" x14ac:dyDescent="0.2">
      <c r="O40193"/>
      <c r="P40193"/>
    </row>
    <row r="40194" spans="15:16" x14ac:dyDescent="0.2">
      <c r="O40194"/>
      <c r="P40194"/>
    </row>
    <row r="40195" spans="15:16" x14ac:dyDescent="0.2">
      <c r="O40195"/>
      <c r="P40195"/>
    </row>
    <row r="40196" spans="15:16" x14ac:dyDescent="0.2">
      <c r="O40196"/>
      <c r="P40196"/>
    </row>
    <row r="40197" spans="15:16" x14ac:dyDescent="0.2">
      <c r="O40197"/>
      <c r="P40197"/>
    </row>
    <row r="40198" spans="15:16" x14ac:dyDescent="0.2">
      <c r="O40198"/>
      <c r="P40198"/>
    </row>
    <row r="40199" spans="15:16" x14ac:dyDescent="0.2">
      <c r="O40199"/>
      <c r="P40199"/>
    </row>
    <row r="40200" spans="15:16" x14ac:dyDescent="0.2">
      <c r="O40200"/>
      <c r="P40200"/>
    </row>
    <row r="40201" spans="15:16" x14ac:dyDescent="0.2">
      <c r="O40201"/>
      <c r="P40201"/>
    </row>
    <row r="40202" spans="15:16" x14ac:dyDescent="0.2">
      <c r="O40202"/>
      <c r="P40202"/>
    </row>
    <row r="40203" spans="15:16" x14ac:dyDescent="0.2">
      <c r="O40203"/>
      <c r="P40203"/>
    </row>
    <row r="40204" spans="15:16" x14ac:dyDescent="0.2">
      <c r="O40204"/>
      <c r="P40204"/>
    </row>
    <row r="40205" spans="15:16" x14ac:dyDescent="0.2">
      <c r="O40205"/>
      <c r="P40205"/>
    </row>
    <row r="40206" spans="15:16" x14ac:dyDescent="0.2">
      <c r="O40206"/>
      <c r="P40206"/>
    </row>
    <row r="40207" spans="15:16" x14ac:dyDescent="0.2">
      <c r="O40207"/>
      <c r="P40207"/>
    </row>
    <row r="40208" spans="15:16" x14ac:dyDescent="0.2">
      <c r="O40208"/>
      <c r="P40208"/>
    </row>
    <row r="40209" spans="15:16" x14ac:dyDescent="0.2">
      <c r="O40209"/>
      <c r="P40209"/>
    </row>
    <row r="40210" spans="15:16" x14ac:dyDescent="0.2">
      <c r="O40210"/>
      <c r="P40210"/>
    </row>
    <row r="40211" spans="15:16" x14ac:dyDescent="0.2">
      <c r="O40211"/>
      <c r="P40211"/>
    </row>
    <row r="40212" spans="15:16" x14ac:dyDescent="0.2">
      <c r="O40212"/>
      <c r="P40212"/>
    </row>
    <row r="40213" spans="15:16" x14ac:dyDescent="0.2">
      <c r="O40213"/>
      <c r="P40213"/>
    </row>
    <row r="40214" spans="15:16" x14ac:dyDescent="0.2">
      <c r="O40214"/>
      <c r="P40214"/>
    </row>
    <row r="40215" spans="15:16" x14ac:dyDescent="0.2">
      <c r="O40215"/>
      <c r="P40215"/>
    </row>
    <row r="40216" spans="15:16" x14ac:dyDescent="0.2">
      <c r="O40216"/>
      <c r="P40216"/>
    </row>
    <row r="40217" spans="15:16" x14ac:dyDescent="0.2">
      <c r="O40217"/>
      <c r="P40217"/>
    </row>
    <row r="40218" spans="15:16" x14ac:dyDescent="0.2">
      <c r="O40218"/>
      <c r="P40218"/>
    </row>
    <row r="40219" spans="15:16" x14ac:dyDescent="0.2">
      <c r="O40219"/>
      <c r="P40219"/>
    </row>
    <row r="40220" spans="15:16" x14ac:dyDescent="0.2">
      <c r="O40220"/>
      <c r="P40220"/>
    </row>
    <row r="40221" spans="15:16" x14ac:dyDescent="0.2">
      <c r="O40221"/>
      <c r="P40221"/>
    </row>
    <row r="40222" spans="15:16" x14ac:dyDescent="0.2">
      <c r="O40222"/>
      <c r="P40222"/>
    </row>
    <row r="40223" spans="15:16" x14ac:dyDescent="0.2">
      <c r="O40223"/>
      <c r="P40223"/>
    </row>
    <row r="40224" spans="15:16" x14ac:dyDescent="0.2">
      <c r="O40224"/>
      <c r="P40224"/>
    </row>
    <row r="40225" spans="15:16" x14ac:dyDescent="0.2">
      <c r="O40225"/>
      <c r="P40225"/>
    </row>
    <row r="40226" spans="15:16" x14ac:dyDescent="0.2">
      <c r="O40226"/>
      <c r="P40226"/>
    </row>
    <row r="40227" spans="15:16" x14ac:dyDescent="0.2">
      <c r="O40227"/>
      <c r="P40227"/>
    </row>
    <row r="40228" spans="15:16" x14ac:dyDescent="0.2">
      <c r="O40228"/>
      <c r="P40228"/>
    </row>
    <row r="40229" spans="15:16" x14ac:dyDescent="0.2">
      <c r="O40229"/>
      <c r="P40229"/>
    </row>
    <row r="40230" spans="15:16" x14ac:dyDescent="0.2">
      <c r="O40230"/>
      <c r="P40230"/>
    </row>
    <row r="40231" spans="15:16" x14ac:dyDescent="0.2">
      <c r="O40231"/>
      <c r="P40231"/>
    </row>
    <row r="40232" spans="15:16" x14ac:dyDescent="0.2">
      <c r="O40232"/>
      <c r="P40232"/>
    </row>
    <row r="40233" spans="15:16" x14ac:dyDescent="0.2">
      <c r="O40233"/>
      <c r="P40233"/>
    </row>
    <row r="40234" spans="15:16" x14ac:dyDescent="0.2">
      <c r="O40234"/>
      <c r="P40234"/>
    </row>
    <row r="40235" spans="15:16" x14ac:dyDescent="0.2">
      <c r="O40235"/>
      <c r="P40235"/>
    </row>
    <row r="40236" spans="15:16" x14ac:dyDescent="0.2">
      <c r="O40236"/>
      <c r="P40236"/>
    </row>
    <row r="40237" spans="15:16" x14ac:dyDescent="0.2">
      <c r="O40237"/>
      <c r="P40237"/>
    </row>
    <row r="40238" spans="15:16" x14ac:dyDescent="0.2">
      <c r="O40238"/>
      <c r="P40238"/>
    </row>
    <row r="40239" spans="15:16" x14ac:dyDescent="0.2">
      <c r="O40239"/>
      <c r="P40239"/>
    </row>
    <row r="40240" spans="15:16" x14ac:dyDescent="0.2">
      <c r="O40240"/>
      <c r="P40240"/>
    </row>
    <row r="40241" spans="15:16" x14ac:dyDescent="0.2">
      <c r="O40241"/>
      <c r="P40241"/>
    </row>
    <row r="40242" spans="15:16" x14ac:dyDescent="0.2">
      <c r="O40242"/>
      <c r="P40242"/>
    </row>
    <row r="40243" spans="15:16" x14ac:dyDescent="0.2">
      <c r="O40243"/>
      <c r="P40243"/>
    </row>
    <row r="40244" spans="15:16" x14ac:dyDescent="0.2">
      <c r="O40244"/>
      <c r="P40244"/>
    </row>
    <row r="40245" spans="15:16" x14ac:dyDescent="0.2">
      <c r="O40245"/>
      <c r="P40245"/>
    </row>
    <row r="40246" spans="15:16" x14ac:dyDescent="0.2">
      <c r="O40246"/>
      <c r="P40246"/>
    </row>
    <row r="40247" spans="15:16" x14ac:dyDescent="0.2">
      <c r="O40247"/>
      <c r="P40247"/>
    </row>
    <row r="40248" spans="15:16" x14ac:dyDescent="0.2">
      <c r="O40248"/>
      <c r="P40248"/>
    </row>
    <row r="40249" spans="15:16" x14ac:dyDescent="0.2">
      <c r="O40249"/>
      <c r="P40249"/>
    </row>
    <row r="40250" spans="15:16" x14ac:dyDescent="0.2">
      <c r="O40250"/>
      <c r="P40250"/>
    </row>
    <row r="40251" spans="15:16" x14ac:dyDescent="0.2">
      <c r="O40251"/>
      <c r="P40251"/>
    </row>
    <row r="40252" spans="15:16" x14ac:dyDescent="0.2">
      <c r="O40252"/>
      <c r="P40252"/>
    </row>
    <row r="40253" spans="15:16" x14ac:dyDescent="0.2">
      <c r="O40253"/>
      <c r="P40253"/>
    </row>
    <row r="40254" spans="15:16" x14ac:dyDescent="0.2">
      <c r="O40254"/>
      <c r="P40254"/>
    </row>
    <row r="40255" spans="15:16" x14ac:dyDescent="0.2">
      <c r="O40255"/>
      <c r="P40255"/>
    </row>
    <row r="40256" spans="15:16" x14ac:dyDescent="0.2">
      <c r="O40256"/>
      <c r="P40256"/>
    </row>
    <row r="40257" spans="15:16" x14ac:dyDescent="0.2">
      <c r="O40257"/>
      <c r="P40257"/>
    </row>
    <row r="40258" spans="15:16" x14ac:dyDescent="0.2">
      <c r="O40258"/>
      <c r="P40258"/>
    </row>
    <row r="40259" spans="15:16" x14ac:dyDescent="0.2">
      <c r="O40259"/>
      <c r="P40259"/>
    </row>
    <row r="40260" spans="15:16" x14ac:dyDescent="0.2">
      <c r="O40260"/>
      <c r="P40260"/>
    </row>
    <row r="40261" spans="15:16" x14ac:dyDescent="0.2">
      <c r="O40261"/>
      <c r="P40261"/>
    </row>
    <row r="40262" spans="15:16" x14ac:dyDescent="0.2">
      <c r="O40262"/>
      <c r="P40262"/>
    </row>
    <row r="40263" spans="15:16" x14ac:dyDescent="0.2">
      <c r="O40263"/>
      <c r="P40263"/>
    </row>
    <row r="40264" spans="15:16" x14ac:dyDescent="0.2">
      <c r="O40264"/>
      <c r="P40264"/>
    </row>
    <row r="40265" spans="15:16" x14ac:dyDescent="0.2">
      <c r="O40265"/>
      <c r="P40265"/>
    </row>
    <row r="40266" spans="15:16" x14ac:dyDescent="0.2">
      <c r="O40266"/>
      <c r="P40266"/>
    </row>
    <row r="40267" spans="15:16" x14ac:dyDescent="0.2">
      <c r="O40267"/>
      <c r="P40267"/>
    </row>
    <row r="40268" spans="15:16" x14ac:dyDescent="0.2">
      <c r="O40268"/>
      <c r="P40268"/>
    </row>
    <row r="40269" spans="15:16" x14ac:dyDescent="0.2">
      <c r="O40269"/>
      <c r="P40269"/>
    </row>
    <row r="40270" spans="15:16" x14ac:dyDescent="0.2">
      <c r="O40270"/>
      <c r="P40270"/>
    </row>
    <row r="40271" spans="15:16" x14ac:dyDescent="0.2">
      <c r="O40271"/>
      <c r="P40271"/>
    </row>
    <row r="40272" spans="15:16" x14ac:dyDescent="0.2">
      <c r="O40272"/>
      <c r="P40272"/>
    </row>
    <row r="40273" spans="15:16" x14ac:dyDescent="0.2">
      <c r="O40273"/>
      <c r="P40273"/>
    </row>
    <row r="40274" spans="15:16" x14ac:dyDescent="0.2">
      <c r="O40274"/>
      <c r="P40274"/>
    </row>
    <row r="40275" spans="15:16" x14ac:dyDescent="0.2">
      <c r="O40275"/>
      <c r="P40275"/>
    </row>
    <row r="40276" spans="15:16" x14ac:dyDescent="0.2">
      <c r="O40276"/>
      <c r="P40276"/>
    </row>
    <row r="40277" spans="15:16" x14ac:dyDescent="0.2">
      <c r="O40277"/>
      <c r="P40277"/>
    </row>
    <row r="40278" spans="15:16" x14ac:dyDescent="0.2">
      <c r="O40278"/>
      <c r="P40278"/>
    </row>
    <row r="40279" spans="15:16" x14ac:dyDescent="0.2">
      <c r="O40279"/>
      <c r="P40279"/>
    </row>
    <row r="40280" spans="15:16" x14ac:dyDescent="0.2">
      <c r="O40280"/>
      <c r="P40280"/>
    </row>
    <row r="40281" spans="15:16" x14ac:dyDescent="0.2">
      <c r="O40281"/>
      <c r="P40281"/>
    </row>
    <row r="40282" spans="15:16" x14ac:dyDescent="0.2">
      <c r="O40282"/>
      <c r="P40282"/>
    </row>
    <row r="40283" spans="15:16" x14ac:dyDescent="0.2">
      <c r="O40283"/>
      <c r="P40283"/>
    </row>
    <row r="40284" spans="15:16" x14ac:dyDescent="0.2">
      <c r="O40284"/>
      <c r="P40284"/>
    </row>
    <row r="40285" spans="15:16" x14ac:dyDescent="0.2">
      <c r="O40285"/>
      <c r="P40285"/>
    </row>
    <row r="40286" spans="15:16" x14ac:dyDescent="0.2">
      <c r="O40286"/>
      <c r="P40286"/>
    </row>
    <row r="40287" spans="15:16" x14ac:dyDescent="0.2">
      <c r="O40287"/>
      <c r="P40287"/>
    </row>
    <row r="40288" spans="15:16" x14ac:dyDescent="0.2">
      <c r="O40288"/>
      <c r="P40288"/>
    </row>
    <row r="40289" spans="15:16" x14ac:dyDescent="0.2">
      <c r="O40289"/>
      <c r="P40289"/>
    </row>
    <row r="40290" spans="15:16" x14ac:dyDescent="0.2">
      <c r="O40290"/>
      <c r="P40290"/>
    </row>
    <row r="40291" spans="15:16" x14ac:dyDescent="0.2">
      <c r="O40291"/>
      <c r="P40291"/>
    </row>
    <row r="40292" spans="15:16" x14ac:dyDescent="0.2">
      <c r="O40292"/>
      <c r="P40292"/>
    </row>
    <row r="40293" spans="15:16" x14ac:dyDescent="0.2">
      <c r="O40293"/>
      <c r="P40293"/>
    </row>
    <row r="40294" spans="15:16" x14ac:dyDescent="0.2">
      <c r="O40294"/>
      <c r="P40294"/>
    </row>
    <row r="40295" spans="15:16" x14ac:dyDescent="0.2">
      <c r="O40295"/>
      <c r="P40295"/>
    </row>
    <row r="40296" spans="15:16" x14ac:dyDescent="0.2">
      <c r="O40296"/>
      <c r="P40296"/>
    </row>
    <row r="40297" spans="15:16" x14ac:dyDescent="0.2">
      <c r="O40297"/>
      <c r="P40297"/>
    </row>
    <row r="40298" spans="15:16" x14ac:dyDescent="0.2">
      <c r="O40298"/>
      <c r="P40298"/>
    </row>
    <row r="40299" spans="15:16" x14ac:dyDescent="0.2">
      <c r="O40299"/>
      <c r="P40299"/>
    </row>
    <row r="40300" spans="15:16" x14ac:dyDescent="0.2">
      <c r="O40300"/>
      <c r="P40300"/>
    </row>
    <row r="40301" spans="15:16" x14ac:dyDescent="0.2">
      <c r="O40301"/>
      <c r="P40301"/>
    </row>
    <row r="40302" spans="15:16" x14ac:dyDescent="0.2">
      <c r="O40302"/>
      <c r="P40302"/>
    </row>
    <row r="40303" spans="15:16" x14ac:dyDescent="0.2">
      <c r="O40303"/>
      <c r="P40303"/>
    </row>
    <row r="40304" spans="15:16" x14ac:dyDescent="0.2">
      <c r="O40304"/>
      <c r="P40304"/>
    </row>
    <row r="40305" spans="15:16" x14ac:dyDescent="0.2">
      <c r="O40305"/>
      <c r="P40305"/>
    </row>
    <row r="40306" spans="15:16" x14ac:dyDescent="0.2">
      <c r="O40306"/>
      <c r="P40306"/>
    </row>
    <row r="40307" spans="15:16" x14ac:dyDescent="0.2">
      <c r="O40307"/>
      <c r="P40307"/>
    </row>
    <row r="40308" spans="15:16" x14ac:dyDescent="0.2">
      <c r="O40308"/>
      <c r="P40308"/>
    </row>
    <row r="40309" spans="15:16" x14ac:dyDescent="0.2">
      <c r="O40309"/>
      <c r="P40309"/>
    </row>
    <row r="40310" spans="15:16" x14ac:dyDescent="0.2">
      <c r="O40310"/>
      <c r="P40310"/>
    </row>
    <row r="40311" spans="15:16" x14ac:dyDescent="0.2">
      <c r="O40311"/>
      <c r="P40311"/>
    </row>
    <row r="40312" spans="15:16" x14ac:dyDescent="0.2">
      <c r="O40312"/>
      <c r="P40312"/>
    </row>
    <row r="40313" spans="15:16" x14ac:dyDescent="0.2">
      <c r="O40313"/>
      <c r="P40313"/>
    </row>
    <row r="40314" spans="15:16" x14ac:dyDescent="0.2">
      <c r="O40314"/>
      <c r="P40314"/>
    </row>
    <row r="40315" spans="15:16" x14ac:dyDescent="0.2">
      <c r="O40315"/>
      <c r="P40315"/>
    </row>
    <row r="40316" spans="15:16" x14ac:dyDescent="0.2">
      <c r="O40316"/>
      <c r="P40316"/>
    </row>
    <row r="40317" spans="15:16" x14ac:dyDescent="0.2">
      <c r="O40317"/>
      <c r="P40317"/>
    </row>
    <row r="40318" spans="15:16" x14ac:dyDescent="0.2">
      <c r="O40318"/>
      <c r="P40318"/>
    </row>
    <row r="40319" spans="15:16" x14ac:dyDescent="0.2">
      <c r="O40319"/>
      <c r="P40319"/>
    </row>
    <row r="40320" spans="15:16" x14ac:dyDescent="0.2">
      <c r="O40320"/>
      <c r="P40320"/>
    </row>
    <row r="40321" spans="15:16" x14ac:dyDescent="0.2">
      <c r="O40321"/>
      <c r="P40321"/>
    </row>
    <row r="40322" spans="15:16" x14ac:dyDescent="0.2">
      <c r="O40322"/>
      <c r="P40322"/>
    </row>
    <row r="40323" spans="15:16" x14ac:dyDescent="0.2">
      <c r="O40323"/>
      <c r="P40323"/>
    </row>
    <row r="40324" spans="15:16" x14ac:dyDescent="0.2">
      <c r="O40324"/>
      <c r="P40324"/>
    </row>
    <row r="40325" spans="15:16" x14ac:dyDescent="0.2">
      <c r="O40325"/>
      <c r="P40325"/>
    </row>
    <row r="40326" spans="15:16" x14ac:dyDescent="0.2">
      <c r="O40326"/>
      <c r="P40326"/>
    </row>
    <row r="40327" spans="15:16" x14ac:dyDescent="0.2">
      <c r="O40327"/>
      <c r="P40327"/>
    </row>
    <row r="40328" spans="15:16" x14ac:dyDescent="0.2">
      <c r="O40328"/>
      <c r="P40328"/>
    </row>
    <row r="40329" spans="15:16" x14ac:dyDescent="0.2">
      <c r="O40329"/>
      <c r="P40329"/>
    </row>
    <row r="40330" spans="15:16" x14ac:dyDescent="0.2">
      <c r="O40330"/>
      <c r="P40330"/>
    </row>
    <row r="40331" spans="15:16" x14ac:dyDescent="0.2">
      <c r="O40331"/>
      <c r="P40331"/>
    </row>
    <row r="40332" spans="15:16" x14ac:dyDescent="0.2">
      <c r="O40332"/>
      <c r="P40332"/>
    </row>
    <row r="40333" spans="15:16" x14ac:dyDescent="0.2">
      <c r="O40333"/>
      <c r="P40333"/>
    </row>
    <row r="40334" spans="15:16" x14ac:dyDescent="0.2">
      <c r="O40334"/>
      <c r="P40334"/>
    </row>
    <row r="40335" spans="15:16" x14ac:dyDescent="0.2">
      <c r="O40335"/>
      <c r="P40335"/>
    </row>
    <row r="40336" spans="15:16" x14ac:dyDescent="0.2">
      <c r="O40336"/>
      <c r="P40336"/>
    </row>
    <row r="40337" spans="15:16" x14ac:dyDescent="0.2">
      <c r="O40337"/>
      <c r="P40337"/>
    </row>
    <row r="40338" spans="15:16" x14ac:dyDescent="0.2">
      <c r="O40338"/>
      <c r="P40338"/>
    </row>
    <row r="40339" spans="15:16" x14ac:dyDescent="0.2">
      <c r="O40339"/>
      <c r="P40339"/>
    </row>
    <row r="40340" spans="15:16" x14ac:dyDescent="0.2">
      <c r="O40340"/>
      <c r="P40340"/>
    </row>
    <row r="40341" spans="15:16" x14ac:dyDescent="0.2">
      <c r="O40341"/>
      <c r="P40341"/>
    </row>
    <row r="40342" spans="15:16" x14ac:dyDescent="0.2">
      <c r="O40342"/>
      <c r="P40342"/>
    </row>
    <row r="40343" spans="15:16" x14ac:dyDescent="0.2">
      <c r="O40343"/>
      <c r="P40343"/>
    </row>
    <row r="40344" spans="15:16" x14ac:dyDescent="0.2">
      <c r="O40344"/>
      <c r="P40344"/>
    </row>
    <row r="40345" spans="15:16" x14ac:dyDescent="0.2">
      <c r="O40345"/>
      <c r="P40345"/>
    </row>
    <row r="40346" spans="15:16" x14ac:dyDescent="0.2">
      <c r="O40346"/>
      <c r="P40346"/>
    </row>
    <row r="40347" spans="15:16" x14ac:dyDescent="0.2">
      <c r="O40347"/>
      <c r="P40347"/>
    </row>
    <row r="40348" spans="15:16" x14ac:dyDescent="0.2">
      <c r="O40348"/>
      <c r="P40348"/>
    </row>
    <row r="40349" spans="15:16" x14ac:dyDescent="0.2">
      <c r="O40349"/>
      <c r="P40349"/>
    </row>
    <row r="40350" spans="15:16" x14ac:dyDescent="0.2">
      <c r="O40350"/>
      <c r="P40350"/>
    </row>
    <row r="40351" spans="15:16" x14ac:dyDescent="0.2">
      <c r="O40351"/>
      <c r="P40351"/>
    </row>
    <row r="40352" spans="15:16" x14ac:dyDescent="0.2">
      <c r="O40352"/>
      <c r="P40352"/>
    </row>
    <row r="40353" spans="15:16" x14ac:dyDescent="0.2">
      <c r="O40353"/>
      <c r="P40353"/>
    </row>
    <row r="40354" spans="15:16" x14ac:dyDescent="0.2">
      <c r="O40354"/>
      <c r="P40354"/>
    </row>
    <row r="40355" spans="15:16" x14ac:dyDescent="0.2">
      <c r="O40355"/>
      <c r="P40355"/>
    </row>
    <row r="40356" spans="15:16" x14ac:dyDescent="0.2">
      <c r="O40356"/>
      <c r="P40356"/>
    </row>
    <row r="40357" spans="15:16" x14ac:dyDescent="0.2">
      <c r="O40357"/>
      <c r="P40357"/>
    </row>
    <row r="40358" spans="15:16" x14ac:dyDescent="0.2">
      <c r="O40358"/>
      <c r="P40358"/>
    </row>
    <row r="40359" spans="15:16" x14ac:dyDescent="0.2">
      <c r="O40359"/>
      <c r="P40359"/>
    </row>
    <row r="40360" spans="15:16" x14ac:dyDescent="0.2">
      <c r="O40360"/>
      <c r="P40360"/>
    </row>
    <row r="40361" spans="15:16" x14ac:dyDescent="0.2">
      <c r="O40361"/>
      <c r="P40361"/>
    </row>
    <row r="40362" spans="15:16" x14ac:dyDescent="0.2">
      <c r="O40362"/>
      <c r="P40362"/>
    </row>
    <row r="40363" spans="15:16" x14ac:dyDescent="0.2">
      <c r="O40363"/>
      <c r="P40363"/>
    </row>
    <row r="40364" spans="15:16" x14ac:dyDescent="0.2">
      <c r="O40364"/>
      <c r="P40364"/>
    </row>
    <row r="40365" spans="15:16" x14ac:dyDescent="0.2">
      <c r="O40365"/>
      <c r="P40365"/>
    </row>
    <row r="40366" spans="15:16" x14ac:dyDescent="0.2">
      <c r="O40366"/>
      <c r="P40366"/>
    </row>
    <row r="40367" spans="15:16" x14ac:dyDescent="0.2">
      <c r="O40367"/>
      <c r="P40367"/>
    </row>
    <row r="40368" spans="15:16" x14ac:dyDescent="0.2">
      <c r="O40368"/>
      <c r="P40368"/>
    </row>
    <row r="40369" spans="15:16" x14ac:dyDescent="0.2">
      <c r="O40369"/>
      <c r="P40369"/>
    </row>
    <row r="40370" spans="15:16" x14ac:dyDescent="0.2">
      <c r="O40370"/>
      <c r="P40370"/>
    </row>
    <row r="40371" spans="15:16" x14ac:dyDescent="0.2">
      <c r="O40371"/>
      <c r="P40371"/>
    </row>
    <row r="40372" spans="15:16" x14ac:dyDescent="0.2">
      <c r="O40372"/>
      <c r="P40372"/>
    </row>
    <row r="40373" spans="15:16" x14ac:dyDescent="0.2">
      <c r="O40373"/>
      <c r="P40373"/>
    </row>
    <row r="40374" spans="15:16" x14ac:dyDescent="0.2">
      <c r="O40374"/>
      <c r="P40374"/>
    </row>
    <row r="40375" spans="15:16" x14ac:dyDescent="0.2">
      <c r="O40375"/>
      <c r="P40375"/>
    </row>
    <row r="40376" spans="15:16" x14ac:dyDescent="0.2">
      <c r="O40376"/>
      <c r="P40376"/>
    </row>
    <row r="40377" spans="15:16" x14ac:dyDescent="0.2">
      <c r="O40377"/>
      <c r="P40377"/>
    </row>
    <row r="40378" spans="15:16" x14ac:dyDescent="0.2">
      <c r="O40378"/>
      <c r="P40378"/>
    </row>
    <row r="40379" spans="15:16" x14ac:dyDescent="0.2">
      <c r="O40379"/>
      <c r="P40379"/>
    </row>
    <row r="40380" spans="15:16" x14ac:dyDescent="0.2">
      <c r="O40380"/>
      <c r="P40380"/>
    </row>
    <row r="40381" spans="15:16" x14ac:dyDescent="0.2">
      <c r="O40381"/>
      <c r="P40381"/>
    </row>
    <row r="40382" spans="15:16" x14ac:dyDescent="0.2">
      <c r="O40382"/>
      <c r="P40382"/>
    </row>
    <row r="40383" spans="15:16" x14ac:dyDescent="0.2">
      <c r="O40383"/>
      <c r="P40383"/>
    </row>
    <row r="40384" spans="15:16" x14ac:dyDescent="0.2">
      <c r="O40384"/>
      <c r="P40384"/>
    </row>
    <row r="40385" spans="15:16" x14ac:dyDescent="0.2">
      <c r="O40385"/>
      <c r="P40385"/>
    </row>
    <row r="40386" spans="15:16" x14ac:dyDescent="0.2">
      <c r="O40386"/>
      <c r="P40386"/>
    </row>
    <row r="40387" spans="15:16" x14ac:dyDescent="0.2">
      <c r="O40387"/>
      <c r="P40387"/>
    </row>
    <row r="40388" spans="15:16" x14ac:dyDescent="0.2">
      <c r="O40388"/>
      <c r="P40388"/>
    </row>
    <row r="40389" spans="15:16" x14ac:dyDescent="0.2">
      <c r="O40389"/>
      <c r="P40389"/>
    </row>
    <row r="40390" spans="15:16" x14ac:dyDescent="0.2">
      <c r="O40390"/>
      <c r="P40390"/>
    </row>
    <row r="40391" spans="15:16" x14ac:dyDescent="0.2">
      <c r="O40391"/>
      <c r="P40391"/>
    </row>
    <row r="40392" spans="15:16" x14ac:dyDescent="0.2">
      <c r="O40392"/>
      <c r="P40392"/>
    </row>
    <row r="40393" spans="15:16" x14ac:dyDescent="0.2">
      <c r="O40393"/>
      <c r="P40393"/>
    </row>
    <row r="40394" spans="15:16" x14ac:dyDescent="0.2">
      <c r="O40394"/>
      <c r="P40394"/>
    </row>
    <row r="40395" spans="15:16" x14ac:dyDescent="0.2">
      <c r="O40395"/>
      <c r="P40395"/>
    </row>
    <row r="40396" spans="15:16" x14ac:dyDescent="0.2">
      <c r="O40396"/>
      <c r="P40396"/>
    </row>
    <row r="40397" spans="15:16" x14ac:dyDescent="0.2">
      <c r="O40397"/>
      <c r="P40397"/>
    </row>
    <row r="40398" spans="15:16" x14ac:dyDescent="0.2">
      <c r="O40398"/>
      <c r="P40398"/>
    </row>
    <row r="40399" spans="15:16" x14ac:dyDescent="0.2">
      <c r="O40399"/>
      <c r="P40399"/>
    </row>
    <row r="40400" spans="15:16" x14ac:dyDescent="0.2">
      <c r="O40400"/>
      <c r="P40400"/>
    </row>
    <row r="40401" spans="15:16" x14ac:dyDescent="0.2">
      <c r="O40401"/>
      <c r="P40401"/>
    </row>
    <row r="40402" spans="15:16" x14ac:dyDescent="0.2">
      <c r="O40402"/>
      <c r="P40402"/>
    </row>
    <row r="40403" spans="15:16" x14ac:dyDescent="0.2">
      <c r="O40403"/>
      <c r="P40403"/>
    </row>
    <row r="40404" spans="15:16" x14ac:dyDescent="0.2">
      <c r="O40404"/>
      <c r="P40404"/>
    </row>
    <row r="40405" spans="15:16" x14ac:dyDescent="0.2">
      <c r="O40405"/>
      <c r="P40405"/>
    </row>
    <row r="40406" spans="15:16" x14ac:dyDescent="0.2">
      <c r="O40406"/>
      <c r="P40406"/>
    </row>
    <row r="40407" spans="15:16" x14ac:dyDescent="0.2">
      <c r="O40407"/>
      <c r="P40407"/>
    </row>
    <row r="40408" spans="15:16" x14ac:dyDescent="0.2">
      <c r="O40408"/>
      <c r="P40408"/>
    </row>
    <row r="40409" spans="15:16" x14ac:dyDescent="0.2">
      <c r="O40409"/>
      <c r="P40409"/>
    </row>
    <row r="40410" spans="15:16" x14ac:dyDescent="0.2">
      <c r="O40410"/>
      <c r="P40410"/>
    </row>
    <row r="40411" spans="15:16" x14ac:dyDescent="0.2">
      <c r="O40411"/>
      <c r="P40411"/>
    </row>
    <row r="40412" spans="15:16" x14ac:dyDescent="0.2">
      <c r="O40412"/>
      <c r="P40412"/>
    </row>
    <row r="40413" spans="15:16" x14ac:dyDescent="0.2">
      <c r="O40413"/>
      <c r="P40413"/>
    </row>
    <row r="40414" spans="15:16" x14ac:dyDescent="0.2">
      <c r="O40414"/>
      <c r="P40414"/>
    </row>
    <row r="40415" spans="15:16" x14ac:dyDescent="0.2">
      <c r="O40415"/>
      <c r="P40415"/>
    </row>
    <row r="40416" spans="15:16" x14ac:dyDescent="0.2">
      <c r="O40416"/>
      <c r="P40416"/>
    </row>
    <row r="40417" spans="15:16" x14ac:dyDescent="0.2">
      <c r="O40417"/>
      <c r="P40417"/>
    </row>
    <row r="40418" spans="15:16" x14ac:dyDescent="0.2">
      <c r="O40418"/>
      <c r="P40418"/>
    </row>
    <row r="40419" spans="15:16" x14ac:dyDescent="0.2">
      <c r="O40419"/>
      <c r="P40419"/>
    </row>
    <row r="40420" spans="15:16" x14ac:dyDescent="0.2">
      <c r="O40420"/>
      <c r="P40420"/>
    </row>
    <row r="40421" spans="15:16" x14ac:dyDescent="0.2">
      <c r="O40421"/>
      <c r="P40421"/>
    </row>
    <row r="40422" spans="15:16" x14ac:dyDescent="0.2">
      <c r="O40422"/>
      <c r="P40422"/>
    </row>
    <row r="40423" spans="15:16" x14ac:dyDescent="0.2">
      <c r="O40423"/>
      <c r="P40423"/>
    </row>
    <row r="40424" spans="15:16" x14ac:dyDescent="0.2">
      <c r="O40424"/>
      <c r="P40424"/>
    </row>
    <row r="40425" spans="15:16" x14ac:dyDescent="0.2">
      <c r="O40425"/>
      <c r="P40425"/>
    </row>
    <row r="40426" spans="15:16" x14ac:dyDescent="0.2">
      <c r="O40426"/>
      <c r="P40426"/>
    </row>
    <row r="40427" spans="15:16" x14ac:dyDescent="0.2">
      <c r="O40427"/>
      <c r="P40427"/>
    </row>
    <row r="40428" spans="15:16" x14ac:dyDescent="0.2">
      <c r="O40428"/>
      <c r="P40428"/>
    </row>
    <row r="40429" spans="15:16" x14ac:dyDescent="0.2">
      <c r="O40429"/>
      <c r="P40429"/>
    </row>
    <row r="40430" spans="15:16" x14ac:dyDescent="0.2">
      <c r="O40430"/>
      <c r="P40430"/>
    </row>
    <row r="40431" spans="15:16" x14ac:dyDescent="0.2">
      <c r="O40431"/>
      <c r="P40431"/>
    </row>
    <row r="40432" spans="15:16" x14ac:dyDescent="0.2">
      <c r="O40432"/>
      <c r="P40432"/>
    </row>
    <row r="40433" spans="15:16" x14ac:dyDescent="0.2">
      <c r="O40433"/>
      <c r="P40433"/>
    </row>
    <row r="40434" spans="15:16" x14ac:dyDescent="0.2">
      <c r="O40434"/>
      <c r="P40434"/>
    </row>
    <row r="40435" spans="15:16" x14ac:dyDescent="0.2">
      <c r="O40435"/>
      <c r="P40435"/>
    </row>
    <row r="40436" spans="15:16" x14ac:dyDescent="0.2">
      <c r="O40436"/>
      <c r="P40436"/>
    </row>
    <row r="40437" spans="15:16" x14ac:dyDescent="0.2">
      <c r="O40437"/>
      <c r="P40437"/>
    </row>
    <row r="40438" spans="15:16" x14ac:dyDescent="0.2">
      <c r="O40438"/>
      <c r="P40438"/>
    </row>
    <row r="40439" spans="15:16" x14ac:dyDescent="0.2">
      <c r="O40439"/>
      <c r="P40439"/>
    </row>
    <row r="40440" spans="15:16" x14ac:dyDescent="0.2">
      <c r="O40440"/>
      <c r="P40440"/>
    </row>
    <row r="40441" spans="15:16" x14ac:dyDescent="0.2">
      <c r="O40441"/>
      <c r="P40441"/>
    </row>
    <row r="40442" spans="15:16" x14ac:dyDescent="0.2">
      <c r="O40442"/>
      <c r="P40442"/>
    </row>
    <row r="40443" spans="15:16" x14ac:dyDescent="0.2">
      <c r="O40443"/>
      <c r="P40443"/>
    </row>
    <row r="40444" spans="15:16" x14ac:dyDescent="0.2">
      <c r="O40444"/>
      <c r="P40444"/>
    </row>
    <row r="40445" spans="15:16" x14ac:dyDescent="0.2">
      <c r="O40445"/>
      <c r="P40445"/>
    </row>
    <row r="40446" spans="15:16" x14ac:dyDescent="0.2">
      <c r="O40446"/>
      <c r="P40446"/>
    </row>
    <row r="40447" spans="15:16" x14ac:dyDescent="0.2">
      <c r="O40447"/>
      <c r="P40447"/>
    </row>
    <row r="40448" spans="15:16" x14ac:dyDescent="0.2">
      <c r="O40448"/>
      <c r="P40448"/>
    </row>
    <row r="40449" spans="15:16" x14ac:dyDescent="0.2">
      <c r="O40449"/>
      <c r="P40449"/>
    </row>
    <row r="40450" spans="15:16" x14ac:dyDescent="0.2">
      <c r="O40450"/>
      <c r="P40450"/>
    </row>
    <row r="40451" spans="15:16" x14ac:dyDescent="0.2">
      <c r="O40451"/>
      <c r="P40451"/>
    </row>
    <row r="40452" spans="15:16" x14ac:dyDescent="0.2">
      <c r="O40452"/>
      <c r="P40452"/>
    </row>
    <row r="40453" spans="15:16" x14ac:dyDescent="0.2">
      <c r="O40453"/>
      <c r="P40453"/>
    </row>
    <row r="40454" spans="15:16" x14ac:dyDescent="0.2">
      <c r="O40454"/>
      <c r="P40454"/>
    </row>
    <row r="40455" spans="15:16" x14ac:dyDescent="0.2">
      <c r="O40455"/>
      <c r="P40455"/>
    </row>
    <row r="40456" spans="15:16" x14ac:dyDescent="0.2">
      <c r="O40456"/>
      <c r="P40456"/>
    </row>
    <row r="40457" spans="15:16" x14ac:dyDescent="0.2">
      <c r="O40457"/>
      <c r="P40457"/>
    </row>
    <row r="40458" spans="15:16" x14ac:dyDescent="0.2">
      <c r="O40458"/>
      <c r="P40458"/>
    </row>
    <row r="40459" spans="15:16" x14ac:dyDescent="0.2">
      <c r="O40459"/>
      <c r="P40459"/>
    </row>
    <row r="40460" spans="15:16" x14ac:dyDescent="0.2">
      <c r="O40460"/>
      <c r="P40460"/>
    </row>
    <row r="40461" spans="15:16" x14ac:dyDescent="0.2">
      <c r="O40461"/>
      <c r="P40461"/>
    </row>
    <row r="40462" spans="15:16" x14ac:dyDescent="0.2">
      <c r="O40462"/>
      <c r="P40462"/>
    </row>
    <row r="40463" spans="15:16" x14ac:dyDescent="0.2">
      <c r="O40463"/>
      <c r="P40463"/>
    </row>
    <row r="40464" spans="15:16" x14ac:dyDescent="0.2">
      <c r="O40464"/>
      <c r="P40464"/>
    </row>
    <row r="40465" spans="15:16" x14ac:dyDescent="0.2">
      <c r="O40465"/>
      <c r="P40465"/>
    </row>
    <row r="40466" spans="15:16" x14ac:dyDescent="0.2">
      <c r="O40466"/>
      <c r="P40466"/>
    </row>
    <row r="40467" spans="15:16" x14ac:dyDescent="0.2">
      <c r="O40467"/>
      <c r="P40467"/>
    </row>
    <row r="40468" spans="15:16" x14ac:dyDescent="0.2">
      <c r="O40468"/>
      <c r="P40468"/>
    </row>
    <row r="40469" spans="15:16" x14ac:dyDescent="0.2">
      <c r="O40469"/>
      <c r="P40469"/>
    </row>
    <row r="40470" spans="15:16" x14ac:dyDescent="0.2">
      <c r="O40470"/>
      <c r="P40470"/>
    </row>
    <row r="40471" spans="15:16" x14ac:dyDescent="0.2">
      <c r="O40471"/>
      <c r="P40471"/>
    </row>
    <row r="40472" spans="15:16" x14ac:dyDescent="0.2">
      <c r="O40472"/>
      <c r="P40472"/>
    </row>
    <row r="40473" spans="15:16" x14ac:dyDescent="0.2">
      <c r="O40473"/>
      <c r="P40473"/>
    </row>
    <row r="40474" spans="15:16" x14ac:dyDescent="0.2">
      <c r="O40474"/>
      <c r="P40474"/>
    </row>
    <row r="40475" spans="15:16" x14ac:dyDescent="0.2">
      <c r="O40475"/>
      <c r="P40475"/>
    </row>
    <row r="40476" spans="15:16" x14ac:dyDescent="0.2">
      <c r="O40476"/>
      <c r="P40476"/>
    </row>
    <row r="40477" spans="15:16" x14ac:dyDescent="0.2">
      <c r="O40477"/>
      <c r="P40477"/>
    </row>
    <row r="40478" spans="15:16" x14ac:dyDescent="0.2">
      <c r="O40478"/>
      <c r="P40478"/>
    </row>
    <row r="40479" spans="15:16" x14ac:dyDescent="0.2">
      <c r="O40479"/>
      <c r="P40479"/>
    </row>
    <row r="40480" spans="15:16" x14ac:dyDescent="0.2">
      <c r="O40480"/>
      <c r="P40480"/>
    </row>
    <row r="40481" spans="15:16" x14ac:dyDescent="0.2">
      <c r="O40481"/>
      <c r="P40481"/>
    </row>
    <row r="40482" spans="15:16" x14ac:dyDescent="0.2">
      <c r="O40482"/>
      <c r="P40482"/>
    </row>
    <row r="40483" spans="15:16" x14ac:dyDescent="0.2">
      <c r="O40483"/>
      <c r="P40483"/>
    </row>
    <row r="40484" spans="15:16" x14ac:dyDescent="0.2">
      <c r="O40484"/>
      <c r="P40484"/>
    </row>
    <row r="40485" spans="15:16" x14ac:dyDescent="0.2">
      <c r="O40485"/>
      <c r="P40485"/>
    </row>
    <row r="40486" spans="15:16" x14ac:dyDescent="0.2">
      <c r="O40486"/>
      <c r="P40486"/>
    </row>
    <row r="40487" spans="15:16" x14ac:dyDescent="0.2">
      <c r="O40487"/>
      <c r="P40487"/>
    </row>
    <row r="40488" spans="15:16" x14ac:dyDescent="0.2">
      <c r="O40488"/>
      <c r="P40488"/>
    </row>
    <row r="40489" spans="15:16" x14ac:dyDescent="0.2">
      <c r="O40489"/>
      <c r="P40489"/>
    </row>
    <row r="40490" spans="15:16" x14ac:dyDescent="0.2">
      <c r="O40490"/>
      <c r="P40490"/>
    </row>
    <row r="40491" spans="15:16" x14ac:dyDescent="0.2">
      <c r="O40491"/>
      <c r="P40491"/>
    </row>
    <row r="40492" spans="15:16" x14ac:dyDescent="0.2">
      <c r="O40492"/>
      <c r="P40492"/>
    </row>
    <row r="40493" spans="15:16" x14ac:dyDescent="0.2">
      <c r="O40493"/>
      <c r="P40493"/>
    </row>
    <row r="40494" spans="15:16" x14ac:dyDescent="0.2">
      <c r="O40494"/>
      <c r="P40494"/>
    </row>
    <row r="40495" spans="15:16" x14ac:dyDescent="0.2">
      <c r="O40495"/>
      <c r="P40495"/>
    </row>
    <row r="40496" spans="15:16" x14ac:dyDescent="0.2">
      <c r="O40496"/>
      <c r="P40496"/>
    </row>
    <row r="40497" spans="15:16" x14ac:dyDescent="0.2">
      <c r="O40497"/>
      <c r="P40497"/>
    </row>
    <row r="40498" spans="15:16" x14ac:dyDescent="0.2">
      <c r="O40498"/>
      <c r="P40498"/>
    </row>
    <row r="40499" spans="15:16" x14ac:dyDescent="0.2">
      <c r="O40499"/>
      <c r="P40499"/>
    </row>
    <row r="40500" spans="15:16" x14ac:dyDescent="0.2">
      <c r="O40500"/>
      <c r="P40500"/>
    </row>
    <row r="40501" spans="15:16" x14ac:dyDescent="0.2">
      <c r="O40501"/>
      <c r="P40501"/>
    </row>
    <row r="40502" spans="15:16" x14ac:dyDescent="0.2">
      <c r="O40502"/>
      <c r="P40502"/>
    </row>
    <row r="40503" spans="15:16" x14ac:dyDescent="0.2">
      <c r="O40503"/>
      <c r="P40503"/>
    </row>
    <row r="40504" spans="15:16" x14ac:dyDescent="0.2">
      <c r="O40504"/>
      <c r="P40504"/>
    </row>
    <row r="40505" spans="15:16" x14ac:dyDescent="0.2">
      <c r="O40505"/>
      <c r="P40505"/>
    </row>
    <row r="40506" spans="15:16" x14ac:dyDescent="0.2">
      <c r="O40506"/>
      <c r="P40506"/>
    </row>
    <row r="40507" spans="15:16" x14ac:dyDescent="0.2">
      <c r="O40507"/>
      <c r="P40507"/>
    </row>
    <row r="40508" spans="15:16" x14ac:dyDescent="0.2">
      <c r="O40508"/>
      <c r="P40508"/>
    </row>
    <row r="40509" spans="15:16" x14ac:dyDescent="0.2">
      <c r="O40509"/>
      <c r="P40509"/>
    </row>
    <row r="40510" spans="15:16" x14ac:dyDescent="0.2">
      <c r="O40510"/>
      <c r="P40510"/>
    </row>
    <row r="40511" spans="15:16" x14ac:dyDescent="0.2">
      <c r="O40511"/>
      <c r="P40511"/>
    </row>
    <row r="40512" spans="15:16" x14ac:dyDescent="0.2">
      <c r="O40512"/>
      <c r="P40512"/>
    </row>
    <row r="40513" spans="15:16" x14ac:dyDescent="0.2">
      <c r="O40513"/>
      <c r="P40513"/>
    </row>
    <row r="40514" spans="15:16" x14ac:dyDescent="0.2">
      <c r="O40514"/>
      <c r="P40514"/>
    </row>
    <row r="40515" spans="15:16" x14ac:dyDescent="0.2">
      <c r="O40515"/>
      <c r="P40515"/>
    </row>
    <row r="40516" spans="15:16" x14ac:dyDescent="0.2">
      <c r="O40516"/>
      <c r="P40516"/>
    </row>
    <row r="40517" spans="15:16" x14ac:dyDescent="0.2">
      <c r="O40517"/>
      <c r="P40517"/>
    </row>
    <row r="40518" spans="15:16" x14ac:dyDescent="0.2">
      <c r="O40518"/>
      <c r="P40518"/>
    </row>
    <row r="40519" spans="15:16" x14ac:dyDescent="0.2">
      <c r="O40519"/>
      <c r="P40519"/>
    </row>
    <row r="40520" spans="15:16" x14ac:dyDescent="0.2">
      <c r="O40520"/>
      <c r="P40520"/>
    </row>
    <row r="40521" spans="15:16" x14ac:dyDescent="0.2">
      <c r="O40521"/>
      <c r="P40521"/>
    </row>
    <row r="40522" spans="15:16" x14ac:dyDescent="0.2">
      <c r="O40522"/>
      <c r="P40522"/>
    </row>
    <row r="40523" spans="15:16" x14ac:dyDescent="0.2">
      <c r="O40523"/>
      <c r="P40523"/>
    </row>
    <row r="40524" spans="15:16" x14ac:dyDescent="0.2">
      <c r="O40524"/>
      <c r="P40524"/>
    </row>
    <row r="40525" spans="15:16" x14ac:dyDescent="0.2">
      <c r="O40525"/>
      <c r="P40525"/>
    </row>
    <row r="40526" spans="15:16" x14ac:dyDescent="0.2">
      <c r="O40526"/>
      <c r="P40526"/>
    </row>
    <row r="40527" spans="15:16" x14ac:dyDescent="0.2">
      <c r="O40527"/>
      <c r="P40527"/>
    </row>
    <row r="40528" spans="15:16" x14ac:dyDescent="0.2">
      <c r="O40528"/>
      <c r="P40528"/>
    </row>
    <row r="40529" spans="15:16" x14ac:dyDescent="0.2">
      <c r="O40529"/>
      <c r="P40529"/>
    </row>
    <row r="40530" spans="15:16" x14ac:dyDescent="0.2">
      <c r="O40530"/>
      <c r="P40530"/>
    </row>
    <row r="40531" spans="15:16" x14ac:dyDescent="0.2">
      <c r="O40531"/>
      <c r="P40531"/>
    </row>
    <row r="40532" spans="15:16" x14ac:dyDescent="0.2">
      <c r="O40532"/>
      <c r="P40532"/>
    </row>
    <row r="40533" spans="15:16" x14ac:dyDescent="0.2">
      <c r="O40533"/>
      <c r="P40533"/>
    </row>
    <row r="40534" spans="15:16" x14ac:dyDescent="0.2">
      <c r="O40534"/>
      <c r="P40534"/>
    </row>
    <row r="40535" spans="15:16" x14ac:dyDescent="0.2">
      <c r="O40535"/>
      <c r="P40535"/>
    </row>
    <row r="40536" spans="15:16" x14ac:dyDescent="0.2">
      <c r="O40536"/>
      <c r="P40536"/>
    </row>
    <row r="40537" spans="15:16" x14ac:dyDescent="0.2">
      <c r="O40537"/>
      <c r="P40537"/>
    </row>
    <row r="40538" spans="15:16" x14ac:dyDescent="0.2">
      <c r="O40538"/>
      <c r="P40538"/>
    </row>
    <row r="40539" spans="15:16" x14ac:dyDescent="0.2">
      <c r="O40539"/>
      <c r="P40539"/>
    </row>
    <row r="40540" spans="15:16" x14ac:dyDescent="0.2">
      <c r="O40540"/>
      <c r="P40540"/>
    </row>
    <row r="40541" spans="15:16" x14ac:dyDescent="0.2">
      <c r="O40541"/>
      <c r="P40541"/>
    </row>
    <row r="40542" spans="15:16" x14ac:dyDescent="0.2">
      <c r="O40542"/>
      <c r="P40542"/>
    </row>
    <row r="40543" spans="15:16" x14ac:dyDescent="0.2">
      <c r="O40543"/>
      <c r="P40543"/>
    </row>
    <row r="40544" spans="15:16" x14ac:dyDescent="0.2">
      <c r="O40544"/>
      <c r="P40544"/>
    </row>
    <row r="40545" spans="15:16" x14ac:dyDescent="0.2">
      <c r="O40545"/>
      <c r="P40545"/>
    </row>
    <row r="40546" spans="15:16" x14ac:dyDescent="0.2">
      <c r="O40546"/>
      <c r="P40546"/>
    </row>
    <row r="40547" spans="15:16" x14ac:dyDescent="0.2">
      <c r="O40547"/>
      <c r="P40547"/>
    </row>
    <row r="40548" spans="15:16" x14ac:dyDescent="0.2">
      <c r="O40548"/>
      <c r="P40548"/>
    </row>
    <row r="40549" spans="15:16" x14ac:dyDescent="0.2">
      <c r="O40549"/>
      <c r="P40549"/>
    </row>
    <row r="40550" spans="15:16" x14ac:dyDescent="0.2">
      <c r="O40550"/>
      <c r="P40550"/>
    </row>
    <row r="40551" spans="15:16" x14ac:dyDescent="0.2">
      <c r="O40551"/>
      <c r="P40551"/>
    </row>
    <row r="40552" spans="15:16" x14ac:dyDescent="0.2">
      <c r="O40552"/>
      <c r="P40552"/>
    </row>
    <row r="40553" spans="15:16" x14ac:dyDescent="0.2">
      <c r="O40553"/>
      <c r="P40553"/>
    </row>
    <row r="40554" spans="15:16" x14ac:dyDescent="0.2">
      <c r="O40554"/>
      <c r="P40554"/>
    </row>
    <row r="40555" spans="15:16" x14ac:dyDescent="0.2">
      <c r="O40555"/>
      <c r="P40555"/>
    </row>
    <row r="40556" spans="15:16" x14ac:dyDescent="0.2">
      <c r="O40556"/>
      <c r="P40556"/>
    </row>
    <row r="40557" spans="15:16" x14ac:dyDescent="0.2">
      <c r="O40557"/>
      <c r="P40557"/>
    </row>
    <row r="40558" spans="15:16" x14ac:dyDescent="0.2">
      <c r="O40558"/>
      <c r="P40558"/>
    </row>
    <row r="40559" spans="15:16" x14ac:dyDescent="0.2">
      <c r="O40559"/>
      <c r="P40559"/>
    </row>
    <row r="40560" spans="15:16" x14ac:dyDescent="0.2">
      <c r="O40560"/>
      <c r="P40560"/>
    </row>
    <row r="40561" spans="15:16" x14ac:dyDescent="0.2">
      <c r="O40561"/>
      <c r="P40561"/>
    </row>
    <row r="40562" spans="15:16" x14ac:dyDescent="0.2">
      <c r="O40562"/>
      <c r="P40562"/>
    </row>
    <row r="40563" spans="15:16" x14ac:dyDescent="0.2">
      <c r="O40563"/>
      <c r="P40563"/>
    </row>
    <row r="40564" spans="15:16" x14ac:dyDescent="0.2">
      <c r="O40564"/>
      <c r="P40564"/>
    </row>
    <row r="40565" spans="15:16" x14ac:dyDescent="0.2">
      <c r="O40565"/>
      <c r="P40565"/>
    </row>
    <row r="40566" spans="15:16" x14ac:dyDescent="0.2">
      <c r="O40566"/>
      <c r="P40566"/>
    </row>
    <row r="40567" spans="15:16" x14ac:dyDescent="0.2">
      <c r="O40567"/>
      <c r="P40567"/>
    </row>
    <row r="40568" spans="15:16" x14ac:dyDescent="0.2">
      <c r="O40568"/>
      <c r="P40568"/>
    </row>
    <row r="40569" spans="15:16" x14ac:dyDescent="0.2">
      <c r="O40569"/>
      <c r="P40569"/>
    </row>
    <row r="40570" spans="15:16" x14ac:dyDescent="0.2">
      <c r="O40570"/>
      <c r="P40570"/>
    </row>
    <row r="40571" spans="15:16" x14ac:dyDescent="0.2">
      <c r="O40571"/>
      <c r="P40571"/>
    </row>
    <row r="40572" spans="15:16" x14ac:dyDescent="0.2">
      <c r="O40572"/>
      <c r="P40572"/>
    </row>
    <row r="40573" spans="15:16" x14ac:dyDescent="0.2">
      <c r="O40573"/>
      <c r="P40573"/>
    </row>
    <row r="40574" spans="15:16" x14ac:dyDescent="0.2">
      <c r="O40574"/>
      <c r="P40574"/>
    </row>
    <row r="40575" spans="15:16" x14ac:dyDescent="0.2">
      <c r="O40575"/>
      <c r="P40575"/>
    </row>
    <row r="40576" spans="15:16" x14ac:dyDescent="0.2">
      <c r="O40576"/>
      <c r="P40576"/>
    </row>
    <row r="40577" spans="15:16" x14ac:dyDescent="0.2">
      <c r="O40577"/>
      <c r="P40577"/>
    </row>
    <row r="40578" spans="15:16" x14ac:dyDescent="0.2">
      <c r="O40578"/>
      <c r="P40578"/>
    </row>
    <row r="40579" spans="15:16" x14ac:dyDescent="0.2">
      <c r="O40579"/>
      <c r="P40579"/>
    </row>
    <row r="40580" spans="15:16" x14ac:dyDescent="0.2">
      <c r="O40580"/>
      <c r="P40580"/>
    </row>
    <row r="40581" spans="15:16" x14ac:dyDescent="0.2">
      <c r="O40581"/>
      <c r="P40581"/>
    </row>
    <row r="40582" spans="15:16" x14ac:dyDescent="0.2">
      <c r="O40582"/>
      <c r="P40582"/>
    </row>
    <row r="40583" spans="15:16" x14ac:dyDescent="0.2">
      <c r="O40583"/>
      <c r="P40583"/>
    </row>
    <row r="40584" spans="15:16" x14ac:dyDescent="0.2">
      <c r="O40584"/>
      <c r="P40584"/>
    </row>
    <row r="40585" spans="15:16" x14ac:dyDescent="0.2">
      <c r="O40585"/>
      <c r="P40585"/>
    </row>
    <row r="40586" spans="15:16" x14ac:dyDescent="0.2">
      <c r="O40586"/>
      <c r="P40586"/>
    </row>
    <row r="40587" spans="15:16" x14ac:dyDescent="0.2">
      <c r="O40587"/>
      <c r="P40587"/>
    </row>
    <row r="40588" spans="15:16" x14ac:dyDescent="0.2">
      <c r="O40588"/>
      <c r="P40588"/>
    </row>
    <row r="40589" spans="15:16" x14ac:dyDescent="0.2">
      <c r="O40589"/>
      <c r="P40589"/>
    </row>
    <row r="40590" spans="15:16" x14ac:dyDescent="0.2">
      <c r="O40590"/>
      <c r="P40590"/>
    </row>
    <row r="40591" spans="15:16" x14ac:dyDescent="0.2">
      <c r="O40591"/>
      <c r="P40591"/>
    </row>
    <row r="40592" spans="15:16" x14ac:dyDescent="0.2">
      <c r="O40592"/>
      <c r="P40592"/>
    </row>
    <row r="40593" spans="15:16" x14ac:dyDescent="0.2">
      <c r="O40593"/>
      <c r="P40593"/>
    </row>
    <row r="40594" spans="15:16" x14ac:dyDescent="0.2">
      <c r="O40594"/>
      <c r="P40594"/>
    </row>
    <row r="40595" spans="15:16" x14ac:dyDescent="0.2">
      <c r="O40595"/>
      <c r="P40595"/>
    </row>
    <row r="40596" spans="15:16" x14ac:dyDescent="0.2">
      <c r="O40596"/>
      <c r="P40596"/>
    </row>
    <row r="40597" spans="15:16" x14ac:dyDescent="0.2">
      <c r="O40597"/>
      <c r="P40597"/>
    </row>
    <row r="40598" spans="15:16" x14ac:dyDescent="0.2">
      <c r="O40598"/>
      <c r="P40598"/>
    </row>
    <row r="40599" spans="15:16" x14ac:dyDescent="0.2">
      <c r="O40599"/>
      <c r="P40599"/>
    </row>
    <row r="40600" spans="15:16" x14ac:dyDescent="0.2">
      <c r="O40600"/>
      <c r="P40600"/>
    </row>
    <row r="40601" spans="15:16" x14ac:dyDescent="0.2">
      <c r="O40601"/>
      <c r="P40601"/>
    </row>
    <row r="40602" spans="15:16" x14ac:dyDescent="0.2">
      <c r="O40602"/>
      <c r="P40602"/>
    </row>
    <row r="40603" spans="15:16" x14ac:dyDescent="0.2">
      <c r="O40603"/>
      <c r="P40603"/>
    </row>
    <row r="40604" spans="15:16" x14ac:dyDescent="0.2">
      <c r="O40604"/>
      <c r="P40604"/>
    </row>
    <row r="40605" spans="15:16" x14ac:dyDescent="0.2">
      <c r="O40605"/>
      <c r="P40605"/>
    </row>
    <row r="40606" spans="15:16" x14ac:dyDescent="0.2">
      <c r="O40606"/>
      <c r="P40606"/>
    </row>
    <row r="40607" spans="15:16" x14ac:dyDescent="0.2">
      <c r="O40607"/>
      <c r="P40607"/>
    </row>
    <row r="40608" spans="15:16" x14ac:dyDescent="0.2">
      <c r="O40608"/>
      <c r="P40608"/>
    </row>
    <row r="40609" spans="15:16" x14ac:dyDescent="0.2">
      <c r="O40609"/>
      <c r="P40609"/>
    </row>
    <row r="40610" spans="15:16" x14ac:dyDescent="0.2">
      <c r="O40610"/>
      <c r="P40610"/>
    </row>
    <row r="40611" spans="15:16" x14ac:dyDescent="0.2">
      <c r="O40611"/>
      <c r="P40611"/>
    </row>
    <row r="40612" spans="15:16" x14ac:dyDescent="0.2">
      <c r="O40612"/>
      <c r="P40612"/>
    </row>
    <row r="40613" spans="15:16" x14ac:dyDescent="0.2">
      <c r="O40613"/>
      <c r="P40613"/>
    </row>
    <row r="40614" spans="15:16" x14ac:dyDescent="0.2">
      <c r="O40614"/>
      <c r="P40614"/>
    </row>
    <row r="40615" spans="15:16" x14ac:dyDescent="0.2">
      <c r="O40615"/>
      <c r="P40615"/>
    </row>
    <row r="40616" spans="15:16" x14ac:dyDescent="0.2">
      <c r="O40616"/>
      <c r="P40616"/>
    </row>
    <row r="40617" spans="15:16" x14ac:dyDescent="0.2">
      <c r="O40617"/>
      <c r="P40617"/>
    </row>
    <row r="40618" spans="15:16" x14ac:dyDescent="0.2">
      <c r="O40618"/>
      <c r="P40618"/>
    </row>
    <row r="40619" spans="15:16" x14ac:dyDescent="0.2">
      <c r="O40619"/>
      <c r="P40619"/>
    </row>
    <row r="40620" spans="15:16" x14ac:dyDescent="0.2">
      <c r="O40620"/>
      <c r="P40620"/>
    </row>
    <row r="40621" spans="15:16" x14ac:dyDescent="0.2">
      <c r="O40621"/>
      <c r="P40621"/>
    </row>
    <row r="40622" spans="15:16" x14ac:dyDescent="0.2">
      <c r="O40622"/>
      <c r="P40622"/>
    </row>
    <row r="40623" spans="15:16" x14ac:dyDescent="0.2">
      <c r="O40623"/>
      <c r="P40623"/>
    </row>
    <row r="40624" spans="15:16" x14ac:dyDescent="0.2">
      <c r="O40624"/>
      <c r="P40624"/>
    </row>
    <row r="40625" spans="15:16" x14ac:dyDescent="0.2">
      <c r="O40625"/>
      <c r="P40625"/>
    </row>
    <row r="40626" spans="15:16" x14ac:dyDescent="0.2">
      <c r="O40626"/>
      <c r="P40626"/>
    </row>
    <row r="40627" spans="15:16" x14ac:dyDescent="0.2">
      <c r="O40627"/>
      <c r="P40627"/>
    </row>
    <row r="40628" spans="15:16" x14ac:dyDescent="0.2">
      <c r="O40628"/>
      <c r="P40628"/>
    </row>
    <row r="40629" spans="15:16" x14ac:dyDescent="0.2">
      <c r="O40629"/>
      <c r="P40629"/>
    </row>
    <row r="40630" spans="15:16" x14ac:dyDescent="0.2">
      <c r="O40630"/>
      <c r="P40630"/>
    </row>
    <row r="40631" spans="15:16" x14ac:dyDescent="0.2">
      <c r="O40631"/>
      <c r="P40631"/>
    </row>
    <row r="40632" spans="15:16" x14ac:dyDescent="0.2">
      <c r="O40632"/>
      <c r="P40632"/>
    </row>
    <row r="40633" spans="15:16" x14ac:dyDescent="0.2">
      <c r="O40633"/>
      <c r="P40633"/>
    </row>
    <row r="40634" spans="15:16" x14ac:dyDescent="0.2">
      <c r="O40634"/>
      <c r="P40634"/>
    </row>
    <row r="40635" spans="15:16" x14ac:dyDescent="0.2">
      <c r="O40635"/>
      <c r="P40635"/>
    </row>
    <row r="40636" spans="15:16" x14ac:dyDescent="0.2">
      <c r="O40636"/>
      <c r="P40636"/>
    </row>
    <row r="40637" spans="15:16" x14ac:dyDescent="0.2">
      <c r="O40637"/>
      <c r="P40637"/>
    </row>
    <row r="40638" spans="15:16" x14ac:dyDescent="0.2">
      <c r="O40638"/>
      <c r="P40638"/>
    </row>
    <row r="40639" spans="15:16" x14ac:dyDescent="0.2">
      <c r="O40639"/>
      <c r="P40639"/>
    </row>
    <row r="40640" spans="15:16" x14ac:dyDescent="0.2">
      <c r="O40640"/>
      <c r="P40640"/>
    </row>
    <row r="40641" spans="15:16" x14ac:dyDescent="0.2">
      <c r="O40641"/>
      <c r="P40641"/>
    </row>
    <row r="40642" spans="15:16" x14ac:dyDescent="0.2">
      <c r="O40642"/>
      <c r="P40642"/>
    </row>
    <row r="40643" spans="15:16" x14ac:dyDescent="0.2">
      <c r="O40643"/>
      <c r="P40643"/>
    </row>
    <row r="40644" spans="15:16" x14ac:dyDescent="0.2">
      <c r="O40644"/>
      <c r="P40644"/>
    </row>
    <row r="40645" spans="15:16" x14ac:dyDescent="0.2">
      <c r="O40645"/>
      <c r="P40645"/>
    </row>
    <row r="40646" spans="15:16" x14ac:dyDescent="0.2">
      <c r="O40646"/>
      <c r="P40646"/>
    </row>
    <row r="40647" spans="15:16" x14ac:dyDescent="0.2">
      <c r="O40647"/>
      <c r="P40647"/>
    </row>
    <row r="40648" spans="15:16" x14ac:dyDescent="0.2">
      <c r="O40648"/>
      <c r="P40648"/>
    </row>
    <row r="40649" spans="15:16" x14ac:dyDescent="0.2">
      <c r="O40649"/>
      <c r="P40649"/>
    </row>
    <row r="40650" spans="15:16" x14ac:dyDescent="0.2">
      <c r="O40650"/>
      <c r="P40650"/>
    </row>
    <row r="40651" spans="15:16" x14ac:dyDescent="0.2">
      <c r="O40651"/>
      <c r="P40651"/>
    </row>
    <row r="40652" spans="15:16" x14ac:dyDescent="0.2">
      <c r="O40652"/>
      <c r="P40652"/>
    </row>
    <row r="40653" spans="15:16" x14ac:dyDescent="0.2">
      <c r="O40653"/>
      <c r="P40653"/>
    </row>
    <row r="40654" spans="15:16" x14ac:dyDescent="0.2">
      <c r="O40654"/>
      <c r="P40654"/>
    </row>
    <row r="40655" spans="15:16" x14ac:dyDescent="0.2">
      <c r="O40655"/>
      <c r="P40655"/>
    </row>
    <row r="40656" spans="15:16" x14ac:dyDescent="0.2">
      <c r="O40656"/>
      <c r="P40656"/>
    </row>
    <row r="40657" spans="15:16" x14ac:dyDescent="0.2">
      <c r="O40657"/>
      <c r="P40657"/>
    </row>
    <row r="40658" spans="15:16" x14ac:dyDescent="0.2">
      <c r="O40658"/>
      <c r="P40658"/>
    </row>
    <row r="40659" spans="15:16" x14ac:dyDescent="0.2">
      <c r="O40659"/>
      <c r="P40659"/>
    </row>
    <row r="40660" spans="15:16" x14ac:dyDescent="0.2">
      <c r="O40660"/>
      <c r="P40660"/>
    </row>
    <row r="40661" spans="15:16" x14ac:dyDescent="0.2">
      <c r="O40661"/>
      <c r="P40661"/>
    </row>
    <row r="40662" spans="15:16" x14ac:dyDescent="0.2">
      <c r="O40662"/>
      <c r="P40662"/>
    </row>
    <row r="40663" spans="15:16" x14ac:dyDescent="0.2">
      <c r="O40663"/>
      <c r="P40663"/>
    </row>
    <row r="40664" spans="15:16" x14ac:dyDescent="0.2">
      <c r="O40664"/>
      <c r="P40664"/>
    </row>
    <row r="40665" spans="15:16" x14ac:dyDescent="0.2">
      <c r="O40665"/>
      <c r="P40665"/>
    </row>
    <row r="40666" spans="15:16" x14ac:dyDescent="0.2">
      <c r="O40666"/>
      <c r="P40666"/>
    </row>
    <row r="40667" spans="15:16" x14ac:dyDescent="0.2">
      <c r="O40667"/>
      <c r="P40667"/>
    </row>
    <row r="40668" spans="15:16" x14ac:dyDescent="0.2">
      <c r="O40668"/>
      <c r="P40668"/>
    </row>
    <row r="40669" spans="15:16" x14ac:dyDescent="0.2">
      <c r="O40669"/>
      <c r="P40669"/>
    </row>
    <row r="40670" spans="15:16" x14ac:dyDescent="0.2">
      <c r="O40670"/>
      <c r="P40670"/>
    </row>
    <row r="40671" spans="15:16" x14ac:dyDescent="0.2">
      <c r="O40671"/>
      <c r="P40671"/>
    </row>
    <row r="40672" spans="15:16" x14ac:dyDescent="0.2">
      <c r="O40672"/>
      <c r="P40672"/>
    </row>
    <row r="40673" spans="15:16" x14ac:dyDescent="0.2">
      <c r="O40673"/>
      <c r="P40673"/>
    </row>
    <row r="40674" spans="15:16" x14ac:dyDescent="0.2">
      <c r="O40674"/>
      <c r="P40674"/>
    </row>
    <row r="40675" spans="15:16" x14ac:dyDescent="0.2">
      <c r="O40675"/>
      <c r="P40675"/>
    </row>
    <row r="40676" spans="15:16" x14ac:dyDescent="0.2">
      <c r="O40676"/>
      <c r="P40676"/>
    </row>
    <row r="40677" spans="15:16" x14ac:dyDescent="0.2">
      <c r="O40677"/>
      <c r="P40677"/>
    </row>
    <row r="40678" spans="15:16" x14ac:dyDescent="0.2">
      <c r="O40678"/>
      <c r="P40678"/>
    </row>
    <row r="40679" spans="15:16" x14ac:dyDescent="0.2">
      <c r="O40679"/>
      <c r="P40679"/>
    </row>
    <row r="40680" spans="15:16" x14ac:dyDescent="0.2">
      <c r="O40680"/>
      <c r="P40680"/>
    </row>
    <row r="40681" spans="15:16" x14ac:dyDescent="0.2">
      <c r="O40681"/>
      <c r="P40681"/>
    </row>
    <row r="40682" spans="15:16" x14ac:dyDescent="0.2">
      <c r="O40682"/>
      <c r="P40682"/>
    </row>
    <row r="40683" spans="15:16" x14ac:dyDescent="0.2">
      <c r="O40683"/>
      <c r="P40683"/>
    </row>
    <row r="40684" spans="15:16" x14ac:dyDescent="0.2">
      <c r="O40684"/>
      <c r="P40684"/>
    </row>
    <row r="40685" spans="15:16" x14ac:dyDescent="0.2">
      <c r="O40685"/>
      <c r="P40685"/>
    </row>
    <row r="40686" spans="15:16" x14ac:dyDescent="0.2">
      <c r="O40686"/>
      <c r="P40686"/>
    </row>
    <row r="40687" spans="15:16" x14ac:dyDescent="0.2">
      <c r="O40687"/>
      <c r="P40687"/>
    </row>
    <row r="40688" spans="15:16" x14ac:dyDescent="0.2">
      <c r="O40688"/>
      <c r="P40688"/>
    </row>
    <row r="40689" spans="15:16" x14ac:dyDescent="0.2">
      <c r="O40689"/>
      <c r="P40689"/>
    </row>
    <row r="40690" spans="15:16" x14ac:dyDescent="0.2">
      <c r="O40690"/>
      <c r="P40690"/>
    </row>
    <row r="40691" spans="15:16" x14ac:dyDescent="0.2">
      <c r="O40691"/>
      <c r="P40691"/>
    </row>
    <row r="40692" spans="15:16" x14ac:dyDescent="0.2">
      <c r="O40692"/>
      <c r="P40692"/>
    </row>
    <row r="40693" spans="15:16" x14ac:dyDescent="0.2">
      <c r="O40693"/>
      <c r="P40693"/>
    </row>
    <row r="40694" spans="15:16" x14ac:dyDescent="0.2">
      <c r="O40694"/>
      <c r="P40694"/>
    </row>
    <row r="40695" spans="15:16" x14ac:dyDescent="0.2">
      <c r="O40695"/>
      <c r="P40695"/>
    </row>
    <row r="40696" spans="15:16" x14ac:dyDescent="0.2">
      <c r="O40696"/>
      <c r="P40696"/>
    </row>
    <row r="40697" spans="15:16" x14ac:dyDescent="0.2">
      <c r="O40697"/>
      <c r="P40697"/>
    </row>
    <row r="40698" spans="15:16" x14ac:dyDescent="0.2">
      <c r="O40698"/>
      <c r="P40698"/>
    </row>
    <row r="40699" spans="15:16" x14ac:dyDescent="0.2">
      <c r="O40699"/>
      <c r="P40699"/>
    </row>
    <row r="40700" spans="15:16" x14ac:dyDescent="0.2">
      <c r="O40700"/>
      <c r="P40700"/>
    </row>
    <row r="40701" spans="15:16" x14ac:dyDescent="0.2">
      <c r="O40701"/>
      <c r="P40701"/>
    </row>
    <row r="40702" spans="15:16" x14ac:dyDescent="0.2">
      <c r="O40702"/>
      <c r="P40702"/>
    </row>
    <row r="40703" spans="15:16" x14ac:dyDescent="0.2">
      <c r="O40703"/>
      <c r="P40703"/>
    </row>
    <row r="40704" spans="15:16" x14ac:dyDescent="0.2">
      <c r="O40704"/>
      <c r="P40704"/>
    </row>
    <row r="40705" spans="15:16" x14ac:dyDescent="0.2">
      <c r="O40705"/>
      <c r="P40705"/>
    </row>
    <row r="40706" spans="15:16" x14ac:dyDescent="0.2">
      <c r="O40706"/>
      <c r="P40706"/>
    </row>
    <row r="40707" spans="15:16" x14ac:dyDescent="0.2">
      <c r="O40707"/>
      <c r="P40707"/>
    </row>
    <row r="40708" spans="15:16" x14ac:dyDescent="0.2">
      <c r="O40708"/>
      <c r="P40708"/>
    </row>
    <row r="40709" spans="15:16" x14ac:dyDescent="0.2">
      <c r="O40709"/>
      <c r="P40709"/>
    </row>
    <row r="40710" spans="15:16" x14ac:dyDescent="0.2">
      <c r="O40710"/>
      <c r="P40710"/>
    </row>
    <row r="40711" spans="15:16" x14ac:dyDescent="0.2">
      <c r="O40711"/>
      <c r="P40711"/>
    </row>
    <row r="40712" spans="15:16" x14ac:dyDescent="0.2">
      <c r="O40712"/>
      <c r="P40712"/>
    </row>
    <row r="40713" spans="15:16" x14ac:dyDescent="0.2">
      <c r="O40713"/>
      <c r="P40713"/>
    </row>
    <row r="40714" spans="15:16" x14ac:dyDescent="0.2">
      <c r="O40714"/>
      <c r="P40714"/>
    </row>
    <row r="40715" spans="15:16" x14ac:dyDescent="0.2">
      <c r="O40715"/>
      <c r="P40715"/>
    </row>
    <row r="40716" spans="15:16" x14ac:dyDescent="0.2">
      <c r="O40716"/>
      <c r="P40716"/>
    </row>
    <row r="40717" spans="15:16" x14ac:dyDescent="0.2">
      <c r="O40717"/>
      <c r="P40717"/>
    </row>
    <row r="40718" spans="15:16" x14ac:dyDescent="0.2">
      <c r="O40718"/>
      <c r="P40718"/>
    </row>
    <row r="40719" spans="15:16" x14ac:dyDescent="0.2">
      <c r="O40719"/>
      <c r="P40719"/>
    </row>
    <row r="40720" spans="15:16" x14ac:dyDescent="0.2">
      <c r="O40720"/>
      <c r="P40720"/>
    </row>
    <row r="40721" spans="15:16" x14ac:dyDescent="0.2">
      <c r="O40721"/>
      <c r="P40721"/>
    </row>
    <row r="40722" spans="15:16" x14ac:dyDescent="0.2">
      <c r="O40722"/>
      <c r="P40722"/>
    </row>
    <row r="40723" spans="15:16" x14ac:dyDescent="0.2">
      <c r="O40723"/>
      <c r="P40723"/>
    </row>
    <row r="40724" spans="15:16" x14ac:dyDescent="0.2">
      <c r="O40724"/>
      <c r="P40724"/>
    </row>
    <row r="40725" spans="15:16" x14ac:dyDescent="0.2">
      <c r="O40725"/>
      <c r="P40725"/>
    </row>
    <row r="40726" spans="15:16" x14ac:dyDescent="0.2">
      <c r="O40726"/>
      <c r="P40726"/>
    </row>
    <row r="40727" spans="15:16" x14ac:dyDescent="0.2">
      <c r="O40727"/>
      <c r="P40727"/>
    </row>
    <row r="40728" spans="15:16" x14ac:dyDescent="0.2">
      <c r="O40728"/>
      <c r="P40728"/>
    </row>
    <row r="40729" spans="15:16" x14ac:dyDescent="0.2">
      <c r="O40729"/>
      <c r="P40729"/>
    </row>
    <row r="40730" spans="15:16" x14ac:dyDescent="0.2">
      <c r="O40730"/>
      <c r="P40730"/>
    </row>
    <row r="40731" spans="15:16" x14ac:dyDescent="0.2">
      <c r="O40731"/>
      <c r="P40731"/>
    </row>
    <row r="40732" spans="15:16" x14ac:dyDescent="0.2">
      <c r="O40732"/>
      <c r="P40732"/>
    </row>
    <row r="40733" spans="15:16" x14ac:dyDescent="0.2">
      <c r="O40733"/>
      <c r="P40733"/>
    </row>
    <row r="40734" spans="15:16" x14ac:dyDescent="0.2">
      <c r="O40734"/>
      <c r="P40734"/>
    </row>
    <row r="40735" spans="15:16" x14ac:dyDescent="0.2">
      <c r="O40735"/>
      <c r="P40735"/>
    </row>
    <row r="40736" spans="15:16" x14ac:dyDescent="0.2">
      <c r="O40736"/>
      <c r="P40736"/>
    </row>
    <row r="40737" spans="15:16" x14ac:dyDescent="0.2">
      <c r="O40737"/>
      <c r="P40737"/>
    </row>
    <row r="40738" spans="15:16" x14ac:dyDescent="0.2">
      <c r="O40738"/>
      <c r="P40738"/>
    </row>
    <row r="40739" spans="15:16" x14ac:dyDescent="0.2">
      <c r="O40739"/>
      <c r="P40739"/>
    </row>
    <row r="40740" spans="15:16" x14ac:dyDescent="0.2">
      <c r="O40740"/>
      <c r="P40740"/>
    </row>
    <row r="40741" spans="15:16" x14ac:dyDescent="0.2">
      <c r="O40741"/>
      <c r="P40741"/>
    </row>
    <row r="40742" spans="15:16" x14ac:dyDescent="0.2">
      <c r="O40742"/>
      <c r="P40742"/>
    </row>
    <row r="40743" spans="15:16" x14ac:dyDescent="0.2">
      <c r="O40743"/>
      <c r="P40743"/>
    </row>
    <row r="40744" spans="15:16" x14ac:dyDescent="0.2">
      <c r="O40744"/>
      <c r="P40744"/>
    </row>
    <row r="40745" spans="15:16" x14ac:dyDescent="0.2">
      <c r="O40745"/>
      <c r="P40745"/>
    </row>
    <row r="40746" spans="15:16" x14ac:dyDescent="0.2">
      <c r="O40746"/>
      <c r="P40746"/>
    </row>
    <row r="40747" spans="15:16" x14ac:dyDescent="0.2">
      <c r="O40747"/>
      <c r="P40747"/>
    </row>
    <row r="40748" spans="15:16" x14ac:dyDescent="0.2">
      <c r="O40748"/>
      <c r="P40748"/>
    </row>
    <row r="40749" spans="15:16" x14ac:dyDescent="0.2">
      <c r="O40749"/>
      <c r="P40749"/>
    </row>
    <row r="40750" spans="15:16" x14ac:dyDescent="0.2">
      <c r="O40750"/>
      <c r="P40750"/>
    </row>
    <row r="40751" spans="15:16" x14ac:dyDescent="0.2">
      <c r="O40751"/>
      <c r="P40751"/>
    </row>
    <row r="40752" spans="15:16" x14ac:dyDescent="0.2">
      <c r="O40752"/>
      <c r="P40752"/>
    </row>
    <row r="40753" spans="15:16" x14ac:dyDescent="0.2">
      <c r="O40753"/>
      <c r="P40753"/>
    </row>
    <row r="40754" spans="15:16" x14ac:dyDescent="0.2">
      <c r="O40754"/>
      <c r="P40754"/>
    </row>
    <row r="40755" spans="15:16" x14ac:dyDescent="0.2">
      <c r="O40755"/>
      <c r="P40755"/>
    </row>
    <row r="40756" spans="15:16" x14ac:dyDescent="0.2">
      <c r="O40756"/>
      <c r="P40756"/>
    </row>
    <row r="40757" spans="15:16" x14ac:dyDescent="0.2">
      <c r="O40757"/>
      <c r="P40757"/>
    </row>
    <row r="40758" spans="15:16" x14ac:dyDescent="0.2">
      <c r="O40758"/>
      <c r="P40758"/>
    </row>
    <row r="40759" spans="15:16" x14ac:dyDescent="0.2">
      <c r="O40759"/>
      <c r="P40759"/>
    </row>
    <row r="40760" spans="15:16" x14ac:dyDescent="0.2">
      <c r="O40760"/>
      <c r="P40760"/>
    </row>
    <row r="40761" spans="15:16" x14ac:dyDescent="0.2">
      <c r="O40761"/>
      <c r="P40761"/>
    </row>
    <row r="40762" spans="15:16" x14ac:dyDescent="0.2">
      <c r="O40762"/>
      <c r="P40762"/>
    </row>
    <row r="40763" spans="15:16" x14ac:dyDescent="0.2">
      <c r="O40763"/>
      <c r="P40763"/>
    </row>
    <row r="40764" spans="15:16" x14ac:dyDescent="0.2">
      <c r="O40764"/>
      <c r="P40764"/>
    </row>
    <row r="40765" spans="15:16" x14ac:dyDescent="0.2">
      <c r="O40765"/>
      <c r="P40765"/>
    </row>
    <row r="40766" spans="15:16" x14ac:dyDescent="0.2">
      <c r="O40766"/>
      <c r="P40766"/>
    </row>
    <row r="40767" spans="15:16" x14ac:dyDescent="0.2">
      <c r="O40767"/>
      <c r="P40767"/>
    </row>
    <row r="40768" spans="15:16" x14ac:dyDescent="0.2">
      <c r="O40768"/>
      <c r="P40768"/>
    </row>
    <row r="40769" spans="15:16" x14ac:dyDescent="0.2">
      <c r="O40769"/>
      <c r="P40769"/>
    </row>
    <row r="40770" spans="15:16" x14ac:dyDescent="0.2">
      <c r="O40770"/>
      <c r="P40770"/>
    </row>
    <row r="40771" spans="15:16" x14ac:dyDescent="0.2">
      <c r="O40771"/>
      <c r="P40771"/>
    </row>
    <row r="40772" spans="15:16" x14ac:dyDescent="0.2">
      <c r="O40772"/>
      <c r="P40772"/>
    </row>
    <row r="40773" spans="15:16" x14ac:dyDescent="0.2">
      <c r="O40773"/>
      <c r="P40773"/>
    </row>
    <row r="40774" spans="15:16" x14ac:dyDescent="0.2">
      <c r="O40774"/>
      <c r="P40774"/>
    </row>
    <row r="40775" spans="15:16" x14ac:dyDescent="0.2">
      <c r="O40775"/>
      <c r="P40775"/>
    </row>
    <row r="40776" spans="15:16" x14ac:dyDescent="0.2">
      <c r="O40776"/>
      <c r="P40776"/>
    </row>
    <row r="40777" spans="15:16" x14ac:dyDescent="0.2">
      <c r="O40777"/>
      <c r="P40777"/>
    </row>
    <row r="40778" spans="15:16" x14ac:dyDescent="0.2">
      <c r="O40778"/>
      <c r="P40778"/>
    </row>
    <row r="40779" spans="15:16" x14ac:dyDescent="0.2">
      <c r="O40779"/>
      <c r="P40779"/>
    </row>
    <row r="40780" spans="15:16" x14ac:dyDescent="0.2">
      <c r="O40780"/>
      <c r="P40780"/>
    </row>
    <row r="40781" spans="15:16" x14ac:dyDescent="0.2">
      <c r="O40781"/>
      <c r="P40781"/>
    </row>
    <row r="40782" spans="15:16" x14ac:dyDescent="0.2">
      <c r="O40782"/>
      <c r="P40782"/>
    </row>
    <row r="40783" spans="15:16" x14ac:dyDescent="0.2">
      <c r="O40783"/>
      <c r="P40783"/>
    </row>
    <row r="40784" spans="15:16" x14ac:dyDescent="0.2">
      <c r="O40784"/>
      <c r="P40784"/>
    </row>
    <row r="40785" spans="15:16" x14ac:dyDescent="0.2">
      <c r="O40785"/>
      <c r="P40785"/>
    </row>
    <row r="40786" spans="15:16" x14ac:dyDescent="0.2">
      <c r="O40786"/>
      <c r="P40786"/>
    </row>
    <row r="40787" spans="15:16" x14ac:dyDescent="0.2">
      <c r="O40787"/>
      <c r="P40787"/>
    </row>
    <row r="40788" spans="15:16" x14ac:dyDescent="0.2">
      <c r="O40788"/>
      <c r="P40788"/>
    </row>
    <row r="40789" spans="15:16" x14ac:dyDescent="0.2">
      <c r="O40789"/>
      <c r="P40789"/>
    </row>
    <row r="40790" spans="15:16" x14ac:dyDescent="0.2">
      <c r="O40790"/>
      <c r="P40790"/>
    </row>
    <row r="40791" spans="15:16" x14ac:dyDescent="0.2">
      <c r="O40791"/>
      <c r="P40791"/>
    </row>
    <row r="40792" spans="15:16" x14ac:dyDescent="0.2">
      <c r="O40792"/>
      <c r="P40792"/>
    </row>
    <row r="40793" spans="15:16" x14ac:dyDescent="0.2">
      <c r="O40793"/>
      <c r="P40793"/>
    </row>
    <row r="40794" spans="15:16" x14ac:dyDescent="0.2">
      <c r="O40794"/>
      <c r="P40794"/>
    </row>
    <row r="40795" spans="15:16" x14ac:dyDescent="0.2">
      <c r="O40795"/>
      <c r="P40795"/>
    </row>
    <row r="40796" spans="15:16" x14ac:dyDescent="0.2">
      <c r="O40796"/>
      <c r="P40796"/>
    </row>
    <row r="40797" spans="15:16" x14ac:dyDescent="0.2">
      <c r="O40797"/>
      <c r="P40797"/>
    </row>
    <row r="40798" spans="15:16" x14ac:dyDescent="0.2">
      <c r="O40798"/>
      <c r="P40798"/>
    </row>
    <row r="40799" spans="15:16" x14ac:dyDescent="0.2">
      <c r="O40799"/>
      <c r="P40799"/>
    </row>
    <row r="40800" spans="15:16" x14ac:dyDescent="0.2">
      <c r="O40800"/>
      <c r="P40800"/>
    </row>
    <row r="40801" spans="15:16" x14ac:dyDescent="0.2">
      <c r="O40801"/>
      <c r="P40801"/>
    </row>
    <row r="40802" spans="15:16" x14ac:dyDescent="0.2">
      <c r="O40802"/>
      <c r="P40802"/>
    </row>
    <row r="40803" spans="15:16" x14ac:dyDescent="0.2">
      <c r="O40803"/>
      <c r="P40803"/>
    </row>
    <row r="40804" spans="15:16" x14ac:dyDescent="0.2">
      <c r="O40804"/>
      <c r="P40804"/>
    </row>
    <row r="40805" spans="15:16" x14ac:dyDescent="0.2">
      <c r="O40805"/>
      <c r="P40805"/>
    </row>
    <row r="40806" spans="15:16" x14ac:dyDescent="0.2">
      <c r="O40806"/>
      <c r="P40806"/>
    </row>
    <row r="40807" spans="15:16" x14ac:dyDescent="0.2">
      <c r="O40807"/>
      <c r="P40807"/>
    </row>
    <row r="40808" spans="15:16" x14ac:dyDescent="0.2">
      <c r="O40808"/>
      <c r="P40808"/>
    </row>
    <row r="40809" spans="15:16" x14ac:dyDescent="0.2">
      <c r="O40809"/>
      <c r="P40809"/>
    </row>
    <row r="40810" spans="15:16" x14ac:dyDescent="0.2">
      <c r="O40810"/>
      <c r="P40810"/>
    </row>
    <row r="40811" spans="15:16" x14ac:dyDescent="0.2">
      <c r="O40811"/>
      <c r="P40811"/>
    </row>
    <row r="40812" spans="15:16" x14ac:dyDescent="0.2">
      <c r="O40812"/>
      <c r="P40812"/>
    </row>
    <row r="40813" spans="15:16" x14ac:dyDescent="0.2">
      <c r="O40813"/>
      <c r="P40813"/>
    </row>
    <row r="40814" spans="15:16" x14ac:dyDescent="0.2">
      <c r="O40814"/>
      <c r="P40814"/>
    </row>
    <row r="40815" spans="15:16" x14ac:dyDescent="0.2">
      <c r="O40815"/>
      <c r="P40815"/>
    </row>
    <row r="40816" spans="15:16" x14ac:dyDescent="0.2">
      <c r="O40816"/>
      <c r="P40816"/>
    </row>
    <row r="40817" spans="15:16" x14ac:dyDescent="0.2">
      <c r="O40817"/>
      <c r="P40817"/>
    </row>
    <row r="40818" spans="15:16" x14ac:dyDescent="0.2">
      <c r="O40818"/>
      <c r="P40818"/>
    </row>
    <row r="40819" spans="15:16" x14ac:dyDescent="0.2">
      <c r="O40819"/>
      <c r="P40819"/>
    </row>
    <row r="40820" spans="15:16" x14ac:dyDescent="0.2">
      <c r="O40820"/>
      <c r="P40820"/>
    </row>
    <row r="40821" spans="15:16" x14ac:dyDescent="0.2">
      <c r="O40821"/>
      <c r="P40821"/>
    </row>
    <row r="40822" spans="15:16" x14ac:dyDescent="0.2">
      <c r="O40822"/>
      <c r="P40822"/>
    </row>
    <row r="40823" spans="15:16" x14ac:dyDescent="0.2">
      <c r="O40823"/>
      <c r="P40823"/>
    </row>
    <row r="40824" spans="15:16" x14ac:dyDescent="0.2">
      <c r="O40824"/>
      <c r="P40824"/>
    </row>
    <row r="40825" spans="15:16" x14ac:dyDescent="0.2">
      <c r="O40825"/>
      <c r="P40825"/>
    </row>
    <row r="40826" spans="15:16" x14ac:dyDescent="0.2">
      <c r="O40826"/>
      <c r="P40826"/>
    </row>
    <row r="40827" spans="15:16" x14ac:dyDescent="0.2">
      <c r="O40827"/>
      <c r="P40827"/>
    </row>
    <row r="40828" spans="15:16" x14ac:dyDescent="0.2">
      <c r="O40828"/>
      <c r="P40828"/>
    </row>
    <row r="40829" spans="15:16" x14ac:dyDescent="0.2">
      <c r="O40829"/>
      <c r="P40829"/>
    </row>
    <row r="40830" spans="15:16" x14ac:dyDescent="0.2">
      <c r="O40830"/>
      <c r="P40830"/>
    </row>
    <row r="40831" spans="15:16" x14ac:dyDescent="0.2">
      <c r="O40831"/>
      <c r="P40831"/>
    </row>
    <row r="40832" spans="15:16" x14ac:dyDescent="0.2">
      <c r="O40832"/>
      <c r="P40832"/>
    </row>
    <row r="40833" spans="15:16" x14ac:dyDescent="0.2">
      <c r="O40833"/>
      <c r="P40833"/>
    </row>
    <row r="40834" spans="15:16" x14ac:dyDescent="0.2">
      <c r="O40834"/>
      <c r="P40834"/>
    </row>
    <row r="40835" spans="15:16" x14ac:dyDescent="0.2">
      <c r="O40835"/>
      <c r="P40835"/>
    </row>
    <row r="40836" spans="15:16" x14ac:dyDescent="0.2">
      <c r="O40836"/>
      <c r="P40836"/>
    </row>
    <row r="40837" spans="15:16" x14ac:dyDescent="0.2">
      <c r="O40837"/>
      <c r="P40837"/>
    </row>
    <row r="40838" spans="15:16" x14ac:dyDescent="0.2">
      <c r="O40838"/>
      <c r="P40838"/>
    </row>
    <row r="40839" spans="15:16" x14ac:dyDescent="0.2">
      <c r="O40839"/>
      <c r="P40839"/>
    </row>
    <row r="40840" spans="15:16" x14ac:dyDescent="0.2">
      <c r="O40840"/>
      <c r="P40840"/>
    </row>
    <row r="40841" spans="15:16" x14ac:dyDescent="0.2">
      <c r="O40841"/>
      <c r="P40841"/>
    </row>
    <row r="40842" spans="15:16" x14ac:dyDescent="0.2">
      <c r="O40842"/>
      <c r="P40842"/>
    </row>
    <row r="40843" spans="15:16" x14ac:dyDescent="0.2">
      <c r="O40843"/>
      <c r="P40843"/>
    </row>
    <row r="40844" spans="15:16" x14ac:dyDescent="0.2">
      <c r="O40844"/>
      <c r="P40844"/>
    </row>
    <row r="40845" spans="15:16" x14ac:dyDescent="0.2">
      <c r="O40845"/>
      <c r="P40845"/>
    </row>
    <row r="40846" spans="15:16" x14ac:dyDescent="0.2">
      <c r="O40846"/>
      <c r="P40846"/>
    </row>
    <row r="40847" spans="15:16" x14ac:dyDescent="0.2">
      <c r="O40847"/>
      <c r="P40847"/>
    </row>
    <row r="40848" spans="15:16" x14ac:dyDescent="0.2">
      <c r="O40848"/>
      <c r="P40848"/>
    </row>
    <row r="40849" spans="15:16" x14ac:dyDescent="0.2">
      <c r="O40849"/>
      <c r="P40849"/>
    </row>
    <row r="40850" spans="15:16" x14ac:dyDescent="0.2">
      <c r="O40850"/>
      <c r="P40850"/>
    </row>
    <row r="40851" spans="15:16" x14ac:dyDescent="0.2">
      <c r="O40851"/>
      <c r="P40851"/>
    </row>
    <row r="40852" spans="15:16" x14ac:dyDescent="0.2">
      <c r="O40852"/>
      <c r="P40852"/>
    </row>
    <row r="40853" spans="15:16" x14ac:dyDescent="0.2">
      <c r="O40853"/>
      <c r="P40853"/>
    </row>
    <row r="40854" spans="15:16" x14ac:dyDescent="0.2">
      <c r="O40854"/>
      <c r="P40854"/>
    </row>
    <row r="40855" spans="15:16" x14ac:dyDescent="0.2">
      <c r="O40855"/>
      <c r="P40855"/>
    </row>
    <row r="40856" spans="15:16" x14ac:dyDescent="0.2">
      <c r="O40856"/>
      <c r="P40856"/>
    </row>
    <row r="40857" spans="15:16" x14ac:dyDescent="0.2">
      <c r="O40857"/>
      <c r="P40857"/>
    </row>
    <row r="40858" spans="15:16" x14ac:dyDescent="0.2">
      <c r="O40858"/>
      <c r="P40858"/>
    </row>
    <row r="40859" spans="15:16" x14ac:dyDescent="0.2">
      <c r="O40859"/>
      <c r="P40859"/>
    </row>
    <row r="40860" spans="15:16" x14ac:dyDescent="0.2">
      <c r="O40860"/>
      <c r="P40860"/>
    </row>
    <row r="40861" spans="15:16" x14ac:dyDescent="0.2">
      <c r="O40861"/>
      <c r="P40861"/>
    </row>
    <row r="40862" spans="15:16" x14ac:dyDescent="0.2">
      <c r="O40862"/>
      <c r="P40862"/>
    </row>
    <row r="40863" spans="15:16" x14ac:dyDescent="0.2">
      <c r="O40863"/>
      <c r="P40863"/>
    </row>
    <row r="40864" spans="15:16" x14ac:dyDescent="0.2">
      <c r="O40864"/>
      <c r="P40864"/>
    </row>
    <row r="40865" spans="15:16" x14ac:dyDescent="0.2">
      <c r="O40865"/>
      <c r="P40865"/>
    </row>
    <row r="40866" spans="15:16" x14ac:dyDescent="0.2">
      <c r="O40866"/>
      <c r="P40866"/>
    </row>
    <row r="40867" spans="15:16" x14ac:dyDescent="0.2">
      <c r="O40867"/>
      <c r="P40867"/>
    </row>
    <row r="40868" spans="15:16" x14ac:dyDescent="0.2">
      <c r="O40868"/>
      <c r="P40868"/>
    </row>
    <row r="40869" spans="15:16" x14ac:dyDescent="0.2">
      <c r="O40869"/>
      <c r="P40869"/>
    </row>
    <row r="40870" spans="15:16" x14ac:dyDescent="0.2">
      <c r="O40870"/>
      <c r="P40870"/>
    </row>
    <row r="40871" spans="15:16" x14ac:dyDescent="0.2">
      <c r="O40871"/>
      <c r="P40871"/>
    </row>
    <row r="40872" spans="15:16" x14ac:dyDescent="0.2">
      <c r="O40872"/>
      <c r="P40872"/>
    </row>
    <row r="40873" spans="15:16" x14ac:dyDescent="0.2">
      <c r="O40873"/>
      <c r="P40873"/>
    </row>
    <row r="40874" spans="15:16" x14ac:dyDescent="0.2">
      <c r="O40874"/>
      <c r="P40874"/>
    </row>
    <row r="40875" spans="15:16" x14ac:dyDescent="0.2">
      <c r="O40875"/>
      <c r="P40875"/>
    </row>
    <row r="40876" spans="15:16" x14ac:dyDescent="0.2">
      <c r="O40876"/>
      <c r="P40876"/>
    </row>
    <row r="40877" spans="15:16" x14ac:dyDescent="0.2">
      <c r="O40877"/>
      <c r="P40877"/>
    </row>
    <row r="40878" spans="15:16" x14ac:dyDescent="0.2">
      <c r="O40878"/>
      <c r="P40878"/>
    </row>
    <row r="40879" spans="15:16" x14ac:dyDescent="0.2">
      <c r="O40879"/>
      <c r="P40879"/>
    </row>
    <row r="40880" spans="15:16" x14ac:dyDescent="0.2">
      <c r="O40880"/>
      <c r="P40880"/>
    </row>
    <row r="40881" spans="15:16" x14ac:dyDescent="0.2">
      <c r="O40881"/>
      <c r="P40881"/>
    </row>
    <row r="40882" spans="15:16" x14ac:dyDescent="0.2">
      <c r="O40882"/>
      <c r="P40882"/>
    </row>
    <row r="40883" spans="15:16" x14ac:dyDescent="0.2">
      <c r="O40883"/>
      <c r="P40883"/>
    </row>
    <row r="40884" spans="15:16" x14ac:dyDescent="0.2">
      <c r="O40884"/>
      <c r="P40884"/>
    </row>
    <row r="40885" spans="15:16" x14ac:dyDescent="0.2">
      <c r="O40885"/>
      <c r="P40885"/>
    </row>
    <row r="40886" spans="15:16" x14ac:dyDescent="0.2">
      <c r="O40886"/>
      <c r="P40886"/>
    </row>
    <row r="40887" spans="15:16" x14ac:dyDescent="0.2">
      <c r="O40887"/>
      <c r="P40887"/>
    </row>
    <row r="40888" spans="15:16" x14ac:dyDescent="0.2">
      <c r="O40888"/>
      <c r="P40888"/>
    </row>
    <row r="40889" spans="15:16" x14ac:dyDescent="0.2">
      <c r="O40889"/>
      <c r="P40889"/>
    </row>
    <row r="40890" spans="15:16" x14ac:dyDescent="0.2">
      <c r="O40890"/>
      <c r="P40890"/>
    </row>
    <row r="40891" spans="15:16" x14ac:dyDescent="0.2">
      <c r="O40891"/>
      <c r="P40891"/>
    </row>
    <row r="40892" spans="15:16" x14ac:dyDescent="0.2">
      <c r="O40892"/>
      <c r="P40892"/>
    </row>
    <row r="40893" spans="15:16" x14ac:dyDescent="0.2">
      <c r="O40893"/>
      <c r="P40893"/>
    </row>
    <row r="40894" spans="15:16" x14ac:dyDescent="0.2">
      <c r="O40894"/>
      <c r="P40894"/>
    </row>
    <row r="40895" spans="15:16" x14ac:dyDescent="0.2">
      <c r="O40895"/>
      <c r="P40895"/>
    </row>
    <row r="40896" spans="15:16" x14ac:dyDescent="0.2">
      <c r="O40896"/>
      <c r="P40896"/>
    </row>
    <row r="40897" spans="15:16" x14ac:dyDescent="0.2">
      <c r="O40897"/>
      <c r="P40897"/>
    </row>
    <row r="40898" spans="15:16" x14ac:dyDescent="0.2">
      <c r="O40898"/>
      <c r="P40898"/>
    </row>
    <row r="40899" spans="15:16" x14ac:dyDescent="0.2">
      <c r="O40899"/>
      <c r="P40899"/>
    </row>
    <row r="40900" spans="15:16" x14ac:dyDescent="0.2">
      <c r="O40900"/>
      <c r="P40900"/>
    </row>
    <row r="40901" spans="15:16" x14ac:dyDescent="0.2">
      <c r="O40901"/>
      <c r="P40901"/>
    </row>
    <row r="40902" spans="15:16" x14ac:dyDescent="0.2">
      <c r="O40902"/>
      <c r="P40902"/>
    </row>
    <row r="40903" spans="15:16" x14ac:dyDescent="0.2">
      <c r="O40903"/>
      <c r="P40903"/>
    </row>
    <row r="40904" spans="15:16" x14ac:dyDescent="0.2">
      <c r="O40904"/>
      <c r="P40904"/>
    </row>
    <row r="40905" spans="15:16" x14ac:dyDescent="0.2">
      <c r="O40905"/>
      <c r="P40905"/>
    </row>
    <row r="40906" spans="15:16" x14ac:dyDescent="0.2">
      <c r="O40906"/>
      <c r="P40906"/>
    </row>
    <row r="40907" spans="15:16" x14ac:dyDescent="0.2">
      <c r="O40907"/>
      <c r="P40907"/>
    </row>
    <row r="40908" spans="15:16" x14ac:dyDescent="0.2">
      <c r="O40908"/>
      <c r="P40908"/>
    </row>
    <row r="40909" spans="15:16" x14ac:dyDescent="0.2">
      <c r="O40909"/>
      <c r="P40909"/>
    </row>
    <row r="40910" spans="15:16" x14ac:dyDescent="0.2">
      <c r="O40910"/>
      <c r="P40910"/>
    </row>
    <row r="40911" spans="15:16" x14ac:dyDescent="0.2">
      <c r="O40911"/>
      <c r="P40911"/>
    </row>
    <row r="40912" spans="15:16" x14ac:dyDescent="0.2">
      <c r="O40912"/>
      <c r="P40912"/>
    </row>
    <row r="40913" spans="15:16" x14ac:dyDescent="0.2">
      <c r="O40913"/>
      <c r="P40913"/>
    </row>
    <row r="40914" spans="15:16" x14ac:dyDescent="0.2">
      <c r="O40914"/>
      <c r="P40914"/>
    </row>
    <row r="40915" spans="15:16" x14ac:dyDescent="0.2">
      <c r="O40915"/>
      <c r="P40915"/>
    </row>
    <row r="40916" spans="15:16" x14ac:dyDescent="0.2">
      <c r="O40916"/>
      <c r="P40916"/>
    </row>
    <row r="40917" spans="15:16" x14ac:dyDescent="0.2">
      <c r="O40917"/>
      <c r="P40917"/>
    </row>
    <row r="40918" spans="15:16" x14ac:dyDescent="0.2">
      <c r="O40918"/>
      <c r="P40918"/>
    </row>
    <row r="40919" spans="15:16" x14ac:dyDescent="0.2">
      <c r="O40919"/>
      <c r="P40919"/>
    </row>
    <row r="40920" spans="15:16" x14ac:dyDescent="0.2">
      <c r="O40920"/>
      <c r="P40920"/>
    </row>
    <row r="40921" spans="15:16" x14ac:dyDescent="0.2">
      <c r="O40921"/>
      <c r="P40921"/>
    </row>
    <row r="40922" spans="15:16" x14ac:dyDescent="0.2">
      <c r="O40922"/>
      <c r="P40922"/>
    </row>
    <row r="40923" spans="15:16" x14ac:dyDescent="0.2">
      <c r="O40923"/>
      <c r="P40923"/>
    </row>
    <row r="40924" spans="15:16" x14ac:dyDescent="0.2">
      <c r="O40924"/>
      <c r="P40924"/>
    </row>
    <row r="40925" spans="15:16" x14ac:dyDescent="0.2">
      <c r="O40925"/>
      <c r="P40925"/>
    </row>
    <row r="40926" spans="15:16" x14ac:dyDescent="0.2">
      <c r="O40926"/>
      <c r="P40926"/>
    </row>
    <row r="40927" spans="15:16" x14ac:dyDescent="0.2">
      <c r="O40927"/>
      <c r="P40927"/>
    </row>
    <row r="40928" spans="15:16" x14ac:dyDescent="0.2">
      <c r="O40928"/>
      <c r="P40928"/>
    </row>
    <row r="40929" spans="15:16" x14ac:dyDescent="0.2">
      <c r="O40929"/>
      <c r="P40929"/>
    </row>
    <row r="40930" spans="15:16" x14ac:dyDescent="0.2">
      <c r="O40930"/>
      <c r="P40930"/>
    </row>
    <row r="40931" spans="15:16" x14ac:dyDescent="0.2">
      <c r="O40931"/>
      <c r="P40931"/>
    </row>
    <row r="40932" spans="15:16" x14ac:dyDescent="0.2">
      <c r="O40932"/>
      <c r="P40932"/>
    </row>
    <row r="40933" spans="15:16" x14ac:dyDescent="0.2">
      <c r="O40933"/>
      <c r="P40933"/>
    </row>
    <row r="40934" spans="15:16" x14ac:dyDescent="0.2">
      <c r="O40934"/>
      <c r="P40934"/>
    </row>
    <row r="40935" spans="15:16" x14ac:dyDescent="0.2">
      <c r="O40935"/>
      <c r="P40935"/>
    </row>
    <row r="40936" spans="15:16" x14ac:dyDescent="0.2">
      <c r="O40936"/>
      <c r="P40936"/>
    </row>
    <row r="40937" spans="15:16" x14ac:dyDescent="0.2">
      <c r="O40937"/>
      <c r="P40937"/>
    </row>
    <row r="40938" spans="15:16" x14ac:dyDescent="0.2">
      <c r="O40938"/>
      <c r="P40938"/>
    </row>
    <row r="40939" spans="15:16" x14ac:dyDescent="0.2">
      <c r="O40939"/>
      <c r="P40939"/>
    </row>
    <row r="40940" spans="15:16" x14ac:dyDescent="0.2">
      <c r="O40940"/>
      <c r="P40940"/>
    </row>
    <row r="40941" spans="15:16" x14ac:dyDescent="0.2">
      <c r="O40941"/>
      <c r="P40941"/>
    </row>
    <row r="40942" spans="15:16" x14ac:dyDescent="0.2">
      <c r="O40942"/>
      <c r="P40942"/>
    </row>
    <row r="40943" spans="15:16" x14ac:dyDescent="0.2">
      <c r="O40943"/>
      <c r="P40943"/>
    </row>
    <row r="40944" spans="15:16" x14ac:dyDescent="0.2">
      <c r="O40944"/>
      <c r="P40944"/>
    </row>
    <row r="40945" spans="15:16" x14ac:dyDescent="0.2">
      <c r="O40945"/>
      <c r="P40945"/>
    </row>
    <row r="40946" spans="15:16" x14ac:dyDescent="0.2">
      <c r="O40946"/>
      <c r="P40946"/>
    </row>
    <row r="40947" spans="15:16" x14ac:dyDescent="0.2">
      <c r="O40947"/>
      <c r="P40947"/>
    </row>
    <row r="40948" spans="15:16" x14ac:dyDescent="0.2">
      <c r="O40948"/>
      <c r="P40948"/>
    </row>
    <row r="40949" spans="15:16" x14ac:dyDescent="0.2">
      <c r="O40949"/>
      <c r="P40949"/>
    </row>
    <row r="40950" spans="15:16" x14ac:dyDescent="0.2">
      <c r="O40950"/>
      <c r="P40950"/>
    </row>
    <row r="40951" spans="15:16" x14ac:dyDescent="0.2">
      <c r="O40951"/>
      <c r="P40951"/>
    </row>
    <row r="40952" spans="15:16" x14ac:dyDescent="0.2">
      <c r="O40952"/>
      <c r="P40952"/>
    </row>
    <row r="40953" spans="15:16" x14ac:dyDescent="0.2">
      <c r="O40953"/>
      <c r="P40953"/>
    </row>
    <row r="40954" spans="15:16" x14ac:dyDescent="0.2">
      <c r="O40954"/>
      <c r="P40954"/>
    </row>
    <row r="40955" spans="15:16" x14ac:dyDescent="0.2">
      <c r="O40955"/>
      <c r="P40955"/>
    </row>
    <row r="40956" spans="15:16" x14ac:dyDescent="0.2">
      <c r="O40956"/>
      <c r="P40956"/>
    </row>
    <row r="40957" spans="15:16" x14ac:dyDescent="0.2">
      <c r="O40957"/>
      <c r="P40957"/>
    </row>
    <row r="40958" spans="15:16" x14ac:dyDescent="0.2">
      <c r="O40958"/>
      <c r="P40958"/>
    </row>
    <row r="40959" spans="15:16" x14ac:dyDescent="0.2">
      <c r="O40959"/>
      <c r="P40959"/>
    </row>
    <row r="40960" spans="15:16" x14ac:dyDescent="0.2">
      <c r="O40960"/>
      <c r="P40960"/>
    </row>
    <row r="40961" spans="15:16" x14ac:dyDescent="0.2">
      <c r="O40961"/>
      <c r="P40961"/>
    </row>
    <row r="40962" spans="15:16" x14ac:dyDescent="0.2">
      <c r="O40962"/>
      <c r="P40962"/>
    </row>
    <row r="40963" spans="15:16" x14ac:dyDescent="0.2">
      <c r="O40963"/>
      <c r="P40963"/>
    </row>
    <row r="40964" spans="15:16" x14ac:dyDescent="0.2">
      <c r="O40964"/>
      <c r="P40964"/>
    </row>
    <row r="40965" spans="15:16" x14ac:dyDescent="0.2">
      <c r="O40965"/>
      <c r="P40965"/>
    </row>
    <row r="40966" spans="15:16" x14ac:dyDescent="0.2">
      <c r="O40966"/>
      <c r="P40966"/>
    </row>
    <row r="40967" spans="15:16" x14ac:dyDescent="0.2">
      <c r="O40967"/>
      <c r="P40967"/>
    </row>
    <row r="40968" spans="15:16" x14ac:dyDescent="0.2">
      <c r="O40968"/>
      <c r="P40968"/>
    </row>
    <row r="40969" spans="15:16" x14ac:dyDescent="0.2">
      <c r="O40969"/>
      <c r="P40969"/>
    </row>
    <row r="40970" spans="15:16" x14ac:dyDescent="0.2">
      <c r="O40970"/>
      <c r="P40970"/>
    </row>
    <row r="40971" spans="15:16" x14ac:dyDescent="0.2">
      <c r="O40971"/>
      <c r="P40971"/>
    </row>
    <row r="40972" spans="15:16" x14ac:dyDescent="0.2">
      <c r="O40972"/>
      <c r="P40972"/>
    </row>
    <row r="40973" spans="15:16" x14ac:dyDescent="0.2">
      <c r="O40973"/>
      <c r="P40973"/>
    </row>
    <row r="40974" spans="15:16" x14ac:dyDescent="0.2">
      <c r="O40974"/>
      <c r="P40974"/>
    </row>
    <row r="40975" spans="15:16" x14ac:dyDescent="0.2">
      <c r="O40975"/>
      <c r="P40975"/>
    </row>
    <row r="40976" spans="15:16" x14ac:dyDescent="0.2">
      <c r="O40976"/>
      <c r="P40976"/>
    </row>
    <row r="40977" spans="15:16" x14ac:dyDescent="0.2">
      <c r="O40977"/>
      <c r="P40977"/>
    </row>
    <row r="40978" spans="15:16" x14ac:dyDescent="0.2">
      <c r="O40978"/>
      <c r="P40978"/>
    </row>
    <row r="40979" spans="15:16" x14ac:dyDescent="0.2">
      <c r="O40979"/>
      <c r="P40979"/>
    </row>
    <row r="40980" spans="15:16" x14ac:dyDescent="0.2">
      <c r="O40980"/>
      <c r="P40980"/>
    </row>
    <row r="40981" spans="15:16" x14ac:dyDescent="0.2">
      <c r="O40981"/>
      <c r="P40981"/>
    </row>
    <row r="40982" spans="15:16" x14ac:dyDescent="0.2">
      <c r="O40982"/>
      <c r="P40982"/>
    </row>
    <row r="40983" spans="15:16" x14ac:dyDescent="0.2">
      <c r="O40983"/>
      <c r="P40983"/>
    </row>
    <row r="40984" spans="15:16" x14ac:dyDescent="0.2">
      <c r="O40984"/>
      <c r="P40984"/>
    </row>
    <row r="40985" spans="15:16" x14ac:dyDescent="0.2">
      <c r="O40985"/>
      <c r="P40985"/>
    </row>
    <row r="40986" spans="15:16" x14ac:dyDescent="0.2">
      <c r="O40986"/>
      <c r="P40986"/>
    </row>
    <row r="40987" spans="15:16" x14ac:dyDescent="0.2">
      <c r="O40987"/>
      <c r="P40987"/>
    </row>
    <row r="40988" spans="15:16" x14ac:dyDescent="0.2">
      <c r="O40988"/>
      <c r="P40988"/>
    </row>
    <row r="40989" spans="15:16" x14ac:dyDescent="0.2">
      <c r="O40989"/>
      <c r="P40989"/>
    </row>
    <row r="40990" spans="15:16" x14ac:dyDescent="0.2">
      <c r="O40990"/>
      <c r="P40990"/>
    </row>
    <row r="40991" spans="15:16" x14ac:dyDescent="0.2">
      <c r="O40991"/>
      <c r="P40991"/>
    </row>
    <row r="40992" spans="15:16" x14ac:dyDescent="0.2">
      <c r="O40992"/>
      <c r="P40992"/>
    </row>
    <row r="40993" spans="15:16" x14ac:dyDescent="0.2">
      <c r="O40993"/>
      <c r="P40993"/>
    </row>
    <row r="40994" spans="15:16" x14ac:dyDescent="0.2">
      <c r="O40994"/>
      <c r="P40994"/>
    </row>
    <row r="40995" spans="15:16" x14ac:dyDescent="0.2">
      <c r="O40995"/>
      <c r="P40995"/>
    </row>
    <row r="40996" spans="15:16" x14ac:dyDescent="0.2">
      <c r="O40996"/>
      <c r="P40996"/>
    </row>
    <row r="40997" spans="15:16" x14ac:dyDescent="0.2">
      <c r="O40997"/>
      <c r="P40997"/>
    </row>
    <row r="40998" spans="15:16" x14ac:dyDescent="0.2">
      <c r="O40998"/>
      <c r="P40998"/>
    </row>
    <row r="40999" spans="15:16" x14ac:dyDescent="0.2">
      <c r="O40999"/>
      <c r="P40999"/>
    </row>
    <row r="41000" spans="15:16" x14ac:dyDescent="0.2">
      <c r="O41000"/>
      <c r="P41000"/>
    </row>
    <row r="41001" spans="15:16" x14ac:dyDescent="0.2">
      <c r="O41001"/>
      <c r="P41001"/>
    </row>
    <row r="41002" spans="15:16" x14ac:dyDescent="0.2">
      <c r="O41002"/>
      <c r="P41002"/>
    </row>
    <row r="41003" spans="15:16" x14ac:dyDescent="0.2">
      <c r="O41003"/>
      <c r="P41003"/>
    </row>
    <row r="41004" spans="15:16" x14ac:dyDescent="0.2">
      <c r="O41004"/>
      <c r="P41004"/>
    </row>
    <row r="41005" spans="15:16" x14ac:dyDescent="0.2">
      <c r="O41005"/>
      <c r="P41005"/>
    </row>
    <row r="41006" spans="15:16" x14ac:dyDescent="0.2">
      <c r="O41006"/>
      <c r="P41006"/>
    </row>
    <row r="41007" spans="15:16" x14ac:dyDescent="0.2">
      <c r="O41007"/>
      <c r="P41007"/>
    </row>
    <row r="41008" spans="15:16" x14ac:dyDescent="0.2">
      <c r="O41008"/>
      <c r="P41008"/>
    </row>
    <row r="41009" spans="15:16" x14ac:dyDescent="0.2">
      <c r="O41009"/>
      <c r="P41009"/>
    </row>
    <row r="41010" spans="15:16" x14ac:dyDescent="0.2">
      <c r="O41010"/>
      <c r="P41010"/>
    </row>
    <row r="41011" spans="15:16" x14ac:dyDescent="0.2">
      <c r="O41011"/>
      <c r="P41011"/>
    </row>
    <row r="41012" spans="15:16" x14ac:dyDescent="0.2">
      <c r="O41012"/>
      <c r="P41012"/>
    </row>
    <row r="41013" spans="15:16" x14ac:dyDescent="0.2">
      <c r="O41013"/>
      <c r="P41013"/>
    </row>
    <row r="41014" spans="15:16" x14ac:dyDescent="0.2">
      <c r="O41014"/>
      <c r="P41014"/>
    </row>
    <row r="41015" spans="15:16" x14ac:dyDescent="0.2">
      <c r="O41015"/>
      <c r="P41015"/>
    </row>
    <row r="41016" spans="15:16" x14ac:dyDescent="0.2">
      <c r="O41016"/>
      <c r="P41016"/>
    </row>
    <row r="41017" spans="15:16" x14ac:dyDescent="0.2">
      <c r="O41017"/>
      <c r="P41017"/>
    </row>
    <row r="41018" spans="15:16" x14ac:dyDescent="0.2">
      <c r="O41018"/>
      <c r="P41018"/>
    </row>
    <row r="41019" spans="15:16" x14ac:dyDescent="0.2">
      <c r="O41019"/>
      <c r="P41019"/>
    </row>
    <row r="41020" spans="15:16" x14ac:dyDescent="0.2">
      <c r="O41020"/>
      <c r="P41020"/>
    </row>
    <row r="41021" spans="15:16" x14ac:dyDescent="0.2">
      <c r="O41021"/>
      <c r="P41021"/>
    </row>
    <row r="41022" spans="15:16" x14ac:dyDescent="0.2">
      <c r="O41022"/>
      <c r="P41022"/>
    </row>
    <row r="41023" spans="15:16" x14ac:dyDescent="0.2">
      <c r="O41023"/>
      <c r="P41023"/>
    </row>
    <row r="41024" spans="15:16" x14ac:dyDescent="0.2">
      <c r="O41024"/>
      <c r="P41024"/>
    </row>
    <row r="41025" spans="15:16" x14ac:dyDescent="0.2">
      <c r="O41025"/>
      <c r="P41025"/>
    </row>
    <row r="41026" spans="15:16" x14ac:dyDescent="0.2">
      <c r="O41026"/>
      <c r="P41026"/>
    </row>
    <row r="41027" spans="15:16" x14ac:dyDescent="0.2">
      <c r="O41027"/>
      <c r="P41027"/>
    </row>
    <row r="41028" spans="15:16" x14ac:dyDescent="0.2">
      <c r="O41028"/>
      <c r="P41028"/>
    </row>
    <row r="41029" spans="15:16" x14ac:dyDescent="0.2">
      <c r="O41029"/>
      <c r="P41029"/>
    </row>
    <row r="41030" spans="15:16" x14ac:dyDescent="0.2">
      <c r="O41030"/>
      <c r="P41030"/>
    </row>
    <row r="41031" spans="15:16" x14ac:dyDescent="0.2">
      <c r="O41031"/>
      <c r="P41031"/>
    </row>
    <row r="41032" spans="15:16" x14ac:dyDescent="0.2">
      <c r="O41032"/>
      <c r="P41032"/>
    </row>
    <row r="41033" spans="15:16" x14ac:dyDescent="0.2">
      <c r="O41033"/>
      <c r="P41033"/>
    </row>
    <row r="41034" spans="15:16" x14ac:dyDescent="0.2">
      <c r="O41034"/>
      <c r="P41034"/>
    </row>
    <row r="41035" spans="15:16" x14ac:dyDescent="0.2">
      <c r="O41035"/>
      <c r="P41035"/>
    </row>
    <row r="41036" spans="15:16" x14ac:dyDescent="0.2">
      <c r="O41036"/>
      <c r="P41036"/>
    </row>
    <row r="41037" spans="15:16" x14ac:dyDescent="0.2">
      <c r="O41037"/>
      <c r="P41037"/>
    </row>
    <row r="41038" spans="15:16" x14ac:dyDescent="0.2">
      <c r="O41038"/>
      <c r="P41038"/>
    </row>
    <row r="41039" spans="15:16" x14ac:dyDescent="0.2">
      <c r="O41039"/>
      <c r="P41039"/>
    </row>
    <row r="41040" spans="15:16" x14ac:dyDescent="0.2">
      <c r="O41040"/>
      <c r="P41040"/>
    </row>
    <row r="41041" spans="15:16" x14ac:dyDescent="0.2">
      <c r="O41041"/>
      <c r="P41041"/>
    </row>
    <row r="41042" spans="15:16" x14ac:dyDescent="0.2">
      <c r="O41042"/>
      <c r="P41042"/>
    </row>
    <row r="41043" spans="15:16" x14ac:dyDescent="0.2">
      <c r="O41043"/>
      <c r="P41043"/>
    </row>
    <row r="41044" spans="15:16" x14ac:dyDescent="0.2">
      <c r="O41044"/>
      <c r="P41044"/>
    </row>
    <row r="41045" spans="15:16" x14ac:dyDescent="0.2">
      <c r="O41045"/>
      <c r="P41045"/>
    </row>
    <row r="41046" spans="15:16" x14ac:dyDescent="0.2">
      <c r="O41046"/>
      <c r="P41046"/>
    </row>
    <row r="41047" spans="15:16" x14ac:dyDescent="0.2">
      <c r="O41047"/>
      <c r="P41047"/>
    </row>
    <row r="41048" spans="15:16" x14ac:dyDescent="0.2">
      <c r="O41048"/>
      <c r="P41048"/>
    </row>
    <row r="41049" spans="15:16" x14ac:dyDescent="0.2">
      <c r="O41049"/>
      <c r="P41049"/>
    </row>
    <row r="41050" spans="15:16" x14ac:dyDescent="0.2">
      <c r="O41050"/>
      <c r="P41050"/>
    </row>
    <row r="41051" spans="15:16" x14ac:dyDescent="0.2">
      <c r="O41051"/>
      <c r="P41051"/>
    </row>
    <row r="41052" spans="15:16" x14ac:dyDescent="0.2">
      <c r="O41052"/>
      <c r="P41052"/>
    </row>
    <row r="41053" spans="15:16" x14ac:dyDescent="0.2">
      <c r="O41053"/>
      <c r="P41053"/>
    </row>
    <row r="41054" spans="15:16" x14ac:dyDescent="0.2">
      <c r="O41054"/>
      <c r="P41054"/>
    </row>
    <row r="41055" spans="15:16" x14ac:dyDescent="0.2">
      <c r="O41055"/>
      <c r="P41055"/>
    </row>
    <row r="41056" spans="15:16" x14ac:dyDescent="0.2">
      <c r="O41056"/>
      <c r="P41056"/>
    </row>
    <row r="41057" spans="15:16" x14ac:dyDescent="0.2">
      <c r="O41057"/>
      <c r="P41057"/>
    </row>
    <row r="41058" spans="15:16" x14ac:dyDescent="0.2">
      <c r="O41058"/>
      <c r="P41058"/>
    </row>
    <row r="41059" spans="15:16" x14ac:dyDescent="0.2">
      <c r="O41059"/>
      <c r="P41059"/>
    </row>
    <row r="41060" spans="15:16" x14ac:dyDescent="0.2">
      <c r="O41060"/>
      <c r="P41060"/>
    </row>
    <row r="41061" spans="15:16" x14ac:dyDescent="0.2">
      <c r="O41061"/>
      <c r="P41061"/>
    </row>
    <row r="41062" spans="15:16" x14ac:dyDescent="0.2">
      <c r="O41062"/>
      <c r="P41062"/>
    </row>
    <row r="41063" spans="15:16" x14ac:dyDescent="0.2">
      <c r="O41063"/>
      <c r="P41063"/>
    </row>
    <row r="41064" spans="15:16" x14ac:dyDescent="0.2">
      <c r="O41064"/>
      <c r="P41064"/>
    </row>
    <row r="41065" spans="15:16" x14ac:dyDescent="0.2">
      <c r="O41065"/>
      <c r="P41065"/>
    </row>
    <row r="41066" spans="15:16" x14ac:dyDescent="0.2">
      <c r="O41066"/>
      <c r="P41066"/>
    </row>
    <row r="41067" spans="15:16" x14ac:dyDescent="0.2">
      <c r="O41067"/>
      <c r="P41067"/>
    </row>
    <row r="41068" spans="15:16" x14ac:dyDescent="0.2">
      <c r="O41068"/>
      <c r="P41068"/>
    </row>
    <row r="41069" spans="15:16" x14ac:dyDescent="0.2">
      <c r="O41069"/>
      <c r="P41069"/>
    </row>
    <row r="41070" spans="15:16" x14ac:dyDescent="0.2">
      <c r="O41070"/>
      <c r="P41070"/>
    </row>
    <row r="41071" spans="15:16" x14ac:dyDescent="0.2">
      <c r="O41071"/>
      <c r="P41071"/>
    </row>
    <row r="41072" spans="15:16" x14ac:dyDescent="0.2">
      <c r="O41072"/>
      <c r="P41072"/>
    </row>
    <row r="41073" spans="15:16" x14ac:dyDescent="0.2">
      <c r="O41073"/>
      <c r="P41073"/>
    </row>
    <row r="41074" spans="15:16" x14ac:dyDescent="0.2">
      <c r="O41074"/>
      <c r="P41074"/>
    </row>
    <row r="41075" spans="15:16" x14ac:dyDescent="0.2">
      <c r="O41075"/>
      <c r="P41075"/>
    </row>
    <row r="41076" spans="15:16" x14ac:dyDescent="0.2">
      <c r="O41076"/>
      <c r="P41076"/>
    </row>
    <row r="41077" spans="15:16" x14ac:dyDescent="0.2">
      <c r="O41077"/>
      <c r="P41077"/>
    </row>
    <row r="41078" spans="15:16" x14ac:dyDescent="0.2">
      <c r="O41078"/>
      <c r="P41078"/>
    </row>
    <row r="41079" spans="15:16" x14ac:dyDescent="0.2">
      <c r="O41079"/>
      <c r="P41079"/>
    </row>
    <row r="41080" spans="15:16" x14ac:dyDescent="0.2">
      <c r="O41080"/>
      <c r="P41080"/>
    </row>
    <row r="41081" spans="15:16" x14ac:dyDescent="0.2">
      <c r="O41081"/>
      <c r="P41081"/>
    </row>
    <row r="41082" spans="15:16" x14ac:dyDescent="0.2">
      <c r="O41082"/>
      <c r="P41082"/>
    </row>
    <row r="41083" spans="15:16" x14ac:dyDescent="0.2">
      <c r="O41083"/>
      <c r="P41083"/>
    </row>
    <row r="41084" spans="15:16" x14ac:dyDescent="0.2">
      <c r="O41084"/>
      <c r="P41084"/>
    </row>
    <row r="41085" spans="15:16" x14ac:dyDescent="0.2">
      <c r="O41085"/>
      <c r="P41085"/>
    </row>
    <row r="41086" spans="15:16" x14ac:dyDescent="0.2">
      <c r="O41086"/>
      <c r="P41086"/>
    </row>
    <row r="41087" spans="15:16" x14ac:dyDescent="0.2">
      <c r="O41087"/>
      <c r="P41087"/>
    </row>
    <row r="41088" spans="15:16" x14ac:dyDescent="0.2">
      <c r="O41088"/>
      <c r="P41088"/>
    </row>
    <row r="41089" spans="15:16" x14ac:dyDescent="0.2">
      <c r="O41089"/>
      <c r="P41089"/>
    </row>
    <row r="41090" spans="15:16" x14ac:dyDescent="0.2">
      <c r="O41090"/>
      <c r="P41090"/>
    </row>
    <row r="41091" spans="15:16" x14ac:dyDescent="0.2">
      <c r="O41091"/>
      <c r="P41091"/>
    </row>
    <row r="41092" spans="15:16" x14ac:dyDescent="0.2">
      <c r="O41092"/>
      <c r="P41092"/>
    </row>
    <row r="41093" spans="15:16" x14ac:dyDescent="0.2">
      <c r="O41093"/>
      <c r="P41093"/>
    </row>
    <row r="41094" spans="15:16" x14ac:dyDescent="0.2">
      <c r="O41094"/>
      <c r="P41094"/>
    </row>
    <row r="41095" spans="15:16" x14ac:dyDescent="0.2">
      <c r="O41095"/>
      <c r="P41095"/>
    </row>
    <row r="41096" spans="15:16" x14ac:dyDescent="0.2">
      <c r="O41096"/>
      <c r="P41096"/>
    </row>
    <row r="41097" spans="15:16" x14ac:dyDescent="0.2">
      <c r="O41097"/>
      <c r="P41097"/>
    </row>
    <row r="41098" spans="15:16" x14ac:dyDescent="0.2">
      <c r="O41098"/>
      <c r="P41098"/>
    </row>
    <row r="41099" spans="15:16" x14ac:dyDescent="0.2">
      <c r="O41099"/>
      <c r="P41099"/>
    </row>
    <row r="41100" spans="15:16" x14ac:dyDescent="0.2">
      <c r="O41100"/>
      <c r="P41100"/>
    </row>
    <row r="41101" spans="15:16" x14ac:dyDescent="0.2">
      <c r="O41101"/>
      <c r="P41101"/>
    </row>
    <row r="41102" spans="15:16" x14ac:dyDescent="0.2">
      <c r="O41102"/>
      <c r="P41102"/>
    </row>
    <row r="41103" spans="15:16" x14ac:dyDescent="0.2">
      <c r="O41103"/>
      <c r="P41103"/>
    </row>
    <row r="41104" spans="15:16" x14ac:dyDescent="0.2">
      <c r="O41104"/>
      <c r="P41104"/>
    </row>
    <row r="41105" spans="15:16" x14ac:dyDescent="0.2">
      <c r="O41105"/>
      <c r="P41105"/>
    </row>
    <row r="41106" spans="15:16" x14ac:dyDescent="0.2">
      <c r="O41106"/>
      <c r="P41106"/>
    </row>
    <row r="41107" spans="15:16" x14ac:dyDescent="0.2">
      <c r="O41107"/>
      <c r="P41107"/>
    </row>
    <row r="41108" spans="15:16" x14ac:dyDescent="0.2">
      <c r="O41108"/>
      <c r="P41108"/>
    </row>
    <row r="41109" spans="15:16" x14ac:dyDescent="0.2">
      <c r="O41109"/>
      <c r="P41109"/>
    </row>
    <row r="41110" spans="15:16" x14ac:dyDescent="0.2">
      <c r="O41110"/>
      <c r="P41110"/>
    </row>
    <row r="41111" spans="15:16" x14ac:dyDescent="0.2">
      <c r="O41111"/>
      <c r="P41111"/>
    </row>
    <row r="41112" spans="15:16" x14ac:dyDescent="0.2">
      <c r="O41112"/>
      <c r="P41112"/>
    </row>
    <row r="41113" spans="15:16" x14ac:dyDescent="0.2">
      <c r="O41113"/>
      <c r="P41113"/>
    </row>
    <row r="41114" spans="15:16" x14ac:dyDescent="0.2">
      <c r="O41114"/>
      <c r="P41114"/>
    </row>
    <row r="41115" spans="15:16" x14ac:dyDescent="0.2">
      <c r="O41115"/>
      <c r="P41115"/>
    </row>
    <row r="41116" spans="15:16" x14ac:dyDescent="0.2">
      <c r="O41116"/>
      <c r="P41116"/>
    </row>
    <row r="41117" spans="15:16" x14ac:dyDescent="0.2">
      <c r="O41117"/>
      <c r="P41117"/>
    </row>
    <row r="41118" spans="15:16" x14ac:dyDescent="0.2">
      <c r="O41118"/>
      <c r="P41118"/>
    </row>
    <row r="41119" spans="15:16" x14ac:dyDescent="0.2">
      <c r="O41119"/>
      <c r="P41119"/>
    </row>
    <row r="41120" spans="15:16" x14ac:dyDescent="0.2">
      <c r="O41120"/>
      <c r="P41120"/>
    </row>
    <row r="41121" spans="15:16" x14ac:dyDescent="0.2">
      <c r="O41121"/>
      <c r="P41121"/>
    </row>
    <row r="41122" spans="15:16" x14ac:dyDescent="0.2">
      <c r="O41122"/>
      <c r="P41122"/>
    </row>
    <row r="41123" spans="15:16" x14ac:dyDescent="0.2">
      <c r="O41123"/>
      <c r="P41123"/>
    </row>
    <row r="41124" spans="15:16" x14ac:dyDescent="0.2">
      <c r="O41124"/>
      <c r="P41124"/>
    </row>
    <row r="41125" spans="15:16" x14ac:dyDescent="0.2">
      <c r="O41125"/>
      <c r="P41125"/>
    </row>
    <row r="41126" spans="15:16" x14ac:dyDescent="0.2">
      <c r="O41126"/>
      <c r="P41126"/>
    </row>
    <row r="41127" spans="15:16" x14ac:dyDescent="0.2">
      <c r="O41127"/>
      <c r="P41127"/>
    </row>
    <row r="41128" spans="15:16" x14ac:dyDescent="0.2">
      <c r="O41128"/>
      <c r="P41128"/>
    </row>
    <row r="41129" spans="15:16" x14ac:dyDescent="0.2">
      <c r="O41129"/>
      <c r="P41129"/>
    </row>
    <row r="41130" spans="15:16" x14ac:dyDescent="0.2">
      <c r="O41130"/>
      <c r="P41130"/>
    </row>
    <row r="41131" spans="15:16" x14ac:dyDescent="0.2">
      <c r="O41131"/>
      <c r="P41131"/>
    </row>
    <row r="41132" spans="15:16" x14ac:dyDescent="0.2">
      <c r="O41132"/>
      <c r="P41132"/>
    </row>
    <row r="41133" spans="15:16" x14ac:dyDescent="0.2">
      <c r="O41133"/>
      <c r="P41133"/>
    </row>
    <row r="41134" spans="15:16" x14ac:dyDescent="0.2">
      <c r="O41134"/>
      <c r="P41134"/>
    </row>
    <row r="41135" spans="15:16" x14ac:dyDescent="0.2">
      <c r="O41135"/>
      <c r="P41135"/>
    </row>
    <row r="41136" spans="15:16" x14ac:dyDescent="0.2">
      <c r="O41136"/>
      <c r="P41136"/>
    </row>
    <row r="41137" spans="15:16" x14ac:dyDescent="0.2">
      <c r="O41137"/>
      <c r="P41137"/>
    </row>
    <row r="41138" spans="15:16" x14ac:dyDescent="0.2">
      <c r="O41138"/>
      <c r="P41138"/>
    </row>
    <row r="41139" spans="15:16" x14ac:dyDescent="0.2">
      <c r="O41139"/>
      <c r="P41139"/>
    </row>
    <row r="41140" spans="15:16" x14ac:dyDescent="0.2">
      <c r="O41140"/>
      <c r="P41140"/>
    </row>
    <row r="41141" spans="15:16" x14ac:dyDescent="0.2">
      <c r="O41141"/>
      <c r="P41141"/>
    </row>
    <row r="41142" spans="15:16" x14ac:dyDescent="0.2">
      <c r="O41142"/>
      <c r="P41142"/>
    </row>
    <row r="41143" spans="15:16" x14ac:dyDescent="0.2">
      <c r="O41143"/>
      <c r="P41143"/>
    </row>
    <row r="41144" spans="15:16" x14ac:dyDescent="0.2">
      <c r="O41144"/>
      <c r="P41144"/>
    </row>
    <row r="41145" spans="15:16" x14ac:dyDescent="0.2">
      <c r="O41145"/>
      <c r="P41145"/>
    </row>
    <row r="41146" spans="15:16" x14ac:dyDescent="0.2">
      <c r="O41146"/>
      <c r="P41146"/>
    </row>
    <row r="41147" spans="15:16" x14ac:dyDescent="0.2">
      <c r="O41147"/>
      <c r="P41147"/>
    </row>
    <row r="41148" spans="15:16" x14ac:dyDescent="0.2">
      <c r="O41148"/>
      <c r="P41148"/>
    </row>
    <row r="41149" spans="15:16" x14ac:dyDescent="0.2">
      <c r="O41149"/>
      <c r="P41149"/>
    </row>
    <row r="41150" spans="15:16" x14ac:dyDescent="0.2">
      <c r="O41150"/>
      <c r="P41150"/>
    </row>
    <row r="41151" spans="15:16" x14ac:dyDescent="0.2">
      <c r="O41151"/>
      <c r="P41151"/>
    </row>
    <row r="41152" spans="15:16" x14ac:dyDescent="0.2">
      <c r="O41152"/>
      <c r="P41152"/>
    </row>
    <row r="41153" spans="15:16" x14ac:dyDescent="0.2">
      <c r="O41153"/>
      <c r="P41153"/>
    </row>
    <row r="41154" spans="15:16" x14ac:dyDescent="0.2">
      <c r="O41154"/>
      <c r="P41154"/>
    </row>
    <row r="41155" spans="15:16" x14ac:dyDescent="0.2">
      <c r="O41155"/>
      <c r="P41155"/>
    </row>
    <row r="41156" spans="15:16" x14ac:dyDescent="0.2">
      <c r="O41156"/>
      <c r="P41156"/>
    </row>
    <row r="41157" spans="15:16" x14ac:dyDescent="0.2">
      <c r="O41157"/>
      <c r="P41157"/>
    </row>
    <row r="41158" spans="15:16" x14ac:dyDescent="0.2">
      <c r="O41158"/>
      <c r="P41158"/>
    </row>
    <row r="41159" spans="15:16" x14ac:dyDescent="0.2">
      <c r="O41159"/>
      <c r="P41159"/>
    </row>
    <row r="41160" spans="15:16" x14ac:dyDescent="0.2">
      <c r="O41160"/>
      <c r="P41160"/>
    </row>
    <row r="41161" spans="15:16" x14ac:dyDescent="0.2">
      <c r="O41161"/>
      <c r="P41161"/>
    </row>
    <row r="41162" spans="15:16" x14ac:dyDescent="0.2">
      <c r="O41162"/>
      <c r="P41162"/>
    </row>
    <row r="41163" spans="15:16" x14ac:dyDescent="0.2">
      <c r="O41163"/>
      <c r="P41163"/>
    </row>
    <row r="41164" spans="15:16" x14ac:dyDescent="0.2">
      <c r="O41164"/>
      <c r="P41164"/>
    </row>
    <row r="41165" spans="15:16" x14ac:dyDescent="0.2">
      <c r="O41165"/>
      <c r="P41165"/>
    </row>
    <row r="41166" spans="15:16" x14ac:dyDescent="0.2">
      <c r="O41166"/>
      <c r="P41166"/>
    </row>
    <row r="41167" spans="15:16" x14ac:dyDescent="0.2">
      <c r="O41167"/>
      <c r="P41167"/>
    </row>
    <row r="41168" spans="15:16" x14ac:dyDescent="0.2">
      <c r="O41168"/>
      <c r="P41168"/>
    </row>
    <row r="41169" spans="15:16" x14ac:dyDescent="0.2">
      <c r="O41169"/>
      <c r="P41169"/>
    </row>
    <row r="41170" spans="15:16" x14ac:dyDescent="0.2">
      <c r="O41170"/>
      <c r="P41170"/>
    </row>
    <row r="41171" spans="15:16" x14ac:dyDescent="0.2">
      <c r="O41171"/>
      <c r="P41171"/>
    </row>
    <row r="41172" spans="15:16" x14ac:dyDescent="0.2">
      <c r="O41172"/>
      <c r="P41172"/>
    </row>
    <row r="41173" spans="15:16" x14ac:dyDescent="0.2">
      <c r="O41173"/>
      <c r="P41173"/>
    </row>
    <row r="41174" spans="15:16" x14ac:dyDescent="0.2">
      <c r="O41174"/>
      <c r="P41174"/>
    </row>
    <row r="41175" spans="15:16" x14ac:dyDescent="0.2">
      <c r="O41175"/>
      <c r="P41175"/>
    </row>
    <row r="41176" spans="15:16" x14ac:dyDescent="0.2">
      <c r="O41176"/>
      <c r="P41176"/>
    </row>
    <row r="41177" spans="15:16" x14ac:dyDescent="0.2">
      <c r="O41177"/>
      <c r="P41177"/>
    </row>
    <row r="41178" spans="15:16" x14ac:dyDescent="0.2">
      <c r="O41178"/>
      <c r="P41178"/>
    </row>
    <row r="41179" spans="15:16" x14ac:dyDescent="0.2">
      <c r="O41179"/>
      <c r="P41179"/>
    </row>
    <row r="41180" spans="15:16" x14ac:dyDescent="0.2">
      <c r="O41180"/>
      <c r="P41180"/>
    </row>
    <row r="41181" spans="15:16" x14ac:dyDescent="0.2">
      <c r="O41181"/>
      <c r="P41181"/>
    </row>
    <row r="41182" spans="15:16" x14ac:dyDescent="0.2">
      <c r="O41182"/>
      <c r="P41182"/>
    </row>
    <row r="41183" spans="15:16" x14ac:dyDescent="0.2">
      <c r="O41183"/>
      <c r="P41183"/>
    </row>
    <row r="41184" spans="15:16" x14ac:dyDescent="0.2">
      <c r="O41184"/>
      <c r="P41184"/>
    </row>
    <row r="41185" spans="15:16" x14ac:dyDescent="0.2">
      <c r="O41185"/>
      <c r="P41185"/>
    </row>
    <row r="41186" spans="15:16" x14ac:dyDescent="0.2">
      <c r="O41186"/>
      <c r="P41186"/>
    </row>
    <row r="41187" spans="15:16" x14ac:dyDescent="0.2">
      <c r="O41187"/>
      <c r="P41187"/>
    </row>
    <row r="41188" spans="15:16" x14ac:dyDescent="0.2">
      <c r="O41188"/>
      <c r="P41188"/>
    </row>
    <row r="41189" spans="15:16" x14ac:dyDescent="0.2">
      <c r="O41189"/>
      <c r="P41189"/>
    </row>
    <row r="41190" spans="15:16" x14ac:dyDescent="0.2">
      <c r="O41190"/>
      <c r="P41190"/>
    </row>
    <row r="41191" spans="15:16" x14ac:dyDescent="0.2">
      <c r="O41191"/>
      <c r="P41191"/>
    </row>
    <row r="41192" spans="15:16" x14ac:dyDescent="0.2">
      <c r="O41192"/>
      <c r="P41192"/>
    </row>
    <row r="41193" spans="15:16" x14ac:dyDescent="0.2">
      <c r="O41193"/>
      <c r="P41193"/>
    </row>
    <row r="41194" spans="15:16" x14ac:dyDescent="0.2">
      <c r="O41194"/>
      <c r="P41194"/>
    </row>
    <row r="41195" spans="15:16" x14ac:dyDescent="0.2">
      <c r="O41195"/>
      <c r="P41195"/>
    </row>
    <row r="41196" spans="15:16" x14ac:dyDescent="0.2">
      <c r="O41196"/>
      <c r="P41196"/>
    </row>
    <row r="41197" spans="15:16" x14ac:dyDescent="0.2">
      <c r="O41197"/>
      <c r="P41197"/>
    </row>
    <row r="41198" spans="15:16" x14ac:dyDescent="0.2">
      <c r="O41198"/>
      <c r="P41198"/>
    </row>
    <row r="41199" spans="15:16" x14ac:dyDescent="0.2">
      <c r="O41199"/>
      <c r="P41199"/>
    </row>
    <row r="41200" spans="15:16" x14ac:dyDescent="0.2">
      <c r="O41200"/>
      <c r="P41200"/>
    </row>
    <row r="41201" spans="15:16" x14ac:dyDescent="0.2">
      <c r="O41201"/>
      <c r="P41201"/>
    </row>
    <row r="41202" spans="15:16" x14ac:dyDescent="0.2">
      <c r="O41202"/>
      <c r="P41202"/>
    </row>
    <row r="41203" spans="15:16" x14ac:dyDescent="0.2">
      <c r="O41203"/>
      <c r="P41203"/>
    </row>
    <row r="41204" spans="15:16" x14ac:dyDescent="0.2">
      <c r="O41204"/>
      <c r="P41204"/>
    </row>
    <row r="41205" spans="15:16" x14ac:dyDescent="0.2">
      <c r="O41205"/>
      <c r="P41205"/>
    </row>
    <row r="41206" spans="15:16" x14ac:dyDescent="0.2">
      <c r="O41206"/>
      <c r="P41206"/>
    </row>
    <row r="41207" spans="15:16" x14ac:dyDescent="0.2">
      <c r="O41207"/>
      <c r="P41207"/>
    </row>
    <row r="41208" spans="15:16" x14ac:dyDescent="0.2">
      <c r="O41208"/>
      <c r="P41208"/>
    </row>
    <row r="41209" spans="15:16" x14ac:dyDescent="0.2">
      <c r="O41209"/>
      <c r="P41209"/>
    </row>
    <row r="41210" spans="15:16" x14ac:dyDescent="0.2">
      <c r="O41210"/>
      <c r="P41210"/>
    </row>
    <row r="41211" spans="15:16" x14ac:dyDescent="0.2">
      <c r="O41211"/>
      <c r="P41211"/>
    </row>
    <row r="41212" spans="15:16" x14ac:dyDescent="0.2">
      <c r="O41212"/>
      <c r="P41212"/>
    </row>
    <row r="41213" spans="15:16" x14ac:dyDescent="0.2">
      <c r="O41213"/>
      <c r="P41213"/>
    </row>
    <row r="41214" spans="15:16" x14ac:dyDescent="0.2">
      <c r="O41214"/>
      <c r="P41214"/>
    </row>
    <row r="41215" spans="15:16" x14ac:dyDescent="0.2">
      <c r="O41215"/>
      <c r="P41215"/>
    </row>
    <row r="41216" spans="15:16" x14ac:dyDescent="0.2">
      <c r="O41216"/>
      <c r="P41216"/>
    </row>
    <row r="41217" spans="15:16" x14ac:dyDescent="0.2">
      <c r="O41217"/>
      <c r="P41217"/>
    </row>
    <row r="41218" spans="15:16" x14ac:dyDescent="0.2">
      <c r="O41218"/>
      <c r="P41218"/>
    </row>
    <row r="41219" spans="15:16" x14ac:dyDescent="0.2">
      <c r="O41219"/>
      <c r="P41219"/>
    </row>
    <row r="41220" spans="15:16" x14ac:dyDescent="0.2">
      <c r="O41220"/>
      <c r="P41220"/>
    </row>
    <row r="41221" spans="15:16" x14ac:dyDescent="0.2">
      <c r="O41221"/>
      <c r="P41221"/>
    </row>
    <row r="41222" spans="15:16" x14ac:dyDescent="0.2">
      <c r="O41222"/>
      <c r="P41222"/>
    </row>
    <row r="41223" spans="15:16" x14ac:dyDescent="0.2">
      <c r="O41223"/>
      <c r="P41223"/>
    </row>
    <row r="41224" spans="15:16" x14ac:dyDescent="0.2">
      <c r="O41224"/>
      <c r="P41224"/>
    </row>
    <row r="41225" spans="15:16" x14ac:dyDescent="0.2">
      <c r="O41225"/>
      <c r="P41225"/>
    </row>
    <row r="41226" spans="15:16" x14ac:dyDescent="0.2">
      <c r="O41226"/>
      <c r="P41226"/>
    </row>
    <row r="41227" spans="15:16" x14ac:dyDescent="0.2">
      <c r="O41227"/>
      <c r="P41227"/>
    </row>
    <row r="41228" spans="15:16" x14ac:dyDescent="0.2">
      <c r="O41228"/>
      <c r="P41228"/>
    </row>
    <row r="41229" spans="15:16" x14ac:dyDescent="0.2">
      <c r="O41229"/>
      <c r="P41229"/>
    </row>
    <row r="41230" spans="15:16" x14ac:dyDescent="0.2">
      <c r="O41230"/>
      <c r="P41230"/>
    </row>
    <row r="41231" spans="15:16" x14ac:dyDescent="0.2">
      <c r="O41231"/>
      <c r="P41231"/>
    </row>
    <row r="41232" spans="15:16" x14ac:dyDescent="0.2">
      <c r="O41232"/>
      <c r="P41232"/>
    </row>
    <row r="41233" spans="15:16" x14ac:dyDescent="0.2">
      <c r="O41233"/>
      <c r="P41233"/>
    </row>
    <row r="41234" spans="15:16" x14ac:dyDescent="0.2">
      <c r="O41234"/>
      <c r="P41234"/>
    </row>
    <row r="41235" spans="15:16" x14ac:dyDescent="0.2">
      <c r="O41235"/>
      <c r="P41235"/>
    </row>
    <row r="41236" spans="15:16" x14ac:dyDescent="0.2">
      <c r="O41236"/>
      <c r="P41236"/>
    </row>
    <row r="41237" spans="15:16" x14ac:dyDescent="0.2">
      <c r="O41237"/>
      <c r="P41237"/>
    </row>
    <row r="41238" spans="15:16" x14ac:dyDescent="0.2">
      <c r="O41238"/>
      <c r="P41238"/>
    </row>
    <row r="41239" spans="15:16" x14ac:dyDescent="0.2">
      <c r="O41239"/>
      <c r="P41239"/>
    </row>
    <row r="41240" spans="15:16" x14ac:dyDescent="0.2">
      <c r="O41240"/>
      <c r="P41240"/>
    </row>
    <row r="41241" spans="15:16" x14ac:dyDescent="0.2">
      <c r="O41241"/>
      <c r="P41241"/>
    </row>
    <row r="41242" spans="15:16" x14ac:dyDescent="0.2">
      <c r="O41242"/>
      <c r="P41242"/>
    </row>
    <row r="41243" spans="15:16" x14ac:dyDescent="0.2">
      <c r="O41243"/>
      <c r="P41243"/>
    </row>
    <row r="41244" spans="15:16" x14ac:dyDescent="0.2">
      <c r="O41244"/>
      <c r="P41244"/>
    </row>
    <row r="41245" spans="15:16" x14ac:dyDescent="0.2">
      <c r="O41245"/>
      <c r="P41245"/>
    </row>
    <row r="41246" spans="15:16" x14ac:dyDescent="0.2">
      <c r="O41246"/>
      <c r="P41246"/>
    </row>
    <row r="41247" spans="15:16" x14ac:dyDescent="0.2">
      <c r="O41247"/>
      <c r="P41247"/>
    </row>
    <row r="41248" spans="15:16" x14ac:dyDescent="0.2">
      <c r="O41248"/>
      <c r="P41248"/>
    </row>
    <row r="41249" spans="15:16" x14ac:dyDescent="0.2">
      <c r="O41249"/>
      <c r="P41249"/>
    </row>
    <row r="41250" spans="15:16" x14ac:dyDescent="0.2">
      <c r="O41250"/>
      <c r="P41250"/>
    </row>
    <row r="41251" spans="15:16" x14ac:dyDescent="0.2">
      <c r="O41251"/>
      <c r="P41251"/>
    </row>
    <row r="41252" spans="15:16" x14ac:dyDescent="0.2">
      <c r="O41252"/>
      <c r="P41252"/>
    </row>
    <row r="41253" spans="15:16" x14ac:dyDescent="0.2">
      <c r="O41253"/>
      <c r="P41253"/>
    </row>
    <row r="41254" spans="15:16" x14ac:dyDescent="0.2">
      <c r="O41254"/>
      <c r="P41254"/>
    </row>
    <row r="41255" spans="15:16" x14ac:dyDescent="0.2">
      <c r="O41255"/>
      <c r="P41255"/>
    </row>
    <row r="41256" spans="15:16" x14ac:dyDescent="0.2">
      <c r="O41256"/>
      <c r="P41256"/>
    </row>
    <row r="41257" spans="15:16" x14ac:dyDescent="0.2">
      <c r="O41257"/>
      <c r="P41257"/>
    </row>
    <row r="41258" spans="15:16" x14ac:dyDescent="0.2">
      <c r="O41258"/>
      <c r="P41258"/>
    </row>
    <row r="41259" spans="15:16" x14ac:dyDescent="0.2">
      <c r="O41259"/>
      <c r="P41259"/>
    </row>
    <row r="41260" spans="15:16" x14ac:dyDescent="0.2">
      <c r="O41260"/>
      <c r="P41260"/>
    </row>
    <row r="41261" spans="15:16" x14ac:dyDescent="0.2">
      <c r="O41261"/>
      <c r="P41261"/>
    </row>
    <row r="41262" spans="15:16" x14ac:dyDescent="0.2">
      <c r="O41262"/>
      <c r="P41262"/>
    </row>
    <row r="41263" spans="15:16" x14ac:dyDescent="0.2">
      <c r="O41263"/>
      <c r="P41263"/>
    </row>
    <row r="41264" spans="15:16" x14ac:dyDescent="0.2">
      <c r="O41264"/>
      <c r="P41264"/>
    </row>
    <row r="41265" spans="15:16" x14ac:dyDescent="0.2">
      <c r="O41265"/>
      <c r="P41265"/>
    </row>
    <row r="41266" spans="15:16" x14ac:dyDescent="0.2">
      <c r="O41266"/>
      <c r="P41266"/>
    </row>
    <row r="41267" spans="15:16" x14ac:dyDescent="0.2">
      <c r="O41267"/>
      <c r="P41267"/>
    </row>
    <row r="41268" spans="15:16" x14ac:dyDescent="0.2">
      <c r="O41268"/>
      <c r="P41268"/>
    </row>
    <row r="41269" spans="15:16" x14ac:dyDescent="0.2">
      <c r="O41269"/>
      <c r="P41269"/>
    </row>
    <row r="41270" spans="15:16" x14ac:dyDescent="0.2">
      <c r="O41270"/>
      <c r="P41270"/>
    </row>
    <row r="41271" spans="15:16" x14ac:dyDescent="0.2">
      <c r="O41271"/>
      <c r="P41271"/>
    </row>
    <row r="41272" spans="15:16" x14ac:dyDescent="0.2">
      <c r="O41272"/>
      <c r="P41272"/>
    </row>
    <row r="41273" spans="15:16" x14ac:dyDescent="0.2">
      <c r="O41273"/>
      <c r="P41273"/>
    </row>
    <row r="41274" spans="15:16" x14ac:dyDescent="0.2">
      <c r="O41274"/>
      <c r="P41274"/>
    </row>
    <row r="41275" spans="15:16" x14ac:dyDescent="0.2">
      <c r="O41275"/>
      <c r="P41275"/>
    </row>
    <row r="41276" spans="15:16" x14ac:dyDescent="0.2">
      <c r="O41276"/>
      <c r="P41276"/>
    </row>
    <row r="41277" spans="15:16" x14ac:dyDescent="0.2">
      <c r="O41277"/>
      <c r="P41277"/>
    </row>
    <row r="41278" spans="15:16" x14ac:dyDescent="0.2">
      <c r="O41278"/>
      <c r="P41278"/>
    </row>
    <row r="41279" spans="15:16" x14ac:dyDescent="0.2">
      <c r="O41279"/>
      <c r="P41279"/>
    </row>
    <row r="41280" spans="15:16" x14ac:dyDescent="0.2">
      <c r="O41280"/>
      <c r="P41280"/>
    </row>
    <row r="41281" spans="15:16" x14ac:dyDescent="0.2">
      <c r="O41281"/>
      <c r="P41281"/>
    </row>
    <row r="41282" spans="15:16" x14ac:dyDescent="0.2">
      <c r="O41282"/>
      <c r="P41282"/>
    </row>
    <row r="41283" spans="15:16" x14ac:dyDescent="0.2">
      <c r="O41283"/>
      <c r="P41283"/>
    </row>
    <row r="41284" spans="15:16" x14ac:dyDescent="0.2">
      <c r="O41284"/>
      <c r="P41284"/>
    </row>
    <row r="41285" spans="15:16" x14ac:dyDescent="0.2">
      <c r="O41285"/>
      <c r="P41285"/>
    </row>
    <row r="41286" spans="15:16" x14ac:dyDescent="0.2">
      <c r="O41286"/>
      <c r="P41286"/>
    </row>
    <row r="41287" spans="15:16" x14ac:dyDescent="0.2">
      <c r="O41287"/>
      <c r="P41287"/>
    </row>
    <row r="41288" spans="15:16" x14ac:dyDescent="0.2">
      <c r="O41288"/>
      <c r="P41288"/>
    </row>
    <row r="41289" spans="15:16" x14ac:dyDescent="0.2">
      <c r="O41289"/>
      <c r="P41289"/>
    </row>
    <row r="41290" spans="15:16" x14ac:dyDescent="0.2">
      <c r="O41290"/>
      <c r="P41290"/>
    </row>
    <row r="41291" spans="15:16" x14ac:dyDescent="0.2">
      <c r="O41291"/>
      <c r="P41291"/>
    </row>
    <row r="41292" spans="15:16" x14ac:dyDescent="0.2">
      <c r="O41292"/>
      <c r="P41292"/>
    </row>
    <row r="41293" spans="15:16" x14ac:dyDescent="0.2">
      <c r="O41293"/>
      <c r="P41293"/>
    </row>
    <row r="41294" spans="15:16" x14ac:dyDescent="0.2">
      <c r="O41294"/>
      <c r="P41294"/>
    </row>
    <row r="41295" spans="15:16" x14ac:dyDescent="0.2">
      <c r="O41295"/>
      <c r="P41295"/>
    </row>
    <row r="41296" spans="15:16" x14ac:dyDescent="0.2">
      <c r="O41296"/>
      <c r="P41296"/>
    </row>
    <row r="41297" spans="15:16" x14ac:dyDescent="0.2">
      <c r="O41297"/>
      <c r="P41297"/>
    </row>
    <row r="41298" spans="15:16" x14ac:dyDescent="0.2">
      <c r="O41298"/>
      <c r="P41298"/>
    </row>
    <row r="41299" spans="15:16" x14ac:dyDescent="0.2">
      <c r="O41299"/>
      <c r="P41299"/>
    </row>
    <row r="41300" spans="15:16" x14ac:dyDescent="0.2">
      <c r="O41300"/>
      <c r="P41300"/>
    </row>
    <row r="41301" spans="15:16" x14ac:dyDescent="0.2">
      <c r="O41301"/>
      <c r="P41301"/>
    </row>
    <row r="41302" spans="15:16" x14ac:dyDescent="0.2">
      <c r="O41302"/>
      <c r="P41302"/>
    </row>
    <row r="41303" spans="15:16" x14ac:dyDescent="0.2">
      <c r="O41303"/>
      <c r="P41303"/>
    </row>
    <row r="41304" spans="15:16" x14ac:dyDescent="0.2">
      <c r="O41304"/>
      <c r="P41304"/>
    </row>
    <row r="41305" spans="15:16" x14ac:dyDescent="0.2">
      <c r="O41305"/>
      <c r="P41305"/>
    </row>
    <row r="41306" spans="15:16" x14ac:dyDescent="0.2">
      <c r="O41306"/>
      <c r="P41306"/>
    </row>
    <row r="41307" spans="15:16" x14ac:dyDescent="0.2">
      <c r="O41307"/>
      <c r="P41307"/>
    </row>
    <row r="41308" spans="15:16" x14ac:dyDescent="0.2">
      <c r="O41308"/>
      <c r="P41308"/>
    </row>
    <row r="41309" spans="15:16" x14ac:dyDescent="0.2">
      <c r="O41309"/>
      <c r="P41309"/>
    </row>
    <row r="41310" spans="15:16" x14ac:dyDescent="0.2">
      <c r="O41310"/>
      <c r="P41310"/>
    </row>
    <row r="41311" spans="15:16" x14ac:dyDescent="0.2">
      <c r="O41311"/>
      <c r="P41311"/>
    </row>
    <row r="41312" spans="15:16" x14ac:dyDescent="0.2">
      <c r="O41312"/>
      <c r="P41312"/>
    </row>
    <row r="41313" spans="15:16" x14ac:dyDescent="0.2">
      <c r="O41313"/>
      <c r="P41313"/>
    </row>
    <row r="41314" spans="15:16" x14ac:dyDescent="0.2">
      <c r="O41314"/>
      <c r="P41314"/>
    </row>
    <row r="41315" spans="15:16" x14ac:dyDescent="0.2">
      <c r="O41315"/>
      <c r="P41315"/>
    </row>
    <row r="41316" spans="15:16" x14ac:dyDescent="0.2">
      <c r="O41316"/>
      <c r="P41316"/>
    </row>
    <row r="41317" spans="15:16" x14ac:dyDescent="0.2">
      <c r="O41317"/>
      <c r="P41317"/>
    </row>
    <row r="41318" spans="15:16" x14ac:dyDescent="0.2">
      <c r="O41318"/>
      <c r="P41318"/>
    </row>
    <row r="41319" spans="15:16" x14ac:dyDescent="0.2">
      <c r="O41319"/>
      <c r="P41319"/>
    </row>
    <row r="41320" spans="15:16" x14ac:dyDescent="0.2">
      <c r="O41320"/>
      <c r="P41320"/>
    </row>
    <row r="41321" spans="15:16" x14ac:dyDescent="0.2">
      <c r="O41321"/>
      <c r="P41321"/>
    </row>
    <row r="41322" spans="15:16" x14ac:dyDescent="0.2">
      <c r="O41322"/>
      <c r="P41322"/>
    </row>
    <row r="41323" spans="15:16" x14ac:dyDescent="0.2">
      <c r="O41323"/>
      <c r="P41323"/>
    </row>
    <row r="41324" spans="15:16" x14ac:dyDescent="0.2">
      <c r="O41324"/>
      <c r="P41324"/>
    </row>
    <row r="41325" spans="15:16" x14ac:dyDescent="0.2">
      <c r="O41325"/>
      <c r="P41325"/>
    </row>
    <row r="41326" spans="15:16" x14ac:dyDescent="0.2">
      <c r="O41326"/>
      <c r="P41326"/>
    </row>
    <row r="41327" spans="15:16" x14ac:dyDescent="0.2">
      <c r="O41327"/>
      <c r="P41327"/>
    </row>
    <row r="41328" spans="15:16" x14ac:dyDescent="0.2">
      <c r="O41328"/>
      <c r="P41328"/>
    </row>
    <row r="41329" spans="15:16" x14ac:dyDescent="0.2">
      <c r="O41329"/>
      <c r="P41329"/>
    </row>
    <row r="41330" spans="15:16" x14ac:dyDescent="0.2">
      <c r="O41330"/>
      <c r="P41330"/>
    </row>
    <row r="41331" spans="15:16" x14ac:dyDescent="0.2">
      <c r="O41331"/>
      <c r="P41331"/>
    </row>
    <row r="41332" spans="15:16" x14ac:dyDescent="0.2">
      <c r="O41332"/>
      <c r="P41332"/>
    </row>
    <row r="41333" spans="15:16" x14ac:dyDescent="0.2">
      <c r="O41333"/>
      <c r="P41333"/>
    </row>
    <row r="41334" spans="15:16" x14ac:dyDescent="0.2">
      <c r="O41334"/>
      <c r="P41334"/>
    </row>
    <row r="41335" spans="15:16" x14ac:dyDescent="0.2">
      <c r="O41335"/>
      <c r="P41335"/>
    </row>
    <row r="41336" spans="15:16" x14ac:dyDescent="0.2">
      <c r="O41336"/>
      <c r="P41336"/>
    </row>
    <row r="41337" spans="15:16" x14ac:dyDescent="0.2">
      <c r="O41337"/>
      <c r="P41337"/>
    </row>
    <row r="41338" spans="15:16" x14ac:dyDescent="0.2">
      <c r="O41338"/>
      <c r="P41338"/>
    </row>
    <row r="41339" spans="15:16" x14ac:dyDescent="0.2">
      <c r="O41339"/>
      <c r="P41339"/>
    </row>
    <row r="41340" spans="15:16" x14ac:dyDescent="0.2">
      <c r="O41340"/>
      <c r="P41340"/>
    </row>
    <row r="41341" spans="15:16" x14ac:dyDescent="0.2">
      <c r="O41341"/>
      <c r="P41341"/>
    </row>
    <row r="41342" spans="15:16" x14ac:dyDescent="0.2">
      <c r="O41342"/>
      <c r="P41342"/>
    </row>
    <row r="41343" spans="15:16" x14ac:dyDescent="0.2">
      <c r="O41343"/>
      <c r="P41343"/>
    </row>
    <row r="41344" spans="15:16" x14ac:dyDescent="0.2">
      <c r="O41344"/>
      <c r="P41344"/>
    </row>
    <row r="41345" spans="15:16" x14ac:dyDescent="0.2">
      <c r="O41345"/>
      <c r="P41345"/>
    </row>
    <row r="41346" spans="15:16" x14ac:dyDescent="0.2">
      <c r="O41346"/>
      <c r="P41346"/>
    </row>
    <row r="41347" spans="15:16" x14ac:dyDescent="0.2">
      <c r="O41347"/>
      <c r="P41347"/>
    </row>
    <row r="41348" spans="15:16" x14ac:dyDescent="0.2">
      <c r="O41348"/>
      <c r="P41348"/>
    </row>
    <row r="41349" spans="15:16" x14ac:dyDescent="0.2">
      <c r="O41349"/>
      <c r="P41349"/>
    </row>
    <row r="41350" spans="15:16" x14ac:dyDescent="0.2">
      <c r="O41350"/>
      <c r="P41350"/>
    </row>
    <row r="41351" spans="15:16" x14ac:dyDescent="0.2">
      <c r="O41351"/>
      <c r="P41351"/>
    </row>
    <row r="41352" spans="15:16" x14ac:dyDescent="0.2">
      <c r="O41352"/>
      <c r="P41352"/>
    </row>
    <row r="41353" spans="15:16" x14ac:dyDescent="0.2">
      <c r="O41353"/>
      <c r="P41353"/>
    </row>
    <row r="41354" spans="15:16" x14ac:dyDescent="0.2">
      <c r="O41354"/>
      <c r="P41354"/>
    </row>
    <row r="41355" spans="15:16" x14ac:dyDescent="0.2">
      <c r="O41355"/>
      <c r="P41355"/>
    </row>
    <row r="41356" spans="15:16" x14ac:dyDescent="0.2">
      <c r="O41356"/>
      <c r="P41356"/>
    </row>
    <row r="41357" spans="15:16" x14ac:dyDescent="0.2">
      <c r="O41357"/>
      <c r="P41357"/>
    </row>
    <row r="41358" spans="15:16" x14ac:dyDescent="0.2">
      <c r="O41358"/>
      <c r="P41358"/>
    </row>
    <row r="41359" spans="15:16" x14ac:dyDescent="0.2">
      <c r="O41359"/>
      <c r="P41359"/>
    </row>
    <row r="41360" spans="15:16" x14ac:dyDescent="0.2">
      <c r="O41360"/>
      <c r="P41360"/>
    </row>
    <row r="41361" spans="15:16" x14ac:dyDescent="0.2">
      <c r="O41361"/>
      <c r="P41361"/>
    </row>
    <row r="41362" spans="15:16" x14ac:dyDescent="0.2">
      <c r="O41362"/>
      <c r="P41362"/>
    </row>
    <row r="41363" spans="15:16" x14ac:dyDescent="0.2">
      <c r="O41363"/>
      <c r="P41363"/>
    </row>
    <row r="41364" spans="15:16" x14ac:dyDescent="0.2">
      <c r="O41364"/>
      <c r="P41364"/>
    </row>
    <row r="41365" spans="15:16" x14ac:dyDescent="0.2">
      <c r="O41365"/>
      <c r="P41365"/>
    </row>
    <row r="41366" spans="15:16" x14ac:dyDescent="0.2">
      <c r="O41366"/>
      <c r="P41366"/>
    </row>
    <row r="41367" spans="15:16" x14ac:dyDescent="0.2">
      <c r="O41367"/>
      <c r="P41367"/>
    </row>
    <row r="41368" spans="15:16" x14ac:dyDescent="0.2">
      <c r="O41368"/>
      <c r="P41368"/>
    </row>
    <row r="41369" spans="15:16" x14ac:dyDescent="0.2">
      <c r="O41369"/>
      <c r="P41369"/>
    </row>
    <row r="41370" spans="15:16" x14ac:dyDescent="0.2">
      <c r="O41370"/>
      <c r="P41370"/>
    </row>
    <row r="41371" spans="15:16" x14ac:dyDescent="0.2">
      <c r="O41371"/>
      <c r="P41371"/>
    </row>
    <row r="41372" spans="15:16" x14ac:dyDescent="0.2">
      <c r="O41372"/>
      <c r="P41372"/>
    </row>
    <row r="41373" spans="15:16" x14ac:dyDescent="0.2">
      <c r="O41373"/>
      <c r="P41373"/>
    </row>
    <row r="41374" spans="15:16" x14ac:dyDescent="0.2">
      <c r="O41374"/>
      <c r="P41374"/>
    </row>
    <row r="41375" spans="15:16" x14ac:dyDescent="0.2">
      <c r="O41375"/>
      <c r="P41375"/>
    </row>
    <row r="41376" spans="15:16" x14ac:dyDescent="0.2">
      <c r="O41376"/>
      <c r="P41376"/>
    </row>
    <row r="41377" spans="15:16" x14ac:dyDescent="0.2">
      <c r="O41377"/>
      <c r="P41377"/>
    </row>
    <row r="41378" spans="15:16" x14ac:dyDescent="0.2">
      <c r="O41378"/>
      <c r="P41378"/>
    </row>
    <row r="41379" spans="15:16" x14ac:dyDescent="0.2">
      <c r="O41379"/>
      <c r="P41379"/>
    </row>
    <row r="41380" spans="15:16" x14ac:dyDescent="0.2">
      <c r="O41380"/>
      <c r="P41380"/>
    </row>
    <row r="41381" spans="15:16" x14ac:dyDescent="0.2">
      <c r="O41381"/>
      <c r="P41381"/>
    </row>
    <row r="41382" spans="15:16" x14ac:dyDescent="0.2">
      <c r="O41382"/>
      <c r="P41382"/>
    </row>
    <row r="41383" spans="15:16" x14ac:dyDescent="0.2">
      <c r="O41383"/>
      <c r="P41383"/>
    </row>
    <row r="41384" spans="15:16" x14ac:dyDescent="0.2">
      <c r="O41384"/>
      <c r="P41384"/>
    </row>
    <row r="41385" spans="15:16" x14ac:dyDescent="0.2">
      <c r="O41385"/>
      <c r="P41385"/>
    </row>
    <row r="41386" spans="15:16" x14ac:dyDescent="0.2">
      <c r="O41386"/>
      <c r="P41386"/>
    </row>
    <row r="41387" spans="15:16" x14ac:dyDescent="0.2">
      <c r="O41387"/>
      <c r="P41387"/>
    </row>
    <row r="41388" spans="15:16" x14ac:dyDescent="0.2">
      <c r="O41388"/>
      <c r="P41388"/>
    </row>
    <row r="41389" spans="15:16" x14ac:dyDescent="0.2">
      <c r="O41389"/>
      <c r="P41389"/>
    </row>
    <row r="41390" spans="15:16" x14ac:dyDescent="0.2">
      <c r="O41390"/>
      <c r="P41390"/>
    </row>
    <row r="41391" spans="15:16" x14ac:dyDescent="0.2">
      <c r="O41391"/>
      <c r="P41391"/>
    </row>
    <row r="41392" spans="15:16" x14ac:dyDescent="0.2">
      <c r="O41392"/>
      <c r="P41392"/>
    </row>
    <row r="41393" spans="15:16" x14ac:dyDescent="0.2">
      <c r="O41393"/>
      <c r="P41393"/>
    </row>
    <row r="41394" spans="15:16" x14ac:dyDescent="0.2">
      <c r="O41394"/>
      <c r="P41394"/>
    </row>
    <row r="41395" spans="15:16" x14ac:dyDescent="0.2">
      <c r="O41395"/>
      <c r="P41395"/>
    </row>
    <row r="41396" spans="15:16" x14ac:dyDescent="0.2">
      <c r="O41396"/>
      <c r="P41396"/>
    </row>
    <row r="41397" spans="15:16" x14ac:dyDescent="0.2">
      <c r="O41397"/>
      <c r="P41397"/>
    </row>
    <row r="41398" spans="15:16" x14ac:dyDescent="0.2">
      <c r="O41398"/>
      <c r="P41398"/>
    </row>
    <row r="41399" spans="15:16" x14ac:dyDescent="0.2">
      <c r="O41399"/>
      <c r="P41399"/>
    </row>
    <row r="41400" spans="15:16" x14ac:dyDescent="0.2">
      <c r="O41400"/>
      <c r="P41400"/>
    </row>
    <row r="41401" spans="15:16" x14ac:dyDescent="0.2">
      <c r="O41401"/>
      <c r="P41401"/>
    </row>
    <row r="41402" spans="15:16" x14ac:dyDescent="0.2">
      <c r="O41402"/>
      <c r="P41402"/>
    </row>
    <row r="41403" spans="15:16" x14ac:dyDescent="0.2">
      <c r="O41403"/>
      <c r="P41403"/>
    </row>
    <row r="41404" spans="15:16" x14ac:dyDescent="0.2">
      <c r="O41404"/>
      <c r="P41404"/>
    </row>
    <row r="41405" spans="15:16" x14ac:dyDescent="0.2">
      <c r="O41405"/>
      <c r="P41405"/>
    </row>
    <row r="41406" spans="15:16" x14ac:dyDescent="0.2">
      <c r="O41406"/>
      <c r="P41406"/>
    </row>
    <row r="41407" spans="15:16" x14ac:dyDescent="0.2">
      <c r="O41407"/>
      <c r="P41407"/>
    </row>
    <row r="41408" spans="15:16" x14ac:dyDescent="0.2">
      <c r="O41408"/>
      <c r="P41408"/>
    </row>
    <row r="41409" spans="15:16" x14ac:dyDescent="0.2">
      <c r="O41409"/>
      <c r="P41409"/>
    </row>
    <row r="41410" spans="15:16" x14ac:dyDescent="0.2">
      <c r="O41410"/>
      <c r="P41410"/>
    </row>
    <row r="41411" spans="15:16" x14ac:dyDescent="0.2">
      <c r="O41411"/>
      <c r="P41411"/>
    </row>
    <row r="41412" spans="15:16" x14ac:dyDescent="0.2">
      <c r="O41412"/>
      <c r="P41412"/>
    </row>
    <row r="41413" spans="15:16" x14ac:dyDescent="0.2">
      <c r="O41413"/>
      <c r="P41413"/>
    </row>
    <row r="41414" spans="15:16" x14ac:dyDescent="0.2">
      <c r="O41414"/>
      <c r="P41414"/>
    </row>
    <row r="41415" spans="15:16" x14ac:dyDescent="0.2">
      <c r="O41415"/>
      <c r="P41415"/>
    </row>
    <row r="41416" spans="15:16" x14ac:dyDescent="0.2">
      <c r="O41416"/>
      <c r="P41416"/>
    </row>
    <row r="41417" spans="15:16" x14ac:dyDescent="0.2">
      <c r="O41417"/>
      <c r="P41417"/>
    </row>
    <row r="41418" spans="15:16" x14ac:dyDescent="0.2">
      <c r="O41418"/>
      <c r="P41418"/>
    </row>
    <row r="41419" spans="15:16" x14ac:dyDescent="0.2">
      <c r="O41419"/>
      <c r="P41419"/>
    </row>
    <row r="41420" spans="15:16" x14ac:dyDescent="0.2">
      <c r="O41420"/>
      <c r="P41420"/>
    </row>
    <row r="41421" spans="15:16" x14ac:dyDescent="0.2">
      <c r="O41421"/>
      <c r="P41421"/>
    </row>
    <row r="41422" spans="15:16" x14ac:dyDescent="0.2">
      <c r="O41422"/>
      <c r="P41422"/>
    </row>
    <row r="41423" spans="15:16" x14ac:dyDescent="0.2">
      <c r="O41423"/>
      <c r="P41423"/>
    </row>
    <row r="41424" spans="15:16" x14ac:dyDescent="0.2">
      <c r="O41424"/>
      <c r="P41424"/>
    </row>
    <row r="41425" spans="15:16" x14ac:dyDescent="0.2">
      <c r="O41425"/>
      <c r="P41425"/>
    </row>
    <row r="41426" spans="15:16" x14ac:dyDescent="0.2">
      <c r="O41426"/>
      <c r="P41426"/>
    </row>
    <row r="41427" spans="15:16" x14ac:dyDescent="0.2">
      <c r="O41427"/>
      <c r="P41427"/>
    </row>
    <row r="41428" spans="15:16" x14ac:dyDescent="0.2">
      <c r="O41428"/>
      <c r="P41428"/>
    </row>
    <row r="41429" spans="15:16" x14ac:dyDescent="0.2">
      <c r="O41429"/>
      <c r="P41429"/>
    </row>
    <row r="41430" spans="15:16" x14ac:dyDescent="0.2">
      <c r="O41430"/>
      <c r="P41430"/>
    </row>
    <row r="41431" spans="15:16" x14ac:dyDescent="0.2">
      <c r="O41431"/>
      <c r="P41431"/>
    </row>
    <row r="41432" spans="15:16" x14ac:dyDescent="0.2">
      <c r="O41432"/>
      <c r="P41432"/>
    </row>
    <row r="41433" spans="15:16" x14ac:dyDescent="0.2">
      <c r="O41433"/>
      <c r="P41433"/>
    </row>
    <row r="41434" spans="15:16" x14ac:dyDescent="0.2">
      <c r="O41434"/>
      <c r="P41434"/>
    </row>
    <row r="41435" spans="15:16" x14ac:dyDescent="0.2">
      <c r="O41435"/>
      <c r="P41435"/>
    </row>
    <row r="41436" spans="15:16" x14ac:dyDescent="0.2">
      <c r="O41436"/>
      <c r="P41436"/>
    </row>
    <row r="41437" spans="15:16" x14ac:dyDescent="0.2">
      <c r="O41437"/>
      <c r="P41437"/>
    </row>
    <row r="41438" spans="15:16" x14ac:dyDescent="0.2">
      <c r="O41438"/>
      <c r="P41438"/>
    </row>
    <row r="41439" spans="15:16" x14ac:dyDescent="0.2">
      <c r="O41439"/>
      <c r="P41439"/>
    </row>
    <row r="41440" spans="15:16" x14ac:dyDescent="0.2">
      <c r="O41440"/>
      <c r="P41440"/>
    </row>
    <row r="41441" spans="15:16" x14ac:dyDescent="0.2">
      <c r="O41441"/>
      <c r="P41441"/>
    </row>
    <row r="41442" spans="15:16" x14ac:dyDescent="0.2">
      <c r="O41442"/>
      <c r="P41442"/>
    </row>
    <row r="41443" spans="15:16" x14ac:dyDescent="0.2">
      <c r="O41443"/>
      <c r="P41443"/>
    </row>
    <row r="41444" spans="15:16" x14ac:dyDescent="0.2">
      <c r="O41444"/>
      <c r="P41444"/>
    </row>
    <row r="41445" spans="15:16" x14ac:dyDescent="0.2">
      <c r="O41445"/>
      <c r="P41445"/>
    </row>
    <row r="41446" spans="15:16" x14ac:dyDescent="0.2">
      <c r="O41446"/>
      <c r="P41446"/>
    </row>
    <row r="41447" spans="15:16" x14ac:dyDescent="0.2">
      <c r="O41447"/>
      <c r="P41447"/>
    </row>
    <row r="41448" spans="15:16" x14ac:dyDescent="0.2">
      <c r="O41448"/>
      <c r="P41448"/>
    </row>
    <row r="41449" spans="15:16" x14ac:dyDescent="0.2">
      <c r="O41449"/>
      <c r="P41449"/>
    </row>
    <row r="41450" spans="15:16" x14ac:dyDescent="0.2">
      <c r="O41450"/>
      <c r="P41450"/>
    </row>
    <row r="41451" spans="15:16" x14ac:dyDescent="0.2">
      <c r="O41451"/>
      <c r="P41451"/>
    </row>
    <row r="41452" spans="15:16" x14ac:dyDescent="0.2">
      <c r="O41452"/>
      <c r="P41452"/>
    </row>
    <row r="41453" spans="15:16" x14ac:dyDescent="0.2">
      <c r="O41453"/>
      <c r="P41453"/>
    </row>
    <row r="41454" spans="15:16" x14ac:dyDescent="0.2">
      <c r="O41454"/>
      <c r="P41454"/>
    </row>
    <row r="41455" spans="15:16" x14ac:dyDescent="0.2">
      <c r="O41455"/>
      <c r="P41455"/>
    </row>
    <row r="41456" spans="15:16" x14ac:dyDescent="0.2">
      <c r="O41456"/>
      <c r="P41456"/>
    </row>
    <row r="41457" spans="15:16" x14ac:dyDescent="0.2">
      <c r="O41457"/>
      <c r="P41457"/>
    </row>
    <row r="41458" spans="15:16" x14ac:dyDescent="0.2">
      <c r="O41458"/>
      <c r="P41458"/>
    </row>
    <row r="41459" spans="15:16" x14ac:dyDescent="0.2">
      <c r="O41459"/>
      <c r="P41459"/>
    </row>
    <row r="41460" spans="15:16" x14ac:dyDescent="0.2">
      <c r="O41460"/>
      <c r="P41460"/>
    </row>
    <row r="41461" spans="15:16" x14ac:dyDescent="0.2">
      <c r="O41461"/>
      <c r="P41461"/>
    </row>
    <row r="41462" spans="15:16" x14ac:dyDescent="0.2">
      <c r="O41462"/>
      <c r="P41462"/>
    </row>
    <row r="41463" spans="15:16" x14ac:dyDescent="0.2">
      <c r="O41463"/>
      <c r="P41463"/>
    </row>
    <row r="41464" spans="15:16" x14ac:dyDescent="0.2">
      <c r="O41464"/>
      <c r="P41464"/>
    </row>
    <row r="41465" spans="15:16" x14ac:dyDescent="0.2">
      <c r="O41465"/>
      <c r="P41465"/>
    </row>
    <row r="41466" spans="15:16" x14ac:dyDescent="0.2">
      <c r="O41466"/>
      <c r="P41466"/>
    </row>
    <row r="41467" spans="15:16" x14ac:dyDescent="0.2">
      <c r="O41467"/>
      <c r="P41467"/>
    </row>
    <row r="41468" spans="15:16" x14ac:dyDescent="0.2">
      <c r="O41468"/>
      <c r="P41468"/>
    </row>
    <row r="41469" spans="15:16" x14ac:dyDescent="0.2">
      <c r="O41469"/>
      <c r="P41469"/>
    </row>
    <row r="41470" spans="15:16" x14ac:dyDescent="0.2">
      <c r="O41470"/>
      <c r="P41470"/>
    </row>
    <row r="41471" spans="15:16" x14ac:dyDescent="0.2">
      <c r="O41471"/>
      <c r="P41471"/>
    </row>
    <row r="41472" spans="15:16" x14ac:dyDescent="0.2">
      <c r="O41472"/>
      <c r="P41472"/>
    </row>
    <row r="41473" spans="15:16" x14ac:dyDescent="0.2">
      <c r="O41473"/>
      <c r="P41473"/>
    </row>
    <row r="41474" spans="15:16" x14ac:dyDescent="0.2">
      <c r="O41474"/>
      <c r="P41474"/>
    </row>
    <row r="41475" spans="15:16" x14ac:dyDescent="0.2">
      <c r="O41475"/>
      <c r="P41475"/>
    </row>
    <row r="41476" spans="15:16" x14ac:dyDescent="0.2">
      <c r="O41476"/>
      <c r="P41476"/>
    </row>
    <row r="41477" spans="15:16" x14ac:dyDescent="0.2">
      <c r="O41477"/>
      <c r="P41477"/>
    </row>
    <row r="41478" spans="15:16" x14ac:dyDescent="0.2">
      <c r="O41478"/>
      <c r="P41478"/>
    </row>
    <row r="41479" spans="15:16" x14ac:dyDescent="0.2">
      <c r="O41479"/>
      <c r="P41479"/>
    </row>
    <row r="41480" spans="15:16" x14ac:dyDescent="0.2">
      <c r="O41480"/>
      <c r="P41480"/>
    </row>
    <row r="41481" spans="15:16" x14ac:dyDescent="0.2">
      <c r="O41481"/>
      <c r="P41481"/>
    </row>
    <row r="41482" spans="15:16" x14ac:dyDescent="0.2">
      <c r="O41482"/>
      <c r="P41482"/>
    </row>
    <row r="41483" spans="15:16" x14ac:dyDescent="0.2">
      <c r="O41483"/>
      <c r="P41483"/>
    </row>
    <row r="41484" spans="15:16" x14ac:dyDescent="0.2">
      <c r="O41484"/>
      <c r="P41484"/>
    </row>
    <row r="41485" spans="15:16" x14ac:dyDescent="0.2">
      <c r="O41485"/>
      <c r="P41485"/>
    </row>
    <row r="41486" spans="15:16" x14ac:dyDescent="0.2">
      <c r="O41486"/>
      <c r="P41486"/>
    </row>
    <row r="41487" spans="15:16" x14ac:dyDescent="0.2">
      <c r="O41487"/>
      <c r="P41487"/>
    </row>
    <row r="41488" spans="15:16" x14ac:dyDescent="0.2">
      <c r="O41488"/>
      <c r="P41488"/>
    </row>
    <row r="41489" spans="15:16" x14ac:dyDescent="0.2">
      <c r="O41489"/>
      <c r="P41489"/>
    </row>
    <row r="41490" spans="15:16" x14ac:dyDescent="0.2">
      <c r="O41490"/>
      <c r="P41490"/>
    </row>
    <row r="41491" spans="15:16" x14ac:dyDescent="0.2">
      <c r="O41491"/>
      <c r="P41491"/>
    </row>
    <row r="41492" spans="15:16" x14ac:dyDescent="0.2">
      <c r="O41492"/>
      <c r="P41492"/>
    </row>
    <row r="41493" spans="15:16" x14ac:dyDescent="0.2">
      <c r="O41493"/>
      <c r="P41493"/>
    </row>
    <row r="41494" spans="15:16" x14ac:dyDescent="0.2">
      <c r="O41494"/>
      <c r="P41494"/>
    </row>
    <row r="41495" spans="15:16" x14ac:dyDescent="0.2">
      <c r="O41495"/>
      <c r="P41495"/>
    </row>
    <row r="41496" spans="15:16" x14ac:dyDescent="0.2">
      <c r="O41496"/>
      <c r="P41496"/>
    </row>
    <row r="41497" spans="15:16" x14ac:dyDescent="0.2">
      <c r="O41497"/>
      <c r="P41497"/>
    </row>
    <row r="41498" spans="15:16" x14ac:dyDescent="0.2">
      <c r="O41498"/>
      <c r="P41498"/>
    </row>
    <row r="41499" spans="15:16" x14ac:dyDescent="0.2">
      <c r="O41499"/>
      <c r="P41499"/>
    </row>
    <row r="41500" spans="15:16" x14ac:dyDescent="0.2">
      <c r="O41500"/>
      <c r="P41500"/>
    </row>
    <row r="41501" spans="15:16" x14ac:dyDescent="0.2">
      <c r="O41501"/>
      <c r="P41501"/>
    </row>
    <row r="41502" spans="15:16" x14ac:dyDescent="0.2">
      <c r="O41502"/>
      <c r="P41502"/>
    </row>
    <row r="41503" spans="15:16" x14ac:dyDescent="0.2">
      <c r="O41503"/>
      <c r="P41503"/>
    </row>
    <row r="41504" spans="15:16" x14ac:dyDescent="0.2">
      <c r="O41504"/>
      <c r="P41504"/>
    </row>
    <row r="41505" spans="15:16" x14ac:dyDescent="0.2">
      <c r="O41505"/>
      <c r="P41505"/>
    </row>
    <row r="41506" spans="15:16" x14ac:dyDescent="0.2">
      <c r="O41506"/>
      <c r="P41506"/>
    </row>
    <row r="41507" spans="15:16" x14ac:dyDescent="0.2">
      <c r="O41507"/>
      <c r="P41507"/>
    </row>
    <row r="41508" spans="15:16" x14ac:dyDescent="0.2">
      <c r="O41508"/>
      <c r="P41508"/>
    </row>
    <row r="41509" spans="15:16" x14ac:dyDescent="0.2">
      <c r="O41509"/>
      <c r="P41509"/>
    </row>
    <row r="41510" spans="15:16" x14ac:dyDescent="0.2">
      <c r="O41510"/>
      <c r="P41510"/>
    </row>
    <row r="41511" spans="15:16" x14ac:dyDescent="0.2">
      <c r="O41511"/>
      <c r="P41511"/>
    </row>
    <row r="41512" spans="15:16" x14ac:dyDescent="0.2">
      <c r="O41512"/>
      <c r="P41512"/>
    </row>
    <row r="41513" spans="15:16" x14ac:dyDescent="0.2">
      <c r="O41513"/>
      <c r="P41513"/>
    </row>
    <row r="41514" spans="15:16" x14ac:dyDescent="0.2">
      <c r="O41514"/>
      <c r="P41514"/>
    </row>
    <row r="41515" spans="15:16" x14ac:dyDescent="0.2">
      <c r="O41515"/>
      <c r="P41515"/>
    </row>
    <row r="41516" spans="15:16" x14ac:dyDescent="0.2">
      <c r="O41516"/>
      <c r="P41516"/>
    </row>
    <row r="41517" spans="15:16" x14ac:dyDescent="0.2">
      <c r="O41517"/>
      <c r="P41517"/>
    </row>
    <row r="41518" spans="15:16" x14ac:dyDescent="0.2">
      <c r="O41518"/>
      <c r="P41518"/>
    </row>
    <row r="41519" spans="15:16" x14ac:dyDescent="0.2">
      <c r="O41519"/>
      <c r="P41519"/>
    </row>
    <row r="41520" spans="15:16" x14ac:dyDescent="0.2">
      <c r="O41520"/>
      <c r="P41520"/>
    </row>
    <row r="41521" spans="15:16" x14ac:dyDescent="0.2">
      <c r="O41521"/>
      <c r="P41521"/>
    </row>
    <row r="41522" spans="15:16" x14ac:dyDescent="0.2">
      <c r="O41522"/>
      <c r="P41522"/>
    </row>
    <row r="41523" spans="15:16" x14ac:dyDescent="0.2">
      <c r="O41523"/>
      <c r="P41523"/>
    </row>
    <row r="41524" spans="15:16" x14ac:dyDescent="0.2">
      <c r="O41524"/>
      <c r="P41524"/>
    </row>
    <row r="41525" spans="15:16" x14ac:dyDescent="0.2">
      <c r="O41525"/>
      <c r="P41525"/>
    </row>
    <row r="41526" spans="15:16" x14ac:dyDescent="0.2">
      <c r="O41526"/>
      <c r="P41526"/>
    </row>
    <row r="41527" spans="15:16" x14ac:dyDescent="0.2">
      <c r="O41527"/>
      <c r="P41527"/>
    </row>
    <row r="41528" spans="15:16" x14ac:dyDescent="0.2">
      <c r="O41528"/>
      <c r="P41528"/>
    </row>
    <row r="41529" spans="15:16" x14ac:dyDescent="0.2">
      <c r="O41529"/>
      <c r="P41529"/>
    </row>
    <row r="41530" spans="15:16" x14ac:dyDescent="0.2">
      <c r="O41530"/>
      <c r="P41530"/>
    </row>
    <row r="41531" spans="15:16" x14ac:dyDescent="0.2">
      <c r="O41531"/>
      <c r="P41531"/>
    </row>
    <row r="41532" spans="15:16" x14ac:dyDescent="0.2">
      <c r="O41532"/>
      <c r="P41532"/>
    </row>
    <row r="41533" spans="15:16" x14ac:dyDescent="0.2">
      <c r="O41533"/>
      <c r="P41533"/>
    </row>
    <row r="41534" spans="15:16" x14ac:dyDescent="0.2">
      <c r="O41534"/>
      <c r="P41534"/>
    </row>
    <row r="41535" spans="15:16" x14ac:dyDescent="0.2">
      <c r="O41535"/>
      <c r="P41535"/>
    </row>
    <row r="41536" spans="15:16" x14ac:dyDescent="0.2">
      <c r="O41536"/>
      <c r="P41536"/>
    </row>
    <row r="41537" spans="15:16" x14ac:dyDescent="0.2">
      <c r="O41537"/>
      <c r="P41537"/>
    </row>
    <row r="41538" spans="15:16" x14ac:dyDescent="0.2">
      <c r="O41538"/>
      <c r="P41538"/>
    </row>
    <row r="41539" spans="15:16" x14ac:dyDescent="0.2">
      <c r="O41539"/>
      <c r="P41539"/>
    </row>
    <row r="41540" spans="15:16" x14ac:dyDescent="0.2">
      <c r="O41540"/>
      <c r="P41540"/>
    </row>
    <row r="41541" spans="15:16" x14ac:dyDescent="0.2">
      <c r="O41541"/>
      <c r="P41541"/>
    </row>
    <row r="41542" spans="15:16" x14ac:dyDescent="0.2">
      <c r="O41542"/>
      <c r="P41542"/>
    </row>
    <row r="41543" spans="15:16" x14ac:dyDescent="0.2">
      <c r="O41543"/>
      <c r="P41543"/>
    </row>
    <row r="41544" spans="15:16" x14ac:dyDescent="0.2">
      <c r="O41544"/>
      <c r="P41544"/>
    </row>
    <row r="41545" spans="15:16" x14ac:dyDescent="0.2">
      <c r="O41545"/>
      <c r="P41545"/>
    </row>
    <row r="41546" spans="15:16" x14ac:dyDescent="0.2">
      <c r="O41546"/>
      <c r="P41546"/>
    </row>
    <row r="41547" spans="15:16" x14ac:dyDescent="0.2">
      <c r="O41547"/>
      <c r="P41547"/>
    </row>
    <row r="41548" spans="15:16" x14ac:dyDescent="0.2">
      <c r="O41548"/>
      <c r="P41548"/>
    </row>
    <row r="41549" spans="15:16" x14ac:dyDescent="0.2">
      <c r="O41549"/>
      <c r="P41549"/>
    </row>
    <row r="41550" spans="15:16" x14ac:dyDescent="0.2">
      <c r="O41550"/>
      <c r="P41550"/>
    </row>
    <row r="41551" spans="15:16" x14ac:dyDescent="0.2">
      <c r="O41551"/>
      <c r="P41551"/>
    </row>
    <row r="41552" spans="15:16" x14ac:dyDescent="0.2">
      <c r="O41552"/>
      <c r="P41552"/>
    </row>
    <row r="41553" spans="15:16" x14ac:dyDescent="0.2">
      <c r="O41553"/>
      <c r="P41553"/>
    </row>
    <row r="41554" spans="15:16" x14ac:dyDescent="0.2">
      <c r="O41554"/>
      <c r="P41554"/>
    </row>
    <row r="41555" spans="15:16" x14ac:dyDescent="0.2">
      <c r="O41555"/>
      <c r="P41555"/>
    </row>
    <row r="41556" spans="15:16" x14ac:dyDescent="0.2">
      <c r="O41556"/>
      <c r="P41556"/>
    </row>
    <row r="41557" spans="15:16" x14ac:dyDescent="0.2">
      <c r="O41557"/>
      <c r="P41557"/>
    </row>
    <row r="41558" spans="15:16" x14ac:dyDescent="0.2">
      <c r="O41558"/>
      <c r="P41558"/>
    </row>
    <row r="41559" spans="15:16" x14ac:dyDescent="0.2">
      <c r="O41559"/>
      <c r="P41559"/>
    </row>
    <row r="41560" spans="15:16" x14ac:dyDescent="0.2">
      <c r="O41560"/>
      <c r="P41560"/>
    </row>
    <row r="41561" spans="15:16" x14ac:dyDescent="0.2">
      <c r="O41561"/>
      <c r="P41561"/>
    </row>
    <row r="41562" spans="15:16" x14ac:dyDescent="0.2">
      <c r="O41562"/>
      <c r="P41562"/>
    </row>
    <row r="41563" spans="15:16" x14ac:dyDescent="0.2">
      <c r="O41563"/>
      <c r="P41563"/>
    </row>
    <row r="41564" spans="15:16" x14ac:dyDescent="0.2">
      <c r="O41564"/>
      <c r="P41564"/>
    </row>
    <row r="41565" spans="15:16" x14ac:dyDescent="0.2">
      <c r="O41565"/>
      <c r="P41565"/>
    </row>
    <row r="41566" spans="15:16" x14ac:dyDescent="0.2">
      <c r="O41566"/>
      <c r="P41566"/>
    </row>
    <row r="41567" spans="15:16" x14ac:dyDescent="0.2">
      <c r="O41567"/>
      <c r="P41567"/>
    </row>
    <row r="41568" spans="15:16" x14ac:dyDescent="0.2">
      <c r="O41568"/>
      <c r="P41568"/>
    </row>
    <row r="41569" spans="15:16" x14ac:dyDescent="0.2">
      <c r="O41569"/>
      <c r="P41569"/>
    </row>
    <row r="41570" spans="15:16" x14ac:dyDescent="0.2">
      <c r="O41570"/>
      <c r="P41570"/>
    </row>
    <row r="41571" spans="15:16" x14ac:dyDescent="0.2">
      <c r="O41571"/>
      <c r="P41571"/>
    </row>
    <row r="41572" spans="15:16" x14ac:dyDescent="0.2">
      <c r="O41572"/>
      <c r="P41572"/>
    </row>
    <row r="41573" spans="15:16" x14ac:dyDescent="0.2">
      <c r="O41573"/>
      <c r="P41573"/>
    </row>
    <row r="41574" spans="15:16" x14ac:dyDescent="0.2">
      <c r="O41574"/>
      <c r="P41574"/>
    </row>
    <row r="41575" spans="15:16" x14ac:dyDescent="0.2">
      <c r="O41575"/>
      <c r="P41575"/>
    </row>
    <row r="41576" spans="15:16" x14ac:dyDescent="0.2">
      <c r="O41576"/>
      <c r="P41576"/>
    </row>
    <row r="41577" spans="15:16" x14ac:dyDescent="0.2">
      <c r="O41577"/>
      <c r="P41577"/>
    </row>
    <row r="41578" spans="15:16" x14ac:dyDescent="0.2">
      <c r="O41578"/>
      <c r="P41578"/>
    </row>
    <row r="41579" spans="15:16" x14ac:dyDescent="0.2">
      <c r="O41579"/>
      <c r="P41579"/>
    </row>
    <row r="41580" spans="15:16" x14ac:dyDescent="0.2">
      <c r="O41580"/>
      <c r="P41580"/>
    </row>
    <row r="41581" spans="15:16" x14ac:dyDescent="0.2">
      <c r="O41581"/>
      <c r="P41581"/>
    </row>
    <row r="41582" spans="15:16" x14ac:dyDescent="0.2">
      <c r="O41582"/>
      <c r="P41582"/>
    </row>
    <row r="41583" spans="15:16" x14ac:dyDescent="0.2">
      <c r="O41583"/>
      <c r="P41583"/>
    </row>
    <row r="41584" spans="15:16" x14ac:dyDescent="0.2">
      <c r="O41584"/>
      <c r="P41584"/>
    </row>
    <row r="41585" spans="15:16" x14ac:dyDescent="0.2">
      <c r="O41585"/>
      <c r="P41585"/>
    </row>
    <row r="41586" spans="15:16" x14ac:dyDescent="0.2">
      <c r="O41586"/>
      <c r="P41586"/>
    </row>
    <row r="41587" spans="15:16" x14ac:dyDescent="0.2">
      <c r="O41587"/>
      <c r="P41587"/>
    </row>
    <row r="41588" spans="15:16" x14ac:dyDescent="0.2">
      <c r="O41588"/>
      <c r="P41588"/>
    </row>
    <row r="41589" spans="15:16" x14ac:dyDescent="0.2">
      <c r="O41589"/>
      <c r="P41589"/>
    </row>
    <row r="41590" spans="15:16" x14ac:dyDescent="0.2">
      <c r="O41590"/>
      <c r="P41590"/>
    </row>
    <row r="41591" spans="15:16" x14ac:dyDescent="0.2">
      <c r="O41591"/>
      <c r="P41591"/>
    </row>
    <row r="41592" spans="15:16" x14ac:dyDescent="0.2">
      <c r="O41592"/>
      <c r="P41592"/>
    </row>
    <row r="41593" spans="15:16" x14ac:dyDescent="0.2">
      <c r="O41593"/>
      <c r="P41593"/>
    </row>
    <row r="41594" spans="15:16" x14ac:dyDescent="0.2">
      <c r="O41594"/>
      <c r="P41594"/>
    </row>
    <row r="41595" spans="15:16" x14ac:dyDescent="0.2">
      <c r="O41595"/>
      <c r="P41595"/>
    </row>
    <row r="41596" spans="15:16" x14ac:dyDescent="0.2">
      <c r="O41596"/>
      <c r="P41596"/>
    </row>
    <row r="41597" spans="15:16" x14ac:dyDescent="0.2">
      <c r="O41597"/>
      <c r="P41597"/>
    </row>
    <row r="41598" spans="15:16" x14ac:dyDescent="0.2">
      <c r="O41598"/>
      <c r="P41598"/>
    </row>
    <row r="41599" spans="15:16" x14ac:dyDescent="0.2">
      <c r="O41599"/>
      <c r="P41599"/>
    </row>
    <row r="41600" spans="15:16" x14ac:dyDescent="0.2">
      <c r="O41600"/>
      <c r="P41600"/>
    </row>
    <row r="41601" spans="15:16" x14ac:dyDescent="0.2">
      <c r="O41601"/>
      <c r="P41601"/>
    </row>
    <row r="41602" spans="15:16" x14ac:dyDescent="0.2">
      <c r="O41602"/>
      <c r="P41602"/>
    </row>
    <row r="41603" spans="15:16" x14ac:dyDescent="0.2">
      <c r="O41603"/>
      <c r="P41603"/>
    </row>
    <row r="41604" spans="15:16" x14ac:dyDescent="0.2">
      <c r="O41604"/>
      <c r="P41604"/>
    </row>
    <row r="41605" spans="15:16" x14ac:dyDescent="0.2">
      <c r="O41605"/>
      <c r="P41605"/>
    </row>
    <row r="41606" spans="15:16" x14ac:dyDescent="0.2">
      <c r="O41606"/>
      <c r="P41606"/>
    </row>
    <row r="41607" spans="15:16" x14ac:dyDescent="0.2">
      <c r="O41607"/>
      <c r="P41607"/>
    </row>
    <row r="41608" spans="15:16" x14ac:dyDescent="0.2">
      <c r="O41608"/>
      <c r="P41608"/>
    </row>
    <row r="41609" spans="15:16" x14ac:dyDescent="0.2">
      <c r="O41609"/>
      <c r="P41609"/>
    </row>
    <row r="41610" spans="15:16" x14ac:dyDescent="0.2">
      <c r="O41610"/>
      <c r="P41610"/>
    </row>
    <row r="41611" spans="15:16" x14ac:dyDescent="0.2">
      <c r="O41611"/>
      <c r="P41611"/>
    </row>
    <row r="41612" spans="15:16" x14ac:dyDescent="0.2">
      <c r="O41612"/>
      <c r="P41612"/>
    </row>
    <row r="41613" spans="15:16" x14ac:dyDescent="0.2">
      <c r="O41613"/>
      <c r="P41613"/>
    </row>
    <row r="41614" spans="15:16" x14ac:dyDescent="0.2">
      <c r="O41614"/>
      <c r="P41614"/>
    </row>
    <row r="41615" spans="15:16" x14ac:dyDescent="0.2">
      <c r="O41615"/>
      <c r="P41615"/>
    </row>
    <row r="41616" spans="15:16" x14ac:dyDescent="0.2">
      <c r="O41616"/>
      <c r="P41616"/>
    </row>
    <row r="41617" spans="15:16" x14ac:dyDescent="0.2">
      <c r="O41617"/>
      <c r="P41617"/>
    </row>
    <row r="41618" spans="15:16" x14ac:dyDescent="0.2">
      <c r="O41618"/>
      <c r="P41618"/>
    </row>
    <row r="41619" spans="15:16" x14ac:dyDescent="0.2">
      <c r="O41619"/>
      <c r="P41619"/>
    </row>
    <row r="41620" spans="15:16" x14ac:dyDescent="0.2">
      <c r="O41620"/>
      <c r="P41620"/>
    </row>
    <row r="41621" spans="15:16" x14ac:dyDescent="0.2">
      <c r="O41621"/>
      <c r="P41621"/>
    </row>
    <row r="41622" spans="15:16" x14ac:dyDescent="0.2">
      <c r="O41622"/>
      <c r="P41622"/>
    </row>
    <row r="41623" spans="15:16" x14ac:dyDescent="0.2">
      <c r="O41623"/>
      <c r="P41623"/>
    </row>
    <row r="41624" spans="15:16" x14ac:dyDescent="0.2">
      <c r="O41624"/>
      <c r="P41624"/>
    </row>
    <row r="41625" spans="15:16" x14ac:dyDescent="0.2">
      <c r="O41625"/>
      <c r="P41625"/>
    </row>
    <row r="41626" spans="15:16" x14ac:dyDescent="0.2">
      <c r="O41626"/>
      <c r="P41626"/>
    </row>
    <row r="41627" spans="15:16" x14ac:dyDescent="0.2">
      <c r="O41627"/>
      <c r="P41627"/>
    </row>
    <row r="41628" spans="15:16" x14ac:dyDescent="0.2">
      <c r="O41628"/>
      <c r="P41628"/>
    </row>
    <row r="41629" spans="15:16" x14ac:dyDescent="0.2">
      <c r="O41629"/>
      <c r="P41629"/>
    </row>
    <row r="41630" spans="15:16" x14ac:dyDescent="0.2">
      <c r="O41630"/>
      <c r="P41630"/>
    </row>
    <row r="41631" spans="15:16" x14ac:dyDescent="0.2">
      <c r="O41631"/>
      <c r="P41631"/>
    </row>
    <row r="41632" spans="15:16" x14ac:dyDescent="0.2">
      <c r="O41632"/>
      <c r="P41632"/>
    </row>
    <row r="41633" spans="15:16" x14ac:dyDescent="0.2">
      <c r="O41633"/>
      <c r="P41633"/>
    </row>
    <row r="41634" spans="15:16" x14ac:dyDescent="0.2">
      <c r="O41634"/>
      <c r="P41634"/>
    </row>
    <row r="41635" spans="15:16" x14ac:dyDescent="0.2">
      <c r="O41635"/>
      <c r="P41635"/>
    </row>
    <row r="41636" spans="15:16" x14ac:dyDescent="0.2">
      <c r="O41636"/>
      <c r="P41636"/>
    </row>
    <row r="41637" spans="15:16" x14ac:dyDescent="0.2">
      <c r="O41637"/>
      <c r="P41637"/>
    </row>
    <row r="41638" spans="15:16" x14ac:dyDescent="0.2">
      <c r="O41638"/>
      <c r="P41638"/>
    </row>
    <row r="41639" spans="15:16" x14ac:dyDescent="0.2">
      <c r="O41639"/>
      <c r="P41639"/>
    </row>
    <row r="41640" spans="15:16" x14ac:dyDescent="0.2">
      <c r="O41640"/>
      <c r="P41640"/>
    </row>
    <row r="41641" spans="15:16" x14ac:dyDescent="0.2">
      <c r="O41641"/>
      <c r="P41641"/>
    </row>
    <row r="41642" spans="15:16" x14ac:dyDescent="0.2">
      <c r="O41642"/>
      <c r="P41642"/>
    </row>
    <row r="41643" spans="15:16" x14ac:dyDescent="0.2">
      <c r="O41643"/>
      <c r="P41643"/>
    </row>
    <row r="41644" spans="15:16" x14ac:dyDescent="0.2">
      <c r="O41644"/>
      <c r="P41644"/>
    </row>
    <row r="41645" spans="15:16" x14ac:dyDescent="0.2">
      <c r="O41645"/>
      <c r="P41645"/>
    </row>
    <row r="41646" spans="15:16" x14ac:dyDescent="0.2">
      <c r="O41646"/>
      <c r="P41646"/>
    </row>
    <row r="41647" spans="15:16" x14ac:dyDescent="0.2">
      <c r="O41647"/>
      <c r="P41647"/>
    </row>
    <row r="41648" spans="15:16" x14ac:dyDescent="0.2">
      <c r="O41648"/>
      <c r="P41648"/>
    </row>
    <row r="41649" spans="15:16" x14ac:dyDescent="0.2">
      <c r="O41649"/>
      <c r="P41649"/>
    </row>
    <row r="41650" spans="15:16" x14ac:dyDescent="0.2">
      <c r="O41650"/>
      <c r="P41650"/>
    </row>
    <row r="41651" spans="15:16" x14ac:dyDescent="0.2">
      <c r="O41651"/>
      <c r="P41651"/>
    </row>
    <row r="41652" spans="15:16" x14ac:dyDescent="0.2">
      <c r="O41652"/>
      <c r="P41652"/>
    </row>
    <row r="41653" spans="15:16" x14ac:dyDescent="0.2">
      <c r="O41653"/>
      <c r="P41653"/>
    </row>
    <row r="41654" spans="15:16" x14ac:dyDescent="0.2">
      <c r="O41654"/>
      <c r="P41654"/>
    </row>
    <row r="41655" spans="15:16" x14ac:dyDescent="0.2">
      <c r="O41655"/>
      <c r="P41655"/>
    </row>
    <row r="41656" spans="15:16" x14ac:dyDescent="0.2">
      <c r="O41656"/>
      <c r="P41656"/>
    </row>
    <row r="41657" spans="15:16" x14ac:dyDescent="0.2">
      <c r="O41657"/>
      <c r="P41657"/>
    </row>
    <row r="41658" spans="15:16" x14ac:dyDescent="0.2">
      <c r="O41658"/>
      <c r="P41658"/>
    </row>
    <row r="41659" spans="15:16" x14ac:dyDescent="0.2">
      <c r="O41659"/>
      <c r="P41659"/>
    </row>
    <row r="41660" spans="15:16" x14ac:dyDescent="0.2">
      <c r="O41660"/>
      <c r="P41660"/>
    </row>
    <row r="41661" spans="15:16" x14ac:dyDescent="0.2">
      <c r="O41661"/>
      <c r="P41661"/>
    </row>
    <row r="41662" spans="15:16" x14ac:dyDescent="0.2">
      <c r="O41662"/>
      <c r="P41662"/>
    </row>
    <row r="41663" spans="15:16" x14ac:dyDescent="0.2">
      <c r="O41663"/>
      <c r="P41663"/>
    </row>
    <row r="41664" spans="15:16" x14ac:dyDescent="0.2">
      <c r="O41664"/>
      <c r="P41664"/>
    </row>
    <row r="41665" spans="15:16" x14ac:dyDescent="0.2">
      <c r="O41665"/>
      <c r="P41665"/>
    </row>
    <row r="41666" spans="15:16" x14ac:dyDescent="0.2">
      <c r="O41666"/>
      <c r="P41666"/>
    </row>
    <row r="41667" spans="15:16" x14ac:dyDescent="0.2">
      <c r="O41667"/>
      <c r="P41667"/>
    </row>
    <row r="41668" spans="15:16" x14ac:dyDescent="0.2">
      <c r="O41668"/>
      <c r="P41668"/>
    </row>
    <row r="41669" spans="15:16" x14ac:dyDescent="0.2">
      <c r="O41669"/>
      <c r="P41669"/>
    </row>
    <row r="41670" spans="15:16" x14ac:dyDescent="0.2">
      <c r="O41670"/>
      <c r="P41670"/>
    </row>
    <row r="41671" spans="15:16" x14ac:dyDescent="0.2">
      <c r="O41671"/>
      <c r="P41671"/>
    </row>
    <row r="41672" spans="15:16" x14ac:dyDescent="0.2">
      <c r="O41672"/>
      <c r="P41672"/>
    </row>
    <row r="41673" spans="15:16" x14ac:dyDescent="0.2">
      <c r="O41673"/>
      <c r="P41673"/>
    </row>
    <row r="41674" spans="15:16" x14ac:dyDescent="0.2">
      <c r="O41674"/>
      <c r="P41674"/>
    </row>
    <row r="41675" spans="15:16" x14ac:dyDescent="0.2">
      <c r="O41675"/>
      <c r="P41675"/>
    </row>
    <row r="41676" spans="15:16" x14ac:dyDescent="0.2">
      <c r="O41676"/>
      <c r="P41676"/>
    </row>
    <row r="41677" spans="15:16" x14ac:dyDescent="0.2">
      <c r="O41677"/>
      <c r="P41677"/>
    </row>
    <row r="41678" spans="15:16" x14ac:dyDescent="0.2">
      <c r="O41678"/>
      <c r="P41678"/>
    </row>
    <row r="41679" spans="15:16" x14ac:dyDescent="0.2">
      <c r="O41679"/>
      <c r="P41679"/>
    </row>
    <row r="41680" spans="15:16" x14ac:dyDescent="0.2">
      <c r="O41680"/>
      <c r="P41680"/>
    </row>
    <row r="41681" spans="15:16" x14ac:dyDescent="0.2">
      <c r="O41681"/>
      <c r="P41681"/>
    </row>
    <row r="41682" spans="15:16" x14ac:dyDescent="0.2">
      <c r="O41682"/>
      <c r="P41682"/>
    </row>
    <row r="41683" spans="15:16" x14ac:dyDescent="0.2">
      <c r="O41683"/>
      <c r="P41683"/>
    </row>
    <row r="41684" spans="15:16" x14ac:dyDescent="0.2">
      <c r="O41684"/>
      <c r="P41684"/>
    </row>
    <row r="41685" spans="15:16" x14ac:dyDescent="0.2">
      <c r="O41685"/>
      <c r="P41685"/>
    </row>
    <row r="41686" spans="15:16" x14ac:dyDescent="0.2">
      <c r="O41686"/>
      <c r="P41686"/>
    </row>
    <row r="41687" spans="15:16" x14ac:dyDescent="0.2">
      <c r="O41687"/>
      <c r="P41687"/>
    </row>
    <row r="41688" spans="15:16" x14ac:dyDescent="0.2">
      <c r="O41688"/>
      <c r="P41688"/>
    </row>
    <row r="41689" spans="15:16" x14ac:dyDescent="0.2">
      <c r="O41689"/>
      <c r="P41689"/>
    </row>
    <row r="41690" spans="15:16" x14ac:dyDescent="0.2">
      <c r="O41690"/>
      <c r="P41690"/>
    </row>
    <row r="41691" spans="15:16" x14ac:dyDescent="0.2">
      <c r="O41691"/>
      <c r="P41691"/>
    </row>
    <row r="41692" spans="15:16" x14ac:dyDescent="0.2">
      <c r="O41692"/>
      <c r="P41692"/>
    </row>
    <row r="41693" spans="15:16" x14ac:dyDescent="0.2">
      <c r="O41693"/>
      <c r="P41693"/>
    </row>
    <row r="41694" spans="15:16" x14ac:dyDescent="0.2">
      <c r="O41694"/>
      <c r="P41694"/>
    </row>
    <row r="41695" spans="15:16" x14ac:dyDescent="0.2">
      <c r="O41695"/>
      <c r="P41695"/>
    </row>
    <row r="41696" spans="15:16" x14ac:dyDescent="0.2">
      <c r="O41696"/>
      <c r="P41696"/>
    </row>
    <row r="41697" spans="15:16" x14ac:dyDescent="0.2">
      <c r="O41697"/>
      <c r="P41697"/>
    </row>
    <row r="41698" spans="15:16" x14ac:dyDescent="0.2">
      <c r="O41698"/>
      <c r="P41698"/>
    </row>
    <row r="41699" spans="15:16" x14ac:dyDescent="0.2">
      <c r="O41699"/>
      <c r="P41699"/>
    </row>
    <row r="41700" spans="15:16" x14ac:dyDescent="0.2">
      <c r="O41700"/>
      <c r="P41700"/>
    </row>
    <row r="41701" spans="15:16" x14ac:dyDescent="0.2">
      <c r="O41701"/>
      <c r="P41701"/>
    </row>
    <row r="41702" spans="15:16" x14ac:dyDescent="0.2">
      <c r="O41702"/>
      <c r="P41702"/>
    </row>
    <row r="41703" spans="15:16" x14ac:dyDescent="0.2">
      <c r="O41703"/>
      <c r="P41703"/>
    </row>
    <row r="41704" spans="15:16" x14ac:dyDescent="0.2">
      <c r="O41704"/>
      <c r="P41704"/>
    </row>
    <row r="41705" spans="15:16" x14ac:dyDescent="0.2">
      <c r="O41705"/>
      <c r="P41705"/>
    </row>
    <row r="41706" spans="15:16" x14ac:dyDescent="0.2">
      <c r="O41706"/>
      <c r="P41706"/>
    </row>
    <row r="41707" spans="15:16" x14ac:dyDescent="0.2">
      <c r="O41707"/>
      <c r="P41707"/>
    </row>
    <row r="41708" spans="15:16" x14ac:dyDescent="0.2">
      <c r="O41708"/>
      <c r="P41708"/>
    </row>
    <row r="41709" spans="15:16" x14ac:dyDescent="0.2">
      <c r="O41709"/>
      <c r="P41709"/>
    </row>
    <row r="41710" spans="15:16" x14ac:dyDescent="0.2">
      <c r="O41710"/>
      <c r="P41710"/>
    </row>
    <row r="41711" spans="15:16" x14ac:dyDescent="0.2">
      <c r="O41711"/>
      <c r="P41711"/>
    </row>
    <row r="41712" spans="15:16" x14ac:dyDescent="0.2">
      <c r="O41712"/>
      <c r="P41712"/>
    </row>
    <row r="41713" spans="15:16" x14ac:dyDescent="0.2">
      <c r="O41713"/>
      <c r="P41713"/>
    </row>
    <row r="41714" spans="15:16" x14ac:dyDescent="0.2">
      <c r="O41714"/>
      <c r="P41714"/>
    </row>
    <row r="41715" spans="15:16" x14ac:dyDescent="0.2">
      <c r="O41715"/>
      <c r="P41715"/>
    </row>
    <row r="41716" spans="15:16" x14ac:dyDescent="0.2">
      <c r="O41716"/>
      <c r="P41716"/>
    </row>
    <row r="41717" spans="15:16" x14ac:dyDescent="0.2">
      <c r="O41717"/>
      <c r="P41717"/>
    </row>
    <row r="41718" spans="15:16" x14ac:dyDescent="0.2">
      <c r="O41718"/>
      <c r="P41718"/>
    </row>
    <row r="41719" spans="15:16" x14ac:dyDescent="0.2">
      <c r="O41719"/>
      <c r="P41719"/>
    </row>
    <row r="41720" spans="15:16" x14ac:dyDescent="0.2">
      <c r="O41720"/>
      <c r="P41720"/>
    </row>
    <row r="41721" spans="15:16" x14ac:dyDescent="0.2">
      <c r="O41721"/>
      <c r="P41721"/>
    </row>
    <row r="41722" spans="15:16" x14ac:dyDescent="0.2">
      <c r="O41722"/>
      <c r="P41722"/>
    </row>
    <row r="41723" spans="15:16" x14ac:dyDescent="0.2">
      <c r="O41723"/>
      <c r="P41723"/>
    </row>
    <row r="41724" spans="15:16" x14ac:dyDescent="0.2">
      <c r="O41724"/>
      <c r="P41724"/>
    </row>
    <row r="41725" spans="15:16" x14ac:dyDescent="0.2">
      <c r="O41725"/>
      <c r="P41725"/>
    </row>
    <row r="41726" spans="15:16" x14ac:dyDescent="0.2">
      <c r="O41726"/>
      <c r="P41726"/>
    </row>
    <row r="41727" spans="15:16" x14ac:dyDescent="0.2">
      <c r="O41727"/>
      <c r="P41727"/>
    </row>
    <row r="41728" spans="15:16" x14ac:dyDescent="0.2">
      <c r="O41728"/>
      <c r="P41728"/>
    </row>
    <row r="41729" spans="15:16" x14ac:dyDescent="0.2">
      <c r="O41729"/>
      <c r="P41729"/>
    </row>
    <row r="41730" spans="15:16" x14ac:dyDescent="0.2">
      <c r="O41730"/>
      <c r="P41730"/>
    </row>
    <row r="41731" spans="15:16" x14ac:dyDescent="0.2">
      <c r="O41731"/>
      <c r="P41731"/>
    </row>
    <row r="41732" spans="15:16" x14ac:dyDescent="0.2">
      <c r="O41732"/>
      <c r="P41732"/>
    </row>
    <row r="41733" spans="15:16" x14ac:dyDescent="0.2">
      <c r="O41733"/>
      <c r="P41733"/>
    </row>
    <row r="41734" spans="15:16" x14ac:dyDescent="0.2">
      <c r="O41734"/>
      <c r="P41734"/>
    </row>
    <row r="41735" spans="15:16" x14ac:dyDescent="0.2">
      <c r="O41735"/>
      <c r="P41735"/>
    </row>
    <row r="41736" spans="15:16" x14ac:dyDescent="0.2">
      <c r="O41736"/>
      <c r="P41736"/>
    </row>
    <row r="41737" spans="15:16" x14ac:dyDescent="0.2">
      <c r="O41737"/>
      <c r="P41737"/>
    </row>
    <row r="41738" spans="15:16" x14ac:dyDescent="0.2">
      <c r="O41738"/>
      <c r="P41738"/>
    </row>
    <row r="41739" spans="15:16" x14ac:dyDescent="0.2">
      <c r="O41739"/>
      <c r="P41739"/>
    </row>
    <row r="41740" spans="15:16" x14ac:dyDescent="0.2">
      <c r="O41740"/>
      <c r="P41740"/>
    </row>
    <row r="41741" spans="15:16" x14ac:dyDescent="0.2">
      <c r="O41741"/>
      <c r="P41741"/>
    </row>
    <row r="41742" spans="15:16" x14ac:dyDescent="0.2">
      <c r="O41742"/>
      <c r="P41742"/>
    </row>
    <row r="41743" spans="15:16" x14ac:dyDescent="0.2">
      <c r="O41743"/>
      <c r="P41743"/>
    </row>
    <row r="41744" spans="15:16" x14ac:dyDescent="0.2">
      <c r="O41744"/>
      <c r="P41744"/>
    </row>
    <row r="41745" spans="15:16" x14ac:dyDescent="0.2">
      <c r="O41745"/>
      <c r="P41745"/>
    </row>
    <row r="41746" spans="15:16" x14ac:dyDescent="0.2">
      <c r="O41746"/>
      <c r="P41746"/>
    </row>
    <row r="41747" spans="15:16" x14ac:dyDescent="0.2">
      <c r="O41747"/>
      <c r="P41747"/>
    </row>
    <row r="41748" spans="15:16" x14ac:dyDescent="0.2">
      <c r="O41748"/>
      <c r="P41748"/>
    </row>
    <row r="41749" spans="15:16" x14ac:dyDescent="0.2">
      <c r="O41749"/>
      <c r="P41749"/>
    </row>
    <row r="41750" spans="15:16" x14ac:dyDescent="0.2">
      <c r="O41750"/>
      <c r="P41750"/>
    </row>
    <row r="41751" spans="15:16" x14ac:dyDescent="0.2">
      <c r="O41751"/>
      <c r="P41751"/>
    </row>
    <row r="41752" spans="15:16" x14ac:dyDescent="0.2">
      <c r="O41752"/>
      <c r="P41752"/>
    </row>
    <row r="41753" spans="15:16" x14ac:dyDescent="0.2">
      <c r="O41753"/>
      <c r="P41753"/>
    </row>
    <row r="41754" spans="15:16" x14ac:dyDescent="0.2">
      <c r="O41754"/>
      <c r="P41754"/>
    </row>
    <row r="41755" spans="15:16" x14ac:dyDescent="0.2">
      <c r="O41755"/>
      <c r="P41755"/>
    </row>
    <row r="41756" spans="15:16" x14ac:dyDescent="0.2">
      <c r="O41756"/>
      <c r="P41756"/>
    </row>
    <row r="41757" spans="15:16" x14ac:dyDescent="0.2">
      <c r="O41757"/>
      <c r="P41757"/>
    </row>
    <row r="41758" spans="15:16" x14ac:dyDescent="0.2">
      <c r="O41758"/>
      <c r="P41758"/>
    </row>
    <row r="41759" spans="15:16" x14ac:dyDescent="0.2">
      <c r="O41759"/>
      <c r="P41759"/>
    </row>
    <row r="41760" spans="15:16" x14ac:dyDescent="0.2">
      <c r="O41760"/>
      <c r="P41760"/>
    </row>
    <row r="41761" spans="15:16" x14ac:dyDescent="0.2">
      <c r="O41761"/>
      <c r="P41761"/>
    </row>
    <row r="41762" spans="15:16" x14ac:dyDescent="0.2">
      <c r="O41762"/>
      <c r="P41762"/>
    </row>
    <row r="41763" spans="15:16" x14ac:dyDescent="0.2">
      <c r="O41763"/>
      <c r="P41763"/>
    </row>
    <row r="41764" spans="15:16" x14ac:dyDescent="0.2">
      <c r="O41764"/>
      <c r="P41764"/>
    </row>
    <row r="41765" spans="15:16" x14ac:dyDescent="0.2">
      <c r="O41765"/>
      <c r="P41765"/>
    </row>
    <row r="41766" spans="15:16" x14ac:dyDescent="0.2">
      <c r="O41766"/>
      <c r="P41766"/>
    </row>
    <row r="41767" spans="15:16" x14ac:dyDescent="0.2">
      <c r="O41767"/>
      <c r="P41767"/>
    </row>
    <row r="41768" spans="15:16" x14ac:dyDescent="0.2">
      <c r="O41768"/>
      <c r="P41768"/>
    </row>
    <row r="41769" spans="15:16" x14ac:dyDescent="0.2">
      <c r="O41769"/>
      <c r="P41769"/>
    </row>
    <row r="41770" spans="15:16" x14ac:dyDescent="0.2">
      <c r="O41770"/>
      <c r="P41770"/>
    </row>
    <row r="41771" spans="15:16" x14ac:dyDescent="0.2">
      <c r="O41771"/>
      <c r="P41771"/>
    </row>
    <row r="41772" spans="15:16" x14ac:dyDescent="0.2">
      <c r="O41772"/>
      <c r="P41772"/>
    </row>
    <row r="41773" spans="15:16" x14ac:dyDescent="0.2">
      <c r="O41773"/>
      <c r="P41773"/>
    </row>
    <row r="41774" spans="15:16" x14ac:dyDescent="0.2">
      <c r="O41774"/>
      <c r="P41774"/>
    </row>
    <row r="41775" spans="15:16" x14ac:dyDescent="0.2">
      <c r="O41775"/>
      <c r="P41775"/>
    </row>
    <row r="41776" spans="15:16" x14ac:dyDescent="0.2">
      <c r="O41776"/>
      <c r="P41776"/>
    </row>
    <row r="41777" spans="15:16" x14ac:dyDescent="0.2">
      <c r="O41777"/>
      <c r="P41777"/>
    </row>
    <row r="41778" spans="15:16" x14ac:dyDescent="0.2">
      <c r="O41778"/>
      <c r="P41778"/>
    </row>
    <row r="41779" spans="15:16" x14ac:dyDescent="0.2">
      <c r="O41779"/>
      <c r="P41779"/>
    </row>
    <row r="41780" spans="15:16" x14ac:dyDescent="0.2">
      <c r="O41780"/>
      <c r="P41780"/>
    </row>
    <row r="41781" spans="15:16" x14ac:dyDescent="0.2">
      <c r="O41781"/>
      <c r="P41781"/>
    </row>
    <row r="41782" spans="15:16" x14ac:dyDescent="0.2">
      <c r="O41782"/>
      <c r="P41782"/>
    </row>
    <row r="41783" spans="15:16" x14ac:dyDescent="0.2">
      <c r="O41783"/>
      <c r="P41783"/>
    </row>
    <row r="41784" spans="15:16" x14ac:dyDescent="0.2">
      <c r="O41784"/>
      <c r="P41784"/>
    </row>
    <row r="41785" spans="15:16" x14ac:dyDescent="0.2">
      <c r="O41785"/>
      <c r="P41785"/>
    </row>
    <row r="41786" spans="15:16" x14ac:dyDescent="0.2">
      <c r="O41786"/>
      <c r="P41786"/>
    </row>
    <row r="41787" spans="15:16" x14ac:dyDescent="0.2">
      <c r="O41787"/>
      <c r="P41787"/>
    </row>
    <row r="41788" spans="15:16" x14ac:dyDescent="0.2">
      <c r="O41788"/>
      <c r="P41788"/>
    </row>
    <row r="41789" spans="15:16" x14ac:dyDescent="0.2">
      <c r="O41789"/>
      <c r="P41789"/>
    </row>
    <row r="41790" spans="15:16" x14ac:dyDescent="0.2">
      <c r="O41790"/>
      <c r="P41790"/>
    </row>
    <row r="41791" spans="15:16" x14ac:dyDescent="0.2">
      <c r="O41791"/>
      <c r="P41791"/>
    </row>
    <row r="41792" spans="15:16" x14ac:dyDescent="0.2">
      <c r="O41792"/>
      <c r="P41792"/>
    </row>
    <row r="41793" spans="15:16" x14ac:dyDescent="0.2">
      <c r="O41793"/>
      <c r="P41793"/>
    </row>
    <row r="41794" spans="15:16" x14ac:dyDescent="0.2">
      <c r="O41794"/>
      <c r="P41794"/>
    </row>
    <row r="41795" spans="15:16" x14ac:dyDescent="0.2">
      <c r="O41795"/>
      <c r="P41795"/>
    </row>
    <row r="41796" spans="15:16" x14ac:dyDescent="0.2">
      <c r="O41796"/>
      <c r="P41796"/>
    </row>
    <row r="41797" spans="15:16" x14ac:dyDescent="0.2">
      <c r="O41797"/>
      <c r="P41797"/>
    </row>
    <row r="41798" spans="15:16" x14ac:dyDescent="0.2">
      <c r="O41798"/>
      <c r="P41798"/>
    </row>
    <row r="41799" spans="15:16" x14ac:dyDescent="0.2">
      <c r="O41799"/>
      <c r="P41799"/>
    </row>
    <row r="41800" spans="15:16" x14ac:dyDescent="0.2">
      <c r="O41800"/>
      <c r="P41800"/>
    </row>
    <row r="41801" spans="15:16" x14ac:dyDescent="0.2">
      <c r="O41801"/>
      <c r="P41801"/>
    </row>
    <row r="41802" spans="15:16" x14ac:dyDescent="0.2">
      <c r="O41802"/>
      <c r="P41802"/>
    </row>
    <row r="41803" spans="15:16" x14ac:dyDescent="0.2">
      <c r="O41803"/>
      <c r="P41803"/>
    </row>
    <row r="41804" spans="15:16" x14ac:dyDescent="0.2">
      <c r="O41804"/>
      <c r="P41804"/>
    </row>
    <row r="41805" spans="15:16" x14ac:dyDescent="0.2">
      <c r="O41805"/>
      <c r="P41805"/>
    </row>
    <row r="41806" spans="15:16" x14ac:dyDescent="0.2">
      <c r="O41806"/>
      <c r="P41806"/>
    </row>
    <row r="41807" spans="15:16" x14ac:dyDescent="0.2">
      <c r="O41807"/>
      <c r="P41807"/>
    </row>
    <row r="41808" spans="15:16" x14ac:dyDescent="0.2">
      <c r="O41808"/>
      <c r="P41808"/>
    </row>
    <row r="41809" spans="15:16" x14ac:dyDescent="0.2">
      <c r="O41809"/>
      <c r="P41809"/>
    </row>
    <row r="41810" spans="15:16" x14ac:dyDescent="0.2">
      <c r="O41810"/>
      <c r="P41810"/>
    </row>
    <row r="41811" spans="15:16" x14ac:dyDescent="0.2">
      <c r="O41811"/>
      <c r="P41811"/>
    </row>
    <row r="41812" spans="15:16" x14ac:dyDescent="0.2">
      <c r="O41812"/>
      <c r="P41812"/>
    </row>
    <row r="41813" spans="15:16" x14ac:dyDescent="0.2">
      <c r="O41813"/>
      <c r="P41813"/>
    </row>
    <row r="41814" spans="15:16" x14ac:dyDescent="0.2">
      <c r="O41814"/>
      <c r="P41814"/>
    </row>
    <row r="41815" spans="15:16" x14ac:dyDescent="0.2">
      <c r="O41815"/>
      <c r="P41815"/>
    </row>
    <row r="41816" spans="15:16" x14ac:dyDescent="0.2">
      <c r="O41816"/>
      <c r="P41816"/>
    </row>
    <row r="41817" spans="15:16" x14ac:dyDescent="0.2">
      <c r="O41817"/>
      <c r="P41817"/>
    </row>
    <row r="41818" spans="15:16" x14ac:dyDescent="0.2">
      <c r="O41818"/>
      <c r="P41818"/>
    </row>
    <row r="41819" spans="15:16" x14ac:dyDescent="0.2">
      <c r="O41819"/>
      <c r="P41819"/>
    </row>
    <row r="41820" spans="15:16" x14ac:dyDescent="0.2">
      <c r="O41820"/>
      <c r="P41820"/>
    </row>
    <row r="41821" spans="15:16" x14ac:dyDescent="0.2">
      <c r="O41821"/>
      <c r="P41821"/>
    </row>
    <row r="41822" spans="15:16" x14ac:dyDescent="0.2">
      <c r="O41822"/>
      <c r="P41822"/>
    </row>
    <row r="41823" spans="15:16" x14ac:dyDescent="0.2">
      <c r="O41823"/>
      <c r="P41823"/>
    </row>
    <row r="41824" spans="15:16" x14ac:dyDescent="0.2">
      <c r="O41824"/>
      <c r="P41824"/>
    </row>
    <row r="41825" spans="15:16" x14ac:dyDescent="0.2">
      <c r="O41825"/>
      <c r="P41825"/>
    </row>
    <row r="41826" spans="15:16" x14ac:dyDescent="0.2">
      <c r="O41826"/>
      <c r="P41826"/>
    </row>
    <row r="41827" spans="15:16" x14ac:dyDescent="0.2">
      <c r="O41827"/>
      <c r="P41827"/>
    </row>
    <row r="41828" spans="15:16" x14ac:dyDescent="0.2">
      <c r="O41828"/>
      <c r="P41828"/>
    </row>
    <row r="41829" spans="15:16" x14ac:dyDescent="0.2">
      <c r="O41829"/>
      <c r="P41829"/>
    </row>
    <row r="41830" spans="15:16" x14ac:dyDescent="0.2">
      <c r="O41830"/>
      <c r="P41830"/>
    </row>
    <row r="41831" spans="15:16" x14ac:dyDescent="0.2">
      <c r="O41831"/>
      <c r="P41831"/>
    </row>
    <row r="41832" spans="15:16" x14ac:dyDescent="0.2">
      <c r="O41832"/>
      <c r="P41832"/>
    </row>
    <row r="41833" spans="15:16" x14ac:dyDescent="0.2">
      <c r="O41833"/>
      <c r="P41833"/>
    </row>
    <row r="41834" spans="15:16" x14ac:dyDescent="0.2">
      <c r="O41834"/>
      <c r="P41834"/>
    </row>
    <row r="41835" spans="15:16" x14ac:dyDescent="0.2">
      <c r="O41835"/>
      <c r="P41835"/>
    </row>
    <row r="41836" spans="15:16" x14ac:dyDescent="0.2">
      <c r="O41836"/>
      <c r="P41836"/>
    </row>
    <row r="41837" spans="15:16" x14ac:dyDescent="0.2">
      <c r="O41837"/>
      <c r="P41837"/>
    </row>
    <row r="41838" spans="15:16" x14ac:dyDescent="0.2">
      <c r="O41838"/>
      <c r="P41838"/>
    </row>
    <row r="41839" spans="15:16" x14ac:dyDescent="0.2">
      <c r="O41839"/>
      <c r="P41839"/>
    </row>
    <row r="41840" spans="15:16" x14ac:dyDescent="0.2">
      <c r="O41840"/>
      <c r="P41840"/>
    </row>
    <row r="41841" spans="15:16" x14ac:dyDescent="0.2">
      <c r="O41841"/>
      <c r="P41841"/>
    </row>
    <row r="41842" spans="15:16" x14ac:dyDescent="0.2">
      <c r="O41842"/>
      <c r="P41842"/>
    </row>
    <row r="41843" spans="15:16" x14ac:dyDescent="0.2">
      <c r="O41843"/>
      <c r="P41843"/>
    </row>
    <row r="41844" spans="15:16" x14ac:dyDescent="0.2">
      <c r="O41844"/>
      <c r="P41844"/>
    </row>
    <row r="41845" spans="15:16" x14ac:dyDescent="0.2">
      <c r="O41845"/>
      <c r="P41845"/>
    </row>
    <row r="41846" spans="15:16" x14ac:dyDescent="0.2">
      <c r="O41846"/>
      <c r="P41846"/>
    </row>
    <row r="41847" spans="15:16" x14ac:dyDescent="0.2">
      <c r="O41847"/>
      <c r="P41847"/>
    </row>
    <row r="41848" spans="15:16" x14ac:dyDescent="0.2">
      <c r="O41848"/>
      <c r="P41848"/>
    </row>
    <row r="41849" spans="15:16" x14ac:dyDescent="0.2">
      <c r="O41849"/>
      <c r="P41849"/>
    </row>
    <row r="41850" spans="15:16" x14ac:dyDescent="0.2">
      <c r="O41850"/>
      <c r="P41850"/>
    </row>
    <row r="41851" spans="15:16" x14ac:dyDescent="0.2">
      <c r="O41851"/>
      <c r="P41851"/>
    </row>
    <row r="41852" spans="15:16" x14ac:dyDescent="0.2">
      <c r="O41852"/>
      <c r="P41852"/>
    </row>
    <row r="41853" spans="15:16" x14ac:dyDescent="0.2">
      <c r="O41853"/>
      <c r="P41853"/>
    </row>
    <row r="41854" spans="15:16" x14ac:dyDescent="0.2">
      <c r="O41854"/>
      <c r="P41854"/>
    </row>
    <row r="41855" spans="15:16" x14ac:dyDescent="0.2">
      <c r="O41855"/>
      <c r="P41855"/>
    </row>
    <row r="41856" spans="15:16" x14ac:dyDescent="0.2">
      <c r="O41856"/>
      <c r="P41856"/>
    </row>
    <row r="41857" spans="15:16" x14ac:dyDescent="0.2">
      <c r="O41857"/>
      <c r="P41857"/>
    </row>
    <row r="41858" spans="15:16" x14ac:dyDescent="0.2">
      <c r="O41858"/>
      <c r="P41858"/>
    </row>
    <row r="41859" spans="15:16" x14ac:dyDescent="0.2">
      <c r="O41859"/>
      <c r="P41859"/>
    </row>
    <row r="41860" spans="15:16" x14ac:dyDescent="0.2">
      <c r="O41860"/>
      <c r="P41860"/>
    </row>
    <row r="41861" spans="15:16" x14ac:dyDescent="0.2">
      <c r="O41861"/>
      <c r="P41861"/>
    </row>
    <row r="41862" spans="15:16" x14ac:dyDescent="0.2">
      <c r="O41862"/>
      <c r="P41862"/>
    </row>
    <row r="41863" spans="15:16" x14ac:dyDescent="0.2">
      <c r="O41863"/>
      <c r="P41863"/>
    </row>
    <row r="41864" spans="15:16" x14ac:dyDescent="0.2">
      <c r="O41864"/>
      <c r="P41864"/>
    </row>
    <row r="41865" spans="15:16" x14ac:dyDescent="0.2">
      <c r="O41865"/>
      <c r="P41865"/>
    </row>
    <row r="41866" spans="15:16" x14ac:dyDescent="0.2">
      <c r="O41866"/>
      <c r="P41866"/>
    </row>
    <row r="41867" spans="15:16" x14ac:dyDescent="0.2">
      <c r="O41867"/>
      <c r="P41867"/>
    </row>
    <row r="41868" spans="15:16" x14ac:dyDescent="0.2">
      <c r="O41868"/>
      <c r="P41868"/>
    </row>
    <row r="41869" spans="15:16" x14ac:dyDescent="0.2">
      <c r="O41869"/>
      <c r="P41869"/>
    </row>
    <row r="41870" spans="15:16" x14ac:dyDescent="0.2">
      <c r="O41870"/>
      <c r="P41870"/>
    </row>
    <row r="41871" spans="15:16" x14ac:dyDescent="0.2">
      <c r="O41871"/>
      <c r="P41871"/>
    </row>
    <row r="41872" spans="15:16" x14ac:dyDescent="0.2">
      <c r="O41872"/>
      <c r="P41872"/>
    </row>
    <row r="41873" spans="15:16" x14ac:dyDescent="0.2">
      <c r="O41873"/>
      <c r="P41873"/>
    </row>
    <row r="41874" spans="15:16" x14ac:dyDescent="0.2">
      <c r="O41874"/>
      <c r="P41874"/>
    </row>
    <row r="41875" spans="15:16" x14ac:dyDescent="0.2">
      <c r="O41875"/>
      <c r="P41875"/>
    </row>
    <row r="41876" spans="15:16" x14ac:dyDescent="0.2">
      <c r="O41876"/>
      <c r="P41876"/>
    </row>
    <row r="41877" spans="15:16" x14ac:dyDescent="0.2">
      <c r="O41877"/>
      <c r="P41877"/>
    </row>
    <row r="41878" spans="15:16" x14ac:dyDescent="0.2">
      <c r="O41878"/>
      <c r="P41878"/>
    </row>
    <row r="41879" spans="15:16" x14ac:dyDescent="0.2">
      <c r="O41879"/>
      <c r="P41879"/>
    </row>
    <row r="41880" spans="15:16" x14ac:dyDescent="0.2">
      <c r="O41880"/>
      <c r="P41880"/>
    </row>
    <row r="41881" spans="15:16" x14ac:dyDescent="0.2">
      <c r="O41881"/>
      <c r="P41881"/>
    </row>
    <row r="41882" spans="15:16" x14ac:dyDescent="0.2">
      <c r="O41882"/>
      <c r="P41882"/>
    </row>
    <row r="41883" spans="15:16" x14ac:dyDescent="0.2">
      <c r="O41883"/>
      <c r="P41883"/>
    </row>
    <row r="41884" spans="15:16" x14ac:dyDescent="0.2">
      <c r="O41884"/>
      <c r="P41884"/>
    </row>
    <row r="41885" spans="15:16" x14ac:dyDescent="0.2">
      <c r="O41885"/>
      <c r="P41885"/>
    </row>
    <row r="41886" spans="15:16" x14ac:dyDescent="0.2">
      <c r="O41886"/>
      <c r="P41886"/>
    </row>
    <row r="41887" spans="15:16" x14ac:dyDescent="0.2">
      <c r="O41887"/>
      <c r="P41887"/>
    </row>
    <row r="41888" spans="15:16" x14ac:dyDescent="0.2">
      <c r="O41888"/>
      <c r="P41888"/>
    </row>
    <row r="41889" spans="15:16" x14ac:dyDescent="0.2">
      <c r="O41889"/>
      <c r="P41889"/>
    </row>
    <row r="41890" spans="15:16" x14ac:dyDescent="0.2">
      <c r="O41890"/>
      <c r="P41890"/>
    </row>
    <row r="41891" spans="15:16" x14ac:dyDescent="0.2">
      <c r="O41891"/>
      <c r="P41891"/>
    </row>
    <row r="41892" spans="15:16" x14ac:dyDescent="0.2">
      <c r="O41892"/>
      <c r="P41892"/>
    </row>
    <row r="41893" spans="15:16" x14ac:dyDescent="0.2">
      <c r="O41893"/>
      <c r="P41893"/>
    </row>
    <row r="41894" spans="15:16" x14ac:dyDescent="0.2">
      <c r="O41894"/>
      <c r="P41894"/>
    </row>
    <row r="41895" spans="15:16" x14ac:dyDescent="0.2">
      <c r="O41895"/>
      <c r="P41895"/>
    </row>
    <row r="41896" spans="15:16" x14ac:dyDescent="0.2">
      <c r="O41896"/>
      <c r="P41896"/>
    </row>
    <row r="41897" spans="15:16" x14ac:dyDescent="0.2">
      <c r="O41897"/>
      <c r="P41897"/>
    </row>
    <row r="41898" spans="15:16" x14ac:dyDescent="0.2">
      <c r="O41898"/>
      <c r="P41898"/>
    </row>
    <row r="41899" spans="15:16" x14ac:dyDescent="0.2">
      <c r="O41899"/>
      <c r="P41899"/>
    </row>
    <row r="41900" spans="15:16" x14ac:dyDescent="0.2">
      <c r="O41900"/>
      <c r="P41900"/>
    </row>
    <row r="41901" spans="15:16" x14ac:dyDescent="0.2">
      <c r="O41901"/>
      <c r="P41901"/>
    </row>
    <row r="41902" spans="15:16" x14ac:dyDescent="0.2">
      <c r="O41902"/>
      <c r="P41902"/>
    </row>
    <row r="41903" spans="15:16" x14ac:dyDescent="0.2">
      <c r="O41903"/>
      <c r="P41903"/>
    </row>
    <row r="41904" spans="15:16" x14ac:dyDescent="0.2">
      <c r="O41904"/>
      <c r="P41904"/>
    </row>
    <row r="41905" spans="15:16" x14ac:dyDescent="0.2">
      <c r="O41905"/>
      <c r="P41905"/>
    </row>
    <row r="41906" spans="15:16" x14ac:dyDescent="0.2">
      <c r="O41906"/>
      <c r="P41906"/>
    </row>
    <row r="41907" spans="15:16" x14ac:dyDescent="0.2">
      <c r="O41907"/>
      <c r="P41907"/>
    </row>
    <row r="41908" spans="15:16" x14ac:dyDescent="0.2">
      <c r="O41908"/>
      <c r="P41908"/>
    </row>
    <row r="41909" spans="15:16" x14ac:dyDescent="0.2">
      <c r="O41909"/>
      <c r="P41909"/>
    </row>
    <row r="41910" spans="15:16" x14ac:dyDescent="0.2">
      <c r="O41910"/>
      <c r="P41910"/>
    </row>
    <row r="41911" spans="15:16" x14ac:dyDescent="0.2">
      <c r="O41911"/>
      <c r="P41911"/>
    </row>
    <row r="41912" spans="15:16" x14ac:dyDescent="0.2">
      <c r="O41912"/>
      <c r="P41912"/>
    </row>
    <row r="41913" spans="15:16" x14ac:dyDescent="0.2">
      <c r="O41913"/>
      <c r="P41913"/>
    </row>
    <row r="41914" spans="15:16" x14ac:dyDescent="0.2">
      <c r="O41914"/>
      <c r="P41914"/>
    </row>
    <row r="41915" spans="15:16" x14ac:dyDescent="0.2">
      <c r="O41915"/>
      <c r="P41915"/>
    </row>
    <row r="41916" spans="15:16" x14ac:dyDescent="0.2">
      <c r="O41916"/>
      <c r="P41916"/>
    </row>
    <row r="41917" spans="15:16" x14ac:dyDescent="0.2">
      <c r="O41917"/>
      <c r="P41917"/>
    </row>
    <row r="41918" spans="15:16" x14ac:dyDescent="0.2">
      <c r="O41918"/>
      <c r="P41918"/>
    </row>
    <row r="41919" spans="15:16" x14ac:dyDescent="0.2">
      <c r="O41919"/>
      <c r="P41919"/>
    </row>
    <row r="41920" spans="15:16" x14ac:dyDescent="0.2">
      <c r="O41920"/>
      <c r="P41920"/>
    </row>
    <row r="41921" spans="15:16" x14ac:dyDescent="0.2">
      <c r="O41921"/>
      <c r="P41921"/>
    </row>
    <row r="41922" spans="15:16" x14ac:dyDescent="0.2">
      <c r="O41922"/>
      <c r="P41922"/>
    </row>
    <row r="41923" spans="15:16" x14ac:dyDescent="0.2">
      <c r="O41923"/>
      <c r="P41923"/>
    </row>
    <row r="41924" spans="15:16" x14ac:dyDescent="0.2">
      <c r="O41924"/>
      <c r="P41924"/>
    </row>
    <row r="41925" spans="15:16" x14ac:dyDescent="0.2">
      <c r="O41925"/>
      <c r="P41925"/>
    </row>
    <row r="41926" spans="15:16" x14ac:dyDescent="0.2">
      <c r="O41926"/>
      <c r="P41926"/>
    </row>
    <row r="41927" spans="15:16" x14ac:dyDescent="0.2">
      <c r="O41927"/>
      <c r="P41927"/>
    </row>
    <row r="41928" spans="15:16" x14ac:dyDescent="0.2">
      <c r="O41928"/>
      <c r="P41928"/>
    </row>
    <row r="41929" spans="15:16" x14ac:dyDescent="0.2">
      <c r="O41929"/>
      <c r="P41929"/>
    </row>
    <row r="41930" spans="15:16" x14ac:dyDescent="0.2">
      <c r="O41930"/>
      <c r="P41930"/>
    </row>
    <row r="41931" spans="15:16" x14ac:dyDescent="0.2">
      <c r="O41931"/>
      <c r="P41931"/>
    </row>
    <row r="41932" spans="15:16" x14ac:dyDescent="0.2">
      <c r="O41932"/>
      <c r="P41932"/>
    </row>
    <row r="41933" spans="15:16" x14ac:dyDescent="0.2">
      <c r="O41933"/>
      <c r="P41933"/>
    </row>
    <row r="41934" spans="15:16" x14ac:dyDescent="0.2">
      <c r="O41934"/>
      <c r="P41934"/>
    </row>
    <row r="41935" spans="15:16" x14ac:dyDescent="0.2">
      <c r="O41935"/>
      <c r="P41935"/>
    </row>
    <row r="41936" spans="15:16" x14ac:dyDescent="0.2">
      <c r="O41936"/>
      <c r="P41936"/>
    </row>
    <row r="41937" spans="15:16" x14ac:dyDescent="0.2">
      <c r="O41937"/>
      <c r="P41937"/>
    </row>
    <row r="41938" spans="15:16" x14ac:dyDescent="0.2">
      <c r="O41938"/>
      <c r="P41938"/>
    </row>
    <row r="41939" spans="15:16" x14ac:dyDescent="0.2">
      <c r="O41939"/>
      <c r="P41939"/>
    </row>
    <row r="41940" spans="15:16" x14ac:dyDescent="0.2">
      <c r="O41940"/>
      <c r="P41940"/>
    </row>
    <row r="41941" spans="15:16" x14ac:dyDescent="0.2">
      <c r="O41941"/>
      <c r="P41941"/>
    </row>
    <row r="41942" spans="15:16" x14ac:dyDescent="0.2">
      <c r="O41942"/>
      <c r="P41942"/>
    </row>
    <row r="41943" spans="15:16" x14ac:dyDescent="0.2">
      <c r="O41943"/>
      <c r="P41943"/>
    </row>
    <row r="41944" spans="15:16" x14ac:dyDescent="0.2">
      <c r="O41944"/>
      <c r="P41944"/>
    </row>
    <row r="41945" spans="15:16" x14ac:dyDescent="0.2">
      <c r="O41945"/>
      <c r="P41945"/>
    </row>
    <row r="41946" spans="15:16" x14ac:dyDescent="0.2">
      <c r="O41946"/>
      <c r="P41946"/>
    </row>
    <row r="41947" spans="15:16" x14ac:dyDescent="0.2">
      <c r="O41947"/>
      <c r="P41947"/>
    </row>
    <row r="41948" spans="15:16" x14ac:dyDescent="0.2">
      <c r="O41948"/>
      <c r="P41948"/>
    </row>
    <row r="41949" spans="15:16" x14ac:dyDescent="0.2">
      <c r="O41949"/>
      <c r="P41949"/>
    </row>
    <row r="41950" spans="15:16" x14ac:dyDescent="0.2">
      <c r="O41950"/>
      <c r="P41950"/>
    </row>
    <row r="41951" spans="15:16" x14ac:dyDescent="0.2">
      <c r="O41951"/>
      <c r="P41951"/>
    </row>
    <row r="41952" spans="15:16" x14ac:dyDescent="0.2">
      <c r="O41952"/>
      <c r="P41952"/>
    </row>
    <row r="41953" spans="15:16" x14ac:dyDescent="0.2">
      <c r="O41953"/>
      <c r="P41953"/>
    </row>
    <row r="41954" spans="15:16" x14ac:dyDescent="0.2">
      <c r="O41954"/>
      <c r="P41954"/>
    </row>
    <row r="41955" spans="15:16" x14ac:dyDescent="0.2">
      <c r="O41955"/>
      <c r="P41955"/>
    </row>
    <row r="41956" spans="15:16" x14ac:dyDescent="0.2">
      <c r="O41956"/>
      <c r="P41956"/>
    </row>
    <row r="41957" spans="15:16" x14ac:dyDescent="0.2">
      <c r="O41957"/>
      <c r="P41957"/>
    </row>
    <row r="41958" spans="15:16" x14ac:dyDescent="0.2">
      <c r="O41958"/>
      <c r="P41958"/>
    </row>
    <row r="41959" spans="15:16" x14ac:dyDescent="0.2">
      <c r="O41959"/>
      <c r="P41959"/>
    </row>
    <row r="41960" spans="15:16" x14ac:dyDescent="0.2">
      <c r="O41960"/>
      <c r="P41960"/>
    </row>
    <row r="41961" spans="15:16" x14ac:dyDescent="0.2">
      <c r="O41961"/>
      <c r="P41961"/>
    </row>
    <row r="41962" spans="15:16" x14ac:dyDescent="0.2">
      <c r="O41962"/>
      <c r="P41962"/>
    </row>
    <row r="41963" spans="15:16" x14ac:dyDescent="0.2">
      <c r="O41963"/>
      <c r="P41963"/>
    </row>
    <row r="41964" spans="15:16" x14ac:dyDescent="0.2">
      <c r="O41964"/>
      <c r="P41964"/>
    </row>
    <row r="41965" spans="15:16" x14ac:dyDescent="0.2">
      <c r="O41965"/>
      <c r="P41965"/>
    </row>
    <row r="41966" spans="15:16" x14ac:dyDescent="0.2">
      <c r="O41966"/>
      <c r="P41966"/>
    </row>
    <row r="41967" spans="15:16" x14ac:dyDescent="0.2">
      <c r="O41967"/>
      <c r="P41967"/>
    </row>
    <row r="41968" spans="15:16" x14ac:dyDescent="0.2">
      <c r="O41968"/>
      <c r="P41968"/>
    </row>
    <row r="41969" spans="15:16" x14ac:dyDescent="0.2">
      <c r="O41969"/>
      <c r="P41969"/>
    </row>
    <row r="41970" spans="15:16" x14ac:dyDescent="0.2">
      <c r="O41970"/>
      <c r="P41970"/>
    </row>
    <row r="41971" spans="15:16" x14ac:dyDescent="0.2">
      <c r="O41971"/>
      <c r="P41971"/>
    </row>
    <row r="41972" spans="15:16" x14ac:dyDescent="0.2">
      <c r="O41972"/>
      <c r="P41972"/>
    </row>
    <row r="41973" spans="15:16" x14ac:dyDescent="0.2">
      <c r="O41973"/>
      <c r="P41973"/>
    </row>
    <row r="41974" spans="15:16" x14ac:dyDescent="0.2">
      <c r="O41974"/>
      <c r="P41974"/>
    </row>
    <row r="41975" spans="15:16" x14ac:dyDescent="0.2">
      <c r="O41975"/>
      <c r="P41975"/>
    </row>
    <row r="41976" spans="15:16" x14ac:dyDescent="0.2">
      <c r="O41976"/>
      <c r="P41976"/>
    </row>
    <row r="41977" spans="15:16" x14ac:dyDescent="0.2">
      <c r="O41977"/>
      <c r="P41977"/>
    </row>
    <row r="41978" spans="15:16" x14ac:dyDescent="0.2">
      <c r="O41978"/>
      <c r="P41978"/>
    </row>
    <row r="41979" spans="15:16" x14ac:dyDescent="0.2">
      <c r="O41979"/>
      <c r="P41979"/>
    </row>
    <row r="41980" spans="15:16" x14ac:dyDescent="0.2">
      <c r="O41980"/>
      <c r="P41980"/>
    </row>
    <row r="41981" spans="15:16" x14ac:dyDescent="0.2">
      <c r="O41981"/>
      <c r="P41981"/>
    </row>
    <row r="41982" spans="15:16" x14ac:dyDescent="0.2">
      <c r="O41982"/>
      <c r="P41982"/>
    </row>
    <row r="41983" spans="15:16" x14ac:dyDescent="0.2">
      <c r="O41983"/>
      <c r="P41983"/>
    </row>
    <row r="41984" spans="15:16" x14ac:dyDescent="0.2">
      <c r="O41984"/>
      <c r="P41984"/>
    </row>
    <row r="41985" spans="15:16" x14ac:dyDescent="0.2">
      <c r="O41985"/>
      <c r="P41985"/>
    </row>
    <row r="41986" spans="15:16" x14ac:dyDescent="0.2">
      <c r="O41986"/>
      <c r="P41986"/>
    </row>
    <row r="41987" spans="15:16" x14ac:dyDescent="0.2">
      <c r="O41987"/>
      <c r="P41987"/>
    </row>
    <row r="41988" spans="15:16" x14ac:dyDescent="0.2">
      <c r="O41988"/>
      <c r="P41988"/>
    </row>
    <row r="41989" spans="15:16" x14ac:dyDescent="0.2">
      <c r="O41989"/>
      <c r="P41989"/>
    </row>
    <row r="41990" spans="15:16" x14ac:dyDescent="0.2">
      <c r="O41990"/>
      <c r="P41990"/>
    </row>
    <row r="41991" spans="15:16" x14ac:dyDescent="0.2">
      <c r="O41991"/>
      <c r="P41991"/>
    </row>
    <row r="41992" spans="15:16" x14ac:dyDescent="0.2">
      <c r="O41992"/>
      <c r="P41992"/>
    </row>
    <row r="41993" spans="15:16" x14ac:dyDescent="0.2">
      <c r="O41993"/>
      <c r="P41993"/>
    </row>
    <row r="41994" spans="15:16" x14ac:dyDescent="0.2">
      <c r="O41994"/>
      <c r="P41994"/>
    </row>
    <row r="41995" spans="15:16" x14ac:dyDescent="0.2">
      <c r="O41995"/>
      <c r="P41995"/>
    </row>
    <row r="41996" spans="15:16" x14ac:dyDescent="0.2">
      <c r="O41996"/>
      <c r="P41996"/>
    </row>
    <row r="41997" spans="15:16" x14ac:dyDescent="0.2">
      <c r="O41997"/>
      <c r="P41997"/>
    </row>
    <row r="41998" spans="15:16" x14ac:dyDescent="0.2">
      <c r="O41998"/>
      <c r="P41998"/>
    </row>
    <row r="41999" spans="15:16" x14ac:dyDescent="0.2">
      <c r="O41999"/>
      <c r="P41999"/>
    </row>
    <row r="42000" spans="15:16" x14ac:dyDescent="0.2">
      <c r="O42000"/>
      <c r="P42000"/>
    </row>
    <row r="42001" spans="15:16" x14ac:dyDescent="0.2">
      <c r="O42001"/>
      <c r="P42001"/>
    </row>
    <row r="42002" spans="15:16" x14ac:dyDescent="0.2">
      <c r="O42002"/>
      <c r="P42002"/>
    </row>
    <row r="42003" spans="15:16" x14ac:dyDescent="0.2">
      <c r="O42003"/>
      <c r="P42003"/>
    </row>
    <row r="42004" spans="15:16" x14ac:dyDescent="0.2">
      <c r="O42004"/>
      <c r="P42004"/>
    </row>
    <row r="42005" spans="15:16" x14ac:dyDescent="0.2">
      <c r="O42005"/>
      <c r="P42005"/>
    </row>
    <row r="42006" spans="15:16" x14ac:dyDescent="0.2">
      <c r="O42006"/>
      <c r="P42006"/>
    </row>
    <row r="42007" spans="15:16" x14ac:dyDescent="0.2">
      <c r="O42007"/>
      <c r="P42007"/>
    </row>
    <row r="42008" spans="15:16" x14ac:dyDescent="0.2">
      <c r="O42008"/>
      <c r="P42008"/>
    </row>
    <row r="42009" spans="15:16" x14ac:dyDescent="0.2">
      <c r="O42009"/>
      <c r="P42009"/>
    </row>
    <row r="42010" spans="15:16" x14ac:dyDescent="0.2">
      <c r="O42010"/>
      <c r="P42010"/>
    </row>
    <row r="42011" spans="15:16" x14ac:dyDescent="0.2">
      <c r="O42011"/>
      <c r="P42011"/>
    </row>
    <row r="42012" spans="15:16" x14ac:dyDescent="0.2">
      <c r="O42012"/>
      <c r="P42012"/>
    </row>
    <row r="42013" spans="15:16" x14ac:dyDescent="0.2">
      <c r="O42013"/>
      <c r="P42013"/>
    </row>
    <row r="42014" spans="15:16" x14ac:dyDescent="0.2">
      <c r="O42014"/>
      <c r="P42014"/>
    </row>
    <row r="42015" spans="15:16" x14ac:dyDescent="0.2">
      <c r="O42015"/>
      <c r="P42015"/>
    </row>
    <row r="42016" spans="15:16" x14ac:dyDescent="0.2">
      <c r="O42016"/>
      <c r="P42016"/>
    </row>
    <row r="42017" spans="15:16" x14ac:dyDescent="0.2">
      <c r="O42017"/>
      <c r="P42017"/>
    </row>
    <row r="42018" spans="15:16" x14ac:dyDescent="0.2">
      <c r="O42018"/>
      <c r="P42018"/>
    </row>
    <row r="42019" spans="15:16" x14ac:dyDescent="0.2">
      <c r="O42019"/>
      <c r="P42019"/>
    </row>
    <row r="42020" spans="15:16" x14ac:dyDescent="0.2">
      <c r="O42020"/>
      <c r="P42020"/>
    </row>
    <row r="42021" spans="15:16" x14ac:dyDescent="0.2">
      <c r="O42021"/>
      <c r="P42021"/>
    </row>
    <row r="42022" spans="15:16" x14ac:dyDescent="0.2">
      <c r="O42022"/>
      <c r="P42022"/>
    </row>
    <row r="42023" spans="15:16" x14ac:dyDescent="0.2">
      <c r="O42023"/>
      <c r="P42023"/>
    </row>
    <row r="42024" spans="15:16" x14ac:dyDescent="0.2">
      <c r="O42024"/>
      <c r="P42024"/>
    </row>
    <row r="42025" spans="15:16" x14ac:dyDescent="0.2">
      <c r="O42025"/>
      <c r="P42025"/>
    </row>
    <row r="42026" spans="15:16" x14ac:dyDescent="0.2">
      <c r="O42026"/>
      <c r="P42026"/>
    </row>
    <row r="42027" spans="15:16" x14ac:dyDescent="0.2">
      <c r="O42027"/>
      <c r="P42027"/>
    </row>
    <row r="42028" spans="15:16" x14ac:dyDescent="0.2">
      <c r="O42028"/>
      <c r="P42028"/>
    </row>
    <row r="42029" spans="15:16" x14ac:dyDescent="0.2">
      <c r="O42029"/>
      <c r="P42029"/>
    </row>
    <row r="42030" spans="15:16" x14ac:dyDescent="0.2">
      <c r="O42030"/>
      <c r="P42030"/>
    </row>
    <row r="42031" spans="15:16" x14ac:dyDescent="0.2">
      <c r="O42031"/>
      <c r="P42031"/>
    </row>
    <row r="42032" spans="15:16" x14ac:dyDescent="0.2">
      <c r="O42032"/>
      <c r="P42032"/>
    </row>
    <row r="42033" spans="15:16" x14ac:dyDescent="0.2">
      <c r="O42033"/>
      <c r="P42033"/>
    </row>
    <row r="42034" spans="15:16" x14ac:dyDescent="0.2">
      <c r="O42034"/>
      <c r="P42034"/>
    </row>
    <row r="42035" spans="15:16" x14ac:dyDescent="0.2">
      <c r="O42035"/>
      <c r="P42035"/>
    </row>
    <row r="42036" spans="15:16" x14ac:dyDescent="0.2">
      <c r="O42036"/>
      <c r="P42036"/>
    </row>
    <row r="42037" spans="15:16" x14ac:dyDescent="0.2">
      <c r="O42037"/>
      <c r="P42037"/>
    </row>
    <row r="42038" spans="15:16" x14ac:dyDescent="0.2">
      <c r="O42038"/>
      <c r="P42038"/>
    </row>
    <row r="42039" spans="15:16" x14ac:dyDescent="0.2">
      <c r="O42039"/>
      <c r="P42039"/>
    </row>
    <row r="42040" spans="15:16" x14ac:dyDescent="0.2">
      <c r="O42040"/>
      <c r="P42040"/>
    </row>
    <row r="42041" spans="15:16" x14ac:dyDescent="0.2">
      <c r="O42041"/>
      <c r="P42041"/>
    </row>
    <row r="42042" spans="15:16" x14ac:dyDescent="0.2">
      <c r="O42042"/>
      <c r="P42042"/>
    </row>
    <row r="42043" spans="15:16" x14ac:dyDescent="0.2">
      <c r="O42043"/>
      <c r="P42043"/>
    </row>
    <row r="42044" spans="15:16" x14ac:dyDescent="0.2">
      <c r="O42044"/>
      <c r="P42044"/>
    </row>
    <row r="42045" spans="15:16" x14ac:dyDescent="0.2">
      <c r="O42045"/>
      <c r="P42045"/>
    </row>
    <row r="42046" spans="15:16" x14ac:dyDescent="0.2">
      <c r="O42046"/>
      <c r="P42046"/>
    </row>
    <row r="42047" spans="15:16" x14ac:dyDescent="0.2">
      <c r="O42047"/>
      <c r="P42047"/>
    </row>
    <row r="42048" spans="15:16" x14ac:dyDescent="0.2">
      <c r="O42048"/>
      <c r="P42048"/>
    </row>
    <row r="42049" spans="15:16" x14ac:dyDescent="0.2">
      <c r="O42049"/>
      <c r="P42049"/>
    </row>
    <row r="42050" spans="15:16" x14ac:dyDescent="0.2">
      <c r="O42050"/>
      <c r="P42050"/>
    </row>
    <row r="42051" spans="15:16" x14ac:dyDescent="0.2">
      <c r="O42051"/>
      <c r="P42051"/>
    </row>
    <row r="42052" spans="15:16" x14ac:dyDescent="0.2">
      <c r="O42052"/>
      <c r="P42052"/>
    </row>
    <row r="42053" spans="15:16" x14ac:dyDescent="0.2">
      <c r="O42053"/>
      <c r="P42053"/>
    </row>
    <row r="42054" spans="15:16" x14ac:dyDescent="0.2">
      <c r="O42054"/>
      <c r="P42054"/>
    </row>
    <row r="42055" spans="15:16" x14ac:dyDescent="0.2">
      <c r="O42055"/>
      <c r="P42055"/>
    </row>
    <row r="42056" spans="15:16" x14ac:dyDescent="0.2">
      <c r="O42056"/>
      <c r="P42056"/>
    </row>
    <row r="42057" spans="15:16" x14ac:dyDescent="0.2">
      <c r="O42057"/>
      <c r="P42057"/>
    </row>
    <row r="42058" spans="15:16" x14ac:dyDescent="0.2">
      <c r="O42058"/>
      <c r="P42058"/>
    </row>
    <row r="42059" spans="15:16" x14ac:dyDescent="0.2">
      <c r="O42059"/>
      <c r="P42059"/>
    </row>
    <row r="42060" spans="15:16" x14ac:dyDescent="0.2">
      <c r="O42060"/>
      <c r="P42060"/>
    </row>
    <row r="42061" spans="15:16" x14ac:dyDescent="0.2">
      <c r="O42061"/>
      <c r="P42061"/>
    </row>
    <row r="42062" spans="15:16" x14ac:dyDescent="0.2">
      <c r="O42062"/>
      <c r="P42062"/>
    </row>
    <row r="42063" spans="15:16" x14ac:dyDescent="0.2">
      <c r="O42063"/>
      <c r="P42063"/>
    </row>
    <row r="42064" spans="15:16" x14ac:dyDescent="0.2">
      <c r="O42064"/>
      <c r="P42064"/>
    </row>
    <row r="42065" spans="15:16" x14ac:dyDescent="0.2">
      <c r="O42065"/>
      <c r="P42065"/>
    </row>
    <row r="42066" spans="15:16" x14ac:dyDescent="0.2">
      <c r="O42066"/>
      <c r="P42066"/>
    </row>
    <row r="42067" spans="15:16" x14ac:dyDescent="0.2">
      <c r="O42067"/>
      <c r="P42067"/>
    </row>
    <row r="42068" spans="15:16" x14ac:dyDescent="0.2">
      <c r="O42068"/>
      <c r="P42068"/>
    </row>
    <row r="42069" spans="15:16" x14ac:dyDescent="0.2">
      <c r="O42069"/>
      <c r="P42069"/>
    </row>
    <row r="42070" spans="15:16" x14ac:dyDescent="0.2">
      <c r="O42070"/>
      <c r="P42070"/>
    </row>
    <row r="42071" spans="15:16" x14ac:dyDescent="0.2">
      <c r="O42071"/>
      <c r="P42071"/>
    </row>
    <row r="42072" spans="15:16" x14ac:dyDescent="0.2">
      <c r="O42072"/>
      <c r="P42072"/>
    </row>
    <row r="42073" spans="15:16" x14ac:dyDescent="0.2">
      <c r="O42073"/>
      <c r="P42073"/>
    </row>
    <row r="42074" spans="15:16" x14ac:dyDescent="0.2">
      <c r="O42074"/>
      <c r="P42074"/>
    </row>
    <row r="42075" spans="15:16" x14ac:dyDescent="0.2">
      <c r="O42075"/>
      <c r="P42075"/>
    </row>
    <row r="42076" spans="15:16" x14ac:dyDescent="0.2">
      <c r="O42076"/>
      <c r="P42076"/>
    </row>
    <row r="42077" spans="15:16" x14ac:dyDescent="0.2">
      <c r="O42077"/>
      <c r="P42077"/>
    </row>
    <row r="42078" spans="15:16" x14ac:dyDescent="0.2">
      <c r="O42078"/>
      <c r="P42078"/>
    </row>
    <row r="42079" spans="15:16" x14ac:dyDescent="0.2">
      <c r="O42079"/>
      <c r="P42079"/>
    </row>
    <row r="42080" spans="15:16" x14ac:dyDescent="0.2">
      <c r="O42080"/>
      <c r="P42080"/>
    </row>
    <row r="42081" spans="15:16" x14ac:dyDescent="0.2">
      <c r="O42081"/>
      <c r="P42081"/>
    </row>
    <row r="42082" spans="15:16" x14ac:dyDescent="0.2">
      <c r="O42082"/>
      <c r="P42082"/>
    </row>
    <row r="42083" spans="15:16" x14ac:dyDescent="0.2">
      <c r="O42083"/>
      <c r="P42083"/>
    </row>
    <row r="42084" spans="15:16" x14ac:dyDescent="0.2">
      <c r="O42084"/>
      <c r="P42084"/>
    </row>
    <row r="42085" spans="15:16" x14ac:dyDescent="0.2">
      <c r="O42085"/>
      <c r="P42085"/>
    </row>
    <row r="42086" spans="15:16" x14ac:dyDescent="0.2">
      <c r="O42086"/>
      <c r="P42086"/>
    </row>
    <row r="42087" spans="15:16" x14ac:dyDescent="0.2">
      <c r="O42087"/>
      <c r="P42087"/>
    </row>
    <row r="42088" spans="15:16" x14ac:dyDescent="0.2">
      <c r="O42088"/>
      <c r="P42088"/>
    </row>
    <row r="42089" spans="15:16" x14ac:dyDescent="0.2">
      <c r="O42089"/>
      <c r="P42089"/>
    </row>
    <row r="42090" spans="15:16" x14ac:dyDescent="0.2">
      <c r="O42090"/>
      <c r="P42090"/>
    </row>
    <row r="42091" spans="15:16" x14ac:dyDescent="0.2">
      <c r="O42091"/>
      <c r="P42091"/>
    </row>
    <row r="42092" spans="15:16" x14ac:dyDescent="0.2">
      <c r="O42092"/>
      <c r="P42092"/>
    </row>
    <row r="42093" spans="15:16" x14ac:dyDescent="0.2">
      <c r="O42093"/>
      <c r="P42093"/>
    </row>
    <row r="42094" spans="15:16" x14ac:dyDescent="0.2">
      <c r="O42094"/>
      <c r="P42094"/>
    </row>
    <row r="42095" spans="15:16" x14ac:dyDescent="0.2">
      <c r="O42095"/>
      <c r="P42095"/>
    </row>
    <row r="42096" spans="15:16" x14ac:dyDescent="0.2">
      <c r="O42096"/>
      <c r="P42096"/>
    </row>
    <row r="42097" spans="15:16" x14ac:dyDescent="0.2">
      <c r="O42097"/>
      <c r="P42097"/>
    </row>
    <row r="42098" spans="15:16" x14ac:dyDescent="0.2">
      <c r="O42098"/>
      <c r="P42098"/>
    </row>
    <row r="42099" spans="15:16" x14ac:dyDescent="0.2">
      <c r="O42099"/>
      <c r="P42099"/>
    </row>
    <row r="42100" spans="15:16" x14ac:dyDescent="0.2">
      <c r="O42100"/>
      <c r="P42100"/>
    </row>
    <row r="42101" spans="15:16" x14ac:dyDescent="0.2">
      <c r="O42101"/>
      <c r="P42101"/>
    </row>
    <row r="42102" spans="15:16" x14ac:dyDescent="0.2">
      <c r="O42102"/>
      <c r="P42102"/>
    </row>
    <row r="42103" spans="15:16" x14ac:dyDescent="0.2">
      <c r="O42103"/>
      <c r="P42103"/>
    </row>
    <row r="42104" spans="15:16" x14ac:dyDescent="0.2">
      <c r="O42104"/>
      <c r="P42104"/>
    </row>
    <row r="42105" spans="15:16" x14ac:dyDescent="0.2">
      <c r="O42105"/>
      <c r="P42105"/>
    </row>
    <row r="42106" spans="15:16" x14ac:dyDescent="0.2">
      <c r="O42106"/>
      <c r="P42106"/>
    </row>
    <row r="42107" spans="15:16" x14ac:dyDescent="0.2">
      <c r="O42107"/>
      <c r="P42107"/>
    </row>
    <row r="42108" spans="15:16" x14ac:dyDescent="0.2">
      <c r="O42108"/>
      <c r="P42108"/>
    </row>
    <row r="42109" spans="15:16" x14ac:dyDescent="0.2">
      <c r="O42109"/>
      <c r="P42109"/>
    </row>
    <row r="42110" spans="15:16" x14ac:dyDescent="0.2">
      <c r="O42110"/>
      <c r="P42110"/>
    </row>
    <row r="42111" spans="15:16" x14ac:dyDescent="0.2">
      <c r="O42111"/>
      <c r="P42111"/>
    </row>
    <row r="42112" spans="15:16" x14ac:dyDescent="0.2">
      <c r="O42112"/>
      <c r="P42112"/>
    </row>
    <row r="42113" spans="15:16" x14ac:dyDescent="0.2">
      <c r="O42113"/>
      <c r="P42113"/>
    </row>
    <row r="42114" spans="15:16" x14ac:dyDescent="0.2">
      <c r="O42114"/>
      <c r="P42114"/>
    </row>
    <row r="42115" spans="15:16" x14ac:dyDescent="0.2">
      <c r="O42115"/>
      <c r="P42115"/>
    </row>
    <row r="42116" spans="15:16" x14ac:dyDescent="0.2">
      <c r="O42116"/>
      <c r="P42116"/>
    </row>
    <row r="42117" spans="15:16" x14ac:dyDescent="0.2">
      <c r="O42117"/>
      <c r="P42117"/>
    </row>
    <row r="42118" spans="15:16" x14ac:dyDescent="0.2">
      <c r="O42118"/>
      <c r="P42118"/>
    </row>
    <row r="42119" spans="15:16" x14ac:dyDescent="0.2">
      <c r="O42119"/>
      <c r="P42119"/>
    </row>
    <row r="42120" spans="15:16" x14ac:dyDescent="0.2">
      <c r="O42120"/>
      <c r="P42120"/>
    </row>
    <row r="42121" spans="15:16" x14ac:dyDescent="0.2">
      <c r="O42121"/>
      <c r="P42121"/>
    </row>
    <row r="42122" spans="15:16" x14ac:dyDescent="0.2">
      <c r="O42122"/>
      <c r="P42122"/>
    </row>
    <row r="42123" spans="15:16" x14ac:dyDescent="0.2">
      <c r="O42123"/>
      <c r="P42123"/>
    </row>
    <row r="42124" spans="15:16" x14ac:dyDescent="0.2">
      <c r="O42124"/>
      <c r="P42124"/>
    </row>
    <row r="42125" spans="15:16" x14ac:dyDescent="0.2">
      <c r="O42125"/>
      <c r="P42125"/>
    </row>
    <row r="42126" spans="15:16" x14ac:dyDescent="0.2">
      <c r="O42126"/>
      <c r="P42126"/>
    </row>
    <row r="42127" spans="15:16" x14ac:dyDescent="0.2">
      <c r="O42127"/>
      <c r="P42127"/>
    </row>
    <row r="42128" spans="15:16" x14ac:dyDescent="0.2">
      <c r="O42128"/>
      <c r="P42128"/>
    </row>
    <row r="42129" spans="15:16" x14ac:dyDescent="0.2">
      <c r="O42129"/>
      <c r="P42129"/>
    </row>
    <row r="42130" spans="15:16" x14ac:dyDescent="0.2">
      <c r="O42130"/>
      <c r="P42130"/>
    </row>
    <row r="42131" spans="15:16" x14ac:dyDescent="0.2">
      <c r="O42131"/>
      <c r="P42131"/>
    </row>
    <row r="42132" spans="15:16" x14ac:dyDescent="0.2">
      <c r="O42132"/>
      <c r="P42132"/>
    </row>
    <row r="42133" spans="15:16" x14ac:dyDescent="0.2">
      <c r="O42133"/>
      <c r="P42133"/>
    </row>
    <row r="42134" spans="15:16" x14ac:dyDescent="0.2">
      <c r="O42134"/>
      <c r="P42134"/>
    </row>
    <row r="42135" spans="15:16" x14ac:dyDescent="0.2">
      <c r="O42135"/>
      <c r="P42135"/>
    </row>
    <row r="42136" spans="15:16" x14ac:dyDescent="0.2">
      <c r="O42136"/>
      <c r="P42136"/>
    </row>
    <row r="42137" spans="15:16" x14ac:dyDescent="0.2">
      <c r="O42137"/>
      <c r="P42137"/>
    </row>
    <row r="42138" spans="15:16" x14ac:dyDescent="0.2">
      <c r="O42138"/>
      <c r="P42138"/>
    </row>
    <row r="42139" spans="15:16" x14ac:dyDescent="0.2">
      <c r="O42139"/>
      <c r="P42139"/>
    </row>
    <row r="42140" spans="15:16" x14ac:dyDescent="0.2">
      <c r="O42140"/>
      <c r="P42140"/>
    </row>
    <row r="42141" spans="15:16" x14ac:dyDescent="0.2">
      <c r="O42141"/>
      <c r="P42141"/>
    </row>
    <row r="42142" spans="15:16" x14ac:dyDescent="0.2">
      <c r="O42142"/>
      <c r="P42142"/>
    </row>
    <row r="42143" spans="15:16" x14ac:dyDescent="0.2">
      <c r="O42143"/>
      <c r="P42143"/>
    </row>
    <row r="42144" spans="15:16" x14ac:dyDescent="0.2">
      <c r="O42144"/>
      <c r="P42144"/>
    </row>
    <row r="42145" spans="15:16" x14ac:dyDescent="0.2">
      <c r="O42145"/>
      <c r="P42145"/>
    </row>
    <row r="42146" spans="15:16" x14ac:dyDescent="0.2">
      <c r="O42146"/>
      <c r="P42146"/>
    </row>
    <row r="42147" spans="15:16" x14ac:dyDescent="0.2">
      <c r="O42147"/>
      <c r="P42147"/>
    </row>
    <row r="42148" spans="15:16" x14ac:dyDescent="0.2">
      <c r="O42148"/>
      <c r="P42148"/>
    </row>
    <row r="42149" spans="15:16" x14ac:dyDescent="0.2">
      <c r="O42149"/>
      <c r="P42149"/>
    </row>
    <row r="42150" spans="15:16" x14ac:dyDescent="0.2">
      <c r="O42150"/>
      <c r="P42150"/>
    </row>
    <row r="42151" spans="15:16" x14ac:dyDescent="0.2">
      <c r="O42151"/>
      <c r="P42151"/>
    </row>
    <row r="42152" spans="15:16" x14ac:dyDescent="0.2">
      <c r="O42152"/>
      <c r="P42152"/>
    </row>
    <row r="42153" spans="15:16" x14ac:dyDescent="0.2">
      <c r="O42153"/>
      <c r="P42153"/>
    </row>
    <row r="42154" spans="15:16" x14ac:dyDescent="0.2">
      <c r="O42154"/>
      <c r="P42154"/>
    </row>
    <row r="42155" spans="15:16" x14ac:dyDescent="0.2">
      <c r="O42155"/>
      <c r="P42155"/>
    </row>
    <row r="42156" spans="15:16" x14ac:dyDescent="0.2">
      <c r="O42156"/>
      <c r="P42156"/>
    </row>
    <row r="42157" spans="15:16" x14ac:dyDescent="0.2">
      <c r="O42157"/>
      <c r="P42157"/>
    </row>
    <row r="42158" spans="15:16" x14ac:dyDescent="0.2">
      <c r="O42158"/>
      <c r="P42158"/>
    </row>
    <row r="42159" spans="15:16" x14ac:dyDescent="0.2">
      <c r="O42159"/>
      <c r="P42159"/>
    </row>
    <row r="42160" spans="15:16" x14ac:dyDescent="0.2">
      <c r="O42160"/>
      <c r="P42160"/>
    </row>
    <row r="42161" spans="15:16" x14ac:dyDescent="0.2">
      <c r="O42161"/>
      <c r="P42161"/>
    </row>
    <row r="42162" spans="15:16" x14ac:dyDescent="0.2">
      <c r="O42162"/>
      <c r="P42162"/>
    </row>
    <row r="42163" spans="15:16" x14ac:dyDescent="0.2">
      <c r="O42163"/>
      <c r="P42163"/>
    </row>
    <row r="42164" spans="15:16" x14ac:dyDescent="0.2">
      <c r="O42164"/>
      <c r="P42164"/>
    </row>
    <row r="42165" spans="15:16" x14ac:dyDescent="0.2">
      <c r="O42165"/>
      <c r="P42165"/>
    </row>
    <row r="42166" spans="15:16" x14ac:dyDescent="0.2">
      <c r="O42166"/>
      <c r="P42166"/>
    </row>
    <row r="42167" spans="15:16" x14ac:dyDescent="0.2">
      <c r="O42167"/>
      <c r="P42167"/>
    </row>
    <row r="42168" spans="15:16" x14ac:dyDescent="0.2">
      <c r="O42168"/>
      <c r="P42168"/>
    </row>
    <row r="42169" spans="15:16" x14ac:dyDescent="0.2">
      <c r="O42169"/>
      <c r="P42169"/>
    </row>
    <row r="42170" spans="15:16" x14ac:dyDescent="0.2">
      <c r="O42170"/>
      <c r="P42170"/>
    </row>
    <row r="42171" spans="15:16" x14ac:dyDescent="0.2">
      <c r="O42171"/>
      <c r="P42171"/>
    </row>
    <row r="42172" spans="15:16" x14ac:dyDescent="0.2">
      <c r="O42172"/>
      <c r="P42172"/>
    </row>
    <row r="42173" spans="15:16" x14ac:dyDescent="0.2">
      <c r="O42173"/>
      <c r="P42173"/>
    </row>
    <row r="42174" spans="15:16" x14ac:dyDescent="0.2">
      <c r="O42174"/>
      <c r="P42174"/>
    </row>
    <row r="42175" spans="15:16" x14ac:dyDescent="0.2">
      <c r="O42175"/>
      <c r="P42175"/>
    </row>
    <row r="42176" spans="15:16" x14ac:dyDescent="0.2">
      <c r="O42176"/>
      <c r="P42176"/>
    </row>
    <row r="42177" spans="15:16" x14ac:dyDescent="0.2">
      <c r="O42177"/>
      <c r="P42177"/>
    </row>
    <row r="42178" spans="15:16" x14ac:dyDescent="0.2">
      <c r="O42178"/>
      <c r="P42178"/>
    </row>
    <row r="42179" spans="15:16" x14ac:dyDescent="0.2">
      <c r="O42179"/>
      <c r="P42179"/>
    </row>
    <row r="42180" spans="15:16" x14ac:dyDescent="0.2">
      <c r="O42180"/>
      <c r="P42180"/>
    </row>
    <row r="42181" spans="15:16" x14ac:dyDescent="0.2">
      <c r="O42181"/>
      <c r="P42181"/>
    </row>
    <row r="42182" spans="15:16" x14ac:dyDescent="0.2">
      <c r="O42182"/>
      <c r="P42182"/>
    </row>
    <row r="42183" spans="15:16" x14ac:dyDescent="0.2">
      <c r="O42183"/>
      <c r="P42183"/>
    </row>
    <row r="42184" spans="15:16" x14ac:dyDescent="0.2">
      <c r="O42184"/>
      <c r="P42184"/>
    </row>
    <row r="42185" spans="15:16" x14ac:dyDescent="0.2">
      <c r="O42185"/>
      <c r="P42185"/>
    </row>
    <row r="42186" spans="15:16" x14ac:dyDescent="0.2">
      <c r="O42186"/>
      <c r="P42186"/>
    </row>
    <row r="42187" spans="15:16" x14ac:dyDescent="0.2">
      <c r="O42187"/>
      <c r="P42187"/>
    </row>
    <row r="42188" spans="15:16" x14ac:dyDescent="0.2">
      <c r="O42188"/>
      <c r="P42188"/>
    </row>
    <row r="42189" spans="15:16" x14ac:dyDescent="0.2">
      <c r="O42189"/>
      <c r="P42189"/>
    </row>
    <row r="42190" spans="15:16" x14ac:dyDescent="0.2">
      <c r="O42190"/>
      <c r="P42190"/>
    </row>
    <row r="42191" spans="15:16" x14ac:dyDescent="0.2">
      <c r="O42191"/>
      <c r="P42191"/>
    </row>
    <row r="42192" spans="15:16" x14ac:dyDescent="0.2">
      <c r="O42192"/>
      <c r="P42192"/>
    </row>
    <row r="42193" spans="15:16" x14ac:dyDescent="0.2">
      <c r="O42193"/>
      <c r="P42193"/>
    </row>
    <row r="42194" spans="15:16" x14ac:dyDescent="0.2">
      <c r="O42194"/>
      <c r="P42194"/>
    </row>
    <row r="42195" spans="15:16" x14ac:dyDescent="0.2">
      <c r="O42195"/>
      <c r="P42195"/>
    </row>
    <row r="42196" spans="15:16" x14ac:dyDescent="0.2">
      <c r="O42196"/>
      <c r="P42196"/>
    </row>
    <row r="42197" spans="15:16" x14ac:dyDescent="0.2">
      <c r="O42197"/>
      <c r="P42197"/>
    </row>
    <row r="42198" spans="15:16" x14ac:dyDescent="0.2">
      <c r="O42198"/>
      <c r="P42198"/>
    </row>
    <row r="42199" spans="15:16" x14ac:dyDescent="0.2">
      <c r="O42199"/>
      <c r="P42199"/>
    </row>
    <row r="42200" spans="15:16" x14ac:dyDescent="0.2">
      <c r="O42200"/>
      <c r="P42200"/>
    </row>
    <row r="42201" spans="15:16" x14ac:dyDescent="0.2">
      <c r="O42201"/>
      <c r="P42201"/>
    </row>
    <row r="42202" spans="15:16" x14ac:dyDescent="0.2">
      <c r="O42202"/>
      <c r="P42202"/>
    </row>
    <row r="42203" spans="15:16" x14ac:dyDescent="0.2">
      <c r="O42203"/>
      <c r="P42203"/>
    </row>
    <row r="42204" spans="15:16" x14ac:dyDescent="0.2">
      <c r="O42204"/>
      <c r="P42204"/>
    </row>
    <row r="42205" spans="15:16" x14ac:dyDescent="0.2">
      <c r="O42205"/>
      <c r="P42205"/>
    </row>
    <row r="42206" spans="15:16" x14ac:dyDescent="0.2">
      <c r="O42206"/>
      <c r="P42206"/>
    </row>
    <row r="42207" spans="15:16" x14ac:dyDescent="0.2">
      <c r="O42207"/>
      <c r="P42207"/>
    </row>
    <row r="42208" spans="15:16" x14ac:dyDescent="0.2">
      <c r="O42208"/>
      <c r="P42208"/>
    </row>
    <row r="42209" spans="15:16" x14ac:dyDescent="0.2">
      <c r="O42209"/>
      <c r="P42209"/>
    </row>
    <row r="42210" spans="15:16" x14ac:dyDescent="0.2">
      <c r="O42210"/>
      <c r="P42210"/>
    </row>
    <row r="42211" spans="15:16" x14ac:dyDescent="0.2">
      <c r="O42211"/>
      <c r="P42211"/>
    </row>
    <row r="42212" spans="15:16" x14ac:dyDescent="0.2">
      <c r="O42212"/>
      <c r="P42212"/>
    </row>
    <row r="42213" spans="15:16" x14ac:dyDescent="0.2">
      <c r="O42213"/>
      <c r="P42213"/>
    </row>
    <row r="42214" spans="15:16" x14ac:dyDescent="0.2">
      <c r="O42214"/>
      <c r="P42214"/>
    </row>
    <row r="42215" spans="15:16" x14ac:dyDescent="0.2">
      <c r="O42215"/>
      <c r="P42215"/>
    </row>
    <row r="42216" spans="15:16" x14ac:dyDescent="0.2">
      <c r="O42216"/>
      <c r="P42216"/>
    </row>
    <row r="42217" spans="15:16" x14ac:dyDescent="0.2">
      <c r="O42217"/>
      <c r="P42217"/>
    </row>
    <row r="42218" spans="15:16" x14ac:dyDescent="0.2">
      <c r="O42218"/>
      <c r="P42218"/>
    </row>
    <row r="42219" spans="15:16" x14ac:dyDescent="0.2">
      <c r="O42219"/>
      <c r="P42219"/>
    </row>
    <row r="42220" spans="15:16" x14ac:dyDescent="0.2">
      <c r="O42220"/>
      <c r="P42220"/>
    </row>
    <row r="42221" spans="15:16" x14ac:dyDescent="0.2">
      <c r="O42221"/>
      <c r="P42221"/>
    </row>
    <row r="42222" spans="15:16" x14ac:dyDescent="0.2">
      <c r="O42222"/>
      <c r="P42222"/>
    </row>
    <row r="42223" spans="15:16" x14ac:dyDescent="0.2">
      <c r="O42223"/>
      <c r="P42223"/>
    </row>
    <row r="42224" spans="15:16" x14ac:dyDescent="0.2">
      <c r="O42224"/>
      <c r="P42224"/>
    </row>
    <row r="42225" spans="15:16" x14ac:dyDescent="0.2">
      <c r="O42225"/>
      <c r="P42225"/>
    </row>
    <row r="42226" spans="15:16" x14ac:dyDescent="0.2">
      <c r="O42226"/>
      <c r="P42226"/>
    </row>
    <row r="42227" spans="15:16" x14ac:dyDescent="0.2">
      <c r="O42227"/>
      <c r="P42227"/>
    </row>
    <row r="42228" spans="15:16" x14ac:dyDescent="0.2">
      <c r="O42228"/>
      <c r="P42228"/>
    </row>
    <row r="42229" spans="15:16" x14ac:dyDescent="0.2">
      <c r="O42229"/>
      <c r="P42229"/>
    </row>
    <row r="42230" spans="15:16" x14ac:dyDescent="0.2">
      <c r="O42230"/>
      <c r="P42230"/>
    </row>
    <row r="42231" spans="15:16" x14ac:dyDescent="0.2">
      <c r="O42231"/>
      <c r="P42231"/>
    </row>
    <row r="42232" spans="15:16" x14ac:dyDescent="0.2">
      <c r="O42232"/>
      <c r="P42232"/>
    </row>
    <row r="42233" spans="15:16" x14ac:dyDescent="0.2">
      <c r="O42233"/>
      <c r="P42233"/>
    </row>
    <row r="42234" spans="15:16" x14ac:dyDescent="0.2">
      <c r="O42234"/>
      <c r="P42234"/>
    </row>
    <row r="42235" spans="15:16" x14ac:dyDescent="0.2">
      <c r="O42235"/>
      <c r="P42235"/>
    </row>
    <row r="42236" spans="15:16" x14ac:dyDescent="0.2">
      <c r="O42236"/>
      <c r="P42236"/>
    </row>
    <row r="42237" spans="15:16" x14ac:dyDescent="0.2">
      <c r="O42237"/>
      <c r="P42237"/>
    </row>
    <row r="42238" spans="15:16" x14ac:dyDescent="0.2">
      <c r="O42238"/>
      <c r="P42238"/>
    </row>
    <row r="42239" spans="15:16" x14ac:dyDescent="0.2">
      <c r="O42239"/>
      <c r="P42239"/>
    </row>
    <row r="42240" spans="15:16" x14ac:dyDescent="0.2">
      <c r="O42240"/>
      <c r="P42240"/>
    </row>
    <row r="42241" spans="15:16" x14ac:dyDescent="0.2">
      <c r="O42241"/>
      <c r="P42241"/>
    </row>
    <row r="42242" spans="15:16" x14ac:dyDescent="0.2">
      <c r="O42242"/>
      <c r="P42242"/>
    </row>
    <row r="42243" spans="15:16" x14ac:dyDescent="0.2">
      <c r="O42243"/>
      <c r="P42243"/>
    </row>
    <row r="42244" spans="15:16" x14ac:dyDescent="0.2">
      <c r="O42244"/>
      <c r="P42244"/>
    </row>
    <row r="42245" spans="15:16" x14ac:dyDescent="0.2">
      <c r="O42245"/>
      <c r="P42245"/>
    </row>
    <row r="42246" spans="15:16" x14ac:dyDescent="0.2">
      <c r="O42246"/>
      <c r="P42246"/>
    </row>
    <row r="42247" spans="15:16" x14ac:dyDescent="0.2">
      <c r="O42247"/>
      <c r="P42247"/>
    </row>
    <row r="42248" spans="15:16" x14ac:dyDescent="0.2">
      <c r="O42248"/>
      <c r="P42248"/>
    </row>
    <row r="42249" spans="15:16" x14ac:dyDescent="0.2">
      <c r="O42249"/>
      <c r="P42249"/>
    </row>
    <row r="42250" spans="15:16" x14ac:dyDescent="0.2">
      <c r="O42250"/>
      <c r="P42250"/>
    </row>
    <row r="42251" spans="15:16" x14ac:dyDescent="0.2">
      <c r="O42251"/>
      <c r="P42251"/>
    </row>
    <row r="42252" spans="15:16" x14ac:dyDescent="0.2">
      <c r="O42252"/>
      <c r="P42252"/>
    </row>
    <row r="42253" spans="15:16" x14ac:dyDescent="0.2">
      <c r="O42253"/>
      <c r="P42253"/>
    </row>
    <row r="42254" spans="15:16" x14ac:dyDescent="0.2">
      <c r="O42254"/>
      <c r="P42254"/>
    </row>
    <row r="42255" spans="15:16" x14ac:dyDescent="0.2">
      <c r="O42255"/>
      <c r="P42255"/>
    </row>
    <row r="42256" spans="15:16" x14ac:dyDescent="0.2">
      <c r="O42256"/>
      <c r="P42256"/>
    </row>
    <row r="42257" spans="15:16" x14ac:dyDescent="0.2">
      <c r="O42257"/>
      <c r="P42257"/>
    </row>
    <row r="42258" spans="15:16" x14ac:dyDescent="0.2">
      <c r="O42258"/>
      <c r="P42258"/>
    </row>
    <row r="42259" spans="15:16" x14ac:dyDescent="0.2">
      <c r="O42259"/>
      <c r="P42259"/>
    </row>
    <row r="42260" spans="15:16" x14ac:dyDescent="0.2">
      <c r="O42260"/>
      <c r="P42260"/>
    </row>
    <row r="42261" spans="15:16" x14ac:dyDescent="0.2">
      <c r="O42261"/>
      <c r="P42261"/>
    </row>
    <row r="42262" spans="15:16" x14ac:dyDescent="0.2">
      <c r="O42262"/>
      <c r="P42262"/>
    </row>
    <row r="42263" spans="15:16" x14ac:dyDescent="0.2">
      <c r="O42263"/>
      <c r="P42263"/>
    </row>
    <row r="42264" spans="15:16" x14ac:dyDescent="0.2">
      <c r="O42264"/>
      <c r="P42264"/>
    </row>
    <row r="42265" spans="15:16" x14ac:dyDescent="0.2">
      <c r="O42265"/>
      <c r="P42265"/>
    </row>
    <row r="42266" spans="15:16" x14ac:dyDescent="0.2">
      <c r="O42266"/>
      <c r="P42266"/>
    </row>
    <row r="42267" spans="15:16" x14ac:dyDescent="0.2">
      <c r="O42267"/>
      <c r="P42267"/>
    </row>
    <row r="42268" spans="15:16" x14ac:dyDescent="0.2">
      <c r="O42268"/>
      <c r="P42268"/>
    </row>
    <row r="42269" spans="15:16" x14ac:dyDescent="0.2">
      <c r="O42269"/>
      <c r="P42269"/>
    </row>
    <row r="42270" spans="15:16" x14ac:dyDescent="0.2">
      <c r="O42270"/>
      <c r="P42270"/>
    </row>
    <row r="42271" spans="15:16" x14ac:dyDescent="0.2">
      <c r="O42271"/>
      <c r="P42271"/>
    </row>
    <row r="42272" spans="15:16" x14ac:dyDescent="0.2">
      <c r="O42272"/>
      <c r="P42272"/>
    </row>
    <row r="42273" spans="15:16" x14ac:dyDescent="0.2">
      <c r="O42273"/>
      <c r="P42273"/>
    </row>
    <row r="42274" spans="15:16" x14ac:dyDescent="0.2">
      <c r="O42274"/>
      <c r="P42274"/>
    </row>
    <row r="42275" spans="15:16" x14ac:dyDescent="0.2">
      <c r="O42275"/>
      <c r="P42275"/>
    </row>
    <row r="42276" spans="15:16" x14ac:dyDescent="0.2">
      <c r="O42276"/>
      <c r="P42276"/>
    </row>
    <row r="42277" spans="15:16" x14ac:dyDescent="0.2">
      <c r="O42277"/>
      <c r="P42277"/>
    </row>
    <row r="42278" spans="15:16" x14ac:dyDescent="0.2">
      <c r="O42278"/>
      <c r="P42278"/>
    </row>
    <row r="42279" spans="15:16" x14ac:dyDescent="0.2">
      <c r="O42279"/>
      <c r="P42279"/>
    </row>
    <row r="42280" spans="15:16" x14ac:dyDescent="0.2">
      <c r="O42280"/>
      <c r="P42280"/>
    </row>
    <row r="42281" spans="15:16" x14ac:dyDescent="0.2">
      <c r="O42281"/>
      <c r="P42281"/>
    </row>
    <row r="42282" spans="15:16" x14ac:dyDescent="0.2">
      <c r="O42282"/>
      <c r="P42282"/>
    </row>
    <row r="42283" spans="15:16" x14ac:dyDescent="0.2">
      <c r="O42283"/>
      <c r="P42283"/>
    </row>
    <row r="42284" spans="15:16" x14ac:dyDescent="0.2">
      <c r="O42284"/>
      <c r="P42284"/>
    </row>
    <row r="42285" spans="15:16" x14ac:dyDescent="0.2">
      <c r="O42285"/>
      <c r="P42285"/>
    </row>
    <row r="42286" spans="15:16" x14ac:dyDescent="0.2">
      <c r="O42286"/>
      <c r="P42286"/>
    </row>
    <row r="42287" spans="15:16" x14ac:dyDescent="0.2">
      <c r="O42287"/>
      <c r="P42287"/>
    </row>
    <row r="42288" spans="15:16" x14ac:dyDescent="0.2">
      <c r="O42288"/>
      <c r="P42288"/>
    </row>
    <row r="42289" spans="15:16" x14ac:dyDescent="0.2">
      <c r="O42289"/>
      <c r="P42289"/>
    </row>
    <row r="42290" spans="15:16" x14ac:dyDescent="0.2">
      <c r="O42290"/>
      <c r="P42290"/>
    </row>
    <row r="42291" spans="15:16" x14ac:dyDescent="0.2">
      <c r="O42291"/>
      <c r="P42291"/>
    </row>
    <row r="42292" spans="15:16" x14ac:dyDescent="0.2">
      <c r="O42292"/>
      <c r="P42292"/>
    </row>
    <row r="42293" spans="15:16" x14ac:dyDescent="0.2">
      <c r="O42293"/>
      <c r="P42293"/>
    </row>
    <row r="42294" spans="15:16" x14ac:dyDescent="0.2">
      <c r="O42294"/>
      <c r="P42294"/>
    </row>
    <row r="42295" spans="15:16" x14ac:dyDescent="0.2">
      <c r="O42295"/>
      <c r="P42295"/>
    </row>
    <row r="42296" spans="15:16" x14ac:dyDescent="0.2">
      <c r="O42296"/>
      <c r="P42296"/>
    </row>
    <row r="42297" spans="15:16" x14ac:dyDescent="0.2">
      <c r="O42297"/>
      <c r="P42297"/>
    </row>
    <row r="42298" spans="15:16" x14ac:dyDescent="0.2">
      <c r="O42298"/>
      <c r="P42298"/>
    </row>
    <row r="42299" spans="15:16" x14ac:dyDescent="0.2">
      <c r="O42299"/>
      <c r="P42299"/>
    </row>
    <row r="42300" spans="15:16" x14ac:dyDescent="0.2">
      <c r="O42300"/>
      <c r="P42300"/>
    </row>
    <row r="42301" spans="15:16" x14ac:dyDescent="0.2">
      <c r="O42301"/>
      <c r="P42301"/>
    </row>
    <row r="42302" spans="15:16" x14ac:dyDescent="0.2">
      <c r="O42302"/>
      <c r="P42302"/>
    </row>
    <row r="42303" spans="15:16" x14ac:dyDescent="0.2">
      <c r="O42303"/>
      <c r="P42303"/>
    </row>
    <row r="42304" spans="15:16" x14ac:dyDescent="0.2">
      <c r="O42304"/>
      <c r="P42304"/>
    </row>
    <row r="42305" spans="15:16" x14ac:dyDescent="0.2">
      <c r="O42305"/>
      <c r="P42305"/>
    </row>
    <row r="42306" spans="15:16" x14ac:dyDescent="0.2">
      <c r="O42306"/>
      <c r="P42306"/>
    </row>
    <row r="42307" spans="15:16" x14ac:dyDescent="0.2">
      <c r="O42307"/>
      <c r="P42307"/>
    </row>
    <row r="42308" spans="15:16" x14ac:dyDescent="0.2">
      <c r="O42308"/>
      <c r="P42308"/>
    </row>
    <row r="42309" spans="15:16" x14ac:dyDescent="0.2">
      <c r="O42309"/>
      <c r="P42309"/>
    </row>
    <row r="42310" spans="15:16" x14ac:dyDescent="0.2">
      <c r="O42310"/>
      <c r="P42310"/>
    </row>
    <row r="42311" spans="15:16" x14ac:dyDescent="0.2">
      <c r="O42311"/>
      <c r="P42311"/>
    </row>
    <row r="42312" spans="15:16" x14ac:dyDescent="0.2">
      <c r="O42312"/>
      <c r="P42312"/>
    </row>
    <row r="42313" spans="15:16" x14ac:dyDescent="0.2">
      <c r="O42313"/>
      <c r="P42313"/>
    </row>
    <row r="42314" spans="15:16" x14ac:dyDescent="0.2">
      <c r="O42314"/>
      <c r="P42314"/>
    </row>
    <row r="42315" spans="15:16" x14ac:dyDescent="0.2">
      <c r="O42315"/>
      <c r="P42315"/>
    </row>
    <row r="42316" spans="15:16" x14ac:dyDescent="0.2">
      <c r="O42316"/>
      <c r="P42316"/>
    </row>
    <row r="42317" spans="15:16" x14ac:dyDescent="0.2">
      <c r="O42317"/>
      <c r="P42317"/>
    </row>
    <row r="42318" spans="15:16" x14ac:dyDescent="0.2">
      <c r="O42318"/>
      <c r="P42318"/>
    </row>
    <row r="42319" spans="15:16" x14ac:dyDescent="0.2">
      <c r="O42319"/>
      <c r="P42319"/>
    </row>
    <row r="42320" spans="15:16" x14ac:dyDescent="0.2">
      <c r="O42320"/>
      <c r="P42320"/>
    </row>
    <row r="42321" spans="15:16" x14ac:dyDescent="0.2">
      <c r="O42321"/>
      <c r="P42321"/>
    </row>
    <row r="42322" spans="15:16" x14ac:dyDescent="0.2">
      <c r="O42322"/>
      <c r="P42322"/>
    </row>
    <row r="42323" spans="15:16" x14ac:dyDescent="0.2">
      <c r="O42323"/>
      <c r="P42323"/>
    </row>
    <row r="42324" spans="15:16" x14ac:dyDescent="0.2">
      <c r="O42324"/>
      <c r="P42324"/>
    </row>
    <row r="42325" spans="15:16" x14ac:dyDescent="0.2">
      <c r="O42325"/>
      <c r="P42325"/>
    </row>
    <row r="42326" spans="15:16" x14ac:dyDescent="0.2">
      <c r="O42326"/>
      <c r="P42326"/>
    </row>
    <row r="42327" spans="15:16" x14ac:dyDescent="0.2">
      <c r="O42327"/>
      <c r="P42327"/>
    </row>
    <row r="42328" spans="15:16" x14ac:dyDescent="0.2">
      <c r="O42328"/>
      <c r="P42328"/>
    </row>
    <row r="42329" spans="15:16" x14ac:dyDescent="0.2">
      <c r="O42329"/>
      <c r="P42329"/>
    </row>
    <row r="42330" spans="15:16" x14ac:dyDescent="0.2">
      <c r="O42330"/>
      <c r="P42330"/>
    </row>
    <row r="42331" spans="15:16" x14ac:dyDescent="0.2">
      <c r="O42331"/>
      <c r="P42331"/>
    </row>
    <row r="42332" spans="15:16" x14ac:dyDescent="0.2">
      <c r="O42332"/>
      <c r="P42332"/>
    </row>
    <row r="42333" spans="15:16" x14ac:dyDescent="0.2">
      <c r="O42333"/>
      <c r="P42333"/>
    </row>
    <row r="42334" spans="15:16" x14ac:dyDescent="0.2">
      <c r="O42334"/>
      <c r="P42334"/>
    </row>
    <row r="42335" spans="15:16" x14ac:dyDescent="0.2">
      <c r="O42335"/>
      <c r="P42335"/>
    </row>
    <row r="42336" spans="15:16" x14ac:dyDescent="0.2">
      <c r="O42336"/>
      <c r="P42336"/>
    </row>
    <row r="42337" spans="15:16" x14ac:dyDescent="0.2">
      <c r="O42337"/>
      <c r="P42337"/>
    </row>
    <row r="42338" spans="15:16" x14ac:dyDescent="0.2">
      <c r="O42338"/>
      <c r="P42338"/>
    </row>
    <row r="42339" spans="15:16" x14ac:dyDescent="0.2">
      <c r="O42339"/>
      <c r="P42339"/>
    </row>
    <row r="42340" spans="15:16" x14ac:dyDescent="0.2">
      <c r="O42340"/>
      <c r="P42340"/>
    </row>
    <row r="42341" spans="15:16" x14ac:dyDescent="0.2">
      <c r="O42341"/>
      <c r="P42341"/>
    </row>
    <row r="42342" spans="15:16" x14ac:dyDescent="0.2">
      <c r="O42342"/>
      <c r="P42342"/>
    </row>
    <row r="42343" spans="15:16" x14ac:dyDescent="0.2">
      <c r="O42343"/>
      <c r="P42343"/>
    </row>
    <row r="42344" spans="15:16" x14ac:dyDescent="0.2">
      <c r="O42344"/>
      <c r="P42344"/>
    </row>
    <row r="42345" spans="15:16" x14ac:dyDescent="0.2">
      <c r="O42345"/>
      <c r="P42345"/>
    </row>
    <row r="42346" spans="15:16" x14ac:dyDescent="0.2">
      <c r="O42346"/>
      <c r="P42346"/>
    </row>
    <row r="42347" spans="15:16" x14ac:dyDescent="0.2">
      <c r="O42347"/>
      <c r="P42347"/>
    </row>
    <row r="42348" spans="15:16" x14ac:dyDescent="0.2">
      <c r="O42348"/>
      <c r="P42348"/>
    </row>
    <row r="42349" spans="15:16" x14ac:dyDescent="0.2">
      <c r="O42349"/>
      <c r="P42349"/>
    </row>
    <row r="42350" spans="15:16" x14ac:dyDescent="0.2">
      <c r="O42350"/>
      <c r="P42350"/>
    </row>
    <row r="42351" spans="15:16" x14ac:dyDescent="0.2">
      <c r="O42351"/>
      <c r="P42351"/>
    </row>
    <row r="42352" spans="15:16" x14ac:dyDescent="0.2">
      <c r="O42352"/>
      <c r="P42352"/>
    </row>
    <row r="42353" spans="15:16" x14ac:dyDescent="0.2">
      <c r="O42353"/>
      <c r="P42353"/>
    </row>
    <row r="42354" spans="15:16" x14ac:dyDescent="0.2">
      <c r="O42354"/>
      <c r="P42354"/>
    </row>
    <row r="42355" spans="15:16" x14ac:dyDescent="0.2">
      <c r="O42355"/>
      <c r="P42355"/>
    </row>
    <row r="42356" spans="15:16" x14ac:dyDescent="0.2">
      <c r="O42356"/>
      <c r="P42356"/>
    </row>
    <row r="42357" spans="15:16" x14ac:dyDescent="0.2">
      <c r="O42357"/>
      <c r="P42357"/>
    </row>
    <row r="42358" spans="15:16" x14ac:dyDescent="0.2">
      <c r="O42358"/>
      <c r="P42358"/>
    </row>
    <row r="42359" spans="15:16" x14ac:dyDescent="0.2">
      <c r="O42359"/>
      <c r="P42359"/>
    </row>
    <row r="42360" spans="15:16" x14ac:dyDescent="0.2">
      <c r="O42360"/>
      <c r="P42360"/>
    </row>
    <row r="42361" spans="15:16" x14ac:dyDescent="0.2">
      <c r="O42361"/>
      <c r="P42361"/>
    </row>
    <row r="42362" spans="15:16" x14ac:dyDescent="0.2">
      <c r="O42362"/>
      <c r="P42362"/>
    </row>
    <row r="42363" spans="15:16" x14ac:dyDescent="0.2">
      <c r="O42363"/>
      <c r="P42363"/>
    </row>
    <row r="42364" spans="15:16" x14ac:dyDescent="0.2">
      <c r="O42364"/>
      <c r="P42364"/>
    </row>
    <row r="42365" spans="15:16" x14ac:dyDescent="0.2">
      <c r="O42365"/>
      <c r="P42365"/>
    </row>
    <row r="42366" spans="15:16" x14ac:dyDescent="0.2">
      <c r="O42366"/>
      <c r="P42366"/>
    </row>
    <row r="42367" spans="15:16" x14ac:dyDescent="0.2">
      <c r="O42367"/>
      <c r="P42367"/>
    </row>
    <row r="42368" spans="15:16" x14ac:dyDescent="0.2">
      <c r="O42368"/>
      <c r="P42368"/>
    </row>
    <row r="42369" spans="15:16" x14ac:dyDescent="0.2">
      <c r="O42369"/>
      <c r="P42369"/>
    </row>
    <row r="42370" spans="15:16" x14ac:dyDescent="0.2">
      <c r="O42370"/>
      <c r="P42370"/>
    </row>
    <row r="42371" spans="15:16" x14ac:dyDescent="0.2">
      <c r="O42371"/>
      <c r="P42371"/>
    </row>
    <row r="42372" spans="15:16" x14ac:dyDescent="0.2">
      <c r="O42372"/>
      <c r="P42372"/>
    </row>
    <row r="42373" spans="15:16" x14ac:dyDescent="0.2">
      <c r="O42373"/>
      <c r="P42373"/>
    </row>
    <row r="42374" spans="15:16" x14ac:dyDescent="0.2">
      <c r="O42374"/>
      <c r="P42374"/>
    </row>
    <row r="42375" spans="15:16" x14ac:dyDescent="0.2">
      <c r="O42375"/>
      <c r="P42375"/>
    </row>
    <row r="42376" spans="15:16" x14ac:dyDescent="0.2">
      <c r="O42376"/>
      <c r="P42376"/>
    </row>
    <row r="42377" spans="15:16" x14ac:dyDescent="0.2">
      <c r="O42377"/>
      <c r="P42377"/>
    </row>
    <row r="42378" spans="15:16" x14ac:dyDescent="0.2">
      <c r="O42378"/>
      <c r="P42378"/>
    </row>
    <row r="42379" spans="15:16" x14ac:dyDescent="0.2">
      <c r="O42379"/>
      <c r="P42379"/>
    </row>
    <row r="42380" spans="15:16" x14ac:dyDescent="0.2">
      <c r="O42380"/>
      <c r="P42380"/>
    </row>
    <row r="42381" spans="15:16" x14ac:dyDescent="0.2">
      <c r="O42381"/>
      <c r="P42381"/>
    </row>
    <row r="42382" spans="15:16" x14ac:dyDescent="0.2">
      <c r="O42382"/>
      <c r="P42382"/>
    </row>
    <row r="42383" spans="15:16" x14ac:dyDescent="0.2">
      <c r="O42383"/>
      <c r="P42383"/>
    </row>
    <row r="42384" spans="15:16" x14ac:dyDescent="0.2">
      <c r="O42384"/>
      <c r="P42384"/>
    </row>
    <row r="42385" spans="15:16" x14ac:dyDescent="0.2">
      <c r="O42385"/>
      <c r="P42385"/>
    </row>
    <row r="42386" spans="15:16" x14ac:dyDescent="0.2">
      <c r="O42386"/>
      <c r="P42386"/>
    </row>
    <row r="42387" spans="15:16" x14ac:dyDescent="0.2">
      <c r="O42387"/>
      <c r="P42387"/>
    </row>
    <row r="42388" spans="15:16" x14ac:dyDescent="0.2">
      <c r="O42388"/>
      <c r="P42388"/>
    </row>
    <row r="42389" spans="15:16" x14ac:dyDescent="0.2">
      <c r="O42389"/>
      <c r="P42389"/>
    </row>
    <row r="42390" spans="15:16" x14ac:dyDescent="0.2">
      <c r="O42390"/>
      <c r="P42390"/>
    </row>
    <row r="42391" spans="15:16" x14ac:dyDescent="0.2">
      <c r="O42391"/>
      <c r="P42391"/>
    </row>
    <row r="42392" spans="15:16" x14ac:dyDescent="0.2">
      <c r="O42392"/>
      <c r="P42392"/>
    </row>
    <row r="42393" spans="15:16" x14ac:dyDescent="0.2">
      <c r="O42393"/>
      <c r="P42393"/>
    </row>
    <row r="42394" spans="15:16" x14ac:dyDescent="0.2">
      <c r="O42394"/>
      <c r="P42394"/>
    </row>
    <row r="42395" spans="15:16" x14ac:dyDescent="0.2">
      <c r="O42395"/>
      <c r="P42395"/>
    </row>
    <row r="42396" spans="15:16" x14ac:dyDescent="0.2">
      <c r="O42396"/>
      <c r="P42396"/>
    </row>
    <row r="42397" spans="15:16" x14ac:dyDescent="0.2">
      <c r="O42397"/>
      <c r="P42397"/>
    </row>
    <row r="42398" spans="15:16" x14ac:dyDescent="0.2">
      <c r="O42398"/>
      <c r="P42398"/>
    </row>
    <row r="42399" spans="15:16" x14ac:dyDescent="0.2">
      <c r="O42399"/>
      <c r="P42399"/>
    </row>
    <row r="42400" spans="15:16" x14ac:dyDescent="0.2">
      <c r="O42400"/>
      <c r="P42400"/>
    </row>
    <row r="42401" spans="15:16" x14ac:dyDescent="0.2">
      <c r="O42401"/>
      <c r="P42401"/>
    </row>
    <row r="42402" spans="15:16" x14ac:dyDescent="0.2">
      <c r="O42402"/>
      <c r="P42402"/>
    </row>
    <row r="42403" spans="15:16" x14ac:dyDescent="0.2">
      <c r="O42403"/>
      <c r="P42403"/>
    </row>
    <row r="42404" spans="15:16" x14ac:dyDescent="0.2">
      <c r="O42404"/>
      <c r="P42404"/>
    </row>
    <row r="42405" spans="15:16" x14ac:dyDescent="0.2">
      <c r="O42405"/>
      <c r="P42405"/>
    </row>
    <row r="42406" spans="15:16" x14ac:dyDescent="0.2">
      <c r="O42406"/>
      <c r="P42406"/>
    </row>
    <row r="42407" spans="15:16" x14ac:dyDescent="0.2">
      <c r="O42407"/>
      <c r="P42407"/>
    </row>
    <row r="42408" spans="15:16" x14ac:dyDescent="0.2">
      <c r="O42408"/>
      <c r="P42408"/>
    </row>
    <row r="42409" spans="15:16" x14ac:dyDescent="0.2">
      <c r="O42409"/>
      <c r="P42409"/>
    </row>
    <row r="42410" spans="15:16" x14ac:dyDescent="0.2">
      <c r="O42410"/>
      <c r="P42410"/>
    </row>
    <row r="42411" spans="15:16" x14ac:dyDescent="0.2">
      <c r="O42411"/>
      <c r="P42411"/>
    </row>
    <row r="42412" spans="15:16" x14ac:dyDescent="0.2">
      <c r="O42412"/>
      <c r="P42412"/>
    </row>
    <row r="42413" spans="15:16" x14ac:dyDescent="0.2">
      <c r="O42413"/>
      <c r="P42413"/>
    </row>
    <row r="42414" spans="15:16" x14ac:dyDescent="0.2">
      <c r="O42414"/>
      <c r="P42414"/>
    </row>
    <row r="42415" spans="15:16" x14ac:dyDescent="0.2">
      <c r="O42415"/>
      <c r="P42415"/>
    </row>
    <row r="42416" spans="15:16" x14ac:dyDescent="0.2">
      <c r="O42416"/>
      <c r="P42416"/>
    </row>
    <row r="42417" spans="15:16" x14ac:dyDescent="0.2">
      <c r="O42417"/>
      <c r="P42417"/>
    </row>
    <row r="42418" spans="15:16" x14ac:dyDescent="0.2">
      <c r="O42418"/>
      <c r="P42418"/>
    </row>
    <row r="42419" spans="15:16" x14ac:dyDescent="0.2">
      <c r="O42419"/>
      <c r="P42419"/>
    </row>
    <row r="42420" spans="15:16" x14ac:dyDescent="0.2">
      <c r="O42420"/>
      <c r="P42420"/>
    </row>
    <row r="42421" spans="15:16" x14ac:dyDescent="0.2">
      <c r="O42421"/>
      <c r="P42421"/>
    </row>
    <row r="42422" spans="15:16" x14ac:dyDescent="0.2">
      <c r="O42422"/>
      <c r="P42422"/>
    </row>
    <row r="42423" spans="15:16" x14ac:dyDescent="0.2">
      <c r="O42423"/>
      <c r="P42423"/>
    </row>
    <row r="42424" spans="15:16" x14ac:dyDescent="0.2">
      <c r="O42424"/>
      <c r="P42424"/>
    </row>
    <row r="42425" spans="15:16" x14ac:dyDescent="0.2">
      <c r="O42425"/>
      <c r="P42425"/>
    </row>
    <row r="42426" spans="15:16" x14ac:dyDescent="0.2">
      <c r="O42426"/>
      <c r="P42426"/>
    </row>
    <row r="42427" spans="15:16" x14ac:dyDescent="0.2">
      <c r="O42427"/>
      <c r="P42427"/>
    </row>
    <row r="42428" spans="15:16" x14ac:dyDescent="0.2">
      <c r="O42428"/>
      <c r="P42428"/>
    </row>
    <row r="42429" spans="15:16" x14ac:dyDescent="0.2">
      <c r="O42429"/>
      <c r="P42429"/>
    </row>
    <row r="42430" spans="15:16" x14ac:dyDescent="0.2">
      <c r="O42430"/>
      <c r="P42430"/>
    </row>
    <row r="42431" spans="15:16" x14ac:dyDescent="0.2">
      <c r="O42431"/>
      <c r="P42431"/>
    </row>
    <row r="42432" spans="15:16" x14ac:dyDescent="0.2">
      <c r="O42432"/>
      <c r="P42432"/>
    </row>
    <row r="42433" spans="15:16" x14ac:dyDescent="0.2">
      <c r="O42433"/>
      <c r="P42433"/>
    </row>
    <row r="42434" spans="15:16" x14ac:dyDescent="0.2">
      <c r="O42434"/>
      <c r="P42434"/>
    </row>
    <row r="42435" spans="15:16" x14ac:dyDescent="0.2">
      <c r="O42435"/>
      <c r="P42435"/>
    </row>
    <row r="42436" spans="15:16" x14ac:dyDescent="0.2">
      <c r="O42436"/>
      <c r="P42436"/>
    </row>
    <row r="42437" spans="15:16" x14ac:dyDescent="0.2">
      <c r="O42437"/>
      <c r="P42437"/>
    </row>
    <row r="42438" spans="15:16" x14ac:dyDescent="0.2">
      <c r="O42438"/>
      <c r="P42438"/>
    </row>
    <row r="42439" spans="15:16" x14ac:dyDescent="0.2">
      <c r="O42439"/>
      <c r="P42439"/>
    </row>
    <row r="42440" spans="15:16" x14ac:dyDescent="0.2">
      <c r="O42440"/>
      <c r="P42440"/>
    </row>
    <row r="42441" spans="15:16" x14ac:dyDescent="0.2">
      <c r="O42441"/>
      <c r="P42441"/>
    </row>
    <row r="42442" spans="15:16" x14ac:dyDescent="0.2">
      <c r="O42442"/>
      <c r="P42442"/>
    </row>
    <row r="42443" spans="15:16" x14ac:dyDescent="0.2">
      <c r="O42443"/>
      <c r="P42443"/>
    </row>
    <row r="42444" spans="15:16" x14ac:dyDescent="0.2">
      <c r="O42444"/>
      <c r="P42444"/>
    </row>
    <row r="42445" spans="15:16" x14ac:dyDescent="0.2">
      <c r="O42445"/>
      <c r="P42445"/>
    </row>
    <row r="42446" spans="15:16" x14ac:dyDescent="0.2">
      <c r="O42446"/>
      <c r="P42446"/>
    </row>
    <row r="42447" spans="15:16" x14ac:dyDescent="0.2">
      <c r="O42447"/>
      <c r="P42447"/>
    </row>
    <row r="42448" spans="15:16" x14ac:dyDescent="0.2">
      <c r="O42448"/>
      <c r="P42448"/>
    </row>
    <row r="42449" spans="15:16" x14ac:dyDescent="0.2">
      <c r="O42449"/>
      <c r="P42449"/>
    </row>
    <row r="42450" spans="15:16" x14ac:dyDescent="0.2">
      <c r="O42450"/>
      <c r="P42450"/>
    </row>
    <row r="42451" spans="15:16" x14ac:dyDescent="0.2">
      <c r="O42451"/>
      <c r="P42451"/>
    </row>
    <row r="42452" spans="15:16" x14ac:dyDescent="0.2">
      <c r="O42452"/>
      <c r="P42452"/>
    </row>
    <row r="42453" spans="15:16" x14ac:dyDescent="0.2">
      <c r="O42453"/>
      <c r="P42453"/>
    </row>
    <row r="42454" spans="15:16" x14ac:dyDescent="0.2">
      <c r="O42454"/>
      <c r="P42454"/>
    </row>
    <row r="42455" spans="15:16" x14ac:dyDescent="0.2">
      <c r="O42455"/>
      <c r="P42455"/>
    </row>
    <row r="42456" spans="15:16" x14ac:dyDescent="0.2">
      <c r="O42456"/>
      <c r="P42456"/>
    </row>
    <row r="42457" spans="15:16" x14ac:dyDescent="0.2">
      <c r="O42457"/>
      <c r="P42457"/>
    </row>
    <row r="42458" spans="15:16" x14ac:dyDescent="0.2">
      <c r="O42458"/>
      <c r="P42458"/>
    </row>
    <row r="42459" spans="15:16" x14ac:dyDescent="0.2">
      <c r="O42459"/>
      <c r="P42459"/>
    </row>
    <row r="42460" spans="15:16" x14ac:dyDescent="0.2">
      <c r="O42460"/>
      <c r="P42460"/>
    </row>
    <row r="42461" spans="15:16" x14ac:dyDescent="0.2">
      <c r="O42461"/>
      <c r="P42461"/>
    </row>
    <row r="42462" spans="15:16" x14ac:dyDescent="0.2">
      <c r="O42462"/>
      <c r="P42462"/>
    </row>
    <row r="42463" spans="15:16" x14ac:dyDescent="0.2">
      <c r="O42463"/>
      <c r="P42463"/>
    </row>
    <row r="42464" spans="15:16" x14ac:dyDescent="0.2">
      <c r="O42464"/>
      <c r="P42464"/>
    </row>
    <row r="42465" spans="15:16" x14ac:dyDescent="0.2">
      <c r="O42465"/>
      <c r="P42465"/>
    </row>
    <row r="42466" spans="15:16" x14ac:dyDescent="0.2">
      <c r="O42466"/>
      <c r="P42466"/>
    </row>
    <row r="42467" spans="15:16" x14ac:dyDescent="0.2">
      <c r="O42467"/>
      <c r="P42467"/>
    </row>
    <row r="42468" spans="15:16" x14ac:dyDescent="0.2">
      <c r="O42468"/>
      <c r="P42468"/>
    </row>
    <row r="42469" spans="15:16" x14ac:dyDescent="0.2">
      <c r="O42469"/>
      <c r="P42469"/>
    </row>
    <row r="42470" spans="15:16" x14ac:dyDescent="0.2">
      <c r="O42470"/>
      <c r="P42470"/>
    </row>
    <row r="42471" spans="15:16" x14ac:dyDescent="0.2">
      <c r="O42471"/>
      <c r="P42471"/>
    </row>
    <row r="42472" spans="15:16" x14ac:dyDescent="0.2">
      <c r="O42472"/>
      <c r="P42472"/>
    </row>
    <row r="42473" spans="15:16" x14ac:dyDescent="0.2">
      <c r="O42473"/>
      <c r="P42473"/>
    </row>
    <row r="42474" spans="15:16" x14ac:dyDescent="0.2">
      <c r="O42474"/>
      <c r="P42474"/>
    </row>
    <row r="42475" spans="15:16" x14ac:dyDescent="0.2">
      <c r="O42475"/>
      <c r="P42475"/>
    </row>
    <row r="42476" spans="15:16" x14ac:dyDescent="0.2">
      <c r="O42476"/>
      <c r="P42476"/>
    </row>
    <row r="42477" spans="15:16" x14ac:dyDescent="0.2">
      <c r="O42477"/>
      <c r="P42477"/>
    </row>
    <row r="42478" spans="15:16" x14ac:dyDescent="0.2">
      <c r="O42478"/>
      <c r="P42478"/>
    </row>
    <row r="42479" spans="15:16" x14ac:dyDescent="0.2">
      <c r="O42479"/>
      <c r="P42479"/>
    </row>
    <row r="42480" spans="15:16" x14ac:dyDescent="0.2">
      <c r="O42480"/>
      <c r="P42480"/>
    </row>
    <row r="42481" spans="15:16" x14ac:dyDescent="0.2">
      <c r="O42481"/>
      <c r="P42481"/>
    </row>
    <row r="42482" spans="15:16" x14ac:dyDescent="0.2">
      <c r="O42482"/>
      <c r="P42482"/>
    </row>
    <row r="42483" spans="15:16" x14ac:dyDescent="0.2">
      <c r="O42483"/>
      <c r="P42483"/>
    </row>
    <row r="42484" spans="15:16" x14ac:dyDescent="0.2">
      <c r="O42484"/>
      <c r="P42484"/>
    </row>
    <row r="42485" spans="15:16" x14ac:dyDescent="0.2">
      <c r="O42485"/>
      <c r="P42485"/>
    </row>
    <row r="42486" spans="15:16" x14ac:dyDescent="0.2">
      <c r="O42486"/>
      <c r="P42486"/>
    </row>
    <row r="42487" spans="15:16" x14ac:dyDescent="0.2">
      <c r="O42487"/>
      <c r="P42487"/>
    </row>
    <row r="42488" spans="15:16" x14ac:dyDescent="0.2">
      <c r="O42488"/>
      <c r="P42488"/>
    </row>
    <row r="42489" spans="15:16" x14ac:dyDescent="0.2">
      <c r="O42489"/>
      <c r="P42489"/>
    </row>
    <row r="42490" spans="15:16" x14ac:dyDescent="0.2">
      <c r="O42490"/>
      <c r="P42490"/>
    </row>
    <row r="42491" spans="15:16" x14ac:dyDescent="0.2">
      <c r="O42491"/>
      <c r="P42491"/>
    </row>
    <row r="42492" spans="15:16" x14ac:dyDescent="0.2">
      <c r="O42492"/>
      <c r="P42492"/>
    </row>
    <row r="42493" spans="15:16" x14ac:dyDescent="0.2">
      <c r="O42493"/>
      <c r="P42493"/>
    </row>
    <row r="42494" spans="15:16" x14ac:dyDescent="0.2">
      <c r="O42494"/>
      <c r="P42494"/>
    </row>
    <row r="42495" spans="15:16" x14ac:dyDescent="0.2">
      <c r="O42495"/>
      <c r="P42495"/>
    </row>
    <row r="42496" spans="15:16" x14ac:dyDescent="0.2">
      <c r="O42496"/>
      <c r="P42496"/>
    </row>
    <row r="42497" spans="15:16" x14ac:dyDescent="0.2">
      <c r="O42497"/>
      <c r="P42497"/>
    </row>
    <row r="42498" spans="15:16" x14ac:dyDescent="0.2">
      <c r="O42498"/>
      <c r="P42498"/>
    </row>
    <row r="42499" spans="15:16" x14ac:dyDescent="0.2">
      <c r="O42499"/>
      <c r="P42499"/>
    </row>
    <row r="42500" spans="15:16" x14ac:dyDescent="0.2">
      <c r="O42500"/>
      <c r="P42500"/>
    </row>
    <row r="42501" spans="15:16" x14ac:dyDescent="0.2">
      <c r="O42501"/>
      <c r="P42501"/>
    </row>
    <row r="42502" spans="15:16" x14ac:dyDescent="0.2">
      <c r="O42502"/>
      <c r="P42502"/>
    </row>
    <row r="42503" spans="15:16" x14ac:dyDescent="0.2">
      <c r="O42503"/>
      <c r="P42503"/>
    </row>
    <row r="42504" spans="15:16" x14ac:dyDescent="0.2">
      <c r="O42504"/>
      <c r="P42504"/>
    </row>
    <row r="42505" spans="15:16" x14ac:dyDescent="0.2">
      <c r="O42505"/>
      <c r="P42505"/>
    </row>
    <row r="42506" spans="15:16" x14ac:dyDescent="0.2">
      <c r="O42506"/>
      <c r="P42506"/>
    </row>
    <row r="42507" spans="15:16" x14ac:dyDescent="0.2">
      <c r="O42507"/>
      <c r="P42507"/>
    </row>
    <row r="42508" spans="15:16" x14ac:dyDescent="0.2">
      <c r="O42508"/>
      <c r="P42508"/>
    </row>
    <row r="42509" spans="15:16" x14ac:dyDescent="0.2">
      <c r="O42509"/>
      <c r="P42509"/>
    </row>
    <row r="42510" spans="15:16" x14ac:dyDescent="0.2">
      <c r="O42510"/>
      <c r="P42510"/>
    </row>
    <row r="42511" spans="15:16" x14ac:dyDescent="0.2">
      <c r="O42511"/>
      <c r="P42511"/>
    </row>
    <row r="42512" spans="15:16" x14ac:dyDescent="0.2">
      <c r="O42512"/>
      <c r="P42512"/>
    </row>
    <row r="42513" spans="15:16" x14ac:dyDescent="0.2">
      <c r="O42513"/>
      <c r="P42513"/>
    </row>
    <row r="42514" spans="15:16" x14ac:dyDescent="0.2">
      <c r="O42514"/>
      <c r="P42514"/>
    </row>
    <row r="42515" spans="15:16" x14ac:dyDescent="0.2">
      <c r="O42515"/>
      <c r="P42515"/>
    </row>
    <row r="42516" spans="15:16" x14ac:dyDescent="0.2">
      <c r="O42516"/>
      <c r="P42516"/>
    </row>
    <row r="42517" spans="15:16" x14ac:dyDescent="0.2">
      <c r="O42517"/>
      <c r="P42517"/>
    </row>
    <row r="42518" spans="15:16" x14ac:dyDescent="0.2">
      <c r="O42518"/>
      <c r="P42518"/>
    </row>
    <row r="42519" spans="15:16" x14ac:dyDescent="0.2">
      <c r="O42519"/>
      <c r="P42519"/>
    </row>
    <row r="42520" spans="15:16" x14ac:dyDescent="0.2">
      <c r="O42520"/>
      <c r="P42520"/>
    </row>
    <row r="42521" spans="15:16" x14ac:dyDescent="0.2">
      <c r="O42521"/>
      <c r="P42521"/>
    </row>
    <row r="42522" spans="15:16" x14ac:dyDescent="0.2">
      <c r="O42522"/>
      <c r="P42522"/>
    </row>
    <row r="42523" spans="15:16" x14ac:dyDescent="0.2">
      <c r="O42523"/>
      <c r="P42523"/>
    </row>
    <row r="42524" spans="15:16" x14ac:dyDescent="0.2">
      <c r="O42524"/>
      <c r="P42524"/>
    </row>
    <row r="42525" spans="15:16" x14ac:dyDescent="0.2">
      <c r="O42525"/>
      <c r="P42525"/>
    </row>
    <row r="42526" spans="15:16" x14ac:dyDescent="0.2">
      <c r="O42526"/>
      <c r="P42526"/>
    </row>
    <row r="42527" spans="15:16" x14ac:dyDescent="0.2">
      <c r="O42527"/>
      <c r="P42527"/>
    </row>
    <row r="42528" spans="15:16" x14ac:dyDescent="0.2">
      <c r="O42528"/>
      <c r="P42528"/>
    </row>
    <row r="42529" spans="15:16" x14ac:dyDescent="0.2">
      <c r="O42529"/>
      <c r="P42529"/>
    </row>
    <row r="42530" spans="15:16" x14ac:dyDescent="0.2">
      <c r="O42530"/>
      <c r="P42530"/>
    </row>
    <row r="42531" spans="15:16" x14ac:dyDescent="0.2">
      <c r="O42531"/>
      <c r="P42531"/>
    </row>
    <row r="42532" spans="15:16" x14ac:dyDescent="0.2">
      <c r="O42532"/>
      <c r="P42532"/>
    </row>
    <row r="42533" spans="15:16" x14ac:dyDescent="0.2">
      <c r="O42533"/>
      <c r="P42533"/>
    </row>
    <row r="42534" spans="15:16" x14ac:dyDescent="0.2">
      <c r="O42534"/>
      <c r="P42534"/>
    </row>
    <row r="42535" spans="15:16" x14ac:dyDescent="0.2">
      <c r="O42535"/>
      <c r="P42535"/>
    </row>
    <row r="42536" spans="15:16" x14ac:dyDescent="0.2">
      <c r="O42536"/>
      <c r="P42536"/>
    </row>
    <row r="42537" spans="15:16" x14ac:dyDescent="0.2">
      <c r="O42537"/>
      <c r="P42537"/>
    </row>
    <row r="42538" spans="15:16" x14ac:dyDescent="0.2">
      <c r="O42538"/>
      <c r="P42538"/>
    </row>
    <row r="42539" spans="15:16" x14ac:dyDescent="0.2">
      <c r="O42539"/>
      <c r="P42539"/>
    </row>
    <row r="42540" spans="15:16" x14ac:dyDescent="0.2">
      <c r="O42540"/>
      <c r="P42540"/>
    </row>
    <row r="42541" spans="15:16" x14ac:dyDescent="0.2">
      <c r="O42541"/>
      <c r="P42541"/>
    </row>
    <row r="42542" spans="15:16" x14ac:dyDescent="0.2">
      <c r="O42542"/>
      <c r="P42542"/>
    </row>
    <row r="42543" spans="15:16" x14ac:dyDescent="0.2">
      <c r="O42543"/>
      <c r="P42543"/>
    </row>
    <row r="42544" spans="15:16" x14ac:dyDescent="0.2">
      <c r="O42544"/>
      <c r="P42544"/>
    </row>
    <row r="42545" spans="15:16" x14ac:dyDescent="0.2">
      <c r="O42545"/>
      <c r="P42545"/>
    </row>
    <row r="42546" spans="15:16" x14ac:dyDescent="0.2">
      <c r="O42546"/>
      <c r="P42546"/>
    </row>
    <row r="42547" spans="15:16" x14ac:dyDescent="0.2">
      <c r="O42547"/>
      <c r="P42547"/>
    </row>
    <row r="42548" spans="15:16" x14ac:dyDescent="0.2">
      <c r="O42548"/>
      <c r="P42548"/>
    </row>
    <row r="42549" spans="15:16" x14ac:dyDescent="0.2">
      <c r="O42549"/>
      <c r="P42549"/>
    </row>
    <row r="42550" spans="15:16" x14ac:dyDescent="0.2">
      <c r="O42550"/>
      <c r="P42550"/>
    </row>
    <row r="42551" spans="15:16" x14ac:dyDescent="0.2">
      <c r="O42551"/>
      <c r="P42551"/>
    </row>
    <row r="42552" spans="15:16" x14ac:dyDescent="0.2">
      <c r="O42552"/>
      <c r="P42552"/>
    </row>
    <row r="42553" spans="15:16" x14ac:dyDescent="0.2">
      <c r="O42553"/>
      <c r="P42553"/>
    </row>
    <row r="42554" spans="15:16" x14ac:dyDescent="0.2">
      <c r="O42554"/>
      <c r="P42554"/>
    </row>
    <row r="42555" spans="15:16" x14ac:dyDescent="0.2">
      <c r="O42555"/>
      <c r="P42555"/>
    </row>
    <row r="42556" spans="15:16" x14ac:dyDescent="0.2">
      <c r="O42556"/>
      <c r="P42556"/>
    </row>
    <row r="42557" spans="15:16" x14ac:dyDescent="0.2">
      <c r="O42557"/>
      <c r="P42557"/>
    </row>
    <row r="42558" spans="15:16" x14ac:dyDescent="0.2">
      <c r="O42558"/>
      <c r="P42558"/>
    </row>
    <row r="42559" spans="15:16" x14ac:dyDescent="0.2">
      <c r="O42559"/>
      <c r="P42559"/>
    </row>
    <row r="42560" spans="15:16" x14ac:dyDescent="0.2">
      <c r="O42560"/>
      <c r="P42560"/>
    </row>
    <row r="42561" spans="15:16" x14ac:dyDescent="0.2">
      <c r="O42561"/>
      <c r="P42561"/>
    </row>
    <row r="42562" spans="15:16" x14ac:dyDescent="0.2">
      <c r="O42562"/>
      <c r="P42562"/>
    </row>
    <row r="42563" spans="15:16" x14ac:dyDescent="0.2">
      <c r="O42563"/>
      <c r="P42563"/>
    </row>
    <row r="42564" spans="15:16" x14ac:dyDescent="0.2">
      <c r="O42564"/>
      <c r="P42564"/>
    </row>
    <row r="42565" spans="15:16" x14ac:dyDescent="0.2">
      <c r="O42565"/>
      <c r="P42565"/>
    </row>
    <row r="42566" spans="15:16" x14ac:dyDescent="0.2">
      <c r="O42566"/>
      <c r="P42566"/>
    </row>
    <row r="42567" spans="15:16" x14ac:dyDescent="0.2">
      <c r="O42567"/>
      <c r="P42567"/>
    </row>
    <row r="42568" spans="15:16" x14ac:dyDescent="0.2">
      <c r="O42568"/>
      <c r="P42568"/>
    </row>
    <row r="42569" spans="15:16" x14ac:dyDescent="0.2">
      <c r="O42569"/>
      <c r="P42569"/>
    </row>
    <row r="42570" spans="15:16" x14ac:dyDescent="0.2">
      <c r="O42570"/>
      <c r="P42570"/>
    </row>
    <row r="42571" spans="15:16" x14ac:dyDescent="0.2">
      <c r="O42571"/>
      <c r="P42571"/>
    </row>
    <row r="42572" spans="15:16" x14ac:dyDescent="0.2">
      <c r="O42572"/>
      <c r="P42572"/>
    </row>
    <row r="42573" spans="15:16" x14ac:dyDescent="0.2">
      <c r="O42573"/>
      <c r="P42573"/>
    </row>
    <row r="42574" spans="15:16" x14ac:dyDescent="0.2">
      <c r="O42574"/>
      <c r="P42574"/>
    </row>
    <row r="42575" spans="15:16" x14ac:dyDescent="0.2">
      <c r="O42575"/>
      <c r="P42575"/>
    </row>
    <row r="42576" spans="15:16" x14ac:dyDescent="0.2">
      <c r="O42576"/>
      <c r="P42576"/>
    </row>
    <row r="42577" spans="15:16" x14ac:dyDescent="0.2">
      <c r="O42577"/>
      <c r="P42577"/>
    </row>
    <row r="42578" spans="15:16" x14ac:dyDescent="0.2">
      <c r="O42578"/>
      <c r="P42578"/>
    </row>
    <row r="42579" spans="15:16" x14ac:dyDescent="0.2">
      <c r="O42579"/>
      <c r="P42579"/>
    </row>
    <row r="42580" spans="15:16" x14ac:dyDescent="0.2">
      <c r="O42580"/>
      <c r="P42580"/>
    </row>
    <row r="42581" spans="15:16" x14ac:dyDescent="0.2">
      <c r="O42581"/>
      <c r="P42581"/>
    </row>
    <row r="42582" spans="15:16" x14ac:dyDescent="0.2">
      <c r="O42582"/>
      <c r="P42582"/>
    </row>
    <row r="42583" spans="15:16" x14ac:dyDescent="0.2">
      <c r="O42583"/>
      <c r="P42583"/>
    </row>
    <row r="42584" spans="15:16" x14ac:dyDescent="0.2">
      <c r="O42584"/>
      <c r="P42584"/>
    </row>
    <row r="42585" spans="15:16" x14ac:dyDescent="0.2">
      <c r="O42585"/>
      <c r="P42585"/>
    </row>
    <row r="42586" spans="15:16" x14ac:dyDescent="0.2">
      <c r="O42586"/>
      <c r="P42586"/>
    </row>
    <row r="42587" spans="15:16" x14ac:dyDescent="0.2">
      <c r="O42587"/>
      <c r="P42587"/>
    </row>
    <row r="42588" spans="15:16" x14ac:dyDescent="0.2">
      <c r="O42588"/>
      <c r="P42588"/>
    </row>
    <row r="42589" spans="15:16" x14ac:dyDescent="0.2">
      <c r="O42589"/>
      <c r="P42589"/>
    </row>
    <row r="42590" spans="15:16" x14ac:dyDescent="0.2">
      <c r="O42590"/>
      <c r="P42590"/>
    </row>
    <row r="42591" spans="15:16" x14ac:dyDescent="0.2">
      <c r="O42591"/>
      <c r="P42591"/>
    </row>
    <row r="42592" spans="15:16" x14ac:dyDescent="0.2">
      <c r="O42592"/>
      <c r="P42592"/>
    </row>
    <row r="42593" spans="15:16" x14ac:dyDescent="0.2">
      <c r="O42593"/>
      <c r="P42593"/>
    </row>
    <row r="42594" spans="15:16" x14ac:dyDescent="0.2">
      <c r="O42594"/>
      <c r="P42594"/>
    </row>
    <row r="42595" spans="15:16" x14ac:dyDescent="0.2">
      <c r="O42595"/>
      <c r="P42595"/>
    </row>
    <row r="42596" spans="15:16" x14ac:dyDescent="0.2">
      <c r="O42596"/>
      <c r="P42596"/>
    </row>
    <row r="42597" spans="15:16" x14ac:dyDescent="0.2">
      <c r="O42597"/>
      <c r="P42597"/>
    </row>
    <row r="42598" spans="15:16" x14ac:dyDescent="0.2">
      <c r="O42598"/>
      <c r="P42598"/>
    </row>
    <row r="42599" spans="15:16" x14ac:dyDescent="0.2">
      <c r="O42599"/>
      <c r="P42599"/>
    </row>
    <row r="42600" spans="15:16" x14ac:dyDescent="0.2">
      <c r="O42600"/>
      <c r="P42600"/>
    </row>
    <row r="42601" spans="15:16" x14ac:dyDescent="0.2">
      <c r="O42601"/>
      <c r="P42601"/>
    </row>
    <row r="42602" spans="15:16" x14ac:dyDescent="0.2">
      <c r="O42602"/>
      <c r="P42602"/>
    </row>
    <row r="42603" spans="15:16" x14ac:dyDescent="0.2">
      <c r="O42603"/>
      <c r="P42603"/>
    </row>
    <row r="42604" spans="15:16" x14ac:dyDescent="0.2">
      <c r="O42604"/>
      <c r="P42604"/>
    </row>
    <row r="42605" spans="15:16" x14ac:dyDescent="0.2">
      <c r="O42605"/>
      <c r="P42605"/>
    </row>
    <row r="42606" spans="15:16" x14ac:dyDescent="0.2">
      <c r="O42606"/>
      <c r="P42606"/>
    </row>
    <row r="42607" spans="15:16" x14ac:dyDescent="0.2">
      <c r="O42607"/>
      <c r="P42607"/>
    </row>
    <row r="42608" spans="15:16" x14ac:dyDescent="0.2">
      <c r="O42608"/>
      <c r="P42608"/>
    </row>
    <row r="42609" spans="15:16" x14ac:dyDescent="0.2">
      <c r="O42609"/>
      <c r="P42609"/>
    </row>
    <row r="42610" spans="15:16" x14ac:dyDescent="0.2">
      <c r="O42610"/>
      <c r="P42610"/>
    </row>
    <row r="42611" spans="15:16" x14ac:dyDescent="0.2">
      <c r="O42611"/>
      <c r="P42611"/>
    </row>
    <row r="42612" spans="15:16" x14ac:dyDescent="0.2">
      <c r="O42612"/>
      <c r="P42612"/>
    </row>
    <row r="42613" spans="15:16" x14ac:dyDescent="0.2">
      <c r="O42613"/>
      <c r="P42613"/>
    </row>
    <row r="42614" spans="15:16" x14ac:dyDescent="0.2">
      <c r="O42614"/>
      <c r="P42614"/>
    </row>
    <row r="42615" spans="15:16" x14ac:dyDescent="0.2">
      <c r="O42615"/>
      <c r="P42615"/>
    </row>
    <row r="42616" spans="15:16" x14ac:dyDescent="0.2">
      <c r="O42616"/>
      <c r="P42616"/>
    </row>
    <row r="42617" spans="15:16" x14ac:dyDescent="0.2">
      <c r="O42617"/>
      <c r="P42617"/>
    </row>
    <row r="42618" spans="15:16" x14ac:dyDescent="0.2">
      <c r="O42618"/>
      <c r="P42618"/>
    </row>
    <row r="42619" spans="15:16" x14ac:dyDescent="0.2">
      <c r="O42619"/>
      <c r="P42619"/>
    </row>
    <row r="42620" spans="15:16" x14ac:dyDescent="0.2">
      <c r="O42620"/>
      <c r="P42620"/>
    </row>
    <row r="42621" spans="15:16" x14ac:dyDescent="0.2">
      <c r="O42621"/>
      <c r="P42621"/>
    </row>
    <row r="42622" spans="15:16" x14ac:dyDescent="0.2">
      <c r="O42622"/>
      <c r="P42622"/>
    </row>
    <row r="42623" spans="15:16" x14ac:dyDescent="0.2">
      <c r="O42623"/>
      <c r="P42623"/>
    </row>
    <row r="42624" spans="15:16" x14ac:dyDescent="0.2">
      <c r="O42624"/>
      <c r="P42624"/>
    </row>
    <row r="42625" spans="15:16" x14ac:dyDescent="0.2">
      <c r="O42625"/>
      <c r="P42625"/>
    </row>
    <row r="42626" spans="15:16" x14ac:dyDescent="0.2">
      <c r="O42626"/>
      <c r="P42626"/>
    </row>
    <row r="42627" spans="15:16" x14ac:dyDescent="0.2">
      <c r="O42627"/>
      <c r="P42627"/>
    </row>
    <row r="42628" spans="15:16" x14ac:dyDescent="0.2">
      <c r="O42628"/>
      <c r="P42628"/>
    </row>
    <row r="42629" spans="15:16" x14ac:dyDescent="0.2">
      <c r="O42629"/>
      <c r="P42629"/>
    </row>
    <row r="42630" spans="15:16" x14ac:dyDescent="0.2">
      <c r="O42630"/>
      <c r="P42630"/>
    </row>
    <row r="42631" spans="15:16" x14ac:dyDescent="0.2">
      <c r="O42631"/>
      <c r="P42631"/>
    </row>
    <row r="42632" spans="15:16" x14ac:dyDescent="0.2">
      <c r="O42632"/>
      <c r="P42632"/>
    </row>
    <row r="42633" spans="15:16" x14ac:dyDescent="0.2">
      <c r="O42633"/>
      <c r="P42633"/>
    </row>
    <row r="42634" spans="15:16" x14ac:dyDescent="0.2">
      <c r="O42634"/>
      <c r="P42634"/>
    </row>
    <row r="42635" spans="15:16" x14ac:dyDescent="0.2">
      <c r="O42635"/>
      <c r="P42635"/>
    </row>
    <row r="42636" spans="15:16" x14ac:dyDescent="0.2">
      <c r="O42636"/>
      <c r="P42636"/>
    </row>
    <row r="42637" spans="15:16" x14ac:dyDescent="0.2">
      <c r="O42637"/>
      <c r="P42637"/>
    </row>
    <row r="42638" spans="15:16" x14ac:dyDescent="0.2">
      <c r="O42638"/>
      <c r="P42638"/>
    </row>
    <row r="42639" spans="15:16" x14ac:dyDescent="0.2">
      <c r="O42639"/>
      <c r="P42639"/>
    </row>
    <row r="42640" spans="15:16" x14ac:dyDescent="0.2">
      <c r="O42640"/>
      <c r="P42640"/>
    </row>
    <row r="42641" spans="15:16" x14ac:dyDescent="0.2">
      <c r="O42641"/>
      <c r="P42641"/>
    </row>
    <row r="42642" spans="15:16" x14ac:dyDescent="0.2">
      <c r="O42642"/>
      <c r="P42642"/>
    </row>
    <row r="42643" spans="15:16" x14ac:dyDescent="0.2">
      <c r="O42643"/>
      <c r="P42643"/>
    </row>
    <row r="42644" spans="15:16" x14ac:dyDescent="0.2">
      <c r="O42644"/>
      <c r="P42644"/>
    </row>
    <row r="42645" spans="15:16" x14ac:dyDescent="0.2">
      <c r="O42645"/>
      <c r="P42645"/>
    </row>
    <row r="42646" spans="15:16" x14ac:dyDescent="0.2">
      <c r="O42646"/>
      <c r="P42646"/>
    </row>
    <row r="42647" spans="15:16" x14ac:dyDescent="0.2">
      <c r="O42647"/>
      <c r="P42647"/>
    </row>
    <row r="42648" spans="15:16" x14ac:dyDescent="0.2">
      <c r="O42648"/>
      <c r="P42648"/>
    </row>
    <row r="42649" spans="15:16" x14ac:dyDescent="0.2">
      <c r="O42649"/>
      <c r="P42649"/>
    </row>
    <row r="42650" spans="15:16" x14ac:dyDescent="0.2">
      <c r="O42650"/>
      <c r="P42650"/>
    </row>
    <row r="42651" spans="15:16" x14ac:dyDescent="0.2">
      <c r="O42651"/>
      <c r="P42651"/>
    </row>
    <row r="42652" spans="15:16" x14ac:dyDescent="0.2">
      <c r="O42652"/>
      <c r="P42652"/>
    </row>
    <row r="42653" spans="15:16" x14ac:dyDescent="0.2">
      <c r="O42653"/>
      <c r="P42653"/>
    </row>
    <row r="42654" spans="15:16" x14ac:dyDescent="0.2">
      <c r="O42654"/>
      <c r="P42654"/>
    </row>
    <row r="42655" spans="15:16" x14ac:dyDescent="0.2">
      <c r="O42655"/>
      <c r="P42655"/>
    </row>
    <row r="42656" spans="15:16" x14ac:dyDescent="0.2">
      <c r="O42656"/>
      <c r="P42656"/>
    </row>
    <row r="42657" spans="15:16" x14ac:dyDescent="0.2">
      <c r="O42657"/>
      <c r="P42657"/>
    </row>
    <row r="42658" spans="15:16" x14ac:dyDescent="0.2">
      <c r="O42658"/>
      <c r="P42658"/>
    </row>
    <row r="42659" spans="15:16" x14ac:dyDescent="0.2">
      <c r="O42659"/>
      <c r="P42659"/>
    </row>
    <row r="42660" spans="15:16" x14ac:dyDescent="0.2">
      <c r="O42660"/>
      <c r="P42660"/>
    </row>
    <row r="42661" spans="15:16" x14ac:dyDescent="0.2">
      <c r="O42661"/>
      <c r="P42661"/>
    </row>
    <row r="42662" spans="15:16" x14ac:dyDescent="0.2">
      <c r="O42662"/>
      <c r="P42662"/>
    </row>
    <row r="42663" spans="15:16" x14ac:dyDescent="0.2">
      <c r="O42663"/>
      <c r="P42663"/>
    </row>
    <row r="42664" spans="15:16" x14ac:dyDescent="0.2">
      <c r="O42664"/>
      <c r="P42664"/>
    </row>
    <row r="42665" spans="15:16" x14ac:dyDescent="0.2">
      <c r="O42665"/>
      <c r="P42665"/>
    </row>
    <row r="42666" spans="15:16" x14ac:dyDescent="0.2">
      <c r="O42666"/>
      <c r="P42666"/>
    </row>
    <row r="42667" spans="15:16" x14ac:dyDescent="0.2">
      <c r="O42667"/>
      <c r="P42667"/>
    </row>
    <row r="42668" spans="15:16" x14ac:dyDescent="0.2">
      <c r="O42668"/>
      <c r="P42668"/>
    </row>
    <row r="42669" spans="15:16" x14ac:dyDescent="0.2">
      <c r="O42669"/>
      <c r="P42669"/>
    </row>
    <row r="42670" spans="15:16" x14ac:dyDescent="0.2">
      <c r="O42670"/>
      <c r="P42670"/>
    </row>
    <row r="42671" spans="15:16" x14ac:dyDescent="0.2">
      <c r="O42671"/>
      <c r="P42671"/>
    </row>
    <row r="42672" spans="15:16" x14ac:dyDescent="0.2">
      <c r="O42672"/>
      <c r="P42672"/>
    </row>
    <row r="42673" spans="15:16" x14ac:dyDescent="0.2">
      <c r="O42673"/>
      <c r="P42673"/>
    </row>
    <row r="42674" spans="15:16" x14ac:dyDescent="0.2">
      <c r="O42674"/>
      <c r="P42674"/>
    </row>
    <row r="42675" spans="15:16" x14ac:dyDescent="0.2">
      <c r="O42675"/>
      <c r="P42675"/>
    </row>
    <row r="42676" spans="15:16" x14ac:dyDescent="0.2">
      <c r="O42676"/>
      <c r="P42676"/>
    </row>
    <row r="42677" spans="15:16" x14ac:dyDescent="0.2">
      <c r="O42677"/>
      <c r="P42677"/>
    </row>
    <row r="42678" spans="15:16" x14ac:dyDescent="0.2">
      <c r="O42678"/>
      <c r="P42678"/>
    </row>
    <row r="42679" spans="15:16" x14ac:dyDescent="0.2">
      <c r="O42679"/>
      <c r="P42679"/>
    </row>
    <row r="42680" spans="15:16" x14ac:dyDescent="0.2">
      <c r="O42680"/>
      <c r="P42680"/>
    </row>
    <row r="42681" spans="15:16" x14ac:dyDescent="0.2">
      <c r="O42681"/>
      <c r="P42681"/>
    </row>
    <row r="42682" spans="15:16" x14ac:dyDescent="0.2">
      <c r="O42682"/>
      <c r="P42682"/>
    </row>
    <row r="42683" spans="15:16" x14ac:dyDescent="0.2">
      <c r="O42683"/>
      <c r="P42683"/>
    </row>
    <row r="42684" spans="15:16" x14ac:dyDescent="0.2">
      <c r="O42684"/>
      <c r="P42684"/>
    </row>
    <row r="42685" spans="15:16" x14ac:dyDescent="0.2">
      <c r="O42685"/>
      <c r="P42685"/>
    </row>
    <row r="42686" spans="15:16" x14ac:dyDescent="0.2">
      <c r="O42686"/>
      <c r="P42686"/>
    </row>
    <row r="42687" spans="15:16" x14ac:dyDescent="0.2">
      <c r="O42687"/>
      <c r="P42687"/>
    </row>
    <row r="42688" spans="15:16" x14ac:dyDescent="0.2">
      <c r="O42688"/>
      <c r="P42688"/>
    </row>
    <row r="42689" spans="15:16" x14ac:dyDescent="0.2">
      <c r="O42689"/>
      <c r="P42689"/>
    </row>
    <row r="42690" spans="15:16" x14ac:dyDescent="0.2">
      <c r="O42690"/>
      <c r="P42690"/>
    </row>
    <row r="42691" spans="15:16" x14ac:dyDescent="0.2">
      <c r="O42691"/>
      <c r="P42691"/>
    </row>
    <row r="42692" spans="15:16" x14ac:dyDescent="0.2">
      <c r="O42692"/>
      <c r="P42692"/>
    </row>
    <row r="42693" spans="15:16" x14ac:dyDescent="0.2">
      <c r="O42693"/>
      <c r="P42693"/>
    </row>
    <row r="42694" spans="15:16" x14ac:dyDescent="0.2">
      <c r="O42694"/>
      <c r="P42694"/>
    </row>
    <row r="42695" spans="15:16" x14ac:dyDescent="0.2">
      <c r="O42695"/>
      <c r="P42695"/>
    </row>
    <row r="42696" spans="15:16" x14ac:dyDescent="0.2">
      <c r="O42696"/>
      <c r="P42696"/>
    </row>
    <row r="42697" spans="15:16" x14ac:dyDescent="0.2">
      <c r="O42697"/>
      <c r="P42697"/>
    </row>
    <row r="42698" spans="15:16" x14ac:dyDescent="0.2">
      <c r="O42698"/>
      <c r="P42698"/>
    </row>
    <row r="42699" spans="15:16" x14ac:dyDescent="0.2">
      <c r="O42699"/>
      <c r="P42699"/>
    </row>
    <row r="42700" spans="15:16" x14ac:dyDescent="0.2">
      <c r="O42700"/>
      <c r="P42700"/>
    </row>
    <row r="42701" spans="15:16" x14ac:dyDescent="0.2">
      <c r="O42701"/>
      <c r="P42701"/>
    </row>
    <row r="42702" spans="15:16" x14ac:dyDescent="0.2">
      <c r="O42702"/>
      <c r="P42702"/>
    </row>
    <row r="42703" spans="15:16" x14ac:dyDescent="0.2">
      <c r="O42703"/>
      <c r="P42703"/>
    </row>
    <row r="42704" spans="15:16" x14ac:dyDescent="0.2">
      <c r="O42704"/>
      <c r="P42704"/>
    </row>
    <row r="42705" spans="15:16" x14ac:dyDescent="0.2">
      <c r="O42705"/>
      <c r="P42705"/>
    </row>
    <row r="42706" spans="15:16" x14ac:dyDescent="0.2">
      <c r="O42706"/>
      <c r="P42706"/>
    </row>
    <row r="42707" spans="15:16" x14ac:dyDescent="0.2">
      <c r="O42707"/>
      <c r="P42707"/>
    </row>
    <row r="42708" spans="15:16" x14ac:dyDescent="0.2">
      <c r="O42708"/>
      <c r="P42708"/>
    </row>
    <row r="42709" spans="15:16" x14ac:dyDescent="0.2">
      <c r="O42709"/>
      <c r="P42709"/>
    </row>
    <row r="42710" spans="15:16" x14ac:dyDescent="0.2">
      <c r="O42710"/>
      <c r="P42710"/>
    </row>
    <row r="42711" spans="15:16" x14ac:dyDescent="0.2">
      <c r="O42711"/>
      <c r="P42711"/>
    </row>
    <row r="42712" spans="15:16" x14ac:dyDescent="0.2">
      <c r="O42712"/>
      <c r="P42712"/>
    </row>
    <row r="42713" spans="15:16" x14ac:dyDescent="0.2">
      <c r="O42713"/>
      <c r="P42713"/>
    </row>
    <row r="42714" spans="15:16" x14ac:dyDescent="0.2">
      <c r="O42714"/>
      <c r="P42714"/>
    </row>
    <row r="42715" spans="15:16" x14ac:dyDescent="0.2">
      <c r="O42715"/>
      <c r="P42715"/>
    </row>
    <row r="42716" spans="15:16" x14ac:dyDescent="0.2">
      <c r="O42716"/>
      <c r="P42716"/>
    </row>
    <row r="42717" spans="15:16" x14ac:dyDescent="0.2">
      <c r="O42717"/>
      <c r="P42717"/>
    </row>
    <row r="42718" spans="15:16" x14ac:dyDescent="0.2">
      <c r="O42718"/>
      <c r="P42718"/>
    </row>
    <row r="42719" spans="15:16" x14ac:dyDescent="0.2">
      <c r="O42719"/>
      <c r="P42719"/>
    </row>
    <row r="42720" spans="15:16" x14ac:dyDescent="0.2">
      <c r="O42720"/>
      <c r="P42720"/>
    </row>
    <row r="42721" spans="15:16" x14ac:dyDescent="0.2">
      <c r="O42721"/>
      <c r="P42721"/>
    </row>
    <row r="42722" spans="15:16" x14ac:dyDescent="0.2">
      <c r="O42722"/>
      <c r="P42722"/>
    </row>
    <row r="42723" spans="15:16" x14ac:dyDescent="0.2">
      <c r="O42723"/>
      <c r="P42723"/>
    </row>
    <row r="42724" spans="15:16" x14ac:dyDescent="0.2">
      <c r="O42724"/>
      <c r="P42724"/>
    </row>
    <row r="42725" spans="15:16" x14ac:dyDescent="0.2">
      <c r="O42725"/>
      <c r="P42725"/>
    </row>
    <row r="42726" spans="15:16" x14ac:dyDescent="0.2">
      <c r="O42726"/>
      <c r="P42726"/>
    </row>
    <row r="42727" spans="15:16" x14ac:dyDescent="0.2">
      <c r="O42727"/>
      <c r="P42727"/>
    </row>
    <row r="42728" spans="15:16" x14ac:dyDescent="0.2">
      <c r="O42728"/>
      <c r="P42728"/>
    </row>
    <row r="42729" spans="15:16" x14ac:dyDescent="0.2">
      <c r="O42729"/>
      <c r="P42729"/>
    </row>
    <row r="42730" spans="15:16" x14ac:dyDescent="0.2">
      <c r="O42730"/>
      <c r="P42730"/>
    </row>
    <row r="42731" spans="15:16" x14ac:dyDescent="0.2">
      <c r="O42731"/>
      <c r="P42731"/>
    </row>
    <row r="42732" spans="15:16" x14ac:dyDescent="0.2">
      <c r="O42732"/>
      <c r="P42732"/>
    </row>
    <row r="42733" spans="15:16" x14ac:dyDescent="0.2">
      <c r="O42733"/>
      <c r="P42733"/>
    </row>
    <row r="42734" spans="15:16" x14ac:dyDescent="0.2">
      <c r="O42734"/>
      <c r="P42734"/>
    </row>
    <row r="42735" spans="15:16" x14ac:dyDescent="0.2">
      <c r="O42735"/>
      <c r="P42735"/>
    </row>
    <row r="42736" spans="15:16" x14ac:dyDescent="0.2">
      <c r="O42736"/>
      <c r="P42736"/>
    </row>
    <row r="42737" spans="15:16" x14ac:dyDescent="0.2">
      <c r="O42737"/>
      <c r="P42737"/>
    </row>
    <row r="42738" spans="15:16" x14ac:dyDescent="0.2">
      <c r="O42738"/>
      <c r="P42738"/>
    </row>
    <row r="42739" spans="15:16" x14ac:dyDescent="0.2">
      <c r="O42739"/>
      <c r="P42739"/>
    </row>
    <row r="42740" spans="15:16" x14ac:dyDescent="0.2">
      <c r="O42740"/>
      <c r="P42740"/>
    </row>
    <row r="42741" spans="15:16" x14ac:dyDescent="0.2">
      <c r="O42741"/>
      <c r="P42741"/>
    </row>
    <row r="42742" spans="15:16" x14ac:dyDescent="0.2">
      <c r="O42742"/>
      <c r="P42742"/>
    </row>
    <row r="42743" spans="15:16" x14ac:dyDescent="0.2">
      <c r="O42743"/>
      <c r="P42743"/>
    </row>
    <row r="42744" spans="15:16" x14ac:dyDescent="0.2">
      <c r="O42744"/>
      <c r="P42744"/>
    </row>
    <row r="42745" spans="15:16" x14ac:dyDescent="0.2">
      <c r="O42745"/>
      <c r="P42745"/>
    </row>
    <row r="42746" spans="15:16" x14ac:dyDescent="0.2">
      <c r="O42746"/>
      <c r="P42746"/>
    </row>
    <row r="42747" spans="15:16" x14ac:dyDescent="0.2">
      <c r="O42747"/>
      <c r="P42747"/>
    </row>
    <row r="42748" spans="15:16" x14ac:dyDescent="0.2">
      <c r="O42748"/>
      <c r="P42748"/>
    </row>
    <row r="42749" spans="15:16" x14ac:dyDescent="0.2">
      <c r="O42749"/>
      <c r="P42749"/>
    </row>
    <row r="42750" spans="15:16" x14ac:dyDescent="0.2">
      <c r="O42750"/>
      <c r="P42750"/>
    </row>
    <row r="42751" spans="15:16" x14ac:dyDescent="0.2">
      <c r="O42751"/>
      <c r="P42751"/>
    </row>
    <row r="42752" spans="15:16" x14ac:dyDescent="0.2">
      <c r="O42752"/>
      <c r="P42752"/>
    </row>
    <row r="42753" spans="15:16" x14ac:dyDescent="0.2">
      <c r="O42753"/>
      <c r="P42753"/>
    </row>
    <row r="42754" spans="15:16" x14ac:dyDescent="0.2">
      <c r="O42754"/>
      <c r="P42754"/>
    </row>
    <row r="42755" spans="15:16" x14ac:dyDescent="0.2">
      <c r="O42755"/>
      <c r="P42755"/>
    </row>
    <row r="42756" spans="15:16" x14ac:dyDescent="0.2">
      <c r="O42756"/>
      <c r="P42756"/>
    </row>
    <row r="42757" spans="15:16" x14ac:dyDescent="0.2">
      <c r="O42757"/>
      <c r="P42757"/>
    </row>
    <row r="42758" spans="15:16" x14ac:dyDescent="0.2">
      <c r="O42758"/>
      <c r="P42758"/>
    </row>
    <row r="42759" spans="15:16" x14ac:dyDescent="0.2">
      <c r="O42759"/>
      <c r="P42759"/>
    </row>
    <row r="42760" spans="15:16" x14ac:dyDescent="0.2">
      <c r="O42760"/>
      <c r="P42760"/>
    </row>
    <row r="42761" spans="15:16" x14ac:dyDescent="0.2">
      <c r="O42761"/>
      <c r="P42761"/>
    </row>
    <row r="42762" spans="15:16" x14ac:dyDescent="0.2">
      <c r="O42762"/>
      <c r="P42762"/>
    </row>
    <row r="42763" spans="15:16" x14ac:dyDescent="0.2">
      <c r="O42763"/>
      <c r="P42763"/>
    </row>
    <row r="42764" spans="15:16" x14ac:dyDescent="0.2">
      <c r="O42764"/>
      <c r="P42764"/>
    </row>
    <row r="42765" spans="15:16" x14ac:dyDescent="0.2">
      <c r="O42765"/>
      <c r="P42765"/>
    </row>
    <row r="42766" spans="15:16" x14ac:dyDescent="0.2">
      <c r="O42766"/>
      <c r="P42766"/>
    </row>
    <row r="42767" spans="15:16" x14ac:dyDescent="0.2">
      <c r="O42767"/>
      <c r="P42767"/>
    </row>
    <row r="42768" spans="15:16" x14ac:dyDescent="0.2">
      <c r="O42768"/>
      <c r="P42768"/>
    </row>
    <row r="42769" spans="15:16" x14ac:dyDescent="0.2">
      <c r="O42769"/>
      <c r="P42769"/>
    </row>
    <row r="42770" spans="15:16" x14ac:dyDescent="0.2">
      <c r="O42770"/>
      <c r="P42770"/>
    </row>
    <row r="42771" spans="15:16" x14ac:dyDescent="0.2">
      <c r="O42771"/>
      <c r="P42771"/>
    </row>
    <row r="42772" spans="15:16" x14ac:dyDescent="0.2">
      <c r="O42772"/>
      <c r="P42772"/>
    </row>
    <row r="42773" spans="15:16" x14ac:dyDescent="0.2">
      <c r="O42773"/>
      <c r="P42773"/>
    </row>
    <row r="42774" spans="15:16" x14ac:dyDescent="0.2">
      <c r="O42774"/>
      <c r="P42774"/>
    </row>
    <row r="42775" spans="15:16" x14ac:dyDescent="0.2">
      <c r="O42775"/>
      <c r="P42775"/>
    </row>
    <row r="42776" spans="15:16" x14ac:dyDescent="0.2">
      <c r="O42776"/>
      <c r="P42776"/>
    </row>
    <row r="42777" spans="15:16" x14ac:dyDescent="0.2">
      <c r="O42777"/>
      <c r="P42777"/>
    </row>
    <row r="42778" spans="15:16" x14ac:dyDescent="0.2">
      <c r="O42778"/>
      <c r="P42778"/>
    </row>
    <row r="42779" spans="15:16" x14ac:dyDescent="0.2">
      <c r="O42779"/>
      <c r="P42779"/>
    </row>
    <row r="42780" spans="15:16" x14ac:dyDescent="0.2">
      <c r="O42780"/>
      <c r="P42780"/>
    </row>
    <row r="42781" spans="15:16" x14ac:dyDescent="0.2">
      <c r="O42781"/>
      <c r="P42781"/>
    </row>
    <row r="42782" spans="15:16" x14ac:dyDescent="0.2">
      <c r="O42782"/>
      <c r="P42782"/>
    </row>
    <row r="42783" spans="15:16" x14ac:dyDescent="0.2">
      <c r="O42783"/>
      <c r="P42783"/>
    </row>
    <row r="42784" spans="15:16" x14ac:dyDescent="0.2">
      <c r="O42784"/>
      <c r="P42784"/>
    </row>
    <row r="42785" spans="15:16" x14ac:dyDescent="0.2">
      <c r="O42785"/>
      <c r="P42785"/>
    </row>
    <row r="42786" spans="15:16" x14ac:dyDescent="0.2">
      <c r="O42786"/>
      <c r="P42786"/>
    </row>
    <row r="42787" spans="15:16" x14ac:dyDescent="0.2">
      <c r="O42787"/>
      <c r="P42787"/>
    </row>
    <row r="42788" spans="15:16" x14ac:dyDescent="0.2">
      <c r="O42788"/>
      <c r="P42788"/>
    </row>
    <row r="42789" spans="15:16" x14ac:dyDescent="0.2">
      <c r="O42789"/>
      <c r="P42789"/>
    </row>
    <row r="42790" spans="15:16" x14ac:dyDescent="0.2">
      <c r="O42790"/>
      <c r="P42790"/>
    </row>
    <row r="42791" spans="15:16" x14ac:dyDescent="0.2">
      <c r="O42791"/>
      <c r="P42791"/>
    </row>
    <row r="42792" spans="15:16" x14ac:dyDescent="0.2">
      <c r="O42792"/>
      <c r="P42792"/>
    </row>
    <row r="42793" spans="15:16" x14ac:dyDescent="0.2">
      <c r="O42793"/>
      <c r="P42793"/>
    </row>
    <row r="42794" spans="15:16" x14ac:dyDescent="0.2">
      <c r="O42794"/>
      <c r="P42794"/>
    </row>
    <row r="42795" spans="15:16" x14ac:dyDescent="0.2">
      <c r="O42795"/>
      <c r="P42795"/>
    </row>
    <row r="42796" spans="15:16" x14ac:dyDescent="0.2">
      <c r="O42796"/>
      <c r="P42796"/>
    </row>
    <row r="42797" spans="15:16" x14ac:dyDescent="0.2">
      <c r="O42797"/>
      <c r="P42797"/>
    </row>
    <row r="42798" spans="15:16" x14ac:dyDescent="0.2">
      <c r="O42798"/>
      <c r="P42798"/>
    </row>
    <row r="42799" spans="15:16" x14ac:dyDescent="0.2">
      <c r="O42799"/>
      <c r="P42799"/>
    </row>
    <row r="42800" spans="15:16" x14ac:dyDescent="0.2">
      <c r="O42800"/>
      <c r="P42800"/>
    </row>
    <row r="42801" spans="15:16" x14ac:dyDescent="0.2">
      <c r="O42801"/>
      <c r="P42801"/>
    </row>
    <row r="42802" spans="15:16" x14ac:dyDescent="0.2">
      <c r="O42802"/>
      <c r="P42802"/>
    </row>
    <row r="42803" spans="15:16" x14ac:dyDescent="0.2">
      <c r="O42803"/>
      <c r="P42803"/>
    </row>
    <row r="42804" spans="15:16" x14ac:dyDescent="0.2">
      <c r="O42804"/>
      <c r="P42804"/>
    </row>
    <row r="42805" spans="15:16" x14ac:dyDescent="0.2">
      <c r="O42805"/>
      <c r="P42805"/>
    </row>
    <row r="42806" spans="15:16" x14ac:dyDescent="0.2">
      <c r="O42806"/>
      <c r="P42806"/>
    </row>
    <row r="42807" spans="15:16" x14ac:dyDescent="0.2">
      <c r="O42807"/>
      <c r="P42807"/>
    </row>
    <row r="42808" spans="15:16" x14ac:dyDescent="0.2">
      <c r="O42808"/>
      <c r="P42808"/>
    </row>
    <row r="42809" spans="15:16" x14ac:dyDescent="0.2">
      <c r="O42809"/>
      <c r="P42809"/>
    </row>
    <row r="42810" spans="15:16" x14ac:dyDescent="0.2">
      <c r="O42810"/>
      <c r="P42810"/>
    </row>
    <row r="42811" spans="15:16" x14ac:dyDescent="0.2">
      <c r="O42811"/>
      <c r="P42811"/>
    </row>
    <row r="42812" spans="15:16" x14ac:dyDescent="0.2">
      <c r="O42812"/>
      <c r="P42812"/>
    </row>
    <row r="42813" spans="15:16" x14ac:dyDescent="0.2">
      <c r="O42813"/>
      <c r="P42813"/>
    </row>
    <row r="42814" spans="15:16" x14ac:dyDescent="0.2">
      <c r="O42814"/>
      <c r="P42814"/>
    </row>
    <row r="42815" spans="15:16" x14ac:dyDescent="0.2">
      <c r="O42815"/>
      <c r="P42815"/>
    </row>
    <row r="42816" spans="15:16" x14ac:dyDescent="0.2">
      <c r="O42816"/>
      <c r="P42816"/>
    </row>
    <row r="42817" spans="15:16" x14ac:dyDescent="0.2">
      <c r="O42817"/>
      <c r="P42817"/>
    </row>
    <row r="42818" spans="15:16" x14ac:dyDescent="0.2">
      <c r="O42818"/>
      <c r="P42818"/>
    </row>
    <row r="42819" spans="15:16" x14ac:dyDescent="0.2">
      <c r="O42819"/>
      <c r="P42819"/>
    </row>
    <row r="42820" spans="15:16" x14ac:dyDescent="0.2">
      <c r="O42820"/>
      <c r="P42820"/>
    </row>
    <row r="42821" spans="15:16" x14ac:dyDescent="0.2">
      <c r="O42821"/>
      <c r="P42821"/>
    </row>
    <row r="42822" spans="15:16" x14ac:dyDescent="0.2">
      <c r="O42822"/>
      <c r="P42822"/>
    </row>
    <row r="42823" spans="15:16" x14ac:dyDescent="0.2">
      <c r="O42823"/>
      <c r="P42823"/>
    </row>
    <row r="42824" spans="15:16" x14ac:dyDescent="0.2">
      <c r="O42824"/>
      <c r="P42824"/>
    </row>
    <row r="42825" spans="15:16" x14ac:dyDescent="0.2">
      <c r="O42825"/>
      <c r="P42825"/>
    </row>
    <row r="42826" spans="15:16" x14ac:dyDescent="0.2">
      <c r="O42826"/>
      <c r="P42826"/>
    </row>
    <row r="42827" spans="15:16" x14ac:dyDescent="0.2">
      <c r="O42827"/>
      <c r="P42827"/>
    </row>
    <row r="42828" spans="15:16" x14ac:dyDescent="0.2">
      <c r="O42828"/>
      <c r="P42828"/>
    </row>
    <row r="42829" spans="15:16" x14ac:dyDescent="0.2">
      <c r="O42829"/>
      <c r="P42829"/>
    </row>
    <row r="42830" spans="15:16" x14ac:dyDescent="0.2">
      <c r="O42830"/>
      <c r="P42830"/>
    </row>
    <row r="42831" spans="15:16" x14ac:dyDescent="0.2">
      <c r="O42831"/>
      <c r="P42831"/>
    </row>
    <row r="42832" spans="15:16" x14ac:dyDescent="0.2">
      <c r="O42832"/>
      <c r="P42832"/>
    </row>
    <row r="42833" spans="15:16" x14ac:dyDescent="0.2">
      <c r="O42833"/>
      <c r="P42833"/>
    </row>
    <row r="42834" spans="15:16" x14ac:dyDescent="0.2">
      <c r="O42834"/>
      <c r="P42834"/>
    </row>
    <row r="42835" spans="15:16" x14ac:dyDescent="0.2">
      <c r="O42835"/>
      <c r="P42835"/>
    </row>
    <row r="42836" spans="15:16" x14ac:dyDescent="0.2">
      <c r="O42836"/>
      <c r="P42836"/>
    </row>
    <row r="42837" spans="15:16" x14ac:dyDescent="0.2">
      <c r="O42837"/>
      <c r="P42837"/>
    </row>
    <row r="42838" spans="15:16" x14ac:dyDescent="0.2">
      <c r="O42838"/>
      <c r="P42838"/>
    </row>
    <row r="42839" spans="15:16" x14ac:dyDescent="0.2">
      <c r="O42839"/>
      <c r="P42839"/>
    </row>
    <row r="42840" spans="15:16" x14ac:dyDescent="0.2">
      <c r="O42840"/>
      <c r="P42840"/>
    </row>
    <row r="42841" spans="15:16" x14ac:dyDescent="0.2">
      <c r="O42841"/>
      <c r="P42841"/>
    </row>
    <row r="42842" spans="15:16" x14ac:dyDescent="0.2">
      <c r="O42842"/>
      <c r="P42842"/>
    </row>
    <row r="42843" spans="15:16" x14ac:dyDescent="0.2">
      <c r="O42843"/>
      <c r="P42843"/>
    </row>
    <row r="42844" spans="15:16" x14ac:dyDescent="0.2">
      <c r="O42844"/>
      <c r="P42844"/>
    </row>
    <row r="42845" spans="15:16" x14ac:dyDescent="0.2">
      <c r="O42845"/>
      <c r="P42845"/>
    </row>
    <row r="42846" spans="15:16" x14ac:dyDescent="0.2">
      <c r="O42846"/>
      <c r="P42846"/>
    </row>
    <row r="42847" spans="15:16" x14ac:dyDescent="0.2">
      <c r="O42847"/>
      <c r="P42847"/>
    </row>
    <row r="42848" spans="15:16" x14ac:dyDescent="0.2">
      <c r="O42848"/>
      <c r="P42848"/>
    </row>
    <row r="42849" spans="15:16" x14ac:dyDescent="0.2">
      <c r="O42849"/>
      <c r="P42849"/>
    </row>
    <row r="42850" spans="15:16" x14ac:dyDescent="0.2">
      <c r="O42850"/>
      <c r="P42850"/>
    </row>
    <row r="42851" spans="15:16" x14ac:dyDescent="0.2">
      <c r="O42851"/>
      <c r="P42851"/>
    </row>
    <row r="42852" spans="15:16" x14ac:dyDescent="0.2">
      <c r="O42852"/>
      <c r="P42852"/>
    </row>
    <row r="42853" spans="15:16" x14ac:dyDescent="0.2">
      <c r="O42853"/>
      <c r="P42853"/>
    </row>
    <row r="42854" spans="15:16" x14ac:dyDescent="0.2">
      <c r="O42854"/>
      <c r="P42854"/>
    </row>
    <row r="42855" spans="15:16" x14ac:dyDescent="0.2">
      <c r="O42855"/>
      <c r="P42855"/>
    </row>
    <row r="42856" spans="15:16" x14ac:dyDescent="0.2">
      <c r="O42856"/>
      <c r="P42856"/>
    </row>
    <row r="42857" spans="15:16" x14ac:dyDescent="0.2">
      <c r="O42857"/>
      <c r="P42857"/>
    </row>
    <row r="42858" spans="15:16" x14ac:dyDescent="0.2">
      <c r="O42858"/>
      <c r="P42858"/>
    </row>
    <row r="42859" spans="15:16" x14ac:dyDescent="0.2">
      <c r="O42859"/>
      <c r="P42859"/>
    </row>
    <row r="42860" spans="15:16" x14ac:dyDescent="0.2">
      <c r="O42860"/>
      <c r="P42860"/>
    </row>
    <row r="42861" spans="15:16" x14ac:dyDescent="0.2">
      <c r="O42861"/>
      <c r="P42861"/>
    </row>
    <row r="42862" spans="15:16" x14ac:dyDescent="0.2">
      <c r="O42862"/>
      <c r="P42862"/>
    </row>
    <row r="42863" spans="15:16" x14ac:dyDescent="0.2">
      <c r="O42863"/>
      <c r="P42863"/>
    </row>
    <row r="42864" spans="15:16" x14ac:dyDescent="0.2">
      <c r="O42864"/>
      <c r="P42864"/>
    </row>
    <row r="42865" spans="15:16" x14ac:dyDescent="0.2">
      <c r="O42865"/>
      <c r="P42865"/>
    </row>
    <row r="42866" spans="15:16" x14ac:dyDescent="0.2">
      <c r="O42866"/>
      <c r="P42866"/>
    </row>
    <row r="42867" spans="15:16" x14ac:dyDescent="0.2">
      <c r="O42867"/>
      <c r="P42867"/>
    </row>
    <row r="42868" spans="15:16" x14ac:dyDescent="0.2">
      <c r="O42868"/>
      <c r="P42868"/>
    </row>
    <row r="42869" spans="15:16" x14ac:dyDescent="0.2">
      <c r="O42869"/>
      <c r="P42869"/>
    </row>
    <row r="42870" spans="15:16" x14ac:dyDescent="0.2">
      <c r="O42870"/>
      <c r="P42870"/>
    </row>
    <row r="42871" spans="15:16" x14ac:dyDescent="0.2">
      <c r="O42871"/>
      <c r="P42871"/>
    </row>
    <row r="42872" spans="15:16" x14ac:dyDescent="0.2">
      <c r="O42872"/>
      <c r="P42872"/>
    </row>
    <row r="42873" spans="15:16" x14ac:dyDescent="0.2">
      <c r="O42873"/>
      <c r="P42873"/>
    </row>
    <row r="42874" spans="15:16" x14ac:dyDescent="0.2">
      <c r="O42874"/>
      <c r="P42874"/>
    </row>
    <row r="42875" spans="15:16" x14ac:dyDescent="0.2">
      <c r="O42875"/>
      <c r="P42875"/>
    </row>
    <row r="42876" spans="15:16" x14ac:dyDescent="0.2">
      <c r="O42876"/>
      <c r="P42876"/>
    </row>
    <row r="42877" spans="15:16" x14ac:dyDescent="0.2">
      <c r="O42877"/>
      <c r="P42877"/>
    </row>
    <row r="42878" spans="15:16" x14ac:dyDescent="0.2">
      <c r="O42878"/>
      <c r="P42878"/>
    </row>
    <row r="42879" spans="15:16" x14ac:dyDescent="0.2">
      <c r="O42879"/>
      <c r="P42879"/>
    </row>
    <row r="42880" spans="15:16" x14ac:dyDescent="0.2">
      <c r="O42880"/>
      <c r="P42880"/>
    </row>
    <row r="42881" spans="15:16" x14ac:dyDescent="0.2">
      <c r="O42881"/>
      <c r="P42881"/>
    </row>
    <row r="42882" spans="15:16" x14ac:dyDescent="0.2">
      <c r="O42882"/>
      <c r="P42882"/>
    </row>
    <row r="42883" spans="15:16" x14ac:dyDescent="0.2">
      <c r="O42883"/>
      <c r="P42883"/>
    </row>
    <row r="42884" spans="15:16" x14ac:dyDescent="0.2">
      <c r="O42884"/>
      <c r="P42884"/>
    </row>
    <row r="42885" spans="15:16" x14ac:dyDescent="0.2">
      <c r="O42885"/>
      <c r="P42885"/>
    </row>
    <row r="42886" spans="15:16" x14ac:dyDescent="0.2">
      <c r="O42886"/>
      <c r="P42886"/>
    </row>
    <row r="42887" spans="15:16" x14ac:dyDescent="0.2">
      <c r="O42887"/>
      <c r="P42887"/>
    </row>
    <row r="42888" spans="15:16" x14ac:dyDescent="0.2">
      <c r="O42888"/>
      <c r="P42888"/>
    </row>
    <row r="42889" spans="15:16" x14ac:dyDescent="0.2">
      <c r="O42889"/>
      <c r="P42889"/>
    </row>
    <row r="42890" spans="15:16" x14ac:dyDescent="0.2">
      <c r="O42890"/>
      <c r="P42890"/>
    </row>
    <row r="42891" spans="15:16" x14ac:dyDescent="0.2">
      <c r="O42891"/>
      <c r="P42891"/>
    </row>
    <row r="42892" spans="15:16" x14ac:dyDescent="0.2">
      <c r="O42892"/>
      <c r="P42892"/>
    </row>
    <row r="42893" spans="15:16" x14ac:dyDescent="0.2">
      <c r="O42893"/>
      <c r="P42893"/>
    </row>
    <row r="42894" spans="15:16" x14ac:dyDescent="0.2">
      <c r="O42894"/>
      <c r="P42894"/>
    </row>
    <row r="42895" spans="15:16" x14ac:dyDescent="0.2">
      <c r="O42895"/>
      <c r="P42895"/>
    </row>
    <row r="42896" spans="15:16" x14ac:dyDescent="0.2">
      <c r="O42896"/>
      <c r="P42896"/>
    </row>
    <row r="42897" spans="15:16" x14ac:dyDescent="0.2">
      <c r="O42897"/>
      <c r="P42897"/>
    </row>
    <row r="42898" spans="15:16" x14ac:dyDescent="0.2">
      <c r="O42898"/>
      <c r="P42898"/>
    </row>
    <row r="42899" spans="15:16" x14ac:dyDescent="0.2">
      <c r="O42899"/>
      <c r="P42899"/>
    </row>
    <row r="42900" spans="15:16" x14ac:dyDescent="0.2">
      <c r="O42900"/>
      <c r="P42900"/>
    </row>
    <row r="42901" spans="15:16" x14ac:dyDescent="0.2">
      <c r="O42901"/>
      <c r="P42901"/>
    </row>
    <row r="42902" spans="15:16" x14ac:dyDescent="0.2">
      <c r="O42902"/>
      <c r="P42902"/>
    </row>
    <row r="42903" spans="15:16" x14ac:dyDescent="0.2">
      <c r="O42903"/>
      <c r="P42903"/>
    </row>
    <row r="42904" spans="15:16" x14ac:dyDescent="0.2">
      <c r="O42904"/>
      <c r="P42904"/>
    </row>
    <row r="42905" spans="15:16" x14ac:dyDescent="0.2">
      <c r="O42905"/>
      <c r="P42905"/>
    </row>
    <row r="42906" spans="15:16" x14ac:dyDescent="0.2">
      <c r="O42906"/>
      <c r="P42906"/>
    </row>
    <row r="42907" spans="15:16" x14ac:dyDescent="0.2">
      <c r="O42907"/>
      <c r="P42907"/>
    </row>
    <row r="42908" spans="15:16" x14ac:dyDescent="0.2">
      <c r="O42908"/>
      <c r="P42908"/>
    </row>
    <row r="42909" spans="15:16" x14ac:dyDescent="0.2">
      <c r="O42909"/>
      <c r="P42909"/>
    </row>
    <row r="42910" spans="15:16" x14ac:dyDescent="0.2">
      <c r="O42910"/>
      <c r="P42910"/>
    </row>
    <row r="42911" spans="15:16" x14ac:dyDescent="0.2">
      <c r="O42911"/>
      <c r="P42911"/>
    </row>
    <row r="42912" spans="15:16" x14ac:dyDescent="0.2">
      <c r="O42912"/>
      <c r="P42912"/>
    </row>
    <row r="42913" spans="15:16" x14ac:dyDescent="0.2">
      <c r="O42913"/>
      <c r="P42913"/>
    </row>
    <row r="42914" spans="15:16" x14ac:dyDescent="0.2">
      <c r="O42914"/>
      <c r="P42914"/>
    </row>
    <row r="42915" spans="15:16" x14ac:dyDescent="0.2">
      <c r="O42915"/>
      <c r="P42915"/>
    </row>
    <row r="42916" spans="15:16" x14ac:dyDescent="0.2">
      <c r="O42916"/>
      <c r="P42916"/>
    </row>
    <row r="42917" spans="15:16" x14ac:dyDescent="0.2">
      <c r="O42917"/>
      <c r="P42917"/>
    </row>
    <row r="42918" spans="15:16" x14ac:dyDescent="0.2">
      <c r="O42918"/>
      <c r="P42918"/>
    </row>
    <row r="42919" spans="15:16" x14ac:dyDescent="0.2">
      <c r="O42919"/>
      <c r="P42919"/>
    </row>
    <row r="42920" spans="15:16" x14ac:dyDescent="0.2">
      <c r="O42920"/>
      <c r="P42920"/>
    </row>
    <row r="42921" spans="15:16" x14ac:dyDescent="0.2">
      <c r="O42921"/>
      <c r="P42921"/>
    </row>
    <row r="42922" spans="15:16" x14ac:dyDescent="0.2">
      <c r="O42922"/>
      <c r="P42922"/>
    </row>
    <row r="42923" spans="15:16" x14ac:dyDescent="0.2">
      <c r="O42923"/>
      <c r="P42923"/>
    </row>
    <row r="42924" spans="15:16" x14ac:dyDescent="0.2">
      <c r="O42924"/>
      <c r="P42924"/>
    </row>
    <row r="42925" spans="15:16" x14ac:dyDescent="0.2">
      <c r="O42925"/>
      <c r="P42925"/>
    </row>
    <row r="42926" spans="15:16" x14ac:dyDescent="0.2">
      <c r="O42926"/>
      <c r="P42926"/>
    </row>
    <row r="42927" spans="15:16" x14ac:dyDescent="0.2">
      <c r="O42927"/>
      <c r="P42927"/>
    </row>
    <row r="42928" spans="15:16" x14ac:dyDescent="0.2">
      <c r="O42928"/>
      <c r="P42928"/>
    </row>
    <row r="42929" spans="15:16" x14ac:dyDescent="0.2">
      <c r="O42929"/>
      <c r="P42929"/>
    </row>
    <row r="42930" spans="15:16" x14ac:dyDescent="0.2">
      <c r="O42930"/>
      <c r="P42930"/>
    </row>
    <row r="42931" spans="15:16" x14ac:dyDescent="0.2">
      <c r="O42931"/>
      <c r="P42931"/>
    </row>
    <row r="42932" spans="15:16" x14ac:dyDescent="0.2">
      <c r="O42932"/>
      <c r="P42932"/>
    </row>
    <row r="42933" spans="15:16" x14ac:dyDescent="0.2">
      <c r="O42933"/>
      <c r="P42933"/>
    </row>
    <row r="42934" spans="15:16" x14ac:dyDescent="0.2">
      <c r="O42934"/>
      <c r="P42934"/>
    </row>
    <row r="42935" spans="15:16" x14ac:dyDescent="0.2">
      <c r="O42935"/>
      <c r="P42935"/>
    </row>
    <row r="42936" spans="15:16" x14ac:dyDescent="0.2">
      <c r="O42936"/>
      <c r="P42936"/>
    </row>
    <row r="42937" spans="15:16" x14ac:dyDescent="0.2">
      <c r="O42937"/>
      <c r="P42937"/>
    </row>
    <row r="42938" spans="15:16" x14ac:dyDescent="0.2">
      <c r="O42938"/>
      <c r="P42938"/>
    </row>
    <row r="42939" spans="15:16" x14ac:dyDescent="0.2">
      <c r="O42939"/>
      <c r="P42939"/>
    </row>
    <row r="42940" spans="15:16" x14ac:dyDescent="0.2">
      <c r="O42940"/>
      <c r="P42940"/>
    </row>
    <row r="42941" spans="15:16" x14ac:dyDescent="0.2">
      <c r="O42941"/>
      <c r="P42941"/>
    </row>
    <row r="42942" spans="15:16" x14ac:dyDescent="0.2">
      <c r="O42942"/>
      <c r="P42942"/>
    </row>
    <row r="42943" spans="15:16" x14ac:dyDescent="0.2">
      <c r="O42943"/>
      <c r="P42943"/>
    </row>
    <row r="42944" spans="15:16" x14ac:dyDescent="0.2">
      <c r="O42944"/>
      <c r="P42944"/>
    </row>
    <row r="42945" spans="15:16" x14ac:dyDescent="0.2">
      <c r="O42945"/>
      <c r="P42945"/>
    </row>
    <row r="42946" spans="15:16" x14ac:dyDescent="0.2">
      <c r="O42946"/>
      <c r="P42946"/>
    </row>
    <row r="42947" spans="15:16" x14ac:dyDescent="0.2">
      <c r="O42947"/>
      <c r="P42947"/>
    </row>
    <row r="42948" spans="15:16" x14ac:dyDescent="0.2">
      <c r="O42948"/>
      <c r="P42948"/>
    </row>
    <row r="42949" spans="15:16" x14ac:dyDescent="0.2">
      <c r="O42949"/>
      <c r="P42949"/>
    </row>
    <row r="42950" spans="15:16" x14ac:dyDescent="0.2">
      <c r="O42950"/>
      <c r="P42950"/>
    </row>
    <row r="42951" spans="15:16" x14ac:dyDescent="0.2">
      <c r="O42951"/>
      <c r="P42951"/>
    </row>
    <row r="42952" spans="15:16" x14ac:dyDescent="0.2">
      <c r="O42952"/>
      <c r="P42952"/>
    </row>
    <row r="42953" spans="15:16" x14ac:dyDescent="0.2">
      <c r="O42953"/>
      <c r="P42953"/>
    </row>
    <row r="42954" spans="15:16" x14ac:dyDescent="0.2">
      <c r="O42954"/>
      <c r="P42954"/>
    </row>
    <row r="42955" spans="15:16" x14ac:dyDescent="0.2">
      <c r="O42955"/>
      <c r="P42955"/>
    </row>
    <row r="42956" spans="15:16" x14ac:dyDescent="0.2">
      <c r="O42956"/>
      <c r="P42956"/>
    </row>
    <row r="42957" spans="15:16" x14ac:dyDescent="0.2">
      <c r="O42957"/>
      <c r="P42957"/>
    </row>
    <row r="42958" spans="15:16" x14ac:dyDescent="0.2">
      <c r="O42958"/>
      <c r="P42958"/>
    </row>
    <row r="42959" spans="15:16" x14ac:dyDescent="0.2">
      <c r="O42959"/>
      <c r="P42959"/>
    </row>
    <row r="42960" spans="15:16" x14ac:dyDescent="0.2">
      <c r="O42960"/>
      <c r="P42960"/>
    </row>
    <row r="42961" spans="15:16" x14ac:dyDescent="0.2">
      <c r="O42961"/>
      <c r="P42961"/>
    </row>
    <row r="42962" spans="15:16" x14ac:dyDescent="0.2">
      <c r="O42962"/>
      <c r="P42962"/>
    </row>
    <row r="42963" spans="15:16" x14ac:dyDescent="0.2">
      <c r="O42963"/>
      <c r="P42963"/>
    </row>
    <row r="42964" spans="15:16" x14ac:dyDescent="0.2">
      <c r="O42964"/>
      <c r="P42964"/>
    </row>
    <row r="42965" spans="15:16" x14ac:dyDescent="0.2">
      <c r="O42965"/>
      <c r="P42965"/>
    </row>
    <row r="42966" spans="15:16" x14ac:dyDescent="0.2">
      <c r="O42966"/>
      <c r="P42966"/>
    </row>
    <row r="42967" spans="15:16" x14ac:dyDescent="0.2">
      <c r="O42967"/>
      <c r="P42967"/>
    </row>
    <row r="42968" spans="15:16" x14ac:dyDescent="0.2">
      <c r="O42968"/>
      <c r="P42968"/>
    </row>
    <row r="42969" spans="15:16" x14ac:dyDescent="0.2">
      <c r="O42969"/>
      <c r="P42969"/>
    </row>
    <row r="42970" spans="15:16" x14ac:dyDescent="0.2">
      <c r="O42970"/>
      <c r="P42970"/>
    </row>
    <row r="42971" spans="15:16" x14ac:dyDescent="0.2">
      <c r="O42971"/>
      <c r="P42971"/>
    </row>
    <row r="42972" spans="15:16" x14ac:dyDescent="0.2">
      <c r="O42972"/>
      <c r="P42972"/>
    </row>
    <row r="42973" spans="15:16" x14ac:dyDescent="0.2">
      <c r="O42973"/>
      <c r="P42973"/>
    </row>
    <row r="42974" spans="15:16" x14ac:dyDescent="0.2">
      <c r="O42974"/>
      <c r="P42974"/>
    </row>
    <row r="42975" spans="15:16" x14ac:dyDescent="0.2">
      <c r="O42975"/>
      <c r="P42975"/>
    </row>
    <row r="42976" spans="15:16" x14ac:dyDescent="0.2">
      <c r="O42976"/>
      <c r="P42976"/>
    </row>
    <row r="42977" spans="15:16" x14ac:dyDescent="0.2">
      <c r="O42977"/>
      <c r="P42977"/>
    </row>
    <row r="42978" spans="15:16" x14ac:dyDescent="0.2">
      <c r="O42978"/>
      <c r="P42978"/>
    </row>
    <row r="42979" spans="15:16" x14ac:dyDescent="0.2">
      <c r="O42979"/>
      <c r="P42979"/>
    </row>
    <row r="42980" spans="15:16" x14ac:dyDescent="0.2">
      <c r="O42980"/>
      <c r="P42980"/>
    </row>
    <row r="42981" spans="15:16" x14ac:dyDescent="0.2">
      <c r="O42981"/>
      <c r="P42981"/>
    </row>
    <row r="42982" spans="15:16" x14ac:dyDescent="0.2">
      <c r="O42982"/>
      <c r="P42982"/>
    </row>
    <row r="42983" spans="15:16" x14ac:dyDescent="0.2">
      <c r="O42983"/>
      <c r="P42983"/>
    </row>
    <row r="42984" spans="15:16" x14ac:dyDescent="0.2">
      <c r="O42984"/>
      <c r="P42984"/>
    </row>
    <row r="42985" spans="15:16" x14ac:dyDescent="0.2">
      <c r="O42985"/>
      <c r="P42985"/>
    </row>
    <row r="42986" spans="15:16" x14ac:dyDescent="0.2">
      <c r="O42986"/>
      <c r="P42986"/>
    </row>
    <row r="42987" spans="15:16" x14ac:dyDescent="0.2">
      <c r="O42987"/>
      <c r="P42987"/>
    </row>
    <row r="42988" spans="15:16" x14ac:dyDescent="0.2">
      <c r="O42988"/>
      <c r="P42988"/>
    </row>
    <row r="42989" spans="15:16" x14ac:dyDescent="0.2">
      <c r="O42989"/>
      <c r="P42989"/>
    </row>
    <row r="42990" spans="15:16" x14ac:dyDescent="0.2">
      <c r="O42990"/>
      <c r="P42990"/>
    </row>
    <row r="42991" spans="15:16" x14ac:dyDescent="0.2">
      <c r="O42991"/>
      <c r="P42991"/>
    </row>
    <row r="42992" spans="15:16" x14ac:dyDescent="0.2">
      <c r="O42992"/>
      <c r="P42992"/>
    </row>
    <row r="42993" spans="15:16" x14ac:dyDescent="0.2">
      <c r="O42993"/>
      <c r="P42993"/>
    </row>
    <row r="42994" spans="15:16" x14ac:dyDescent="0.2">
      <c r="O42994"/>
      <c r="P42994"/>
    </row>
    <row r="42995" spans="15:16" x14ac:dyDescent="0.2">
      <c r="O42995"/>
      <c r="P42995"/>
    </row>
    <row r="42996" spans="15:16" x14ac:dyDescent="0.2">
      <c r="O42996"/>
      <c r="P42996"/>
    </row>
    <row r="42997" spans="15:16" x14ac:dyDescent="0.2">
      <c r="O42997"/>
      <c r="P42997"/>
    </row>
    <row r="42998" spans="15:16" x14ac:dyDescent="0.2">
      <c r="O42998"/>
      <c r="P42998"/>
    </row>
    <row r="42999" spans="15:16" x14ac:dyDescent="0.2">
      <c r="O42999"/>
      <c r="P42999"/>
    </row>
    <row r="43000" spans="15:16" x14ac:dyDescent="0.2">
      <c r="O43000"/>
      <c r="P43000"/>
    </row>
    <row r="43001" spans="15:16" x14ac:dyDescent="0.2">
      <c r="O43001"/>
      <c r="P43001"/>
    </row>
    <row r="43002" spans="15:16" x14ac:dyDescent="0.2">
      <c r="O43002"/>
      <c r="P43002"/>
    </row>
    <row r="43003" spans="15:16" x14ac:dyDescent="0.2">
      <c r="O43003"/>
      <c r="P43003"/>
    </row>
    <row r="43004" spans="15:16" x14ac:dyDescent="0.2">
      <c r="O43004"/>
      <c r="P43004"/>
    </row>
    <row r="43005" spans="15:16" x14ac:dyDescent="0.2">
      <c r="O43005"/>
      <c r="P43005"/>
    </row>
    <row r="43006" spans="15:16" x14ac:dyDescent="0.2">
      <c r="O43006"/>
      <c r="P43006"/>
    </row>
    <row r="43007" spans="15:16" x14ac:dyDescent="0.2">
      <c r="O43007"/>
      <c r="P43007"/>
    </row>
    <row r="43008" spans="15:16" x14ac:dyDescent="0.2">
      <c r="O43008"/>
      <c r="P43008"/>
    </row>
    <row r="43009" spans="15:16" x14ac:dyDescent="0.2">
      <c r="O43009"/>
      <c r="P43009"/>
    </row>
    <row r="43010" spans="15:16" x14ac:dyDescent="0.2">
      <c r="O43010"/>
      <c r="P43010"/>
    </row>
    <row r="43011" spans="15:16" x14ac:dyDescent="0.2">
      <c r="O43011"/>
      <c r="P43011"/>
    </row>
    <row r="43012" spans="15:16" x14ac:dyDescent="0.2">
      <c r="O43012"/>
      <c r="P43012"/>
    </row>
    <row r="43013" spans="15:16" x14ac:dyDescent="0.2">
      <c r="O43013"/>
      <c r="P43013"/>
    </row>
    <row r="43014" spans="15:16" x14ac:dyDescent="0.2">
      <c r="O43014"/>
      <c r="P43014"/>
    </row>
    <row r="43015" spans="15:16" x14ac:dyDescent="0.2">
      <c r="O43015"/>
      <c r="P43015"/>
    </row>
    <row r="43016" spans="15:16" x14ac:dyDescent="0.2">
      <c r="O43016"/>
      <c r="P43016"/>
    </row>
    <row r="43017" spans="15:16" x14ac:dyDescent="0.2">
      <c r="O43017"/>
      <c r="P43017"/>
    </row>
    <row r="43018" spans="15:16" x14ac:dyDescent="0.2">
      <c r="O43018"/>
      <c r="P43018"/>
    </row>
    <row r="43019" spans="15:16" x14ac:dyDescent="0.2">
      <c r="O43019"/>
      <c r="P43019"/>
    </row>
    <row r="43020" spans="15:16" x14ac:dyDescent="0.2">
      <c r="O43020"/>
      <c r="P43020"/>
    </row>
    <row r="43021" spans="15:16" x14ac:dyDescent="0.2">
      <c r="O43021"/>
      <c r="P43021"/>
    </row>
    <row r="43022" spans="15:16" x14ac:dyDescent="0.2">
      <c r="O43022"/>
      <c r="P43022"/>
    </row>
    <row r="43023" spans="15:16" x14ac:dyDescent="0.2">
      <c r="O43023"/>
      <c r="P43023"/>
    </row>
    <row r="43024" spans="15:16" x14ac:dyDescent="0.2">
      <c r="O43024"/>
      <c r="P43024"/>
    </row>
    <row r="43025" spans="15:16" x14ac:dyDescent="0.2">
      <c r="O43025"/>
      <c r="P43025"/>
    </row>
    <row r="43026" spans="15:16" x14ac:dyDescent="0.2">
      <c r="O43026"/>
      <c r="P43026"/>
    </row>
    <row r="43027" spans="15:16" x14ac:dyDescent="0.2">
      <c r="O43027"/>
      <c r="P43027"/>
    </row>
    <row r="43028" spans="15:16" x14ac:dyDescent="0.2">
      <c r="O43028"/>
      <c r="P43028"/>
    </row>
    <row r="43029" spans="15:16" x14ac:dyDescent="0.2">
      <c r="O43029"/>
      <c r="P43029"/>
    </row>
    <row r="43030" spans="15:16" x14ac:dyDescent="0.2">
      <c r="O43030"/>
      <c r="P43030"/>
    </row>
    <row r="43031" spans="15:16" x14ac:dyDescent="0.2">
      <c r="O43031"/>
      <c r="P43031"/>
    </row>
    <row r="43032" spans="15:16" x14ac:dyDescent="0.2">
      <c r="O43032"/>
      <c r="P43032"/>
    </row>
    <row r="43033" spans="15:16" x14ac:dyDescent="0.2">
      <c r="O43033"/>
      <c r="P43033"/>
    </row>
    <row r="43034" spans="15:16" x14ac:dyDescent="0.2">
      <c r="O43034"/>
      <c r="P43034"/>
    </row>
    <row r="43035" spans="15:16" x14ac:dyDescent="0.2">
      <c r="O43035"/>
      <c r="P43035"/>
    </row>
    <row r="43036" spans="15:16" x14ac:dyDescent="0.2">
      <c r="O43036"/>
      <c r="P43036"/>
    </row>
    <row r="43037" spans="15:16" x14ac:dyDescent="0.2">
      <c r="O43037"/>
      <c r="P43037"/>
    </row>
    <row r="43038" spans="15:16" x14ac:dyDescent="0.2">
      <c r="O43038"/>
      <c r="P43038"/>
    </row>
    <row r="43039" spans="15:16" x14ac:dyDescent="0.2">
      <c r="O43039"/>
      <c r="P43039"/>
    </row>
    <row r="43040" spans="15:16" x14ac:dyDescent="0.2">
      <c r="O43040"/>
      <c r="P43040"/>
    </row>
    <row r="43041" spans="15:16" x14ac:dyDescent="0.2">
      <c r="O43041"/>
      <c r="P43041"/>
    </row>
    <row r="43042" spans="15:16" x14ac:dyDescent="0.2">
      <c r="O43042"/>
      <c r="P43042"/>
    </row>
    <row r="43043" spans="15:16" x14ac:dyDescent="0.2">
      <c r="O43043"/>
      <c r="P43043"/>
    </row>
    <row r="43044" spans="15:16" x14ac:dyDescent="0.2">
      <c r="O43044"/>
      <c r="P43044"/>
    </row>
    <row r="43045" spans="15:16" x14ac:dyDescent="0.2">
      <c r="O43045"/>
      <c r="P43045"/>
    </row>
    <row r="43046" spans="15:16" x14ac:dyDescent="0.2">
      <c r="O43046"/>
      <c r="P43046"/>
    </row>
    <row r="43047" spans="15:16" x14ac:dyDescent="0.2">
      <c r="O43047"/>
      <c r="P43047"/>
    </row>
    <row r="43048" spans="15:16" x14ac:dyDescent="0.2">
      <c r="O43048"/>
      <c r="P43048"/>
    </row>
    <row r="43049" spans="15:16" x14ac:dyDescent="0.2">
      <c r="O43049"/>
      <c r="P43049"/>
    </row>
    <row r="43050" spans="15:16" x14ac:dyDescent="0.2">
      <c r="O43050"/>
      <c r="P43050"/>
    </row>
    <row r="43051" spans="15:16" x14ac:dyDescent="0.2">
      <c r="O43051"/>
      <c r="P43051"/>
    </row>
    <row r="43052" spans="15:16" x14ac:dyDescent="0.2">
      <c r="O43052"/>
      <c r="P43052"/>
    </row>
    <row r="43053" spans="15:16" x14ac:dyDescent="0.2">
      <c r="O43053"/>
      <c r="P43053"/>
    </row>
    <row r="43054" spans="15:16" x14ac:dyDescent="0.2">
      <c r="O43054"/>
      <c r="P43054"/>
    </row>
    <row r="43055" spans="15:16" x14ac:dyDescent="0.2">
      <c r="O43055"/>
      <c r="P43055"/>
    </row>
    <row r="43056" spans="15:16" x14ac:dyDescent="0.2">
      <c r="O43056"/>
      <c r="P43056"/>
    </row>
    <row r="43057" spans="15:16" x14ac:dyDescent="0.2">
      <c r="O43057"/>
      <c r="P43057"/>
    </row>
    <row r="43058" spans="15:16" x14ac:dyDescent="0.2">
      <c r="O43058"/>
      <c r="P43058"/>
    </row>
    <row r="43059" spans="15:16" x14ac:dyDescent="0.2">
      <c r="O43059"/>
      <c r="P43059"/>
    </row>
    <row r="43060" spans="15:16" x14ac:dyDescent="0.2">
      <c r="O43060"/>
      <c r="P43060"/>
    </row>
    <row r="43061" spans="15:16" x14ac:dyDescent="0.2">
      <c r="O43061"/>
      <c r="P43061"/>
    </row>
    <row r="43062" spans="15:16" x14ac:dyDescent="0.2">
      <c r="O43062"/>
      <c r="P43062"/>
    </row>
    <row r="43063" spans="15:16" x14ac:dyDescent="0.2">
      <c r="O43063"/>
      <c r="P43063"/>
    </row>
    <row r="43064" spans="15:16" x14ac:dyDescent="0.2">
      <c r="O43064"/>
      <c r="P43064"/>
    </row>
    <row r="43065" spans="15:16" x14ac:dyDescent="0.2">
      <c r="O43065"/>
      <c r="P43065"/>
    </row>
    <row r="43066" spans="15:16" x14ac:dyDescent="0.2">
      <c r="O43066"/>
      <c r="P43066"/>
    </row>
    <row r="43067" spans="15:16" x14ac:dyDescent="0.2">
      <c r="O43067"/>
      <c r="P43067"/>
    </row>
    <row r="43068" spans="15:16" x14ac:dyDescent="0.2">
      <c r="O43068"/>
      <c r="P43068"/>
    </row>
    <row r="43069" spans="15:16" x14ac:dyDescent="0.2">
      <c r="O43069"/>
      <c r="P43069"/>
    </row>
    <row r="43070" spans="15:16" x14ac:dyDescent="0.2">
      <c r="O43070"/>
      <c r="P43070"/>
    </row>
    <row r="43071" spans="15:16" x14ac:dyDescent="0.2">
      <c r="O43071"/>
      <c r="P43071"/>
    </row>
    <row r="43072" spans="15:16" x14ac:dyDescent="0.2">
      <c r="O43072"/>
      <c r="P43072"/>
    </row>
    <row r="43073" spans="15:16" x14ac:dyDescent="0.2">
      <c r="O43073"/>
      <c r="P43073"/>
    </row>
    <row r="43074" spans="15:16" x14ac:dyDescent="0.2">
      <c r="O43074"/>
      <c r="P43074"/>
    </row>
    <row r="43075" spans="15:16" x14ac:dyDescent="0.2">
      <c r="O43075"/>
      <c r="P43075"/>
    </row>
    <row r="43076" spans="15:16" x14ac:dyDescent="0.2">
      <c r="O43076"/>
      <c r="P43076"/>
    </row>
    <row r="43077" spans="15:16" x14ac:dyDescent="0.2">
      <c r="O43077"/>
      <c r="P43077"/>
    </row>
    <row r="43078" spans="15:16" x14ac:dyDescent="0.2">
      <c r="O43078"/>
      <c r="P43078"/>
    </row>
    <row r="43079" spans="15:16" x14ac:dyDescent="0.2">
      <c r="O43079"/>
      <c r="P43079"/>
    </row>
    <row r="43080" spans="15:16" x14ac:dyDescent="0.2">
      <c r="O43080"/>
      <c r="P43080"/>
    </row>
    <row r="43081" spans="15:16" x14ac:dyDescent="0.2">
      <c r="O43081"/>
      <c r="P43081"/>
    </row>
    <row r="43082" spans="15:16" x14ac:dyDescent="0.2">
      <c r="O43082"/>
      <c r="P43082"/>
    </row>
    <row r="43083" spans="15:16" x14ac:dyDescent="0.2">
      <c r="O43083"/>
      <c r="P43083"/>
    </row>
    <row r="43084" spans="15:16" x14ac:dyDescent="0.2">
      <c r="O43084"/>
      <c r="P43084"/>
    </row>
    <row r="43085" spans="15:16" x14ac:dyDescent="0.2">
      <c r="O43085"/>
      <c r="P43085"/>
    </row>
    <row r="43086" spans="15:16" x14ac:dyDescent="0.2">
      <c r="O43086"/>
      <c r="P43086"/>
    </row>
    <row r="43087" spans="15:16" x14ac:dyDescent="0.2">
      <c r="O43087"/>
      <c r="P43087"/>
    </row>
    <row r="43088" spans="15:16" x14ac:dyDescent="0.2">
      <c r="O43088"/>
      <c r="P43088"/>
    </row>
    <row r="43089" spans="15:16" x14ac:dyDescent="0.2">
      <c r="O43089"/>
      <c r="P43089"/>
    </row>
    <row r="43090" spans="15:16" x14ac:dyDescent="0.2">
      <c r="O43090"/>
      <c r="P43090"/>
    </row>
    <row r="43091" spans="15:16" x14ac:dyDescent="0.2">
      <c r="O43091"/>
      <c r="P43091"/>
    </row>
    <row r="43092" spans="15:16" x14ac:dyDescent="0.2">
      <c r="O43092"/>
      <c r="P43092"/>
    </row>
    <row r="43093" spans="15:16" x14ac:dyDescent="0.2">
      <c r="O43093"/>
      <c r="P43093"/>
    </row>
    <row r="43094" spans="15:16" x14ac:dyDescent="0.2">
      <c r="O43094"/>
      <c r="P43094"/>
    </row>
    <row r="43095" spans="15:16" x14ac:dyDescent="0.2">
      <c r="O43095"/>
      <c r="P43095"/>
    </row>
    <row r="43096" spans="15:16" x14ac:dyDescent="0.2">
      <c r="O43096"/>
      <c r="P43096"/>
    </row>
    <row r="43097" spans="15:16" x14ac:dyDescent="0.2">
      <c r="O43097"/>
      <c r="P43097"/>
    </row>
    <row r="43098" spans="15:16" x14ac:dyDescent="0.2">
      <c r="O43098"/>
      <c r="P43098"/>
    </row>
    <row r="43099" spans="15:16" x14ac:dyDescent="0.2">
      <c r="O43099"/>
      <c r="P43099"/>
    </row>
    <row r="43100" spans="15:16" x14ac:dyDescent="0.2">
      <c r="O43100"/>
      <c r="P43100"/>
    </row>
    <row r="43101" spans="15:16" x14ac:dyDescent="0.2">
      <c r="O43101"/>
      <c r="P43101"/>
    </row>
    <row r="43102" spans="15:16" x14ac:dyDescent="0.2">
      <c r="O43102"/>
      <c r="P43102"/>
    </row>
    <row r="43103" spans="15:16" x14ac:dyDescent="0.2">
      <c r="O43103"/>
      <c r="P43103"/>
    </row>
    <row r="43104" spans="15:16" x14ac:dyDescent="0.2">
      <c r="O43104"/>
      <c r="P43104"/>
    </row>
    <row r="43105" spans="15:16" x14ac:dyDescent="0.2">
      <c r="O43105"/>
      <c r="P43105"/>
    </row>
    <row r="43106" spans="15:16" x14ac:dyDescent="0.2">
      <c r="O43106"/>
      <c r="P43106"/>
    </row>
    <row r="43107" spans="15:16" x14ac:dyDescent="0.2">
      <c r="O43107"/>
      <c r="P43107"/>
    </row>
    <row r="43108" spans="15:16" x14ac:dyDescent="0.2">
      <c r="O43108"/>
      <c r="P43108"/>
    </row>
    <row r="43109" spans="15:16" x14ac:dyDescent="0.2">
      <c r="O43109"/>
      <c r="P43109"/>
    </row>
    <row r="43110" spans="15:16" x14ac:dyDescent="0.2">
      <c r="O43110"/>
      <c r="P43110"/>
    </row>
    <row r="43111" spans="15:16" x14ac:dyDescent="0.2">
      <c r="O43111"/>
      <c r="P43111"/>
    </row>
    <row r="43112" spans="15:16" x14ac:dyDescent="0.2">
      <c r="O43112"/>
      <c r="P43112"/>
    </row>
    <row r="43113" spans="15:16" x14ac:dyDescent="0.2">
      <c r="O43113"/>
      <c r="P43113"/>
    </row>
    <row r="43114" spans="15:16" x14ac:dyDescent="0.2">
      <c r="O43114"/>
      <c r="P43114"/>
    </row>
    <row r="43115" spans="15:16" x14ac:dyDescent="0.2">
      <c r="O43115"/>
      <c r="P43115"/>
    </row>
    <row r="43116" spans="15:16" x14ac:dyDescent="0.2">
      <c r="O43116"/>
      <c r="P43116"/>
    </row>
    <row r="43117" spans="15:16" x14ac:dyDescent="0.2">
      <c r="O43117"/>
      <c r="P43117"/>
    </row>
    <row r="43118" spans="15:16" x14ac:dyDescent="0.2">
      <c r="O43118"/>
      <c r="P43118"/>
    </row>
    <row r="43119" spans="15:16" x14ac:dyDescent="0.2">
      <c r="O43119"/>
      <c r="P43119"/>
    </row>
    <row r="43120" spans="15:16" x14ac:dyDescent="0.2">
      <c r="O43120"/>
      <c r="P43120"/>
    </row>
    <row r="43121" spans="15:16" x14ac:dyDescent="0.2">
      <c r="O43121"/>
      <c r="P43121"/>
    </row>
    <row r="43122" spans="15:16" x14ac:dyDescent="0.2">
      <c r="O43122"/>
      <c r="P43122"/>
    </row>
    <row r="43123" spans="15:16" x14ac:dyDescent="0.2">
      <c r="O43123"/>
      <c r="P43123"/>
    </row>
    <row r="43124" spans="15:16" x14ac:dyDescent="0.2">
      <c r="O43124"/>
      <c r="P43124"/>
    </row>
    <row r="43125" spans="15:16" x14ac:dyDescent="0.2">
      <c r="O43125"/>
      <c r="P43125"/>
    </row>
    <row r="43126" spans="15:16" x14ac:dyDescent="0.2">
      <c r="O43126"/>
      <c r="P43126"/>
    </row>
    <row r="43127" spans="15:16" x14ac:dyDescent="0.2">
      <c r="O43127"/>
      <c r="P43127"/>
    </row>
    <row r="43128" spans="15:16" x14ac:dyDescent="0.2">
      <c r="O43128"/>
      <c r="P43128"/>
    </row>
    <row r="43129" spans="15:16" x14ac:dyDescent="0.2">
      <c r="O43129"/>
      <c r="P43129"/>
    </row>
    <row r="43130" spans="15:16" x14ac:dyDescent="0.2">
      <c r="O43130"/>
      <c r="P43130"/>
    </row>
    <row r="43131" spans="15:16" x14ac:dyDescent="0.2">
      <c r="O43131"/>
      <c r="P43131"/>
    </row>
    <row r="43132" spans="15:16" x14ac:dyDescent="0.2">
      <c r="O43132"/>
      <c r="P43132"/>
    </row>
    <row r="43133" spans="15:16" x14ac:dyDescent="0.2">
      <c r="O43133"/>
      <c r="P43133"/>
    </row>
    <row r="43134" spans="15:16" x14ac:dyDescent="0.2">
      <c r="O43134"/>
      <c r="P43134"/>
    </row>
    <row r="43135" spans="15:16" x14ac:dyDescent="0.2">
      <c r="O43135"/>
      <c r="P43135"/>
    </row>
    <row r="43136" spans="15:16" x14ac:dyDescent="0.2">
      <c r="O43136"/>
      <c r="P43136"/>
    </row>
    <row r="43137" spans="15:16" x14ac:dyDescent="0.2">
      <c r="O43137"/>
      <c r="P43137"/>
    </row>
    <row r="43138" spans="15:16" x14ac:dyDescent="0.2">
      <c r="O43138"/>
      <c r="P43138"/>
    </row>
    <row r="43139" spans="15:16" x14ac:dyDescent="0.2">
      <c r="O43139"/>
      <c r="P43139"/>
    </row>
    <row r="43140" spans="15:16" x14ac:dyDescent="0.2">
      <c r="O43140"/>
      <c r="P43140"/>
    </row>
    <row r="43141" spans="15:16" x14ac:dyDescent="0.2">
      <c r="O43141"/>
      <c r="P43141"/>
    </row>
    <row r="43142" spans="15:16" x14ac:dyDescent="0.2">
      <c r="O43142"/>
      <c r="P43142"/>
    </row>
    <row r="43143" spans="15:16" x14ac:dyDescent="0.2">
      <c r="O43143"/>
      <c r="P43143"/>
    </row>
    <row r="43144" spans="15:16" x14ac:dyDescent="0.2">
      <c r="O43144"/>
      <c r="P43144"/>
    </row>
    <row r="43145" spans="15:16" x14ac:dyDescent="0.2">
      <c r="O43145"/>
      <c r="P43145"/>
    </row>
    <row r="43146" spans="15:16" x14ac:dyDescent="0.2">
      <c r="O43146"/>
      <c r="P43146"/>
    </row>
    <row r="43147" spans="15:16" x14ac:dyDescent="0.2">
      <c r="O43147"/>
      <c r="P43147"/>
    </row>
    <row r="43148" spans="15:16" x14ac:dyDescent="0.2">
      <c r="O43148"/>
      <c r="P43148"/>
    </row>
    <row r="43149" spans="15:16" x14ac:dyDescent="0.2">
      <c r="O43149"/>
      <c r="P43149"/>
    </row>
    <row r="43150" spans="15:16" x14ac:dyDescent="0.2">
      <c r="O43150"/>
      <c r="P43150"/>
    </row>
    <row r="43151" spans="15:16" x14ac:dyDescent="0.2">
      <c r="O43151"/>
      <c r="P43151"/>
    </row>
    <row r="43152" spans="15:16" x14ac:dyDescent="0.2">
      <c r="O43152"/>
      <c r="P43152"/>
    </row>
    <row r="43153" spans="15:16" x14ac:dyDescent="0.2">
      <c r="O43153"/>
      <c r="P43153"/>
    </row>
    <row r="43154" spans="15:16" x14ac:dyDescent="0.2">
      <c r="O43154"/>
      <c r="P43154"/>
    </row>
    <row r="43155" spans="15:16" x14ac:dyDescent="0.2">
      <c r="O43155"/>
      <c r="P43155"/>
    </row>
    <row r="43156" spans="15:16" x14ac:dyDescent="0.2">
      <c r="O43156"/>
      <c r="P43156"/>
    </row>
    <row r="43157" spans="15:16" x14ac:dyDescent="0.2">
      <c r="O43157"/>
      <c r="P43157"/>
    </row>
    <row r="43158" spans="15:16" x14ac:dyDescent="0.2">
      <c r="O43158"/>
      <c r="P43158"/>
    </row>
    <row r="43159" spans="15:16" x14ac:dyDescent="0.2">
      <c r="O43159"/>
      <c r="P43159"/>
    </row>
    <row r="43160" spans="15:16" x14ac:dyDescent="0.2">
      <c r="O43160"/>
      <c r="P43160"/>
    </row>
    <row r="43161" spans="15:16" x14ac:dyDescent="0.2">
      <c r="O43161"/>
      <c r="P43161"/>
    </row>
    <row r="43162" spans="15:16" x14ac:dyDescent="0.2">
      <c r="O43162"/>
      <c r="P43162"/>
    </row>
    <row r="43163" spans="15:16" x14ac:dyDescent="0.2">
      <c r="O43163"/>
      <c r="P43163"/>
    </row>
    <row r="43164" spans="15:16" x14ac:dyDescent="0.2">
      <c r="O43164"/>
      <c r="P43164"/>
    </row>
    <row r="43165" spans="15:16" x14ac:dyDescent="0.2">
      <c r="O43165"/>
      <c r="P43165"/>
    </row>
    <row r="43166" spans="15:16" x14ac:dyDescent="0.2">
      <c r="O43166"/>
      <c r="P43166"/>
    </row>
    <row r="43167" spans="15:16" x14ac:dyDescent="0.2">
      <c r="O43167"/>
      <c r="P43167"/>
    </row>
    <row r="43168" spans="15:16" x14ac:dyDescent="0.2">
      <c r="O43168"/>
      <c r="P43168"/>
    </row>
    <row r="43169" spans="15:16" x14ac:dyDescent="0.2">
      <c r="O43169"/>
      <c r="P43169"/>
    </row>
    <row r="43170" spans="15:16" x14ac:dyDescent="0.2">
      <c r="O43170"/>
      <c r="P43170"/>
    </row>
    <row r="43171" spans="15:16" x14ac:dyDescent="0.2">
      <c r="O43171"/>
      <c r="P43171"/>
    </row>
    <row r="43172" spans="15:16" x14ac:dyDescent="0.2">
      <c r="O43172"/>
      <c r="P43172"/>
    </row>
    <row r="43173" spans="15:16" x14ac:dyDescent="0.2">
      <c r="O43173"/>
      <c r="P43173"/>
    </row>
    <row r="43174" spans="15:16" x14ac:dyDescent="0.2">
      <c r="O43174"/>
      <c r="P43174"/>
    </row>
    <row r="43175" spans="15:16" x14ac:dyDescent="0.2">
      <c r="O43175"/>
      <c r="P43175"/>
    </row>
    <row r="43176" spans="15:16" x14ac:dyDescent="0.2">
      <c r="O43176"/>
      <c r="P43176"/>
    </row>
    <row r="43177" spans="15:16" x14ac:dyDescent="0.2">
      <c r="O43177"/>
      <c r="P43177"/>
    </row>
    <row r="43178" spans="15:16" x14ac:dyDescent="0.2">
      <c r="O43178"/>
      <c r="P43178"/>
    </row>
    <row r="43179" spans="15:16" x14ac:dyDescent="0.2">
      <c r="O43179"/>
      <c r="P43179"/>
    </row>
    <row r="43180" spans="15:16" x14ac:dyDescent="0.2">
      <c r="O43180"/>
      <c r="P43180"/>
    </row>
    <row r="43181" spans="15:16" x14ac:dyDescent="0.2">
      <c r="O43181"/>
      <c r="P43181"/>
    </row>
    <row r="43182" spans="15:16" x14ac:dyDescent="0.2">
      <c r="O43182"/>
      <c r="P43182"/>
    </row>
    <row r="43183" spans="15:16" x14ac:dyDescent="0.2">
      <c r="O43183"/>
      <c r="P43183"/>
    </row>
    <row r="43184" spans="15:16" x14ac:dyDescent="0.2">
      <c r="O43184"/>
      <c r="P43184"/>
    </row>
    <row r="43185" spans="15:16" x14ac:dyDescent="0.2">
      <c r="O43185"/>
      <c r="P43185"/>
    </row>
    <row r="43186" spans="15:16" x14ac:dyDescent="0.2">
      <c r="O43186"/>
      <c r="P43186"/>
    </row>
    <row r="43187" spans="15:16" x14ac:dyDescent="0.2">
      <c r="O43187"/>
      <c r="P43187"/>
    </row>
    <row r="43188" spans="15:16" x14ac:dyDescent="0.2">
      <c r="O43188"/>
      <c r="P43188"/>
    </row>
    <row r="43189" spans="15:16" x14ac:dyDescent="0.2">
      <c r="O43189"/>
      <c r="P43189"/>
    </row>
    <row r="43190" spans="15:16" x14ac:dyDescent="0.2">
      <c r="O43190"/>
      <c r="P43190"/>
    </row>
    <row r="43191" spans="15:16" x14ac:dyDescent="0.2">
      <c r="O43191"/>
      <c r="P43191"/>
    </row>
    <row r="43192" spans="15:16" x14ac:dyDescent="0.2">
      <c r="O43192"/>
      <c r="P43192"/>
    </row>
    <row r="43193" spans="15:16" x14ac:dyDescent="0.2">
      <c r="O43193"/>
      <c r="P43193"/>
    </row>
    <row r="43194" spans="15:16" x14ac:dyDescent="0.2">
      <c r="O43194"/>
      <c r="P43194"/>
    </row>
    <row r="43195" spans="15:16" x14ac:dyDescent="0.2">
      <c r="O43195"/>
      <c r="P43195"/>
    </row>
    <row r="43196" spans="15:16" x14ac:dyDescent="0.2">
      <c r="O43196"/>
      <c r="P43196"/>
    </row>
    <row r="43197" spans="15:16" x14ac:dyDescent="0.2">
      <c r="O43197"/>
      <c r="P43197"/>
    </row>
    <row r="43198" spans="15:16" x14ac:dyDescent="0.2">
      <c r="O43198"/>
      <c r="P43198"/>
    </row>
    <row r="43199" spans="15:16" x14ac:dyDescent="0.2">
      <c r="O43199"/>
      <c r="P43199"/>
    </row>
    <row r="43200" spans="15:16" x14ac:dyDescent="0.2">
      <c r="O43200"/>
      <c r="P43200"/>
    </row>
    <row r="43201" spans="15:16" x14ac:dyDescent="0.2">
      <c r="O43201"/>
      <c r="P43201"/>
    </row>
    <row r="43202" spans="15:16" x14ac:dyDescent="0.2">
      <c r="O43202"/>
      <c r="P43202"/>
    </row>
    <row r="43203" spans="15:16" x14ac:dyDescent="0.2">
      <c r="O43203"/>
      <c r="P43203"/>
    </row>
    <row r="43204" spans="15:16" x14ac:dyDescent="0.2">
      <c r="O43204"/>
      <c r="P43204"/>
    </row>
    <row r="43205" spans="15:16" x14ac:dyDescent="0.2">
      <c r="O43205"/>
      <c r="P43205"/>
    </row>
    <row r="43206" spans="15:16" x14ac:dyDescent="0.2">
      <c r="O43206"/>
      <c r="P43206"/>
    </row>
    <row r="43207" spans="15:16" x14ac:dyDescent="0.2">
      <c r="O43207"/>
      <c r="P43207"/>
    </row>
    <row r="43208" spans="15:16" x14ac:dyDescent="0.2">
      <c r="O43208"/>
      <c r="P43208"/>
    </row>
    <row r="43209" spans="15:16" x14ac:dyDescent="0.2">
      <c r="O43209"/>
      <c r="P43209"/>
    </row>
    <row r="43210" spans="15:16" x14ac:dyDescent="0.2">
      <c r="O43210"/>
      <c r="P43210"/>
    </row>
    <row r="43211" spans="15:16" x14ac:dyDescent="0.2">
      <c r="O43211"/>
      <c r="P43211"/>
    </row>
    <row r="43212" spans="15:16" x14ac:dyDescent="0.2">
      <c r="O43212"/>
      <c r="P43212"/>
    </row>
    <row r="43213" spans="15:16" x14ac:dyDescent="0.2">
      <c r="O43213"/>
      <c r="P43213"/>
    </row>
    <row r="43214" spans="15:16" x14ac:dyDescent="0.2">
      <c r="O43214"/>
      <c r="P43214"/>
    </row>
    <row r="43215" spans="15:16" x14ac:dyDescent="0.2">
      <c r="O43215"/>
      <c r="P43215"/>
    </row>
    <row r="43216" spans="15:16" x14ac:dyDescent="0.2">
      <c r="O43216"/>
      <c r="P43216"/>
    </row>
    <row r="43217" spans="15:16" x14ac:dyDescent="0.2">
      <c r="O43217"/>
      <c r="P43217"/>
    </row>
    <row r="43218" spans="15:16" x14ac:dyDescent="0.2">
      <c r="O43218"/>
      <c r="P43218"/>
    </row>
    <row r="43219" spans="15:16" x14ac:dyDescent="0.2">
      <c r="O43219"/>
      <c r="P43219"/>
    </row>
    <row r="43220" spans="15:16" x14ac:dyDescent="0.2">
      <c r="O43220"/>
      <c r="P43220"/>
    </row>
    <row r="43221" spans="15:16" x14ac:dyDescent="0.2">
      <c r="O43221"/>
      <c r="P43221"/>
    </row>
    <row r="43222" spans="15:16" x14ac:dyDescent="0.2">
      <c r="O43222"/>
      <c r="P43222"/>
    </row>
    <row r="43223" spans="15:16" x14ac:dyDescent="0.2">
      <c r="O43223"/>
      <c r="P43223"/>
    </row>
    <row r="43224" spans="15:16" x14ac:dyDescent="0.2">
      <c r="O43224"/>
      <c r="P43224"/>
    </row>
    <row r="43225" spans="15:16" x14ac:dyDescent="0.2">
      <c r="O43225"/>
      <c r="P43225"/>
    </row>
    <row r="43226" spans="15:16" x14ac:dyDescent="0.2">
      <c r="O43226"/>
      <c r="P43226"/>
    </row>
    <row r="43227" spans="15:16" x14ac:dyDescent="0.2">
      <c r="O43227"/>
      <c r="P43227"/>
    </row>
    <row r="43228" spans="15:16" x14ac:dyDescent="0.2">
      <c r="O43228"/>
      <c r="P43228"/>
    </row>
    <row r="43229" spans="15:16" x14ac:dyDescent="0.2">
      <c r="O43229"/>
      <c r="P43229"/>
    </row>
    <row r="43230" spans="15:16" x14ac:dyDescent="0.2">
      <c r="O43230"/>
      <c r="P43230"/>
    </row>
    <row r="43231" spans="15:16" x14ac:dyDescent="0.2">
      <c r="O43231"/>
      <c r="P43231"/>
    </row>
    <row r="43232" spans="15:16" x14ac:dyDescent="0.2">
      <c r="O43232"/>
      <c r="P43232"/>
    </row>
    <row r="43233" spans="15:16" x14ac:dyDescent="0.2">
      <c r="O43233"/>
      <c r="P43233"/>
    </row>
    <row r="43234" spans="15:16" x14ac:dyDescent="0.2">
      <c r="O43234"/>
      <c r="P43234"/>
    </row>
    <row r="43235" spans="15:16" x14ac:dyDescent="0.2">
      <c r="O43235"/>
      <c r="P43235"/>
    </row>
    <row r="43236" spans="15:16" x14ac:dyDescent="0.2">
      <c r="O43236"/>
      <c r="P43236"/>
    </row>
    <row r="43237" spans="15:16" x14ac:dyDescent="0.2">
      <c r="O43237"/>
      <c r="P43237"/>
    </row>
    <row r="43238" spans="15:16" x14ac:dyDescent="0.2">
      <c r="O43238"/>
      <c r="P43238"/>
    </row>
    <row r="43239" spans="15:16" x14ac:dyDescent="0.2">
      <c r="O43239"/>
      <c r="P43239"/>
    </row>
    <row r="43240" spans="15:16" x14ac:dyDescent="0.2">
      <c r="O43240"/>
      <c r="P43240"/>
    </row>
    <row r="43241" spans="15:16" x14ac:dyDescent="0.2">
      <c r="O43241"/>
      <c r="P43241"/>
    </row>
    <row r="43242" spans="15:16" x14ac:dyDescent="0.2">
      <c r="O43242"/>
      <c r="P43242"/>
    </row>
    <row r="43243" spans="15:16" x14ac:dyDescent="0.2">
      <c r="O43243"/>
      <c r="P43243"/>
    </row>
    <row r="43244" spans="15:16" x14ac:dyDescent="0.2">
      <c r="O43244"/>
      <c r="P43244"/>
    </row>
    <row r="43245" spans="15:16" x14ac:dyDescent="0.2">
      <c r="O43245"/>
      <c r="P43245"/>
    </row>
    <row r="43246" spans="15:16" x14ac:dyDescent="0.2">
      <c r="O43246"/>
      <c r="P43246"/>
    </row>
    <row r="43247" spans="15:16" x14ac:dyDescent="0.2">
      <c r="O43247"/>
      <c r="P43247"/>
    </row>
    <row r="43248" spans="15:16" x14ac:dyDescent="0.2">
      <c r="O43248"/>
      <c r="P43248"/>
    </row>
    <row r="43249" spans="15:16" x14ac:dyDescent="0.2">
      <c r="O43249"/>
      <c r="P43249"/>
    </row>
    <row r="43250" spans="15:16" x14ac:dyDescent="0.2">
      <c r="O43250"/>
      <c r="P43250"/>
    </row>
    <row r="43251" spans="15:16" x14ac:dyDescent="0.2">
      <c r="O43251"/>
      <c r="P43251"/>
    </row>
    <row r="43252" spans="15:16" x14ac:dyDescent="0.2">
      <c r="O43252"/>
      <c r="P43252"/>
    </row>
    <row r="43253" spans="15:16" x14ac:dyDescent="0.2">
      <c r="O43253"/>
      <c r="P43253"/>
    </row>
    <row r="43254" spans="15:16" x14ac:dyDescent="0.2">
      <c r="O43254"/>
      <c r="P43254"/>
    </row>
    <row r="43255" spans="15:16" x14ac:dyDescent="0.2">
      <c r="O43255"/>
      <c r="P43255"/>
    </row>
    <row r="43256" spans="15:16" x14ac:dyDescent="0.2">
      <c r="O43256"/>
      <c r="P43256"/>
    </row>
    <row r="43257" spans="15:16" x14ac:dyDescent="0.2">
      <c r="O43257"/>
      <c r="P43257"/>
    </row>
    <row r="43258" spans="15:16" x14ac:dyDescent="0.2">
      <c r="O43258"/>
      <c r="P43258"/>
    </row>
    <row r="43259" spans="15:16" x14ac:dyDescent="0.2">
      <c r="O43259"/>
      <c r="P43259"/>
    </row>
    <row r="43260" spans="15:16" x14ac:dyDescent="0.2">
      <c r="O43260"/>
      <c r="P43260"/>
    </row>
    <row r="43261" spans="15:16" x14ac:dyDescent="0.2">
      <c r="O43261"/>
      <c r="P43261"/>
    </row>
    <row r="43262" spans="15:16" x14ac:dyDescent="0.2">
      <c r="O43262"/>
      <c r="P43262"/>
    </row>
    <row r="43263" spans="15:16" x14ac:dyDescent="0.2">
      <c r="O43263"/>
      <c r="P43263"/>
    </row>
    <row r="43264" spans="15:16" x14ac:dyDescent="0.2">
      <c r="O43264"/>
      <c r="P43264"/>
    </row>
    <row r="43265" spans="15:16" x14ac:dyDescent="0.2">
      <c r="O43265"/>
      <c r="P43265"/>
    </row>
    <row r="43266" spans="15:16" x14ac:dyDescent="0.2">
      <c r="O43266"/>
      <c r="P43266"/>
    </row>
    <row r="43267" spans="15:16" x14ac:dyDescent="0.2">
      <c r="O43267"/>
      <c r="P43267"/>
    </row>
    <row r="43268" spans="15:16" x14ac:dyDescent="0.2">
      <c r="O43268"/>
      <c r="P43268"/>
    </row>
    <row r="43269" spans="15:16" x14ac:dyDescent="0.2">
      <c r="O43269"/>
      <c r="P43269"/>
    </row>
    <row r="43270" spans="15:16" x14ac:dyDescent="0.2">
      <c r="O43270"/>
      <c r="P43270"/>
    </row>
    <row r="43271" spans="15:16" x14ac:dyDescent="0.2">
      <c r="O43271"/>
      <c r="P43271"/>
    </row>
    <row r="43272" spans="15:16" x14ac:dyDescent="0.2">
      <c r="O43272"/>
      <c r="P43272"/>
    </row>
    <row r="43273" spans="15:16" x14ac:dyDescent="0.2">
      <c r="O43273"/>
      <c r="P43273"/>
    </row>
    <row r="43274" spans="15:16" x14ac:dyDescent="0.2">
      <c r="O43274"/>
      <c r="P43274"/>
    </row>
    <row r="43275" spans="15:16" x14ac:dyDescent="0.2">
      <c r="O43275"/>
      <c r="P43275"/>
    </row>
    <row r="43276" spans="15:16" x14ac:dyDescent="0.2">
      <c r="O43276"/>
      <c r="P43276"/>
    </row>
    <row r="43277" spans="15:16" x14ac:dyDescent="0.2">
      <c r="O43277"/>
      <c r="P43277"/>
    </row>
    <row r="43278" spans="15:16" x14ac:dyDescent="0.2">
      <c r="O43278"/>
      <c r="P43278"/>
    </row>
    <row r="43279" spans="15:16" x14ac:dyDescent="0.2">
      <c r="O43279"/>
      <c r="P43279"/>
    </row>
    <row r="43280" spans="15:16" x14ac:dyDescent="0.2">
      <c r="O43280"/>
      <c r="P43280"/>
    </row>
    <row r="43281" spans="15:16" x14ac:dyDescent="0.2">
      <c r="O43281"/>
      <c r="P43281"/>
    </row>
    <row r="43282" spans="15:16" x14ac:dyDescent="0.2">
      <c r="O43282"/>
      <c r="P43282"/>
    </row>
    <row r="43283" spans="15:16" x14ac:dyDescent="0.2">
      <c r="O43283"/>
      <c r="P43283"/>
    </row>
    <row r="43284" spans="15:16" x14ac:dyDescent="0.2">
      <c r="O43284"/>
      <c r="P43284"/>
    </row>
    <row r="43285" spans="15:16" x14ac:dyDescent="0.2">
      <c r="O43285"/>
      <c r="P43285"/>
    </row>
    <row r="43286" spans="15:16" x14ac:dyDescent="0.2">
      <c r="O43286"/>
      <c r="P43286"/>
    </row>
    <row r="43287" spans="15:16" x14ac:dyDescent="0.2">
      <c r="O43287"/>
      <c r="P43287"/>
    </row>
    <row r="43288" spans="15:16" x14ac:dyDescent="0.2">
      <c r="O43288"/>
      <c r="P43288"/>
    </row>
    <row r="43289" spans="15:16" x14ac:dyDescent="0.2">
      <c r="O43289"/>
      <c r="P43289"/>
    </row>
    <row r="43290" spans="15:16" x14ac:dyDescent="0.2">
      <c r="O43290"/>
      <c r="P43290"/>
    </row>
    <row r="43291" spans="15:16" x14ac:dyDescent="0.2">
      <c r="O43291"/>
      <c r="P43291"/>
    </row>
    <row r="43292" spans="15:16" x14ac:dyDescent="0.2">
      <c r="O43292"/>
      <c r="P43292"/>
    </row>
    <row r="43293" spans="15:16" x14ac:dyDescent="0.2">
      <c r="O43293"/>
      <c r="P43293"/>
    </row>
    <row r="43294" spans="15:16" x14ac:dyDescent="0.2">
      <c r="O43294"/>
      <c r="P43294"/>
    </row>
    <row r="43295" spans="15:16" x14ac:dyDescent="0.2">
      <c r="O43295"/>
      <c r="P43295"/>
    </row>
    <row r="43296" spans="15:16" x14ac:dyDescent="0.2">
      <c r="O43296"/>
      <c r="P43296"/>
    </row>
    <row r="43297" spans="15:16" x14ac:dyDescent="0.2">
      <c r="O43297"/>
      <c r="P43297"/>
    </row>
    <row r="43298" spans="15:16" x14ac:dyDescent="0.2">
      <c r="O43298"/>
      <c r="P43298"/>
    </row>
    <row r="43299" spans="15:16" x14ac:dyDescent="0.2">
      <c r="O43299"/>
      <c r="P43299"/>
    </row>
    <row r="43300" spans="15:16" x14ac:dyDescent="0.2">
      <c r="O43300"/>
      <c r="P43300"/>
    </row>
    <row r="43301" spans="15:16" x14ac:dyDescent="0.2">
      <c r="O43301"/>
      <c r="P43301"/>
    </row>
    <row r="43302" spans="15:16" x14ac:dyDescent="0.2">
      <c r="O43302"/>
      <c r="P43302"/>
    </row>
    <row r="43303" spans="15:16" x14ac:dyDescent="0.2">
      <c r="O43303"/>
      <c r="P43303"/>
    </row>
    <row r="43304" spans="15:16" x14ac:dyDescent="0.2">
      <c r="O43304"/>
      <c r="P43304"/>
    </row>
    <row r="43305" spans="15:16" x14ac:dyDescent="0.2">
      <c r="O43305"/>
      <c r="P43305"/>
    </row>
    <row r="43306" spans="15:16" x14ac:dyDescent="0.2">
      <c r="O43306"/>
      <c r="P43306"/>
    </row>
    <row r="43307" spans="15:16" x14ac:dyDescent="0.2">
      <c r="O43307"/>
      <c r="P43307"/>
    </row>
    <row r="43308" spans="15:16" x14ac:dyDescent="0.2">
      <c r="O43308"/>
      <c r="P43308"/>
    </row>
    <row r="43309" spans="15:16" x14ac:dyDescent="0.2">
      <c r="O43309"/>
      <c r="P43309"/>
    </row>
    <row r="43310" spans="15:16" x14ac:dyDescent="0.2">
      <c r="O43310"/>
      <c r="P43310"/>
    </row>
    <row r="43311" spans="15:16" x14ac:dyDescent="0.2">
      <c r="O43311"/>
      <c r="P43311"/>
    </row>
    <row r="43312" spans="15:16" x14ac:dyDescent="0.2">
      <c r="O43312"/>
      <c r="P43312"/>
    </row>
    <row r="43313" spans="15:16" x14ac:dyDescent="0.2">
      <c r="O43313"/>
      <c r="P43313"/>
    </row>
    <row r="43314" spans="15:16" x14ac:dyDescent="0.2">
      <c r="O43314"/>
      <c r="P43314"/>
    </row>
    <row r="43315" spans="15:16" x14ac:dyDescent="0.2">
      <c r="O43315"/>
      <c r="P43315"/>
    </row>
    <row r="43316" spans="15:16" x14ac:dyDescent="0.2">
      <c r="O43316"/>
      <c r="P43316"/>
    </row>
    <row r="43317" spans="15:16" x14ac:dyDescent="0.2">
      <c r="O43317"/>
      <c r="P43317"/>
    </row>
    <row r="43318" spans="15:16" x14ac:dyDescent="0.2">
      <c r="O43318"/>
      <c r="P43318"/>
    </row>
    <row r="43319" spans="15:16" x14ac:dyDescent="0.2">
      <c r="O43319"/>
      <c r="P43319"/>
    </row>
    <row r="43320" spans="15:16" x14ac:dyDescent="0.2">
      <c r="O43320"/>
      <c r="P43320"/>
    </row>
    <row r="43321" spans="15:16" x14ac:dyDescent="0.2">
      <c r="O43321"/>
      <c r="P43321"/>
    </row>
    <row r="43322" spans="15:16" x14ac:dyDescent="0.2">
      <c r="O43322"/>
      <c r="P43322"/>
    </row>
    <row r="43323" spans="15:16" x14ac:dyDescent="0.2">
      <c r="O43323"/>
      <c r="P43323"/>
    </row>
    <row r="43324" spans="15:16" x14ac:dyDescent="0.2">
      <c r="O43324"/>
      <c r="P43324"/>
    </row>
    <row r="43325" spans="15:16" x14ac:dyDescent="0.2">
      <c r="O43325"/>
      <c r="P43325"/>
    </row>
    <row r="43326" spans="15:16" x14ac:dyDescent="0.2">
      <c r="O43326"/>
      <c r="P43326"/>
    </row>
    <row r="43327" spans="15:16" x14ac:dyDescent="0.2">
      <c r="O43327"/>
      <c r="P43327"/>
    </row>
    <row r="43328" spans="15:16" x14ac:dyDescent="0.2">
      <c r="O43328"/>
      <c r="P43328"/>
    </row>
    <row r="43329" spans="15:16" x14ac:dyDescent="0.2">
      <c r="O43329"/>
      <c r="P43329"/>
    </row>
    <row r="43330" spans="15:16" x14ac:dyDescent="0.2">
      <c r="O43330"/>
      <c r="P43330"/>
    </row>
    <row r="43331" spans="15:16" x14ac:dyDescent="0.2">
      <c r="O43331"/>
      <c r="P43331"/>
    </row>
    <row r="43332" spans="15:16" x14ac:dyDescent="0.2">
      <c r="O43332"/>
      <c r="P43332"/>
    </row>
    <row r="43333" spans="15:16" x14ac:dyDescent="0.2">
      <c r="O43333"/>
      <c r="P43333"/>
    </row>
    <row r="43334" spans="15:16" x14ac:dyDescent="0.2">
      <c r="O43334"/>
      <c r="P43334"/>
    </row>
    <row r="43335" spans="15:16" x14ac:dyDescent="0.2">
      <c r="O43335"/>
      <c r="P43335"/>
    </row>
    <row r="43336" spans="15:16" x14ac:dyDescent="0.2">
      <c r="O43336"/>
      <c r="P43336"/>
    </row>
    <row r="43337" spans="15:16" x14ac:dyDescent="0.2">
      <c r="O43337"/>
      <c r="P43337"/>
    </row>
    <row r="43338" spans="15:16" x14ac:dyDescent="0.2">
      <c r="O43338"/>
      <c r="P43338"/>
    </row>
    <row r="43339" spans="15:16" x14ac:dyDescent="0.2">
      <c r="O43339"/>
      <c r="P43339"/>
    </row>
    <row r="43340" spans="15:16" x14ac:dyDescent="0.2">
      <c r="O43340"/>
      <c r="P43340"/>
    </row>
    <row r="43341" spans="15:16" x14ac:dyDescent="0.2">
      <c r="O43341"/>
      <c r="P43341"/>
    </row>
    <row r="43342" spans="15:16" x14ac:dyDescent="0.2">
      <c r="O43342"/>
      <c r="P43342"/>
    </row>
    <row r="43343" spans="15:16" x14ac:dyDescent="0.2">
      <c r="O43343"/>
      <c r="P43343"/>
    </row>
    <row r="43344" spans="15:16" x14ac:dyDescent="0.2">
      <c r="O43344"/>
      <c r="P43344"/>
    </row>
    <row r="43345" spans="15:16" x14ac:dyDescent="0.2">
      <c r="O43345"/>
      <c r="P43345"/>
    </row>
    <row r="43346" spans="15:16" x14ac:dyDescent="0.2">
      <c r="O43346"/>
      <c r="P43346"/>
    </row>
    <row r="43347" spans="15:16" x14ac:dyDescent="0.2">
      <c r="O43347"/>
      <c r="P43347"/>
    </row>
    <row r="43348" spans="15:16" x14ac:dyDescent="0.2">
      <c r="O43348"/>
      <c r="P43348"/>
    </row>
    <row r="43349" spans="15:16" x14ac:dyDescent="0.2">
      <c r="O43349"/>
      <c r="P43349"/>
    </row>
    <row r="43350" spans="15:16" x14ac:dyDescent="0.2">
      <c r="O43350"/>
      <c r="P43350"/>
    </row>
    <row r="43351" spans="15:16" x14ac:dyDescent="0.2">
      <c r="O43351"/>
      <c r="P43351"/>
    </row>
    <row r="43352" spans="15:16" x14ac:dyDescent="0.2">
      <c r="O43352"/>
      <c r="P43352"/>
    </row>
    <row r="43353" spans="15:16" x14ac:dyDescent="0.2">
      <c r="O43353"/>
      <c r="P43353"/>
    </row>
    <row r="43354" spans="15:16" x14ac:dyDescent="0.2">
      <c r="O43354"/>
      <c r="P43354"/>
    </row>
    <row r="43355" spans="15:16" x14ac:dyDescent="0.2">
      <c r="O43355"/>
      <c r="P43355"/>
    </row>
    <row r="43356" spans="15:16" x14ac:dyDescent="0.2">
      <c r="O43356"/>
      <c r="P43356"/>
    </row>
    <row r="43357" spans="15:16" x14ac:dyDescent="0.2">
      <c r="O43357"/>
      <c r="P43357"/>
    </row>
    <row r="43358" spans="15:16" x14ac:dyDescent="0.2">
      <c r="O43358"/>
      <c r="P43358"/>
    </row>
    <row r="43359" spans="15:16" x14ac:dyDescent="0.2">
      <c r="O43359"/>
      <c r="P43359"/>
    </row>
    <row r="43360" spans="15:16" x14ac:dyDescent="0.2">
      <c r="O43360"/>
      <c r="P43360"/>
    </row>
    <row r="43361" spans="15:16" x14ac:dyDescent="0.2">
      <c r="O43361"/>
      <c r="P43361"/>
    </row>
    <row r="43362" spans="15:16" x14ac:dyDescent="0.2">
      <c r="O43362"/>
      <c r="P43362"/>
    </row>
    <row r="43363" spans="15:16" x14ac:dyDescent="0.2">
      <c r="O43363"/>
      <c r="P43363"/>
    </row>
    <row r="43364" spans="15:16" x14ac:dyDescent="0.2">
      <c r="O43364"/>
      <c r="P43364"/>
    </row>
    <row r="43365" spans="15:16" x14ac:dyDescent="0.2">
      <c r="O43365"/>
      <c r="P43365"/>
    </row>
    <row r="43366" spans="15:16" x14ac:dyDescent="0.2">
      <c r="O43366"/>
      <c r="P43366"/>
    </row>
    <row r="43367" spans="15:16" x14ac:dyDescent="0.2">
      <c r="O43367"/>
      <c r="P43367"/>
    </row>
    <row r="43368" spans="15:16" x14ac:dyDescent="0.2">
      <c r="O43368"/>
      <c r="P43368"/>
    </row>
    <row r="43369" spans="15:16" x14ac:dyDescent="0.2">
      <c r="O43369"/>
      <c r="P43369"/>
    </row>
    <row r="43370" spans="15:16" x14ac:dyDescent="0.2">
      <c r="O43370"/>
      <c r="P43370"/>
    </row>
    <row r="43371" spans="15:16" x14ac:dyDescent="0.2">
      <c r="O43371"/>
      <c r="P43371"/>
    </row>
    <row r="43372" spans="15:16" x14ac:dyDescent="0.2">
      <c r="O43372"/>
      <c r="P43372"/>
    </row>
    <row r="43373" spans="15:16" x14ac:dyDescent="0.2">
      <c r="O43373"/>
      <c r="P43373"/>
    </row>
    <row r="43374" spans="15:16" x14ac:dyDescent="0.2">
      <c r="O43374"/>
      <c r="P43374"/>
    </row>
    <row r="43375" spans="15:16" x14ac:dyDescent="0.2">
      <c r="O43375"/>
      <c r="P43375"/>
    </row>
    <row r="43376" spans="15:16" x14ac:dyDescent="0.2">
      <c r="O43376"/>
      <c r="P43376"/>
    </row>
    <row r="43377" spans="15:16" x14ac:dyDescent="0.2">
      <c r="O43377"/>
      <c r="P43377"/>
    </row>
    <row r="43378" spans="15:16" x14ac:dyDescent="0.2">
      <c r="O43378"/>
      <c r="P43378"/>
    </row>
    <row r="43379" spans="15:16" x14ac:dyDescent="0.2">
      <c r="O43379"/>
      <c r="P43379"/>
    </row>
    <row r="43380" spans="15:16" x14ac:dyDescent="0.2">
      <c r="O43380"/>
      <c r="P43380"/>
    </row>
    <row r="43381" spans="15:16" x14ac:dyDescent="0.2">
      <c r="O43381"/>
      <c r="P43381"/>
    </row>
    <row r="43382" spans="15:16" x14ac:dyDescent="0.2">
      <c r="O43382"/>
      <c r="P43382"/>
    </row>
    <row r="43383" spans="15:16" x14ac:dyDescent="0.2">
      <c r="O43383"/>
      <c r="P43383"/>
    </row>
    <row r="43384" spans="15:16" x14ac:dyDescent="0.2">
      <c r="O43384"/>
      <c r="P43384"/>
    </row>
    <row r="43385" spans="15:16" x14ac:dyDescent="0.2">
      <c r="O43385"/>
      <c r="P43385"/>
    </row>
    <row r="43386" spans="15:16" x14ac:dyDescent="0.2">
      <c r="O43386"/>
      <c r="P43386"/>
    </row>
    <row r="43387" spans="15:16" x14ac:dyDescent="0.2">
      <c r="O43387"/>
      <c r="P43387"/>
    </row>
    <row r="43388" spans="15:16" x14ac:dyDescent="0.2">
      <c r="O43388"/>
      <c r="P43388"/>
    </row>
    <row r="43389" spans="15:16" x14ac:dyDescent="0.2">
      <c r="O43389"/>
      <c r="P43389"/>
    </row>
    <row r="43390" spans="15:16" x14ac:dyDescent="0.2">
      <c r="O43390"/>
      <c r="P43390"/>
    </row>
    <row r="43391" spans="15:16" x14ac:dyDescent="0.2">
      <c r="O43391"/>
      <c r="P43391"/>
    </row>
    <row r="43392" spans="15:16" x14ac:dyDescent="0.2">
      <c r="O43392"/>
      <c r="P43392"/>
    </row>
    <row r="43393" spans="15:16" x14ac:dyDescent="0.2">
      <c r="O43393"/>
      <c r="P43393"/>
    </row>
    <row r="43394" spans="15:16" x14ac:dyDescent="0.2">
      <c r="O43394"/>
      <c r="P43394"/>
    </row>
    <row r="43395" spans="15:16" x14ac:dyDescent="0.2">
      <c r="O43395"/>
      <c r="P43395"/>
    </row>
    <row r="43396" spans="15:16" x14ac:dyDescent="0.2">
      <c r="O43396"/>
      <c r="P43396"/>
    </row>
    <row r="43397" spans="15:16" x14ac:dyDescent="0.2">
      <c r="O43397"/>
      <c r="P43397"/>
    </row>
    <row r="43398" spans="15:16" x14ac:dyDescent="0.2">
      <c r="O43398"/>
      <c r="P43398"/>
    </row>
    <row r="43399" spans="15:16" x14ac:dyDescent="0.2">
      <c r="O43399"/>
      <c r="P43399"/>
    </row>
    <row r="43400" spans="15:16" x14ac:dyDescent="0.2">
      <c r="O43400"/>
      <c r="P43400"/>
    </row>
    <row r="43401" spans="15:16" x14ac:dyDescent="0.2">
      <c r="O43401"/>
      <c r="P43401"/>
    </row>
    <row r="43402" spans="15:16" x14ac:dyDescent="0.2">
      <c r="O43402"/>
      <c r="P43402"/>
    </row>
    <row r="43403" spans="15:16" x14ac:dyDescent="0.2">
      <c r="O43403"/>
      <c r="P43403"/>
    </row>
    <row r="43404" spans="15:16" x14ac:dyDescent="0.2">
      <c r="O43404"/>
      <c r="P43404"/>
    </row>
    <row r="43405" spans="15:16" x14ac:dyDescent="0.2">
      <c r="O43405"/>
      <c r="P43405"/>
    </row>
    <row r="43406" spans="15:16" x14ac:dyDescent="0.2">
      <c r="O43406"/>
      <c r="P43406"/>
    </row>
    <row r="43407" spans="15:16" x14ac:dyDescent="0.2">
      <c r="O43407"/>
      <c r="P43407"/>
    </row>
    <row r="43408" spans="15:16" x14ac:dyDescent="0.2">
      <c r="O43408"/>
      <c r="P43408"/>
    </row>
    <row r="43409" spans="15:16" x14ac:dyDescent="0.2">
      <c r="O43409"/>
      <c r="P43409"/>
    </row>
    <row r="43410" spans="15:16" x14ac:dyDescent="0.2">
      <c r="O43410"/>
      <c r="P43410"/>
    </row>
    <row r="43411" spans="15:16" x14ac:dyDescent="0.2">
      <c r="O43411"/>
      <c r="P43411"/>
    </row>
    <row r="43412" spans="15:16" x14ac:dyDescent="0.2">
      <c r="O43412"/>
      <c r="P43412"/>
    </row>
    <row r="43413" spans="15:16" x14ac:dyDescent="0.2">
      <c r="O43413"/>
      <c r="P43413"/>
    </row>
    <row r="43414" spans="15:16" x14ac:dyDescent="0.2">
      <c r="O43414"/>
      <c r="P43414"/>
    </row>
    <row r="43415" spans="15:16" x14ac:dyDescent="0.2">
      <c r="O43415"/>
      <c r="P43415"/>
    </row>
    <row r="43416" spans="15:16" x14ac:dyDescent="0.2">
      <c r="O43416"/>
      <c r="P43416"/>
    </row>
    <row r="43417" spans="15:16" x14ac:dyDescent="0.2">
      <c r="O43417"/>
      <c r="P43417"/>
    </row>
    <row r="43418" spans="15:16" x14ac:dyDescent="0.2">
      <c r="O43418"/>
      <c r="P43418"/>
    </row>
    <row r="43419" spans="15:16" x14ac:dyDescent="0.2">
      <c r="O43419"/>
      <c r="P43419"/>
    </row>
    <row r="43420" spans="15:16" x14ac:dyDescent="0.2">
      <c r="O43420"/>
      <c r="P43420"/>
    </row>
    <row r="43421" spans="15:16" x14ac:dyDescent="0.2">
      <c r="O43421"/>
      <c r="P43421"/>
    </row>
    <row r="43422" spans="15:16" x14ac:dyDescent="0.2">
      <c r="O43422"/>
      <c r="P43422"/>
    </row>
    <row r="43423" spans="15:16" x14ac:dyDescent="0.2">
      <c r="O43423"/>
      <c r="P43423"/>
    </row>
    <row r="43424" spans="15:16" x14ac:dyDescent="0.2">
      <c r="O43424"/>
      <c r="P43424"/>
    </row>
    <row r="43425" spans="15:16" x14ac:dyDescent="0.2">
      <c r="O43425"/>
      <c r="P43425"/>
    </row>
    <row r="43426" spans="15:16" x14ac:dyDescent="0.2">
      <c r="O43426"/>
      <c r="P43426"/>
    </row>
    <row r="43427" spans="15:16" x14ac:dyDescent="0.2">
      <c r="O43427"/>
      <c r="P43427"/>
    </row>
    <row r="43428" spans="15:16" x14ac:dyDescent="0.2">
      <c r="O43428"/>
      <c r="P43428"/>
    </row>
    <row r="43429" spans="15:16" x14ac:dyDescent="0.2">
      <c r="O43429"/>
      <c r="P43429"/>
    </row>
    <row r="43430" spans="15:16" x14ac:dyDescent="0.2">
      <c r="O43430"/>
      <c r="P43430"/>
    </row>
    <row r="43431" spans="15:16" x14ac:dyDescent="0.2">
      <c r="O43431"/>
      <c r="P43431"/>
    </row>
    <row r="43432" spans="15:16" x14ac:dyDescent="0.2">
      <c r="O43432"/>
      <c r="P43432"/>
    </row>
    <row r="43433" spans="15:16" x14ac:dyDescent="0.2">
      <c r="O43433"/>
      <c r="P43433"/>
    </row>
    <row r="43434" spans="15:16" x14ac:dyDescent="0.2">
      <c r="O43434"/>
      <c r="P43434"/>
    </row>
    <row r="43435" spans="15:16" x14ac:dyDescent="0.2">
      <c r="O43435"/>
      <c r="P43435"/>
    </row>
    <row r="43436" spans="15:16" x14ac:dyDescent="0.2">
      <c r="O43436"/>
      <c r="P43436"/>
    </row>
    <row r="43437" spans="15:16" x14ac:dyDescent="0.2">
      <c r="O43437"/>
      <c r="P43437"/>
    </row>
    <row r="43438" spans="15:16" x14ac:dyDescent="0.2">
      <c r="O43438"/>
      <c r="P43438"/>
    </row>
    <row r="43439" spans="15:16" x14ac:dyDescent="0.2">
      <c r="O43439"/>
      <c r="P43439"/>
    </row>
    <row r="43440" spans="15:16" x14ac:dyDescent="0.2">
      <c r="O43440"/>
      <c r="P43440"/>
    </row>
    <row r="43441" spans="15:16" x14ac:dyDescent="0.2">
      <c r="O43441"/>
      <c r="P43441"/>
    </row>
    <row r="43442" spans="15:16" x14ac:dyDescent="0.2">
      <c r="O43442"/>
      <c r="P43442"/>
    </row>
    <row r="43443" spans="15:16" x14ac:dyDescent="0.2">
      <c r="O43443"/>
      <c r="P43443"/>
    </row>
    <row r="43444" spans="15:16" x14ac:dyDescent="0.2">
      <c r="O43444"/>
      <c r="P43444"/>
    </row>
    <row r="43445" spans="15:16" x14ac:dyDescent="0.2">
      <c r="O43445"/>
      <c r="P43445"/>
    </row>
    <row r="43446" spans="15:16" x14ac:dyDescent="0.2">
      <c r="O43446"/>
      <c r="P43446"/>
    </row>
    <row r="43447" spans="15:16" x14ac:dyDescent="0.2">
      <c r="O43447"/>
      <c r="P43447"/>
    </row>
    <row r="43448" spans="15:16" x14ac:dyDescent="0.2">
      <c r="O43448"/>
      <c r="P43448"/>
    </row>
    <row r="43449" spans="15:16" x14ac:dyDescent="0.2">
      <c r="O43449"/>
      <c r="P43449"/>
    </row>
    <row r="43450" spans="15:16" x14ac:dyDescent="0.2">
      <c r="O43450"/>
      <c r="P43450"/>
    </row>
    <row r="43451" spans="15:16" x14ac:dyDescent="0.2">
      <c r="O43451"/>
      <c r="P43451"/>
    </row>
    <row r="43452" spans="15:16" x14ac:dyDescent="0.2">
      <c r="O43452"/>
      <c r="P43452"/>
    </row>
    <row r="43453" spans="15:16" x14ac:dyDescent="0.2">
      <c r="O43453"/>
      <c r="P43453"/>
    </row>
    <row r="43454" spans="15:16" x14ac:dyDescent="0.2">
      <c r="O43454"/>
      <c r="P43454"/>
    </row>
    <row r="43455" spans="15:16" x14ac:dyDescent="0.2">
      <c r="O43455"/>
      <c r="P43455"/>
    </row>
    <row r="43456" spans="15:16" x14ac:dyDescent="0.2">
      <c r="O43456"/>
      <c r="P43456"/>
    </row>
    <row r="43457" spans="15:16" x14ac:dyDescent="0.2">
      <c r="O43457"/>
      <c r="P43457"/>
    </row>
    <row r="43458" spans="15:16" x14ac:dyDescent="0.2">
      <c r="O43458"/>
      <c r="P43458"/>
    </row>
    <row r="43459" spans="15:16" x14ac:dyDescent="0.2">
      <c r="O43459"/>
      <c r="P43459"/>
    </row>
    <row r="43460" spans="15:16" x14ac:dyDescent="0.2">
      <c r="O43460"/>
      <c r="P43460"/>
    </row>
    <row r="43461" spans="15:16" x14ac:dyDescent="0.2">
      <c r="O43461"/>
      <c r="P43461"/>
    </row>
    <row r="43462" spans="15:16" x14ac:dyDescent="0.2">
      <c r="O43462"/>
      <c r="P43462"/>
    </row>
    <row r="43463" spans="15:16" x14ac:dyDescent="0.2">
      <c r="O43463"/>
      <c r="P43463"/>
    </row>
    <row r="43464" spans="15:16" x14ac:dyDescent="0.2">
      <c r="O43464"/>
      <c r="P43464"/>
    </row>
    <row r="43465" spans="15:16" x14ac:dyDescent="0.2">
      <c r="O43465"/>
      <c r="P43465"/>
    </row>
    <row r="43466" spans="15:16" x14ac:dyDescent="0.2">
      <c r="O43466"/>
      <c r="P43466"/>
    </row>
    <row r="43467" spans="15:16" x14ac:dyDescent="0.2">
      <c r="O43467"/>
      <c r="P43467"/>
    </row>
    <row r="43468" spans="15:16" x14ac:dyDescent="0.2">
      <c r="O43468"/>
      <c r="P43468"/>
    </row>
    <row r="43469" spans="15:16" x14ac:dyDescent="0.2">
      <c r="O43469"/>
      <c r="P43469"/>
    </row>
    <row r="43470" spans="15:16" x14ac:dyDescent="0.2">
      <c r="O43470"/>
      <c r="P43470"/>
    </row>
    <row r="43471" spans="15:16" x14ac:dyDescent="0.2">
      <c r="O43471"/>
      <c r="P43471"/>
    </row>
    <row r="43472" spans="15:16" x14ac:dyDescent="0.2">
      <c r="O43472"/>
      <c r="P43472"/>
    </row>
    <row r="43473" spans="15:16" x14ac:dyDescent="0.2">
      <c r="O43473"/>
      <c r="P43473"/>
    </row>
    <row r="43474" spans="15:16" x14ac:dyDescent="0.2">
      <c r="O43474"/>
      <c r="P43474"/>
    </row>
    <row r="43475" spans="15:16" x14ac:dyDescent="0.2">
      <c r="O43475"/>
      <c r="P43475"/>
    </row>
    <row r="43476" spans="15:16" x14ac:dyDescent="0.2">
      <c r="O43476"/>
      <c r="P43476"/>
    </row>
    <row r="43477" spans="15:16" x14ac:dyDescent="0.2">
      <c r="O43477"/>
      <c r="P43477"/>
    </row>
    <row r="43478" spans="15:16" x14ac:dyDescent="0.2">
      <c r="O43478"/>
      <c r="P43478"/>
    </row>
    <row r="43479" spans="15:16" x14ac:dyDescent="0.2">
      <c r="O43479"/>
      <c r="P43479"/>
    </row>
    <row r="43480" spans="15:16" x14ac:dyDescent="0.2">
      <c r="O43480"/>
      <c r="P43480"/>
    </row>
    <row r="43481" spans="15:16" x14ac:dyDescent="0.2">
      <c r="O43481"/>
      <c r="P43481"/>
    </row>
    <row r="43482" spans="15:16" x14ac:dyDescent="0.2">
      <c r="O43482"/>
      <c r="P43482"/>
    </row>
    <row r="43483" spans="15:16" x14ac:dyDescent="0.2">
      <c r="O43483"/>
      <c r="P43483"/>
    </row>
    <row r="43484" spans="15:16" x14ac:dyDescent="0.2">
      <c r="O43484"/>
      <c r="P43484"/>
    </row>
    <row r="43485" spans="15:16" x14ac:dyDescent="0.2">
      <c r="O43485"/>
      <c r="P43485"/>
    </row>
    <row r="43486" spans="15:16" x14ac:dyDescent="0.2">
      <c r="O43486"/>
      <c r="P43486"/>
    </row>
    <row r="43487" spans="15:16" x14ac:dyDescent="0.2">
      <c r="O43487"/>
      <c r="P43487"/>
    </row>
    <row r="43488" spans="15:16" x14ac:dyDescent="0.2">
      <c r="O43488"/>
      <c r="P43488"/>
    </row>
    <row r="43489" spans="15:16" x14ac:dyDescent="0.2">
      <c r="O43489"/>
      <c r="P43489"/>
    </row>
    <row r="43490" spans="15:16" x14ac:dyDescent="0.2">
      <c r="O43490"/>
      <c r="P43490"/>
    </row>
    <row r="43491" spans="15:16" x14ac:dyDescent="0.2">
      <c r="O43491"/>
      <c r="P43491"/>
    </row>
    <row r="43492" spans="15:16" x14ac:dyDescent="0.2">
      <c r="O43492"/>
      <c r="P43492"/>
    </row>
    <row r="43493" spans="15:16" x14ac:dyDescent="0.2">
      <c r="O43493"/>
      <c r="P43493"/>
    </row>
    <row r="43494" spans="15:16" x14ac:dyDescent="0.2">
      <c r="O43494"/>
      <c r="P43494"/>
    </row>
    <row r="43495" spans="15:16" x14ac:dyDescent="0.2">
      <c r="O43495"/>
      <c r="P43495"/>
    </row>
    <row r="43496" spans="15:16" x14ac:dyDescent="0.2">
      <c r="O43496"/>
      <c r="P43496"/>
    </row>
    <row r="43497" spans="15:16" x14ac:dyDescent="0.2">
      <c r="O43497"/>
      <c r="P43497"/>
    </row>
    <row r="43498" spans="15:16" x14ac:dyDescent="0.2">
      <c r="O43498"/>
      <c r="P43498"/>
    </row>
    <row r="43499" spans="15:16" x14ac:dyDescent="0.2">
      <c r="O43499"/>
      <c r="P43499"/>
    </row>
    <row r="43500" spans="15:16" x14ac:dyDescent="0.2">
      <c r="O43500"/>
      <c r="P43500"/>
    </row>
    <row r="43501" spans="15:16" x14ac:dyDescent="0.2">
      <c r="O43501"/>
      <c r="P43501"/>
    </row>
    <row r="43502" spans="15:16" x14ac:dyDescent="0.2">
      <c r="O43502"/>
      <c r="P43502"/>
    </row>
    <row r="43503" spans="15:16" x14ac:dyDescent="0.2">
      <c r="O43503"/>
      <c r="P43503"/>
    </row>
    <row r="43504" spans="15:16" x14ac:dyDescent="0.2">
      <c r="O43504"/>
      <c r="P43504"/>
    </row>
    <row r="43505" spans="15:16" x14ac:dyDescent="0.2">
      <c r="O43505"/>
      <c r="P43505"/>
    </row>
    <row r="43506" spans="15:16" x14ac:dyDescent="0.2">
      <c r="O43506"/>
      <c r="P43506"/>
    </row>
    <row r="43507" spans="15:16" x14ac:dyDescent="0.2">
      <c r="O43507"/>
      <c r="P43507"/>
    </row>
    <row r="43508" spans="15:16" x14ac:dyDescent="0.2">
      <c r="O43508"/>
      <c r="P43508"/>
    </row>
    <row r="43509" spans="15:16" x14ac:dyDescent="0.2">
      <c r="O43509"/>
      <c r="P43509"/>
    </row>
    <row r="43510" spans="15:16" x14ac:dyDescent="0.2">
      <c r="O43510"/>
      <c r="P43510"/>
    </row>
    <row r="43511" spans="15:16" x14ac:dyDescent="0.2">
      <c r="O43511"/>
      <c r="P43511"/>
    </row>
    <row r="43512" spans="15:16" x14ac:dyDescent="0.2">
      <c r="O43512"/>
      <c r="P43512"/>
    </row>
    <row r="43513" spans="15:16" x14ac:dyDescent="0.2">
      <c r="O43513"/>
      <c r="P43513"/>
    </row>
    <row r="43514" spans="15:16" x14ac:dyDescent="0.2">
      <c r="O43514"/>
      <c r="P43514"/>
    </row>
    <row r="43515" spans="15:16" x14ac:dyDescent="0.2">
      <c r="O43515"/>
      <c r="P43515"/>
    </row>
    <row r="43516" spans="15:16" x14ac:dyDescent="0.2">
      <c r="O43516"/>
      <c r="P43516"/>
    </row>
    <row r="43517" spans="15:16" x14ac:dyDescent="0.2">
      <c r="O43517"/>
      <c r="P43517"/>
    </row>
    <row r="43518" spans="15:16" x14ac:dyDescent="0.2">
      <c r="O43518"/>
      <c r="P43518"/>
    </row>
    <row r="43519" spans="15:16" x14ac:dyDescent="0.2">
      <c r="O43519"/>
      <c r="P43519"/>
    </row>
    <row r="43520" spans="15:16" x14ac:dyDescent="0.2">
      <c r="O43520"/>
      <c r="P43520"/>
    </row>
    <row r="43521" spans="15:16" x14ac:dyDescent="0.2">
      <c r="O43521"/>
      <c r="P43521"/>
    </row>
    <row r="43522" spans="15:16" x14ac:dyDescent="0.2">
      <c r="O43522"/>
      <c r="P43522"/>
    </row>
    <row r="43523" spans="15:16" x14ac:dyDescent="0.2">
      <c r="O43523"/>
      <c r="P43523"/>
    </row>
    <row r="43524" spans="15:16" x14ac:dyDescent="0.2">
      <c r="O43524"/>
      <c r="P43524"/>
    </row>
    <row r="43525" spans="15:16" x14ac:dyDescent="0.2">
      <c r="O43525"/>
      <c r="P43525"/>
    </row>
    <row r="43526" spans="15:16" x14ac:dyDescent="0.2">
      <c r="O43526"/>
      <c r="P43526"/>
    </row>
    <row r="43527" spans="15:16" x14ac:dyDescent="0.2">
      <c r="O43527"/>
      <c r="P43527"/>
    </row>
    <row r="43528" spans="15:16" x14ac:dyDescent="0.2">
      <c r="O43528"/>
      <c r="P43528"/>
    </row>
    <row r="43529" spans="15:16" x14ac:dyDescent="0.2">
      <c r="O43529"/>
      <c r="P43529"/>
    </row>
    <row r="43530" spans="15:16" x14ac:dyDescent="0.2">
      <c r="O43530"/>
      <c r="P43530"/>
    </row>
    <row r="43531" spans="15:16" x14ac:dyDescent="0.2">
      <c r="O43531"/>
      <c r="P43531"/>
    </row>
    <row r="43532" spans="15:16" x14ac:dyDescent="0.2">
      <c r="O43532"/>
      <c r="P43532"/>
    </row>
    <row r="43533" spans="15:16" x14ac:dyDescent="0.2">
      <c r="O43533"/>
      <c r="P43533"/>
    </row>
    <row r="43534" spans="15:16" x14ac:dyDescent="0.2">
      <c r="O43534"/>
      <c r="P43534"/>
    </row>
    <row r="43535" spans="15:16" x14ac:dyDescent="0.2">
      <c r="O43535"/>
      <c r="P43535"/>
    </row>
    <row r="43536" spans="15:16" x14ac:dyDescent="0.2">
      <c r="O43536"/>
      <c r="P43536"/>
    </row>
    <row r="43537" spans="15:16" x14ac:dyDescent="0.2">
      <c r="O43537"/>
      <c r="P43537"/>
    </row>
    <row r="43538" spans="15:16" x14ac:dyDescent="0.2">
      <c r="O43538"/>
      <c r="P43538"/>
    </row>
    <row r="43539" spans="15:16" x14ac:dyDescent="0.2">
      <c r="O43539"/>
      <c r="P43539"/>
    </row>
    <row r="43540" spans="15:16" x14ac:dyDescent="0.2">
      <c r="O43540"/>
      <c r="P43540"/>
    </row>
    <row r="43541" spans="15:16" x14ac:dyDescent="0.2">
      <c r="O43541"/>
      <c r="P43541"/>
    </row>
    <row r="43542" spans="15:16" x14ac:dyDescent="0.2">
      <c r="O43542"/>
      <c r="P43542"/>
    </row>
    <row r="43543" spans="15:16" x14ac:dyDescent="0.2">
      <c r="O43543"/>
      <c r="P43543"/>
    </row>
    <row r="43544" spans="15:16" x14ac:dyDescent="0.2">
      <c r="O43544"/>
      <c r="P43544"/>
    </row>
    <row r="43545" spans="15:16" x14ac:dyDescent="0.2">
      <c r="O43545"/>
      <c r="P43545"/>
    </row>
    <row r="43546" spans="15:16" x14ac:dyDescent="0.2">
      <c r="O43546"/>
      <c r="P43546"/>
    </row>
    <row r="43547" spans="15:16" x14ac:dyDescent="0.2">
      <c r="O43547"/>
      <c r="P43547"/>
    </row>
    <row r="43548" spans="15:16" x14ac:dyDescent="0.2">
      <c r="O43548"/>
      <c r="P43548"/>
    </row>
    <row r="43549" spans="15:16" x14ac:dyDescent="0.2">
      <c r="O43549"/>
      <c r="P43549"/>
    </row>
    <row r="43550" spans="15:16" x14ac:dyDescent="0.2">
      <c r="O43550"/>
      <c r="P43550"/>
    </row>
    <row r="43551" spans="15:16" x14ac:dyDescent="0.2">
      <c r="O43551"/>
      <c r="P43551"/>
    </row>
    <row r="43552" spans="15:16" x14ac:dyDescent="0.2">
      <c r="O43552"/>
      <c r="P43552"/>
    </row>
    <row r="43553" spans="15:16" x14ac:dyDescent="0.2">
      <c r="O43553"/>
      <c r="P43553"/>
    </row>
    <row r="43554" spans="15:16" x14ac:dyDescent="0.2">
      <c r="O43554"/>
      <c r="P43554"/>
    </row>
    <row r="43555" spans="15:16" x14ac:dyDescent="0.2">
      <c r="O43555"/>
      <c r="P43555"/>
    </row>
    <row r="43556" spans="15:16" x14ac:dyDescent="0.2">
      <c r="O43556"/>
      <c r="P43556"/>
    </row>
    <row r="43557" spans="15:16" x14ac:dyDescent="0.2">
      <c r="O43557"/>
      <c r="P43557"/>
    </row>
    <row r="43558" spans="15:16" x14ac:dyDescent="0.2">
      <c r="O43558"/>
      <c r="P43558"/>
    </row>
    <row r="43559" spans="15:16" x14ac:dyDescent="0.2">
      <c r="O43559"/>
      <c r="P43559"/>
    </row>
    <row r="43560" spans="15:16" x14ac:dyDescent="0.2">
      <c r="O43560"/>
      <c r="P43560"/>
    </row>
    <row r="43561" spans="15:16" x14ac:dyDescent="0.2">
      <c r="O43561"/>
      <c r="P43561"/>
    </row>
    <row r="43562" spans="15:16" x14ac:dyDescent="0.2">
      <c r="O43562"/>
      <c r="P43562"/>
    </row>
    <row r="43563" spans="15:16" x14ac:dyDescent="0.2">
      <c r="O43563"/>
      <c r="P43563"/>
    </row>
    <row r="43564" spans="15:16" x14ac:dyDescent="0.2">
      <c r="O43564"/>
      <c r="P43564"/>
    </row>
    <row r="43565" spans="15:16" x14ac:dyDescent="0.2">
      <c r="O43565"/>
      <c r="P43565"/>
    </row>
    <row r="43566" spans="15:16" x14ac:dyDescent="0.2">
      <c r="O43566"/>
      <c r="P43566"/>
    </row>
    <row r="43567" spans="15:16" x14ac:dyDescent="0.2">
      <c r="O43567"/>
      <c r="P43567"/>
    </row>
    <row r="43568" spans="15:16" x14ac:dyDescent="0.2">
      <c r="O43568"/>
      <c r="P43568"/>
    </row>
    <row r="43569" spans="15:16" x14ac:dyDescent="0.2">
      <c r="O43569"/>
      <c r="P43569"/>
    </row>
    <row r="43570" spans="15:16" x14ac:dyDescent="0.2">
      <c r="O43570"/>
      <c r="P43570"/>
    </row>
    <row r="43571" spans="15:16" x14ac:dyDescent="0.2">
      <c r="O43571"/>
      <c r="P43571"/>
    </row>
    <row r="43572" spans="15:16" x14ac:dyDescent="0.2">
      <c r="O43572"/>
      <c r="P43572"/>
    </row>
    <row r="43573" spans="15:16" x14ac:dyDescent="0.2">
      <c r="O43573"/>
      <c r="P43573"/>
    </row>
    <row r="43574" spans="15:16" x14ac:dyDescent="0.2">
      <c r="O43574"/>
      <c r="P43574"/>
    </row>
    <row r="43575" spans="15:16" x14ac:dyDescent="0.2">
      <c r="O43575"/>
      <c r="P43575"/>
    </row>
    <row r="43576" spans="15:16" x14ac:dyDescent="0.2">
      <c r="O43576"/>
      <c r="P43576"/>
    </row>
    <row r="43577" spans="15:16" x14ac:dyDescent="0.2">
      <c r="O43577"/>
      <c r="P43577"/>
    </row>
    <row r="43578" spans="15:16" x14ac:dyDescent="0.2">
      <c r="O43578"/>
      <c r="P43578"/>
    </row>
    <row r="43579" spans="15:16" x14ac:dyDescent="0.2">
      <c r="O43579"/>
      <c r="P43579"/>
    </row>
    <row r="43580" spans="15:16" x14ac:dyDescent="0.2">
      <c r="O43580"/>
      <c r="P43580"/>
    </row>
    <row r="43581" spans="15:16" x14ac:dyDescent="0.2">
      <c r="O43581"/>
      <c r="P43581"/>
    </row>
    <row r="43582" spans="15:16" x14ac:dyDescent="0.2">
      <c r="O43582"/>
      <c r="P43582"/>
    </row>
    <row r="43583" spans="15:16" x14ac:dyDescent="0.2">
      <c r="O43583"/>
      <c r="P43583"/>
    </row>
    <row r="43584" spans="15:16" x14ac:dyDescent="0.2">
      <c r="O43584"/>
      <c r="P43584"/>
    </row>
    <row r="43585" spans="15:16" x14ac:dyDescent="0.2">
      <c r="O43585"/>
      <c r="P43585"/>
    </row>
    <row r="43586" spans="15:16" x14ac:dyDescent="0.2">
      <c r="O43586"/>
      <c r="P43586"/>
    </row>
    <row r="43587" spans="15:16" x14ac:dyDescent="0.2">
      <c r="O43587"/>
      <c r="P43587"/>
    </row>
    <row r="43588" spans="15:16" x14ac:dyDescent="0.2">
      <c r="O43588"/>
      <c r="P43588"/>
    </row>
    <row r="43589" spans="15:16" x14ac:dyDescent="0.2">
      <c r="O43589"/>
      <c r="P43589"/>
    </row>
    <row r="43590" spans="15:16" x14ac:dyDescent="0.2">
      <c r="O43590"/>
      <c r="P43590"/>
    </row>
    <row r="43591" spans="15:16" x14ac:dyDescent="0.2">
      <c r="O43591"/>
      <c r="P43591"/>
    </row>
    <row r="43592" spans="15:16" x14ac:dyDescent="0.2">
      <c r="O43592"/>
      <c r="P43592"/>
    </row>
    <row r="43593" spans="15:16" x14ac:dyDescent="0.2">
      <c r="O43593"/>
      <c r="P43593"/>
    </row>
    <row r="43594" spans="15:16" x14ac:dyDescent="0.2">
      <c r="O43594"/>
      <c r="P43594"/>
    </row>
    <row r="43595" spans="15:16" x14ac:dyDescent="0.2">
      <c r="O43595"/>
      <c r="P43595"/>
    </row>
    <row r="43596" spans="15:16" x14ac:dyDescent="0.2">
      <c r="O43596"/>
      <c r="P43596"/>
    </row>
    <row r="43597" spans="15:16" x14ac:dyDescent="0.2">
      <c r="O43597"/>
      <c r="P43597"/>
    </row>
    <row r="43598" spans="15:16" x14ac:dyDescent="0.2">
      <c r="O43598"/>
      <c r="P43598"/>
    </row>
    <row r="43599" spans="15:16" x14ac:dyDescent="0.2">
      <c r="O43599"/>
      <c r="P43599"/>
    </row>
    <row r="43600" spans="15:16" x14ac:dyDescent="0.2">
      <c r="O43600"/>
      <c r="P43600"/>
    </row>
    <row r="43601" spans="15:16" x14ac:dyDescent="0.2">
      <c r="O43601"/>
      <c r="P43601"/>
    </row>
    <row r="43602" spans="15:16" x14ac:dyDescent="0.2">
      <c r="O43602"/>
      <c r="P43602"/>
    </row>
    <row r="43603" spans="15:16" x14ac:dyDescent="0.2">
      <c r="O43603"/>
      <c r="P43603"/>
    </row>
    <row r="43604" spans="15:16" x14ac:dyDescent="0.2">
      <c r="O43604"/>
      <c r="P43604"/>
    </row>
    <row r="43605" spans="15:16" x14ac:dyDescent="0.2">
      <c r="O43605"/>
      <c r="P43605"/>
    </row>
    <row r="43606" spans="15:16" x14ac:dyDescent="0.2">
      <c r="O43606"/>
      <c r="P43606"/>
    </row>
    <row r="43607" spans="15:16" x14ac:dyDescent="0.2">
      <c r="O43607"/>
      <c r="P43607"/>
    </row>
    <row r="43608" spans="15:16" x14ac:dyDescent="0.2">
      <c r="O43608"/>
      <c r="P43608"/>
    </row>
    <row r="43609" spans="15:16" x14ac:dyDescent="0.2">
      <c r="O43609"/>
      <c r="P43609"/>
    </row>
    <row r="43610" spans="15:16" x14ac:dyDescent="0.2">
      <c r="O43610"/>
      <c r="P43610"/>
    </row>
    <row r="43611" spans="15:16" x14ac:dyDescent="0.2">
      <c r="O43611"/>
      <c r="P43611"/>
    </row>
    <row r="43612" spans="15:16" x14ac:dyDescent="0.2">
      <c r="O43612"/>
      <c r="P43612"/>
    </row>
    <row r="43613" spans="15:16" x14ac:dyDescent="0.2">
      <c r="O43613"/>
      <c r="P43613"/>
    </row>
    <row r="43614" spans="15:16" x14ac:dyDescent="0.2">
      <c r="O43614"/>
      <c r="P43614"/>
    </row>
    <row r="43615" spans="15:16" x14ac:dyDescent="0.2">
      <c r="O43615"/>
      <c r="P43615"/>
    </row>
    <row r="43616" spans="15:16" x14ac:dyDescent="0.2">
      <c r="O43616"/>
      <c r="P43616"/>
    </row>
    <row r="43617" spans="15:16" x14ac:dyDescent="0.2">
      <c r="O43617"/>
      <c r="P43617"/>
    </row>
    <row r="43618" spans="15:16" x14ac:dyDescent="0.2">
      <c r="O43618"/>
      <c r="P43618"/>
    </row>
    <row r="43619" spans="15:16" x14ac:dyDescent="0.2">
      <c r="O43619"/>
      <c r="P43619"/>
    </row>
    <row r="43620" spans="15:16" x14ac:dyDescent="0.2">
      <c r="O43620"/>
      <c r="P43620"/>
    </row>
    <row r="43621" spans="15:16" x14ac:dyDescent="0.2">
      <c r="O43621"/>
      <c r="P43621"/>
    </row>
    <row r="43622" spans="15:16" x14ac:dyDescent="0.2">
      <c r="O43622"/>
      <c r="P43622"/>
    </row>
    <row r="43623" spans="15:16" x14ac:dyDescent="0.2">
      <c r="O43623"/>
      <c r="P43623"/>
    </row>
    <row r="43624" spans="15:16" x14ac:dyDescent="0.2">
      <c r="O43624"/>
      <c r="P43624"/>
    </row>
    <row r="43625" spans="15:16" x14ac:dyDescent="0.2">
      <c r="O43625"/>
      <c r="P43625"/>
    </row>
    <row r="43626" spans="15:16" x14ac:dyDescent="0.2">
      <c r="O43626"/>
      <c r="P43626"/>
    </row>
    <row r="43627" spans="15:16" x14ac:dyDescent="0.2">
      <c r="O43627"/>
      <c r="P43627"/>
    </row>
    <row r="43628" spans="15:16" x14ac:dyDescent="0.2">
      <c r="O43628"/>
      <c r="P43628"/>
    </row>
    <row r="43629" spans="15:16" x14ac:dyDescent="0.2">
      <c r="O43629"/>
      <c r="P43629"/>
    </row>
    <row r="43630" spans="15:16" x14ac:dyDescent="0.2">
      <c r="O43630"/>
      <c r="P43630"/>
    </row>
    <row r="43631" spans="15:16" x14ac:dyDescent="0.2">
      <c r="O43631"/>
      <c r="P43631"/>
    </row>
    <row r="43632" spans="15:16" x14ac:dyDescent="0.2">
      <c r="O43632"/>
      <c r="P43632"/>
    </row>
    <row r="43633" spans="15:16" x14ac:dyDescent="0.2">
      <c r="O43633"/>
      <c r="P43633"/>
    </row>
    <row r="43634" spans="15:16" x14ac:dyDescent="0.2">
      <c r="O43634"/>
      <c r="P43634"/>
    </row>
    <row r="43635" spans="15:16" x14ac:dyDescent="0.2">
      <c r="O43635"/>
      <c r="P43635"/>
    </row>
    <row r="43636" spans="15:16" x14ac:dyDescent="0.2">
      <c r="O43636"/>
      <c r="P43636"/>
    </row>
    <row r="43637" spans="15:16" x14ac:dyDescent="0.2">
      <c r="O43637"/>
      <c r="P43637"/>
    </row>
    <row r="43638" spans="15:16" x14ac:dyDescent="0.2">
      <c r="O43638"/>
      <c r="P43638"/>
    </row>
    <row r="43639" spans="15:16" x14ac:dyDescent="0.2">
      <c r="O43639"/>
      <c r="P43639"/>
    </row>
    <row r="43640" spans="15:16" x14ac:dyDescent="0.2">
      <c r="O43640"/>
      <c r="P43640"/>
    </row>
    <row r="43641" spans="15:16" x14ac:dyDescent="0.2">
      <c r="O43641"/>
      <c r="P43641"/>
    </row>
    <row r="43642" spans="15:16" x14ac:dyDescent="0.2">
      <c r="O43642"/>
      <c r="P43642"/>
    </row>
    <row r="43643" spans="15:16" x14ac:dyDescent="0.2">
      <c r="O43643"/>
      <c r="P43643"/>
    </row>
    <row r="43644" spans="15:16" x14ac:dyDescent="0.2">
      <c r="O43644"/>
      <c r="P43644"/>
    </row>
    <row r="43645" spans="15:16" x14ac:dyDescent="0.2">
      <c r="O43645"/>
      <c r="P43645"/>
    </row>
    <row r="43646" spans="15:16" x14ac:dyDescent="0.2">
      <c r="O43646"/>
      <c r="P43646"/>
    </row>
    <row r="43647" spans="15:16" x14ac:dyDescent="0.2">
      <c r="O43647"/>
      <c r="P43647"/>
    </row>
    <row r="43648" spans="15:16" x14ac:dyDescent="0.2">
      <c r="O43648"/>
      <c r="P43648"/>
    </row>
    <row r="43649" spans="15:16" x14ac:dyDescent="0.2">
      <c r="O43649"/>
      <c r="P43649"/>
    </row>
    <row r="43650" spans="15:16" x14ac:dyDescent="0.2">
      <c r="O43650"/>
      <c r="P43650"/>
    </row>
    <row r="43651" spans="15:16" x14ac:dyDescent="0.2">
      <c r="O43651"/>
      <c r="P43651"/>
    </row>
    <row r="43652" spans="15:16" x14ac:dyDescent="0.2">
      <c r="O43652"/>
      <c r="P43652"/>
    </row>
    <row r="43653" spans="15:16" x14ac:dyDescent="0.2">
      <c r="O43653"/>
      <c r="P43653"/>
    </row>
    <row r="43654" spans="15:16" x14ac:dyDescent="0.2">
      <c r="O43654"/>
      <c r="P43654"/>
    </row>
    <row r="43655" spans="15:16" x14ac:dyDescent="0.2">
      <c r="O43655"/>
      <c r="P43655"/>
    </row>
    <row r="43656" spans="15:16" x14ac:dyDescent="0.2">
      <c r="O43656"/>
      <c r="P43656"/>
    </row>
    <row r="43657" spans="15:16" x14ac:dyDescent="0.2">
      <c r="O43657"/>
      <c r="P43657"/>
    </row>
    <row r="43658" spans="15:16" x14ac:dyDescent="0.2">
      <c r="O43658"/>
      <c r="P43658"/>
    </row>
    <row r="43659" spans="15:16" x14ac:dyDescent="0.2">
      <c r="O43659"/>
      <c r="P43659"/>
    </row>
    <row r="43660" spans="15:16" x14ac:dyDescent="0.2">
      <c r="O43660"/>
      <c r="P43660"/>
    </row>
    <row r="43661" spans="15:16" x14ac:dyDescent="0.2">
      <c r="O43661"/>
      <c r="P43661"/>
    </row>
    <row r="43662" spans="15:16" x14ac:dyDescent="0.2">
      <c r="O43662"/>
      <c r="P43662"/>
    </row>
    <row r="43663" spans="15:16" x14ac:dyDescent="0.2">
      <c r="O43663"/>
      <c r="P43663"/>
    </row>
    <row r="43664" spans="15:16" x14ac:dyDescent="0.2">
      <c r="O43664"/>
      <c r="P43664"/>
    </row>
    <row r="43665" spans="15:16" x14ac:dyDescent="0.2">
      <c r="O43665"/>
      <c r="P43665"/>
    </row>
    <row r="43666" spans="15:16" x14ac:dyDescent="0.2">
      <c r="O43666"/>
      <c r="P43666"/>
    </row>
    <row r="43667" spans="15:16" x14ac:dyDescent="0.2">
      <c r="O43667"/>
      <c r="P43667"/>
    </row>
    <row r="43668" spans="15:16" x14ac:dyDescent="0.2">
      <c r="O43668"/>
      <c r="P43668"/>
    </row>
    <row r="43669" spans="15:16" x14ac:dyDescent="0.2">
      <c r="O43669"/>
      <c r="P43669"/>
    </row>
    <row r="43670" spans="15:16" x14ac:dyDescent="0.2">
      <c r="O43670"/>
      <c r="P43670"/>
    </row>
    <row r="43671" spans="15:16" x14ac:dyDescent="0.2">
      <c r="O43671"/>
      <c r="P43671"/>
    </row>
    <row r="43672" spans="15:16" x14ac:dyDescent="0.2">
      <c r="O43672"/>
      <c r="P43672"/>
    </row>
    <row r="43673" spans="15:16" x14ac:dyDescent="0.2">
      <c r="O43673"/>
      <c r="P43673"/>
    </row>
    <row r="43674" spans="15:16" x14ac:dyDescent="0.2">
      <c r="O43674"/>
      <c r="P43674"/>
    </row>
    <row r="43675" spans="15:16" x14ac:dyDescent="0.2">
      <c r="O43675"/>
      <c r="P43675"/>
    </row>
    <row r="43676" spans="15:16" x14ac:dyDescent="0.2">
      <c r="O43676"/>
      <c r="P43676"/>
    </row>
    <row r="43677" spans="15:16" x14ac:dyDescent="0.2">
      <c r="O43677"/>
      <c r="P43677"/>
    </row>
    <row r="43678" spans="15:16" x14ac:dyDescent="0.2">
      <c r="O43678"/>
      <c r="P43678"/>
    </row>
    <row r="43679" spans="15:16" x14ac:dyDescent="0.2">
      <c r="O43679"/>
      <c r="P43679"/>
    </row>
    <row r="43680" spans="15:16" x14ac:dyDescent="0.2">
      <c r="O43680"/>
      <c r="P43680"/>
    </row>
    <row r="43681" spans="15:16" x14ac:dyDescent="0.2">
      <c r="O43681"/>
      <c r="P43681"/>
    </row>
    <row r="43682" spans="15:16" x14ac:dyDescent="0.2">
      <c r="O43682"/>
      <c r="P43682"/>
    </row>
    <row r="43683" spans="15:16" x14ac:dyDescent="0.2">
      <c r="O43683"/>
      <c r="P43683"/>
    </row>
    <row r="43684" spans="15:16" x14ac:dyDescent="0.2">
      <c r="O43684"/>
      <c r="P43684"/>
    </row>
    <row r="43685" spans="15:16" x14ac:dyDescent="0.2">
      <c r="O43685"/>
      <c r="P43685"/>
    </row>
    <row r="43686" spans="15:16" x14ac:dyDescent="0.2">
      <c r="O43686"/>
      <c r="P43686"/>
    </row>
    <row r="43687" spans="15:16" x14ac:dyDescent="0.2">
      <c r="O43687"/>
      <c r="P43687"/>
    </row>
    <row r="43688" spans="15:16" x14ac:dyDescent="0.2">
      <c r="O43688"/>
      <c r="P43688"/>
    </row>
    <row r="43689" spans="15:16" x14ac:dyDescent="0.2">
      <c r="O43689"/>
      <c r="P43689"/>
    </row>
    <row r="43690" spans="15:16" x14ac:dyDescent="0.2">
      <c r="O43690"/>
      <c r="P43690"/>
    </row>
    <row r="43691" spans="15:16" x14ac:dyDescent="0.2">
      <c r="O43691"/>
      <c r="P43691"/>
    </row>
    <row r="43692" spans="15:16" x14ac:dyDescent="0.2">
      <c r="O43692"/>
      <c r="P43692"/>
    </row>
    <row r="43693" spans="15:16" x14ac:dyDescent="0.2">
      <c r="O43693"/>
      <c r="P43693"/>
    </row>
    <row r="43694" spans="15:16" x14ac:dyDescent="0.2">
      <c r="O43694"/>
      <c r="P43694"/>
    </row>
    <row r="43695" spans="15:16" x14ac:dyDescent="0.2">
      <c r="O43695"/>
      <c r="P43695"/>
    </row>
    <row r="43696" spans="15:16" x14ac:dyDescent="0.2">
      <c r="O43696"/>
      <c r="P43696"/>
    </row>
    <row r="43697" spans="15:16" x14ac:dyDescent="0.2">
      <c r="O43697"/>
      <c r="P43697"/>
    </row>
    <row r="43698" spans="15:16" x14ac:dyDescent="0.2">
      <c r="O43698"/>
      <c r="P43698"/>
    </row>
    <row r="43699" spans="15:16" x14ac:dyDescent="0.2">
      <c r="O43699"/>
      <c r="P43699"/>
    </row>
    <row r="43700" spans="15:16" x14ac:dyDescent="0.2">
      <c r="O43700"/>
      <c r="P43700"/>
    </row>
    <row r="43701" spans="15:16" x14ac:dyDescent="0.2">
      <c r="O43701"/>
      <c r="P43701"/>
    </row>
    <row r="43702" spans="15:16" x14ac:dyDescent="0.2">
      <c r="O43702"/>
      <c r="P43702"/>
    </row>
    <row r="43703" spans="15:16" x14ac:dyDescent="0.2">
      <c r="O43703"/>
      <c r="P43703"/>
    </row>
    <row r="43704" spans="15:16" x14ac:dyDescent="0.2">
      <c r="O43704"/>
      <c r="P43704"/>
    </row>
    <row r="43705" spans="15:16" x14ac:dyDescent="0.2">
      <c r="O43705"/>
      <c r="P43705"/>
    </row>
    <row r="43706" spans="15:16" x14ac:dyDescent="0.2">
      <c r="O43706"/>
      <c r="P43706"/>
    </row>
    <row r="43707" spans="15:16" x14ac:dyDescent="0.2">
      <c r="O43707"/>
      <c r="P43707"/>
    </row>
    <row r="43708" spans="15:16" x14ac:dyDescent="0.2">
      <c r="O43708"/>
      <c r="P43708"/>
    </row>
    <row r="43709" spans="15:16" x14ac:dyDescent="0.2">
      <c r="O43709"/>
      <c r="P43709"/>
    </row>
    <row r="43710" spans="15:16" x14ac:dyDescent="0.2">
      <c r="O43710"/>
      <c r="P43710"/>
    </row>
    <row r="43711" spans="15:16" x14ac:dyDescent="0.2">
      <c r="O43711"/>
      <c r="P43711"/>
    </row>
    <row r="43712" spans="15:16" x14ac:dyDescent="0.2">
      <c r="O43712"/>
      <c r="P43712"/>
    </row>
    <row r="43713" spans="15:16" x14ac:dyDescent="0.2">
      <c r="O43713"/>
      <c r="P43713"/>
    </row>
    <row r="43714" spans="15:16" x14ac:dyDescent="0.2">
      <c r="O43714"/>
      <c r="P43714"/>
    </row>
    <row r="43715" spans="15:16" x14ac:dyDescent="0.2">
      <c r="O43715"/>
      <c r="P43715"/>
    </row>
    <row r="43716" spans="15:16" x14ac:dyDescent="0.2">
      <c r="O43716"/>
      <c r="P43716"/>
    </row>
    <row r="43717" spans="15:16" x14ac:dyDescent="0.2">
      <c r="O43717"/>
      <c r="P43717"/>
    </row>
    <row r="43718" spans="15:16" x14ac:dyDescent="0.2">
      <c r="O43718"/>
      <c r="P43718"/>
    </row>
    <row r="43719" spans="15:16" x14ac:dyDescent="0.2">
      <c r="O43719"/>
      <c r="P43719"/>
    </row>
    <row r="43720" spans="15:16" x14ac:dyDescent="0.2">
      <c r="O43720"/>
      <c r="P43720"/>
    </row>
    <row r="43721" spans="15:16" x14ac:dyDescent="0.2">
      <c r="O43721"/>
      <c r="P43721"/>
    </row>
    <row r="43722" spans="15:16" x14ac:dyDescent="0.2">
      <c r="O43722"/>
      <c r="P43722"/>
    </row>
    <row r="43723" spans="15:16" x14ac:dyDescent="0.2">
      <c r="O43723"/>
      <c r="P43723"/>
    </row>
    <row r="43724" spans="15:16" x14ac:dyDescent="0.2">
      <c r="O43724"/>
      <c r="P43724"/>
    </row>
    <row r="43725" spans="15:16" x14ac:dyDescent="0.2">
      <c r="O43725"/>
      <c r="P43725"/>
    </row>
    <row r="43726" spans="15:16" x14ac:dyDescent="0.2">
      <c r="O43726"/>
      <c r="P43726"/>
    </row>
    <row r="43727" spans="15:16" x14ac:dyDescent="0.2">
      <c r="O43727"/>
      <c r="P43727"/>
    </row>
    <row r="43728" spans="15:16" x14ac:dyDescent="0.2">
      <c r="O43728"/>
      <c r="P43728"/>
    </row>
    <row r="43729" spans="15:16" x14ac:dyDescent="0.2">
      <c r="O43729"/>
      <c r="P43729"/>
    </row>
    <row r="43730" spans="15:16" x14ac:dyDescent="0.2">
      <c r="O43730"/>
      <c r="P43730"/>
    </row>
    <row r="43731" spans="15:16" x14ac:dyDescent="0.2">
      <c r="O43731"/>
      <c r="P43731"/>
    </row>
    <row r="43732" spans="15:16" x14ac:dyDescent="0.2">
      <c r="O43732"/>
      <c r="P43732"/>
    </row>
    <row r="43733" spans="15:16" x14ac:dyDescent="0.2">
      <c r="O43733"/>
      <c r="P43733"/>
    </row>
    <row r="43734" spans="15:16" x14ac:dyDescent="0.2">
      <c r="O43734"/>
      <c r="P43734"/>
    </row>
    <row r="43735" spans="15:16" x14ac:dyDescent="0.2">
      <c r="O43735"/>
      <c r="P43735"/>
    </row>
    <row r="43736" spans="15:16" x14ac:dyDescent="0.2">
      <c r="O43736"/>
      <c r="P43736"/>
    </row>
    <row r="43737" spans="15:16" x14ac:dyDescent="0.2">
      <c r="O43737"/>
      <c r="P43737"/>
    </row>
    <row r="43738" spans="15:16" x14ac:dyDescent="0.2">
      <c r="O43738"/>
      <c r="P43738"/>
    </row>
    <row r="43739" spans="15:16" x14ac:dyDescent="0.2">
      <c r="O43739"/>
      <c r="P43739"/>
    </row>
    <row r="43740" spans="15:16" x14ac:dyDescent="0.2">
      <c r="O43740"/>
      <c r="P43740"/>
    </row>
    <row r="43741" spans="15:16" x14ac:dyDescent="0.2">
      <c r="O43741"/>
      <c r="P43741"/>
    </row>
    <row r="43742" spans="15:16" x14ac:dyDescent="0.2">
      <c r="O43742"/>
      <c r="P43742"/>
    </row>
    <row r="43743" spans="15:16" x14ac:dyDescent="0.2">
      <c r="O43743"/>
      <c r="P43743"/>
    </row>
    <row r="43744" spans="15:16" x14ac:dyDescent="0.2">
      <c r="O43744"/>
      <c r="P43744"/>
    </row>
    <row r="43745" spans="15:16" x14ac:dyDescent="0.2">
      <c r="O43745"/>
      <c r="P43745"/>
    </row>
    <row r="43746" spans="15:16" x14ac:dyDescent="0.2">
      <c r="O43746"/>
      <c r="P43746"/>
    </row>
    <row r="43747" spans="15:16" x14ac:dyDescent="0.2">
      <c r="O43747"/>
      <c r="P43747"/>
    </row>
    <row r="43748" spans="15:16" x14ac:dyDescent="0.2">
      <c r="O43748"/>
      <c r="P43748"/>
    </row>
    <row r="43749" spans="15:16" x14ac:dyDescent="0.2">
      <c r="O43749"/>
      <c r="P43749"/>
    </row>
    <row r="43750" spans="15:16" x14ac:dyDescent="0.2">
      <c r="O43750"/>
      <c r="P43750"/>
    </row>
    <row r="43751" spans="15:16" x14ac:dyDescent="0.2">
      <c r="O43751"/>
      <c r="P43751"/>
    </row>
    <row r="43752" spans="15:16" x14ac:dyDescent="0.2">
      <c r="O43752"/>
      <c r="P43752"/>
    </row>
    <row r="43753" spans="15:16" x14ac:dyDescent="0.2">
      <c r="O43753"/>
      <c r="P43753"/>
    </row>
    <row r="43754" spans="15:16" x14ac:dyDescent="0.2">
      <c r="O43754"/>
      <c r="P43754"/>
    </row>
    <row r="43755" spans="15:16" x14ac:dyDescent="0.2">
      <c r="O43755"/>
      <c r="P43755"/>
    </row>
    <row r="43756" spans="15:16" x14ac:dyDescent="0.2">
      <c r="O43756"/>
      <c r="P43756"/>
    </row>
    <row r="43757" spans="15:16" x14ac:dyDescent="0.2">
      <c r="O43757"/>
      <c r="P43757"/>
    </row>
    <row r="43758" spans="15:16" x14ac:dyDescent="0.2">
      <c r="O43758"/>
      <c r="P43758"/>
    </row>
    <row r="43759" spans="15:16" x14ac:dyDescent="0.2">
      <c r="O43759"/>
      <c r="P43759"/>
    </row>
    <row r="43760" spans="15:16" x14ac:dyDescent="0.2">
      <c r="O43760"/>
      <c r="P43760"/>
    </row>
    <row r="43761" spans="15:16" x14ac:dyDescent="0.2">
      <c r="O43761"/>
      <c r="P43761"/>
    </row>
    <row r="43762" spans="15:16" x14ac:dyDescent="0.2">
      <c r="O43762"/>
      <c r="P43762"/>
    </row>
    <row r="43763" spans="15:16" x14ac:dyDescent="0.2">
      <c r="O43763"/>
      <c r="P43763"/>
    </row>
    <row r="43764" spans="15:16" x14ac:dyDescent="0.2">
      <c r="O43764"/>
      <c r="P43764"/>
    </row>
    <row r="43765" spans="15:16" x14ac:dyDescent="0.2">
      <c r="O43765"/>
      <c r="P43765"/>
    </row>
    <row r="43766" spans="15:16" x14ac:dyDescent="0.2">
      <c r="O43766"/>
      <c r="P43766"/>
    </row>
    <row r="43767" spans="15:16" x14ac:dyDescent="0.2">
      <c r="O43767"/>
      <c r="P43767"/>
    </row>
    <row r="43768" spans="15:16" x14ac:dyDescent="0.2">
      <c r="O43768"/>
      <c r="P43768"/>
    </row>
    <row r="43769" spans="15:16" x14ac:dyDescent="0.2">
      <c r="O43769"/>
      <c r="P43769"/>
    </row>
    <row r="43770" spans="15:16" x14ac:dyDescent="0.2">
      <c r="O43770"/>
      <c r="P43770"/>
    </row>
    <row r="43771" spans="15:16" x14ac:dyDescent="0.2">
      <c r="O43771"/>
      <c r="P43771"/>
    </row>
    <row r="43772" spans="15:16" x14ac:dyDescent="0.2">
      <c r="O43772"/>
      <c r="P43772"/>
    </row>
    <row r="43773" spans="15:16" x14ac:dyDescent="0.2">
      <c r="O43773"/>
      <c r="P43773"/>
    </row>
    <row r="43774" spans="15:16" x14ac:dyDescent="0.2">
      <c r="O43774"/>
      <c r="P43774"/>
    </row>
    <row r="43775" spans="15:16" x14ac:dyDescent="0.2">
      <c r="O43775"/>
      <c r="P43775"/>
    </row>
    <row r="43776" spans="15:16" x14ac:dyDescent="0.2">
      <c r="O43776"/>
      <c r="P43776"/>
    </row>
    <row r="43777" spans="15:16" x14ac:dyDescent="0.2">
      <c r="O43777"/>
      <c r="P43777"/>
    </row>
    <row r="43778" spans="15:16" x14ac:dyDescent="0.2">
      <c r="O43778"/>
      <c r="P43778"/>
    </row>
    <row r="43779" spans="15:16" x14ac:dyDescent="0.2">
      <c r="O43779"/>
      <c r="P43779"/>
    </row>
    <row r="43780" spans="15:16" x14ac:dyDescent="0.2">
      <c r="O43780"/>
      <c r="P43780"/>
    </row>
    <row r="43781" spans="15:16" x14ac:dyDescent="0.2">
      <c r="O43781"/>
      <c r="P43781"/>
    </row>
    <row r="43782" spans="15:16" x14ac:dyDescent="0.2">
      <c r="O43782"/>
      <c r="P43782"/>
    </row>
    <row r="43783" spans="15:16" x14ac:dyDescent="0.2">
      <c r="O43783"/>
      <c r="P43783"/>
    </row>
    <row r="43784" spans="15:16" x14ac:dyDescent="0.2">
      <c r="O43784"/>
      <c r="P43784"/>
    </row>
    <row r="43785" spans="15:16" x14ac:dyDescent="0.2">
      <c r="O43785"/>
      <c r="P43785"/>
    </row>
    <row r="43786" spans="15:16" x14ac:dyDescent="0.2">
      <c r="O43786"/>
      <c r="P43786"/>
    </row>
    <row r="43787" spans="15:16" x14ac:dyDescent="0.2">
      <c r="O43787"/>
      <c r="P43787"/>
    </row>
    <row r="43788" spans="15:16" x14ac:dyDescent="0.2">
      <c r="O43788"/>
      <c r="P43788"/>
    </row>
    <row r="43789" spans="15:16" x14ac:dyDescent="0.2">
      <c r="O43789"/>
      <c r="P43789"/>
    </row>
    <row r="43790" spans="15:16" x14ac:dyDescent="0.2">
      <c r="O43790"/>
      <c r="P43790"/>
    </row>
    <row r="43791" spans="15:16" x14ac:dyDescent="0.2">
      <c r="O43791"/>
      <c r="P43791"/>
    </row>
    <row r="43792" spans="15:16" x14ac:dyDescent="0.2">
      <c r="O43792"/>
      <c r="P43792"/>
    </row>
    <row r="43793" spans="15:16" x14ac:dyDescent="0.2">
      <c r="O43793"/>
      <c r="P43793"/>
    </row>
    <row r="43794" spans="15:16" x14ac:dyDescent="0.2">
      <c r="O43794"/>
      <c r="P43794"/>
    </row>
    <row r="43795" spans="15:16" x14ac:dyDescent="0.2">
      <c r="O43795"/>
      <c r="P43795"/>
    </row>
    <row r="43796" spans="15:16" x14ac:dyDescent="0.2">
      <c r="O43796"/>
      <c r="P43796"/>
    </row>
    <row r="43797" spans="15:16" x14ac:dyDescent="0.2">
      <c r="O43797"/>
      <c r="P43797"/>
    </row>
    <row r="43798" spans="15:16" x14ac:dyDescent="0.2">
      <c r="O43798"/>
      <c r="P43798"/>
    </row>
    <row r="43799" spans="15:16" x14ac:dyDescent="0.2">
      <c r="O43799"/>
      <c r="P43799"/>
    </row>
    <row r="43800" spans="15:16" x14ac:dyDescent="0.2">
      <c r="O43800"/>
      <c r="P43800"/>
    </row>
    <row r="43801" spans="15:16" x14ac:dyDescent="0.2">
      <c r="O43801"/>
      <c r="P43801"/>
    </row>
    <row r="43802" spans="15:16" x14ac:dyDescent="0.2">
      <c r="O43802"/>
      <c r="P43802"/>
    </row>
    <row r="43803" spans="15:16" x14ac:dyDescent="0.2">
      <c r="O43803"/>
      <c r="P43803"/>
    </row>
    <row r="43804" spans="15:16" x14ac:dyDescent="0.2">
      <c r="O43804"/>
      <c r="P43804"/>
    </row>
    <row r="43805" spans="15:16" x14ac:dyDescent="0.2">
      <c r="O43805"/>
      <c r="P43805"/>
    </row>
    <row r="43806" spans="15:16" x14ac:dyDescent="0.2">
      <c r="O43806"/>
      <c r="P43806"/>
    </row>
    <row r="43807" spans="15:16" x14ac:dyDescent="0.2">
      <c r="O43807"/>
      <c r="P43807"/>
    </row>
    <row r="43808" spans="15:16" x14ac:dyDescent="0.2">
      <c r="O43808"/>
      <c r="P43808"/>
    </row>
    <row r="43809" spans="15:16" x14ac:dyDescent="0.2">
      <c r="O43809"/>
      <c r="P43809"/>
    </row>
    <row r="43810" spans="15:16" x14ac:dyDescent="0.2">
      <c r="O43810"/>
      <c r="P43810"/>
    </row>
    <row r="43811" spans="15:16" x14ac:dyDescent="0.2">
      <c r="O43811"/>
      <c r="P43811"/>
    </row>
    <row r="43812" spans="15:16" x14ac:dyDescent="0.2">
      <c r="O43812"/>
      <c r="P43812"/>
    </row>
    <row r="43813" spans="15:16" x14ac:dyDescent="0.2">
      <c r="O43813"/>
      <c r="P43813"/>
    </row>
    <row r="43814" spans="15:16" x14ac:dyDescent="0.2">
      <c r="O43814"/>
      <c r="P43814"/>
    </row>
    <row r="43815" spans="15:16" x14ac:dyDescent="0.2">
      <c r="O43815"/>
      <c r="P43815"/>
    </row>
    <row r="43816" spans="15:16" x14ac:dyDescent="0.2">
      <c r="O43816"/>
      <c r="P43816"/>
    </row>
    <row r="43817" spans="15:16" x14ac:dyDescent="0.2">
      <c r="O43817"/>
      <c r="P43817"/>
    </row>
    <row r="43818" spans="15:16" x14ac:dyDescent="0.2">
      <c r="O43818"/>
      <c r="P43818"/>
    </row>
    <row r="43819" spans="15:16" x14ac:dyDescent="0.2">
      <c r="O43819"/>
      <c r="P43819"/>
    </row>
    <row r="43820" spans="15:16" x14ac:dyDescent="0.2">
      <c r="O43820"/>
      <c r="P43820"/>
    </row>
    <row r="43821" spans="15:16" x14ac:dyDescent="0.2">
      <c r="O43821"/>
      <c r="P43821"/>
    </row>
    <row r="43822" spans="15:16" x14ac:dyDescent="0.2">
      <c r="O43822"/>
      <c r="P43822"/>
    </row>
    <row r="43823" spans="15:16" x14ac:dyDescent="0.2">
      <c r="O43823"/>
      <c r="P43823"/>
    </row>
    <row r="43824" spans="15:16" x14ac:dyDescent="0.2">
      <c r="O43824"/>
      <c r="P43824"/>
    </row>
    <row r="43825" spans="15:16" x14ac:dyDescent="0.2">
      <c r="O43825"/>
      <c r="P43825"/>
    </row>
    <row r="43826" spans="15:16" x14ac:dyDescent="0.2">
      <c r="O43826"/>
      <c r="P43826"/>
    </row>
    <row r="43827" spans="15:16" x14ac:dyDescent="0.2">
      <c r="O43827"/>
      <c r="P43827"/>
    </row>
    <row r="43828" spans="15:16" x14ac:dyDescent="0.2">
      <c r="O43828"/>
      <c r="P43828"/>
    </row>
    <row r="43829" spans="15:16" x14ac:dyDescent="0.2">
      <c r="O43829"/>
      <c r="P43829"/>
    </row>
    <row r="43830" spans="15:16" x14ac:dyDescent="0.2">
      <c r="O43830"/>
      <c r="P43830"/>
    </row>
    <row r="43831" spans="15:16" x14ac:dyDescent="0.2">
      <c r="O43831"/>
      <c r="P43831"/>
    </row>
    <row r="43832" spans="15:16" x14ac:dyDescent="0.2">
      <c r="O43832"/>
      <c r="P43832"/>
    </row>
    <row r="43833" spans="15:16" x14ac:dyDescent="0.2">
      <c r="O43833"/>
      <c r="P43833"/>
    </row>
    <row r="43834" spans="15:16" x14ac:dyDescent="0.2">
      <c r="O43834"/>
      <c r="P43834"/>
    </row>
    <row r="43835" spans="15:16" x14ac:dyDescent="0.2">
      <c r="O43835"/>
      <c r="P43835"/>
    </row>
    <row r="43836" spans="15:16" x14ac:dyDescent="0.2">
      <c r="O43836"/>
      <c r="P43836"/>
    </row>
    <row r="43837" spans="15:16" x14ac:dyDescent="0.2">
      <c r="O43837"/>
      <c r="P43837"/>
    </row>
    <row r="43838" spans="15:16" x14ac:dyDescent="0.2">
      <c r="O43838"/>
      <c r="P43838"/>
    </row>
    <row r="43839" spans="15:16" x14ac:dyDescent="0.2">
      <c r="O43839"/>
      <c r="P43839"/>
    </row>
    <row r="43840" spans="15:16" x14ac:dyDescent="0.2">
      <c r="O43840"/>
      <c r="P43840"/>
    </row>
    <row r="43841" spans="15:16" x14ac:dyDescent="0.2">
      <c r="O43841"/>
      <c r="P43841"/>
    </row>
    <row r="43842" spans="15:16" x14ac:dyDescent="0.2">
      <c r="O43842"/>
      <c r="P43842"/>
    </row>
    <row r="43843" spans="15:16" x14ac:dyDescent="0.2">
      <c r="O43843"/>
      <c r="P43843"/>
    </row>
    <row r="43844" spans="15:16" x14ac:dyDescent="0.2">
      <c r="O43844"/>
      <c r="P43844"/>
    </row>
    <row r="43845" spans="15:16" x14ac:dyDescent="0.2">
      <c r="O43845"/>
      <c r="P43845"/>
    </row>
    <row r="43846" spans="15:16" x14ac:dyDescent="0.2">
      <c r="O43846"/>
      <c r="P43846"/>
    </row>
    <row r="43847" spans="15:16" x14ac:dyDescent="0.2">
      <c r="O43847"/>
      <c r="P43847"/>
    </row>
    <row r="43848" spans="15:16" x14ac:dyDescent="0.2">
      <c r="O43848"/>
      <c r="P43848"/>
    </row>
    <row r="43849" spans="15:16" x14ac:dyDescent="0.2">
      <c r="O43849"/>
      <c r="P43849"/>
    </row>
    <row r="43850" spans="15:16" x14ac:dyDescent="0.2">
      <c r="O43850"/>
      <c r="P43850"/>
    </row>
    <row r="43851" spans="15:16" x14ac:dyDescent="0.2">
      <c r="O43851"/>
      <c r="P43851"/>
    </row>
    <row r="43852" spans="15:16" x14ac:dyDescent="0.2">
      <c r="O43852"/>
      <c r="P43852"/>
    </row>
    <row r="43853" spans="15:16" x14ac:dyDescent="0.2">
      <c r="O43853"/>
      <c r="P43853"/>
    </row>
    <row r="43854" spans="15:16" x14ac:dyDescent="0.2">
      <c r="O43854"/>
      <c r="P43854"/>
    </row>
    <row r="43855" spans="15:16" x14ac:dyDescent="0.2">
      <c r="O43855"/>
      <c r="P43855"/>
    </row>
    <row r="43856" spans="15:16" x14ac:dyDescent="0.2">
      <c r="O43856"/>
      <c r="P43856"/>
    </row>
    <row r="43857" spans="15:16" x14ac:dyDescent="0.2">
      <c r="O43857"/>
      <c r="P43857"/>
    </row>
    <row r="43858" spans="15:16" x14ac:dyDescent="0.2">
      <c r="O43858"/>
      <c r="P43858"/>
    </row>
    <row r="43859" spans="15:16" x14ac:dyDescent="0.2">
      <c r="O43859"/>
      <c r="P43859"/>
    </row>
    <row r="43860" spans="15:16" x14ac:dyDescent="0.2">
      <c r="O43860"/>
      <c r="P43860"/>
    </row>
    <row r="43861" spans="15:16" x14ac:dyDescent="0.2">
      <c r="O43861"/>
      <c r="P43861"/>
    </row>
    <row r="43862" spans="15:16" x14ac:dyDescent="0.2">
      <c r="O43862"/>
      <c r="P43862"/>
    </row>
    <row r="43863" spans="15:16" x14ac:dyDescent="0.2">
      <c r="O43863"/>
      <c r="P43863"/>
    </row>
    <row r="43864" spans="15:16" x14ac:dyDescent="0.2">
      <c r="O43864"/>
      <c r="P43864"/>
    </row>
    <row r="43865" spans="15:16" x14ac:dyDescent="0.2">
      <c r="O43865"/>
      <c r="P43865"/>
    </row>
    <row r="43866" spans="15:16" x14ac:dyDescent="0.2">
      <c r="O43866"/>
      <c r="P43866"/>
    </row>
    <row r="43867" spans="15:16" x14ac:dyDescent="0.2">
      <c r="O43867"/>
      <c r="P43867"/>
    </row>
    <row r="43868" spans="15:16" x14ac:dyDescent="0.2">
      <c r="O43868"/>
      <c r="P43868"/>
    </row>
    <row r="43869" spans="15:16" x14ac:dyDescent="0.2">
      <c r="O43869"/>
      <c r="P43869"/>
    </row>
    <row r="43870" spans="15:16" x14ac:dyDescent="0.2">
      <c r="O43870"/>
      <c r="P43870"/>
    </row>
    <row r="43871" spans="15:16" x14ac:dyDescent="0.2">
      <c r="O43871"/>
      <c r="P43871"/>
    </row>
    <row r="43872" spans="15:16" x14ac:dyDescent="0.2">
      <c r="O43872"/>
      <c r="P43872"/>
    </row>
    <row r="43873" spans="15:16" x14ac:dyDescent="0.2">
      <c r="O43873"/>
      <c r="P43873"/>
    </row>
    <row r="43874" spans="15:16" x14ac:dyDescent="0.2">
      <c r="O43874"/>
      <c r="P43874"/>
    </row>
    <row r="43875" spans="15:16" x14ac:dyDescent="0.2">
      <c r="O43875"/>
      <c r="P43875"/>
    </row>
    <row r="43876" spans="15:16" x14ac:dyDescent="0.2">
      <c r="O43876"/>
      <c r="P43876"/>
    </row>
    <row r="43877" spans="15:16" x14ac:dyDescent="0.2">
      <c r="O43877"/>
      <c r="P43877"/>
    </row>
    <row r="43878" spans="15:16" x14ac:dyDescent="0.2">
      <c r="O43878"/>
      <c r="P43878"/>
    </row>
    <row r="43879" spans="15:16" x14ac:dyDescent="0.2">
      <c r="O43879"/>
      <c r="P43879"/>
    </row>
    <row r="43880" spans="15:16" x14ac:dyDescent="0.2">
      <c r="O43880"/>
      <c r="P43880"/>
    </row>
    <row r="43881" spans="15:16" x14ac:dyDescent="0.2">
      <c r="O43881"/>
      <c r="P43881"/>
    </row>
    <row r="43882" spans="15:16" x14ac:dyDescent="0.2">
      <c r="O43882"/>
      <c r="P43882"/>
    </row>
    <row r="43883" spans="15:16" x14ac:dyDescent="0.2">
      <c r="O43883"/>
      <c r="P43883"/>
    </row>
    <row r="43884" spans="15:16" x14ac:dyDescent="0.2">
      <c r="O43884"/>
      <c r="P43884"/>
    </row>
    <row r="43885" spans="15:16" x14ac:dyDescent="0.2">
      <c r="O43885"/>
      <c r="P43885"/>
    </row>
    <row r="43886" spans="15:16" x14ac:dyDescent="0.2">
      <c r="O43886"/>
      <c r="P43886"/>
    </row>
    <row r="43887" spans="15:16" x14ac:dyDescent="0.2">
      <c r="O43887"/>
      <c r="P43887"/>
    </row>
    <row r="43888" spans="15:16" x14ac:dyDescent="0.2">
      <c r="O43888"/>
      <c r="P43888"/>
    </row>
    <row r="43889" spans="15:16" x14ac:dyDescent="0.2">
      <c r="O43889"/>
      <c r="P43889"/>
    </row>
    <row r="43890" spans="15:16" x14ac:dyDescent="0.2">
      <c r="O43890"/>
      <c r="P43890"/>
    </row>
    <row r="43891" spans="15:16" x14ac:dyDescent="0.2">
      <c r="O43891"/>
      <c r="P43891"/>
    </row>
    <row r="43892" spans="15:16" x14ac:dyDescent="0.2">
      <c r="O43892"/>
      <c r="P43892"/>
    </row>
    <row r="43893" spans="15:16" x14ac:dyDescent="0.2">
      <c r="O43893"/>
      <c r="P43893"/>
    </row>
    <row r="43894" spans="15:16" x14ac:dyDescent="0.2">
      <c r="O43894"/>
      <c r="P43894"/>
    </row>
    <row r="43895" spans="15:16" x14ac:dyDescent="0.2">
      <c r="O43895"/>
      <c r="P43895"/>
    </row>
    <row r="43896" spans="15:16" x14ac:dyDescent="0.2">
      <c r="O43896"/>
      <c r="P43896"/>
    </row>
    <row r="43897" spans="15:16" x14ac:dyDescent="0.2">
      <c r="O43897"/>
      <c r="P43897"/>
    </row>
    <row r="43898" spans="15:16" x14ac:dyDescent="0.2">
      <c r="O43898"/>
      <c r="P43898"/>
    </row>
    <row r="43899" spans="15:16" x14ac:dyDescent="0.2">
      <c r="O43899"/>
      <c r="P43899"/>
    </row>
    <row r="43900" spans="15:16" x14ac:dyDescent="0.2">
      <c r="O43900"/>
      <c r="P43900"/>
    </row>
    <row r="43901" spans="15:16" x14ac:dyDescent="0.2">
      <c r="O43901"/>
      <c r="P43901"/>
    </row>
    <row r="43902" spans="15:16" x14ac:dyDescent="0.2">
      <c r="O43902"/>
      <c r="P43902"/>
    </row>
    <row r="43903" spans="15:16" x14ac:dyDescent="0.2">
      <c r="O43903"/>
      <c r="P43903"/>
    </row>
    <row r="43904" spans="15:16" x14ac:dyDescent="0.2">
      <c r="O43904"/>
      <c r="P43904"/>
    </row>
    <row r="43905" spans="15:16" x14ac:dyDescent="0.2">
      <c r="O43905"/>
      <c r="P43905"/>
    </row>
    <row r="43906" spans="15:16" x14ac:dyDescent="0.2">
      <c r="O43906"/>
      <c r="P43906"/>
    </row>
    <row r="43907" spans="15:16" x14ac:dyDescent="0.2">
      <c r="O43907"/>
      <c r="P43907"/>
    </row>
    <row r="43908" spans="15:16" x14ac:dyDescent="0.2">
      <c r="O43908"/>
      <c r="P43908"/>
    </row>
    <row r="43909" spans="15:16" x14ac:dyDescent="0.2">
      <c r="O43909"/>
      <c r="P43909"/>
    </row>
    <row r="43910" spans="15:16" x14ac:dyDescent="0.2">
      <c r="O43910"/>
      <c r="P43910"/>
    </row>
    <row r="43911" spans="15:16" x14ac:dyDescent="0.2">
      <c r="O43911"/>
      <c r="P43911"/>
    </row>
    <row r="43912" spans="15:16" x14ac:dyDescent="0.2">
      <c r="O43912"/>
      <c r="P43912"/>
    </row>
    <row r="43913" spans="15:16" x14ac:dyDescent="0.2">
      <c r="O43913"/>
      <c r="P43913"/>
    </row>
    <row r="43914" spans="15:16" x14ac:dyDescent="0.2">
      <c r="O43914"/>
      <c r="P43914"/>
    </row>
    <row r="43915" spans="15:16" x14ac:dyDescent="0.2">
      <c r="O43915"/>
      <c r="P43915"/>
    </row>
    <row r="43916" spans="15:16" x14ac:dyDescent="0.2">
      <c r="O43916"/>
      <c r="P43916"/>
    </row>
    <row r="43917" spans="15:16" x14ac:dyDescent="0.2">
      <c r="O43917"/>
      <c r="P43917"/>
    </row>
    <row r="43918" spans="15:16" x14ac:dyDescent="0.2">
      <c r="O43918"/>
      <c r="P43918"/>
    </row>
    <row r="43919" spans="15:16" x14ac:dyDescent="0.2">
      <c r="O43919"/>
      <c r="P43919"/>
    </row>
    <row r="43920" spans="15:16" x14ac:dyDescent="0.2">
      <c r="O43920"/>
      <c r="P43920"/>
    </row>
    <row r="43921" spans="15:16" x14ac:dyDescent="0.2">
      <c r="O43921"/>
      <c r="P43921"/>
    </row>
    <row r="43922" spans="15:16" x14ac:dyDescent="0.2">
      <c r="O43922"/>
      <c r="P43922"/>
    </row>
    <row r="43923" spans="15:16" x14ac:dyDescent="0.2">
      <c r="O43923"/>
      <c r="P43923"/>
    </row>
    <row r="43924" spans="15:16" x14ac:dyDescent="0.2">
      <c r="O43924"/>
      <c r="P43924"/>
    </row>
    <row r="43925" spans="15:16" x14ac:dyDescent="0.2">
      <c r="O43925"/>
      <c r="P43925"/>
    </row>
    <row r="43926" spans="15:16" x14ac:dyDescent="0.2">
      <c r="O43926"/>
      <c r="P43926"/>
    </row>
    <row r="43927" spans="15:16" x14ac:dyDescent="0.2">
      <c r="O43927"/>
      <c r="P43927"/>
    </row>
    <row r="43928" spans="15:16" x14ac:dyDescent="0.2">
      <c r="O43928"/>
      <c r="P43928"/>
    </row>
    <row r="43929" spans="15:16" x14ac:dyDescent="0.2">
      <c r="O43929"/>
      <c r="P43929"/>
    </row>
    <row r="43930" spans="15:16" x14ac:dyDescent="0.2">
      <c r="O43930"/>
      <c r="P43930"/>
    </row>
    <row r="43931" spans="15:16" x14ac:dyDescent="0.2">
      <c r="O43931"/>
      <c r="P43931"/>
    </row>
    <row r="43932" spans="15:16" x14ac:dyDescent="0.2">
      <c r="O43932"/>
      <c r="P43932"/>
    </row>
    <row r="43933" spans="15:16" x14ac:dyDescent="0.2">
      <c r="O43933"/>
      <c r="P43933"/>
    </row>
    <row r="43934" spans="15:16" x14ac:dyDescent="0.2">
      <c r="O43934"/>
      <c r="P43934"/>
    </row>
    <row r="43935" spans="15:16" x14ac:dyDescent="0.2">
      <c r="O43935"/>
      <c r="P43935"/>
    </row>
    <row r="43936" spans="15:16" x14ac:dyDescent="0.2">
      <c r="O43936"/>
      <c r="P43936"/>
    </row>
    <row r="43937" spans="15:16" x14ac:dyDescent="0.2">
      <c r="O43937"/>
      <c r="P43937"/>
    </row>
    <row r="43938" spans="15:16" x14ac:dyDescent="0.2">
      <c r="O43938"/>
      <c r="P43938"/>
    </row>
    <row r="43939" spans="15:16" x14ac:dyDescent="0.2">
      <c r="O43939"/>
      <c r="P43939"/>
    </row>
    <row r="43940" spans="15:16" x14ac:dyDescent="0.2">
      <c r="O43940"/>
      <c r="P43940"/>
    </row>
    <row r="43941" spans="15:16" x14ac:dyDescent="0.2">
      <c r="O43941"/>
      <c r="P43941"/>
    </row>
    <row r="43942" spans="15:16" x14ac:dyDescent="0.2">
      <c r="O43942"/>
      <c r="P43942"/>
    </row>
    <row r="43943" spans="15:16" x14ac:dyDescent="0.2">
      <c r="O43943"/>
      <c r="P43943"/>
    </row>
    <row r="43944" spans="15:16" x14ac:dyDescent="0.2">
      <c r="O43944"/>
      <c r="P43944"/>
    </row>
    <row r="43945" spans="15:16" x14ac:dyDescent="0.2">
      <c r="O43945"/>
      <c r="P43945"/>
    </row>
    <row r="43946" spans="15:16" x14ac:dyDescent="0.2">
      <c r="O43946"/>
      <c r="P43946"/>
    </row>
    <row r="43947" spans="15:16" x14ac:dyDescent="0.2">
      <c r="O43947"/>
      <c r="P43947"/>
    </row>
    <row r="43948" spans="15:16" x14ac:dyDescent="0.2">
      <c r="O43948"/>
      <c r="P43948"/>
    </row>
    <row r="43949" spans="15:16" x14ac:dyDescent="0.2">
      <c r="O43949"/>
      <c r="P43949"/>
    </row>
    <row r="43950" spans="15:16" x14ac:dyDescent="0.2">
      <c r="O43950"/>
      <c r="P43950"/>
    </row>
    <row r="43951" spans="15:16" x14ac:dyDescent="0.2">
      <c r="O43951"/>
      <c r="P43951"/>
    </row>
    <row r="43952" spans="15:16" x14ac:dyDescent="0.2">
      <c r="O43952"/>
      <c r="P43952"/>
    </row>
    <row r="43953" spans="15:16" x14ac:dyDescent="0.2">
      <c r="O43953"/>
      <c r="P43953"/>
    </row>
    <row r="43954" spans="15:16" x14ac:dyDescent="0.2">
      <c r="O43954"/>
      <c r="P43954"/>
    </row>
    <row r="43955" spans="15:16" x14ac:dyDescent="0.2">
      <c r="O43955"/>
      <c r="P43955"/>
    </row>
    <row r="43956" spans="15:16" x14ac:dyDescent="0.2">
      <c r="O43956"/>
      <c r="P43956"/>
    </row>
    <row r="43957" spans="15:16" x14ac:dyDescent="0.2">
      <c r="O43957"/>
      <c r="P43957"/>
    </row>
    <row r="43958" spans="15:16" x14ac:dyDescent="0.2">
      <c r="O43958"/>
      <c r="P43958"/>
    </row>
    <row r="43959" spans="15:16" x14ac:dyDescent="0.2">
      <c r="O43959"/>
      <c r="P43959"/>
    </row>
    <row r="43960" spans="15:16" x14ac:dyDescent="0.2">
      <c r="O43960"/>
      <c r="P43960"/>
    </row>
    <row r="43961" spans="15:16" x14ac:dyDescent="0.2">
      <c r="O43961"/>
      <c r="P43961"/>
    </row>
    <row r="43962" spans="15:16" x14ac:dyDescent="0.2">
      <c r="O43962"/>
      <c r="P43962"/>
    </row>
    <row r="43963" spans="15:16" x14ac:dyDescent="0.2">
      <c r="O43963"/>
      <c r="P43963"/>
    </row>
    <row r="43964" spans="15:16" x14ac:dyDescent="0.2">
      <c r="O43964"/>
      <c r="P43964"/>
    </row>
    <row r="43965" spans="15:16" x14ac:dyDescent="0.2">
      <c r="O43965"/>
      <c r="P43965"/>
    </row>
    <row r="43966" spans="15:16" x14ac:dyDescent="0.2">
      <c r="O43966"/>
      <c r="P43966"/>
    </row>
    <row r="43967" spans="15:16" x14ac:dyDescent="0.2">
      <c r="O43967"/>
      <c r="P43967"/>
    </row>
    <row r="43968" spans="15:16" x14ac:dyDescent="0.2">
      <c r="O43968"/>
      <c r="P43968"/>
    </row>
    <row r="43969" spans="15:16" x14ac:dyDescent="0.2">
      <c r="O43969"/>
      <c r="P43969"/>
    </row>
    <row r="43970" spans="15:16" x14ac:dyDescent="0.2">
      <c r="O43970"/>
      <c r="P43970"/>
    </row>
    <row r="43971" spans="15:16" x14ac:dyDescent="0.2">
      <c r="O43971"/>
      <c r="P43971"/>
    </row>
    <row r="43972" spans="15:16" x14ac:dyDescent="0.2">
      <c r="O43972"/>
      <c r="P43972"/>
    </row>
    <row r="43973" spans="15:16" x14ac:dyDescent="0.2">
      <c r="O43973"/>
      <c r="P43973"/>
    </row>
    <row r="43974" spans="15:16" x14ac:dyDescent="0.2">
      <c r="O43974"/>
      <c r="P43974"/>
    </row>
    <row r="43975" spans="15:16" x14ac:dyDescent="0.2">
      <c r="O43975"/>
      <c r="P43975"/>
    </row>
    <row r="43976" spans="15:16" x14ac:dyDescent="0.2">
      <c r="O43976"/>
      <c r="P43976"/>
    </row>
    <row r="43977" spans="15:16" x14ac:dyDescent="0.2">
      <c r="O43977"/>
      <c r="P43977"/>
    </row>
    <row r="43978" spans="15:16" x14ac:dyDescent="0.2">
      <c r="O43978"/>
      <c r="P43978"/>
    </row>
    <row r="43979" spans="15:16" x14ac:dyDescent="0.2">
      <c r="O43979"/>
      <c r="P43979"/>
    </row>
    <row r="43980" spans="15:16" x14ac:dyDescent="0.2">
      <c r="O43980"/>
      <c r="P43980"/>
    </row>
    <row r="43981" spans="15:16" x14ac:dyDescent="0.2">
      <c r="O43981"/>
      <c r="P43981"/>
    </row>
    <row r="43982" spans="15:16" x14ac:dyDescent="0.2">
      <c r="O43982"/>
      <c r="P43982"/>
    </row>
    <row r="43983" spans="15:16" x14ac:dyDescent="0.2">
      <c r="O43983"/>
      <c r="P43983"/>
    </row>
    <row r="43984" spans="15:16" x14ac:dyDescent="0.2">
      <c r="O43984"/>
      <c r="P43984"/>
    </row>
    <row r="43985" spans="15:16" x14ac:dyDescent="0.2">
      <c r="O43985"/>
      <c r="P43985"/>
    </row>
    <row r="43986" spans="15:16" x14ac:dyDescent="0.2">
      <c r="O43986"/>
      <c r="P43986"/>
    </row>
    <row r="43987" spans="15:16" x14ac:dyDescent="0.2">
      <c r="O43987"/>
      <c r="P43987"/>
    </row>
    <row r="43988" spans="15:16" x14ac:dyDescent="0.2">
      <c r="O43988"/>
      <c r="P43988"/>
    </row>
    <row r="43989" spans="15:16" x14ac:dyDescent="0.2">
      <c r="O43989"/>
      <c r="P43989"/>
    </row>
    <row r="43990" spans="15:16" x14ac:dyDescent="0.2">
      <c r="O43990"/>
      <c r="P43990"/>
    </row>
    <row r="43991" spans="15:16" x14ac:dyDescent="0.2">
      <c r="O43991"/>
      <c r="P43991"/>
    </row>
    <row r="43992" spans="15:16" x14ac:dyDescent="0.2">
      <c r="O43992"/>
      <c r="P43992"/>
    </row>
    <row r="43993" spans="15:16" x14ac:dyDescent="0.2">
      <c r="O43993"/>
      <c r="P43993"/>
    </row>
    <row r="43994" spans="15:16" x14ac:dyDescent="0.2">
      <c r="O43994"/>
      <c r="P43994"/>
    </row>
    <row r="43995" spans="15:16" x14ac:dyDescent="0.2">
      <c r="O43995"/>
      <c r="P43995"/>
    </row>
    <row r="43996" spans="15:16" x14ac:dyDescent="0.2">
      <c r="O43996"/>
      <c r="P43996"/>
    </row>
    <row r="43997" spans="15:16" x14ac:dyDescent="0.2">
      <c r="O43997"/>
      <c r="P43997"/>
    </row>
    <row r="43998" spans="15:16" x14ac:dyDescent="0.2">
      <c r="O43998"/>
      <c r="P43998"/>
    </row>
    <row r="43999" spans="15:16" x14ac:dyDescent="0.2">
      <c r="O43999"/>
      <c r="P43999"/>
    </row>
    <row r="44000" spans="15:16" x14ac:dyDescent="0.2">
      <c r="O44000"/>
      <c r="P44000"/>
    </row>
    <row r="44001" spans="15:16" x14ac:dyDescent="0.2">
      <c r="O44001"/>
      <c r="P44001"/>
    </row>
    <row r="44002" spans="15:16" x14ac:dyDescent="0.2">
      <c r="O44002"/>
      <c r="P44002"/>
    </row>
    <row r="44003" spans="15:16" x14ac:dyDescent="0.2">
      <c r="O44003"/>
      <c r="P44003"/>
    </row>
    <row r="44004" spans="15:16" x14ac:dyDescent="0.2">
      <c r="O44004"/>
      <c r="P44004"/>
    </row>
    <row r="44005" spans="15:16" x14ac:dyDescent="0.2">
      <c r="O44005"/>
      <c r="P44005"/>
    </row>
    <row r="44006" spans="15:16" x14ac:dyDescent="0.2">
      <c r="O44006"/>
      <c r="P44006"/>
    </row>
    <row r="44007" spans="15:16" x14ac:dyDescent="0.2">
      <c r="O44007"/>
      <c r="P44007"/>
    </row>
    <row r="44008" spans="15:16" x14ac:dyDescent="0.2">
      <c r="O44008"/>
      <c r="P44008"/>
    </row>
    <row r="44009" spans="15:16" x14ac:dyDescent="0.2">
      <c r="O44009"/>
      <c r="P44009"/>
    </row>
    <row r="44010" spans="15:16" x14ac:dyDescent="0.2">
      <c r="O44010"/>
      <c r="P44010"/>
    </row>
    <row r="44011" spans="15:16" x14ac:dyDescent="0.2">
      <c r="O44011"/>
      <c r="P44011"/>
    </row>
    <row r="44012" spans="15:16" x14ac:dyDescent="0.2">
      <c r="O44012"/>
      <c r="P44012"/>
    </row>
    <row r="44013" spans="15:16" x14ac:dyDescent="0.2">
      <c r="O44013"/>
      <c r="P44013"/>
    </row>
    <row r="44014" spans="15:16" x14ac:dyDescent="0.2">
      <c r="O44014"/>
      <c r="P44014"/>
    </row>
    <row r="44015" spans="15:16" x14ac:dyDescent="0.2">
      <c r="O44015"/>
      <c r="P44015"/>
    </row>
    <row r="44016" spans="15:16" x14ac:dyDescent="0.2">
      <c r="O44016"/>
      <c r="P44016"/>
    </row>
    <row r="44017" spans="15:16" x14ac:dyDescent="0.2">
      <c r="O44017"/>
      <c r="P44017"/>
    </row>
    <row r="44018" spans="15:16" x14ac:dyDescent="0.2">
      <c r="O44018"/>
      <c r="P44018"/>
    </row>
    <row r="44019" spans="15:16" x14ac:dyDescent="0.2">
      <c r="O44019"/>
      <c r="P44019"/>
    </row>
    <row r="44020" spans="15:16" x14ac:dyDescent="0.2">
      <c r="O44020"/>
      <c r="P44020"/>
    </row>
    <row r="44021" spans="15:16" x14ac:dyDescent="0.2">
      <c r="O44021"/>
      <c r="P44021"/>
    </row>
    <row r="44022" spans="15:16" x14ac:dyDescent="0.2">
      <c r="O44022"/>
      <c r="P44022"/>
    </row>
    <row r="44023" spans="15:16" x14ac:dyDescent="0.2">
      <c r="O44023"/>
      <c r="P44023"/>
    </row>
    <row r="44024" spans="15:16" x14ac:dyDescent="0.2">
      <c r="O44024"/>
      <c r="P44024"/>
    </row>
    <row r="44025" spans="15:16" x14ac:dyDescent="0.2">
      <c r="O44025"/>
      <c r="P44025"/>
    </row>
    <row r="44026" spans="15:16" x14ac:dyDescent="0.2">
      <c r="O44026"/>
      <c r="P44026"/>
    </row>
    <row r="44027" spans="15:16" x14ac:dyDescent="0.2">
      <c r="O44027"/>
      <c r="P44027"/>
    </row>
    <row r="44028" spans="15:16" x14ac:dyDescent="0.2">
      <c r="O44028"/>
      <c r="P44028"/>
    </row>
    <row r="44029" spans="15:16" x14ac:dyDescent="0.2">
      <c r="O44029"/>
      <c r="P44029"/>
    </row>
    <row r="44030" spans="15:16" x14ac:dyDescent="0.2">
      <c r="O44030"/>
      <c r="P44030"/>
    </row>
    <row r="44031" spans="15:16" x14ac:dyDescent="0.2">
      <c r="O44031"/>
      <c r="P44031"/>
    </row>
    <row r="44032" spans="15:16" x14ac:dyDescent="0.2">
      <c r="O44032"/>
      <c r="P44032"/>
    </row>
    <row r="44033" spans="15:16" x14ac:dyDescent="0.2">
      <c r="O44033"/>
      <c r="P44033"/>
    </row>
    <row r="44034" spans="15:16" x14ac:dyDescent="0.2">
      <c r="O44034"/>
      <c r="P44034"/>
    </row>
    <row r="44035" spans="15:16" x14ac:dyDescent="0.2">
      <c r="O44035"/>
      <c r="P44035"/>
    </row>
    <row r="44036" spans="15:16" x14ac:dyDescent="0.2">
      <c r="O44036"/>
      <c r="P44036"/>
    </row>
    <row r="44037" spans="15:16" x14ac:dyDescent="0.2">
      <c r="O44037"/>
      <c r="P44037"/>
    </row>
    <row r="44038" spans="15:16" x14ac:dyDescent="0.2">
      <c r="O44038"/>
      <c r="P44038"/>
    </row>
    <row r="44039" spans="15:16" x14ac:dyDescent="0.2">
      <c r="O44039"/>
      <c r="P44039"/>
    </row>
    <row r="44040" spans="15:16" x14ac:dyDescent="0.2">
      <c r="O44040"/>
      <c r="P44040"/>
    </row>
    <row r="44041" spans="15:16" x14ac:dyDescent="0.2">
      <c r="O44041"/>
      <c r="P44041"/>
    </row>
    <row r="44042" spans="15:16" x14ac:dyDescent="0.2">
      <c r="O44042"/>
      <c r="P44042"/>
    </row>
    <row r="44043" spans="15:16" x14ac:dyDescent="0.2">
      <c r="O44043"/>
      <c r="P44043"/>
    </row>
    <row r="44044" spans="15:16" x14ac:dyDescent="0.2">
      <c r="O44044"/>
      <c r="P44044"/>
    </row>
    <row r="44045" spans="15:16" x14ac:dyDescent="0.2">
      <c r="O44045"/>
      <c r="P44045"/>
    </row>
    <row r="44046" spans="15:16" x14ac:dyDescent="0.2">
      <c r="O44046"/>
      <c r="P44046"/>
    </row>
    <row r="44047" spans="15:16" x14ac:dyDescent="0.2">
      <c r="O44047"/>
      <c r="P44047"/>
    </row>
    <row r="44048" spans="15:16" x14ac:dyDescent="0.2">
      <c r="O44048"/>
      <c r="P44048"/>
    </row>
    <row r="44049" spans="15:16" x14ac:dyDescent="0.2">
      <c r="O44049"/>
      <c r="P44049"/>
    </row>
    <row r="44050" spans="15:16" x14ac:dyDescent="0.2">
      <c r="O44050"/>
      <c r="P44050"/>
    </row>
    <row r="44051" spans="15:16" x14ac:dyDescent="0.2">
      <c r="O44051"/>
      <c r="P44051"/>
    </row>
    <row r="44052" spans="15:16" x14ac:dyDescent="0.2">
      <c r="O44052"/>
      <c r="P44052"/>
    </row>
    <row r="44053" spans="15:16" x14ac:dyDescent="0.2">
      <c r="O44053"/>
      <c r="P44053"/>
    </row>
    <row r="44054" spans="15:16" x14ac:dyDescent="0.2">
      <c r="O44054"/>
      <c r="P44054"/>
    </row>
    <row r="44055" spans="15:16" x14ac:dyDescent="0.2">
      <c r="O44055"/>
      <c r="P44055"/>
    </row>
    <row r="44056" spans="15:16" x14ac:dyDescent="0.2">
      <c r="O44056"/>
      <c r="P44056"/>
    </row>
    <row r="44057" spans="15:16" x14ac:dyDescent="0.2">
      <c r="O44057"/>
      <c r="P44057"/>
    </row>
    <row r="44058" spans="15:16" x14ac:dyDescent="0.2">
      <c r="O44058"/>
      <c r="P44058"/>
    </row>
    <row r="44059" spans="15:16" x14ac:dyDescent="0.2">
      <c r="O44059"/>
      <c r="P44059"/>
    </row>
    <row r="44060" spans="15:16" x14ac:dyDescent="0.2">
      <c r="O44060"/>
      <c r="P44060"/>
    </row>
    <row r="44061" spans="15:16" x14ac:dyDescent="0.2">
      <c r="O44061"/>
      <c r="P44061"/>
    </row>
    <row r="44062" spans="15:16" x14ac:dyDescent="0.2">
      <c r="O44062"/>
      <c r="P44062"/>
    </row>
    <row r="44063" spans="15:16" x14ac:dyDescent="0.2">
      <c r="O44063"/>
      <c r="P44063"/>
    </row>
    <row r="44064" spans="15:16" x14ac:dyDescent="0.2">
      <c r="O44064"/>
      <c r="P44064"/>
    </row>
    <row r="44065" spans="15:16" x14ac:dyDescent="0.2">
      <c r="O44065"/>
      <c r="P44065"/>
    </row>
    <row r="44066" spans="15:16" x14ac:dyDescent="0.2">
      <c r="O44066"/>
      <c r="P44066"/>
    </row>
    <row r="44067" spans="15:16" x14ac:dyDescent="0.2">
      <c r="O44067"/>
      <c r="P44067"/>
    </row>
    <row r="44068" spans="15:16" x14ac:dyDescent="0.2">
      <c r="O44068"/>
      <c r="P44068"/>
    </row>
    <row r="44069" spans="15:16" x14ac:dyDescent="0.2">
      <c r="O44069"/>
      <c r="P44069"/>
    </row>
    <row r="44070" spans="15:16" x14ac:dyDescent="0.2">
      <c r="O44070"/>
      <c r="P44070"/>
    </row>
    <row r="44071" spans="15:16" x14ac:dyDescent="0.2">
      <c r="O44071"/>
      <c r="P44071"/>
    </row>
    <row r="44072" spans="15:16" x14ac:dyDescent="0.2">
      <c r="O44072"/>
      <c r="P44072"/>
    </row>
    <row r="44073" spans="15:16" x14ac:dyDescent="0.2">
      <c r="O44073"/>
      <c r="P44073"/>
    </row>
    <row r="44074" spans="15:16" x14ac:dyDescent="0.2">
      <c r="O44074"/>
      <c r="P44074"/>
    </row>
    <row r="44075" spans="15:16" x14ac:dyDescent="0.2">
      <c r="O44075"/>
      <c r="P44075"/>
    </row>
    <row r="44076" spans="15:16" x14ac:dyDescent="0.2">
      <c r="O44076"/>
      <c r="P44076"/>
    </row>
    <row r="44077" spans="15:16" x14ac:dyDescent="0.2">
      <c r="O44077"/>
      <c r="P44077"/>
    </row>
    <row r="44078" spans="15:16" x14ac:dyDescent="0.2">
      <c r="O44078"/>
      <c r="P44078"/>
    </row>
    <row r="44079" spans="15:16" x14ac:dyDescent="0.2">
      <c r="O44079"/>
      <c r="P44079"/>
    </row>
    <row r="44080" spans="15:16" x14ac:dyDescent="0.2">
      <c r="O44080"/>
      <c r="P44080"/>
    </row>
    <row r="44081" spans="15:16" x14ac:dyDescent="0.2">
      <c r="O44081"/>
      <c r="P44081"/>
    </row>
    <row r="44082" spans="15:16" x14ac:dyDescent="0.2">
      <c r="O44082"/>
      <c r="P44082"/>
    </row>
    <row r="44083" spans="15:16" x14ac:dyDescent="0.2">
      <c r="O44083"/>
      <c r="P44083"/>
    </row>
    <row r="44084" spans="15:16" x14ac:dyDescent="0.2">
      <c r="O44084"/>
      <c r="P44084"/>
    </row>
    <row r="44085" spans="15:16" x14ac:dyDescent="0.2">
      <c r="O44085"/>
      <c r="P44085"/>
    </row>
    <row r="44086" spans="15:16" x14ac:dyDescent="0.2">
      <c r="O44086"/>
      <c r="P44086"/>
    </row>
    <row r="44087" spans="15:16" x14ac:dyDescent="0.2">
      <c r="O44087"/>
      <c r="P44087"/>
    </row>
    <row r="44088" spans="15:16" x14ac:dyDescent="0.2">
      <c r="O44088"/>
      <c r="P44088"/>
    </row>
    <row r="44089" spans="15:16" x14ac:dyDescent="0.2">
      <c r="O44089"/>
      <c r="P44089"/>
    </row>
    <row r="44090" spans="15:16" x14ac:dyDescent="0.2">
      <c r="O44090"/>
      <c r="P44090"/>
    </row>
    <row r="44091" spans="15:16" x14ac:dyDescent="0.2">
      <c r="O44091"/>
      <c r="P44091"/>
    </row>
    <row r="44092" spans="15:16" x14ac:dyDescent="0.2">
      <c r="O44092"/>
      <c r="P44092"/>
    </row>
    <row r="44093" spans="15:16" x14ac:dyDescent="0.2">
      <c r="O44093"/>
      <c r="P44093"/>
    </row>
    <row r="44094" spans="15:16" x14ac:dyDescent="0.2">
      <c r="O44094"/>
      <c r="P44094"/>
    </row>
    <row r="44095" spans="15:16" x14ac:dyDescent="0.2">
      <c r="O44095"/>
      <c r="P44095"/>
    </row>
    <row r="44096" spans="15:16" x14ac:dyDescent="0.2">
      <c r="O44096"/>
      <c r="P44096"/>
    </row>
    <row r="44097" spans="15:16" x14ac:dyDescent="0.2">
      <c r="O44097"/>
      <c r="P44097"/>
    </row>
    <row r="44098" spans="15:16" x14ac:dyDescent="0.2">
      <c r="O44098"/>
      <c r="P44098"/>
    </row>
    <row r="44099" spans="15:16" x14ac:dyDescent="0.2">
      <c r="O44099"/>
      <c r="P44099"/>
    </row>
    <row r="44100" spans="15:16" x14ac:dyDescent="0.2">
      <c r="O44100"/>
      <c r="P44100"/>
    </row>
    <row r="44101" spans="15:16" x14ac:dyDescent="0.2">
      <c r="O44101"/>
      <c r="P44101"/>
    </row>
    <row r="44102" spans="15:16" x14ac:dyDescent="0.2">
      <c r="O44102"/>
      <c r="P44102"/>
    </row>
    <row r="44103" spans="15:16" x14ac:dyDescent="0.2">
      <c r="O44103"/>
      <c r="P44103"/>
    </row>
    <row r="44104" spans="15:16" x14ac:dyDescent="0.2">
      <c r="O44104"/>
      <c r="P44104"/>
    </row>
    <row r="44105" spans="15:16" x14ac:dyDescent="0.2">
      <c r="O44105"/>
      <c r="P44105"/>
    </row>
    <row r="44106" spans="15:16" x14ac:dyDescent="0.2">
      <c r="O44106"/>
      <c r="P44106"/>
    </row>
    <row r="44107" spans="15:16" x14ac:dyDescent="0.2">
      <c r="O44107"/>
      <c r="P44107"/>
    </row>
    <row r="44108" spans="15:16" x14ac:dyDescent="0.2">
      <c r="O44108"/>
      <c r="P44108"/>
    </row>
    <row r="44109" spans="15:16" x14ac:dyDescent="0.2">
      <c r="O44109"/>
      <c r="P44109"/>
    </row>
    <row r="44110" spans="15:16" x14ac:dyDescent="0.2">
      <c r="O44110"/>
      <c r="P44110"/>
    </row>
    <row r="44111" spans="15:16" x14ac:dyDescent="0.2">
      <c r="O44111"/>
      <c r="P44111"/>
    </row>
    <row r="44112" spans="15:16" x14ac:dyDescent="0.2">
      <c r="O44112"/>
      <c r="P44112"/>
    </row>
    <row r="44113" spans="15:16" x14ac:dyDescent="0.2">
      <c r="O44113"/>
      <c r="P44113"/>
    </row>
    <row r="44114" spans="15:16" x14ac:dyDescent="0.2">
      <c r="O44114"/>
      <c r="P44114"/>
    </row>
    <row r="44115" spans="15:16" x14ac:dyDescent="0.2">
      <c r="O44115"/>
      <c r="P44115"/>
    </row>
    <row r="44116" spans="15:16" x14ac:dyDescent="0.2">
      <c r="O44116"/>
      <c r="P44116"/>
    </row>
    <row r="44117" spans="15:16" x14ac:dyDescent="0.2">
      <c r="O44117"/>
      <c r="P44117"/>
    </row>
    <row r="44118" spans="15:16" x14ac:dyDescent="0.2">
      <c r="O44118"/>
      <c r="P44118"/>
    </row>
    <row r="44119" spans="15:16" x14ac:dyDescent="0.2">
      <c r="O44119"/>
      <c r="P44119"/>
    </row>
    <row r="44120" spans="15:16" x14ac:dyDescent="0.2">
      <c r="O44120"/>
      <c r="P44120"/>
    </row>
    <row r="44121" spans="15:16" x14ac:dyDescent="0.2">
      <c r="O44121"/>
      <c r="P44121"/>
    </row>
    <row r="44122" spans="15:16" x14ac:dyDescent="0.2">
      <c r="O44122"/>
      <c r="P44122"/>
    </row>
    <row r="44123" spans="15:16" x14ac:dyDescent="0.2">
      <c r="O44123"/>
      <c r="P44123"/>
    </row>
    <row r="44124" spans="15:16" x14ac:dyDescent="0.2">
      <c r="O44124"/>
      <c r="P44124"/>
    </row>
    <row r="44125" spans="15:16" x14ac:dyDescent="0.2">
      <c r="O44125"/>
      <c r="P44125"/>
    </row>
    <row r="44126" spans="15:16" x14ac:dyDescent="0.2">
      <c r="O44126"/>
      <c r="P44126"/>
    </row>
    <row r="44127" spans="15:16" x14ac:dyDescent="0.2">
      <c r="O44127"/>
      <c r="P44127"/>
    </row>
    <row r="44128" spans="15:16" x14ac:dyDescent="0.2">
      <c r="O44128"/>
      <c r="P44128"/>
    </row>
    <row r="44129" spans="15:16" x14ac:dyDescent="0.2">
      <c r="O44129"/>
      <c r="P44129"/>
    </row>
    <row r="44130" spans="15:16" x14ac:dyDescent="0.2">
      <c r="O44130"/>
      <c r="P44130"/>
    </row>
    <row r="44131" spans="15:16" x14ac:dyDescent="0.2">
      <c r="O44131"/>
      <c r="P44131"/>
    </row>
    <row r="44132" spans="15:16" x14ac:dyDescent="0.2">
      <c r="O44132"/>
      <c r="P44132"/>
    </row>
    <row r="44133" spans="15:16" x14ac:dyDescent="0.2">
      <c r="O44133"/>
      <c r="P44133"/>
    </row>
    <row r="44134" spans="15:16" x14ac:dyDescent="0.2">
      <c r="O44134"/>
      <c r="P44134"/>
    </row>
    <row r="44135" spans="15:16" x14ac:dyDescent="0.2">
      <c r="O44135"/>
      <c r="P44135"/>
    </row>
    <row r="44136" spans="15:16" x14ac:dyDescent="0.2">
      <c r="O44136"/>
      <c r="P44136"/>
    </row>
    <row r="44137" spans="15:16" x14ac:dyDescent="0.2">
      <c r="O44137"/>
      <c r="P44137"/>
    </row>
    <row r="44138" spans="15:16" x14ac:dyDescent="0.2">
      <c r="O44138"/>
      <c r="P44138"/>
    </row>
    <row r="44139" spans="15:16" x14ac:dyDescent="0.2">
      <c r="O44139"/>
      <c r="P44139"/>
    </row>
    <row r="44140" spans="15:16" x14ac:dyDescent="0.2">
      <c r="O44140"/>
      <c r="P44140"/>
    </row>
    <row r="44141" spans="15:16" x14ac:dyDescent="0.2">
      <c r="O44141"/>
      <c r="P44141"/>
    </row>
    <row r="44142" spans="15:16" x14ac:dyDescent="0.2">
      <c r="O44142"/>
      <c r="P44142"/>
    </row>
    <row r="44143" spans="15:16" x14ac:dyDescent="0.2">
      <c r="O44143"/>
      <c r="P44143"/>
    </row>
    <row r="44144" spans="15:16" x14ac:dyDescent="0.2">
      <c r="O44144"/>
      <c r="P44144"/>
    </row>
    <row r="44145" spans="15:16" x14ac:dyDescent="0.2">
      <c r="O44145"/>
      <c r="P44145"/>
    </row>
    <row r="44146" spans="15:16" x14ac:dyDescent="0.2">
      <c r="O44146"/>
      <c r="P44146"/>
    </row>
    <row r="44147" spans="15:16" x14ac:dyDescent="0.2">
      <c r="O44147"/>
      <c r="P44147"/>
    </row>
    <row r="44148" spans="15:16" x14ac:dyDescent="0.2">
      <c r="O44148"/>
      <c r="P44148"/>
    </row>
    <row r="44149" spans="15:16" x14ac:dyDescent="0.2">
      <c r="O44149"/>
      <c r="P44149"/>
    </row>
    <row r="44150" spans="15:16" x14ac:dyDescent="0.2">
      <c r="O44150"/>
      <c r="P44150"/>
    </row>
    <row r="44151" spans="15:16" x14ac:dyDescent="0.2">
      <c r="O44151"/>
      <c r="P44151"/>
    </row>
    <row r="44152" spans="15:16" x14ac:dyDescent="0.2">
      <c r="O44152"/>
      <c r="P44152"/>
    </row>
    <row r="44153" spans="15:16" x14ac:dyDescent="0.2">
      <c r="O44153"/>
      <c r="P44153"/>
    </row>
    <row r="44154" spans="15:16" x14ac:dyDescent="0.2">
      <c r="O44154"/>
      <c r="P44154"/>
    </row>
    <row r="44155" spans="15:16" x14ac:dyDescent="0.2">
      <c r="O44155"/>
      <c r="P44155"/>
    </row>
    <row r="44156" spans="15:16" x14ac:dyDescent="0.2">
      <c r="O44156"/>
      <c r="P44156"/>
    </row>
    <row r="44157" spans="15:16" x14ac:dyDescent="0.2">
      <c r="O44157"/>
      <c r="P44157"/>
    </row>
    <row r="44158" spans="15:16" x14ac:dyDescent="0.2">
      <c r="O44158"/>
      <c r="P44158"/>
    </row>
    <row r="44159" spans="15:16" x14ac:dyDescent="0.2">
      <c r="O44159"/>
      <c r="P44159"/>
    </row>
    <row r="44160" spans="15:16" x14ac:dyDescent="0.2">
      <c r="O44160"/>
      <c r="P44160"/>
    </row>
    <row r="44161" spans="15:16" x14ac:dyDescent="0.2">
      <c r="O44161"/>
      <c r="P44161"/>
    </row>
    <row r="44162" spans="15:16" x14ac:dyDescent="0.2">
      <c r="O44162"/>
      <c r="P44162"/>
    </row>
    <row r="44163" spans="15:16" x14ac:dyDescent="0.2">
      <c r="O44163"/>
      <c r="P44163"/>
    </row>
    <row r="44164" spans="15:16" x14ac:dyDescent="0.2">
      <c r="O44164"/>
      <c r="P44164"/>
    </row>
    <row r="44165" spans="15:16" x14ac:dyDescent="0.2">
      <c r="O44165"/>
      <c r="P44165"/>
    </row>
    <row r="44166" spans="15:16" x14ac:dyDescent="0.2">
      <c r="O44166"/>
      <c r="P44166"/>
    </row>
    <row r="44167" spans="15:16" x14ac:dyDescent="0.2">
      <c r="O44167"/>
      <c r="P44167"/>
    </row>
    <row r="44168" spans="15:16" x14ac:dyDescent="0.2">
      <c r="O44168"/>
      <c r="P44168"/>
    </row>
    <row r="44169" spans="15:16" x14ac:dyDescent="0.2">
      <c r="O44169"/>
      <c r="P44169"/>
    </row>
    <row r="44170" spans="15:16" x14ac:dyDescent="0.2">
      <c r="O44170"/>
      <c r="P44170"/>
    </row>
    <row r="44171" spans="15:16" x14ac:dyDescent="0.2">
      <c r="O44171"/>
      <c r="P44171"/>
    </row>
    <row r="44172" spans="15:16" x14ac:dyDescent="0.2">
      <c r="O44172"/>
      <c r="P44172"/>
    </row>
    <row r="44173" spans="15:16" x14ac:dyDescent="0.2">
      <c r="O44173"/>
      <c r="P44173"/>
    </row>
    <row r="44174" spans="15:16" x14ac:dyDescent="0.2">
      <c r="O44174"/>
      <c r="P44174"/>
    </row>
    <row r="44175" spans="15:16" x14ac:dyDescent="0.2">
      <c r="O44175"/>
      <c r="P44175"/>
    </row>
    <row r="44176" spans="15:16" x14ac:dyDescent="0.2">
      <c r="O44176"/>
      <c r="P44176"/>
    </row>
    <row r="44177" spans="15:16" x14ac:dyDescent="0.2">
      <c r="O44177"/>
      <c r="P44177"/>
    </row>
    <row r="44178" spans="15:16" x14ac:dyDescent="0.2">
      <c r="O44178"/>
      <c r="P44178"/>
    </row>
    <row r="44179" spans="15:16" x14ac:dyDescent="0.2">
      <c r="O44179"/>
      <c r="P44179"/>
    </row>
    <row r="44180" spans="15:16" x14ac:dyDescent="0.2">
      <c r="O44180"/>
      <c r="P44180"/>
    </row>
    <row r="44181" spans="15:16" x14ac:dyDescent="0.2">
      <c r="O44181"/>
      <c r="P44181"/>
    </row>
    <row r="44182" spans="15:16" x14ac:dyDescent="0.2">
      <c r="O44182"/>
      <c r="P44182"/>
    </row>
    <row r="44183" spans="15:16" x14ac:dyDescent="0.2">
      <c r="O44183"/>
      <c r="P44183"/>
    </row>
    <row r="44184" spans="15:16" x14ac:dyDescent="0.2">
      <c r="O44184"/>
      <c r="P44184"/>
    </row>
    <row r="44185" spans="15:16" x14ac:dyDescent="0.2">
      <c r="O44185"/>
      <c r="P44185"/>
    </row>
    <row r="44186" spans="15:16" x14ac:dyDescent="0.2">
      <c r="O44186"/>
      <c r="P44186"/>
    </row>
    <row r="44187" spans="15:16" x14ac:dyDescent="0.2">
      <c r="O44187"/>
      <c r="P44187"/>
    </row>
    <row r="44188" spans="15:16" x14ac:dyDescent="0.2">
      <c r="O44188"/>
      <c r="P44188"/>
    </row>
    <row r="44189" spans="15:16" x14ac:dyDescent="0.2">
      <c r="O44189"/>
      <c r="P44189"/>
    </row>
    <row r="44190" spans="15:16" x14ac:dyDescent="0.2">
      <c r="O44190"/>
      <c r="P44190"/>
    </row>
    <row r="44191" spans="15:16" x14ac:dyDescent="0.2">
      <c r="O44191"/>
      <c r="P44191"/>
    </row>
    <row r="44192" spans="15:16" x14ac:dyDescent="0.2">
      <c r="O44192"/>
      <c r="P44192"/>
    </row>
    <row r="44193" spans="15:16" x14ac:dyDescent="0.2">
      <c r="O44193"/>
      <c r="P44193"/>
    </row>
    <row r="44194" spans="15:16" x14ac:dyDescent="0.2">
      <c r="O44194"/>
      <c r="P44194"/>
    </row>
    <row r="44195" spans="15:16" x14ac:dyDescent="0.2">
      <c r="O44195"/>
      <c r="P44195"/>
    </row>
    <row r="44196" spans="15:16" x14ac:dyDescent="0.2">
      <c r="O44196"/>
      <c r="P44196"/>
    </row>
    <row r="44197" spans="15:16" x14ac:dyDescent="0.2">
      <c r="O44197"/>
      <c r="P44197"/>
    </row>
    <row r="44198" spans="15:16" x14ac:dyDescent="0.2">
      <c r="O44198"/>
      <c r="P44198"/>
    </row>
    <row r="44199" spans="15:16" x14ac:dyDescent="0.2">
      <c r="O44199"/>
      <c r="P44199"/>
    </row>
    <row r="44200" spans="15:16" x14ac:dyDescent="0.2">
      <c r="O44200"/>
      <c r="P44200"/>
    </row>
    <row r="44201" spans="15:16" x14ac:dyDescent="0.2">
      <c r="O44201"/>
      <c r="P44201"/>
    </row>
    <row r="44202" spans="15:16" x14ac:dyDescent="0.2">
      <c r="O44202"/>
      <c r="P44202"/>
    </row>
    <row r="44203" spans="15:16" x14ac:dyDescent="0.2">
      <c r="O44203"/>
      <c r="P44203"/>
    </row>
    <row r="44204" spans="15:16" x14ac:dyDescent="0.2">
      <c r="O44204"/>
      <c r="P44204"/>
    </row>
    <row r="44205" spans="15:16" x14ac:dyDescent="0.2">
      <c r="O44205"/>
      <c r="P44205"/>
    </row>
    <row r="44206" spans="15:16" x14ac:dyDescent="0.2">
      <c r="O44206"/>
      <c r="P44206"/>
    </row>
    <row r="44207" spans="15:16" x14ac:dyDescent="0.2">
      <c r="O44207"/>
      <c r="P44207"/>
    </row>
    <row r="44208" spans="15:16" x14ac:dyDescent="0.2">
      <c r="O44208"/>
      <c r="P44208"/>
    </row>
    <row r="44209" spans="15:16" x14ac:dyDescent="0.2">
      <c r="O44209"/>
      <c r="P44209"/>
    </row>
    <row r="44210" spans="15:16" x14ac:dyDescent="0.2">
      <c r="O44210"/>
      <c r="P44210"/>
    </row>
    <row r="44211" spans="15:16" x14ac:dyDescent="0.2">
      <c r="O44211"/>
      <c r="P44211"/>
    </row>
    <row r="44212" spans="15:16" x14ac:dyDescent="0.2">
      <c r="O44212"/>
      <c r="P44212"/>
    </row>
    <row r="44213" spans="15:16" x14ac:dyDescent="0.2">
      <c r="O44213"/>
      <c r="P44213"/>
    </row>
    <row r="44214" spans="15:16" x14ac:dyDescent="0.2">
      <c r="O44214"/>
      <c r="P44214"/>
    </row>
    <row r="44215" spans="15:16" x14ac:dyDescent="0.2">
      <c r="O44215"/>
      <c r="P44215"/>
    </row>
    <row r="44216" spans="15:16" x14ac:dyDescent="0.2">
      <c r="O44216"/>
      <c r="P44216"/>
    </row>
    <row r="44217" spans="15:16" x14ac:dyDescent="0.2">
      <c r="O44217"/>
      <c r="P44217"/>
    </row>
    <row r="44218" spans="15:16" x14ac:dyDescent="0.2">
      <c r="O44218"/>
      <c r="P44218"/>
    </row>
    <row r="44219" spans="15:16" x14ac:dyDescent="0.2">
      <c r="O44219"/>
      <c r="P44219"/>
    </row>
    <row r="44220" spans="15:16" x14ac:dyDescent="0.2">
      <c r="O44220"/>
      <c r="P44220"/>
    </row>
    <row r="44221" spans="15:16" x14ac:dyDescent="0.2">
      <c r="O44221"/>
      <c r="P44221"/>
    </row>
    <row r="44222" spans="15:16" x14ac:dyDescent="0.2">
      <c r="O44222"/>
      <c r="P44222"/>
    </row>
    <row r="44223" spans="15:16" x14ac:dyDescent="0.2">
      <c r="O44223"/>
      <c r="P44223"/>
    </row>
    <row r="44224" spans="15:16" x14ac:dyDescent="0.2">
      <c r="O44224"/>
      <c r="P44224"/>
    </row>
    <row r="44225" spans="15:16" x14ac:dyDescent="0.2">
      <c r="O44225"/>
      <c r="P44225"/>
    </row>
    <row r="44226" spans="15:16" x14ac:dyDescent="0.2">
      <c r="O44226"/>
      <c r="P44226"/>
    </row>
    <row r="44227" spans="15:16" x14ac:dyDescent="0.2">
      <c r="O44227"/>
      <c r="P44227"/>
    </row>
    <row r="44228" spans="15:16" x14ac:dyDescent="0.2">
      <c r="O44228"/>
      <c r="P44228"/>
    </row>
    <row r="44229" spans="15:16" x14ac:dyDescent="0.2">
      <c r="O44229"/>
      <c r="P44229"/>
    </row>
    <row r="44230" spans="15:16" x14ac:dyDescent="0.2">
      <c r="O44230"/>
      <c r="P44230"/>
    </row>
    <row r="44231" spans="15:16" x14ac:dyDescent="0.2">
      <c r="O44231"/>
      <c r="P44231"/>
    </row>
    <row r="44232" spans="15:16" x14ac:dyDescent="0.2">
      <c r="O44232"/>
      <c r="P44232"/>
    </row>
    <row r="44233" spans="15:16" x14ac:dyDescent="0.2">
      <c r="O44233"/>
      <c r="P44233"/>
    </row>
    <row r="44234" spans="15:16" x14ac:dyDescent="0.2">
      <c r="O44234"/>
      <c r="P44234"/>
    </row>
    <row r="44235" spans="15:16" x14ac:dyDescent="0.2">
      <c r="O44235"/>
      <c r="P44235"/>
    </row>
    <row r="44236" spans="15:16" x14ac:dyDescent="0.2">
      <c r="O44236"/>
      <c r="P44236"/>
    </row>
    <row r="44237" spans="15:16" x14ac:dyDescent="0.2">
      <c r="O44237"/>
      <c r="P44237"/>
    </row>
    <row r="44238" spans="15:16" x14ac:dyDescent="0.2">
      <c r="O44238"/>
      <c r="P44238"/>
    </row>
    <row r="44239" spans="15:16" x14ac:dyDescent="0.2">
      <c r="O44239"/>
      <c r="P44239"/>
    </row>
    <row r="44240" spans="15:16" x14ac:dyDescent="0.2">
      <c r="O44240"/>
      <c r="P44240"/>
    </row>
    <row r="44241" spans="15:16" x14ac:dyDescent="0.2">
      <c r="O44241"/>
      <c r="P44241"/>
    </row>
    <row r="44242" spans="15:16" x14ac:dyDescent="0.2">
      <c r="O44242"/>
      <c r="P44242"/>
    </row>
    <row r="44243" spans="15:16" x14ac:dyDescent="0.2">
      <c r="O44243"/>
      <c r="P44243"/>
    </row>
    <row r="44244" spans="15:16" x14ac:dyDescent="0.2">
      <c r="O44244"/>
      <c r="P44244"/>
    </row>
    <row r="44245" spans="15:16" x14ac:dyDescent="0.2">
      <c r="O44245"/>
      <c r="P44245"/>
    </row>
    <row r="44246" spans="15:16" x14ac:dyDescent="0.2">
      <c r="O44246"/>
      <c r="P44246"/>
    </row>
    <row r="44247" spans="15:16" x14ac:dyDescent="0.2">
      <c r="O44247"/>
      <c r="P44247"/>
    </row>
    <row r="44248" spans="15:16" x14ac:dyDescent="0.2">
      <c r="O44248"/>
      <c r="P44248"/>
    </row>
    <row r="44249" spans="15:16" x14ac:dyDescent="0.2">
      <c r="O44249"/>
      <c r="P44249"/>
    </row>
    <row r="44250" spans="15:16" x14ac:dyDescent="0.2">
      <c r="O44250"/>
      <c r="P44250"/>
    </row>
    <row r="44251" spans="15:16" x14ac:dyDescent="0.2">
      <c r="O44251"/>
      <c r="P44251"/>
    </row>
    <row r="44252" spans="15:16" x14ac:dyDescent="0.2">
      <c r="O44252"/>
      <c r="P44252"/>
    </row>
    <row r="44253" spans="15:16" x14ac:dyDescent="0.2">
      <c r="O44253"/>
      <c r="P44253"/>
    </row>
    <row r="44254" spans="15:16" x14ac:dyDescent="0.2">
      <c r="O44254"/>
      <c r="P44254"/>
    </row>
    <row r="44255" spans="15:16" x14ac:dyDescent="0.2">
      <c r="O44255"/>
      <c r="P44255"/>
    </row>
    <row r="44256" spans="15:16" x14ac:dyDescent="0.2">
      <c r="O44256"/>
      <c r="P44256"/>
    </row>
    <row r="44257" spans="15:16" x14ac:dyDescent="0.2">
      <c r="O44257"/>
      <c r="P44257"/>
    </row>
    <row r="44258" spans="15:16" x14ac:dyDescent="0.2">
      <c r="O44258"/>
      <c r="P44258"/>
    </row>
    <row r="44259" spans="15:16" x14ac:dyDescent="0.2">
      <c r="O44259"/>
      <c r="P44259"/>
    </row>
    <row r="44260" spans="15:16" x14ac:dyDescent="0.2">
      <c r="O44260"/>
      <c r="P44260"/>
    </row>
    <row r="44261" spans="15:16" x14ac:dyDescent="0.2">
      <c r="O44261"/>
      <c r="P44261"/>
    </row>
    <row r="44262" spans="15:16" x14ac:dyDescent="0.2">
      <c r="O44262"/>
      <c r="P44262"/>
    </row>
    <row r="44263" spans="15:16" x14ac:dyDescent="0.2">
      <c r="O44263"/>
      <c r="P44263"/>
    </row>
    <row r="44264" spans="15:16" x14ac:dyDescent="0.2">
      <c r="O44264"/>
      <c r="P44264"/>
    </row>
    <row r="44265" spans="15:16" x14ac:dyDescent="0.2">
      <c r="O44265"/>
      <c r="P44265"/>
    </row>
    <row r="44266" spans="15:16" x14ac:dyDescent="0.2">
      <c r="O44266"/>
      <c r="P44266"/>
    </row>
    <row r="44267" spans="15:16" x14ac:dyDescent="0.2">
      <c r="O44267"/>
      <c r="P44267"/>
    </row>
    <row r="44268" spans="15:16" x14ac:dyDescent="0.2">
      <c r="O44268"/>
      <c r="P44268"/>
    </row>
    <row r="44269" spans="15:16" x14ac:dyDescent="0.2">
      <c r="O44269"/>
      <c r="P44269"/>
    </row>
    <row r="44270" spans="15:16" x14ac:dyDescent="0.2">
      <c r="O44270"/>
      <c r="P44270"/>
    </row>
    <row r="44271" spans="15:16" x14ac:dyDescent="0.2">
      <c r="O44271"/>
      <c r="P44271"/>
    </row>
    <row r="44272" spans="15:16" x14ac:dyDescent="0.2">
      <c r="O44272"/>
      <c r="P44272"/>
    </row>
    <row r="44273" spans="15:16" x14ac:dyDescent="0.2">
      <c r="O44273"/>
      <c r="P44273"/>
    </row>
    <row r="44274" spans="15:16" x14ac:dyDescent="0.2">
      <c r="O44274"/>
      <c r="P44274"/>
    </row>
    <row r="44275" spans="15:16" x14ac:dyDescent="0.2">
      <c r="O44275"/>
      <c r="P44275"/>
    </row>
    <row r="44276" spans="15:16" x14ac:dyDescent="0.2">
      <c r="O44276"/>
      <c r="P44276"/>
    </row>
    <row r="44277" spans="15:16" x14ac:dyDescent="0.2">
      <c r="O44277"/>
      <c r="P44277"/>
    </row>
    <row r="44278" spans="15:16" x14ac:dyDescent="0.2">
      <c r="O44278"/>
      <c r="P44278"/>
    </row>
    <row r="44279" spans="15:16" x14ac:dyDescent="0.2">
      <c r="O44279"/>
      <c r="P44279"/>
    </row>
    <row r="44280" spans="15:16" x14ac:dyDescent="0.2">
      <c r="O44280"/>
      <c r="P44280"/>
    </row>
    <row r="44281" spans="15:16" x14ac:dyDescent="0.2">
      <c r="O44281"/>
      <c r="P44281"/>
    </row>
    <row r="44282" spans="15:16" x14ac:dyDescent="0.2">
      <c r="O44282"/>
      <c r="P44282"/>
    </row>
    <row r="44283" spans="15:16" x14ac:dyDescent="0.2">
      <c r="O44283"/>
      <c r="P44283"/>
    </row>
    <row r="44284" spans="15:16" x14ac:dyDescent="0.2">
      <c r="O44284"/>
      <c r="P44284"/>
    </row>
    <row r="44285" spans="15:16" x14ac:dyDescent="0.2">
      <c r="O44285"/>
      <c r="P44285"/>
    </row>
    <row r="44286" spans="15:16" x14ac:dyDescent="0.2">
      <c r="O44286"/>
      <c r="P44286"/>
    </row>
    <row r="44287" spans="15:16" x14ac:dyDescent="0.2">
      <c r="O44287"/>
      <c r="P44287"/>
    </row>
    <row r="44288" spans="15:16" x14ac:dyDescent="0.2">
      <c r="O44288"/>
      <c r="P44288"/>
    </row>
    <row r="44289" spans="15:16" x14ac:dyDescent="0.2">
      <c r="O44289"/>
      <c r="P44289"/>
    </row>
    <row r="44290" spans="15:16" x14ac:dyDescent="0.2">
      <c r="O44290"/>
      <c r="P44290"/>
    </row>
    <row r="44291" spans="15:16" x14ac:dyDescent="0.2">
      <c r="O44291"/>
      <c r="P44291"/>
    </row>
    <row r="44292" spans="15:16" x14ac:dyDescent="0.2">
      <c r="O44292"/>
      <c r="P44292"/>
    </row>
    <row r="44293" spans="15:16" x14ac:dyDescent="0.2">
      <c r="O44293"/>
      <c r="P44293"/>
    </row>
    <row r="44294" spans="15:16" x14ac:dyDescent="0.2">
      <c r="O44294"/>
      <c r="P44294"/>
    </row>
    <row r="44295" spans="15:16" x14ac:dyDescent="0.2">
      <c r="O44295"/>
      <c r="P44295"/>
    </row>
    <row r="44296" spans="15:16" x14ac:dyDescent="0.2">
      <c r="O44296"/>
      <c r="P44296"/>
    </row>
    <row r="44297" spans="15:16" x14ac:dyDescent="0.2">
      <c r="O44297"/>
      <c r="P44297"/>
    </row>
    <row r="44298" spans="15:16" x14ac:dyDescent="0.2">
      <c r="O44298"/>
      <c r="P44298"/>
    </row>
    <row r="44299" spans="15:16" x14ac:dyDescent="0.2">
      <c r="O44299"/>
      <c r="P44299"/>
    </row>
    <row r="44300" spans="15:16" x14ac:dyDescent="0.2">
      <c r="O44300"/>
      <c r="P44300"/>
    </row>
    <row r="44301" spans="15:16" x14ac:dyDescent="0.2">
      <c r="O44301"/>
      <c r="P44301"/>
    </row>
    <row r="44302" spans="15:16" x14ac:dyDescent="0.2">
      <c r="O44302"/>
      <c r="P44302"/>
    </row>
    <row r="44303" spans="15:16" x14ac:dyDescent="0.2">
      <c r="O44303"/>
      <c r="P44303"/>
    </row>
    <row r="44304" spans="15:16" x14ac:dyDescent="0.2">
      <c r="O44304"/>
      <c r="P44304"/>
    </row>
    <row r="44305" spans="15:16" x14ac:dyDescent="0.2">
      <c r="O44305"/>
      <c r="P44305"/>
    </row>
    <row r="44306" spans="15:16" x14ac:dyDescent="0.2">
      <c r="O44306"/>
      <c r="P44306"/>
    </row>
    <row r="44307" spans="15:16" x14ac:dyDescent="0.2">
      <c r="O44307"/>
      <c r="P44307"/>
    </row>
    <row r="44308" spans="15:16" x14ac:dyDescent="0.2">
      <c r="O44308"/>
      <c r="P44308"/>
    </row>
    <row r="44309" spans="15:16" x14ac:dyDescent="0.2">
      <c r="O44309"/>
      <c r="P44309"/>
    </row>
    <row r="44310" spans="15:16" x14ac:dyDescent="0.2">
      <c r="O44310"/>
      <c r="P44310"/>
    </row>
    <row r="44311" spans="15:16" x14ac:dyDescent="0.2">
      <c r="O44311"/>
      <c r="P44311"/>
    </row>
    <row r="44312" spans="15:16" x14ac:dyDescent="0.2">
      <c r="O44312"/>
      <c r="P44312"/>
    </row>
    <row r="44313" spans="15:16" x14ac:dyDescent="0.2">
      <c r="O44313"/>
      <c r="P44313"/>
    </row>
    <row r="44314" spans="15:16" x14ac:dyDescent="0.2">
      <c r="O44314"/>
      <c r="P44314"/>
    </row>
    <row r="44315" spans="15:16" x14ac:dyDescent="0.2">
      <c r="O44315"/>
      <c r="P44315"/>
    </row>
    <row r="44316" spans="15:16" x14ac:dyDescent="0.2">
      <c r="O44316"/>
      <c r="P44316"/>
    </row>
    <row r="44317" spans="15:16" x14ac:dyDescent="0.2">
      <c r="O44317"/>
      <c r="P44317"/>
    </row>
    <row r="44318" spans="15:16" x14ac:dyDescent="0.2">
      <c r="O44318"/>
      <c r="P44318"/>
    </row>
    <row r="44319" spans="15:16" x14ac:dyDescent="0.2">
      <c r="O44319"/>
      <c r="P44319"/>
    </row>
    <row r="44320" spans="15:16" x14ac:dyDescent="0.2">
      <c r="O44320"/>
      <c r="P44320"/>
    </row>
    <row r="44321" spans="15:16" x14ac:dyDescent="0.2">
      <c r="O44321"/>
      <c r="P44321"/>
    </row>
    <row r="44322" spans="15:16" x14ac:dyDescent="0.2">
      <c r="O44322"/>
      <c r="P44322"/>
    </row>
    <row r="44323" spans="15:16" x14ac:dyDescent="0.2">
      <c r="O44323"/>
      <c r="P44323"/>
    </row>
    <row r="44324" spans="15:16" x14ac:dyDescent="0.2">
      <c r="O44324"/>
      <c r="P44324"/>
    </row>
    <row r="44325" spans="15:16" x14ac:dyDescent="0.2">
      <c r="O44325"/>
      <c r="P44325"/>
    </row>
    <row r="44326" spans="15:16" x14ac:dyDescent="0.2">
      <c r="O44326"/>
      <c r="P44326"/>
    </row>
    <row r="44327" spans="15:16" x14ac:dyDescent="0.2">
      <c r="O44327"/>
      <c r="P44327"/>
    </row>
    <row r="44328" spans="15:16" x14ac:dyDescent="0.2">
      <c r="O44328"/>
      <c r="P44328"/>
    </row>
    <row r="44329" spans="15:16" x14ac:dyDescent="0.2">
      <c r="O44329"/>
      <c r="P44329"/>
    </row>
    <row r="44330" spans="15:16" x14ac:dyDescent="0.2">
      <c r="O44330"/>
      <c r="P44330"/>
    </row>
    <row r="44331" spans="15:16" x14ac:dyDescent="0.2">
      <c r="O44331"/>
      <c r="P44331"/>
    </row>
    <row r="44332" spans="15:16" x14ac:dyDescent="0.2">
      <c r="O44332"/>
      <c r="P44332"/>
    </row>
    <row r="44333" spans="15:16" x14ac:dyDescent="0.2">
      <c r="O44333"/>
      <c r="P44333"/>
    </row>
    <row r="44334" spans="15:16" x14ac:dyDescent="0.2">
      <c r="O44334"/>
      <c r="P44334"/>
    </row>
    <row r="44335" spans="15:16" x14ac:dyDescent="0.2">
      <c r="O44335"/>
      <c r="P44335"/>
    </row>
    <row r="44336" spans="15:16" x14ac:dyDescent="0.2">
      <c r="O44336"/>
      <c r="P44336"/>
    </row>
    <row r="44337" spans="15:16" x14ac:dyDescent="0.2">
      <c r="O44337"/>
      <c r="P44337"/>
    </row>
    <row r="44338" spans="15:16" x14ac:dyDescent="0.2">
      <c r="O44338"/>
      <c r="P44338"/>
    </row>
    <row r="44339" spans="15:16" x14ac:dyDescent="0.2">
      <c r="O44339"/>
      <c r="P44339"/>
    </row>
    <row r="44340" spans="15:16" x14ac:dyDescent="0.2">
      <c r="O44340"/>
      <c r="P44340"/>
    </row>
    <row r="44341" spans="15:16" x14ac:dyDescent="0.2">
      <c r="O44341"/>
      <c r="P44341"/>
    </row>
    <row r="44342" spans="15:16" x14ac:dyDescent="0.2">
      <c r="O44342"/>
      <c r="P44342"/>
    </row>
    <row r="44343" spans="15:16" x14ac:dyDescent="0.2">
      <c r="O44343"/>
      <c r="P44343"/>
    </row>
    <row r="44344" spans="15:16" x14ac:dyDescent="0.2">
      <c r="O44344"/>
      <c r="P44344"/>
    </row>
    <row r="44345" spans="15:16" x14ac:dyDescent="0.2">
      <c r="O44345"/>
      <c r="P44345"/>
    </row>
    <row r="44346" spans="15:16" x14ac:dyDescent="0.2">
      <c r="O44346"/>
      <c r="P44346"/>
    </row>
    <row r="44347" spans="15:16" x14ac:dyDescent="0.2">
      <c r="O44347"/>
      <c r="P44347"/>
    </row>
    <row r="44348" spans="15:16" x14ac:dyDescent="0.2">
      <c r="O44348"/>
      <c r="P44348"/>
    </row>
    <row r="44349" spans="15:16" x14ac:dyDescent="0.2">
      <c r="O44349"/>
      <c r="P44349"/>
    </row>
    <row r="44350" spans="15:16" x14ac:dyDescent="0.2">
      <c r="O44350"/>
      <c r="P44350"/>
    </row>
    <row r="44351" spans="15:16" x14ac:dyDescent="0.2">
      <c r="O44351"/>
      <c r="P44351"/>
    </row>
    <row r="44352" spans="15:16" x14ac:dyDescent="0.2">
      <c r="O44352"/>
      <c r="P44352"/>
    </row>
    <row r="44353" spans="15:16" x14ac:dyDescent="0.2">
      <c r="O44353"/>
      <c r="P44353"/>
    </row>
    <row r="44354" spans="15:16" x14ac:dyDescent="0.2">
      <c r="O44354"/>
      <c r="P44354"/>
    </row>
    <row r="44355" spans="15:16" x14ac:dyDescent="0.2">
      <c r="O44355"/>
      <c r="P44355"/>
    </row>
    <row r="44356" spans="15:16" x14ac:dyDescent="0.2">
      <c r="O44356"/>
      <c r="P44356"/>
    </row>
    <row r="44357" spans="15:16" x14ac:dyDescent="0.2">
      <c r="O44357"/>
      <c r="P44357"/>
    </row>
    <row r="44358" spans="15:16" x14ac:dyDescent="0.2">
      <c r="O44358"/>
      <c r="P44358"/>
    </row>
    <row r="44359" spans="15:16" x14ac:dyDescent="0.2">
      <c r="O44359"/>
      <c r="P44359"/>
    </row>
    <row r="44360" spans="15:16" x14ac:dyDescent="0.2">
      <c r="O44360"/>
      <c r="P44360"/>
    </row>
    <row r="44361" spans="15:16" x14ac:dyDescent="0.2">
      <c r="O44361"/>
      <c r="P44361"/>
    </row>
    <row r="44362" spans="15:16" x14ac:dyDescent="0.2">
      <c r="O44362"/>
      <c r="P44362"/>
    </row>
    <row r="44363" spans="15:16" x14ac:dyDescent="0.2">
      <c r="O44363"/>
      <c r="P44363"/>
    </row>
    <row r="44364" spans="15:16" x14ac:dyDescent="0.2">
      <c r="O44364"/>
      <c r="P44364"/>
    </row>
    <row r="44365" spans="15:16" x14ac:dyDescent="0.2">
      <c r="O44365"/>
      <c r="P44365"/>
    </row>
    <row r="44366" spans="15:16" x14ac:dyDescent="0.2">
      <c r="O44366"/>
      <c r="P44366"/>
    </row>
    <row r="44367" spans="15:16" x14ac:dyDescent="0.2">
      <c r="O44367"/>
      <c r="P44367"/>
    </row>
    <row r="44368" spans="15:16" x14ac:dyDescent="0.2">
      <c r="O44368"/>
      <c r="P44368"/>
    </row>
    <row r="44369" spans="15:16" x14ac:dyDescent="0.2">
      <c r="O44369"/>
      <c r="P44369"/>
    </row>
    <row r="44370" spans="15:16" x14ac:dyDescent="0.2">
      <c r="O44370"/>
      <c r="P44370"/>
    </row>
    <row r="44371" spans="15:16" x14ac:dyDescent="0.2">
      <c r="O44371"/>
      <c r="P44371"/>
    </row>
    <row r="44372" spans="15:16" x14ac:dyDescent="0.2">
      <c r="O44372"/>
      <c r="P44372"/>
    </row>
    <row r="44373" spans="15:16" x14ac:dyDescent="0.2">
      <c r="O44373"/>
      <c r="P44373"/>
    </row>
    <row r="44374" spans="15:16" x14ac:dyDescent="0.2">
      <c r="O44374"/>
      <c r="P44374"/>
    </row>
    <row r="44375" spans="15:16" x14ac:dyDescent="0.2">
      <c r="O44375"/>
      <c r="P44375"/>
    </row>
    <row r="44376" spans="15:16" x14ac:dyDescent="0.2">
      <c r="O44376"/>
      <c r="P44376"/>
    </row>
    <row r="44377" spans="15:16" x14ac:dyDescent="0.2">
      <c r="O44377"/>
      <c r="P44377"/>
    </row>
    <row r="44378" spans="15:16" x14ac:dyDescent="0.2">
      <c r="O44378"/>
      <c r="P44378"/>
    </row>
    <row r="44379" spans="15:16" x14ac:dyDescent="0.2">
      <c r="O44379"/>
      <c r="P44379"/>
    </row>
    <row r="44380" spans="15:16" x14ac:dyDescent="0.2">
      <c r="O44380"/>
      <c r="P44380"/>
    </row>
    <row r="44381" spans="15:16" x14ac:dyDescent="0.2">
      <c r="O44381"/>
      <c r="P44381"/>
    </row>
    <row r="44382" spans="15:16" x14ac:dyDescent="0.2">
      <c r="O44382"/>
      <c r="P44382"/>
    </row>
    <row r="44383" spans="15:16" x14ac:dyDescent="0.2">
      <c r="O44383"/>
      <c r="P44383"/>
    </row>
    <row r="44384" spans="15:16" x14ac:dyDescent="0.2">
      <c r="O44384"/>
      <c r="P44384"/>
    </row>
    <row r="44385" spans="15:16" x14ac:dyDescent="0.2">
      <c r="O44385"/>
      <c r="P44385"/>
    </row>
    <row r="44386" spans="15:16" x14ac:dyDescent="0.2">
      <c r="O44386"/>
      <c r="P44386"/>
    </row>
    <row r="44387" spans="15:16" x14ac:dyDescent="0.2">
      <c r="O44387"/>
      <c r="P44387"/>
    </row>
    <row r="44388" spans="15:16" x14ac:dyDescent="0.2">
      <c r="O44388"/>
      <c r="P44388"/>
    </row>
    <row r="44389" spans="15:16" x14ac:dyDescent="0.2">
      <c r="O44389"/>
      <c r="P44389"/>
    </row>
    <row r="44390" spans="15:16" x14ac:dyDescent="0.2">
      <c r="O44390"/>
      <c r="P44390"/>
    </row>
    <row r="44391" spans="15:16" x14ac:dyDescent="0.2">
      <c r="O44391"/>
      <c r="P44391"/>
    </row>
    <row r="44392" spans="15:16" x14ac:dyDescent="0.2">
      <c r="O44392"/>
      <c r="P44392"/>
    </row>
    <row r="44393" spans="15:16" x14ac:dyDescent="0.2">
      <c r="O44393"/>
      <c r="P44393"/>
    </row>
    <row r="44394" spans="15:16" x14ac:dyDescent="0.2">
      <c r="O44394"/>
      <c r="P44394"/>
    </row>
    <row r="44395" spans="15:16" x14ac:dyDescent="0.2">
      <c r="O44395"/>
      <c r="P44395"/>
    </row>
    <row r="44396" spans="15:16" x14ac:dyDescent="0.2">
      <c r="O44396"/>
      <c r="P44396"/>
    </row>
    <row r="44397" spans="15:16" x14ac:dyDescent="0.2">
      <c r="O44397"/>
      <c r="P44397"/>
    </row>
    <row r="44398" spans="15:16" x14ac:dyDescent="0.2">
      <c r="O44398"/>
      <c r="P44398"/>
    </row>
    <row r="44399" spans="15:16" x14ac:dyDescent="0.2">
      <c r="O44399"/>
      <c r="P44399"/>
    </row>
    <row r="44400" spans="15:16" x14ac:dyDescent="0.2">
      <c r="O44400"/>
      <c r="P44400"/>
    </row>
    <row r="44401" spans="15:16" x14ac:dyDescent="0.2">
      <c r="O44401"/>
      <c r="P44401"/>
    </row>
    <row r="44402" spans="15:16" x14ac:dyDescent="0.2">
      <c r="O44402"/>
      <c r="P44402"/>
    </row>
    <row r="44403" spans="15:16" x14ac:dyDescent="0.2">
      <c r="O44403"/>
      <c r="P44403"/>
    </row>
    <row r="44404" spans="15:16" x14ac:dyDescent="0.2">
      <c r="O44404"/>
      <c r="P44404"/>
    </row>
    <row r="44405" spans="15:16" x14ac:dyDescent="0.2">
      <c r="O44405"/>
      <c r="P44405"/>
    </row>
    <row r="44406" spans="15:16" x14ac:dyDescent="0.2">
      <c r="O44406"/>
      <c r="P44406"/>
    </row>
    <row r="44407" spans="15:16" x14ac:dyDescent="0.2">
      <c r="O44407"/>
      <c r="P44407"/>
    </row>
    <row r="44408" spans="15:16" x14ac:dyDescent="0.2">
      <c r="O44408"/>
      <c r="P44408"/>
    </row>
    <row r="44409" spans="15:16" x14ac:dyDescent="0.2">
      <c r="O44409"/>
      <c r="P44409"/>
    </row>
    <row r="44410" spans="15:16" x14ac:dyDescent="0.2">
      <c r="O44410"/>
      <c r="P44410"/>
    </row>
    <row r="44411" spans="15:16" x14ac:dyDescent="0.2">
      <c r="O44411"/>
      <c r="P44411"/>
    </row>
    <row r="44412" spans="15:16" x14ac:dyDescent="0.2">
      <c r="O44412"/>
      <c r="P44412"/>
    </row>
    <row r="44413" spans="15:16" x14ac:dyDescent="0.2">
      <c r="O44413"/>
      <c r="P44413"/>
    </row>
    <row r="44414" spans="15:16" x14ac:dyDescent="0.2">
      <c r="O44414"/>
      <c r="P44414"/>
    </row>
    <row r="44415" spans="15:16" x14ac:dyDescent="0.2">
      <c r="O44415"/>
      <c r="P44415"/>
    </row>
    <row r="44416" spans="15:16" x14ac:dyDescent="0.2">
      <c r="O44416"/>
      <c r="P44416"/>
    </row>
    <row r="44417" spans="15:16" x14ac:dyDescent="0.2">
      <c r="O44417"/>
      <c r="P44417"/>
    </row>
    <row r="44418" spans="15:16" x14ac:dyDescent="0.2">
      <c r="O44418"/>
      <c r="P44418"/>
    </row>
    <row r="44419" spans="15:16" x14ac:dyDescent="0.2">
      <c r="O44419"/>
      <c r="P44419"/>
    </row>
    <row r="44420" spans="15:16" x14ac:dyDescent="0.2">
      <c r="O44420"/>
      <c r="P44420"/>
    </row>
    <row r="44421" spans="15:16" x14ac:dyDescent="0.2">
      <c r="O44421"/>
      <c r="P44421"/>
    </row>
    <row r="44422" spans="15:16" x14ac:dyDescent="0.2">
      <c r="O44422"/>
      <c r="P44422"/>
    </row>
    <row r="44423" spans="15:16" x14ac:dyDescent="0.2">
      <c r="O44423"/>
      <c r="P44423"/>
    </row>
    <row r="44424" spans="15:16" x14ac:dyDescent="0.2">
      <c r="O44424"/>
      <c r="P44424"/>
    </row>
    <row r="44425" spans="15:16" x14ac:dyDescent="0.2">
      <c r="O44425"/>
      <c r="P44425"/>
    </row>
    <row r="44426" spans="15:16" x14ac:dyDescent="0.2">
      <c r="O44426"/>
      <c r="P44426"/>
    </row>
    <row r="44427" spans="15:16" x14ac:dyDescent="0.2">
      <c r="O44427"/>
      <c r="P44427"/>
    </row>
    <row r="44428" spans="15:16" x14ac:dyDescent="0.2">
      <c r="O44428"/>
      <c r="P44428"/>
    </row>
    <row r="44429" spans="15:16" x14ac:dyDescent="0.2">
      <c r="O44429"/>
      <c r="P44429"/>
    </row>
    <row r="44430" spans="15:16" x14ac:dyDescent="0.2">
      <c r="O44430"/>
      <c r="P44430"/>
    </row>
    <row r="44431" spans="15:16" x14ac:dyDescent="0.2">
      <c r="O44431"/>
      <c r="P44431"/>
    </row>
    <row r="44432" spans="15:16" x14ac:dyDescent="0.2">
      <c r="O44432"/>
      <c r="P44432"/>
    </row>
    <row r="44433" spans="15:16" x14ac:dyDescent="0.2">
      <c r="O44433"/>
      <c r="P44433"/>
    </row>
    <row r="44434" spans="15:16" x14ac:dyDescent="0.2">
      <c r="O44434"/>
      <c r="P44434"/>
    </row>
    <row r="44435" spans="15:16" x14ac:dyDescent="0.2">
      <c r="O44435"/>
      <c r="P44435"/>
    </row>
    <row r="44436" spans="15:16" x14ac:dyDescent="0.2">
      <c r="O44436"/>
      <c r="P44436"/>
    </row>
    <row r="44437" spans="15:16" x14ac:dyDescent="0.2">
      <c r="O44437"/>
      <c r="P44437"/>
    </row>
    <row r="44438" spans="15:16" x14ac:dyDescent="0.2">
      <c r="O44438"/>
      <c r="P44438"/>
    </row>
    <row r="44439" spans="15:16" x14ac:dyDescent="0.2">
      <c r="O44439"/>
      <c r="P44439"/>
    </row>
    <row r="44440" spans="15:16" x14ac:dyDescent="0.2">
      <c r="O44440"/>
      <c r="P44440"/>
    </row>
    <row r="44441" spans="15:16" x14ac:dyDescent="0.2">
      <c r="O44441"/>
      <c r="P44441"/>
    </row>
    <row r="44442" spans="15:16" x14ac:dyDescent="0.2">
      <c r="O44442"/>
      <c r="P44442"/>
    </row>
    <row r="44443" spans="15:16" x14ac:dyDescent="0.2">
      <c r="O44443"/>
      <c r="P44443"/>
    </row>
    <row r="44444" spans="15:16" x14ac:dyDescent="0.2">
      <c r="O44444"/>
      <c r="P44444"/>
    </row>
    <row r="44445" spans="15:16" x14ac:dyDescent="0.2">
      <c r="O44445"/>
      <c r="P44445"/>
    </row>
    <row r="44446" spans="15:16" x14ac:dyDescent="0.2">
      <c r="O44446"/>
      <c r="P44446"/>
    </row>
    <row r="44447" spans="15:16" x14ac:dyDescent="0.2">
      <c r="O44447"/>
      <c r="P44447"/>
    </row>
    <row r="44448" spans="15:16" x14ac:dyDescent="0.2">
      <c r="O44448"/>
      <c r="P44448"/>
    </row>
    <row r="44449" spans="15:16" x14ac:dyDescent="0.2">
      <c r="O44449"/>
      <c r="P44449"/>
    </row>
    <row r="44450" spans="15:16" x14ac:dyDescent="0.2">
      <c r="O44450"/>
      <c r="P44450"/>
    </row>
    <row r="44451" spans="15:16" x14ac:dyDescent="0.2">
      <c r="O44451"/>
      <c r="P44451"/>
    </row>
    <row r="44452" spans="15:16" x14ac:dyDescent="0.2">
      <c r="O44452"/>
      <c r="P44452"/>
    </row>
    <row r="44453" spans="15:16" x14ac:dyDescent="0.2">
      <c r="O44453"/>
      <c r="P44453"/>
    </row>
    <row r="44454" spans="15:16" x14ac:dyDescent="0.2">
      <c r="O44454"/>
      <c r="P44454"/>
    </row>
    <row r="44455" spans="15:16" x14ac:dyDescent="0.2">
      <c r="O44455"/>
      <c r="P44455"/>
    </row>
    <row r="44456" spans="15:16" x14ac:dyDescent="0.2">
      <c r="O44456"/>
      <c r="P44456"/>
    </row>
    <row r="44457" spans="15:16" x14ac:dyDescent="0.2">
      <c r="O44457"/>
      <c r="P44457"/>
    </row>
    <row r="44458" spans="15:16" x14ac:dyDescent="0.2">
      <c r="O44458"/>
      <c r="P44458"/>
    </row>
    <row r="44459" spans="15:16" x14ac:dyDescent="0.2">
      <c r="O44459"/>
      <c r="P44459"/>
    </row>
    <row r="44460" spans="15:16" x14ac:dyDescent="0.2">
      <c r="O44460"/>
      <c r="P44460"/>
    </row>
    <row r="44461" spans="15:16" x14ac:dyDescent="0.2">
      <c r="O44461"/>
      <c r="P44461"/>
    </row>
    <row r="44462" spans="15:16" x14ac:dyDescent="0.2">
      <c r="O44462"/>
      <c r="P44462"/>
    </row>
    <row r="44463" spans="15:16" x14ac:dyDescent="0.2">
      <c r="O44463"/>
      <c r="P44463"/>
    </row>
    <row r="44464" spans="15:16" x14ac:dyDescent="0.2">
      <c r="O44464"/>
      <c r="P44464"/>
    </row>
    <row r="44465" spans="15:16" x14ac:dyDescent="0.2">
      <c r="O44465"/>
      <c r="P44465"/>
    </row>
    <row r="44466" spans="15:16" x14ac:dyDescent="0.2">
      <c r="O44466"/>
      <c r="P44466"/>
    </row>
    <row r="44467" spans="15:16" x14ac:dyDescent="0.2">
      <c r="O44467"/>
      <c r="P44467"/>
    </row>
    <row r="44468" spans="15:16" x14ac:dyDescent="0.2">
      <c r="O44468"/>
      <c r="P44468"/>
    </row>
    <row r="44469" spans="15:16" x14ac:dyDescent="0.2">
      <c r="O44469"/>
      <c r="P44469"/>
    </row>
    <row r="44470" spans="15:16" x14ac:dyDescent="0.2">
      <c r="O44470"/>
      <c r="P44470"/>
    </row>
    <row r="44471" spans="15:16" x14ac:dyDescent="0.2">
      <c r="O44471"/>
      <c r="P44471"/>
    </row>
    <row r="44472" spans="15:16" x14ac:dyDescent="0.2">
      <c r="O44472"/>
      <c r="P44472"/>
    </row>
    <row r="44473" spans="15:16" x14ac:dyDescent="0.2">
      <c r="O44473"/>
      <c r="P44473"/>
    </row>
    <row r="44474" spans="15:16" x14ac:dyDescent="0.2">
      <c r="O44474"/>
      <c r="P44474"/>
    </row>
    <row r="44475" spans="15:16" x14ac:dyDescent="0.2">
      <c r="O44475"/>
      <c r="P44475"/>
    </row>
    <row r="44476" spans="15:16" x14ac:dyDescent="0.2">
      <c r="O44476"/>
      <c r="P44476"/>
    </row>
    <row r="44477" spans="15:16" x14ac:dyDescent="0.2">
      <c r="O44477"/>
      <c r="P44477"/>
    </row>
    <row r="44478" spans="15:16" x14ac:dyDescent="0.2">
      <c r="O44478"/>
      <c r="P44478"/>
    </row>
    <row r="44479" spans="15:16" x14ac:dyDescent="0.2">
      <c r="O44479"/>
      <c r="P44479"/>
    </row>
    <row r="44480" spans="15:16" x14ac:dyDescent="0.2">
      <c r="O44480"/>
      <c r="P44480"/>
    </row>
    <row r="44481" spans="15:16" x14ac:dyDescent="0.2">
      <c r="O44481"/>
      <c r="P44481"/>
    </row>
    <row r="44482" spans="15:16" x14ac:dyDescent="0.2">
      <c r="O44482"/>
      <c r="P44482"/>
    </row>
    <row r="44483" spans="15:16" x14ac:dyDescent="0.2">
      <c r="O44483"/>
      <c r="P44483"/>
    </row>
    <row r="44484" spans="15:16" x14ac:dyDescent="0.2">
      <c r="O44484"/>
      <c r="P44484"/>
    </row>
    <row r="44485" spans="15:16" x14ac:dyDescent="0.2">
      <c r="O44485"/>
      <c r="P44485"/>
    </row>
    <row r="44486" spans="15:16" x14ac:dyDescent="0.2">
      <c r="O44486"/>
      <c r="P44486"/>
    </row>
    <row r="44487" spans="15:16" x14ac:dyDescent="0.2">
      <c r="O44487"/>
      <c r="P44487"/>
    </row>
    <row r="44488" spans="15:16" x14ac:dyDescent="0.2">
      <c r="O44488"/>
      <c r="P44488"/>
    </row>
    <row r="44489" spans="15:16" x14ac:dyDescent="0.2">
      <c r="O44489"/>
      <c r="P44489"/>
    </row>
    <row r="44490" spans="15:16" x14ac:dyDescent="0.2">
      <c r="O44490"/>
      <c r="P44490"/>
    </row>
    <row r="44491" spans="15:16" x14ac:dyDescent="0.2">
      <c r="O44491"/>
      <c r="P44491"/>
    </row>
    <row r="44492" spans="15:16" x14ac:dyDescent="0.2">
      <c r="O44492"/>
      <c r="P44492"/>
    </row>
    <row r="44493" spans="15:16" x14ac:dyDescent="0.2">
      <c r="O44493"/>
      <c r="P44493"/>
    </row>
    <row r="44494" spans="15:16" x14ac:dyDescent="0.2">
      <c r="O44494"/>
      <c r="P44494"/>
    </row>
    <row r="44495" spans="15:16" x14ac:dyDescent="0.2">
      <c r="O44495"/>
      <c r="P44495"/>
    </row>
    <row r="44496" spans="15:16" x14ac:dyDescent="0.2">
      <c r="O44496"/>
      <c r="P44496"/>
    </row>
    <row r="44497" spans="15:16" x14ac:dyDescent="0.2">
      <c r="O44497"/>
      <c r="P44497"/>
    </row>
    <row r="44498" spans="15:16" x14ac:dyDescent="0.2">
      <c r="O44498"/>
      <c r="P44498"/>
    </row>
    <row r="44499" spans="15:16" x14ac:dyDescent="0.2">
      <c r="O44499"/>
      <c r="P44499"/>
    </row>
    <row r="44500" spans="15:16" x14ac:dyDescent="0.2">
      <c r="O44500"/>
      <c r="P44500"/>
    </row>
    <row r="44501" spans="15:16" x14ac:dyDescent="0.2">
      <c r="O44501"/>
      <c r="P44501"/>
    </row>
    <row r="44502" spans="15:16" x14ac:dyDescent="0.2">
      <c r="O44502"/>
      <c r="P44502"/>
    </row>
    <row r="44503" spans="15:16" x14ac:dyDescent="0.2">
      <c r="O44503"/>
      <c r="P44503"/>
    </row>
    <row r="44504" spans="15:16" x14ac:dyDescent="0.2">
      <c r="O44504"/>
      <c r="P44504"/>
    </row>
    <row r="44505" spans="15:16" x14ac:dyDescent="0.2">
      <c r="O44505"/>
      <c r="P44505"/>
    </row>
    <row r="44506" spans="15:16" x14ac:dyDescent="0.2">
      <c r="O44506"/>
      <c r="P44506"/>
    </row>
    <row r="44507" spans="15:16" x14ac:dyDescent="0.2">
      <c r="O44507"/>
      <c r="P44507"/>
    </row>
    <row r="44508" spans="15:16" x14ac:dyDescent="0.2">
      <c r="O44508"/>
      <c r="P44508"/>
    </row>
    <row r="44509" spans="15:16" x14ac:dyDescent="0.2">
      <c r="O44509"/>
      <c r="P44509"/>
    </row>
    <row r="44510" spans="15:16" x14ac:dyDescent="0.2">
      <c r="O44510"/>
      <c r="P44510"/>
    </row>
    <row r="44511" spans="15:16" x14ac:dyDescent="0.2">
      <c r="O44511"/>
      <c r="P44511"/>
    </row>
    <row r="44512" spans="15:16" x14ac:dyDescent="0.2">
      <c r="O44512"/>
      <c r="P44512"/>
    </row>
    <row r="44513" spans="15:16" x14ac:dyDescent="0.2">
      <c r="O44513"/>
      <c r="P44513"/>
    </row>
    <row r="44514" spans="15:16" x14ac:dyDescent="0.2">
      <c r="O44514"/>
      <c r="P44514"/>
    </row>
    <row r="44515" spans="15:16" x14ac:dyDescent="0.2">
      <c r="O44515"/>
      <c r="P44515"/>
    </row>
    <row r="44516" spans="15:16" x14ac:dyDescent="0.2">
      <c r="O44516"/>
      <c r="P44516"/>
    </row>
    <row r="44517" spans="15:16" x14ac:dyDescent="0.2">
      <c r="O44517"/>
      <c r="P44517"/>
    </row>
    <row r="44518" spans="15:16" x14ac:dyDescent="0.2">
      <c r="O44518"/>
      <c r="P44518"/>
    </row>
    <row r="44519" spans="15:16" x14ac:dyDescent="0.2">
      <c r="O44519"/>
      <c r="P44519"/>
    </row>
    <row r="44520" spans="15:16" x14ac:dyDescent="0.2">
      <c r="O44520"/>
      <c r="P44520"/>
    </row>
    <row r="44521" spans="15:16" x14ac:dyDescent="0.2">
      <c r="O44521"/>
      <c r="P44521"/>
    </row>
    <row r="44522" spans="15:16" x14ac:dyDescent="0.2">
      <c r="O44522"/>
      <c r="P44522"/>
    </row>
    <row r="44523" spans="15:16" x14ac:dyDescent="0.2">
      <c r="O44523"/>
      <c r="P44523"/>
    </row>
    <row r="44524" spans="15:16" x14ac:dyDescent="0.2">
      <c r="O44524"/>
      <c r="P44524"/>
    </row>
    <row r="44525" spans="15:16" x14ac:dyDescent="0.2">
      <c r="O44525"/>
      <c r="P44525"/>
    </row>
    <row r="44526" spans="15:16" x14ac:dyDescent="0.2">
      <c r="O44526"/>
      <c r="P44526"/>
    </row>
    <row r="44527" spans="15:16" x14ac:dyDescent="0.2">
      <c r="O44527"/>
      <c r="P44527"/>
    </row>
    <row r="44528" spans="15:16" x14ac:dyDescent="0.2">
      <c r="O44528"/>
      <c r="P44528"/>
    </row>
    <row r="44529" spans="15:16" x14ac:dyDescent="0.2">
      <c r="O44529"/>
      <c r="P44529"/>
    </row>
    <row r="44530" spans="15:16" x14ac:dyDescent="0.2">
      <c r="O44530"/>
      <c r="P44530"/>
    </row>
    <row r="44531" spans="15:16" x14ac:dyDescent="0.2">
      <c r="O44531"/>
      <c r="P44531"/>
    </row>
    <row r="44532" spans="15:16" x14ac:dyDescent="0.2">
      <c r="O44532"/>
      <c r="P44532"/>
    </row>
    <row r="44533" spans="15:16" x14ac:dyDescent="0.2">
      <c r="O44533"/>
      <c r="P44533"/>
    </row>
    <row r="44534" spans="15:16" x14ac:dyDescent="0.2">
      <c r="O44534"/>
      <c r="P44534"/>
    </row>
    <row r="44535" spans="15:16" x14ac:dyDescent="0.2">
      <c r="O44535"/>
      <c r="P44535"/>
    </row>
    <row r="44536" spans="15:16" x14ac:dyDescent="0.2">
      <c r="O44536"/>
      <c r="P44536"/>
    </row>
    <row r="44537" spans="15:16" x14ac:dyDescent="0.2">
      <c r="O44537"/>
      <c r="P44537"/>
    </row>
    <row r="44538" spans="15:16" x14ac:dyDescent="0.2">
      <c r="O44538"/>
      <c r="P44538"/>
    </row>
    <row r="44539" spans="15:16" x14ac:dyDescent="0.2">
      <c r="O44539"/>
      <c r="P44539"/>
    </row>
    <row r="44540" spans="15:16" x14ac:dyDescent="0.2">
      <c r="O44540"/>
      <c r="P44540"/>
    </row>
    <row r="44541" spans="15:16" x14ac:dyDescent="0.2">
      <c r="O44541"/>
      <c r="P44541"/>
    </row>
    <row r="44542" spans="15:16" x14ac:dyDescent="0.2">
      <c r="O44542"/>
      <c r="P44542"/>
    </row>
    <row r="44543" spans="15:16" x14ac:dyDescent="0.2">
      <c r="O44543"/>
      <c r="P44543"/>
    </row>
    <row r="44544" spans="15:16" x14ac:dyDescent="0.2">
      <c r="O44544"/>
      <c r="P44544"/>
    </row>
    <row r="44545" spans="15:16" x14ac:dyDescent="0.2">
      <c r="O44545"/>
      <c r="P44545"/>
    </row>
    <row r="44546" spans="15:16" x14ac:dyDescent="0.2">
      <c r="O44546"/>
      <c r="P44546"/>
    </row>
    <row r="44547" spans="15:16" x14ac:dyDescent="0.2">
      <c r="O44547"/>
      <c r="P44547"/>
    </row>
    <row r="44548" spans="15:16" x14ac:dyDescent="0.2">
      <c r="O44548"/>
      <c r="P44548"/>
    </row>
    <row r="44549" spans="15:16" x14ac:dyDescent="0.2">
      <c r="O44549"/>
      <c r="P44549"/>
    </row>
    <row r="44550" spans="15:16" x14ac:dyDescent="0.2">
      <c r="O44550"/>
      <c r="P44550"/>
    </row>
    <row r="44551" spans="15:16" x14ac:dyDescent="0.2">
      <c r="O44551"/>
      <c r="P44551"/>
    </row>
    <row r="44552" spans="15:16" x14ac:dyDescent="0.2">
      <c r="O44552"/>
      <c r="P44552"/>
    </row>
    <row r="44553" spans="15:16" x14ac:dyDescent="0.2">
      <c r="O44553"/>
      <c r="P44553"/>
    </row>
    <row r="44554" spans="15:16" x14ac:dyDescent="0.2">
      <c r="O44554"/>
      <c r="P44554"/>
    </row>
    <row r="44555" spans="15:16" x14ac:dyDescent="0.2">
      <c r="O44555"/>
      <c r="P44555"/>
    </row>
    <row r="44556" spans="15:16" x14ac:dyDescent="0.2">
      <c r="O44556"/>
      <c r="P44556"/>
    </row>
    <row r="44557" spans="15:16" x14ac:dyDescent="0.2">
      <c r="O44557"/>
      <c r="P44557"/>
    </row>
    <row r="44558" spans="15:16" x14ac:dyDescent="0.2">
      <c r="O44558"/>
      <c r="P44558"/>
    </row>
    <row r="44559" spans="15:16" x14ac:dyDescent="0.2">
      <c r="O44559"/>
      <c r="P44559"/>
    </row>
    <row r="44560" spans="15:16" x14ac:dyDescent="0.2">
      <c r="O44560"/>
      <c r="P44560"/>
    </row>
    <row r="44561" spans="15:16" x14ac:dyDescent="0.2">
      <c r="O44561"/>
      <c r="P44561"/>
    </row>
    <row r="44562" spans="15:16" x14ac:dyDescent="0.2">
      <c r="O44562"/>
      <c r="P44562"/>
    </row>
    <row r="44563" spans="15:16" x14ac:dyDescent="0.2">
      <c r="O44563"/>
      <c r="P44563"/>
    </row>
    <row r="44564" spans="15:16" x14ac:dyDescent="0.2">
      <c r="O44564"/>
      <c r="P44564"/>
    </row>
    <row r="44565" spans="15:16" x14ac:dyDescent="0.2">
      <c r="O44565"/>
      <c r="P44565"/>
    </row>
    <row r="44566" spans="15:16" x14ac:dyDescent="0.2">
      <c r="O44566"/>
      <c r="P44566"/>
    </row>
    <row r="44567" spans="15:16" x14ac:dyDescent="0.2">
      <c r="O44567"/>
      <c r="P44567"/>
    </row>
    <row r="44568" spans="15:16" x14ac:dyDescent="0.2">
      <c r="O44568"/>
      <c r="P44568"/>
    </row>
    <row r="44569" spans="15:16" x14ac:dyDescent="0.2">
      <c r="O44569"/>
      <c r="P44569"/>
    </row>
    <row r="44570" spans="15:16" x14ac:dyDescent="0.2">
      <c r="O44570"/>
      <c r="P44570"/>
    </row>
    <row r="44571" spans="15:16" x14ac:dyDescent="0.2">
      <c r="O44571"/>
      <c r="P44571"/>
    </row>
    <row r="44572" spans="15:16" x14ac:dyDescent="0.2">
      <c r="O44572"/>
      <c r="P44572"/>
    </row>
    <row r="44573" spans="15:16" x14ac:dyDescent="0.2">
      <c r="O44573"/>
      <c r="P44573"/>
    </row>
    <row r="44574" spans="15:16" x14ac:dyDescent="0.2">
      <c r="O44574"/>
      <c r="P44574"/>
    </row>
    <row r="44575" spans="15:16" x14ac:dyDescent="0.2">
      <c r="O44575"/>
      <c r="P44575"/>
    </row>
    <row r="44576" spans="15:16" x14ac:dyDescent="0.2">
      <c r="O44576"/>
      <c r="P44576"/>
    </row>
    <row r="44577" spans="15:16" x14ac:dyDescent="0.2">
      <c r="O44577"/>
      <c r="P44577"/>
    </row>
    <row r="44578" spans="15:16" x14ac:dyDescent="0.2">
      <c r="O44578"/>
      <c r="P44578"/>
    </row>
    <row r="44579" spans="15:16" x14ac:dyDescent="0.2">
      <c r="O44579"/>
      <c r="P44579"/>
    </row>
    <row r="44580" spans="15:16" x14ac:dyDescent="0.2">
      <c r="O44580"/>
      <c r="P44580"/>
    </row>
    <row r="44581" spans="15:16" x14ac:dyDescent="0.2">
      <c r="O44581"/>
      <c r="P44581"/>
    </row>
    <row r="44582" spans="15:16" x14ac:dyDescent="0.2">
      <c r="O44582"/>
      <c r="P44582"/>
    </row>
    <row r="44583" spans="15:16" x14ac:dyDescent="0.2">
      <c r="O44583"/>
      <c r="P44583"/>
    </row>
    <row r="44584" spans="15:16" x14ac:dyDescent="0.2">
      <c r="O44584"/>
      <c r="P44584"/>
    </row>
    <row r="44585" spans="15:16" x14ac:dyDescent="0.2">
      <c r="O44585"/>
      <c r="P44585"/>
    </row>
    <row r="44586" spans="15:16" x14ac:dyDescent="0.2">
      <c r="O44586"/>
      <c r="P44586"/>
    </row>
    <row r="44587" spans="15:16" x14ac:dyDescent="0.2">
      <c r="O44587"/>
      <c r="P44587"/>
    </row>
    <row r="44588" spans="15:16" x14ac:dyDescent="0.2">
      <c r="O44588"/>
      <c r="P44588"/>
    </row>
    <row r="44589" spans="15:16" x14ac:dyDescent="0.2">
      <c r="O44589"/>
      <c r="P44589"/>
    </row>
    <row r="44590" spans="15:16" x14ac:dyDescent="0.2">
      <c r="O44590"/>
      <c r="P44590"/>
    </row>
    <row r="44591" spans="15:16" x14ac:dyDescent="0.2">
      <c r="O44591"/>
      <c r="P44591"/>
    </row>
    <row r="44592" spans="15:16" x14ac:dyDescent="0.2">
      <c r="O44592"/>
      <c r="P44592"/>
    </row>
    <row r="44593" spans="15:16" x14ac:dyDescent="0.2">
      <c r="O44593"/>
      <c r="P44593"/>
    </row>
    <row r="44594" spans="15:16" x14ac:dyDescent="0.2">
      <c r="O44594"/>
      <c r="P44594"/>
    </row>
    <row r="44595" spans="15:16" x14ac:dyDescent="0.2">
      <c r="O44595"/>
      <c r="P44595"/>
    </row>
    <row r="44596" spans="15:16" x14ac:dyDescent="0.2">
      <c r="O44596"/>
      <c r="P44596"/>
    </row>
    <row r="44597" spans="15:16" x14ac:dyDescent="0.2">
      <c r="O44597"/>
      <c r="P44597"/>
    </row>
    <row r="44598" spans="15:16" x14ac:dyDescent="0.2">
      <c r="O44598"/>
      <c r="P44598"/>
    </row>
    <row r="44599" spans="15:16" x14ac:dyDescent="0.2">
      <c r="O44599"/>
      <c r="P44599"/>
    </row>
    <row r="44600" spans="15:16" x14ac:dyDescent="0.2">
      <c r="O44600"/>
      <c r="P44600"/>
    </row>
    <row r="44601" spans="15:16" x14ac:dyDescent="0.2">
      <c r="O44601"/>
      <c r="P44601"/>
    </row>
    <row r="44602" spans="15:16" x14ac:dyDescent="0.2">
      <c r="O44602"/>
      <c r="P44602"/>
    </row>
    <row r="44603" spans="15:16" x14ac:dyDescent="0.2">
      <c r="O44603"/>
      <c r="P44603"/>
    </row>
    <row r="44604" spans="15:16" x14ac:dyDescent="0.2">
      <c r="O44604"/>
      <c r="P44604"/>
    </row>
    <row r="44605" spans="15:16" x14ac:dyDescent="0.2">
      <c r="O44605"/>
      <c r="P44605"/>
    </row>
    <row r="44606" spans="15:16" x14ac:dyDescent="0.2">
      <c r="O44606"/>
      <c r="P44606"/>
    </row>
    <row r="44607" spans="15:16" x14ac:dyDescent="0.2">
      <c r="O44607"/>
      <c r="P44607"/>
    </row>
    <row r="44608" spans="15:16" x14ac:dyDescent="0.2">
      <c r="O44608"/>
      <c r="P44608"/>
    </row>
    <row r="44609" spans="15:16" x14ac:dyDescent="0.2">
      <c r="O44609"/>
      <c r="P44609"/>
    </row>
    <row r="44610" spans="15:16" x14ac:dyDescent="0.2">
      <c r="O44610"/>
      <c r="P44610"/>
    </row>
    <row r="44611" spans="15:16" x14ac:dyDescent="0.2">
      <c r="O44611"/>
      <c r="P44611"/>
    </row>
    <row r="44612" spans="15:16" x14ac:dyDescent="0.2">
      <c r="O44612"/>
      <c r="P44612"/>
    </row>
    <row r="44613" spans="15:16" x14ac:dyDescent="0.2">
      <c r="O44613"/>
      <c r="P44613"/>
    </row>
    <row r="44614" spans="15:16" x14ac:dyDescent="0.2">
      <c r="O44614"/>
      <c r="P44614"/>
    </row>
    <row r="44615" spans="15:16" x14ac:dyDescent="0.2">
      <c r="O44615"/>
      <c r="P44615"/>
    </row>
    <row r="44616" spans="15:16" x14ac:dyDescent="0.2">
      <c r="O44616"/>
      <c r="P44616"/>
    </row>
    <row r="44617" spans="15:16" x14ac:dyDescent="0.2">
      <c r="O44617"/>
      <c r="P44617"/>
    </row>
    <row r="44618" spans="15:16" x14ac:dyDescent="0.2">
      <c r="O44618"/>
      <c r="P44618"/>
    </row>
    <row r="44619" spans="15:16" x14ac:dyDescent="0.2">
      <c r="O44619"/>
      <c r="P44619"/>
    </row>
    <row r="44620" spans="15:16" x14ac:dyDescent="0.2">
      <c r="O44620"/>
      <c r="P44620"/>
    </row>
    <row r="44621" spans="15:16" x14ac:dyDescent="0.2">
      <c r="O44621"/>
      <c r="P44621"/>
    </row>
    <row r="44622" spans="15:16" x14ac:dyDescent="0.2">
      <c r="O44622"/>
      <c r="P44622"/>
    </row>
    <row r="44623" spans="15:16" x14ac:dyDescent="0.2">
      <c r="O44623"/>
      <c r="P44623"/>
    </row>
    <row r="44624" spans="15:16" x14ac:dyDescent="0.2">
      <c r="O44624"/>
      <c r="P44624"/>
    </row>
    <row r="44625" spans="15:16" x14ac:dyDescent="0.2">
      <c r="O44625"/>
      <c r="P44625"/>
    </row>
    <row r="44626" spans="15:16" x14ac:dyDescent="0.2">
      <c r="O44626"/>
      <c r="P44626"/>
    </row>
    <row r="44627" spans="15:16" x14ac:dyDescent="0.2">
      <c r="O44627"/>
      <c r="P44627"/>
    </row>
    <row r="44628" spans="15:16" x14ac:dyDescent="0.2">
      <c r="O44628"/>
      <c r="P44628"/>
    </row>
    <row r="44629" spans="15:16" x14ac:dyDescent="0.2">
      <c r="O44629"/>
      <c r="P44629"/>
    </row>
    <row r="44630" spans="15:16" x14ac:dyDescent="0.2">
      <c r="O44630"/>
      <c r="P44630"/>
    </row>
    <row r="44631" spans="15:16" x14ac:dyDescent="0.2">
      <c r="O44631"/>
      <c r="P44631"/>
    </row>
    <row r="44632" spans="15:16" x14ac:dyDescent="0.2">
      <c r="O44632"/>
      <c r="P44632"/>
    </row>
    <row r="44633" spans="15:16" x14ac:dyDescent="0.2">
      <c r="O44633"/>
      <c r="P44633"/>
    </row>
    <row r="44634" spans="15:16" x14ac:dyDescent="0.2">
      <c r="O44634"/>
      <c r="P44634"/>
    </row>
    <row r="44635" spans="15:16" x14ac:dyDescent="0.2">
      <c r="O44635"/>
      <c r="P44635"/>
    </row>
    <row r="44636" spans="15:16" x14ac:dyDescent="0.2">
      <c r="O44636"/>
      <c r="P44636"/>
    </row>
    <row r="44637" spans="15:16" x14ac:dyDescent="0.2">
      <c r="O44637"/>
      <c r="P44637"/>
    </row>
    <row r="44638" spans="15:16" x14ac:dyDescent="0.2">
      <c r="O44638"/>
      <c r="P44638"/>
    </row>
    <row r="44639" spans="15:16" x14ac:dyDescent="0.2">
      <c r="O44639"/>
      <c r="P44639"/>
    </row>
    <row r="44640" spans="15:16" x14ac:dyDescent="0.2">
      <c r="O44640"/>
      <c r="P44640"/>
    </row>
    <row r="44641" spans="15:16" x14ac:dyDescent="0.2">
      <c r="O44641"/>
      <c r="P44641"/>
    </row>
    <row r="44642" spans="15:16" x14ac:dyDescent="0.2">
      <c r="O44642"/>
      <c r="P44642"/>
    </row>
    <row r="44643" spans="15:16" x14ac:dyDescent="0.2">
      <c r="O44643"/>
      <c r="P44643"/>
    </row>
    <row r="44644" spans="15:16" x14ac:dyDescent="0.2">
      <c r="O44644"/>
      <c r="P44644"/>
    </row>
    <row r="44645" spans="15:16" x14ac:dyDescent="0.2">
      <c r="O44645"/>
      <c r="P44645"/>
    </row>
    <row r="44646" spans="15:16" x14ac:dyDescent="0.2">
      <c r="O44646"/>
      <c r="P44646"/>
    </row>
    <row r="44647" spans="15:16" x14ac:dyDescent="0.2">
      <c r="O44647"/>
      <c r="P44647"/>
    </row>
    <row r="44648" spans="15:16" x14ac:dyDescent="0.2">
      <c r="O44648"/>
      <c r="P44648"/>
    </row>
    <row r="44649" spans="15:16" x14ac:dyDescent="0.2">
      <c r="O44649"/>
      <c r="P44649"/>
    </row>
    <row r="44650" spans="15:16" x14ac:dyDescent="0.2">
      <c r="O44650"/>
      <c r="P44650"/>
    </row>
    <row r="44651" spans="15:16" x14ac:dyDescent="0.2">
      <c r="O44651"/>
      <c r="P44651"/>
    </row>
    <row r="44652" spans="15:16" x14ac:dyDescent="0.2">
      <c r="O44652"/>
      <c r="P44652"/>
    </row>
    <row r="44653" spans="15:16" x14ac:dyDescent="0.2">
      <c r="O44653"/>
      <c r="P44653"/>
    </row>
    <row r="44654" spans="15:16" x14ac:dyDescent="0.2">
      <c r="O44654"/>
      <c r="P44654"/>
    </row>
    <row r="44655" spans="15:16" x14ac:dyDescent="0.2">
      <c r="O44655"/>
      <c r="P44655"/>
    </row>
    <row r="44656" spans="15:16" x14ac:dyDescent="0.2">
      <c r="O44656"/>
      <c r="P44656"/>
    </row>
    <row r="44657" spans="15:16" x14ac:dyDescent="0.2">
      <c r="O44657"/>
      <c r="P44657"/>
    </row>
    <row r="44658" spans="15:16" x14ac:dyDescent="0.2">
      <c r="O44658"/>
      <c r="P44658"/>
    </row>
    <row r="44659" spans="15:16" x14ac:dyDescent="0.2">
      <c r="O44659"/>
      <c r="P44659"/>
    </row>
    <row r="44660" spans="15:16" x14ac:dyDescent="0.2">
      <c r="O44660"/>
      <c r="P44660"/>
    </row>
    <row r="44661" spans="15:16" x14ac:dyDescent="0.2">
      <c r="O44661"/>
      <c r="P44661"/>
    </row>
    <row r="44662" spans="15:16" x14ac:dyDescent="0.2">
      <c r="O44662"/>
      <c r="P44662"/>
    </row>
    <row r="44663" spans="15:16" x14ac:dyDescent="0.2">
      <c r="O44663"/>
      <c r="P44663"/>
    </row>
    <row r="44664" spans="15:16" x14ac:dyDescent="0.2">
      <c r="O44664"/>
      <c r="P44664"/>
    </row>
    <row r="44665" spans="15:16" x14ac:dyDescent="0.2">
      <c r="O44665"/>
      <c r="P44665"/>
    </row>
    <row r="44666" spans="15:16" x14ac:dyDescent="0.2">
      <c r="O44666"/>
      <c r="P44666"/>
    </row>
    <row r="44667" spans="15:16" x14ac:dyDescent="0.2">
      <c r="O44667"/>
      <c r="P44667"/>
    </row>
    <row r="44668" spans="15:16" x14ac:dyDescent="0.2">
      <c r="O44668"/>
      <c r="P44668"/>
    </row>
    <row r="44669" spans="15:16" x14ac:dyDescent="0.2">
      <c r="O44669"/>
      <c r="P44669"/>
    </row>
    <row r="44670" spans="15:16" x14ac:dyDescent="0.2">
      <c r="O44670"/>
      <c r="P44670"/>
    </row>
    <row r="44671" spans="15:16" x14ac:dyDescent="0.2">
      <c r="O44671"/>
      <c r="P44671"/>
    </row>
    <row r="44672" spans="15:16" x14ac:dyDescent="0.2">
      <c r="O44672"/>
      <c r="P44672"/>
    </row>
    <row r="44673" spans="15:16" x14ac:dyDescent="0.2">
      <c r="O44673"/>
      <c r="P44673"/>
    </row>
    <row r="44674" spans="15:16" x14ac:dyDescent="0.2">
      <c r="O44674"/>
      <c r="P44674"/>
    </row>
    <row r="44675" spans="15:16" x14ac:dyDescent="0.2">
      <c r="O44675"/>
      <c r="P44675"/>
    </row>
    <row r="44676" spans="15:16" x14ac:dyDescent="0.2">
      <c r="O44676"/>
      <c r="P44676"/>
    </row>
    <row r="44677" spans="15:16" x14ac:dyDescent="0.2">
      <c r="O44677"/>
      <c r="P44677"/>
    </row>
    <row r="44678" spans="15:16" x14ac:dyDescent="0.2">
      <c r="O44678"/>
      <c r="P44678"/>
    </row>
    <row r="44679" spans="15:16" x14ac:dyDescent="0.2">
      <c r="O44679"/>
      <c r="P44679"/>
    </row>
    <row r="44680" spans="15:16" x14ac:dyDescent="0.2">
      <c r="O44680"/>
      <c r="P44680"/>
    </row>
    <row r="44681" spans="15:16" x14ac:dyDescent="0.2">
      <c r="O44681"/>
      <c r="P44681"/>
    </row>
    <row r="44682" spans="15:16" x14ac:dyDescent="0.2">
      <c r="O44682"/>
      <c r="P44682"/>
    </row>
    <row r="44683" spans="15:16" x14ac:dyDescent="0.2">
      <c r="O44683"/>
      <c r="P44683"/>
    </row>
    <row r="44684" spans="15:16" x14ac:dyDescent="0.2">
      <c r="O44684"/>
      <c r="P44684"/>
    </row>
    <row r="44685" spans="15:16" x14ac:dyDescent="0.2">
      <c r="O44685"/>
      <c r="P44685"/>
    </row>
    <row r="44686" spans="15:16" x14ac:dyDescent="0.2">
      <c r="O44686"/>
      <c r="P44686"/>
    </row>
    <row r="44687" spans="15:16" x14ac:dyDescent="0.2">
      <c r="O44687"/>
      <c r="P44687"/>
    </row>
    <row r="44688" spans="15:16" x14ac:dyDescent="0.2">
      <c r="O44688"/>
      <c r="P44688"/>
    </row>
    <row r="44689" spans="15:16" x14ac:dyDescent="0.2">
      <c r="O44689"/>
      <c r="P44689"/>
    </row>
    <row r="44690" spans="15:16" x14ac:dyDescent="0.2">
      <c r="O44690"/>
      <c r="P44690"/>
    </row>
    <row r="44691" spans="15:16" x14ac:dyDescent="0.2">
      <c r="O44691"/>
      <c r="P44691"/>
    </row>
    <row r="44692" spans="15:16" x14ac:dyDescent="0.2">
      <c r="O44692"/>
      <c r="P44692"/>
    </row>
    <row r="44693" spans="15:16" x14ac:dyDescent="0.2">
      <c r="O44693"/>
      <c r="P44693"/>
    </row>
    <row r="44694" spans="15:16" x14ac:dyDescent="0.2">
      <c r="O44694"/>
      <c r="P44694"/>
    </row>
    <row r="44695" spans="15:16" x14ac:dyDescent="0.2">
      <c r="O44695"/>
      <c r="P44695"/>
    </row>
    <row r="44696" spans="15:16" x14ac:dyDescent="0.2">
      <c r="O44696"/>
      <c r="P44696"/>
    </row>
    <row r="44697" spans="15:16" x14ac:dyDescent="0.2">
      <c r="O44697"/>
      <c r="P44697"/>
    </row>
    <row r="44698" spans="15:16" x14ac:dyDescent="0.2">
      <c r="O44698"/>
      <c r="P44698"/>
    </row>
    <row r="44699" spans="15:16" x14ac:dyDescent="0.2">
      <c r="O44699"/>
      <c r="P44699"/>
    </row>
    <row r="44700" spans="15:16" x14ac:dyDescent="0.2">
      <c r="O44700"/>
      <c r="P44700"/>
    </row>
    <row r="44701" spans="15:16" x14ac:dyDescent="0.2">
      <c r="O44701"/>
      <c r="P44701"/>
    </row>
    <row r="44702" spans="15:16" x14ac:dyDescent="0.2">
      <c r="O44702"/>
      <c r="P44702"/>
    </row>
    <row r="44703" spans="15:16" x14ac:dyDescent="0.2">
      <c r="O44703"/>
      <c r="P44703"/>
    </row>
    <row r="44704" spans="15:16" x14ac:dyDescent="0.2">
      <c r="O44704"/>
      <c r="P44704"/>
    </row>
    <row r="44705" spans="15:16" x14ac:dyDescent="0.2">
      <c r="O44705"/>
      <c r="P44705"/>
    </row>
    <row r="44706" spans="15:16" x14ac:dyDescent="0.2">
      <c r="O44706"/>
      <c r="P44706"/>
    </row>
    <row r="44707" spans="15:16" x14ac:dyDescent="0.2">
      <c r="O44707"/>
      <c r="P44707"/>
    </row>
    <row r="44708" spans="15:16" x14ac:dyDescent="0.2">
      <c r="O44708"/>
      <c r="P44708"/>
    </row>
    <row r="44709" spans="15:16" x14ac:dyDescent="0.2">
      <c r="O44709"/>
      <c r="P44709"/>
    </row>
    <row r="44710" spans="15:16" x14ac:dyDescent="0.2">
      <c r="O44710"/>
      <c r="P44710"/>
    </row>
    <row r="44711" spans="15:16" x14ac:dyDescent="0.2">
      <c r="O44711"/>
      <c r="P44711"/>
    </row>
    <row r="44712" spans="15:16" x14ac:dyDescent="0.2">
      <c r="O44712"/>
      <c r="P44712"/>
    </row>
    <row r="44713" spans="15:16" x14ac:dyDescent="0.2">
      <c r="O44713"/>
      <c r="P44713"/>
    </row>
    <row r="44714" spans="15:16" x14ac:dyDescent="0.2">
      <c r="O44714"/>
      <c r="P44714"/>
    </row>
    <row r="44715" spans="15:16" x14ac:dyDescent="0.2">
      <c r="O44715"/>
      <c r="P44715"/>
    </row>
    <row r="44716" spans="15:16" x14ac:dyDescent="0.2">
      <c r="O44716"/>
      <c r="P44716"/>
    </row>
    <row r="44717" spans="15:16" x14ac:dyDescent="0.2">
      <c r="O44717"/>
      <c r="P44717"/>
    </row>
    <row r="44718" spans="15:16" x14ac:dyDescent="0.2">
      <c r="O44718"/>
      <c r="P44718"/>
    </row>
    <row r="44719" spans="15:16" x14ac:dyDescent="0.2">
      <c r="O44719"/>
      <c r="P44719"/>
    </row>
    <row r="44720" spans="15:16" x14ac:dyDescent="0.2">
      <c r="O44720"/>
      <c r="P44720"/>
    </row>
    <row r="44721" spans="15:16" x14ac:dyDescent="0.2">
      <c r="O44721"/>
      <c r="P44721"/>
    </row>
    <row r="44722" spans="15:16" x14ac:dyDescent="0.2">
      <c r="O44722"/>
      <c r="P44722"/>
    </row>
    <row r="44723" spans="15:16" x14ac:dyDescent="0.2">
      <c r="O44723"/>
      <c r="P44723"/>
    </row>
    <row r="44724" spans="15:16" x14ac:dyDescent="0.2">
      <c r="O44724"/>
      <c r="P44724"/>
    </row>
    <row r="44725" spans="15:16" x14ac:dyDescent="0.2">
      <c r="O44725"/>
      <c r="P44725"/>
    </row>
    <row r="44726" spans="15:16" x14ac:dyDescent="0.2">
      <c r="O44726"/>
      <c r="P44726"/>
    </row>
    <row r="44727" spans="15:16" x14ac:dyDescent="0.2">
      <c r="O44727"/>
      <c r="P44727"/>
    </row>
    <row r="44728" spans="15:16" x14ac:dyDescent="0.2">
      <c r="O44728"/>
      <c r="P44728"/>
    </row>
    <row r="44729" spans="15:16" x14ac:dyDescent="0.2">
      <c r="O44729"/>
      <c r="P44729"/>
    </row>
    <row r="44730" spans="15:16" x14ac:dyDescent="0.2">
      <c r="O44730"/>
      <c r="P44730"/>
    </row>
    <row r="44731" spans="15:16" x14ac:dyDescent="0.2">
      <c r="O44731"/>
      <c r="P44731"/>
    </row>
    <row r="44732" spans="15:16" x14ac:dyDescent="0.2">
      <c r="O44732"/>
      <c r="P44732"/>
    </row>
    <row r="44733" spans="15:16" x14ac:dyDescent="0.2">
      <c r="O44733"/>
      <c r="P44733"/>
    </row>
    <row r="44734" spans="15:16" x14ac:dyDescent="0.2">
      <c r="O44734"/>
      <c r="P44734"/>
    </row>
    <row r="44735" spans="15:16" x14ac:dyDescent="0.2">
      <c r="O44735"/>
      <c r="P44735"/>
    </row>
    <row r="44736" spans="15:16" x14ac:dyDescent="0.2">
      <c r="O44736"/>
      <c r="P44736"/>
    </row>
    <row r="44737" spans="15:16" x14ac:dyDescent="0.2">
      <c r="O44737"/>
      <c r="P44737"/>
    </row>
    <row r="44738" spans="15:16" x14ac:dyDescent="0.2">
      <c r="O44738"/>
      <c r="P44738"/>
    </row>
    <row r="44739" spans="15:16" x14ac:dyDescent="0.2">
      <c r="O44739"/>
      <c r="P44739"/>
    </row>
    <row r="44740" spans="15:16" x14ac:dyDescent="0.2">
      <c r="O44740"/>
      <c r="P44740"/>
    </row>
    <row r="44741" spans="15:16" x14ac:dyDescent="0.2">
      <c r="O44741"/>
      <c r="P44741"/>
    </row>
    <row r="44742" spans="15:16" x14ac:dyDescent="0.2">
      <c r="O44742"/>
      <c r="P44742"/>
    </row>
    <row r="44743" spans="15:16" x14ac:dyDescent="0.2">
      <c r="O44743"/>
      <c r="P44743"/>
    </row>
    <row r="44744" spans="15:16" x14ac:dyDescent="0.2">
      <c r="O44744"/>
      <c r="P44744"/>
    </row>
    <row r="44745" spans="15:16" x14ac:dyDescent="0.2">
      <c r="O44745"/>
      <c r="P44745"/>
    </row>
    <row r="44746" spans="15:16" x14ac:dyDescent="0.2">
      <c r="O44746"/>
      <c r="P44746"/>
    </row>
    <row r="44747" spans="15:16" x14ac:dyDescent="0.2">
      <c r="O44747"/>
      <c r="P44747"/>
    </row>
    <row r="44748" spans="15:16" x14ac:dyDescent="0.2">
      <c r="O44748"/>
      <c r="P44748"/>
    </row>
    <row r="44749" spans="15:16" x14ac:dyDescent="0.2">
      <c r="O44749"/>
      <c r="P44749"/>
    </row>
    <row r="44750" spans="15:16" x14ac:dyDescent="0.2">
      <c r="O44750"/>
      <c r="P44750"/>
    </row>
    <row r="44751" spans="15:16" x14ac:dyDescent="0.2">
      <c r="O44751"/>
      <c r="P44751"/>
    </row>
    <row r="44752" spans="15:16" x14ac:dyDescent="0.2">
      <c r="O44752"/>
      <c r="P44752"/>
    </row>
    <row r="44753" spans="15:16" x14ac:dyDescent="0.2">
      <c r="O44753"/>
      <c r="P44753"/>
    </row>
    <row r="44754" spans="15:16" x14ac:dyDescent="0.2">
      <c r="O44754"/>
      <c r="P44754"/>
    </row>
    <row r="44755" spans="15:16" x14ac:dyDescent="0.2">
      <c r="O44755"/>
      <c r="P44755"/>
    </row>
    <row r="44756" spans="15:16" x14ac:dyDescent="0.2">
      <c r="O44756"/>
      <c r="P44756"/>
    </row>
    <row r="44757" spans="15:16" x14ac:dyDescent="0.2">
      <c r="O44757"/>
      <c r="P44757"/>
    </row>
    <row r="44758" spans="15:16" x14ac:dyDescent="0.2">
      <c r="O44758"/>
      <c r="P44758"/>
    </row>
    <row r="44759" spans="15:16" x14ac:dyDescent="0.2">
      <c r="O44759"/>
      <c r="P44759"/>
    </row>
    <row r="44760" spans="15:16" x14ac:dyDescent="0.2">
      <c r="O44760"/>
      <c r="P44760"/>
    </row>
    <row r="44761" spans="15:16" x14ac:dyDescent="0.2">
      <c r="O44761"/>
      <c r="P44761"/>
    </row>
    <row r="44762" spans="15:16" x14ac:dyDescent="0.2">
      <c r="O44762"/>
      <c r="P44762"/>
    </row>
    <row r="44763" spans="15:16" x14ac:dyDescent="0.2">
      <c r="O44763"/>
      <c r="P44763"/>
    </row>
    <row r="44764" spans="15:16" x14ac:dyDescent="0.2">
      <c r="O44764"/>
      <c r="P44764"/>
    </row>
    <row r="44765" spans="15:16" x14ac:dyDescent="0.2">
      <c r="O44765"/>
      <c r="P44765"/>
    </row>
    <row r="44766" spans="15:16" x14ac:dyDescent="0.2">
      <c r="O44766"/>
      <c r="P44766"/>
    </row>
    <row r="44767" spans="15:16" x14ac:dyDescent="0.2">
      <c r="O44767"/>
      <c r="P44767"/>
    </row>
    <row r="44768" spans="15:16" x14ac:dyDescent="0.2">
      <c r="O44768"/>
      <c r="P44768"/>
    </row>
    <row r="44769" spans="15:16" x14ac:dyDescent="0.2">
      <c r="O44769"/>
      <c r="P44769"/>
    </row>
    <row r="44770" spans="15:16" x14ac:dyDescent="0.2">
      <c r="O44770"/>
      <c r="P44770"/>
    </row>
    <row r="44771" spans="15:16" x14ac:dyDescent="0.2">
      <c r="O44771"/>
      <c r="P44771"/>
    </row>
    <row r="44772" spans="15:16" x14ac:dyDescent="0.2">
      <c r="O44772"/>
      <c r="P44772"/>
    </row>
    <row r="44773" spans="15:16" x14ac:dyDescent="0.2">
      <c r="O44773"/>
      <c r="P44773"/>
    </row>
    <row r="44774" spans="15:16" x14ac:dyDescent="0.2">
      <c r="O44774"/>
      <c r="P44774"/>
    </row>
    <row r="44775" spans="15:16" x14ac:dyDescent="0.2">
      <c r="O44775"/>
      <c r="P44775"/>
    </row>
    <row r="44776" spans="15:16" x14ac:dyDescent="0.2">
      <c r="O44776"/>
      <c r="P44776"/>
    </row>
    <row r="44777" spans="15:16" x14ac:dyDescent="0.2">
      <c r="O44777"/>
      <c r="P44777"/>
    </row>
    <row r="44778" spans="15:16" x14ac:dyDescent="0.2">
      <c r="O44778"/>
      <c r="P44778"/>
    </row>
    <row r="44779" spans="15:16" x14ac:dyDescent="0.2">
      <c r="O44779"/>
      <c r="P44779"/>
    </row>
    <row r="44780" spans="15:16" x14ac:dyDescent="0.2">
      <c r="O44780"/>
      <c r="P44780"/>
    </row>
    <row r="44781" spans="15:16" x14ac:dyDescent="0.2">
      <c r="O44781"/>
      <c r="P44781"/>
    </row>
    <row r="44782" spans="15:16" x14ac:dyDescent="0.2">
      <c r="O44782"/>
      <c r="P44782"/>
    </row>
    <row r="44783" spans="15:16" x14ac:dyDescent="0.2">
      <c r="O44783"/>
      <c r="P44783"/>
    </row>
    <row r="44784" spans="15:16" x14ac:dyDescent="0.2">
      <c r="O44784"/>
      <c r="P44784"/>
    </row>
    <row r="44785" spans="15:16" x14ac:dyDescent="0.2">
      <c r="O44785"/>
      <c r="P44785"/>
    </row>
    <row r="44786" spans="15:16" x14ac:dyDescent="0.2">
      <c r="O44786"/>
      <c r="P44786"/>
    </row>
    <row r="44787" spans="15:16" x14ac:dyDescent="0.2">
      <c r="O44787"/>
      <c r="P44787"/>
    </row>
    <row r="44788" spans="15:16" x14ac:dyDescent="0.2">
      <c r="O44788"/>
      <c r="P44788"/>
    </row>
    <row r="44789" spans="15:16" x14ac:dyDescent="0.2">
      <c r="O44789"/>
      <c r="P44789"/>
    </row>
    <row r="44790" spans="15:16" x14ac:dyDescent="0.2">
      <c r="O44790"/>
      <c r="P44790"/>
    </row>
    <row r="44791" spans="15:16" x14ac:dyDescent="0.2">
      <c r="O44791"/>
      <c r="P44791"/>
    </row>
    <row r="44792" spans="15:16" x14ac:dyDescent="0.2">
      <c r="O44792"/>
      <c r="P44792"/>
    </row>
    <row r="44793" spans="15:16" x14ac:dyDescent="0.2">
      <c r="O44793"/>
      <c r="P44793"/>
    </row>
    <row r="44794" spans="15:16" x14ac:dyDescent="0.2">
      <c r="O44794"/>
      <c r="P44794"/>
    </row>
    <row r="44795" spans="15:16" x14ac:dyDescent="0.2">
      <c r="O44795"/>
      <c r="P44795"/>
    </row>
    <row r="44796" spans="15:16" x14ac:dyDescent="0.2">
      <c r="O44796"/>
      <c r="P44796"/>
    </row>
    <row r="44797" spans="15:16" x14ac:dyDescent="0.2">
      <c r="O44797"/>
      <c r="P44797"/>
    </row>
    <row r="44798" spans="15:16" x14ac:dyDescent="0.2">
      <c r="O44798"/>
      <c r="P44798"/>
    </row>
    <row r="44799" spans="15:16" x14ac:dyDescent="0.2">
      <c r="O44799"/>
      <c r="P44799"/>
    </row>
    <row r="44800" spans="15:16" x14ac:dyDescent="0.2">
      <c r="O44800"/>
      <c r="P44800"/>
    </row>
    <row r="44801" spans="15:16" x14ac:dyDescent="0.2">
      <c r="O44801"/>
      <c r="P44801"/>
    </row>
    <row r="44802" spans="15:16" x14ac:dyDescent="0.2">
      <c r="O44802"/>
      <c r="P44802"/>
    </row>
    <row r="44803" spans="15:16" x14ac:dyDescent="0.2">
      <c r="O44803"/>
      <c r="P44803"/>
    </row>
    <row r="44804" spans="15:16" x14ac:dyDescent="0.2">
      <c r="O44804"/>
      <c r="P44804"/>
    </row>
    <row r="44805" spans="15:16" x14ac:dyDescent="0.2">
      <c r="O44805"/>
      <c r="P44805"/>
    </row>
    <row r="44806" spans="15:16" x14ac:dyDescent="0.2">
      <c r="O44806"/>
      <c r="P44806"/>
    </row>
    <row r="44807" spans="15:16" x14ac:dyDescent="0.2">
      <c r="O44807"/>
      <c r="P44807"/>
    </row>
    <row r="44808" spans="15:16" x14ac:dyDescent="0.2">
      <c r="O44808"/>
      <c r="P44808"/>
    </row>
    <row r="44809" spans="15:16" x14ac:dyDescent="0.2">
      <c r="O44809"/>
      <c r="P44809"/>
    </row>
    <row r="44810" spans="15:16" x14ac:dyDescent="0.2">
      <c r="O44810"/>
      <c r="P44810"/>
    </row>
    <row r="44811" spans="15:16" x14ac:dyDescent="0.2">
      <c r="O44811"/>
      <c r="P44811"/>
    </row>
    <row r="44812" spans="15:16" x14ac:dyDescent="0.2">
      <c r="O44812"/>
      <c r="P44812"/>
    </row>
    <row r="44813" spans="15:16" x14ac:dyDescent="0.2">
      <c r="O44813"/>
      <c r="P44813"/>
    </row>
    <row r="44814" spans="15:16" x14ac:dyDescent="0.2">
      <c r="O44814"/>
      <c r="P44814"/>
    </row>
    <row r="44815" spans="15:16" x14ac:dyDescent="0.2">
      <c r="O44815"/>
      <c r="P44815"/>
    </row>
    <row r="44816" spans="15:16" x14ac:dyDescent="0.2">
      <c r="O44816"/>
      <c r="P44816"/>
    </row>
    <row r="44817" spans="15:16" x14ac:dyDescent="0.2">
      <c r="O44817"/>
      <c r="P44817"/>
    </row>
    <row r="44818" spans="15:16" x14ac:dyDescent="0.2">
      <c r="O44818"/>
      <c r="P44818"/>
    </row>
    <row r="44819" spans="15:16" x14ac:dyDescent="0.2">
      <c r="O44819"/>
      <c r="P44819"/>
    </row>
    <row r="44820" spans="15:16" x14ac:dyDescent="0.2">
      <c r="O44820"/>
      <c r="P44820"/>
    </row>
    <row r="44821" spans="15:16" x14ac:dyDescent="0.2">
      <c r="O44821"/>
      <c r="P44821"/>
    </row>
    <row r="44822" spans="15:16" x14ac:dyDescent="0.2">
      <c r="O44822"/>
      <c r="P44822"/>
    </row>
    <row r="44823" spans="15:16" x14ac:dyDescent="0.2">
      <c r="O44823"/>
      <c r="P44823"/>
    </row>
    <row r="44824" spans="15:16" x14ac:dyDescent="0.2">
      <c r="O44824"/>
      <c r="P44824"/>
    </row>
    <row r="44825" spans="15:16" x14ac:dyDescent="0.2">
      <c r="O44825"/>
      <c r="P44825"/>
    </row>
    <row r="44826" spans="15:16" x14ac:dyDescent="0.2">
      <c r="O44826"/>
      <c r="P44826"/>
    </row>
    <row r="44827" spans="15:16" x14ac:dyDescent="0.2">
      <c r="O44827"/>
      <c r="P44827"/>
    </row>
    <row r="44828" spans="15:16" x14ac:dyDescent="0.2">
      <c r="O44828"/>
      <c r="P44828"/>
    </row>
    <row r="44829" spans="15:16" x14ac:dyDescent="0.2">
      <c r="O44829"/>
      <c r="P44829"/>
    </row>
    <row r="44830" spans="15:16" x14ac:dyDescent="0.2">
      <c r="O44830"/>
      <c r="P44830"/>
    </row>
    <row r="44831" spans="15:16" x14ac:dyDescent="0.2">
      <c r="O44831"/>
      <c r="P44831"/>
    </row>
    <row r="44832" spans="15:16" x14ac:dyDescent="0.2">
      <c r="O44832"/>
      <c r="P44832"/>
    </row>
    <row r="44833" spans="15:16" x14ac:dyDescent="0.2">
      <c r="O44833"/>
      <c r="P44833"/>
    </row>
    <row r="44834" spans="15:16" x14ac:dyDescent="0.2">
      <c r="O44834"/>
      <c r="P44834"/>
    </row>
    <row r="44835" spans="15:16" x14ac:dyDescent="0.2">
      <c r="O44835"/>
      <c r="P44835"/>
    </row>
    <row r="44836" spans="15:16" x14ac:dyDescent="0.2">
      <c r="O44836"/>
      <c r="P44836"/>
    </row>
    <row r="44837" spans="15:16" x14ac:dyDescent="0.2">
      <c r="O44837"/>
      <c r="P44837"/>
    </row>
    <row r="44838" spans="15:16" x14ac:dyDescent="0.2">
      <c r="O44838"/>
      <c r="P44838"/>
    </row>
    <row r="44839" spans="15:16" x14ac:dyDescent="0.2">
      <c r="O44839"/>
      <c r="P44839"/>
    </row>
    <row r="44840" spans="15:16" x14ac:dyDescent="0.2">
      <c r="O44840"/>
      <c r="P44840"/>
    </row>
    <row r="44841" spans="15:16" x14ac:dyDescent="0.2">
      <c r="O44841"/>
      <c r="P44841"/>
    </row>
    <row r="44842" spans="15:16" x14ac:dyDescent="0.2">
      <c r="O44842"/>
      <c r="P44842"/>
    </row>
    <row r="44843" spans="15:16" x14ac:dyDescent="0.2">
      <c r="O44843"/>
      <c r="P44843"/>
    </row>
    <row r="44844" spans="15:16" x14ac:dyDescent="0.2">
      <c r="O44844"/>
      <c r="P44844"/>
    </row>
    <row r="44845" spans="15:16" x14ac:dyDescent="0.2">
      <c r="O44845"/>
      <c r="P44845"/>
    </row>
    <row r="44846" spans="15:16" x14ac:dyDescent="0.2">
      <c r="O44846"/>
      <c r="P44846"/>
    </row>
    <row r="44847" spans="15:16" x14ac:dyDescent="0.2">
      <c r="O44847"/>
      <c r="P44847"/>
    </row>
    <row r="44848" spans="15:16" x14ac:dyDescent="0.2">
      <c r="O44848"/>
      <c r="P44848"/>
    </row>
    <row r="44849" spans="15:16" x14ac:dyDescent="0.2">
      <c r="O44849"/>
      <c r="P44849"/>
    </row>
    <row r="44850" spans="15:16" x14ac:dyDescent="0.2">
      <c r="O44850"/>
      <c r="P44850"/>
    </row>
    <row r="44851" spans="15:16" x14ac:dyDescent="0.2">
      <c r="O44851"/>
      <c r="P44851"/>
    </row>
    <row r="44852" spans="15:16" x14ac:dyDescent="0.2">
      <c r="O44852"/>
      <c r="P44852"/>
    </row>
    <row r="44853" spans="15:16" x14ac:dyDescent="0.2">
      <c r="O44853"/>
      <c r="P44853"/>
    </row>
    <row r="44854" spans="15:16" x14ac:dyDescent="0.2">
      <c r="O44854"/>
      <c r="P44854"/>
    </row>
    <row r="44855" spans="15:16" x14ac:dyDescent="0.2">
      <c r="O44855"/>
      <c r="P44855"/>
    </row>
    <row r="44856" spans="15:16" x14ac:dyDescent="0.2">
      <c r="O44856"/>
      <c r="P44856"/>
    </row>
    <row r="44857" spans="15:16" x14ac:dyDescent="0.2">
      <c r="O44857"/>
      <c r="P44857"/>
    </row>
    <row r="44858" spans="15:16" x14ac:dyDescent="0.2">
      <c r="O44858"/>
      <c r="P44858"/>
    </row>
    <row r="44859" spans="15:16" x14ac:dyDescent="0.2">
      <c r="O44859"/>
      <c r="P44859"/>
    </row>
    <row r="44860" spans="15:16" x14ac:dyDescent="0.2">
      <c r="O44860"/>
      <c r="P44860"/>
    </row>
    <row r="44861" spans="15:16" x14ac:dyDescent="0.2">
      <c r="O44861"/>
      <c r="P44861"/>
    </row>
    <row r="44862" spans="15:16" x14ac:dyDescent="0.2">
      <c r="O44862"/>
      <c r="P44862"/>
    </row>
    <row r="44863" spans="15:16" x14ac:dyDescent="0.2">
      <c r="O44863"/>
      <c r="P44863"/>
    </row>
    <row r="44864" spans="15:16" x14ac:dyDescent="0.2">
      <c r="O44864"/>
      <c r="P44864"/>
    </row>
    <row r="44865" spans="15:16" x14ac:dyDescent="0.2">
      <c r="O44865"/>
      <c r="P44865"/>
    </row>
    <row r="44866" spans="15:16" x14ac:dyDescent="0.2">
      <c r="O44866"/>
      <c r="P44866"/>
    </row>
    <row r="44867" spans="15:16" x14ac:dyDescent="0.2">
      <c r="O44867"/>
      <c r="P44867"/>
    </row>
    <row r="44868" spans="15:16" x14ac:dyDescent="0.2">
      <c r="O44868"/>
      <c r="P44868"/>
    </row>
    <row r="44869" spans="15:16" x14ac:dyDescent="0.2">
      <c r="O44869"/>
      <c r="P44869"/>
    </row>
    <row r="44870" spans="15:16" x14ac:dyDescent="0.2">
      <c r="O44870"/>
      <c r="P44870"/>
    </row>
    <row r="44871" spans="15:16" x14ac:dyDescent="0.2">
      <c r="O44871"/>
      <c r="P44871"/>
    </row>
    <row r="44872" spans="15:16" x14ac:dyDescent="0.2">
      <c r="O44872"/>
      <c r="P44872"/>
    </row>
    <row r="44873" spans="15:16" x14ac:dyDescent="0.2">
      <c r="O44873"/>
      <c r="P44873"/>
    </row>
    <row r="44874" spans="15:16" x14ac:dyDescent="0.2">
      <c r="O44874"/>
      <c r="P44874"/>
    </row>
    <row r="44875" spans="15:16" x14ac:dyDescent="0.2">
      <c r="O44875"/>
      <c r="P44875"/>
    </row>
    <row r="44876" spans="15:16" x14ac:dyDescent="0.2">
      <c r="O44876"/>
      <c r="P44876"/>
    </row>
    <row r="44877" spans="15:16" x14ac:dyDescent="0.2">
      <c r="O44877"/>
      <c r="P44877"/>
    </row>
    <row r="44878" spans="15:16" x14ac:dyDescent="0.2">
      <c r="O44878"/>
      <c r="P44878"/>
    </row>
    <row r="44879" spans="15:16" x14ac:dyDescent="0.2">
      <c r="O44879"/>
      <c r="P44879"/>
    </row>
    <row r="44880" spans="15:16" x14ac:dyDescent="0.2">
      <c r="O44880"/>
      <c r="P44880"/>
    </row>
    <row r="44881" spans="15:16" x14ac:dyDescent="0.2">
      <c r="O44881"/>
      <c r="P44881"/>
    </row>
    <row r="44882" spans="15:16" x14ac:dyDescent="0.2">
      <c r="O44882"/>
      <c r="P44882"/>
    </row>
    <row r="44883" spans="15:16" x14ac:dyDescent="0.2">
      <c r="O44883"/>
      <c r="P44883"/>
    </row>
    <row r="44884" spans="15:16" x14ac:dyDescent="0.2">
      <c r="O44884"/>
      <c r="P44884"/>
    </row>
    <row r="44885" spans="15:16" x14ac:dyDescent="0.2">
      <c r="O44885"/>
      <c r="P44885"/>
    </row>
    <row r="44886" spans="15:16" x14ac:dyDescent="0.2">
      <c r="O44886"/>
      <c r="P44886"/>
    </row>
    <row r="44887" spans="15:16" x14ac:dyDescent="0.2">
      <c r="O44887"/>
      <c r="P44887"/>
    </row>
    <row r="44888" spans="15:16" x14ac:dyDescent="0.2">
      <c r="O44888"/>
      <c r="P44888"/>
    </row>
    <row r="44889" spans="15:16" x14ac:dyDescent="0.2">
      <c r="O44889"/>
      <c r="P44889"/>
    </row>
    <row r="44890" spans="15:16" x14ac:dyDescent="0.2">
      <c r="O44890"/>
      <c r="P44890"/>
    </row>
    <row r="44891" spans="15:16" x14ac:dyDescent="0.2">
      <c r="O44891"/>
      <c r="P44891"/>
    </row>
    <row r="44892" spans="15:16" x14ac:dyDescent="0.2">
      <c r="O44892"/>
      <c r="P44892"/>
    </row>
    <row r="44893" spans="15:16" x14ac:dyDescent="0.2">
      <c r="O44893"/>
      <c r="P44893"/>
    </row>
    <row r="44894" spans="15:16" x14ac:dyDescent="0.2">
      <c r="O44894"/>
      <c r="P44894"/>
    </row>
    <row r="44895" spans="15:16" x14ac:dyDescent="0.2">
      <c r="O44895"/>
      <c r="P44895"/>
    </row>
    <row r="44896" spans="15:16" x14ac:dyDescent="0.2">
      <c r="O44896"/>
      <c r="P44896"/>
    </row>
    <row r="44897" spans="15:16" x14ac:dyDescent="0.2">
      <c r="O44897"/>
      <c r="P44897"/>
    </row>
    <row r="44898" spans="15:16" x14ac:dyDescent="0.2">
      <c r="O44898"/>
      <c r="P44898"/>
    </row>
    <row r="44899" spans="15:16" x14ac:dyDescent="0.2">
      <c r="O44899"/>
      <c r="P44899"/>
    </row>
    <row r="44900" spans="15:16" x14ac:dyDescent="0.2">
      <c r="O44900"/>
      <c r="P44900"/>
    </row>
    <row r="44901" spans="15:16" x14ac:dyDescent="0.2">
      <c r="O44901"/>
      <c r="P44901"/>
    </row>
    <row r="44902" spans="15:16" x14ac:dyDescent="0.2">
      <c r="O44902"/>
      <c r="P44902"/>
    </row>
    <row r="44903" spans="15:16" x14ac:dyDescent="0.2">
      <c r="O44903"/>
      <c r="P44903"/>
    </row>
    <row r="44904" spans="15:16" x14ac:dyDescent="0.2">
      <c r="O44904"/>
      <c r="P44904"/>
    </row>
    <row r="44905" spans="15:16" x14ac:dyDescent="0.2">
      <c r="O44905"/>
      <c r="P44905"/>
    </row>
    <row r="44906" spans="15:16" x14ac:dyDescent="0.2">
      <c r="O44906"/>
      <c r="P44906"/>
    </row>
    <row r="44907" spans="15:16" x14ac:dyDescent="0.2">
      <c r="O44907"/>
      <c r="P44907"/>
    </row>
    <row r="44908" spans="15:16" x14ac:dyDescent="0.2">
      <c r="O44908"/>
      <c r="P44908"/>
    </row>
    <row r="44909" spans="15:16" x14ac:dyDescent="0.2">
      <c r="O44909"/>
      <c r="P44909"/>
    </row>
    <row r="44910" spans="15:16" x14ac:dyDescent="0.2">
      <c r="O44910"/>
      <c r="P44910"/>
    </row>
    <row r="44911" spans="15:16" x14ac:dyDescent="0.2">
      <c r="O44911"/>
      <c r="P44911"/>
    </row>
    <row r="44912" spans="15:16" x14ac:dyDescent="0.2">
      <c r="O44912"/>
      <c r="P44912"/>
    </row>
    <row r="44913" spans="15:16" x14ac:dyDescent="0.2">
      <c r="O44913"/>
      <c r="P44913"/>
    </row>
    <row r="44914" spans="15:16" x14ac:dyDescent="0.2">
      <c r="O44914"/>
      <c r="P44914"/>
    </row>
    <row r="44915" spans="15:16" x14ac:dyDescent="0.2">
      <c r="O44915"/>
      <c r="P44915"/>
    </row>
    <row r="44916" spans="15:16" x14ac:dyDescent="0.2">
      <c r="O44916"/>
      <c r="P44916"/>
    </row>
    <row r="44917" spans="15:16" x14ac:dyDescent="0.2">
      <c r="O44917"/>
      <c r="P44917"/>
    </row>
    <row r="44918" spans="15:16" x14ac:dyDescent="0.2">
      <c r="O44918"/>
      <c r="P44918"/>
    </row>
    <row r="44919" spans="15:16" x14ac:dyDescent="0.2">
      <c r="O44919"/>
      <c r="P44919"/>
    </row>
    <row r="44920" spans="15:16" x14ac:dyDescent="0.2">
      <c r="O44920"/>
      <c r="P44920"/>
    </row>
    <row r="44921" spans="15:16" x14ac:dyDescent="0.2">
      <c r="O44921"/>
      <c r="P44921"/>
    </row>
    <row r="44922" spans="15:16" x14ac:dyDescent="0.2">
      <c r="O44922"/>
      <c r="P44922"/>
    </row>
    <row r="44923" spans="15:16" x14ac:dyDescent="0.2">
      <c r="O44923"/>
      <c r="P44923"/>
    </row>
    <row r="44924" spans="15:16" x14ac:dyDescent="0.2">
      <c r="O44924"/>
      <c r="P44924"/>
    </row>
    <row r="44925" spans="15:16" x14ac:dyDescent="0.2">
      <c r="O44925"/>
      <c r="P44925"/>
    </row>
    <row r="44926" spans="15:16" x14ac:dyDescent="0.2">
      <c r="O44926"/>
      <c r="P44926"/>
    </row>
    <row r="44927" spans="15:16" x14ac:dyDescent="0.2">
      <c r="O44927"/>
      <c r="P44927"/>
    </row>
    <row r="44928" spans="15:16" x14ac:dyDescent="0.2">
      <c r="O44928"/>
      <c r="P44928"/>
    </row>
    <row r="44929" spans="15:16" x14ac:dyDescent="0.2">
      <c r="O44929"/>
      <c r="P44929"/>
    </row>
    <row r="44930" spans="15:16" x14ac:dyDescent="0.2">
      <c r="O44930"/>
      <c r="P44930"/>
    </row>
    <row r="44931" spans="15:16" x14ac:dyDescent="0.2">
      <c r="O44931"/>
      <c r="P44931"/>
    </row>
    <row r="44932" spans="15:16" x14ac:dyDescent="0.2">
      <c r="O44932"/>
      <c r="P44932"/>
    </row>
    <row r="44933" spans="15:16" x14ac:dyDescent="0.2">
      <c r="O44933"/>
      <c r="P44933"/>
    </row>
    <row r="44934" spans="15:16" x14ac:dyDescent="0.2">
      <c r="O44934"/>
      <c r="P44934"/>
    </row>
    <row r="44935" spans="15:16" x14ac:dyDescent="0.2">
      <c r="O44935"/>
      <c r="P44935"/>
    </row>
    <row r="44936" spans="15:16" x14ac:dyDescent="0.2">
      <c r="O44936"/>
      <c r="P44936"/>
    </row>
    <row r="44937" spans="15:16" x14ac:dyDescent="0.2">
      <c r="O44937"/>
      <c r="P44937"/>
    </row>
    <row r="44938" spans="15:16" x14ac:dyDescent="0.2">
      <c r="O44938"/>
      <c r="P44938"/>
    </row>
    <row r="44939" spans="15:16" x14ac:dyDescent="0.2">
      <c r="O44939"/>
      <c r="P44939"/>
    </row>
    <row r="44940" spans="15:16" x14ac:dyDescent="0.2">
      <c r="O44940"/>
      <c r="P44940"/>
    </row>
    <row r="44941" spans="15:16" x14ac:dyDescent="0.2">
      <c r="O44941"/>
      <c r="P44941"/>
    </row>
    <row r="44942" spans="15:16" x14ac:dyDescent="0.2">
      <c r="O44942"/>
      <c r="P44942"/>
    </row>
    <row r="44943" spans="15:16" x14ac:dyDescent="0.2">
      <c r="O44943"/>
      <c r="P44943"/>
    </row>
    <row r="44944" spans="15:16" x14ac:dyDescent="0.2">
      <c r="O44944"/>
      <c r="P44944"/>
    </row>
    <row r="44945" spans="15:16" x14ac:dyDescent="0.2">
      <c r="O44945"/>
      <c r="P44945"/>
    </row>
    <row r="44946" spans="15:16" x14ac:dyDescent="0.2">
      <c r="O44946"/>
      <c r="P44946"/>
    </row>
    <row r="44947" spans="15:16" x14ac:dyDescent="0.2">
      <c r="O44947"/>
      <c r="P44947"/>
    </row>
    <row r="44948" spans="15:16" x14ac:dyDescent="0.2">
      <c r="O44948"/>
      <c r="P44948"/>
    </row>
    <row r="44949" spans="15:16" x14ac:dyDescent="0.2">
      <c r="O44949"/>
      <c r="P44949"/>
    </row>
    <row r="44950" spans="15:16" x14ac:dyDescent="0.2">
      <c r="O44950"/>
      <c r="P44950"/>
    </row>
    <row r="44951" spans="15:16" x14ac:dyDescent="0.2">
      <c r="O44951"/>
      <c r="P44951"/>
    </row>
    <row r="44952" spans="15:16" x14ac:dyDescent="0.2">
      <c r="O44952"/>
      <c r="P44952"/>
    </row>
    <row r="44953" spans="15:16" x14ac:dyDescent="0.2">
      <c r="O44953"/>
      <c r="P44953"/>
    </row>
    <row r="44954" spans="15:16" x14ac:dyDescent="0.2">
      <c r="O44954"/>
      <c r="P44954"/>
    </row>
    <row r="44955" spans="15:16" x14ac:dyDescent="0.2">
      <c r="O44955"/>
      <c r="P44955"/>
    </row>
    <row r="44956" spans="15:16" x14ac:dyDescent="0.2">
      <c r="O44956"/>
      <c r="P44956"/>
    </row>
    <row r="44957" spans="15:16" x14ac:dyDescent="0.2">
      <c r="O44957"/>
      <c r="P44957"/>
    </row>
    <row r="44958" spans="15:16" x14ac:dyDescent="0.2">
      <c r="O44958"/>
      <c r="P44958"/>
    </row>
    <row r="44959" spans="15:16" x14ac:dyDescent="0.2">
      <c r="O44959"/>
      <c r="P44959"/>
    </row>
    <row r="44960" spans="15:16" x14ac:dyDescent="0.2">
      <c r="O44960"/>
      <c r="P44960"/>
    </row>
    <row r="44961" spans="15:16" x14ac:dyDescent="0.2">
      <c r="O44961"/>
      <c r="P44961"/>
    </row>
    <row r="44962" spans="15:16" x14ac:dyDescent="0.2">
      <c r="O44962"/>
      <c r="P44962"/>
    </row>
    <row r="44963" spans="15:16" x14ac:dyDescent="0.2">
      <c r="O44963"/>
      <c r="P44963"/>
    </row>
    <row r="44964" spans="15:16" x14ac:dyDescent="0.2">
      <c r="O44964"/>
      <c r="P44964"/>
    </row>
    <row r="44965" spans="15:16" x14ac:dyDescent="0.2">
      <c r="O44965"/>
      <c r="P44965"/>
    </row>
    <row r="44966" spans="15:16" x14ac:dyDescent="0.2">
      <c r="O44966"/>
      <c r="P44966"/>
    </row>
    <row r="44967" spans="15:16" x14ac:dyDescent="0.2">
      <c r="O44967"/>
      <c r="P44967"/>
    </row>
    <row r="44968" spans="15:16" x14ac:dyDescent="0.2">
      <c r="O44968"/>
      <c r="P44968"/>
    </row>
    <row r="44969" spans="15:16" x14ac:dyDescent="0.2">
      <c r="O44969"/>
      <c r="P44969"/>
    </row>
    <row r="44970" spans="15:16" x14ac:dyDescent="0.2">
      <c r="O44970"/>
      <c r="P44970"/>
    </row>
    <row r="44971" spans="15:16" x14ac:dyDescent="0.2">
      <c r="O44971"/>
      <c r="P44971"/>
    </row>
    <row r="44972" spans="15:16" x14ac:dyDescent="0.2">
      <c r="O44972"/>
      <c r="P44972"/>
    </row>
    <row r="44973" spans="15:16" x14ac:dyDescent="0.2">
      <c r="O44973"/>
      <c r="P44973"/>
    </row>
    <row r="44974" spans="15:16" x14ac:dyDescent="0.2">
      <c r="O44974"/>
      <c r="P44974"/>
    </row>
    <row r="44975" spans="15:16" x14ac:dyDescent="0.2">
      <c r="O44975"/>
      <c r="P44975"/>
    </row>
    <row r="44976" spans="15:16" x14ac:dyDescent="0.2">
      <c r="O44976"/>
      <c r="P44976"/>
    </row>
    <row r="44977" spans="15:16" x14ac:dyDescent="0.2">
      <c r="O44977"/>
      <c r="P44977"/>
    </row>
    <row r="44978" spans="15:16" x14ac:dyDescent="0.2">
      <c r="O44978"/>
      <c r="P44978"/>
    </row>
    <row r="44979" spans="15:16" x14ac:dyDescent="0.2">
      <c r="O44979"/>
      <c r="P44979"/>
    </row>
    <row r="44980" spans="15:16" x14ac:dyDescent="0.2">
      <c r="O44980"/>
      <c r="P44980"/>
    </row>
    <row r="44981" spans="15:16" x14ac:dyDescent="0.2">
      <c r="O44981"/>
      <c r="P44981"/>
    </row>
    <row r="44982" spans="15:16" x14ac:dyDescent="0.2">
      <c r="O44982"/>
      <c r="P44982"/>
    </row>
    <row r="44983" spans="15:16" x14ac:dyDescent="0.2">
      <c r="O44983"/>
      <c r="P44983"/>
    </row>
    <row r="44984" spans="15:16" x14ac:dyDescent="0.2">
      <c r="O44984"/>
      <c r="P44984"/>
    </row>
    <row r="44985" spans="15:16" x14ac:dyDescent="0.2">
      <c r="O44985"/>
      <c r="P44985"/>
    </row>
    <row r="44986" spans="15:16" x14ac:dyDescent="0.2">
      <c r="O44986"/>
      <c r="P44986"/>
    </row>
    <row r="44987" spans="15:16" x14ac:dyDescent="0.2">
      <c r="O44987"/>
      <c r="P44987"/>
    </row>
    <row r="44988" spans="15:16" x14ac:dyDescent="0.2">
      <c r="O44988"/>
      <c r="P44988"/>
    </row>
    <row r="44989" spans="15:16" x14ac:dyDescent="0.2">
      <c r="O44989"/>
      <c r="P44989"/>
    </row>
    <row r="44990" spans="15:16" x14ac:dyDescent="0.2">
      <c r="O44990"/>
      <c r="P44990"/>
    </row>
    <row r="44991" spans="15:16" x14ac:dyDescent="0.2">
      <c r="O44991"/>
      <c r="P44991"/>
    </row>
    <row r="44992" spans="15:16" x14ac:dyDescent="0.2">
      <c r="O44992"/>
      <c r="P44992"/>
    </row>
    <row r="44993" spans="15:16" x14ac:dyDescent="0.2">
      <c r="O44993"/>
      <c r="P44993"/>
    </row>
    <row r="44994" spans="15:16" x14ac:dyDescent="0.2">
      <c r="O44994"/>
      <c r="P44994"/>
    </row>
    <row r="44995" spans="15:16" x14ac:dyDescent="0.2">
      <c r="O44995"/>
      <c r="P44995"/>
    </row>
    <row r="44996" spans="15:16" x14ac:dyDescent="0.2">
      <c r="O44996"/>
      <c r="P44996"/>
    </row>
    <row r="44997" spans="15:16" x14ac:dyDescent="0.2">
      <c r="O44997"/>
      <c r="P44997"/>
    </row>
    <row r="44998" spans="15:16" x14ac:dyDescent="0.2">
      <c r="O44998"/>
      <c r="P44998"/>
    </row>
    <row r="44999" spans="15:16" x14ac:dyDescent="0.2">
      <c r="O44999"/>
      <c r="P44999"/>
    </row>
    <row r="45000" spans="15:16" x14ac:dyDescent="0.2">
      <c r="O45000"/>
      <c r="P45000"/>
    </row>
    <row r="45001" spans="15:16" x14ac:dyDescent="0.2">
      <c r="O45001"/>
      <c r="P45001"/>
    </row>
    <row r="45002" spans="15:16" x14ac:dyDescent="0.2">
      <c r="O45002"/>
      <c r="P45002"/>
    </row>
    <row r="45003" spans="15:16" x14ac:dyDescent="0.2">
      <c r="O45003"/>
      <c r="P45003"/>
    </row>
    <row r="45004" spans="15:16" x14ac:dyDescent="0.2">
      <c r="O45004"/>
      <c r="P45004"/>
    </row>
    <row r="45005" spans="15:16" x14ac:dyDescent="0.2">
      <c r="O45005"/>
      <c r="P45005"/>
    </row>
    <row r="45006" spans="15:16" x14ac:dyDescent="0.2">
      <c r="O45006"/>
      <c r="P45006"/>
    </row>
    <row r="45007" spans="15:16" x14ac:dyDescent="0.2">
      <c r="O45007"/>
      <c r="P45007"/>
    </row>
    <row r="45008" spans="15:16" x14ac:dyDescent="0.2">
      <c r="O45008"/>
      <c r="P45008"/>
    </row>
    <row r="45009" spans="15:16" x14ac:dyDescent="0.2">
      <c r="O45009"/>
      <c r="P45009"/>
    </row>
    <row r="45010" spans="15:16" x14ac:dyDescent="0.2">
      <c r="O45010"/>
      <c r="P45010"/>
    </row>
    <row r="45011" spans="15:16" x14ac:dyDescent="0.2">
      <c r="O45011"/>
      <c r="P45011"/>
    </row>
    <row r="45012" spans="15:16" x14ac:dyDescent="0.2">
      <c r="O45012"/>
      <c r="P45012"/>
    </row>
    <row r="45013" spans="15:16" x14ac:dyDescent="0.2">
      <c r="O45013"/>
      <c r="P45013"/>
    </row>
    <row r="45014" spans="15:16" x14ac:dyDescent="0.2">
      <c r="O45014"/>
      <c r="P45014"/>
    </row>
    <row r="45015" spans="15:16" x14ac:dyDescent="0.2">
      <c r="O45015"/>
      <c r="P45015"/>
    </row>
    <row r="45016" spans="15:16" x14ac:dyDescent="0.2">
      <c r="O45016"/>
      <c r="P45016"/>
    </row>
    <row r="45017" spans="15:16" x14ac:dyDescent="0.2">
      <c r="O45017"/>
      <c r="P45017"/>
    </row>
    <row r="45018" spans="15:16" x14ac:dyDescent="0.2">
      <c r="O45018"/>
      <c r="P45018"/>
    </row>
    <row r="45019" spans="15:16" x14ac:dyDescent="0.2">
      <c r="O45019"/>
      <c r="P45019"/>
    </row>
    <row r="45020" spans="15:16" x14ac:dyDescent="0.2">
      <c r="O45020"/>
      <c r="P45020"/>
    </row>
    <row r="45021" spans="15:16" x14ac:dyDescent="0.2">
      <c r="O45021"/>
      <c r="P45021"/>
    </row>
    <row r="45022" spans="15:16" x14ac:dyDescent="0.2">
      <c r="O45022"/>
      <c r="P45022"/>
    </row>
    <row r="45023" spans="15:16" x14ac:dyDescent="0.2">
      <c r="O45023"/>
      <c r="P45023"/>
    </row>
    <row r="45024" spans="15:16" x14ac:dyDescent="0.2">
      <c r="O45024"/>
      <c r="P45024"/>
    </row>
    <row r="45025" spans="15:16" x14ac:dyDescent="0.2">
      <c r="O45025"/>
      <c r="P45025"/>
    </row>
    <row r="45026" spans="15:16" x14ac:dyDescent="0.2">
      <c r="O45026"/>
      <c r="P45026"/>
    </row>
    <row r="45027" spans="15:16" x14ac:dyDescent="0.2">
      <c r="O45027"/>
      <c r="P45027"/>
    </row>
    <row r="45028" spans="15:16" x14ac:dyDescent="0.2">
      <c r="O45028"/>
      <c r="P45028"/>
    </row>
    <row r="45029" spans="15:16" x14ac:dyDescent="0.2">
      <c r="O45029"/>
      <c r="P45029"/>
    </row>
    <row r="45030" spans="15:16" x14ac:dyDescent="0.2">
      <c r="O45030"/>
      <c r="P45030"/>
    </row>
    <row r="45031" spans="15:16" x14ac:dyDescent="0.2">
      <c r="O45031"/>
      <c r="P45031"/>
    </row>
    <row r="45032" spans="15:16" x14ac:dyDescent="0.2">
      <c r="O45032"/>
      <c r="P45032"/>
    </row>
    <row r="45033" spans="15:16" x14ac:dyDescent="0.2">
      <c r="O45033"/>
      <c r="P45033"/>
    </row>
    <row r="45034" spans="15:16" x14ac:dyDescent="0.2">
      <c r="O45034"/>
      <c r="P45034"/>
    </row>
    <row r="45035" spans="15:16" x14ac:dyDescent="0.2">
      <c r="O45035"/>
      <c r="P45035"/>
    </row>
    <row r="45036" spans="15:16" x14ac:dyDescent="0.2">
      <c r="O45036"/>
      <c r="P45036"/>
    </row>
    <row r="45037" spans="15:16" x14ac:dyDescent="0.2">
      <c r="O45037"/>
      <c r="P45037"/>
    </row>
    <row r="45038" spans="15:16" x14ac:dyDescent="0.2">
      <c r="O45038"/>
      <c r="P45038"/>
    </row>
    <row r="45039" spans="15:16" x14ac:dyDescent="0.2">
      <c r="O45039"/>
      <c r="P45039"/>
    </row>
    <row r="45040" spans="15:16" x14ac:dyDescent="0.2">
      <c r="O45040"/>
      <c r="P45040"/>
    </row>
    <row r="45041" spans="15:16" x14ac:dyDescent="0.2">
      <c r="O45041"/>
      <c r="P45041"/>
    </row>
    <row r="45042" spans="15:16" x14ac:dyDescent="0.2">
      <c r="O45042"/>
      <c r="P45042"/>
    </row>
    <row r="45043" spans="15:16" x14ac:dyDescent="0.2">
      <c r="O45043"/>
      <c r="P45043"/>
    </row>
    <row r="45044" spans="15:16" x14ac:dyDescent="0.2">
      <c r="O45044"/>
      <c r="P45044"/>
    </row>
    <row r="45045" spans="15:16" x14ac:dyDescent="0.2">
      <c r="O45045"/>
      <c r="P45045"/>
    </row>
    <row r="45046" spans="15:16" x14ac:dyDescent="0.2">
      <c r="O45046"/>
      <c r="P45046"/>
    </row>
    <row r="45047" spans="15:16" x14ac:dyDescent="0.2">
      <c r="O45047"/>
      <c r="P45047"/>
    </row>
    <row r="45048" spans="15:16" x14ac:dyDescent="0.2">
      <c r="O45048"/>
      <c r="P45048"/>
    </row>
    <row r="45049" spans="15:16" x14ac:dyDescent="0.2">
      <c r="O45049"/>
      <c r="P45049"/>
    </row>
    <row r="45050" spans="15:16" x14ac:dyDescent="0.2">
      <c r="O45050"/>
      <c r="P45050"/>
    </row>
    <row r="45051" spans="15:16" x14ac:dyDescent="0.2">
      <c r="O45051"/>
      <c r="P45051"/>
    </row>
    <row r="45052" spans="15:16" x14ac:dyDescent="0.2">
      <c r="O45052"/>
      <c r="P45052"/>
    </row>
    <row r="45053" spans="15:16" x14ac:dyDescent="0.2">
      <c r="O45053"/>
      <c r="P45053"/>
    </row>
    <row r="45054" spans="15:16" x14ac:dyDescent="0.2">
      <c r="O45054"/>
      <c r="P45054"/>
    </row>
    <row r="45055" spans="15:16" x14ac:dyDescent="0.2">
      <c r="O45055"/>
      <c r="P45055"/>
    </row>
    <row r="45056" spans="15:16" x14ac:dyDescent="0.2">
      <c r="O45056"/>
      <c r="P45056"/>
    </row>
    <row r="45057" spans="15:16" x14ac:dyDescent="0.2">
      <c r="O45057"/>
      <c r="P45057"/>
    </row>
    <row r="45058" spans="15:16" x14ac:dyDescent="0.2">
      <c r="O45058"/>
      <c r="P45058"/>
    </row>
    <row r="45059" spans="15:16" x14ac:dyDescent="0.2">
      <c r="O45059"/>
      <c r="P45059"/>
    </row>
    <row r="45060" spans="15:16" x14ac:dyDescent="0.2">
      <c r="O45060"/>
      <c r="P45060"/>
    </row>
    <row r="45061" spans="15:16" x14ac:dyDescent="0.2">
      <c r="O45061"/>
      <c r="P45061"/>
    </row>
    <row r="45062" spans="15:16" x14ac:dyDescent="0.2">
      <c r="O45062"/>
      <c r="P45062"/>
    </row>
    <row r="45063" spans="15:16" x14ac:dyDescent="0.2">
      <c r="O45063"/>
      <c r="P45063"/>
    </row>
    <row r="45064" spans="15:16" x14ac:dyDescent="0.2">
      <c r="O45064"/>
      <c r="P45064"/>
    </row>
    <row r="45065" spans="15:16" x14ac:dyDescent="0.2">
      <c r="O45065"/>
      <c r="P45065"/>
    </row>
    <row r="45066" spans="15:16" x14ac:dyDescent="0.2">
      <c r="O45066"/>
      <c r="P45066"/>
    </row>
    <row r="45067" spans="15:16" x14ac:dyDescent="0.2">
      <c r="O45067"/>
      <c r="P45067"/>
    </row>
    <row r="45068" spans="15:16" x14ac:dyDescent="0.2">
      <c r="O45068"/>
      <c r="P45068"/>
    </row>
    <row r="45069" spans="15:16" x14ac:dyDescent="0.2">
      <c r="O45069"/>
      <c r="P45069"/>
    </row>
    <row r="45070" spans="15:16" x14ac:dyDescent="0.2">
      <c r="O45070"/>
      <c r="P45070"/>
    </row>
    <row r="45071" spans="15:16" x14ac:dyDescent="0.2">
      <c r="O45071"/>
      <c r="P45071"/>
    </row>
    <row r="45072" spans="15:16" x14ac:dyDescent="0.2">
      <c r="O45072"/>
      <c r="P45072"/>
    </row>
    <row r="45073" spans="15:16" x14ac:dyDescent="0.2">
      <c r="O45073"/>
      <c r="P45073"/>
    </row>
    <row r="45074" spans="15:16" x14ac:dyDescent="0.2">
      <c r="O45074"/>
      <c r="P45074"/>
    </row>
    <row r="45075" spans="15:16" x14ac:dyDescent="0.2">
      <c r="O45075"/>
      <c r="P45075"/>
    </row>
    <row r="45076" spans="15:16" x14ac:dyDescent="0.2">
      <c r="O45076"/>
      <c r="P45076"/>
    </row>
    <row r="45077" spans="15:16" x14ac:dyDescent="0.2">
      <c r="O45077"/>
      <c r="P45077"/>
    </row>
    <row r="45078" spans="15:16" x14ac:dyDescent="0.2">
      <c r="O45078"/>
      <c r="P45078"/>
    </row>
    <row r="45079" spans="15:16" x14ac:dyDescent="0.2">
      <c r="O45079"/>
      <c r="P45079"/>
    </row>
    <row r="45080" spans="15:16" x14ac:dyDescent="0.2">
      <c r="O45080"/>
      <c r="P45080"/>
    </row>
    <row r="45081" spans="15:16" x14ac:dyDescent="0.2">
      <c r="O45081"/>
      <c r="P45081"/>
    </row>
    <row r="45082" spans="15:16" x14ac:dyDescent="0.2">
      <c r="O45082"/>
      <c r="P45082"/>
    </row>
    <row r="45083" spans="15:16" x14ac:dyDescent="0.2">
      <c r="O45083"/>
      <c r="P45083"/>
    </row>
    <row r="45084" spans="15:16" x14ac:dyDescent="0.2">
      <c r="O45084"/>
      <c r="P45084"/>
    </row>
    <row r="45085" spans="15:16" x14ac:dyDescent="0.2">
      <c r="O45085"/>
      <c r="P45085"/>
    </row>
    <row r="45086" spans="15:16" x14ac:dyDescent="0.2">
      <c r="O45086"/>
      <c r="P45086"/>
    </row>
    <row r="45087" spans="15:16" x14ac:dyDescent="0.2">
      <c r="O45087"/>
      <c r="P45087"/>
    </row>
    <row r="45088" spans="15:16" x14ac:dyDescent="0.2">
      <c r="O45088"/>
      <c r="P45088"/>
    </row>
    <row r="45089" spans="15:16" x14ac:dyDescent="0.2">
      <c r="O45089"/>
      <c r="P45089"/>
    </row>
    <row r="45090" spans="15:16" x14ac:dyDescent="0.2">
      <c r="O45090"/>
      <c r="P45090"/>
    </row>
    <row r="45091" spans="15:16" x14ac:dyDescent="0.2">
      <c r="O45091"/>
      <c r="P45091"/>
    </row>
    <row r="45092" spans="15:16" x14ac:dyDescent="0.2">
      <c r="O45092"/>
      <c r="P45092"/>
    </row>
    <row r="45093" spans="15:16" x14ac:dyDescent="0.2">
      <c r="O45093"/>
      <c r="P45093"/>
    </row>
    <row r="45094" spans="15:16" x14ac:dyDescent="0.2">
      <c r="O45094"/>
      <c r="P45094"/>
    </row>
    <row r="45095" spans="15:16" x14ac:dyDescent="0.2">
      <c r="O45095"/>
      <c r="P45095"/>
    </row>
    <row r="45096" spans="15:16" x14ac:dyDescent="0.2">
      <c r="O45096"/>
      <c r="P45096"/>
    </row>
    <row r="45097" spans="15:16" x14ac:dyDescent="0.2">
      <c r="O45097"/>
      <c r="P45097"/>
    </row>
    <row r="45098" spans="15:16" x14ac:dyDescent="0.2">
      <c r="O45098"/>
      <c r="P45098"/>
    </row>
    <row r="45099" spans="15:16" x14ac:dyDescent="0.2">
      <c r="O45099"/>
      <c r="P45099"/>
    </row>
    <row r="45100" spans="15:16" x14ac:dyDescent="0.2">
      <c r="O45100"/>
      <c r="P45100"/>
    </row>
    <row r="45101" spans="15:16" x14ac:dyDescent="0.2">
      <c r="O45101"/>
      <c r="P45101"/>
    </row>
    <row r="45102" spans="15:16" x14ac:dyDescent="0.2">
      <c r="O45102"/>
      <c r="P45102"/>
    </row>
    <row r="45103" spans="15:16" x14ac:dyDescent="0.2">
      <c r="O45103"/>
      <c r="P45103"/>
    </row>
    <row r="45104" spans="15:16" x14ac:dyDescent="0.2">
      <c r="O45104"/>
      <c r="P45104"/>
    </row>
    <row r="45105" spans="15:16" x14ac:dyDescent="0.2">
      <c r="O45105"/>
      <c r="P45105"/>
    </row>
    <row r="45106" spans="15:16" x14ac:dyDescent="0.2">
      <c r="O45106"/>
      <c r="P45106"/>
    </row>
    <row r="45107" spans="15:16" x14ac:dyDescent="0.2">
      <c r="O45107"/>
      <c r="P45107"/>
    </row>
    <row r="45108" spans="15:16" x14ac:dyDescent="0.2">
      <c r="O45108"/>
      <c r="P45108"/>
    </row>
    <row r="45109" spans="15:16" x14ac:dyDescent="0.2">
      <c r="O45109"/>
      <c r="P45109"/>
    </row>
    <row r="45110" spans="15:16" x14ac:dyDescent="0.2">
      <c r="O45110"/>
      <c r="P45110"/>
    </row>
    <row r="45111" spans="15:16" x14ac:dyDescent="0.2">
      <c r="O45111"/>
      <c r="P45111"/>
    </row>
    <row r="45112" spans="15:16" x14ac:dyDescent="0.2">
      <c r="O45112"/>
      <c r="P45112"/>
    </row>
    <row r="45113" spans="15:16" x14ac:dyDescent="0.2">
      <c r="O45113"/>
      <c r="P45113"/>
    </row>
    <row r="45114" spans="15:16" x14ac:dyDescent="0.2">
      <c r="O45114"/>
      <c r="P45114"/>
    </row>
    <row r="45115" spans="15:16" x14ac:dyDescent="0.2">
      <c r="O45115"/>
      <c r="P45115"/>
    </row>
    <row r="45116" spans="15:16" x14ac:dyDescent="0.2">
      <c r="O45116"/>
      <c r="P45116"/>
    </row>
    <row r="45117" spans="15:16" x14ac:dyDescent="0.2">
      <c r="O45117"/>
      <c r="P45117"/>
    </row>
    <row r="45118" spans="15:16" x14ac:dyDescent="0.2">
      <c r="O45118"/>
      <c r="P45118"/>
    </row>
    <row r="45119" spans="15:16" x14ac:dyDescent="0.2">
      <c r="O45119"/>
      <c r="P45119"/>
    </row>
    <row r="45120" spans="15:16" x14ac:dyDescent="0.2">
      <c r="O45120"/>
      <c r="P45120"/>
    </row>
    <row r="45121" spans="15:16" x14ac:dyDescent="0.2">
      <c r="O45121"/>
      <c r="P45121"/>
    </row>
    <row r="45122" spans="15:16" x14ac:dyDescent="0.2">
      <c r="O45122"/>
      <c r="P45122"/>
    </row>
    <row r="45123" spans="15:16" x14ac:dyDescent="0.2">
      <c r="O45123"/>
      <c r="P45123"/>
    </row>
    <row r="45124" spans="15:16" x14ac:dyDescent="0.2">
      <c r="O45124"/>
      <c r="P45124"/>
    </row>
    <row r="45125" spans="15:16" x14ac:dyDescent="0.2">
      <c r="O45125"/>
      <c r="P45125"/>
    </row>
    <row r="45126" spans="15:16" x14ac:dyDescent="0.2">
      <c r="O45126"/>
      <c r="P45126"/>
    </row>
    <row r="45127" spans="15:16" x14ac:dyDescent="0.2">
      <c r="O45127"/>
      <c r="P45127"/>
    </row>
    <row r="45128" spans="15:16" x14ac:dyDescent="0.2">
      <c r="O45128"/>
      <c r="P45128"/>
    </row>
    <row r="45129" spans="15:16" x14ac:dyDescent="0.2">
      <c r="O45129"/>
      <c r="P45129"/>
    </row>
    <row r="45130" spans="15:16" x14ac:dyDescent="0.2">
      <c r="O45130"/>
      <c r="P45130"/>
    </row>
    <row r="45131" spans="15:16" x14ac:dyDescent="0.2">
      <c r="O45131"/>
      <c r="P45131"/>
    </row>
    <row r="45132" spans="15:16" x14ac:dyDescent="0.2">
      <c r="O45132"/>
      <c r="P45132"/>
    </row>
    <row r="45133" spans="15:16" x14ac:dyDescent="0.2">
      <c r="O45133"/>
      <c r="P45133"/>
    </row>
    <row r="45134" spans="15:16" x14ac:dyDescent="0.2">
      <c r="O45134"/>
      <c r="P45134"/>
    </row>
    <row r="45135" spans="15:16" x14ac:dyDescent="0.2">
      <c r="O45135"/>
      <c r="P45135"/>
    </row>
    <row r="45136" spans="15:16" x14ac:dyDescent="0.2">
      <c r="O45136"/>
      <c r="P45136"/>
    </row>
    <row r="45137" spans="15:16" x14ac:dyDescent="0.2">
      <c r="O45137"/>
      <c r="P45137"/>
    </row>
    <row r="45138" spans="15:16" x14ac:dyDescent="0.2">
      <c r="O45138"/>
      <c r="P45138"/>
    </row>
    <row r="45139" spans="15:16" x14ac:dyDescent="0.2">
      <c r="O45139"/>
      <c r="P45139"/>
    </row>
    <row r="45140" spans="15:16" x14ac:dyDescent="0.2">
      <c r="O45140"/>
      <c r="P45140"/>
    </row>
    <row r="45141" spans="15:16" x14ac:dyDescent="0.2">
      <c r="O45141"/>
      <c r="P45141"/>
    </row>
    <row r="45142" spans="15:16" x14ac:dyDescent="0.2">
      <c r="O45142"/>
      <c r="P45142"/>
    </row>
    <row r="45143" spans="15:16" x14ac:dyDescent="0.2">
      <c r="O45143"/>
      <c r="P45143"/>
    </row>
    <row r="45144" spans="15:16" x14ac:dyDescent="0.2">
      <c r="O45144"/>
      <c r="P45144"/>
    </row>
    <row r="45145" spans="15:16" x14ac:dyDescent="0.2">
      <c r="O45145"/>
      <c r="P45145"/>
    </row>
    <row r="45146" spans="15:16" x14ac:dyDescent="0.2">
      <c r="O45146"/>
      <c r="P45146"/>
    </row>
    <row r="45147" spans="15:16" x14ac:dyDescent="0.2">
      <c r="O45147"/>
      <c r="P45147"/>
    </row>
    <row r="45148" spans="15:16" x14ac:dyDescent="0.2">
      <c r="O45148"/>
      <c r="P45148"/>
    </row>
    <row r="45149" spans="15:16" x14ac:dyDescent="0.2">
      <c r="O45149"/>
      <c r="P45149"/>
    </row>
    <row r="45150" spans="15:16" x14ac:dyDescent="0.2">
      <c r="O45150"/>
      <c r="P45150"/>
    </row>
    <row r="45151" spans="15:16" x14ac:dyDescent="0.2">
      <c r="O45151"/>
      <c r="P45151"/>
    </row>
    <row r="45152" spans="15:16" x14ac:dyDescent="0.2">
      <c r="O45152"/>
      <c r="P45152"/>
    </row>
    <row r="45153" spans="15:16" x14ac:dyDescent="0.2">
      <c r="O45153"/>
      <c r="P45153"/>
    </row>
    <row r="45154" spans="15:16" x14ac:dyDescent="0.2">
      <c r="O45154"/>
      <c r="P45154"/>
    </row>
    <row r="45155" spans="15:16" x14ac:dyDescent="0.2">
      <c r="O45155"/>
      <c r="P45155"/>
    </row>
    <row r="45156" spans="15:16" x14ac:dyDescent="0.2">
      <c r="O45156"/>
      <c r="P45156"/>
    </row>
    <row r="45157" spans="15:16" x14ac:dyDescent="0.2">
      <c r="O45157"/>
      <c r="P45157"/>
    </row>
    <row r="45158" spans="15:16" x14ac:dyDescent="0.2">
      <c r="O45158"/>
      <c r="P45158"/>
    </row>
    <row r="45159" spans="15:16" x14ac:dyDescent="0.2">
      <c r="O45159"/>
      <c r="P45159"/>
    </row>
    <row r="45160" spans="15:16" x14ac:dyDescent="0.2">
      <c r="O45160"/>
      <c r="P45160"/>
    </row>
    <row r="45161" spans="15:16" x14ac:dyDescent="0.2">
      <c r="O45161"/>
      <c r="P45161"/>
    </row>
    <row r="45162" spans="15:16" x14ac:dyDescent="0.2">
      <c r="O45162"/>
      <c r="P45162"/>
    </row>
    <row r="45163" spans="15:16" x14ac:dyDescent="0.2">
      <c r="O45163"/>
      <c r="P45163"/>
    </row>
    <row r="45164" spans="15:16" x14ac:dyDescent="0.2">
      <c r="O45164"/>
      <c r="P45164"/>
    </row>
    <row r="45165" spans="15:16" x14ac:dyDescent="0.2">
      <c r="O45165"/>
      <c r="P45165"/>
    </row>
    <row r="45166" spans="15:16" x14ac:dyDescent="0.2">
      <c r="O45166"/>
      <c r="P45166"/>
    </row>
    <row r="45167" spans="15:16" x14ac:dyDescent="0.2">
      <c r="O45167"/>
      <c r="P45167"/>
    </row>
    <row r="45168" spans="15:16" x14ac:dyDescent="0.2">
      <c r="O45168"/>
      <c r="P45168"/>
    </row>
    <row r="45169" spans="15:16" x14ac:dyDescent="0.2">
      <c r="O45169"/>
      <c r="P45169"/>
    </row>
    <row r="45170" spans="15:16" x14ac:dyDescent="0.2">
      <c r="O45170"/>
      <c r="P45170"/>
    </row>
    <row r="45171" spans="15:16" x14ac:dyDescent="0.2">
      <c r="O45171"/>
      <c r="P45171"/>
    </row>
    <row r="45172" spans="15:16" x14ac:dyDescent="0.2">
      <c r="O45172"/>
      <c r="P45172"/>
    </row>
    <row r="45173" spans="15:16" x14ac:dyDescent="0.2">
      <c r="O45173"/>
      <c r="P45173"/>
    </row>
    <row r="45174" spans="15:16" x14ac:dyDescent="0.2">
      <c r="O45174"/>
      <c r="P45174"/>
    </row>
    <row r="45175" spans="15:16" x14ac:dyDescent="0.2">
      <c r="O45175"/>
      <c r="P45175"/>
    </row>
    <row r="45176" spans="15:16" x14ac:dyDescent="0.2">
      <c r="O45176"/>
      <c r="P45176"/>
    </row>
    <row r="45177" spans="15:16" x14ac:dyDescent="0.2">
      <c r="O45177"/>
      <c r="P45177"/>
    </row>
    <row r="45178" spans="15:16" x14ac:dyDescent="0.2">
      <c r="O45178"/>
      <c r="P45178"/>
    </row>
    <row r="45179" spans="15:16" x14ac:dyDescent="0.2">
      <c r="O45179"/>
      <c r="P45179"/>
    </row>
    <row r="45180" spans="15:16" x14ac:dyDescent="0.2">
      <c r="O45180"/>
      <c r="P45180"/>
    </row>
    <row r="45181" spans="15:16" x14ac:dyDescent="0.2">
      <c r="O45181"/>
      <c r="P45181"/>
    </row>
    <row r="45182" spans="15:16" x14ac:dyDescent="0.2">
      <c r="O45182"/>
      <c r="P45182"/>
    </row>
    <row r="45183" spans="15:16" x14ac:dyDescent="0.2">
      <c r="O45183"/>
      <c r="P45183"/>
    </row>
    <row r="45184" spans="15:16" x14ac:dyDescent="0.2">
      <c r="O45184"/>
      <c r="P45184"/>
    </row>
    <row r="45185" spans="15:16" x14ac:dyDescent="0.2">
      <c r="O45185"/>
      <c r="P45185"/>
    </row>
    <row r="45186" spans="15:16" x14ac:dyDescent="0.2">
      <c r="O45186"/>
      <c r="P45186"/>
    </row>
    <row r="45187" spans="15:16" x14ac:dyDescent="0.2">
      <c r="O45187"/>
      <c r="P45187"/>
    </row>
    <row r="45188" spans="15:16" x14ac:dyDescent="0.2">
      <c r="O45188"/>
      <c r="P45188"/>
    </row>
    <row r="45189" spans="15:16" x14ac:dyDescent="0.2">
      <c r="O45189"/>
      <c r="P45189"/>
    </row>
    <row r="45190" spans="15:16" x14ac:dyDescent="0.2">
      <c r="O45190"/>
      <c r="P45190"/>
    </row>
    <row r="45191" spans="15:16" x14ac:dyDescent="0.2">
      <c r="O45191"/>
      <c r="P45191"/>
    </row>
    <row r="45192" spans="15:16" x14ac:dyDescent="0.2">
      <c r="O45192"/>
      <c r="P45192"/>
    </row>
    <row r="45193" spans="15:16" x14ac:dyDescent="0.2">
      <c r="O45193"/>
      <c r="P45193"/>
    </row>
    <row r="45194" spans="15:16" x14ac:dyDescent="0.2">
      <c r="O45194"/>
      <c r="P45194"/>
    </row>
    <row r="45195" spans="15:16" x14ac:dyDescent="0.2">
      <c r="O45195"/>
      <c r="P45195"/>
    </row>
    <row r="45196" spans="15:16" x14ac:dyDescent="0.2">
      <c r="O45196"/>
      <c r="P45196"/>
    </row>
    <row r="45197" spans="15:16" x14ac:dyDescent="0.2">
      <c r="O45197"/>
      <c r="P45197"/>
    </row>
    <row r="45198" spans="15:16" x14ac:dyDescent="0.2">
      <c r="O45198"/>
      <c r="P45198"/>
    </row>
    <row r="45199" spans="15:16" x14ac:dyDescent="0.2">
      <c r="O45199"/>
      <c r="P45199"/>
    </row>
    <row r="45200" spans="15:16" x14ac:dyDescent="0.2">
      <c r="O45200"/>
      <c r="P45200"/>
    </row>
    <row r="45201" spans="15:16" x14ac:dyDescent="0.2">
      <c r="O45201"/>
      <c r="P45201"/>
    </row>
    <row r="45202" spans="15:16" x14ac:dyDescent="0.2">
      <c r="O45202"/>
      <c r="P45202"/>
    </row>
    <row r="45203" spans="15:16" x14ac:dyDescent="0.2">
      <c r="O45203"/>
      <c r="P45203"/>
    </row>
    <row r="45204" spans="15:16" x14ac:dyDescent="0.2">
      <c r="O45204"/>
      <c r="P45204"/>
    </row>
    <row r="45205" spans="15:16" x14ac:dyDescent="0.2">
      <c r="O45205"/>
      <c r="P45205"/>
    </row>
    <row r="45206" spans="15:16" x14ac:dyDescent="0.2">
      <c r="O45206"/>
      <c r="P45206"/>
    </row>
    <row r="45207" spans="15:16" x14ac:dyDescent="0.2">
      <c r="O45207"/>
      <c r="P45207"/>
    </row>
    <row r="45208" spans="15:16" x14ac:dyDescent="0.2">
      <c r="O45208"/>
      <c r="P45208"/>
    </row>
    <row r="45209" spans="15:16" x14ac:dyDescent="0.2">
      <c r="O45209"/>
      <c r="P45209"/>
    </row>
    <row r="45210" spans="15:16" x14ac:dyDescent="0.2">
      <c r="O45210"/>
      <c r="P45210"/>
    </row>
    <row r="45211" spans="15:16" x14ac:dyDescent="0.2">
      <c r="O45211"/>
      <c r="P45211"/>
    </row>
    <row r="45212" spans="15:16" x14ac:dyDescent="0.2">
      <c r="O45212"/>
      <c r="P45212"/>
    </row>
    <row r="45213" spans="15:16" x14ac:dyDescent="0.2">
      <c r="O45213"/>
      <c r="P45213"/>
    </row>
    <row r="45214" spans="15:16" x14ac:dyDescent="0.2">
      <c r="O45214"/>
      <c r="P45214"/>
    </row>
    <row r="45215" spans="15:16" x14ac:dyDescent="0.2">
      <c r="O45215"/>
      <c r="P45215"/>
    </row>
    <row r="45216" spans="15:16" x14ac:dyDescent="0.2">
      <c r="O45216"/>
      <c r="P45216"/>
    </row>
    <row r="45217" spans="15:16" x14ac:dyDescent="0.2">
      <c r="O45217"/>
      <c r="P45217"/>
    </row>
    <row r="45218" spans="15:16" x14ac:dyDescent="0.2">
      <c r="O45218"/>
      <c r="P45218"/>
    </row>
    <row r="45219" spans="15:16" x14ac:dyDescent="0.2">
      <c r="O45219"/>
      <c r="P45219"/>
    </row>
    <row r="45220" spans="15:16" x14ac:dyDescent="0.2">
      <c r="O45220"/>
      <c r="P45220"/>
    </row>
    <row r="45221" spans="15:16" x14ac:dyDescent="0.2">
      <c r="O45221"/>
      <c r="P45221"/>
    </row>
    <row r="45222" spans="15:16" x14ac:dyDescent="0.2">
      <c r="O45222"/>
      <c r="P45222"/>
    </row>
    <row r="45223" spans="15:16" x14ac:dyDescent="0.2">
      <c r="O45223"/>
      <c r="P45223"/>
    </row>
    <row r="45224" spans="15:16" x14ac:dyDescent="0.2">
      <c r="O45224"/>
      <c r="P45224"/>
    </row>
    <row r="45225" spans="15:16" x14ac:dyDescent="0.2">
      <c r="O45225"/>
      <c r="P45225"/>
    </row>
    <row r="45226" spans="15:16" x14ac:dyDescent="0.2">
      <c r="O45226"/>
      <c r="P45226"/>
    </row>
    <row r="45227" spans="15:16" x14ac:dyDescent="0.2">
      <c r="O45227"/>
      <c r="P45227"/>
    </row>
    <row r="45228" spans="15:16" x14ac:dyDescent="0.2">
      <c r="O45228"/>
      <c r="P45228"/>
    </row>
    <row r="45229" spans="15:16" x14ac:dyDescent="0.2">
      <c r="O45229"/>
      <c r="P45229"/>
    </row>
    <row r="45230" spans="15:16" x14ac:dyDescent="0.2">
      <c r="O45230"/>
      <c r="P45230"/>
    </row>
    <row r="45231" spans="15:16" x14ac:dyDescent="0.2">
      <c r="O45231"/>
      <c r="P45231"/>
    </row>
    <row r="45232" spans="15:16" x14ac:dyDescent="0.2">
      <c r="O45232"/>
      <c r="P45232"/>
    </row>
    <row r="45233" spans="15:16" x14ac:dyDescent="0.2">
      <c r="O45233"/>
      <c r="P45233"/>
    </row>
    <row r="45234" spans="15:16" x14ac:dyDescent="0.2">
      <c r="O45234"/>
      <c r="P45234"/>
    </row>
    <row r="45235" spans="15:16" x14ac:dyDescent="0.2">
      <c r="O45235"/>
      <c r="P45235"/>
    </row>
    <row r="45236" spans="15:16" x14ac:dyDescent="0.2">
      <c r="O45236"/>
      <c r="P45236"/>
    </row>
    <row r="45237" spans="15:16" x14ac:dyDescent="0.2">
      <c r="O45237"/>
      <c r="P45237"/>
    </row>
    <row r="45238" spans="15:16" x14ac:dyDescent="0.2">
      <c r="O45238"/>
      <c r="P45238"/>
    </row>
    <row r="45239" spans="15:16" x14ac:dyDescent="0.2">
      <c r="O45239"/>
      <c r="P45239"/>
    </row>
    <row r="45240" spans="15:16" x14ac:dyDescent="0.2">
      <c r="O45240"/>
      <c r="P45240"/>
    </row>
    <row r="45241" spans="15:16" x14ac:dyDescent="0.2">
      <c r="O45241"/>
      <c r="P45241"/>
    </row>
    <row r="45242" spans="15:16" x14ac:dyDescent="0.2">
      <c r="O45242"/>
      <c r="P45242"/>
    </row>
    <row r="45243" spans="15:16" x14ac:dyDescent="0.2">
      <c r="O45243"/>
      <c r="P45243"/>
    </row>
    <row r="45244" spans="15:16" x14ac:dyDescent="0.2">
      <c r="O45244"/>
      <c r="P45244"/>
    </row>
    <row r="45245" spans="15:16" x14ac:dyDescent="0.2">
      <c r="O45245"/>
      <c r="P45245"/>
    </row>
    <row r="45246" spans="15:16" x14ac:dyDescent="0.2">
      <c r="O45246"/>
      <c r="P45246"/>
    </row>
    <row r="45247" spans="15:16" x14ac:dyDescent="0.2">
      <c r="O45247"/>
      <c r="P45247"/>
    </row>
    <row r="45248" spans="15:16" x14ac:dyDescent="0.2">
      <c r="O45248"/>
      <c r="P45248"/>
    </row>
    <row r="45249" spans="15:16" x14ac:dyDescent="0.2">
      <c r="O45249"/>
      <c r="P45249"/>
    </row>
    <row r="45250" spans="15:16" x14ac:dyDescent="0.2">
      <c r="O45250"/>
      <c r="P45250"/>
    </row>
    <row r="45251" spans="15:16" x14ac:dyDescent="0.2">
      <c r="O45251"/>
      <c r="P45251"/>
    </row>
    <row r="45252" spans="15:16" x14ac:dyDescent="0.2">
      <c r="O45252"/>
      <c r="P45252"/>
    </row>
    <row r="45253" spans="15:16" x14ac:dyDescent="0.2">
      <c r="O45253"/>
      <c r="P45253"/>
    </row>
    <row r="45254" spans="15:16" x14ac:dyDescent="0.2">
      <c r="O45254"/>
      <c r="P45254"/>
    </row>
    <row r="45255" spans="15:16" x14ac:dyDescent="0.2">
      <c r="O45255"/>
      <c r="P45255"/>
    </row>
    <row r="45256" spans="15:16" x14ac:dyDescent="0.2">
      <c r="O45256"/>
      <c r="P45256"/>
    </row>
    <row r="45257" spans="15:16" x14ac:dyDescent="0.2">
      <c r="O45257"/>
      <c r="P45257"/>
    </row>
    <row r="45258" spans="15:16" x14ac:dyDescent="0.2">
      <c r="O45258"/>
      <c r="P45258"/>
    </row>
    <row r="45259" spans="15:16" x14ac:dyDescent="0.2">
      <c r="O45259"/>
      <c r="P45259"/>
    </row>
    <row r="45260" spans="15:16" x14ac:dyDescent="0.2">
      <c r="O45260"/>
      <c r="P45260"/>
    </row>
    <row r="45261" spans="15:16" x14ac:dyDescent="0.2">
      <c r="O45261"/>
      <c r="P45261"/>
    </row>
    <row r="45262" spans="15:16" x14ac:dyDescent="0.2">
      <c r="O45262"/>
      <c r="P45262"/>
    </row>
    <row r="45263" spans="15:16" x14ac:dyDescent="0.2">
      <c r="O45263"/>
      <c r="P45263"/>
    </row>
    <row r="45264" spans="15:16" x14ac:dyDescent="0.2">
      <c r="O45264"/>
      <c r="P45264"/>
    </row>
    <row r="45265" spans="15:16" x14ac:dyDescent="0.2">
      <c r="O45265"/>
      <c r="P45265"/>
    </row>
    <row r="45266" spans="15:16" x14ac:dyDescent="0.2">
      <c r="O45266"/>
      <c r="P45266"/>
    </row>
    <row r="45267" spans="15:16" x14ac:dyDescent="0.2">
      <c r="O45267"/>
      <c r="P45267"/>
    </row>
    <row r="45268" spans="15:16" x14ac:dyDescent="0.2">
      <c r="O45268"/>
      <c r="P45268"/>
    </row>
    <row r="45269" spans="15:16" x14ac:dyDescent="0.2">
      <c r="O45269"/>
      <c r="P45269"/>
    </row>
    <row r="45270" spans="15:16" x14ac:dyDescent="0.2">
      <c r="O45270"/>
      <c r="P45270"/>
    </row>
    <row r="45271" spans="15:16" x14ac:dyDescent="0.2">
      <c r="O45271"/>
      <c r="P45271"/>
    </row>
    <row r="45272" spans="15:16" x14ac:dyDescent="0.2">
      <c r="O45272"/>
      <c r="P45272"/>
    </row>
    <row r="45273" spans="15:16" x14ac:dyDescent="0.2">
      <c r="O45273"/>
      <c r="P45273"/>
    </row>
    <row r="45274" spans="15:16" x14ac:dyDescent="0.2">
      <c r="O45274"/>
      <c r="P45274"/>
    </row>
    <row r="45275" spans="15:16" x14ac:dyDescent="0.2">
      <c r="O45275"/>
      <c r="P45275"/>
    </row>
    <row r="45276" spans="15:16" x14ac:dyDescent="0.2">
      <c r="O45276"/>
      <c r="P45276"/>
    </row>
    <row r="45277" spans="15:16" x14ac:dyDescent="0.2">
      <c r="O45277"/>
      <c r="P45277"/>
    </row>
    <row r="45278" spans="15:16" x14ac:dyDescent="0.2">
      <c r="O45278"/>
      <c r="P45278"/>
    </row>
    <row r="45279" spans="15:16" x14ac:dyDescent="0.2">
      <c r="O45279"/>
      <c r="P45279"/>
    </row>
    <row r="45280" spans="15:16" x14ac:dyDescent="0.2">
      <c r="O45280"/>
      <c r="P45280"/>
    </row>
    <row r="45281" spans="15:16" x14ac:dyDescent="0.2">
      <c r="O45281"/>
      <c r="P45281"/>
    </row>
    <row r="45282" spans="15:16" x14ac:dyDescent="0.2">
      <c r="O45282"/>
      <c r="P45282"/>
    </row>
    <row r="45283" spans="15:16" x14ac:dyDescent="0.2">
      <c r="O45283"/>
      <c r="P45283"/>
    </row>
    <row r="45284" spans="15:16" x14ac:dyDescent="0.2">
      <c r="O45284"/>
      <c r="P45284"/>
    </row>
    <row r="45285" spans="15:16" x14ac:dyDescent="0.2">
      <c r="O45285"/>
      <c r="P45285"/>
    </row>
    <row r="45286" spans="15:16" x14ac:dyDescent="0.2">
      <c r="O45286"/>
      <c r="P45286"/>
    </row>
    <row r="45287" spans="15:16" x14ac:dyDescent="0.2">
      <c r="O45287"/>
      <c r="P45287"/>
    </row>
    <row r="45288" spans="15:16" x14ac:dyDescent="0.2">
      <c r="O45288"/>
      <c r="P45288"/>
    </row>
    <row r="45289" spans="15:16" x14ac:dyDescent="0.2">
      <c r="O45289"/>
      <c r="P45289"/>
    </row>
    <row r="45290" spans="15:16" x14ac:dyDescent="0.2">
      <c r="O45290"/>
      <c r="P45290"/>
    </row>
    <row r="45291" spans="15:16" x14ac:dyDescent="0.2">
      <c r="O45291"/>
      <c r="P45291"/>
    </row>
    <row r="45292" spans="15:16" x14ac:dyDescent="0.2">
      <c r="O45292"/>
      <c r="P45292"/>
    </row>
    <row r="45293" spans="15:16" x14ac:dyDescent="0.2">
      <c r="O45293"/>
      <c r="P45293"/>
    </row>
    <row r="45294" spans="15:16" x14ac:dyDescent="0.2">
      <c r="O45294"/>
      <c r="P45294"/>
    </row>
    <row r="45295" spans="15:16" x14ac:dyDescent="0.2">
      <c r="O45295"/>
      <c r="P45295"/>
    </row>
    <row r="45296" spans="15:16" x14ac:dyDescent="0.2">
      <c r="O45296"/>
      <c r="P45296"/>
    </row>
    <row r="45297" spans="15:16" x14ac:dyDescent="0.2">
      <c r="O45297"/>
      <c r="P45297"/>
    </row>
    <row r="45298" spans="15:16" x14ac:dyDescent="0.2">
      <c r="O45298"/>
      <c r="P45298"/>
    </row>
    <row r="45299" spans="15:16" x14ac:dyDescent="0.2">
      <c r="O45299"/>
      <c r="P45299"/>
    </row>
    <row r="45300" spans="15:16" x14ac:dyDescent="0.2">
      <c r="O45300"/>
      <c r="P45300"/>
    </row>
    <row r="45301" spans="15:16" x14ac:dyDescent="0.2">
      <c r="O45301"/>
      <c r="P45301"/>
    </row>
    <row r="45302" spans="15:16" x14ac:dyDescent="0.2">
      <c r="O45302"/>
      <c r="P45302"/>
    </row>
    <row r="45303" spans="15:16" x14ac:dyDescent="0.2">
      <c r="O45303"/>
      <c r="P45303"/>
    </row>
    <row r="45304" spans="15:16" x14ac:dyDescent="0.2">
      <c r="O45304"/>
      <c r="P45304"/>
    </row>
    <row r="45305" spans="15:16" x14ac:dyDescent="0.2">
      <c r="O45305"/>
      <c r="P45305"/>
    </row>
    <row r="45306" spans="15:16" x14ac:dyDescent="0.2">
      <c r="O45306"/>
      <c r="P45306"/>
    </row>
    <row r="45307" spans="15:16" x14ac:dyDescent="0.2">
      <c r="O45307"/>
      <c r="P45307"/>
    </row>
    <row r="45308" spans="15:16" x14ac:dyDescent="0.2">
      <c r="O45308"/>
      <c r="P45308"/>
    </row>
    <row r="45309" spans="15:16" x14ac:dyDescent="0.2">
      <c r="O45309"/>
      <c r="P45309"/>
    </row>
    <row r="45310" spans="15:16" x14ac:dyDescent="0.2">
      <c r="O45310"/>
      <c r="P45310"/>
    </row>
    <row r="45311" spans="15:16" x14ac:dyDescent="0.2">
      <c r="O45311"/>
      <c r="P45311"/>
    </row>
    <row r="45312" spans="15:16" x14ac:dyDescent="0.2">
      <c r="O45312"/>
      <c r="P45312"/>
    </row>
    <row r="45313" spans="15:16" x14ac:dyDescent="0.2">
      <c r="O45313"/>
      <c r="P45313"/>
    </row>
    <row r="45314" spans="15:16" x14ac:dyDescent="0.2">
      <c r="O45314"/>
      <c r="P45314"/>
    </row>
    <row r="45315" spans="15:16" x14ac:dyDescent="0.2">
      <c r="O45315"/>
      <c r="P45315"/>
    </row>
    <row r="45316" spans="15:16" x14ac:dyDescent="0.2">
      <c r="O45316"/>
      <c r="P45316"/>
    </row>
    <row r="45317" spans="15:16" x14ac:dyDescent="0.2">
      <c r="O45317"/>
      <c r="P45317"/>
    </row>
    <row r="45318" spans="15:16" x14ac:dyDescent="0.2">
      <c r="O45318"/>
      <c r="P45318"/>
    </row>
    <row r="45319" spans="15:16" x14ac:dyDescent="0.2">
      <c r="O45319"/>
      <c r="P45319"/>
    </row>
    <row r="45320" spans="15:16" x14ac:dyDescent="0.2">
      <c r="O45320"/>
      <c r="P45320"/>
    </row>
    <row r="45321" spans="15:16" x14ac:dyDescent="0.2">
      <c r="O45321"/>
      <c r="P45321"/>
    </row>
    <row r="45322" spans="15:16" x14ac:dyDescent="0.2">
      <c r="O45322"/>
      <c r="P45322"/>
    </row>
    <row r="45323" spans="15:16" x14ac:dyDescent="0.2">
      <c r="O45323"/>
      <c r="P45323"/>
    </row>
    <row r="45324" spans="15:16" x14ac:dyDescent="0.2">
      <c r="O45324"/>
      <c r="P45324"/>
    </row>
    <row r="45325" spans="15:16" x14ac:dyDescent="0.2">
      <c r="O45325"/>
      <c r="P45325"/>
    </row>
    <row r="45326" spans="15:16" x14ac:dyDescent="0.2">
      <c r="O45326"/>
      <c r="P45326"/>
    </row>
    <row r="45327" spans="15:16" x14ac:dyDescent="0.2">
      <c r="O45327"/>
      <c r="P45327"/>
    </row>
    <row r="45328" spans="15:16" x14ac:dyDescent="0.2">
      <c r="O45328"/>
      <c r="P45328"/>
    </row>
    <row r="45329" spans="15:16" x14ac:dyDescent="0.2">
      <c r="O45329"/>
      <c r="P45329"/>
    </row>
    <row r="45330" spans="15:16" x14ac:dyDescent="0.2">
      <c r="O45330"/>
      <c r="P45330"/>
    </row>
    <row r="45331" spans="15:16" x14ac:dyDescent="0.2">
      <c r="O45331"/>
      <c r="P45331"/>
    </row>
    <row r="45332" spans="15:16" x14ac:dyDescent="0.2">
      <c r="O45332"/>
      <c r="P45332"/>
    </row>
    <row r="45333" spans="15:16" x14ac:dyDescent="0.2">
      <c r="O45333"/>
      <c r="P45333"/>
    </row>
    <row r="45334" spans="15:16" x14ac:dyDescent="0.2">
      <c r="O45334"/>
      <c r="P45334"/>
    </row>
    <row r="45335" spans="15:16" x14ac:dyDescent="0.2">
      <c r="O45335"/>
      <c r="P45335"/>
    </row>
    <row r="45336" spans="15:16" x14ac:dyDescent="0.2">
      <c r="O45336"/>
      <c r="P45336"/>
    </row>
    <row r="45337" spans="15:16" x14ac:dyDescent="0.2">
      <c r="O45337"/>
      <c r="P45337"/>
    </row>
    <row r="45338" spans="15:16" x14ac:dyDescent="0.2">
      <c r="O45338"/>
      <c r="P45338"/>
    </row>
    <row r="45339" spans="15:16" x14ac:dyDescent="0.2">
      <c r="O45339"/>
      <c r="P45339"/>
    </row>
    <row r="45340" spans="15:16" x14ac:dyDescent="0.2">
      <c r="O45340"/>
      <c r="P45340"/>
    </row>
    <row r="45341" spans="15:16" x14ac:dyDescent="0.2">
      <c r="O45341"/>
      <c r="P45341"/>
    </row>
    <row r="45342" spans="15:16" x14ac:dyDescent="0.2">
      <c r="O45342"/>
      <c r="P45342"/>
    </row>
    <row r="45343" spans="15:16" x14ac:dyDescent="0.2">
      <c r="O45343"/>
      <c r="P45343"/>
    </row>
    <row r="45344" spans="15:16" x14ac:dyDescent="0.2">
      <c r="O45344"/>
      <c r="P45344"/>
    </row>
    <row r="45345" spans="15:16" x14ac:dyDescent="0.2">
      <c r="O45345"/>
      <c r="P45345"/>
    </row>
    <row r="45346" spans="15:16" x14ac:dyDescent="0.2">
      <c r="O45346"/>
      <c r="P45346"/>
    </row>
    <row r="45347" spans="15:16" x14ac:dyDescent="0.2">
      <c r="O45347"/>
      <c r="P45347"/>
    </row>
    <row r="45348" spans="15:16" x14ac:dyDescent="0.2">
      <c r="O45348"/>
      <c r="P45348"/>
    </row>
    <row r="45349" spans="15:16" x14ac:dyDescent="0.2">
      <c r="O45349"/>
      <c r="P45349"/>
    </row>
    <row r="45350" spans="15:16" x14ac:dyDescent="0.2">
      <c r="O45350"/>
      <c r="P45350"/>
    </row>
    <row r="45351" spans="15:16" x14ac:dyDescent="0.2">
      <c r="O45351"/>
      <c r="P45351"/>
    </row>
    <row r="45352" spans="15:16" x14ac:dyDescent="0.2">
      <c r="O45352"/>
      <c r="P45352"/>
    </row>
    <row r="45353" spans="15:16" x14ac:dyDescent="0.2">
      <c r="O45353"/>
      <c r="P45353"/>
    </row>
    <row r="45354" spans="15:16" x14ac:dyDescent="0.2">
      <c r="O45354"/>
      <c r="P45354"/>
    </row>
    <row r="45355" spans="15:16" x14ac:dyDescent="0.2">
      <c r="O45355"/>
      <c r="P45355"/>
    </row>
    <row r="45356" spans="15:16" x14ac:dyDescent="0.2">
      <c r="O45356"/>
      <c r="P45356"/>
    </row>
    <row r="45357" spans="15:16" x14ac:dyDescent="0.2">
      <c r="O45357"/>
      <c r="P45357"/>
    </row>
    <row r="45358" spans="15:16" x14ac:dyDescent="0.2">
      <c r="O45358"/>
      <c r="P45358"/>
    </row>
    <row r="45359" spans="15:16" x14ac:dyDescent="0.2">
      <c r="O45359"/>
      <c r="P45359"/>
    </row>
    <row r="45360" spans="15:16" x14ac:dyDescent="0.2">
      <c r="O45360"/>
      <c r="P45360"/>
    </row>
    <row r="45361" spans="15:16" x14ac:dyDescent="0.2">
      <c r="O45361"/>
      <c r="P45361"/>
    </row>
    <row r="45362" spans="15:16" x14ac:dyDescent="0.2">
      <c r="O45362"/>
      <c r="P45362"/>
    </row>
    <row r="45363" spans="15:16" x14ac:dyDescent="0.2">
      <c r="O45363"/>
      <c r="P45363"/>
    </row>
    <row r="45364" spans="15:16" x14ac:dyDescent="0.2">
      <c r="O45364"/>
      <c r="P45364"/>
    </row>
    <row r="45365" spans="15:16" x14ac:dyDescent="0.2">
      <c r="O45365"/>
      <c r="P45365"/>
    </row>
    <row r="45366" spans="15:16" x14ac:dyDescent="0.2">
      <c r="O45366"/>
      <c r="P45366"/>
    </row>
    <row r="45367" spans="15:16" x14ac:dyDescent="0.2">
      <c r="O45367"/>
      <c r="P45367"/>
    </row>
    <row r="45368" spans="15:16" x14ac:dyDescent="0.2">
      <c r="O45368"/>
      <c r="P45368"/>
    </row>
    <row r="45369" spans="15:16" x14ac:dyDescent="0.2">
      <c r="O45369"/>
      <c r="P45369"/>
    </row>
    <row r="45370" spans="15:16" x14ac:dyDescent="0.2">
      <c r="O45370"/>
      <c r="P45370"/>
    </row>
    <row r="45371" spans="15:16" x14ac:dyDescent="0.2">
      <c r="O45371"/>
      <c r="P45371"/>
    </row>
    <row r="45372" spans="15:16" x14ac:dyDescent="0.2">
      <c r="O45372"/>
      <c r="P45372"/>
    </row>
    <row r="45373" spans="15:16" x14ac:dyDescent="0.2">
      <c r="O45373"/>
      <c r="P45373"/>
    </row>
    <row r="45374" spans="15:16" x14ac:dyDescent="0.2">
      <c r="O45374"/>
      <c r="P45374"/>
    </row>
    <row r="45375" spans="15:16" x14ac:dyDescent="0.2">
      <c r="O45375"/>
      <c r="P45375"/>
    </row>
    <row r="45376" spans="15:16" x14ac:dyDescent="0.2">
      <c r="O45376"/>
      <c r="P45376"/>
    </row>
    <row r="45377" spans="15:16" x14ac:dyDescent="0.2">
      <c r="O45377"/>
      <c r="P45377"/>
    </row>
    <row r="45378" spans="15:16" x14ac:dyDescent="0.2">
      <c r="O45378"/>
      <c r="P45378"/>
    </row>
    <row r="45379" spans="15:16" x14ac:dyDescent="0.2">
      <c r="O45379"/>
      <c r="P45379"/>
    </row>
    <row r="45380" spans="15:16" x14ac:dyDescent="0.2">
      <c r="O45380"/>
      <c r="P45380"/>
    </row>
    <row r="45381" spans="15:16" x14ac:dyDescent="0.2">
      <c r="O45381"/>
      <c r="P45381"/>
    </row>
    <row r="45382" spans="15:16" x14ac:dyDescent="0.2">
      <c r="O45382"/>
      <c r="P45382"/>
    </row>
    <row r="45383" spans="15:16" x14ac:dyDescent="0.2">
      <c r="O45383"/>
      <c r="P45383"/>
    </row>
    <row r="45384" spans="15:16" x14ac:dyDescent="0.2">
      <c r="O45384"/>
      <c r="P45384"/>
    </row>
    <row r="45385" spans="15:16" x14ac:dyDescent="0.2">
      <c r="O45385"/>
      <c r="P45385"/>
    </row>
    <row r="45386" spans="15:16" x14ac:dyDescent="0.2">
      <c r="O45386"/>
      <c r="P45386"/>
    </row>
    <row r="45387" spans="15:16" x14ac:dyDescent="0.2">
      <c r="O45387"/>
      <c r="P45387"/>
    </row>
    <row r="45388" spans="15:16" x14ac:dyDescent="0.2">
      <c r="O45388"/>
      <c r="P45388"/>
    </row>
    <row r="45389" spans="15:16" x14ac:dyDescent="0.2">
      <c r="O45389"/>
      <c r="P45389"/>
    </row>
    <row r="45390" spans="15:16" x14ac:dyDescent="0.2">
      <c r="O45390"/>
      <c r="P45390"/>
    </row>
    <row r="45391" spans="15:16" x14ac:dyDescent="0.2">
      <c r="O45391"/>
      <c r="P45391"/>
    </row>
    <row r="45392" spans="15:16" x14ac:dyDescent="0.2">
      <c r="O45392"/>
      <c r="P45392"/>
    </row>
    <row r="45393" spans="15:16" x14ac:dyDescent="0.2">
      <c r="O45393"/>
      <c r="P45393"/>
    </row>
    <row r="45394" spans="15:16" x14ac:dyDescent="0.2">
      <c r="O45394"/>
      <c r="P45394"/>
    </row>
    <row r="45395" spans="15:16" x14ac:dyDescent="0.2">
      <c r="O45395"/>
      <c r="P45395"/>
    </row>
    <row r="45396" spans="15:16" x14ac:dyDescent="0.2">
      <c r="O45396"/>
      <c r="P45396"/>
    </row>
    <row r="45397" spans="15:16" x14ac:dyDescent="0.2">
      <c r="O45397"/>
      <c r="P45397"/>
    </row>
    <row r="45398" spans="15:16" x14ac:dyDescent="0.2">
      <c r="O45398"/>
      <c r="P45398"/>
    </row>
    <row r="45399" spans="15:16" x14ac:dyDescent="0.2">
      <c r="O45399"/>
      <c r="P45399"/>
    </row>
    <row r="45400" spans="15:16" x14ac:dyDescent="0.2">
      <c r="O45400"/>
      <c r="P45400"/>
    </row>
    <row r="45401" spans="15:16" x14ac:dyDescent="0.2">
      <c r="O45401"/>
      <c r="P45401"/>
    </row>
    <row r="45402" spans="15:16" x14ac:dyDescent="0.2">
      <c r="O45402"/>
      <c r="P45402"/>
    </row>
    <row r="45403" spans="15:16" x14ac:dyDescent="0.2">
      <c r="O45403"/>
      <c r="P45403"/>
    </row>
    <row r="45404" spans="15:16" x14ac:dyDescent="0.2">
      <c r="O45404"/>
      <c r="P45404"/>
    </row>
    <row r="45405" spans="15:16" x14ac:dyDescent="0.2">
      <c r="O45405"/>
      <c r="P45405"/>
    </row>
    <row r="45406" spans="15:16" x14ac:dyDescent="0.2">
      <c r="O45406"/>
      <c r="P45406"/>
    </row>
    <row r="45407" spans="15:16" x14ac:dyDescent="0.2">
      <c r="O45407"/>
      <c r="P45407"/>
    </row>
    <row r="45408" spans="15:16" x14ac:dyDescent="0.2">
      <c r="O45408"/>
      <c r="P45408"/>
    </row>
    <row r="45409" spans="15:16" x14ac:dyDescent="0.2">
      <c r="O45409"/>
      <c r="P45409"/>
    </row>
    <row r="45410" spans="15:16" x14ac:dyDescent="0.2">
      <c r="O45410"/>
      <c r="P45410"/>
    </row>
    <row r="45411" spans="15:16" x14ac:dyDescent="0.2">
      <c r="O45411"/>
      <c r="P45411"/>
    </row>
    <row r="45412" spans="15:16" x14ac:dyDescent="0.2">
      <c r="O45412"/>
      <c r="P45412"/>
    </row>
    <row r="45413" spans="15:16" x14ac:dyDescent="0.2">
      <c r="O45413"/>
      <c r="P45413"/>
    </row>
    <row r="45414" spans="15:16" x14ac:dyDescent="0.2">
      <c r="O45414"/>
      <c r="P45414"/>
    </row>
    <row r="45415" spans="15:16" x14ac:dyDescent="0.2">
      <c r="O45415"/>
      <c r="P45415"/>
    </row>
    <row r="45416" spans="15:16" x14ac:dyDescent="0.2">
      <c r="O45416"/>
      <c r="P45416"/>
    </row>
    <row r="45417" spans="15:16" x14ac:dyDescent="0.2">
      <c r="O45417"/>
      <c r="P45417"/>
    </row>
    <row r="45418" spans="15:16" x14ac:dyDescent="0.2">
      <c r="O45418"/>
      <c r="P45418"/>
    </row>
    <row r="45419" spans="15:16" x14ac:dyDescent="0.2">
      <c r="O45419"/>
      <c r="P45419"/>
    </row>
    <row r="45420" spans="15:16" x14ac:dyDescent="0.2">
      <c r="O45420"/>
      <c r="P45420"/>
    </row>
    <row r="45421" spans="15:16" x14ac:dyDescent="0.2">
      <c r="O45421"/>
      <c r="P45421"/>
    </row>
    <row r="45422" spans="15:16" x14ac:dyDescent="0.2">
      <c r="O45422"/>
      <c r="P45422"/>
    </row>
    <row r="45423" spans="15:16" x14ac:dyDescent="0.2">
      <c r="O45423"/>
      <c r="P45423"/>
    </row>
    <row r="45424" spans="15:16" x14ac:dyDescent="0.2">
      <c r="O45424"/>
      <c r="P45424"/>
    </row>
    <row r="45425" spans="15:16" x14ac:dyDescent="0.2">
      <c r="O45425"/>
      <c r="P45425"/>
    </row>
    <row r="45426" spans="15:16" x14ac:dyDescent="0.2">
      <c r="O45426"/>
      <c r="P45426"/>
    </row>
    <row r="45427" spans="15:16" x14ac:dyDescent="0.2">
      <c r="O45427"/>
      <c r="P45427"/>
    </row>
    <row r="45428" spans="15:16" x14ac:dyDescent="0.2">
      <c r="O45428"/>
      <c r="P45428"/>
    </row>
    <row r="45429" spans="15:16" x14ac:dyDescent="0.2">
      <c r="O45429"/>
      <c r="P45429"/>
    </row>
    <row r="45430" spans="15:16" x14ac:dyDescent="0.2">
      <c r="O45430"/>
      <c r="P45430"/>
    </row>
    <row r="45431" spans="15:16" x14ac:dyDescent="0.2">
      <c r="O45431"/>
      <c r="P45431"/>
    </row>
    <row r="45432" spans="15:16" x14ac:dyDescent="0.2">
      <c r="O45432"/>
      <c r="P45432"/>
    </row>
    <row r="45433" spans="15:16" x14ac:dyDescent="0.2">
      <c r="O45433"/>
      <c r="P45433"/>
    </row>
    <row r="45434" spans="15:16" x14ac:dyDescent="0.2">
      <c r="O45434"/>
      <c r="P45434"/>
    </row>
    <row r="45435" spans="15:16" x14ac:dyDescent="0.2">
      <c r="O45435"/>
      <c r="P45435"/>
    </row>
    <row r="45436" spans="15:16" x14ac:dyDescent="0.2">
      <c r="O45436"/>
      <c r="P45436"/>
    </row>
    <row r="45437" spans="15:16" x14ac:dyDescent="0.2">
      <c r="O45437"/>
      <c r="P45437"/>
    </row>
    <row r="45438" spans="15:16" x14ac:dyDescent="0.2">
      <c r="O45438"/>
      <c r="P45438"/>
    </row>
    <row r="45439" spans="15:16" x14ac:dyDescent="0.2">
      <c r="O45439"/>
      <c r="P45439"/>
    </row>
    <row r="45440" spans="15:16" x14ac:dyDescent="0.2">
      <c r="O45440"/>
      <c r="P45440"/>
    </row>
    <row r="45441" spans="15:16" x14ac:dyDescent="0.2">
      <c r="O45441"/>
      <c r="P45441"/>
    </row>
    <row r="45442" spans="15:16" x14ac:dyDescent="0.2">
      <c r="O45442"/>
      <c r="P45442"/>
    </row>
    <row r="45443" spans="15:16" x14ac:dyDescent="0.2">
      <c r="O45443"/>
      <c r="P45443"/>
    </row>
    <row r="45444" spans="15:16" x14ac:dyDescent="0.2">
      <c r="O45444"/>
      <c r="P45444"/>
    </row>
    <row r="45445" spans="15:16" x14ac:dyDescent="0.2">
      <c r="O45445"/>
      <c r="P45445"/>
    </row>
    <row r="45446" spans="15:16" x14ac:dyDescent="0.2">
      <c r="O45446"/>
      <c r="P45446"/>
    </row>
    <row r="45447" spans="15:16" x14ac:dyDescent="0.2">
      <c r="O45447"/>
      <c r="P45447"/>
    </row>
    <row r="45448" spans="15:16" x14ac:dyDescent="0.2">
      <c r="O45448"/>
      <c r="P45448"/>
    </row>
    <row r="45449" spans="15:16" x14ac:dyDescent="0.2">
      <c r="O45449"/>
      <c r="P45449"/>
    </row>
    <row r="45450" spans="15:16" x14ac:dyDescent="0.2">
      <c r="O45450"/>
      <c r="P45450"/>
    </row>
    <row r="45451" spans="15:16" x14ac:dyDescent="0.2">
      <c r="O45451"/>
      <c r="P45451"/>
    </row>
    <row r="45452" spans="15:16" x14ac:dyDescent="0.2">
      <c r="O45452"/>
      <c r="P45452"/>
    </row>
    <row r="45453" spans="15:16" x14ac:dyDescent="0.2">
      <c r="O45453"/>
      <c r="P45453"/>
    </row>
    <row r="45454" spans="15:16" x14ac:dyDescent="0.2">
      <c r="O45454"/>
      <c r="P45454"/>
    </row>
    <row r="45455" spans="15:16" x14ac:dyDescent="0.2">
      <c r="O45455"/>
      <c r="P45455"/>
    </row>
    <row r="45456" spans="15:16" x14ac:dyDescent="0.2">
      <c r="O45456"/>
      <c r="P45456"/>
    </row>
    <row r="45457" spans="15:16" x14ac:dyDescent="0.2">
      <c r="O45457"/>
      <c r="P45457"/>
    </row>
    <row r="45458" spans="15:16" x14ac:dyDescent="0.2">
      <c r="O45458"/>
      <c r="P45458"/>
    </row>
    <row r="45459" spans="15:16" x14ac:dyDescent="0.2">
      <c r="O45459"/>
      <c r="P45459"/>
    </row>
    <row r="45460" spans="15:16" x14ac:dyDescent="0.2">
      <c r="O45460"/>
      <c r="P45460"/>
    </row>
    <row r="45461" spans="15:16" x14ac:dyDescent="0.2">
      <c r="O45461"/>
      <c r="P45461"/>
    </row>
    <row r="45462" spans="15:16" x14ac:dyDescent="0.2">
      <c r="O45462"/>
      <c r="P45462"/>
    </row>
    <row r="45463" spans="15:16" x14ac:dyDescent="0.2">
      <c r="O45463"/>
      <c r="P45463"/>
    </row>
    <row r="45464" spans="15:16" x14ac:dyDescent="0.2">
      <c r="O45464"/>
      <c r="P45464"/>
    </row>
    <row r="45465" spans="15:16" x14ac:dyDescent="0.2">
      <c r="O45465"/>
      <c r="P45465"/>
    </row>
    <row r="45466" spans="15:16" x14ac:dyDescent="0.2">
      <c r="O45466"/>
      <c r="P45466"/>
    </row>
    <row r="45467" spans="15:16" x14ac:dyDescent="0.2">
      <c r="O45467"/>
      <c r="P45467"/>
    </row>
    <row r="45468" spans="15:16" x14ac:dyDescent="0.2">
      <c r="O45468"/>
      <c r="P45468"/>
    </row>
    <row r="45469" spans="15:16" x14ac:dyDescent="0.2">
      <c r="O45469"/>
      <c r="P45469"/>
    </row>
    <row r="45470" spans="15:16" x14ac:dyDescent="0.2">
      <c r="O45470"/>
      <c r="P45470"/>
    </row>
    <row r="45471" spans="15:16" x14ac:dyDescent="0.2">
      <c r="O45471"/>
      <c r="P45471"/>
    </row>
    <row r="45472" spans="15:16" x14ac:dyDescent="0.2">
      <c r="O45472"/>
      <c r="P45472"/>
    </row>
    <row r="45473" spans="15:16" x14ac:dyDescent="0.2">
      <c r="O45473"/>
      <c r="P45473"/>
    </row>
    <row r="45474" spans="15:16" x14ac:dyDescent="0.2">
      <c r="O45474"/>
      <c r="P45474"/>
    </row>
    <row r="45475" spans="15:16" x14ac:dyDescent="0.2">
      <c r="O45475"/>
      <c r="P45475"/>
    </row>
    <row r="45476" spans="15:16" x14ac:dyDescent="0.2">
      <c r="O45476"/>
      <c r="P45476"/>
    </row>
    <row r="45477" spans="15:16" x14ac:dyDescent="0.2">
      <c r="O45477"/>
      <c r="P45477"/>
    </row>
    <row r="45478" spans="15:16" x14ac:dyDescent="0.2">
      <c r="O45478"/>
      <c r="P45478"/>
    </row>
    <row r="45479" spans="15:16" x14ac:dyDescent="0.2">
      <c r="O45479"/>
      <c r="P45479"/>
    </row>
    <row r="45480" spans="15:16" x14ac:dyDescent="0.2">
      <c r="O45480"/>
      <c r="P45480"/>
    </row>
    <row r="45481" spans="15:16" x14ac:dyDescent="0.2">
      <c r="O45481"/>
      <c r="P45481"/>
    </row>
    <row r="45482" spans="15:16" x14ac:dyDescent="0.2">
      <c r="O45482"/>
      <c r="P45482"/>
    </row>
    <row r="45483" spans="15:16" x14ac:dyDescent="0.2">
      <c r="O45483"/>
      <c r="P45483"/>
    </row>
    <row r="45484" spans="15:16" x14ac:dyDescent="0.2">
      <c r="O45484"/>
      <c r="P45484"/>
    </row>
    <row r="45485" spans="15:16" x14ac:dyDescent="0.2">
      <c r="O45485"/>
      <c r="P45485"/>
    </row>
    <row r="45486" spans="15:16" x14ac:dyDescent="0.2">
      <c r="O45486"/>
      <c r="P45486"/>
    </row>
    <row r="45487" spans="15:16" x14ac:dyDescent="0.2">
      <c r="O45487"/>
      <c r="P45487"/>
    </row>
    <row r="45488" spans="15:16" x14ac:dyDescent="0.2">
      <c r="O45488"/>
      <c r="P45488"/>
    </row>
    <row r="45489" spans="15:16" x14ac:dyDescent="0.2">
      <c r="O45489"/>
      <c r="P45489"/>
    </row>
    <row r="45490" spans="15:16" x14ac:dyDescent="0.2">
      <c r="O45490"/>
      <c r="P45490"/>
    </row>
    <row r="45491" spans="15:16" x14ac:dyDescent="0.2">
      <c r="O45491"/>
      <c r="P45491"/>
    </row>
    <row r="45492" spans="15:16" x14ac:dyDescent="0.2">
      <c r="O45492"/>
      <c r="P45492"/>
    </row>
    <row r="45493" spans="15:16" x14ac:dyDescent="0.2">
      <c r="O45493"/>
      <c r="P45493"/>
    </row>
    <row r="45494" spans="15:16" x14ac:dyDescent="0.2">
      <c r="O45494"/>
      <c r="P45494"/>
    </row>
    <row r="45495" spans="15:16" x14ac:dyDescent="0.2">
      <c r="O45495"/>
      <c r="P45495"/>
    </row>
    <row r="45496" spans="15:16" x14ac:dyDescent="0.2">
      <c r="O45496"/>
      <c r="P45496"/>
    </row>
    <row r="45497" spans="15:16" x14ac:dyDescent="0.2">
      <c r="O45497"/>
      <c r="P45497"/>
    </row>
    <row r="45498" spans="15:16" x14ac:dyDescent="0.2">
      <c r="O45498"/>
      <c r="P45498"/>
    </row>
    <row r="45499" spans="15:16" x14ac:dyDescent="0.2">
      <c r="O45499"/>
      <c r="P45499"/>
    </row>
    <row r="45500" spans="15:16" x14ac:dyDescent="0.2">
      <c r="O45500"/>
      <c r="P45500"/>
    </row>
    <row r="45501" spans="15:16" x14ac:dyDescent="0.2">
      <c r="O45501"/>
      <c r="P45501"/>
    </row>
    <row r="45502" spans="15:16" x14ac:dyDescent="0.2">
      <c r="O45502"/>
      <c r="P45502"/>
    </row>
    <row r="45503" spans="15:16" x14ac:dyDescent="0.2">
      <c r="O45503"/>
      <c r="P45503"/>
    </row>
    <row r="45504" spans="15:16" x14ac:dyDescent="0.2">
      <c r="O45504"/>
      <c r="P45504"/>
    </row>
    <row r="45505" spans="15:16" x14ac:dyDescent="0.2">
      <c r="O45505"/>
      <c r="P45505"/>
    </row>
    <row r="45506" spans="15:16" x14ac:dyDescent="0.2">
      <c r="O45506"/>
      <c r="P45506"/>
    </row>
    <row r="45507" spans="15:16" x14ac:dyDescent="0.2">
      <c r="O45507"/>
      <c r="P45507"/>
    </row>
    <row r="45508" spans="15:16" x14ac:dyDescent="0.2">
      <c r="O45508"/>
      <c r="P45508"/>
    </row>
    <row r="45509" spans="15:16" x14ac:dyDescent="0.2">
      <c r="O45509"/>
      <c r="P45509"/>
    </row>
    <row r="45510" spans="15:16" x14ac:dyDescent="0.2">
      <c r="O45510"/>
      <c r="P45510"/>
    </row>
    <row r="45511" spans="15:16" x14ac:dyDescent="0.2">
      <c r="O45511"/>
      <c r="P45511"/>
    </row>
    <row r="45512" spans="15:16" x14ac:dyDescent="0.2">
      <c r="O45512"/>
      <c r="P45512"/>
    </row>
    <row r="45513" spans="15:16" x14ac:dyDescent="0.2">
      <c r="O45513"/>
      <c r="P45513"/>
    </row>
    <row r="45514" spans="15:16" x14ac:dyDescent="0.2">
      <c r="O45514"/>
      <c r="P45514"/>
    </row>
    <row r="45515" spans="15:16" x14ac:dyDescent="0.2">
      <c r="O45515"/>
      <c r="P45515"/>
    </row>
    <row r="45516" spans="15:16" x14ac:dyDescent="0.2">
      <c r="O45516"/>
      <c r="P45516"/>
    </row>
    <row r="45517" spans="15:16" x14ac:dyDescent="0.2">
      <c r="O45517"/>
      <c r="P45517"/>
    </row>
    <row r="45518" spans="15:16" x14ac:dyDescent="0.2">
      <c r="O45518"/>
      <c r="P45518"/>
    </row>
    <row r="45519" spans="15:16" x14ac:dyDescent="0.2">
      <c r="O45519"/>
      <c r="P45519"/>
    </row>
    <row r="45520" spans="15:16" x14ac:dyDescent="0.2">
      <c r="O45520"/>
      <c r="P45520"/>
    </row>
    <row r="45521" spans="15:16" x14ac:dyDescent="0.2">
      <c r="O45521"/>
      <c r="P45521"/>
    </row>
    <row r="45522" spans="15:16" x14ac:dyDescent="0.2">
      <c r="O45522"/>
      <c r="P45522"/>
    </row>
    <row r="45523" spans="15:16" x14ac:dyDescent="0.2">
      <c r="O45523"/>
      <c r="P45523"/>
    </row>
    <row r="45524" spans="15:16" x14ac:dyDescent="0.2">
      <c r="O45524"/>
      <c r="P45524"/>
    </row>
    <row r="45525" spans="15:16" x14ac:dyDescent="0.2">
      <c r="O45525"/>
      <c r="P45525"/>
    </row>
    <row r="45526" spans="15:16" x14ac:dyDescent="0.2">
      <c r="O45526"/>
      <c r="P45526"/>
    </row>
    <row r="45527" spans="15:16" x14ac:dyDescent="0.2">
      <c r="O45527"/>
      <c r="P45527"/>
    </row>
    <row r="45528" spans="15:16" x14ac:dyDescent="0.2">
      <c r="O45528"/>
      <c r="P45528"/>
    </row>
    <row r="45529" spans="15:16" x14ac:dyDescent="0.2">
      <c r="O45529"/>
      <c r="P45529"/>
    </row>
    <row r="45530" spans="15:16" x14ac:dyDescent="0.2">
      <c r="O45530"/>
      <c r="P45530"/>
    </row>
    <row r="45531" spans="15:16" x14ac:dyDescent="0.2">
      <c r="O45531"/>
      <c r="P45531"/>
    </row>
    <row r="45532" spans="15:16" x14ac:dyDescent="0.2">
      <c r="O45532"/>
      <c r="P45532"/>
    </row>
    <row r="45533" spans="15:16" x14ac:dyDescent="0.2">
      <c r="O45533"/>
      <c r="P45533"/>
    </row>
    <row r="45534" spans="15:16" x14ac:dyDescent="0.2">
      <c r="O45534"/>
      <c r="P45534"/>
    </row>
    <row r="45535" spans="15:16" x14ac:dyDescent="0.2">
      <c r="O45535"/>
      <c r="P45535"/>
    </row>
    <row r="45536" spans="15:16" x14ac:dyDescent="0.2">
      <c r="O45536"/>
      <c r="P45536"/>
    </row>
    <row r="45537" spans="15:16" x14ac:dyDescent="0.2">
      <c r="O45537"/>
      <c r="P45537"/>
    </row>
    <row r="45538" spans="15:16" x14ac:dyDescent="0.2">
      <c r="O45538"/>
      <c r="P45538"/>
    </row>
    <row r="45539" spans="15:16" x14ac:dyDescent="0.2">
      <c r="O45539"/>
      <c r="P45539"/>
    </row>
    <row r="45540" spans="15:16" x14ac:dyDescent="0.2">
      <c r="O45540"/>
      <c r="P45540"/>
    </row>
    <row r="45541" spans="15:16" x14ac:dyDescent="0.2">
      <c r="O45541"/>
      <c r="P45541"/>
    </row>
    <row r="45542" spans="15:16" x14ac:dyDescent="0.2">
      <c r="O45542"/>
      <c r="P45542"/>
    </row>
    <row r="45543" spans="15:16" x14ac:dyDescent="0.2">
      <c r="O45543"/>
      <c r="P45543"/>
    </row>
    <row r="45544" spans="15:16" x14ac:dyDescent="0.2">
      <c r="O45544"/>
      <c r="P45544"/>
    </row>
    <row r="45545" spans="15:16" x14ac:dyDescent="0.2">
      <c r="O45545"/>
      <c r="P45545"/>
    </row>
    <row r="45546" spans="15:16" x14ac:dyDescent="0.2">
      <c r="O45546"/>
      <c r="P45546"/>
    </row>
    <row r="45547" spans="15:16" x14ac:dyDescent="0.2">
      <c r="O45547"/>
      <c r="P45547"/>
    </row>
    <row r="45548" spans="15:16" x14ac:dyDescent="0.2">
      <c r="O45548"/>
      <c r="P45548"/>
    </row>
    <row r="45549" spans="15:16" x14ac:dyDescent="0.2">
      <c r="O45549"/>
      <c r="P45549"/>
    </row>
    <row r="45550" spans="15:16" x14ac:dyDescent="0.2">
      <c r="O45550"/>
      <c r="P45550"/>
    </row>
    <row r="45551" spans="15:16" x14ac:dyDescent="0.2">
      <c r="O45551"/>
      <c r="P45551"/>
    </row>
    <row r="45552" spans="15:16" x14ac:dyDescent="0.2">
      <c r="O45552"/>
      <c r="P45552"/>
    </row>
    <row r="45553" spans="15:16" x14ac:dyDescent="0.2">
      <c r="O45553"/>
      <c r="P45553"/>
    </row>
    <row r="45554" spans="15:16" x14ac:dyDescent="0.2">
      <c r="O45554"/>
      <c r="P45554"/>
    </row>
    <row r="45555" spans="15:16" x14ac:dyDescent="0.2">
      <c r="O45555"/>
      <c r="P45555"/>
    </row>
    <row r="45556" spans="15:16" x14ac:dyDescent="0.2">
      <c r="O45556"/>
      <c r="P45556"/>
    </row>
    <row r="45557" spans="15:16" x14ac:dyDescent="0.2">
      <c r="O45557"/>
      <c r="P45557"/>
    </row>
    <row r="45558" spans="15:16" x14ac:dyDescent="0.2">
      <c r="O45558"/>
      <c r="P45558"/>
    </row>
    <row r="45559" spans="15:16" x14ac:dyDescent="0.2">
      <c r="O45559"/>
      <c r="P45559"/>
    </row>
    <row r="45560" spans="15:16" x14ac:dyDescent="0.2">
      <c r="O45560"/>
      <c r="P45560"/>
    </row>
    <row r="45561" spans="15:16" x14ac:dyDescent="0.2">
      <c r="O45561"/>
      <c r="P45561"/>
    </row>
    <row r="45562" spans="15:16" x14ac:dyDescent="0.2">
      <c r="O45562"/>
      <c r="P45562"/>
    </row>
    <row r="45563" spans="15:16" x14ac:dyDescent="0.2">
      <c r="O45563"/>
      <c r="P45563"/>
    </row>
    <row r="45564" spans="15:16" x14ac:dyDescent="0.2">
      <c r="O45564"/>
      <c r="P45564"/>
    </row>
    <row r="45565" spans="15:16" x14ac:dyDescent="0.2">
      <c r="O45565"/>
      <c r="P45565"/>
    </row>
    <row r="45566" spans="15:16" x14ac:dyDescent="0.2">
      <c r="O45566"/>
      <c r="P45566"/>
    </row>
    <row r="45567" spans="15:16" x14ac:dyDescent="0.2">
      <c r="O45567"/>
      <c r="P45567"/>
    </row>
    <row r="45568" spans="15:16" x14ac:dyDescent="0.2">
      <c r="O45568"/>
      <c r="P45568"/>
    </row>
    <row r="45569" spans="15:16" x14ac:dyDescent="0.2">
      <c r="O45569"/>
      <c r="P45569"/>
    </row>
    <row r="45570" spans="15:16" x14ac:dyDescent="0.2">
      <c r="O45570"/>
      <c r="P45570"/>
    </row>
    <row r="45571" spans="15:16" x14ac:dyDescent="0.2">
      <c r="O45571"/>
      <c r="P45571"/>
    </row>
    <row r="45572" spans="15:16" x14ac:dyDescent="0.2">
      <c r="O45572"/>
      <c r="P45572"/>
    </row>
    <row r="45573" spans="15:16" x14ac:dyDescent="0.2">
      <c r="O45573"/>
      <c r="P45573"/>
    </row>
    <row r="45574" spans="15:16" x14ac:dyDescent="0.2">
      <c r="O45574"/>
      <c r="P45574"/>
    </row>
    <row r="45575" spans="15:16" x14ac:dyDescent="0.2">
      <c r="O45575"/>
      <c r="P45575"/>
    </row>
    <row r="45576" spans="15:16" x14ac:dyDescent="0.2">
      <c r="O45576"/>
      <c r="P45576"/>
    </row>
    <row r="45577" spans="15:16" x14ac:dyDescent="0.2">
      <c r="O45577"/>
      <c r="P45577"/>
    </row>
    <row r="45578" spans="15:16" x14ac:dyDescent="0.2">
      <c r="O45578"/>
      <c r="P45578"/>
    </row>
    <row r="45579" spans="15:16" x14ac:dyDescent="0.2">
      <c r="O45579"/>
      <c r="P45579"/>
    </row>
    <row r="45580" spans="15:16" x14ac:dyDescent="0.2">
      <c r="O45580"/>
      <c r="P45580"/>
    </row>
    <row r="45581" spans="15:16" x14ac:dyDescent="0.2">
      <c r="O45581"/>
      <c r="P45581"/>
    </row>
    <row r="45582" spans="15:16" x14ac:dyDescent="0.2">
      <c r="O45582"/>
      <c r="P45582"/>
    </row>
    <row r="45583" spans="15:16" x14ac:dyDescent="0.2">
      <c r="O45583"/>
      <c r="P45583"/>
    </row>
    <row r="45584" spans="15:16" x14ac:dyDescent="0.2">
      <c r="O45584"/>
      <c r="P45584"/>
    </row>
    <row r="45585" spans="15:16" x14ac:dyDescent="0.2">
      <c r="O45585"/>
      <c r="P45585"/>
    </row>
    <row r="45586" spans="15:16" x14ac:dyDescent="0.2">
      <c r="O45586"/>
      <c r="P45586"/>
    </row>
    <row r="45587" spans="15:16" x14ac:dyDescent="0.2">
      <c r="O45587"/>
      <c r="P45587"/>
    </row>
    <row r="45588" spans="15:16" x14ac:dyDescent="0.2">
      <c r="O45588"/>
      <c r="P45588"/>
    </row>
    <row r="45589" spans="15:16" x14ac:dyDescent="0.2">
      <c r="O45589"/>
      <c r="P45589"/>
    </row>
    <row r="45590" spans="15:16" x14ac:dyDescent="0.2">
      <c r="O45590"/>
      <c r="P45590"/>
    </row>
    <row r="45591" spans="15:16" x14ac:dyDescent="0.2">
      <c r="O45591"/>
      <c r="P45591"/>
    </row>
    <row r="45592" spans="15:16" x14ac:dyDescent="0.2">
      <c r="O45592"/>
      <c r="P45592"/>
    </row>
    <row r="45593" spans="15:16" x14ac:dyDescent="0.2">
      <c r="O45593"/>
      <c r="P45593"/>
    </row>
    <row r="45594" spans="15:16" x14ac:dyDescent="0.2">
      <c r="O45594"/>
      <c r="P45594"/>
    </row>
    <row r="45595" spans="15:16" x14ac:dyDescent="0.2">
      <c r="O45595"/>
      <c r="P45595"/>
    </row>
    <row r="45596" spans="15:16" x14ac:dyDescent="0.2">
      <c r="O45596"/>
      <c r="P45596"/>
    </row>
    <row r="45597" spans="15:16" x14ac:dyDescent="0.2">
      <c r="O45597"/>
      <c r="P45597"/>
    </row>
    <row r="45598" spans="15:16" x14ac:dyDescent="0.2">
      <c r="O45598"/>
      <c r="P45598"/>
    </row>
    <row r="45599" spans="15:16" x14ac:dyDescent="0.2">
      <c r="O45599"/>
      <c r="P45599"/>
    </row>
    <row r="45600" spans="15:16" x14ac:dyDescent="0.2">
      <c r="O45600"/>
      <c r="P45600"/>
    </row>
    <row r="45601" spans="15:16" x14ac:dyDescent="0.2">
      <c r="O45601"/>
      <c r="P45601"/>
    </row>
    <row r="45602" spans="15:16" x14ac:dyDescent="0.2">
      <c r="O45602"/>
      <c r="P45602"/>
    </row>
    <row r="45603" spans="15:16" x14ac:dyDescent="0.2">
      <c r="O45603"/>
      <c r="P45603"/>
    </row>
    <row r="45604" spans="15:16" x14ac:dyDescent="0.2">
      <c r="O45604"/>
      <c r="P45604"/>
    </row>
    <row r="45605" spans="15:16" x14ac:dyDescent="0.2">
      <c r="O45605"/>
      <c r="P45605"/>
    </row>
    <row r="45606" spans="15:16" x14ac:dyDescent="0.2">
      <c r="O45606"/>
      <c r="P45606"/>
    </row>
    <row r="45607" spans="15:16" x14ac:dyDescent="0.2">
      <c r="O45607"/>
      <c r="P45607"/>
    </row>
    <row r="45608" spans="15:16" x14ac:dyDescent="0.2">
      <c r="O45608"/>
      <c r="P45608"/>
    </row>
    <row r="45609" spans="15:16" x14ac:dyDescent="0.2">
      <c r="O45609"/>
      <c r="P45609"/>
    </row>
    <row r="45610" spans="15:16" x14ac:dyDescent="0.2">
      <c r="O45610"/>
      <c r="P45610"/>
    </row>
    <row r="45611" spans="15:16" x14ac:dyDescent="0.2">
      <c r="O45611"/>
      <c r="P45611"/>
    </row>
    <row r="45612" spans="15:16" x14ac:dyDescent="0.2">
      <c r="O45612"/>
      <c r="P45612"/>
    </row>
    <row r="45613" spans="15:16" x14ac:dyDescent="0.2">
      <c r="O45613"/>
      <c r="P45613"/>
    </row>
    <row r="45614" spans="15:16" x14ac:dyDescent="0.2">
      <c r="O45614"/>
      <c r="P45614"/>
    </row>
    <row r="45615" spans="15:16" x14ac:dyDescent="0.2">
      <c r="O45615"/>
      <c r="P45615"/>
    </row>
    <row r="45616" spans="15:16" x14ac:dyDescent="0.2">
      <c r="O45616"/>
      <c r="P45616"/>
    </row>
    <row r="45617" spans="15:16" x14ac:dyDescent="0.2">
      <c r="O45617"/>
      <c r="P45617"/>
    </row>
    <row r="45618" spans="15:16" x14ac:dyDescent="0.2">
      <c r="O45618"/>
      <c r="P45618"/>
    </row>
    <row r="45619" spans="15:16" x14ac:dyDescent="0.2">
      <c r="O45619"/>
      <c r="P45619"/>
    </row>
    <row r="45620" spans="15:16" x14ac:dyDescent="0.2">
      <c r="O45620"/>
      <c r="P45620"/>
    </row>
    <row r="45621" spans="15:16" x14ac:dyDescent="0.2">
      <c r="O45621"/>
      <c r="P45621"/>
    </row>
    <row r="45622" spans="15:16" x14ac:dyDescent="0.2">
      <c r="O45622"/>
      <c r="P45622"/>
    </row>
    <row r="45623" spans="15:16" x14ac:dyDescent="0.2">
      <c r="O45623"/>
      <c r="P45623"/>
    </row>
    <row r="45624" spans="15:16" x14ac:dyDescent="0.2">
      <c r="O45624"/>
      <c r="P45624"/>
    </row>
    <row r="45625" spans="15:16" x14ac:dyDescent="0.2">
      <c r="O45625"/>
      <c r="P45625"/>
    </row>
    <row r="45626" spans="15:16" x14ac:dyDescent="0.2">
      <c r="O45626"/>
      <c r="P45626"/>
    </row>
    <row r="45627" spans="15:16" x14ac:dyDescent="0.2">
      <c r="O45627"/>
      <c r="P45627"/>
    </row>
    <row r="45628" spans="15:16" x14ac:dyDescent="0.2">
      <c r="O45628"/>
      <c r="P45628"/>
    </row>
    <row r="45629" spans="15:16" x14ac:dyDescent="0.2">
      <c r="O45629"/>
      <c r="P45629"/>
    </row>
    <row r="45630" spans="15:16" x14ac:dyDescent="0.2">
      <c r="O45630"/>
      <c r="P45630"/>
    </row>
    <row r="45631" spans="15:16" x14ac:dyDescent="0.2">
      <c r="O45631"/>
      <c r="P45631"/>
    </row>
    <row r="45632" spans="15:16" x14ac:dyDescent="0.2">
      <c r="O45632"/>
      <c r="P45632"/>
    </row>
    <row r="45633" spans="15:16" x14ac:dyDescent="0.2">
      <c r="O45633"/>
      <c r="P45633"/>
    </row>
    <row r="45634" spans="15:16" x14ac:dyDescent="0.2">
      <c r="O45634"/>
      <c r="P45634"/>
    </row>
    <row r="45635" spans="15:16" x14ac:dyDescent="0.2">
      <c r="O45635"/>
      <c r="P45635"/>
    </row>
    <row r="45636" spans="15:16" x14ac:dyDescent="0.2">
      <c r="O45636"/>
      <c r="P45636"/>
    </row>
    <row r="45637" spans="15:16" x14ac:dyDescent="0.2">
      <c r="O45637"/>
      <c r="P45637"/>
    </row>
    <row r="45638" spans="15:16" x14ac:dyDescent="0.2">
      <c r="O45638"/>
      <c r="P45638"/>
    </row>
    <row r="45639" spans="15:16" x14ac:dyDescent="0.2">
      <c r="O45639"/>
      <c r="P45639"/>
    </row>
    <row r="45640" spans="15:16" x14ac:dyDescent="0.2">
      <c r="O45640"/>
      <c r="P45640"/>
    </row>
    <row r="45641" spans="15:16" x14ac:dyDescent="0.2">
      <c r="O45641"/>
      <c r="P45641"/>
    </row>
    <row r="45642" spans="15:16" x14ac:dyDescent="0.2">
      <c r="O45642"/>
      <c r="P45642"/>
    </row>
    <row r="45643" spans="15:16" x14ac:dyDescent="0.2">
      <c r="O45643"/>
      <c r="P45643"/>
    </row>
    <row r="45644" spans="15:16" x14ac:dyDescent="0.2">
      <c r="O45644"/>
      <c r="P45644"/>
    </row>
    <row r="45645" spans="15:16" x14ac:dyDescent="0.2">
      <c r="O45645"/>
      <c r="P45645"/>
    </row>
    <row r="45646" spans="15:16" x14ac:dyDescent="0.2">
      <c r="O45646"/>
      <c r="P45646"/>
    </row>
    <row r="45647" spans="15:16" x14ac:dyDescent="0.2">
      <c r="O45647"/>
      <c r="P45647"/>
    </row>
    <row r="45648" spans="15:16" x14ac:dyDescent="0.2">
      <c r="O45648"/>
      <c r="P45648"/>
    </row>
    <row r="45649" spans="15:16" x14ac:dyDescent="0.2">
      <c r="O45649"/>
      <c r="P45649"/>
    </row>
    <row r="45650" spans="15:16" x14ac:dyDescent="0.2">
      <c r="O45650"/>
      <c r="P45650"/>
    </row>
    <row r="45651" spans="15:16" x14ac:dyDescent="0.2">
      <c r="O45651"/>
      <c r="P45651"/>
    </row>
    <row r="45652" spans="15:16" x14ac:dyDescent="0.2">
      <c r="O45652"/>
      <c r="P45652"/>
    </row>
    <row r="45653" spans="15:16" x14ac:dyDescent="0.2">
      <c r="O45653"/>
      <c r="P45653"/>
    </row>
    <row r="45654" spans="15:16" x14ac:dyDescent="0.2">
      <c r="O45654"/>
      <c r="P45654"/>
    </row>
    <row r="45655" spans="15:16" x14ac:dyDescent="0.2">
      <c r="O45655"/>
      <c r="P45655"/>
    </row>
    <row r="45656" spans="15:16" x14ac:dyDescent="0.2">
      <c r="O45656"/>
      <c r="P45656"/>
    </row>
    <row r="45657" spans="15:16" x14ac:dyDescent="0.2">
      <c r="O45657"/>
      <c r="P45657"/>
    </row>
    <row r="45658" spans="15:16" x14ac:dyDescent="0.2">
      <c r="O45658"/>
      <c r="P45658"/>
    </row>
    <row r="45659" spans="15:16" x14ac:dyDescent="0.2">
      <c r="O45659"/>
      <c r="P45659"/>
    </row>
    <row r="45660" spans="15:16" x14ac:dyDescent="0.2">
      <c r="O45660"/>
      <c r="P45660"/>
    </row>
    <row r="45661" spans="15:16" x14ac:dyDescent="0.2">
      <c r="O45661"/>
      <c r="P45661"/>
    </row>
    <row r="45662" spans="15:16" x14ac:dyDescent="0.2">
      <c r="O45662"/>
      <c r="P45662"/>
    </row>
    <row r="45663" spans="15:16" x14ac:dyDescent="0.2">
      <c r="O45663"/>
      <c r="P45663"/>
    </row>
    <row r="45664" spans="15:16" x14ac:dyDescent="0.2">
      <c r="O45664"/>
      <c r="P45664"/>
    </row>
    <row r="45665" spans="15:16" x14ac:dyDescent="0.2">
      <c r="O45665"/>
      <c r="P45665"/>
    </row>
    <row r="45666" spans="15:16" x14ac:dyDescent="0.2">
      <c r="O45666"/>
      <c r="P45666"/>
    </row>
    <row r="45667" spans="15:16" x14ac:dyDescent="0.2">
      <c r="O45667"/>
      <c r="P45667"/>
    </row>
    <row r="45668" spans="15:16" x14ac:dyDescent="0.2">
      <c r="O45668"/>
      <c r="P45668"/>
    </row>
    <row r="45669" spans="15:16" x14ac:dyDescent="0.2">
      <c r="O45669"/>
      <c r="P45669"/>
    </row>
    <row r="45670" spans="15:16" x14ac:dyDescent="0.2">
      <c r="O45670"/>
      <c r="P45670"/>
    </row>
    <row r="45671" spans="15:16" x14ac:dyDescent="0.2">
      <c r="O45671"/>
      <c r="P45671"/>
    </row>
    <row r="45672" spans="15:16" x14ac:dyDescent="0.2">
      <c r="O45672"/>
      <c r="P45672"/>
    </row>
    <row r="45673" spans="15:16" x14ac:dyDescent="0.2">
      <c r="O45673"/>
      <c r="P45673"/>
    </row>
    <row r="45674" spans="15:16" x14ac:dyDescent="0.2">
      <c r="O45674"/>
      <c r="P45674"/>
    </row>
    <row r="45675" spans="15:16" x14ac:dyDescent="0.2">
      <c r="O45675"/>
      <c r="P45675"/>
    </row>
    <row r="45676" spans="15:16" x14ac:dyDescent="0.2">
      <c r="O45676"/>
      <c r="P45676"/>
    </row>
    <row r="45677" spans="15:16" x14ac:dyDescent="0.2">
      <c r="O45677"/>
      <c r="P45677"/>
    </row>
    <row r="45678" spans="15:16" x14ac:dyDescent="0.2">
      <c r="O45678"/>
      <c r="P45678"/>
    </row>
    <row r="45679" spans="15:16" x14ac:dyDescent="0.2">
      <c r="O45679"/>
      <c r="P45679"/>
    </row>
    <row r="45680" spans="15:16" x14ac:dyDescent="0.2">
      <c r="O45680"/>
      <c r="P45680"/>
    </row>
    <row r="45681" spans="15:16" x14ac:dyDescent="0.2">
      <c r="O45681"/>
      <c r="P45681"/>
    </row>
    <row r="45682" spans="15:16" x14ac:dyDescent="0.2">
      <c r="O45682"/>
      <c r="P45682"/>
    </row>
    <row r="45683" spans="15:16" x14ac:dyDescent="0.2">
      <c r="O45683"/>
      <c r="P45683"/>
    </row>
    <row r="45684" spans="15:16" x14ac:dyDescent="0.2">
      <c r="O45684"/>
      <c r="P45684"/>
    </row>
    <row r="45685" spans="15:16" x14ac:dyDescent="0.2">
      <c r="O45685"/>
      <c r="P45685"/>
    </row>
    <row r="45686" spans="15:16" x14ac:dyDescent="0.2">
      <c r="O45686"/>
      <c r="P45686"/>
    </row>
    <row r="45687" spans="15:16" x14ac:dyDescent="0.2">
      <c r="O45687"/>
      <c r="P45687"/>
    </row>
    <row r="45688" spans="15:16" x14ac:dyDescent="0.2">
      <c r="O45688"/>
      <c r="P45688"/>
    </row>
    <row r="45689" spans="15:16" x14ac:dyDescent="0.2">
      <c r="O45689"/>
      <c r="P45689"/>
    </row>
    <row r="45690" spans="15:16" x14ac:dyDescent="0.2">
      <c r="O45690"/>
      <c r="P45690"/>
    </row>
    <row r="45691" spans="15:16" x14ac:dyDescent="0.2">
      <c r="O45691"/>
      <c r="P45691"/>
    </row>
    <row r="45692" spans="15:16" x14ac:dyDescent="0.2">
      <c r="O45692"/>
      <c r="P45692"/>
    </row>
    <row r="45693" spans="15:16" x14ac:dyDescent="0.2">
      <c r="O45693"/>
      <c r="P45693"/>
    </row>
    <row r="45694" spans="15:16" x14ac:dyDescent="0.2">
      <c r="O45694"/>
      <c r="P45694"/>
    </row>
    <row r="45695" spans="15:16" x14ac:dyDescent="0.2">
      <c r="O45695"/>
      <c r="P45695"/>
    </row>
    <row r="45696" spans="15:16" x14ac:dyDescent="0.2">
      <c r="O45696"/>
      <c r="P45696"/>
    </row>
    <row r="45697" spans="15:16" x14ac:dyDescent="0.2">
      <c r="O45697"/>
      <c r="P45697"/>
    </row>
    <row r="45698" spans="15:16" x14ac:dyDescent="0.2">
      <c r="O45698"/>
      <c r="P45698"/>
    </row>
    <row r="45699" spans="15:16" x14ac:dyDescent="0.2">
      <c r="O45699"/>
      <c r="P45699"/>
    </row>
    <row r="45700" spans="15:16" x14ac:dyDescent="0.2">
      <c r="O45700"/>
      <c r="P45700"/>
    </row>
    <row r="45701" spans="15:16" x14ac:dyDescent="0.2">
      <c r="O45701"/>
      <c r="P45701"/>
    </row>
    <row r="45702" spans="15:16" x14ac:dyDescent="0.2">
      <c r="O45702"/>
      <c r="P45702"/>
    </row>
    <row r="45703" spans="15:16" x14ac:dyDescent="0.2">
      <c r="O45703"/>
      <c r="P45703"/>
    </row>
    <row r="45704" spans="15:16" x14ac:dyDescent="0.2">
      <c r="O45704"/>
      <c r="P45704"/>
    </row>
    <row r="45705" spans="15:16" x14ac:dyDescent="0.2">
      <c r="O45705"/>
      <c r="P45705"/>
    </row>
    <row r="45706" spans="15:16" x14ac:dyDescent="0.2">
      <c r="O45706"/>
      <c r="P45706"/>
    </row>
    <row r="45707" spans="15:16" x14ac:dyDescent="0.2">
      <c r="O45707"/>
      <c r="P45707"/>
    </row>
    <row r="45708" spans="15:16" x14ac:dyDescent="0.2">
      <c r="O45708"/>
      <c r="P45708"/>
    </row>
    <row r="45709" spans="15:16" x14ac:dyDescent="0.2">
      <c r="O45709"/>
      <c r="P45709"/>
    </row>
    <row r="45710" spans="15:16" x14ac:dyDescent="0.2">
      <c r="O45710"/>
      <c r="P45710"/>
    </row>
    <row r="45711" spans="15:16" x14ac:dyDescent="0.2">
      <c r="O45711"/>
      <c r="P45711"/>
    </row>
    <row r="45712" spans="15:16" x14ac:dyDescent="0.2">
      <c r="O45712"/>
      <c r="P45712"/>
    </row>
    <row r="45713" spans="15:16" x14ac:dyDescent="0.2">
      <c r="O45713"/>
      <c r="P45713"/>
    </row>
    <row r="45714" spans="15:16" x14ac:dyDescent="0.2">
      <c r="O45714"/>
      <c r="P45714"/>
    </row>
    <row r="45715" spans="15:16" x14ac:dyDescent="0.2">
      <c r="O45715"/>
      <c r="P45715"/>
    </row>
    <row r="45716" spans="15:16" x14ac:dyDescent="0.2">
      <c r="O45716"/>
      <c r="P45716"/>
    </row>
    <row r="45717" spans="15:16" x14ac:dyDescent="0.2">
      <c r="O45717"/>
      <c r="P45717"/>
    </row>
    <row r="45718" spans="15:16" x14ac:dyDescent="0.2">
      <c r="O45718"/>
      <c r="P45718"/>
    </row>
    <row r="45719" spans="15:16" x14ac:dyDescent="0.2">
      <c r="O45719"/>
      <c r="P45719"/>
    </row>
    <row r="45720" spans="15:16" x14ac:dyDescent="0.2">
      <c r="O45720"/>
      <c r="P45720"/>
    </row>
    <row r="45721" spans="15:16" x14ac:dyDescent="0.2">
      <c r="O45721"/>
      <c r="P45721"/>
    </row>
    <row r="45722" spans="15:16" x14ac:dyDescent="0.2">
      <c r="O45722"/>
      <c r="P45722"/>
    </row>
    <row r="45723" spans="15:16" x14ac:dyDescent="0.2">
      <c r="O45723"/>
      <c r="P45723"/>
    </row>
    <row r="45724" spans="15:16" x14ac:dyDescent="0.2">
      <c r="O45724"/>
      <c r="P45724"/>
    </row>
    <row r="45725" spans="15:16" x14ac:dyDescent="0.2">
      <c r="O45725"/>
      <c r="P45725"/>
    </row>
    <row r="45726" spans="15:16" x14ac:dyDescent="0.2">
      <c r="O45726"/>
      <c r="P45726"/>
    </row>
    <row r="45727" spans="15:16" x14ac:dyDescent="0.2">
      <c r="O45727"/>
      <c r="P45727"/>
    </row>
    <row r="45728" spans="15:16" x14ac:dyDescent="0.2">
      <c r="O45728"/>
      <c r="P45728"/>
    </row>
    <row r="45729" spans="15:16" x14ac:dyDescent="0.2">
      <c r="O45729"/>
      <c r="P45729"/>
    </row>
    <row r="45730" spans="15:16" x14ac:dyDescent="0.2">
      <c r="O45730"/>
      <c r="P45730"/>
    </row>
    <row r="45731" spans="15:16" x14ac:dyDescent="0.2">
      <c r="O45731"/>
      <c r="P45731"/>
    </row>
    <row r="45732" spans="15:16" x14ac:dyDescent="0.2">
      <c r="O45732"/>
      <c r="P45732"/>
    </row>
    <row r="45733" spans="15:16" x14ac:dyDescent="0.2">
      <c r="O45733"/>
      <c r="P45733"/>
    </row>
    <row r="45734" spans="15:16" x14ac:dyDescent="0.2">
      <c r="O45734"/>
      <c r="P45734"/>
    </row>
    <row r="45735" spans="15:16" x14ac:dyDescent="0.2">
      <c r="O45735"/>
      <c r="P45735"/>
    </row>
    <row r="45736" spans="15:16" x14ac:dyDescent="0.2">
      <c r="O45736"/>
      <c r="P45736"/>
    </row>
    <row r="45737" spans="15:16" x14ac:dyDescent="0.2">
      <c r="O45737"/>
      <c r="P45737"/>
    </row>
    <row r="45738" spans="15:16" x14ac:dyDescent="0.2">
      <c r="O45738"/>
      <c r="P45738"/>
    </row>
    <row r="45739" spans="15:16" x14ac:dyDescent="0.2">
      <c r="O45739"/>
      <c r="P45739"/>
    </row>
    <row r="45740" spans="15:16" x14ac:dyDescent="0.2">
      <c r="O45740"/>
      <c r="P45740"/>
    </row>
    <row r="45741" spans="15:16" x14ac:dyDescent="0.2">
      <c r="O45741"/>
      <c r="P45741"/>
    </row>
    <row r="45742" spans="15:16" x14ac:dyDescent="0.2">
      <c r="O45742"/>
      <c r="P45742"/>
    </row>
    <row r="45743" spans="15:16" x14ac:dyDescent="0.2">
      <c r="O45743"/>
      <c r="P45743"/>
    </row>
    <row r="45744" spans="15:16" x14ac:dyDescent="0.2">
      <c r="O45744"/>
      <c r="P45744"/>
    </row>
    <row r="45745" spans="15:16" x14ac:dyDescent="0.2">
      <c r="O45745"/>
      <c r="P45745"/>
    </row>
    <row r="45746" spans="15:16" x14ac:dyDescent="0.2">
      <c r="O45746"/>
      <c r="P45746"/>
    </row>
    <row r="45747" spans="15:16" x14ac:dyDescent="0.2">
      <c r="O45747"/>
      <c r="P45747"/>
    </row>
    <row r="45748" spans="15:16" x14ac:dyDescent="0.2">
      <c r="O45748"/>
      <c r="P45748"/>
    </row>
    <row r="45749" spans="15:16" x14ac:dyDescent="0.2">
      <c r="O45749"/>
      <c r="P45749"/>
    </row>
    <row r="45750" spans="15:16" x14ac:dyDescent="0.2">
      <c r="O45750"/>
      <c r="P45750"/>
    </row>
    <row r="45751" spans="15:16" x14ac:dyDescent="0.2">
      <c r="O45751"/>
      <c r="P45751"/>
    </row>
    <row r="45752" spans="15:16" x14ac:dyDescent="0.2">
      <c r="O45752"/>
      <c r="P45752"/>
    </row>
    <row r="45753" spans="15:16" x14ac:dyDescent="0.2">
      <c r="O45753"/>
      <c r="P45753"/>
    </row>
    <row r="45754" spans="15:16" x14ac:dyDescent="0.2">
      <c r="O45754"/>
      <c r="P45754"/>
    </row>
    <row r="45755" spans="15:16" x14ac:dyDescent="0.2">
      <c r="O45755"/>
      <c r="P45755"/>
    </row>
    <row r="45756" spans="15:16" x14ac:dyDescent="0.2">
      <c r="O45756"/>
      <c r="P45756"/>
    </row>
    <row r="45757" spans="15:16" x14ac:dyDescent="0.2">
      <c r="O45757"/>
      <c r="P45757"/>
    </row>
    <row r="45758" spans="15:16" x14ac:dyDescent="0.2">
      <c r="O45758"/>
      <c r="P45758"/>
    </row>
    <row r="45759" spans="15:16" x14ac:dyDescent="0.2">
      <c r="O45759"/>
      <c r="P45759"/>
    </row>
    <row r="45760" spans="15:16" x14ac:dyDescent="0.2">
      <c r="O45760"/>
      <c r="P45760"/>
    </row>
    <row r="45761" spans="15:16" x14ac:dyDescent="0.2">
      <c r="O45761"/>
      <c r="P45761"/>
    </row>
    <row r="45762" spans="15:16" x14ac:dyDescent="0.2">
      <c r="O45762"/>
      <c r="P45762"/>
    </row>
    <row r="45763" spans="15:16" x14ac:dyDescent="0.2">
      <c r="O45763"/>
      <c r="P45763"/>
    </row>
    <row r="45764" spans="15:16" x14ac:dyDescent="0.2">
      <c r="O45764"/>
      <c r="P45764"/>
    </row>
    <row r="45765" spans="15:16" x14ac:dyDescent="0.2">
      <c r="O45765"/>
      <c r="P45765"/>
    </row>
    <row r="45766" spans="15:16" x14ac:dyDescent="0.2">
      <c r="O45766"/>
      <c r="P45766"/>
    </row>
    <row r="45767" spans="15:16" x14ac:dyDescent="0.2">
      <c r="O45767"/>
      <c r="P45767"/>
    </row>
    <row r="45768" spans="15:16" x14ac:dyDescent="0.2">
      <c r="O45768"/>
      <c r="P45768"/>
    </row>
    <row r="45769" spans="15:16" x14ac:dyDescent="0.2">
      <c r="O45769"/>
      <c r="P45769"/>
    </row>
    <row r="45770" spans="15:16" x14ac:dyDescent="0.2">
      <c r="O45770"/>
      <c r="P45770"/>
    </row>
    <row r="45771" spans="15:16" x14ac:dyDescent="0.2">
      <c r="O45771"/>
      <c r="P45771"/>
    </row>
    <row r="45772" spans="15:16" x14ac:dyDescent="0.2">
      <c r="O45772"/>
      <c r="P45772"/>
    </row>
    <row r="45773" spans="15:16" x14ac:dyDescent="0.2">
      <c r="O45773"/>
      <c r="P45773"/>
    </row>
    <row r="45774" spans="15:16" x14ac:dyDescent="0.2">
      <c r="O45774"/>
      <c r="P45774"/>
    </row>
    <row r="45775" spans="15:16" x14ac:dyDescent="0.2">
      <c r="O45775"/>
      <c r="P45775"/>
    </row>
    <row r="45776" spans="15:16" x14ac:dyDescent="0.2">
      <c r="O45776"/>
      <c r="P45776"/>
    </row>
    <row r="45777" spans="15:16" x14ac:dyDescent="0.2">
      <c r="O45777"/>
      <c r="P45777"/>
    </row>
    <row r="45778" spans="15:16" x14ac:dyDescent="0.2">
      <c r="O45778"/>
      <c r="P45778"/>
    </row>
    <row r="45779" spans="15:16" x14ac:dyDescent="0.2">
      <c r="O45779"/>
      <c r="P45779"/>
    </row>
    <row r="45780" spans="15:16" x14ac:dyDescent="0.2">
      <c r="O45780"/>
      <c r="P45780"/>
    </row>
    <row r="45781" spans="15:16" x14ac:dyDescent="0.2">
      <c r="O45781"/>
      <c r="P45781"/>
    </row>
    <row r="45782" spans="15:16" x14ac:dyDescent="0.2">
      <c r="O45782"/>
      <c r="P45782"/>
    </row>
    <row r="45783" spans="15:16" x14ac:dyDescent="0.2">
      <c r="O45783"/>
      <c r="P45783"/>
    </row>
    <row r="45784" spans="15:16" x14ac:dyDescent="0.2">
      <c r="O45784"/>
      <c r="P45784"/>
    </row>
    <row r="45785" spans="15:16" x14ac:dyDescent="0.2">
      <c r="O45785"/>
      <c r="P45785"/>
    </row>
    <row r="45786" spans="15:16" x14ac:dyDescent="0.2">
      <c r="O45786"/>
      <c r="P45786"/>
    </row>
    <row r="45787" spans="15:16" x14ac:dyDescent="0.2">
      <c r="O45787"/>
      <c r="P45787"/>
    </row>
    <row r="45788" spans="15:16" x14ac:dyDescent="0.2">
      <c r="O45788"/>
      <c r="P45788"/>
    </row>
    <row r="45789" spans="15:16" x14ac:dyDescent="0.2">
      <c r="O45789"/>
      <c r="P45789"/>
    </row>
    <row r="45790" spans="15:16" x14ac:dyDescent="0.2">
      <c r="O45790"/>
      <c r="P45790"/>
    </row>
    <row r="45791" spans="15:16" x14ac:dyDescent="0.2">
      <c r="O45791"/>
      <c r="P45791"/>
    </row>
    <row r="45792" spans="15:16" x14ac:dyDescent="0.2">
      <c r="O45792"/>
      <c r="P45792"/>
    </row>
    <row r="45793" spans="15:16" x14ac:dyDescent="0.2">
      <c r="O45793"/>
      <c r="P45793"/>
    </row>
    <row r="45794" spans="15:16" x14ac:dyDescent="0.2">
      <c r="O45794"/>
      <c r="P45794"/>
    </row>
    <row r="45795" spans="15:16" x14ac:dyDescent="0.2">
      <c r="O45795"/>
      <c r="P45795"/>
    </row>
    <row r="45796" spans="15:16" x14ac:dyDescent="0.2">
      <c r="O45796"/>
      <c r="P45796"/>
    </row>
    <row r="45797" spans="15:16" x14ac:dyDescent="0.2">
      <c r="O45797"/>
      <c r="P45797"/>
    </row>
    <row r="45798" spans="15:16" x14ac:dyDescent="0.2">
      <c r="O45798"/>
      <c r="P45798"/>
    </row>
    <row r="45799" spans="15:16" x14ac:dyDescent="0.2">
      <c r="O45799"/>
      <c r="P45799"/>
    </row>
    <row r="45800" spans="15:16" x14ac:dyDescent="0.2">
      <c r="O45800"/>
      <c r="P45800"/>
    </row>
    <row r="45801" spans="15:16" x14ac:dyDescent="0.2">
      <c r="O45801"/>
      <c r="P45801"/>
    </row>
    <row r="45802" spans="15:16" x14ac:dyDescent="0.2">
      <c r="O45802"/>
      <c r="P45802"/>
    </row>
    <row r="45803" spans="15:16" x14ac:dyDescent="0.2">
      <c r="O45803"/>
      <c r="P45803"/>
    </row>
    <row r="45804" spans="15:16" x14ac:dyDescent="0.2">
      <c r="O45804"/>
      <c r="P45804"/>
    </row>
    <row r="45805" spans="15:16" x14ac:dyDescent="0.2">
      <c r="O45805"/>
      <c r="P45805"/>
    </row>
    <row r="45806" spans="15:16" x14ac:dyDescent="0.2">
      <c r="O45806"/>
      <c r="P45806"/>
    </row>
    <row r="45807" spans="15:16" x14ac:dyDescent="0.2">
      <c r="O45807"/>
      <c r="P45807"/>
    </row>
    <row r="45808" spans="15:16" x14ac:dyDescent="0.2">
      <c r="O45808"/>
      <c r="P45808"/>
    </row>
    <row r="45809" spans="15:16" x14ac:dyDescent="0.2">
      <c r="O45809"/>
      <c r="P45809"/>
    </row>
    <row r="45810" spans="15:16" x14ac:dyDescent="0.2">
      <c r="O45810"/>
      <c r="P45810"/>
    </row>
    <row r="45811" spans="15:16" x14ac:dyDescent="0.2">
      <c r="O45811"/>
      <c r="P45811"/>
    </row>
    <row r="45812" spans="15:16" x14ac:dyDescent="0.2">
      <c r="O45812"/>
      <c r="P45812"/>
    </row>
    <row r="45813" spans="15:16" x14ac:dyDescent="0.2">
      <c r="O45813"/>
      <c r="P45813"/>
    </row>
    <row r="45814" spans="15:16" x14ac:dyDescent="0.2">
      <c r="O45814"/>
      <c r="P45814"/>
    </row>
    <row r="45815" spans="15:16" x14ac:dyDescent="0.2">
      <c r="O45815"/>
      <c r="P45815"/>
    </row>
    <row r="45816" spans="15:16" x14ac:dyDescent="0.2">
      <c r="O45816"/>
      <c r="P45816"/>
    </row>
    <row r="45817" spans="15:16" x14ac:dyDescent="0.2">
      <c r="O45817"/>
      <c r="P45817"/>
    </row>
    <row r="45818" spans="15:16" x14ac:dyDescent="0.2">
      <c r="O45818"/>
      <c r="P45818"/>
    </row>
    <row r="45819" spans="15:16" x14ac:dyDescent="0.2">
      <c r="O45819"/>
      <c r="P45819"/>
    </row>
    <row r="45820" spans="15:16" x14ac:dyDescent="0.2">
      <c r="O45820"/>
      <c r="P45820"/>
    </row>
    <row r="45821" spans="15:16" x14ac:dyDescent="0.2">
      <c r="O45821"/>
      <c r="P45821"/>
    </row>
    <row r="45822" spans="15:16" x14ac:dyDescent="0.2">
      <c r="O45822"/>
      <c r="P45822"/>
    </row>
    <row r="45823" spans="15:16" x14ac:dyDescent="0.2">
      <c r="O45823"/>
      <c r="P45823"/>
    </row>
    <row r="45824" spans="15:16" x14ac:dyDescent="0.2">
      <c r="O45824"/>
      <c r="P45824"/>
    </row>
    <row r="45825" spans="15:16" x14ac:dyDescent="0.2">
      <c r="O45825"/>
      <c r="P45825"/>
    </row>
    <row r="45826" spans="15:16" x14ac:dyDescent="0.2">
      <c r="O45826"/>
      <c r="P45826"/>
    </row>
    <row r="45827" spans="15:16" x14ac:dyDescent="0.2">
      <c r="O45827"/>
      <c r="P45827"/>
    </row>
    <row r="45828" spans="15:16" x14ac:dyDescent="0.2">
      <c r="O45828"/>
      <c r="P45828"/>
    </row>
    <row r="45829" spans="15:16" x14ac:dyDescent="0.2">
      <c r="O45829"/>
      <c r="P45829"/>
    </row>
    <row r="45830" spans="15:16" x14ac:dyDescent="0.2">
      <c r="O45830"/>
      <c r="P45830"/>
    </row>
    <row r="45831" spans="15:16" x14ac:dyDescent="0.2">
      <c r="O45831"/>
      <c r="P45831"/>
    </row>
    <row r="45832" spans="15:16" x14ac:dyDescent="0.2">
      <c r="O45832"/>
      <c r="P45832"/>
    </row>
    <row r="45833" spans="15:16" x14ac:dyDescent="0.2">
      <c r="O45833"/>
      <c r="P45833"/>
    </row>
    <row r="45834" spans="15:16" x14ac:dyDescent="0.2">
      <c r="O45834"/>
      <c r="P45834"/>
    </row>
    <row r="45835" spans="15:16" x14ac:dyDescent="0.2">
      <c r="O45835"/>
      <c r="P45835"/>
    </row>
    <row r="45836" spans="15:16" x14ac:dyDescent="0.2">
      <c r="O45836"/>
      <c r="P45836"/>
    </row>
    <row r="45837" spans="15:16" x14ac:dyDescent="0.2">
      <c r="O45837"/>
      <c r="P45837"/>
    </row>
    <row r="45838" spans="15:16" x14ac:dyDescent="0.2">
      <c r="O45838"/>
      <c r="P45838"/>
    </row>
    <row r="45839" spans="15:16" x14ac:dyDescent="0.2">
      <c r="O45839"/>
      <c r="P45839"/>
    </row>
    <row r="45840" spans="15:16" x14ac:dyDescent="0.2">
      <c r="O45840"/>
      <c r="P45840"/>
    </row>
    <row r="45841" spans="15:16" x14ac:dyDescent="0.2">
      <c r="O45841"/>
      <c r="P45841"/>
    </row>
    <row r="45842" spans="15:16" x14ac:dyDescent="0.2">
      <c r="O45842"/>
      <c r="P45842"/>
    </row>
    <row r="45843" spans="15:16" x14ac:dyDescent="0.2">
      <c r="O45843"/>
      <c r="P45843"/>
    </row>
    <row r="45844" spans="15:16" x14ac:dyDescent="0.2">
      <c r="O45844"/>
      <c r="P45844"/>
    </row>
    <row r="45845" spans="15:16" x14ac:dyDescent="0.2">
      <c r="O45845"/>
      <c r="P45845"/>
    </row>
    <row r="45846" spans="15:16" x14ac:dyDescent="0.2">
      <c r="O45846"/>
      <c r="P45846"/>
    </row>
    <row r="45847" spans="15:16" x14ac:dyDescent="0.2">
      <c r="O45847"/>
      <c r="P45847"/>
    </row>
    <row r="45848" spans="15:16" x14ac:dyDescent="0.2">
      <c r="O45848"/>
      <c r="P45848"/>
    </row>
    <row r="45849" spans="15:16" x14ac:dyDescent="0.2">
      <c r="O45849"/>
      <c r="P45849"/>
    </row>
    <row r="45850" spans="15:16" x14ac:dyDescent="0.2">
      <c r="O45850"/>
      <c r="P45850"/>
    </row>
    <row r="45851" spans="15:16" x14ac:dyDescent="0.2">
      <c r="O45851"/>
      <c r="P45851"/>
    </row>
    <row r="45852" spans="15:16" x14ac:dyDescent="0.2">
      <c r="O45852"/>
      <c r="P45852"/>
    </row>
    <row r="45853" spans="15:16" x14ac:dyDescent="0.2">
      <c r="O45853"/>
      <c r="P45853"/>
    </row>
    <row r="45854" spans="15:16" x14ac:dyDescent="0.2">
      <c r="O45854"/>
      <c r="P45854"/>
    </row>
    <row r="45855" spans="15:16" x14ac:dyDescent="0.2">
      <c r="O45855"/>
      <c r="P45855"/>
    </row>
    <row r="45856" spans="15:16" x14ac:dyDescent="0.2">
      <c r="O45856"/>
      <c r="P45856"/>
    </row>
    <row r="45857" spans="15:16" x14ac:dyDescent="0.2">
      <c r="O45857"/>
      <c r="P45857"/>
    </row>
    <row r="45858" spans="15:16" x14ac:dyDescent="0.2">
      <c r="O45858"/>
      <c r="P45858"/>
    </row>
    <row r="45859" spans="15:16" x14ac:dyDescent="0.2">
      <c r="O45859"/>
      <c r="P45859"/>
    </row>
    <row r="45860" spans="15:16" x14ac:dyDescent="0.2">
      <c r="O45860"/>
      <c r="P45860"/>
    </row>
    <row r="45861" spans="15:16" x14ac:dyDescent="0.2">
      <c r="O45861"/>
      <c r="P45861"/>
    </row>
    <row r="45862" spans="15:16" x14ac:dyDescent="0.2">
      <c r="O45862"/>
      <c r="P45862"/>
    </row>
    <row r="45863" spans="15:16" x14ac:dyDescent="0.2">
      <c r="O45863"/>
      <c r="P45863"/>
    </row>
    <row r="45864" spans="15:16" x14ac:dyDescent="0.2">
      <c r="O45864"/>
      <c r="P45864"/>
    </row>
    <row r="45865" spans="15:16" x14ac:dyDescent="0.2">
      <c r="O45865"/>
      <c r="P45865"/>
    </row>
    <row r="45866" spans="15:16" x14ac:dyDescent="0.2">
      <c r="O45866"/>
      <c r="P45866"/>
    </row>
    <row r="45867" spans="15:16" x14ac:dyDescent="0.2">
      <c r="O45867"/>
      <c r="P45867"/>
    </row>
    <row r="45868" spans="15:16" x14ac:dyDescent="0.2">
      <c r="O45868"/>
      <c r="P45868"/>
    </row>
    <row r="45869" spans="15:16" x14ac:dyDescent="0.2">
      <c r="O45869"/>
      <c r="P45869"/>
    </row>
    <row r="45870" spans="15:16" x14ac:dyDescent="0.2">
      <c r="O45870"/>
      <c r="P45870"/>
    </row>
    <row r="45871" spans="15:16" x14ac:dyDescent="0.2">
      <c r="O45871"/>
      <c r="P45871"/>
    </row>
    <row r="45872" spans="15:16" x14ac:dyDescent="0.2">
      <c r="O45872"/>
      <c r="P45872"/>
    </row>
    <row r="45873" spans="15:16" x14ac:dyDescent="0.2">
      <c r="O45873"/>
      <c r="P45873"/>
    </row>
    <row r="45874" spans="15:16" x14ac:dyDescent="0.2">
      <c r="O45874"/>
      <c r="P45874"/>
    </row>
    <row r="45875" spans="15:16" x14ac:dyDescent="0.2">
      <c r="O45875"/>
      <c r="P45875"/>
    </row>
    <row r="45876" spans="15:16" x14ac:dyDescent="0.2">
      <c r="O45876"/>
      <c r="P45876"/>
    </row>
    <row r="45877" spans="15:16" x14ac:dyDescent="0.2">
      <c r="O45877"/>
      <c r="P45877"/>
    </row>
    <row r="45878" spans="15:16" x14ac:dyDescent="0.2">
      <c r="O45878"/>
      <c r="P45878"/>
    </row>
    <row r="45879" spans="15:16" x14ac:dyDescent="0.2">
      <c r="O45879"/>
      <c r="P45879"/>
    </row>
    <row r="45880" spans="15:16" x14ac:dyDescent="0.2">
      <c r="O45880"/>
      <c r="P45880"/>
    </row>
    <row r="45881" spans="15:16" x14ac:dyDescent="0.2">
      <c r="O45881"/>
      <c r="P45881"/>
    </row>
    <row r="45882" spans="15:16" x14ac:dyDescent="0.2">
      <c r="O45882"/>
      <c r="P45882"/>
    </row>
    <row r="45883" spans="15:16" x14ac:dyDescent="0.2">
      <c r="O45883"/>
      <c r="P45883"/>
    </row>
    <row r="45884" spans="15:16" x14ac:dyDescent="0.2">
      <c r="O45884"/>
      <c r="P45884"/>
    </row>
    <row r="45885" spans="15:16" x14ac:dyDescent="0.2">
      <c r="O45885"/>
      <c r="P45885"/>
    </row>
    <row r="45886" spans="15:16" x14ac:dyDescent="0.2">
      <c r="O45886"/>
      <c r="P45886"/>
    </row>
    <row r="45887" spans="15:16" x14ac:dyDescent="0.2">
      <c r="O45887"/>
      <c r="P45887"/>
    </row>
    <row r="45888" spans="15:16" x14ac:dyDescent="0.2">
      <c r="O45888"/>
      <c r="P45888"/>
    </row>
    <row r="45889" spans="15:16" x14ac:dyDescent="0.2">
      <c r="O45889"/>
      <c r="P45889"/>
    </row>
    <row r="45890" spans="15:16" x14ac:dyDescent="0.2">
      <c r="O45890"/>
      <c r="P45890"/>
    </row>
    <row r="45891" spans="15:16" x14ac:dyDescent="0.2">
      <c r="O45891"/>
      <c r="P45891"/>
    </row>
    <row r="45892" spans="15:16" x14ac:dyDescent="0.2">
      <c r="O45892"/>
      <c r="P45892"/>
    </row>
    <row r="45893" spans="15:16" x14ac:dyDescent="0.2">
      <c r="O45893"/>
      <c r="P45893"/>
    </row>
    <row r="45894" spans="15:16" x14ac:dyDescent="0.2">
      <c r="O45894"/>
      <c r="P45894"/>
    </row>
    <row r="45895" spans="15:16" x14ac:dyDescent="0.2">
      <c r="O45895"/>
      <c r="P45895"/>
    </row>
    <row r="45896" spans="15:16" x14ac:dyDescent="0.2">
      <c r="O45896"/>
      <c r="P45896"/>
    </row>
    <row r="45897" spans="15:16" x14ac:dyDescent="0.2">
      <c r="O45897"/>
      <c r="P45897"/>
    </row>
    <row r="45898" spans="15:16" x14ac:dyDescent="0.2">
      <c r="O45898"/>
      <c r="P45898"/>
    </row>
    <row r="45899" spans="15:16" x14ac:dyDescent="0.2">
      <c r="O45899"/>
      <c r="P45899"/>
    </row>
    <row r="45900" spans="15:16" x14ac:dyDescent="0.2">
      <c r="O45900"/>
      <c r="P45900"/>
    </row>
    <row r="45901" spans="15:16" x14ac:dyDescent="0.2">
      <c r="O45901"/>
      <c r="P45901"/>
    </row>
    <row r="45902" spans="15:16" x14ac:dyDescent="0.2">
      <c r="O45902"/>
      <c r="P45902"/>
    </row>
    <row r="45903" spans="15:16" x14ac:dyDescent="0.2">
      <c r="O45903"/>
      <c r="P45903"/>
    </row>
    <row r="45904" spans="15:16" x14ac:dyDescent="0.2">
      <c r="O45904"/>
      <c r="P45904"/>
    </row>
    <row r="45905" spans="15:16" x14ac:dyDescent="0.2">
      <c r="O45905"/>
      <c r="P45905"/>
    </row>
    <row r="45906" spans="15:16" x14ac:dyDescent="0.2">
      <c r="O45906"/>
      <c r="P45906"/>
    </row>
    <row r="45907" spans="15:16" x14ac:dyDescent="0.2">
      <c r="O45907"/>
      <c r="P45907"/>
    </row>
    <row r="45908" spans="15:16" x14ac:dyDescent="0.2">
      <c r="O45908"/>
      <c r="P45908"/>
    </row>
    <row r="45909" spans="15:16" x14ac:dyDescent="0.2">
      <c r="O45909"/>
      <c r="P45909"/>
    </row>
    <row r="45910" spans="15:16" x14ac:dyDescent="0.2">
      <c r="O45910"/>
      <c r="P45910"/>
    </row>
    <row r="45911" spans="15:16" x14ac:dyDescent="0.2">
      <c r="O45911"/>
      <c r="P45911"/>
    </row>
    <row r="45912" spans="15:16" x14ac:dyDescent="0.2">
      <c r="O45912"/>
      <c r="P45912"/>
    </row>
    <row r="45913" spans="15:16" x14ac:dyDescent="0.2">
      <c r="O45913"/>
      <c r="P45913"/>
    </row>
    <row r="45914" spans="15:16" x14ac:dyDescent="0.2">
      <c r="O45914"/>
      <c r="P45914"/>
    </row>
    <row r="45915" spans="15:16" x14ac:dyDescent="0.2">
      <c r="O45915"/>
      <c r="P45915"/>
    </row>
    <row r="45916" spans="15:16" x14ac:dyDescent="0.2">
      <c r="O45916"/>
      <c r="P45916"/>
    </row>
    <row r="45917" spans="15:16" x14ac:dyDescent="0.2">
      <c r="O45917"/>
      <c r="P45917"/>
    </row>
    <row r="45918" spans="15:16" x14ac:dyDescent="0.2">
      <c r="O45918"/>
      <c r="P45918"/>
    </row>
    <row r="45919" spans="15:16" x14ac:dyDescent="0.2">
      <c r="O45919"/>
      <c r="P45919"/>
    </row>
    <row r="45920" spans="15:16" x14ac:dyDescent="0.2">
      <c r="O45920"/>
      <c r="P45920"/>
    </row>
    <row r="45921" spans="15:16" x14ac:dyDescent="0.2">
      <c r="O45921"/>
      <c r="P45921"/>
    </row>
    <row r="45922" spans="15:16" x14ac:dyDescent="0.2">
      <c r="O45922"/>
      <c r="P45922"/>
    </row>
    <row r="45923" spans="15:16" x14ac:dyDescent="0.2">
      <c r="O45923"/>
      <c r="P45923"/>
    </row>
    <row r="45924" spans="15:16" x14ac:dyDescent="0.2">
      <c r="O45924"/>
      <c r="P45924"/>
    </row>
    <row r="45925" spans="15:16" x14ac:dyDescent="0.2">
      <c r="O45925"/>
      <c r="P45925"/>
    </row>
    <row r="45926" spans="15:16" x14ac:dyDescent="0.2">
      <c r="O45926"/>
      <c r="P45926"/>
    </row>
    <row r="45927" spans="15:16" x14ac:dyDescent="0.2">
      <c r="O45927"/>
      <c r="P45927"/>
    </row>
    <row r="45928" spans="15:16" x14ac:dyDescent="0.2">
      <c r="O45928"/>
      <c r="P45928"/>
    </row>
    <row r="45929" spans="15:16" x14ac:dyDescent="0.2">
      <c r="O45929"/>
      <c r="P45929"/>
    </row>
    <row r="45930" spans="15:16" x14ac:dyDescent="0.2">
      <c r="O45930"/>
      <c r="P45930"/>
    </row>
    <row r="45931" spans="15:16" x14ac:dyDescent="0.2">
      <c r="O45931"/>
      <c r="P45931"/>
    </row>
    <row r="45932" spans="15:16" x14ac:dyDescent="0.2">
      <c r="O45932"/>
      <c r="P45932"/>
    </row>
    <row r="45933" spans="15:16" x14ac:dyDescent="0.2">
      <c r="O45933"/>
      <c r="P45933"/>
    </row>
    <row r="45934" spans="15:16" x14ac:dyDescent="0.2">
      <c r="O45934"/>
      <c r="P45934"/>
    </row>
    <row r="45935" spans="15:16" x14ac:dyDescent="0.2">
      <c r="O45935"/>
      <c r="P45935"/>
    </row>
    <row r="45936" spans="15:16" x14ac:dyDescent="0.2">
      <c r="O45936"/>
      <c r="P45936"/>
    </row>
    <row r="45937" spans="15:16" x14ac:dyDescent="0.2">
      <c r="O45937"/>
      <c r="P45937"/>
    </row>
    <row r="45938" spans="15:16" x14ac:dyDescent="0.2">
      <c r="O45938"/>
      <c r="P45938"/>
    </row>
    <row r="45939" spans="15:16" x14ac:dyDescent="0.2">
      <c r="O45939"/>
      <c r="P45939"/>
    </row>
    <row r="45940" spans="15:16" x14ac:dyDescent="0.2">
      <c r="O45940"/>
      <c r="P45940"/>
    </row>
    <row r="45941" spans="15:16" x14ac:dyDescent="0.2">
      <c r="O45941"/>
      <c r="P45941"/>
    </row>
    <row r="45942" spans="15:16" x14ac:dyDescent="0.2">
      <c r="O45942"/>
      <c r="P45942"/>
    </row>
    <row r="45943" spans="15:16" x14ac:dyDescent="0.2">
      <c r="O45943"/>
      <c r="P45943"/>
    </row>
    <row r="45944" spans="15:16" x14ac:dyDescent="0.2">
      <c r="O45944"/>
      <c r="P45944"/>
    </row>
    <row r="45945" spans="15:16" x14ac:dyDescent="0.2">
      <c r="O45945"/>
      <c r="P45945"/>
    </row>
    <row r="45946" spans="15:16" x14ac:dyDescent="0.2">
      <c r="O45946"/>
      <c r="P45946"/>
    </row>
    <row r="45947" spans="15:16" x14ac:dyDescent="0.2">
      <c r="O45947"/>
      <c r="P45947"/>
    </row>
    <row r="45948" spans="15:16" x14ac:dyDescent="0.2">
      <c r="O45948"/>
      <c r="P45948"/>
    </row>
    <row r="45949" spans="15:16" x14ac:dyDescent="0.2">
      <c r="O45949"/>
      <c r="P45949"/>
    </row>
    <row r="45950" spans="15:16" x14ac:dyDescent="0.2">
      <c r="O45950"/>
      <c r="P45950"/>
    </row>
    <row r="45951" spans="15:16" x14ac:dyDescent="0.2">
      <c r="O45951"/>
      <c r="P45951"/>
    </row>
    <row r="45952" spans="15:16" x14ac:dyDescent="0.2">
      <c r="O45952"/>
      <c r="P45952"/>
    </row>
    <row r="45953" spans="15:16" x14ac:dyDescent="0.2">
      <c r="O45953"/>
      <c r="P45953"/>
    </row>
    <row r="45954" spans="15:16" x14ac:dyDescent="0.2">
      <c r="O45954"/>
      <c r="P45954"/>
    </row>
    <row r="45955" spans="15:16" x14ac:dyDescent="0.2">
      <c r="O45955"/>
      <c r="P45955"/>
    </row>
    <row r="45956" spans="15:16" x14ac:dyDescent="0.2">
      <c r="O45956"/>
      <c r="P45956"/>
    </row>
    <row r="45957" spans="15:16" x14ac:dyDescent="0.2">
      <c r="O45957"/>
      <c r="P45957"/>
    </row>
    <row r="45958" spans="15:16" x14ac:dyDescent="0.2">
      <c r="O45958"/>
      <c r="P45958"/>
    </row>
    <row r="45959" spans="15:16" x14ac:dyDescent="0.2">
      <c r="O45959"/>
      <c r="P45959"/>
    </row>
    <row r="45960" spans="15:16" x14ac:dyDescent="0.2">
      <c r="O45960"/>
      <c r="P45960"/>
    </row>
    <row r="45961" spans="15:16" x14ac:dyDescent="0.2">
      <c r="O45961"/>
      <c r="P45961"/>
    </row>
    <row r="45962" spans="15:16" x14ac:dyDescent="0.2">
      <c r="O45962"/>
      <c r="P45962"/>
    </row>
    <row r="45963" spans="15:16" x14ac:dyDescent="0.2">
      <c r="O45963"/>
      <c r="P45963"/>
    </row>
    <row r="45964" spans="15:16" x14ac:dyDescent="0.2">
      <c r="O45964"/>
      <c r="P45964"/>
    </row>
    <row r="45965" spans="15:16" x14ac:dyDescent="0.2">
      <c r="O45965"/>
      <c r="P45965"/>
    </row>
    <row r="45966" spans="15:16" x14ac:dyDescent="0.2">
      <c r="O45966"/>
      <c r="P45966"/>
    </row>
    <row r="45967" spans="15:16" x14ac:dyDescent="0.2">
      <c r="O45967"/>
      <c r="P45967"/>
    </row>
    <row r="45968" spans="15:16" x14ac:dyDescent="0.2">
      <c r="O45968"/>
      <c r="P45968"/>
    </row>
    <row r="45969" spans="15:16" x14ac:dyDescent="0.2">
      <c r="O45969"/>
      <c r="P45969"/>
    </row>
    <row r="45970" spans="15:16" x14ac:dyDescent="0.2">
      <c r="O45970"/>
      <c r="P45970"/>
    </row>
    <row r="45971" spans="15:16" x14ac:dyDescent="0.2">
      <c r="O45971"/>
      <c r="P45971"/>
    </row>
    <row r="45972" spans="15:16" x14ac:dyDescent="0.2">
      <c r="O45972"/>
      <c r="P45972"/>
    </row>
    <row r="45973" spans="15:16" x14ac:dyDescent="0.2">
      <c r="O45973"/>
      <c r="P45973"/>
    </row>
    <row r="45974" spans="15:16" x14ac:dyDescent="0.2">
      <c r="O45974"/>
      <c r="P45974"/>
    </row>
    <row r="45975" spans="15:16" x14ac:dyDescent="0.2">
      <c r="O45975"/>
      <c r="P45975"/>
    </row>
    <row r="45976" spans="15:16" x14ac:dyDescent="0.2">
      <c r="O45976"/>
      <c r="P45976"/>
    </row>
    <row r="45977" spans="15:16" x14ac:dyDescent="0.2">
      <c r="O45977"/>
      <c r="P45977"/>
    </row>
    <row r="45978" spans="15:16" x14ac:dyDescent="0.2">
      <c r="O45978"/>
      <c r="P45978"/>
    </row>
    <row r="45979" spans="15:16" x14ac:dyDescent="0.2">
      <c r="O45979"/>
      <c r="P45979"/>
    </row>
    <row r="45980" spans="15:16" x14ac:dyDescent="0.2">
      <c r="O45980"/>
      <c r="P45980"/>
    </row>
    <row r="45981" spans="15:16" x14ac:dyDescent="0.2">
      <c r="O45981"/>
      <c r="P45981"/>
    </row>
    <row r="45982" spans="15:16" x14ac:dyDescent="0.2">
      <c r="O45982"/>
      <c r="P45982"/>
    </row>
    <row r="45983" spans="15:16" x14ac:dyDescent="0.2">
      <c r="O45983"/>
      <c r="P45983"/>
    </row>
    <row r="45984" spans="15:16" x14ac:dyDescent="0.2">
      <c r="O45984"/>
      <c r="P45984"/>
    </row>
    <row r="45985" spans="15:16" x14ac:dyDescent="0.2">
      <c r="O45985"/>
      <c r="P45985"/>
    </row>
    <row r="45986" spans="15:16" x14ac:dyDescent="0.2">
      <c r="O45986"/>
      <c r="P45986"/>
    </row>
    <row r="45987" spans="15:16" x14ac:dyDescent="0.2">
      <c r="O45987"/>
      <c r="P45987"/>
    </row>
    <row r="45988" spans="15:16" x14ac:dyDescent="0.2">
      <c r="O45988"/>
      <c r="P45988"/>
    </row>
    <row r="45989" spans="15:16" x14ac:dyDescent="0.2">
      <c r="O45989"/>
      <c r="P45989"/>
    </row>
    <row r="45990" spans="15:16" x14ac:dyDescent="0.2">
      <c r="O45990"/>
      <c r="P45990"/>
    </row>
    <row r="45991" spans="15:16" x14ac:dyDescent="0.2">
      <c r="O45991"/>
      <c r="P45991"/>
    </row>
    <row r="45992" spans="15:16" x14ac:dyDescent="0.2">
      <c r="O45992"/>
      <c r="P45992"/>
    </row>
    <row r="45993" spans="15:16" x14ac:dyDescent="0.2">
      <c r="O45993"/>
      <c r="P45993"/>
    </row>
    <row r="45994" spans="15:16" x14ac:dyDescent="0.2">
      <c r="O45994"/>
      <c r="P45994"/>
    </row>
    <row r="45995" spans="15:16" x14ac:dyDescent="0.2">
      <c r="O45995"/>
      <c r="P45995"/>
    </row>
    <row r="45996" spans="15:16" x14ac:dyDescent="0.2">
      <c r="O45996"/>
      <c r="P45996"/>
    </row>
    <row r="45997" spans="15:16" x14ac:dyDescent="0.2">
      <c r="O45997"/>
      <c r="P45997"/>
    </row>
    <row r="45998" spans="15:16" x14ac:dyDescent="0.2">
      <c r="O45998"/>
      <c r="P45998"/>
    </row>
    <row r="45999" spans="15:16" x14ac:dyDescent="0.2">
      <c r="O45999"/>
      <c r="P45999"/>
    </row>
    <row r="46000" spans="15:16" x14ac:dyDescent="0.2">
      <c r="O46000"/>
      <c r="P46000"/>
    </row>
    <row r="46001" spans="15:16" x14ac:dyDescent="0.2">
      <c r="O46001"/>
      <c r="P46001"/>
    </row>
    <row r="46002" spans="15:16" x14ac:dyDescent="0.2">
      <c r="O46002"/>
      <c r="P46002"/>
    </row>
    <row r="46003" spans="15:16" x14ac:dyDescent="0.2">
      <c r="O46003"/>
      <c r="P46003"/>
    </row>
    <row r="46004" spans="15:16" x14ac:dyDescent="0.2">
      <c r="O46004"/>
      <c r="P46004"/>
    </row>
    <row r="46005" spans="15:16" x14ac:dyDescent="0.2">
      <c r="O46005"/>
      <c r="P46005"/>
    </row>
    <row r="46006" spans="15:16" x14ac:dyDescent="0.2">
      <c r="O46006"/>
      <c r="P46006"/>
    </row>
    <row r="46007" spans="15:16" x14ac:dyDescent="0.2">
      <c r="O46007"/>
      <c r="P46007"/>
    </row>
    <row r="46008" spans="15:16" x14ac:dyDescent="0.2">
      <c r="O46008"/>
      <c r="P46008"/>
    </row>
    <row r="46009" spans="15:16" x14ac:dyDescent="0.2">
      <c r="O46009"/>
      <c r="P46009"/>
    </row>
    <row r="46010" spans="15:16" x14ac:dyDescent="0.2">
      <c r="O46010"/>
      <c r="P46010"/>
    </row>
    <row r="46011" spans="15:16" x14ac:dyDescent="0.2">
      <c r="O46011"/>
      <c r="P46011"/>
    </row>
    <row r="46012" spans="15:16" x14ac:dyDescent="0.2">
      <c r="O46012"/>
      <c r="P46012"/>
    </row>
    <row r="46013" spans="15:16" x14ac:dyDescent="0.2">
      <c r="O46013"/>
      <c r="P46013"/>
    </row>
    <row r="46014" spans="15:16" x14ac:dyDescent="0.2">
      <c r="O46014"/>
      <c r="P46014"/>
    </row>
    <row r="46015" spans="15:16" x14ac:dyDescent="0.2">
      <c r="O46015"/>
      <c r="P46015"/>
    </row>
    <row r="46016" spans="15:16" x14ac:dyDescent="0.2">
      <c r="O46016"/>
      <c r="P46016"/>
    </row>
    <row r="46017" spans="15:16" x14ac:dyDescent="0.2">
      <c r="O46017"/>
      <c r="P46017"/>
    </row>
    <row r="46018" spans="15:16" x14ac:dyDescent="0.2">
      <c r="O46018"/>
      <c r="P46018"/>
    </row>
    <row r="46019" spans="15:16" x14ac:dyDescent="0.2">
      <c r="O46019"/>
      <c r="P46019"/>
    </row>
    <row r="46020" spans="15:16" x14ac:dyDescent="0.2">
      <c r="O46020"/>
      <c r="P46020"/>
    </row>
    <row r="46021" spans="15:16" x14ac:dyDescent="0.2">
      <c r="O46021"/>
      <c r="P46021"/>
    </row>
    <row r="46022" spans="15:16" x14ac:dyDescent="0.2">
      <c r="O46022"/>
      <c r="P46022"/>
    </row>
    <row r="46023" spans="15:16" x14ac:dyDescent="0.2">
      <c r="O46023"/>
      <c r="P46023"/>
    </row>
    <row r="46024" spans="15:16" x14ac:dyDescent="0.2">
      <c r="O46024"/>
      <c r="P46024"/>
    </row>
    <row r="46025" spans="15:16" x14ac:dyDescent="0.2">
      <c r="O46025"/>
      <c r="P46025"/>
    </row>
    <row r="46026" spans="15:16" x14ac:dyDescent="0.2">
      <c r="O46026"/>
      <c r="P46026"/>
    </row>
    <row r="46027" spans="15:16" x14ac:dyDescent="0.2">
      <c r="O46027"/>
      <c r="P46027"/>
    </row>
    <row r="46028" spans="15:16" x14ac:dyDescent="0.2">
      <c r="O46028"/>
      <c r="P46028"/>
    </row>
    <row r="46029" spans="15:16" x14ac:dyDescent="0.2">
      <c r="O46029"/>
      <c r="P46029"/>
    </row>
    <row r="46030" spans="15:16" x14ac:dyDescent="0.2">
      <c r="O46030"/>
      <c r="P46030"/>
    </row>
    <row r="46031" spans="15:16" x14ac:dyDescent="0.2">
      <c r="O46031"/>
      <c r="P46031"/>
    </row>
    <row r="46032" spans="15:16" x14ac:dyDescent="0.2">
      <c r="O46032"/>
      <c r="P46032"/>
    </row>
    <row r="46033" spans="15:16" x14ac:dyDescent="0.2">
      <c r="O46033"/>
      <c r="P46033"/>
    </row>
    <row r="46034" spans="15:16" x14ac:dyDescent="0.2">
      <c r="O46034"/>
      <c r="P46034"/>
    </row>
    <row r="46035" spans="15:16" x14ac:dyDescent="0.2">
      <c r="O46035"/>
      <c r="P46035"/>
    </row>
    <row r="46036" spans="15:16" x14ac:dyDescent="0.2">
      <c r="O46036"/>
      <c r="P46036"/>
    </row>
    <row r="46037" spans="15:16" x14ac:dyDescent="0.2">
      <c r="O46037"/>
      <c r="P46037"/>
    </row>
    <row r="46038" spans="15:16" x14ac:dyDescent="0.2">
      <c r="O46038"/>
      <c r="P46038"/>
    </row>
    <row r="46039" spans="15:16" x14ac:dyDescent="0.2">
      <c r="O46039"/>
      <c r="P46039"/>
    </row>
    <row r="46040" spans="15:16" x14ac:dyDescent="0.2">
      <c r="O46040"/>
      <c r="P46040"/>
    </row>
    <row r="46041" spans="15:16" x14ac:dyDescent="0.2">
      <c r="O46041"/>
      <c r="P46041"/>
    </row>
    <row r="46042" spans="15:16" x14ac:dyDescent="0.2">
      <c r="O46042"/>
      <c r="P46042"/>
    </row>
    <row r="46043" spans="15:16" x14ac:dyDescent="0.2">
      <c r="O46043"/>
      <c r="P46043"/>
    </row>
    <row r="46044" spans="15:16" x14ac:dyDescent="0.2">
      <c r="O46044"/>
      <c r="P46044"/>
    </row>
    <row r="46045" spans="15:16" x14ac:dyDescent="0.2">
      <c r="O46045"/>
      <c r="P46045"/>
    </row>
    <row r="46046" spans="15:16" x14ac:dyDescent="0.2">
      <c r="O46046"/>
      <c r="P46046"/>
    </row>
    <row r="46047" spans="15:16" x14ac:dyDescent="0.2">
      <c r="O46047"/>
      <c r="P46047"/>
    </row>
    <row r="46048" spans="15:16" x14ac:dyDescent="0.2">
      <c r="O46048"/>
      <c r="P46048"/>
    </row>
    <row r="46049" spans="15:16" x14ac:dyDescent="0.2">
      <c r="O46049"/>
      <c r="P46049"/>
    </row>
    <row r="46050" spans="15:16" x14ac:dyDescent="0.2">
      <c r="O46050"/>
      <c r="P46050"/>
    </row>
    <row r="46051" spans="15:16" x14ac:dyDescent="0.2">
      <c r="O46051"/>
      <c r="P46051"/>
    </row>
    <row r="46052" spans="15:16" x14ac:dyDescent="0.2">
      <c r="O46052"/>
      <c r="P46052"/>
    </row>
    <row r="46053" spans="15:16" x14ac:dyDescent="0.2">
      <c r="O46053"/>
      <c r="P46053"/>
    </row>
    <row r="46054" spans="15:16" x14ac:dyDescent="0.2">
      <c r="O46054"/>
      <c r="P46054"/>
    </row>
    <row r="46055" spans="15:16" x14ac:dyDescent="0.2">
      <c r="O46055"/>
      <c r="P46055"/>
    </row>
    <row r="46056" spans="15:16" x14ac:dyDescent="0.2">
      <c r="O46056"/>
      <c r="P46056"/>
    </row>
    <row r="46057" spans="15:16" x14ac:dyDescent="0.2">
      <c r="O46057"/>
      <c r="P46057"/>
    </row>
    <row r="46058" spans="15:16" x14ac:dyDescent="0.2">
      <c r="O46058"/>
      <c r="P46058"/>
    </row>
    <row r="46059" spans="15:16" x14ac:dyDescent="0.2">
      <c r="O46059"/>
      <c r="P46059"/>
    </row>
    <row r="46060" spans="15:16" x14ac:dyDescent="0.2">
      <c r="O46060"/>
      <c r="P46060"/>
    </row>
    <row r="46061" spans="15:16" x14ac:dyDescent="0.2">
      <c r="O46061"/>
      <c r="P46061"/>
    </row>
    <row r="46062" spans="15:16" x14ac:dyDescent="0.2">
      <c r="O46062"/>
      <c r="P46062"/>
    </row>
    <row r="46063" spans="15:16" x14ac:dyDescent="0.2">
      <c r="O46063"/>
      <c r="P46063"/>
    </row>
    <row r="46064" spans="15:16" x14ac:dyDescent="0.2">
      <c r="O46064"/>
      <c r="P46064"/>
    </row>
    <row r="46065" spans="15:16" x14ac:dyDescent="0.2">
      <c r="O46065"/>
      <c r="P46065"/>
    </row>
    <row r="46066" spans="15:16" x14ac:dyDescent="0.2">
      <c r="O46066"/>
      <c r="P46066"/>
    </row>
    <row r="46067" spans="15:16" x14ac:dyDescent="0.2">
      <c r="O46067"/>
      <c r="P46067"/>
    </row>
    <row r="46068" spans="15:16" x14ac:dyDescent="0.2">
      <c r="O46068"/>
      <c r="P46068"/>
    </row>
    <row r="46069" spans="15:16" x14ac:dyDescent="0.2">
      <c r="O46069"/>
      <c r="P46069"/>
    </row>
    <row r="46070" spans="15:16" x14ac:dyDescent="0.2">
      <c r="O46070"/>
      <c r="P46070"/>
    </row>
    <row r="46071" spans="15:16" x14ac:dyDescent="0.2">
      <c r="O46071"/>
      <c r="P46071"/>
    </row>
    <row r="46072" spans="15:16" x14ac:dyDescent="0.2">
      <c r="O46072"/>
      <c r="P46072"/>
    </row>
    <row r="46073" spans="15:16" x14ac:dyDescent="0.2">
      <c r="O46073"/>
      <c r="P46073"/>
    </row>
    <row r="46074" spans="15:16" x14ac:dyDescent="0.2">
      <c r="O46074"/>
      <c r="P46074"/>
    </row>
    <row r="46075" spans="15:16" x14ac:dyDescent="0.2">
      <c r="O46075"/>
      <c r="P46075"/>
    </row>
    <row r="46076" spans="15:16" x14ac:dyDescent="0.2">
      <c r="O46076"/>
      <c r="P46076"/>
    </row>
    <row r="46077" spans="15:16" x14ac:dyDescent="0.2">
      <c r="O46077"/>
      <c r="P46077"/>
    </row>
    <row r="46078" spans="15:16" x14ac:dyDescent="0.2">
      <c r="O46078"/>
      <c r="P46078"/>
    </row>
    <row r="46079" spans="15:16" x14ac:dyDescent="0.2">
      <c r="O46079"/>
      <c r="P46079"/>
    </row>
    <row r="46080" spans="15:16" x14ac:dyDescent="0.2">
      <c r="O46080"/>
      <c r="P46080"/>
    </row>
    <row r="46081" spans="15:16" x14ac:dyDescent="0.2">
      <c r="O46081"/>
      <c r="P46081"/>
    </row>
    <row r="46082" spans="15:16" x14ac:dyDescent="0.2">
      <c r="O46082"/>
      <c r="P46082"/>
    </row>
    <row r="46083" spans="15:16" x14ac:dyDescent="0.2">
      <c r="O46083"/>
      <c r="P46083"/>
    </row>
    <row r="46084" spans="15:16" x14ac:dyDescent="0.2">
      <c r="O46084"/>
      <c r="P46084"/>
    </row>
    <row r="46085" spans="15:16" x14ac:dyDescent="0.2">
      <c r="O46085"/>
      <c r="P46085"/>
    </row>
    <row r="46086" spans="15:16" x14ac:dyDescent="0.2">
      <c r="O46086"/>
      <c r="P46086"/>
    </row>
    <row r="46087" spans="15:16" x14ac:dyDescent="0.2">
      <c r="O46087"/>
      <c r="P46087"/>
    </row>
    <row r="46088" spans="15:16" x14ac:dyDescent="0.2">
      <c r="O46088"/>
      <c r="P46088"/>
    </row>
    <row r="46089" spans="15:16" x14ac:dyDescent="0.2">
      <c r="O46089"/>
      <c r="P46089"/>
    </row>
    <row r="46090" spans="15:16" x14ac:dyDescent="0.2">
      <c r="O46090"/>
      <c r="P46090"/>
    </row>
    <row r="46091" spans="15:16" x14ac:dyDescent="0.2">
      <c r="O46091"/>
      <c r="P46091"/>
    </row>
    <row r="46092" spans="15:16" x14ac:dyDescent="0.2">
      <c r="O46092"/>
      <c r="P46092"/>
    </row>
    <row r="46093" spans="15:16" x14ac:dyDescent="0.2">
      <c r="O46093"/>
      <c r="P46093"/>
    </row>
    <row r="46094" spans="15:16" x14ac:dyDescent="0.2">
      <c r="O46094"/>
      <c r="P46094"/>
    </row>
    <row r="46095" spans="15:16" x14ac:dyDescent="0.2">
      <c r="O46095"/>
      <c r="P46095"/>
    </row>
    <row r="46096" spans="15:16" x14ac:dyDescent="0.2">
      <c r="O46096"/>
      <c r="P46096"/>
    </row>
    <row r="46097" spans="15:16" x14ac:dyDescent="0.2">
      <c r="O46097"/>
      <c r="P46097"/>
    </row>
    <row r="46098" spans="15:16" x14ac:dyDescent="0.2">
      <c r="O46098"/>
      <c r="P46098"/>
    </row>
    <row r="46099" spans="15:16" x14ac:dyDescent="0.2">
      <c r="O46099"/>
      <c r="P46099"/>
    </row>
    <row r="46100" spans="15:16" x14ac:dyDescent="0.2">
      <c r="O46100"/>
      <c r="P46100"/>
    </row>
    <row r="46101" spans="15:16" x14ac:dyDescent="0.2">
      <c r="O46101"/>
      <c r="P46101"/>
    </row>
    <row r="46102" spans="15:16" x14ac:dyDescent="0.2">
      <c r="O46102"/>
      <c r="P46102"/>
    </row>
    <row r="46103" spans="15:16" x14ac:dyDescent="0.2">
      <c r="O46103"/>
      <c r="P46103"/>
    </row>
    <row r="46104" spans="15:16" x14ac:dyDescent="0.2">
      <c r="O46104"/>
      <c r="P46104"/>
    </row>
    <row r="46105" spans="15:16" x14ac:dyDescent="0.2">
      <c r="O46105"/>
      <c r="P46105"/>
    </row>
    <row r="46106" spans="15:16" x14ac:dyDescent="0.2">
      <c r="O46106"/>
      <c r="P46106"/>
    </row>
    <row r="46107" spans="15:16" x14ac:dyDescent="0.2">
      <c r="O46107"/>
      <c r="P46107"/>
    </row>
    <row r="46108" spans="15:16" x14ac:dyDescent="0.2">
      <c r="O46108"/>
      <c r="P46108"/>
    </row>
    <row r="46109" spans="15:16" x14ac:dyDescent="0.2">
      <c r="O46109"/>
      <c r="P46109"/>
    </row>
    <row r="46110" spans="15:16" x14ac:dyDescent="0.2">
      <c r="O46110"/>
      <c r="P46110"/>
    </row>
    <row r="46111" spans="15:16" x14ac:dyDescent="0.2">
      <c r="O46111"/>
      <c r="P46111"/>
    </row>
    <row r="46112" spans="15:16" x14ac:dyDescent="0.2">
      <c r="O46112"/>
      <c r="P46112"/>
    </row>
    <row r="46113" spans="15:16" x14ac:dyDescent="0.2">
      <c r="O46113"/>
      <c r="P46113"/>
    </row>
    <row r="46114" spans="15:16" x14ac:dyDescent="0.2">
      <c r="O46114"/>
      <c r="P46114"/>
    </row>
    <row r="46115" spans="15:16" x14ac:dyDescent="0.2">
      <c r="O46115"/>
      <c r="P46115"/>
    </row>
    <row r="46116" spans="15:16" x14ac:dyDescent="0.2">
      <c r="O46116"/>
      <c r="P46116"/>
    </row>
    <row r="46117" spans="15:16" x14ac:dyDescent="0.2">
      <c r="O46117"/>
      <c r="P46117"/>
    </row>
    <row r="46118" spans="15:16" x14ac:dyDescent="0.2">
      <c r="O46118"/>
      <c r="P46118"/>
    </row>
    <row r="46119" spans="15:16" x14ac:dyDescent="0.2">
      <c r="O46119"/>
      <c r="P46119"/>
    </row>
    <row r="46120" spans="15:16" x14ac:dyDescent="0.2">
      <c r="O46120"/>
      <c r="P46120"/>
    </row>
    <row r="46121" spans="15:16" x14ac:dyDescent="0.2">
      <c r="O46121"/>
      <c r="P46121"/>
    </row>
    <row r="46122" spans="15:16" x14ac:dyDescent="0.2">
      <c r="O46122"/>
      <c r="P46122"/>
    </row>
    <row r="46123" spans="15:16" x14ac:dyDescent="0.2">
      <c r="O46123"/>
      <c r="P46123"/>
    </row>
    <row r="46124" spans="15:16" x14ac:dyDescent="0.2">
      <c r="O46124"/>
      <c r="P46124"/>
    </row>
    <row r="46125" spans="15:16" x14ac:dyDescent="0.2">
      <c r="O46125"/>
      <c r="P46125"/>
    </row>
    <row r="46126" spans="15:16" x14ac:dyDescent="0.2">
      <c r="O46126"/>
      <c r="P46126"/>
    </row>
    <row r="46127" spans="15:16" x14ac:dyDescent="0.2">
      <c r="O46127"/>
      <c r="P46127"/>
    </row>
    <row r="46128" spans="15:16" x14ac:dyDescent="0.2">
      <c r="O46128"/>
      <c r="P46128"/>
    </row>
    <row r="46129" spans="15:16" x14ac:dyDescent="0.2">
      <c r="O46129"/>
      <c r="P46129"/>
    </row>
    <row r="46130" spans="15:16" x14ac:dyDescent="0.2">
      <c r="O46130"/>
      <c r="P46130"/>
    </row>
    <row r="46131" spans="15:16" x14ac:dyDescent="0.2">
      <c r="O46131"/>
      <c r="P46131"/>
    </row>
    <row r="46132" spans="15:16" x14ac:dyDescent="0.2">
      <c r="O46132"/>
      <c r="P46132"/>
    </row>
    <row r="46133" spans="15:16" x14ac:dyDescent="0.2">
      <c r="O46133"/>
      <c r="P46133"/>
    </row>
    <row r="46134" spans="15:16" x14ac:dyDescent="0.2">
      <c r="O46134"/>
      <c r="P46134"/>
    </row>
    <row r="46135" spans="15:16" x14ac:dyDescent="0.2">
      <c r="O46135"/>
      <c r="P46135"/>
    </row>
    <row r="46136" spans="15:16" x14ac:dyDescent="0.2">
      <c r="O46136"/>
      <c r="P46136"/>
    </row>
    <row r="46137" spans="15:16" x14ac:dyDescent="0.2">
      <c r="O46137"/>
      <c r="P46137"/>
    </row>
    <row r="46138" spans="15:16" x14ac:dyDescent="0.2">
      <c r="O46138"/>
      <c r="P46138"/>
    </row>
    <row r="46139" spans="15:16" x14ac:dyDescent="0.2">
      <c r="O46139"/>
      <c r="P46139"/>
    </row>
    <row r="46140" spans="15:16" x14ac:dyDescent="0.2">
      <c r="O46140"/>
      <c r="P46140"/>
    </row>
    <row r="46141" spans="15:16" x14ac:dyDescent="0.2">
      <c r="O46141"/>
      <c r="P46141"/>
    </row>
    <row r="46142" spans="15:16" x14ac:dyDescent="0.2">
      <c r="O46142"/>
      <c r="P46142"/>
    </row>
    <row r="46143" spans="15:16" x14ac:dyDescent="0.2">
      <c r="O46143"/>
      <c r="P46143"/>
    </row>
    <row r="46144" spans="15:16" x14ac:dyDescent="0.2">
      <c r="O46144"/>
      <c r="P46144"/>
    </row>
    <row r="46145" spans="15:16" x14ac:dyDescent="0.2">
      <c r="O46145"/>
      <c r="P46145"/>
    </row>
    <row r="46146" spans="15:16" x14ac:dyDescent="0.2">
      <c r="O46146"/>
      <c r="P46146"/>
    </row>
    <row r="46147" spans="15:16" x14ac:dyDescent="0.2">
      <c r="O46147"/>
      <c r="P46147"/>
    </row>
    <row r="46148" spans="15:16" x14ac:dyDescent="0.2">
      <c r="O46148"/>
      <c r="P46148"/>
    </row>
    <row r="46149" spans="15:16" x14ac:dyDescent="0.2">
      <c r="O46149"/>
      <c r="P46149"/>
    </row>
    <row r="46150" spans="15:16" x14ac:dyDescent="0.2">
      <c r="O46150"/>
      <c r="P46150"/>
    </row>
    <row r="46151" spans="15:16" x14ac:dyDescent="0.2">
      <c r="O46151"/>
      <c r="P46151"/>
    </row>
    <row r="46152" spans="15:16" x14ac:dyDescent="0.2">
      <c r="O46152"/>
      <c r="P46152"/>
    </row>
    <row r="46153" spans="15:16" x14ac:dyDescent="0.2">
      <c r="O46153"/>
      <c r="P46153"/>
    </row>
    <row r="46154" spans="15:16" x14ac:dyDescent="0.2">
      <c r="O46154"/>
      <c r="P46154"/>
    </row>
    <row r="46155" spans="15:16" x14ac:dyDescent="0.2">
      <c r="O46155"/>
      <c r="P46155"/>
    </row>
    <row r="46156" spans="15:16" x14ac:dyDescent="0.2">
      <c r="O46156"/>
      <c r="P46156"/>
    </row>
    <row r="46157" spans="15:16" x14ac:dyDescent="0.2">
      <c r="O46157"/>
      <c r="P46157"/>
    </row>
    <row r="46158" spans="15:16" x14ac:dyDescent="0.2">
      <c r="O46158"/>
      <c r="P46158"/>
    </row>
    <row r="46159" spans="15:16" x14ac:dyDescent="0.2">
      <c r="O46159"/>
      <c r="P46159"/>
    </row>
    <row r="46160" spans="15:16" x14ac:dyDescent="0.2">
      <c r="O46160"/>
      <c r="P46160"/>
    </row>
    <row r="46161" spans="15:16" x14ac:dyDescent="0.2">
      <c r="O46161"/>
      <c r="P46161"/>
    </row>
    <row r="46162" spans="15:16" x14ac:dyDescent="0.2">
      <c r="O46162"/>
      <c r="P46162"/>
    </row>
    <row r="46163" spans="15:16" x14ac:dyDescent="0.2">
      <c r="O46163"/>
      <c r="P46163"/>
    </row>
    <row r="46164" spans="15:16" x14ac:dyDescent="0.2">
      <c r="O46164"/>
      <c r="P46164"/>
    </row>
    <row r="46165" spans="15:16" x14ac:dyDescent="0.2">
      <c r="O46165"/>
      <c r="P46165"/>
    </row>
    <row r="46166" spans="15:16" x14ac:dyDescent="0.2">
      <c r="O46166"/>
      <c r="P46166"/>
    </row>
    <row r="46167" spans="15:16" x14ac:dyDescent="0.2">
      <c r="O46167"/>
      <c r="P46167"/>
    </row>
    <row r="46168" spans="15:16" x14ac:dyDescent="0.2">
      <c r="O46168"/>
      <c r="P46168"/>
    </row>
    <row r="46169" spans="15:16" x14ac:dyDescent="0.2">
      <c r="O46169"/>
      <c r="P46169"/>
    </row>
    <row r="46170" spans="15:16" x14ac:dyDescent="0.2">
      <c r="O46170"/>
      <c r="P46170"/>
    </row>
    <row r="46171" spans="15:16" x14ac:dyDescent="0.2">
      <c r="O46171"/>
      <c r="P46171"/>
    </row>
    <row r="46172" spans="15:16" x14ac:dyDescent="0.2">
      <c r="O46172"/>
      <c r="P46172"/>
    </row>
    <row r="46173" spans="15:16" x14ac:dyDescent="0.2">
      <c r="O46173"/>
      <c r="P46173"/>
    </row>
    <row r="46174" spans="15:16" x14ac:dyDescent="0.2">
      <c r="O46174"/>
      <c r="P46174"/>
    </row>
    <row r="46175" spans="15:16" x14ac:dyDescent="0.2">
      <c r="O46175"/>
      <c r="P46175"/>
    </row>
    <row r="46176" spans="15:16" x14ac:dyDescent="0.2">
      <c r="O46176"/>
      <c r="P46176"/>
    </row>
    <row r="46177" spans="15:16" x14ac:dyDescent="0.2">
      <c r="O46177"/>
      <c r="P46177"/>
    </row>
    <row r="46178" spans="15:16" x14ac:dyDescent="0.2">
      <c r="O46178"/>
      <c r="P46178"/>
    </row>
    <row r="46179" spans="15:16" x14ac:dyDescent="0.2">
      <c r="O46179"/>
      <c r="P46179"/>
    </row>
    <row r="46180" spans="15:16" x14ac:dyDescent="0.2">
      <c r="O46180"/>
      <c r="P46180"/>
    </row>
    <row r="46181" spans="15:16" x14ac:dyDescent="0.2">
      <c r="O46181"/>
      <c r="P46181"/>
    </row>
    <row r="46182" spans="15:16" x14ac:dyDescent="0.2">
      <c r="O46182"/>
      <c r="P46182"/>
    </row>
    <row r="46183" spans="15:16" x14ac:dyDescent="0.2">
      <c r="O46183"/>
      <c r="P46183"/>
    </row>
    <row r="46184" spans="15:16" x14ac:dyDescent="0.2">
      <c r="O46184"/>
      <c r="P46184"/>
    </row>
    <row r="46185" spans="15:16" x14ac:dyDescent="0.2">
      <c r="O46185"/>
      <c r="P46185"/>
    </row>
    <row r="46186" spans="15:16" x14ac:dyDescent="0.2">
      <c r="O46186"/>
      <c r="P46186"/>
    </row>
    <row r="46187" spans="15:16" x14ac:dyDescent="0.2">
      <c r="O46187"/>
      <c r="P46187"/>
    </row>
    <row r="46188" spans="15:16" x14ac:dyDescent="0.2">
      <c r="O46188"/>
      <c r="P46188"/>
    </row>
    <row r="46189" spans="15:16" x14ac:dyDescent="0.2">
      <c r="O46189"/>
      <c r="P46189"/>
    </row>
    <row r="46190" spans="15:16" x14ac:dyDescent="0.2">
      <c r="O46190"/>
      <c r="P46190"/>
    </row>
    <row r="46191" spans="15:16" x14ac:dyDescent="0.2">
      <c r="O46191"/>
      <c r="P46191"/>
    </row>
    <row r="46192" spans="15:16" x14ac:dyDescent="0.2">
      <c r="O46192"/>
      <c r="P46192"/>
    </row>
    <row r="46193" spans="15:16" x14ac:dyDescent="0.2">
      <c r="O46193"/>
      <c r="P46193"/>
    </row>
    <row r="46194" spans="15:16" x14ac:dyDescent="0.2">
      <c r="O46194"/>
      <c r="P46194"/>
    </row>
    <row r="46195" spans="15:16" x14ac:dyDescent="0.2">
      <c r="O46195"/>
      <c r="P46195"/>
    </row>
    <row r="46196" spans="15:16" x14ac:dyDescent="0.2">
      <c r="O46196"/>
      <c r="P46196"/>
    </row>
    <row r="46197" spans="15:16" x14ac:dyDescent="0.2">
      <c r="O46197"/>
      <c r="P46197"/>
    </row>
    <row r="46198" spans="15:16" x14ac:dyDescent="0.2">
      <c r="O46198"/>
      <c r="P46198"/>
    </row>
    <row r="46199" spans="15:16" x14ac:dyDescent="0.2">
      <c r="O46199"/>
      <c r="P46199"/>
    </row>
    <row r="46200" spans="15:16" x14ac:dyDescent="0.2">
      <c r="O46200"/>
      <c r="P46200"/>
    </row>
    <row r="46201" spans="15:16" x14ac:dyDescent="0.2">
      <c r="O46201"/>
      <c r="P46201"/>
    </row>
    <row r="46202" spans="15:16" x14ac:dyDescent="0.2">
      <c r="O46202"/>
      <c r="P46202"/>
    </row>
    <row r="46203" spans="15:16" x14ac:dyDescent="0.2">
      <c r="O46203"/>
      <c r="P46203"/>
    </row>
    <row r="46204" spans="15:16" x14ac:dyDescent="0.2">
      <c r="O46204"/>
      <c r="P46204"/>
    </row>
    <row r="46205" spans="15:16" x14ac:dyDescent="0.2">
      <c r="O46205"/>
      <c r="P46205"/>
    </row>
    <row r="46206" spans="15:16" x14ac:dyDescent="0.2">
      <c r="O46206"/>
      <c r="P46206"/>
    </row>
    <row r="46207" spans="15:16" x14ac:dyDescent="0.2">
      <c r="O46207"/>
      <c r="P46207"/>
    </row>
    <row r="46208" spans="15:16" x14ac:dyDescent="0.2">
      <c r="O46208"/>
      <c r="P46208"/>
    </row>
    <row r="46209" spans="15:16" x14ac:dyDescent="0.2">
      <c r="O46209"/>
      <c r="P46209"/>
    </row>
    <row r="46210" spans="15:16" x14ac:dyDescent="0.2">
      <c r="O46210"/>
      <c r="P46210"/>
    </row>
    <row r="46211" spans="15:16" x14ac:dyDescent="0.2">
      <c r="O46211"/>
      <c r="P46211"/>
    </row>
    <row r="46212" spans="15:16" x14ac:dyDescent="0.2">
      <c r="O46212"/>
      <c r="P46212"/>
    </row>
    <row r="46213" spans="15:16" x14ac:dyDescent="0.2">
      <c r="O46213"/>
      <c r="P46213"/>
    </row>
    <row r="46214" spans="15:16" x14ac:dyDescent="0.2">
      <c r="O46214"/>
      <c r="P46214"/>
    </row>
    <row r="46215" spans="15:16" x14ac:dyDescent="0.2">
      <c r="O46215"/>
      <c r="P46215"/>
    </row>
    <row r="46216" spans="15:16" x14ac:dyDescent="0.2">
      <c r="O46216"/>
      <c r="P46216"/>
    </row>
    <row r="46217" spans="15:16" x14ac:dyDescent="0.2">
      <c r="O46217"/>
      <c r="P46217"/>
    </row>
    <row r="46218" spans="15:16" x14ac:dyDescent="0.2">
      <c r="O46218"/>
      <c r="P46218"/>
    </row>
    <row r="46219" spans="15:16" x14ac:dyDescent="0.2">
      <c r="O46219"/>
      <c r="P46219"/>
    </row>
    <row r="46220" spans="15:16" x14ac:dyDescent="0.2">
      <c r="O46220"/>
      <c r="P46220"/>
    </row>
    <row r="46221" spans="15:16" x14ac:dyDescent="0.2">
      <c r="O46221"/>
      <c r="P46221"/>
    </row>
    <row r="46222" spans="15:16" x14ac:dyDescent="0.2">
      <c r="O46222"/>
      <c r="P46222"/>
    </row>
    <row r="46223" spans="15:16" x14ac:dyDescent="0.2">
      <c r="O46223"/>
      <c r="P46223"/>
    </row>
    <row r="46224" spans="15:16" x14ac:dyDescent="0.2">
      <c r="O46224"/>
      <c r="P46224"/>
    </row>
    <row r="46225" spans="15:16" x14ac:dyDescent="0.2">
      <c r="O46225"/>
      <c r="P46225"/>
    </row>
    <row r="46226" spans="15:16" x14ac:dyDescent="0.2">
      <c r="O46226"/>
      <c r="P46226"/>
    </row>
    <row r="46227" spans="15:16" x14ac:dyDescent="0.2">
      <c r="O46227"/>
      <c r="P46227"/>
    </row>
    <row r="46228" spans="15:16" x14ac:dyDescent="0.2">
      <c r="O46228"/>
      <c r="P46228"/>
    </row>
    <row r="46229" spans="15:16" x14ac:dyDescent="0.2">
      <c r="O46229"/>
      <c r="P46229"/>
    </row>
    <row r="46230" spans="15:16" x14ac:dyDescent="0.2">
      <c r="O46230"/>
      <c r="P46230"/>
    </row>
    <row r="46231" spans="15:16" x14ac:dyDescent="0.2">
      <c r="O46231"/>
      <c r="P46231"/>
    </row>
    <row r="46232" spans="15:16" x14ac:dyDescent="0.2">
      <c r="O46232"/>
      <c r="P46232"/>
    </row>
    <row r="46233" spans="15:16" x14ac:dyDescent="0.2">
      <c r="O46233"/>
      <c r="P46233"/>
    </row>
    <row r="46234" spans="15:16" x14ac:dyDescent="0.2">
      <c r="O46234"/>
      <c r="P46234"/>
    </row>
    <row r="46235" spans="15:16" x14ac:dyDescent="0.2">
      <c r="O46235"/>
      <c r="P46235"/>
    </row>
    <row r="46236" spans="15:16" x14ac:dyDescent="0.2">
      <c r="O46236"/>
      <c r="P46236"/>
    </row>
    <row r="46237" spans="15:16" x14ac:dyDescent="0.2">
      <c r="O46237"/>
      <c r="P46237"/>
    </row>
    <row r="46238" spans="15:16" x14ac:dyDescent="0.2">
      <c r="O46238"/>
      <c r="P46238"/>
    </row>
    <row r="46239" spans="15:16" x14ac:dyDescent="0.2">
      <c r="O46239"/>
      <c r="P46239"/>
    </row>
    <row r="46240" spans="15:16" x14ac:dyDescent="0.2">
      <c r="O46240"/>
      <c r="P46240"/>
    </row>
    <row r="46241" spans="15:16" x14ac:dyDescent="0.2">
      <c r="O46241"/>
      <c r="P46241"/>
    </row>
    <row r="46242" spans="15:16" x14ac:dyDescent="0.2">
      <c r="O46242"/>
      <c r="P46242"/>
    </row>
    <row r="46243" spans="15:16" x14ac:dyDescent="0.2">
      <c r="O46243"/>
      <c r="P46243"/>
    </row>
    <row r="46244" spans="15:16" x14ac:dyDescent="0.2">
      <c r="O46244"/>
      <c r="P46244"/>
    </row>
    <row r="46245" spans="15:16" x14ac:dyDescent="0.2">
      <c r="O46245"/>
      <c r="P46245"/>
    </row>
    <row r="46246" spans="15:16" x14ac:dyDescent="0.2">
      <c r="O46246"/>
      <c r="P46246"/>
    </row>
    <row r="46247" spans="15:16" x14ac:dyDescent="0.2">
      <c r="O46247"/>
      <c r="P46247"/>
    </row>
    <row r="46248" spans="15:16" x14ac:dyDescent="0.2">
      <c r="O46248"/>
      <c r="P46248"/>
    </row>
    <row r="46249" spans="15:16" x14ac:dyDescent="0.2">
      <c r="O46249"/>
      <c r="P46249"/>
    </row>
    <row r="46250" spans="15:16" x14ac:dyDescent="0.2">
      <c r="O46250"/>
      <c r="P46250"/>
    </row>
    <row r="46251" spans="15:16" x14ac:dyDescent="0.2">
      <c r="O46251"/>
      <c r="P46251"/>
    </row>
    <row r="46252" spans="15:16" x14ac:dyDescent="0.2">
      <c r="O46252"/>
      <c r="P46252"/>
    </row>
    <row r="46253" spans="15:16" x14ac:dyDescent="0.2">
      <c r="O46253"/>
      <c r="P46253"/>
    </row>
    <row r="46254" spans="15:16" x14ac:dyDescent="0.2">
      <c r="O46254"/>
      <c r="P46254"/>
    </row>
    <row r="46255" spans="15:16" x14ac:dyDescent="0.2">
      <c r="O46255"/>
      <c r="P46255"/>
    </row>
    <row r="46256" spans="15:16" x14ac:dyDescent="0.2">
      <c r="O46256"/>
      <c r="P46256"/>
    </row>
    <row r="46257" spans="15:16" x14ac:dyDescent="0.2">
      <c r="O46257"/>
      <c r="P46257"/>
    </row>
    <row r="46258" spans="15:16" x14ac:dyDescent="0.2">
      <c r="O46258"/>
      <c r="P46258"/>
    </row>
    <row r="46259" spans="15:16" x14ac:dyDescent="0.2">
      <c r="O46259"/>
      <c r="P46259"/>
    </row>
    <row r="46260" spans="15:16" x14ac:dyDescent="0.2">
      <c r="O46260"/>
      <c r="P46260"/>
    </row>
    <row r="46261" spans="15:16" x14ac:dyDescent="0.2">
      <c r="O46261"/>
      <c r="P46261"/>
    </row>
    <row r="46262" spans="15:16" x14ac:dyDescent="0.2">
      <c r="O46262"/>
      <c r="P46262"/>
    </row>
    <row r="46263" spans="15:16" x14ac:dyDescent="0.2">
      <c r="O46263"/>
      <c r="P46263"/>
    </row>
    <row r="46264" spans="15:16" x14ac:dyDescent="0.2">
      <c r="O46264"/>
      <c r="P46264"/>
    </row>
    <row r="46265" spans="15:16" x14ac:dyDescent="0.2">
      <c r="O46265"/>
      <c r="P46265"/>
    </row>
    <row r="46266" spans="15:16" x14ac:dyDescent="0.2">
      <c r="O46266"/>
      <c r="P46266"/>
    </row>
    <row r="46267" spans="15:16" x14ac:dyDescent="0.2">
      <c r="O46267"/>
      <c r="P46267"/>
    </row>
    <row r="46268" spans="15:16" x14ac:dyDescent="0.2">
      <c r="O46268"/>
      <c r="P46268"/>
    </row>
    <row r="46269" spans="15:16" x14ac:dyDescent="0.2">
      <c r="O46269"/>
      <c r="P46269"/>
    </row>
    <row r="46270" spans="15:16" x14ac:dyDescent="0.2">
      <c r="O46270"/>
      <c r="P46270"/>
    </row>
    <row r="46271" spans="15:16" x14ac:dyDescent="0.2">
      <c r="O46271"/>
      <c r="P46271"/>
    </row>
    <row r="46272" spans="15:16" x14ac:dyDescent="0.2">
      <c r="O46272"/>
      <c r="P46272"/>
    </row>
    <row r="46273" spans="15:16" x14ac:dyDescent="0.2">
      <c r="O46273"/>
      <c r="P46273"/>
    </row>
    <row r="46274" spans="15:16" x14ac:dyDescent="0.2">
      <c r="O46274"/>
      <c r="P46274"/>
    </row>
    <row r="46275" spans="15:16" x14ac:dyDescent="0.2">
      <c r="O46275"/>
      <c r="P46275"/>
    </row>
    <row r="46276" spans="15:16" x14ac:dyDescent="0.2">
      <c r="O46276"/>
      <c r="P46276"/>
    </row>
    <row r="46277" spans="15:16" x14ac:dyDescent="0.2">
      <c r="O46277"/>
      <c r="P46277"/>
    </row>
    <row r="46278" spans="15:16" x14ac:dyDescent="0.2">
      <c r="O46278"/>
      <c r="P46278"/>
    </row>
    <row r="46279" spans="15:16" x14ac:dyDescent="0.2">
      <c r="O46279"/>
      <c r="P46279"/>
    </row>
    <row r="46280" spans="15:16" x14ac:dyDescent="0.2">
      <c r="O46280"/>
      <c r="P46280"/>
    </row>
    <row r="46281" spans="15:16" x14ac:dyDescent="0.2">
      <c r="O46281"/>
      <c r="P46281"/>
    </row>
    <row r="46282" spans="15:16" x14ac:dyDescent="0.2">
      <c r="O46282"/>
      <c r="P46282"/>
    </row>
    <row r="46283" spans="15:16" x14ac:dyDescent="0.2">
      <c r="O46283"/>
      <c r="P46283"/>
    </row>
    <row r="46284" spans="15:16" x14ac:dyDescent="0.2">
      <c r="O46284"/>
      <c r="P46284"/>
    </row>
    <row r="46285" spans="15:16" x14ac:dyDescent="0.2">
      <c r="O46285"/>
      <c r="P46285"/>
    </row>
    <row r="46286" spans="15:16" x14ac:dyDescent="0.2">
      <c r="O46286"/>
      <c r="P46286"/>
    </row>
    <row r="46287" spans="15:16" x14ac:dyDescent="0.2">
      <c r="O46287"/>
      <c r="P46287"/>
    </row>
    <row r="46288" spans="15:16" x14ac:dyDescent="0.2">
      <c r="O46288"/>
      <c r="P46288"/>
    </row>
    <row r="46289" spans="15:16" x14ac:dyDescent="0.2">
      <c r="O46289"/>
      <c r="P46289"/>
    </row>
    <row r="46290" spans="15:16" x14ac:dyDescent="0.2">
      <c r="O46290"/>
      <c r="P46290"/>
    </row>
    <row r="46291" spans="15:16" x14ac:dyDescent="0.2">
      <c r="O46291"/>
      <c r="P46291"/>
    </row>
    <row r="46292" spans="15:16" x14ac:dyDescent="0.2">
      <c r="O46292"/>
      <c r="P46292"/>
    </row>
    <row r="46293" spans="15:16" x14ac:dyDescent="0.2">
      <c r="O46293"/>
      <c r="P46293"/>
    </row>
    <row r="46294" spans="15:16" x14ac:dyDescent="0.2">
      <c r="O46294"/>
      <c r="P46294"/>
    </row>
    <row r="46295" spans="15:16" x14ac:dyDescent="0.2">
      <c r="O46295"/>
      <c r="P46295"/>
    </row>
    <row r="46296" spans="15:16" x14ac:dyDescent="0.2">
      <c r="O46296"/>
      <c r="P46296"/>
    </row>
    <row r="46297" spans="15:16" x14ac:dyDescent="0.2">
      <c r="O46297"/>
      <c r="P46297"/>
    </row>
    <row r="46298" spans="15:16" x14ac:dyDescent="0.2">
      <c r="O46298"/>
      <c r="P46298"/>
    </row>
    <row r="46299" spans="15:16" x14ac:dyDescent="0.2">
      <c r="O46299"/>
      <c r="P46299"/>
    </row>
    <row r="46300" spans="15:16" x14ac:dyDescent="0.2">
      <c r="O46300"/>
      <c r="P46300"/>
    </row>
    <row r="46301" spans="15:16" x14ac:dyDescent="0.2">
      <c r="O46301"/>
      <c r="P46301"/>
    </row>
    <row r="46302" spans="15:16" x14ac:dyDescent="0.2">
      <c r="O46302"/>
      <c r="P46302"/>
    </row>
    <row r="46303" spans="15:16" x14ac:dyDescent="0.2">
      <c r="O46303"/>
      <c r="P46303"/>
    </row>
    <row r="46304" spans="15:16" x14ac:dyDescent="0.2">
      <c r="O46304"/>
      <c r="P46304"/>
    </row>
    <row r="46305" spans="15:16" x14ac:dyDescent="0.2">
      <c r="O46305"/>
      <c r="P46305"/>
    </row>
    <row r="46306" spans="15:16" x14ac:dyDescent="0.2">
      <c r="O46306"/>
      <c r="P46306"/>
    </row>
    <row r="46307" spans="15:16" x14ac:dyDescent="0.2">
      <c r="O46307"/>
      <c r="P46307"/>
    </row>
    <row r="46308" spans="15:16" x14ac:dyDescent="0.2">
      <c r="O46308"/>
      <c r="P46308"/>
    </row>
    <row r="46309" spans="15:16" x14ac:dyDescent="0.2">
      <c r="O46309"/>
      <c r="P46309"/>
    </row>
    <row r="46310" spans="15:16" x14ac:dyDescent="0.2">
      <c r="O46310"/>
      <c r="P46310"/>
    </row>
    <row r="46311" spans="15:16" x14ac:dyDescent="0.2">
      <c r="O46311"/>
      <c r="P46311"/>
    </row>
    <row r="46312" spans="15:16" x14ac:dyDescent="0.2">
      <c r="O46312"/>
      <c r="P46312"/>
    </row>
    <row r="46313" spans="15:16" x14ac:dyDescent="0.2">
      <c r="O46313"/>
      <c r="P46313"/>
    </row>
    <row r="46314" spans="15:16" x14ac:dyDescent="0.2">
      <c r="O46314"/>
      <c r="P46314"/>
    </row>
    <row r="46315" spans="15:16" x14ac:dyDescent="0.2">
      <c r="O46315"/>
      <c r="P46315"/>
    </row>
    <row r="46316" spans="15:16" x14ac:dyDescent="0.2">
      <c r="O46316"/>
      <c r="P46316"/>
    </row>
    <row r="46317" spans="15:16" x14ac:dyDescent="0.2">
      <c r="O46317"/>
      <c r="P46317"/>
    </row>
    <row r="46318" spans="15:16" x14ac:dyDescent="0.2">
      <c r="O46318"/>
      <c r="P46318"/>
    </row>
    <row r="46319" spans="15:16" x14ac:dyDescent="0.2">
      <c r="O46319"/>
      <c r="P46319"/>
    </row>
    <row r="46320" spans="15:16" x14ac:dyDescent="0.2">
      <c r="O46320"/>
      <c r="P46320"/>
    </row>
    <row r="46321" spans="15:16" x14ac:dyDescent="0.2">
      <c r="O46321"/>
      <c r="P46321"/>
    </row>
    <row r="46322" spans="15:16" x14ac:dyDescent="0.2">
      <c r="O46322"/>
      <c r="P46322"/>
    </row>
    <row r="46323" spans="15:16" x14ac:dyDescent="0.2">
      <c r="O46323"/>
      <c r="P46323"/>
    </row>
    <row r="46324" spans="15:16" x14ac:dyDescent="0.2">
      <c r="O46324"/>
      <c r="P46324"/>
    </row>
    <row r="46325" spans="15:16" x14ac:dyDescent="0.2">
      <c r="O46325"/>
      <c r="P46325"/>
    </row>
    <row r="46326" spans="15:16" x14ac:dyDescent="0.2">
      <c r="O46326"/>
      <c r="P46326"/>
    </row>
    <row r="46327" spans="15:16" x14ac:dyDescent="0.2">
      <c r="O46327"/>
      <c r="P46327"/>
    </row>
    <row r="46328" spans="15:16" x14ac:dyDescent="0.2">
      <c r="O46328"/>
      <c r="P46328"/>
    </row>
    <row r="46329" spans="15:16" x14ac:dyDescent="0.2">
      <c r="O46329"/>
      <c r="P46329"/>
    </row>
    <row r="46330" spans="15:16" x14ac:dyDescent="0.2">
      <c r="O46330"/>
      <c r="P46330"/>
    </row>
    <row r="46331" spans="15:16" x14ac:dyDescent="0.2">
      <c r="O46331"/>
      <c r="P46331"/>
    </row>
    <row r="46332" spans="15:16" x14ac:dyDescent="0.2">
      <c r="O46332"/>
      <c r="P46332"/>
    </row>
    <row r="46333" spans="15:16" x14ac:dyDescent="0.2">
      <c r="O46333"/>
      <c r="P46333"/>
    </row>
    <row r="46334" spans="15:16" x14ac:dyDescent="0.2">
      <c r="O46334"/>
      <c r="P46334"/>
    </row>
    <row r="46335" spans="15:16" x14ac:dyDescent="0.2">
      <c r="O46335"/>
      <c r="P46335"/>
    </row>
    <row r="46336" spans="15:16" x14ac:dyDescent="0.2">
      <c r="O46336"/>
      <c r="P46336"/>
    </row>
    <row r="46337" spans="15:16" x14ac:dyDescent="0.2">
      <c r="O46337"/>
      <c r="P46337"/>
    </row>
    <row r="46338" spans="15:16" x14ac:dyDescent="0.2">
      <c r="O46338"/>
      <c r="P46338"/>
    </row>
    <row r="46339" spans="15:16" x14ac:dyDescent="0.2">
      <c r="O46339"/>
      <c r="P46339"/>
    </row>
    <row r="46340" spans="15:16" x14ac:dyDescent="0.2">
      <c r="O46340"/>
      <c r="P46340"/>
    </row>
    <row r="46341" spans="15:16" x14ac:dyDescent="0.2">
      <c r="O46341"/>
      <c r="P46341"/>
    </row>
    <row r="46342" spans="15:16" x14ac:dyDescent="0.2">
      <c r="O46342"/>
      <c r="P46342"/>
    </row>
    <row r="46343" spans="15:16" x14ac:dyDescent="0.2">
      <c r="O46343"/>
      <c r="P46343"/>
    </row>
    <row r="46344" spans="15:16" x14ac:dyDescent="0.2">
      <c r="O46344"/>
      <c r="P46344"/>
    </row>
    <row r="46345" spans="15:16" x14ac:dyDescent="0.2">
      <c r="O46345"/>
      <c r="P46345"/>
    </row>
    <row r="46346" spans="15:16" x14ac:dyDescent="0.2">
      <c r="O46346"/>
      <c r="P46346"/>
    </row>
    <row r="46347" spans="15:16" x14ac:dyDescent="0.2">
      <c r="O46347"/>
      <c r="P46347"/>
    </row>
    <row r="46348" spans="15:16" x14ac:dyDescent="0.2">
      <c r="O46348"/>
      <c r="P46348"/>
    </row>
    <row r="46349" spans="15:16" x14ac:dyDescent="0.2">
      <c r="O46349"/>
      <c r="P46349"/>
    </row>
    <row r="46350" spans="15:16" x14ac:dyDescent="0.2">
      <c r="O46350"/>
      <c r="P46350"/>
    </row>
    <row r="46351" spans="15:16" x14ac:dyDescent="0.2">
      <c r="O46351"/>
      <c r="P46351"/>
    </row>
    <row r="46352" spans="15:16" x14ac:dyDescent="0.2">
      <c r="O46352"/>
      <c r="P46352"/>
    </row>
    <row r="46353" spans="15:16" x14ac:dyDescent="0.2">
      <c r="O46353"/>
      <c r="P46353"/>
    </row>
    <row r="46354" spans="15:16" x14ac:dyDescent="0.2">
      <c r="O46354"/>
      <c r="P46354"/>
    </row>
    <row r="46355" spans="15:16" x14ac:dyDescent="0.2">
      <c r="O46355"/>
      <c r="P46355"/>
    </row>
    <row r="46356" spans="15:16" x14ac:dyDescent="0.2">
      <c r="O46356"/>
      <c r="P46356"/>
    </row>
    <row r="46357" spans="15:16" x14ac:dyDescent="0.2">
      <c r="O46357"/>
      <c r="P46357"/>
    </row>
    <row r="46358" spans="15:16" x14ac:dyDescent="0.2">
      <c r="O46358"/>
      <c r="P46358"/>
    </row>
    <row r="46359" spans="15:16" x14ac:dyDescent="0.2">
      <c r="O46359"/>
      <c r="P46359"/>
    </row>
    <row r="46360" spans="15:16" x14ac:dyDescent="0.2">
      <c r="O46360"/>
      <c r="P46360"/>
    </row>
    <row r="46361" spans="15:16" x14ac:dyDescent="0.2">
      <c r="O46361"/>
      <c r="P46361"/>
    </row>
    <row r="46362" spans="15:16" x14ac:dyDescent="0.2">
      <c r="O46362"/>
      <c r="P46362"/>
    </row>
    <row r="46363" spans="15:16" x14ac:dyDescent="0.2">
      <c r="O46363"/>
      <c r="P46363"/>
    </row>
    <row r="46364" spans="15:16" x14ac:dyDescent="0.2">
      <c r="O46364"/>
      <c r="P46364"/>
    </row>
    <row r="46365" spans="15:16" x14ac:dyDescent="0.2">
      <c r="O46365"/>
      <c r="P46365"/>
    </row>
    <row r="46366" spans="15:16" x14ac:dyDescent="0.2">
      <c r="O46366"/>
      <c r="P46366"/>
    </row>
    <row r="46367" spans="15:16" x14ac:dyDescent="0.2">
      <c r="O46367"/>
      <c r="P46367"/>
    </row>
    <row r="46368" spans="15:16" x14ac:dyDescent="0.2">
      <c r="O46368"/>
      <c r="P46368"/>
    </row>
    <row r="46369" spans="15:16" x14ac:dyDescent="0.2">
      <c r="O46369"/>
      <c r="P46369"/>
    </row>
    <row r="46370" spans="15:16" x14ac:dyDescent="0.2">
      <c r="O46370"/>
      <c r="P46370"/>
    </row>
    <row r="46371" spans="15:16" x14ac:dyDescent="0.2">
      <c r="O46371"/>
      <c r="P46371"/>
    </row>
    <row r="46372" spans="15:16" x14ac:dyDescent="0.2">
      <c r="O46372"/>
      <c r="P46372"/>
    </row>
    <row r="46373" spans="15:16" x14ac:dyDescent="0.2">
      <c r="O46373"/>
      <c r="P46373"/>
    </row>
    <row r="46374" spans="15:16" x14ac:dyDescent="0.2">
      <c r="O46374"/>
      <c r="P46374"/>
    </row>
    <row r="46375" spans="15:16" x14ac:dyDescent="0.2">
      <c r="O46375"/>
      <c r="P46375"/>
    </row>
    <row r="46376" spans="15:16" x14ac:dyDescent="0.2">
      <c r="O46376"/>
      <c r="P46376"/>
    </row>
    <row r="46377" spans="15:16" x14ac:dyDescent="0.2">
      <c r="O46377"/>
      <c r="P46377"/>
    </row>
    <row r="46378" spans="15:16" x14ac:dyDescent="0.2">
      <c r="O46378"/>
      <c r="P46378"/>
    </row>
    <row r="46379" spans="15:16" x14ac:dyDescent="0.2">
      <c r="O46379"/>
      <c r="P46379"/>
    </row>
    <row r="46380" spans="15:16" x14ac:dyDescent="0.2">
      <c r="O46380"/>
      <c r="P46380"/>
    </row>
    <row r="46381" spans="15:16" x14ac:dyDescent="0.2">
      <c r="O46381"/>
      <c r="P46381"/>
    </row>
    <row r="46382" spans="15:16" x14ac:dyDescent="0.2">
      <c r="O46382"/>
      <c r="P46382"/>
    </row>
    <row r="46383" spans="15:16" x14ac:dyDescent="0.2">
      <c r="O46383"/>
      <c r="P46383"/>
    </row>
    <row r="46384" spans="15:16" x14ac:dyDescent="0.2">
      <c r="O46384"/>
      <c r="P46384"/>
    </row>
    <row r="46385" spans="15:16" x14ac:dyDescent="0.2">
      <c r="O46385"/>
      <c r="P46385"/>
    </row>
    <row r="46386" spans="15:16" x14ac:dyDescent="0.2">
      <c r="O46386"/>
      <c r="P46386"/>
    </row>
    <row r="46387" spans="15:16" x14ac:dyDescent="0.2">
      <c r="O46387"/>
      <c r="P46387"/>
    </row>
    <row r="46388" spans="15:16" x14ac:dyDescent="0.2">
      <c r="O46388"/>
      <c r="P46388"/>
    </row>
    <row r="46389" spans="15:16" x14ac:dyDescent="0.2">
      <c r="O46389"/>
      <c r="P46389"/>
    </row>
    <row r="46390" spans="15:16" x14ac:dyDescent="0.2">
      <c r="O46390"/>
      <c r="P46390"/>
    </row>
    <row r="46391" spans="15:16" x14ac:dyDescent="0.2">
      <c r="O46391"/>
      <c r="P46391"/>
    </row>
    <row r="46392" spans="15:16" x14ac:dyDescent="0.2">
      <c r="O46392"/>
      <c r="P46392"/>
    </row>
    <row r="46393" spans="15:16" x14ac:dyDescent="0.2">
      <c r="O46393"/>
      <c r="P46393"/>
    </row>
    <row r="46394" spans="15:16" x14ac:dyDescent="0.2">
      <c r="O46394"/>
      <c r="P46394"/>
    </row>
    <row r="46395" spans="15:16" x14ac:dyDescent="0.2">
      <c r="O46395"/>
      <c r="P46395"/>
    </row>
    <row r="46396" spans="15:16" x14ac:dyDescent="0.2">
      <c r="O46396"/>
      <c r="P46396"/>
    </row>
    <row r="46397" spans="15:16" x14ac:dyDescent="0.2">
      <c r="O46397"/>
      <c r="P46397"/>
    </row>
    <row r="46398" spans="15:16" x14ac:dyDescent="0.2">
      <c r="O46398"/>
      <c r="P46398"/>
    </row>
    <row r="46399" spans="15:16" x14ac:dyDescent="0.2">
      <c r="O46399"/>
      <c r="P46399"/>
    </row>
    <row r="46400" spans="15:16" x14ac:dyDescent="0.2">
      <c r="O46400"/>
      <c r="P46400"/>
    </row>
    <row r="46401" spans="15:16" x14ac:dyDescent="0.2">
      <c r="O46401"/>
      <c r="P46401"/>
    </row>
    <row r="46402" spans="15:16" x14ac:dyDescent="0.2">
      <c r="O46402"/>
      <c r="P46402"/>
    </row>
    <row r="46403" spans="15:16" x14ac:dyDescent="0.2">
      <c r="O46403"/>
      <c r="P46403"/>
    </row>
    <row r="46404" spans="15:16" x14ac:dyDescent="0.2">
      <c r="O46404"/>
      <c r="P46404"/>
    </row>
    <row r="46405" spans="15:16" x14ac:dyDescent="0.2">
      <c r="O46405"/>
      <c r="P46405"/>
    </row>
    <row r="46406" spans="15:16" x14ac:dyDescent="0.2">
      <c r="O46406"/>
      <c r="P46406"/>
    </row>
    <row r="46407" spans="15:16" x14ac:dyDescent="0.2">
      <c r="O46407"/>
      <c r="P46407"/>
    </row>
    <row r="46408" spans="15:16" x14ac:dyDescent="0.2">
      <c r="O46408"/>
      <c r="P46408"/>
    </row>
    <row r="46409" spans="15:16" x14ac:dyDescent="0.2">
      <c r="O46409"/>
      <c r="P46409"/>
    </row>
    <row r="46410" spans="15:16" x14ac:dyDescent="0.2">
      <c r="O46410"/>
      <c r="P46410"/>
    </row>
    <row r="46411" spans="15:16" x14ac:dyDescent="0.2">
      <c r="O46411"/>
      <c r="P46411"/>
    </row>
    <row r="46412" spans="15:16" x14ac:dyDescent="0.2">
      <c r="O46412"/>
      <c r="P46412"/>
    </row>
    <row r="46413" spans="15:16" x14ac:dyDescent="0.2">
      <c r="O46413"/>
      <c r="P46413"/>
    </row>
    <row r="46414" spans="15:16" x14ac:dyDescent="0.2">
      <c r="O46414"/>
      <c r="P46414"/>
    </row>
    <row r="46415" spans="15:16" x14ac:dyDescent="0.2">
      <c r="O46415"/>
      <c r="P46415"/>
    </row>
    <row r="46416" spans="15:16" x14ac:dyDescent="0.2">
      <c r="O46416"/>
      <c r="P46416"/>
    </row>
    <row r="46417" spans="15:16" x14ac:dyDescent="0.2">
      <c r="O46417"/>
      <c r="P46417"/>
    </row>
    <row r="46418" spans="15:16" x14ac:dyDescent="0.2">
      <c r="O46418"/>
      <c r="P46418"/>
    </row>
    <row r="46419" spans="15:16" x14ac:dyDescent="0.2">
      <c r="O46419"/>
      <c r="P46419"/>
    </row>
    <row r="46420" spans="15:16" x14ac:dyDescent="0.2">
      <c r="O46420"/>
      <c r="P46420"/>
    </row>
    <row r="46421" spans="15:16" x14ac:dyDescent="0.2">
      <c r="O46421"/>
      <c r="P46421"/>
    </row>
    <row r="46422" spans="15:16" x14ac:dyDescent="0.2">
      <c r="O46422"/>
      <c r="P46422"/>
    </row>
    <row r="46423" spans="15:16" x14ac:dyDescent="0.2">
      <c r="O46423"/>
      <c r="P46423"/>
    </row>
    <row r="46424" spans="15:16" x14ac:dyDescent="0.2">
      <c r="O46424"/>
      <c r="P46424"/>
    </row>
    <row r="46425" spans="15:16" x14ac:dyDescent="0.2">
      <c r="O46425"/>
      <c r="P46425"/>
    </row>
    <row r="46426" spans="15:16" x14ac:dyDescent="0.2">
      <c r="O46426"/>
      <c r="P46426"/>
    </row>
    <row r="46427" spans="15:16" x14ac:dyDescent="0.2">
      <c r="O46427"/>
      <c r="P46427"/>
    </row>
    <row r="46428" spans="15:16" x14ac:dyDescent="0.2">
      <c r="O46428"/>
      <c r="P46428"/>
    </row>
    <row r="46429" spans="15:16" x14ac:dyDescent="0.2">
      <c r="O46429"/>
      <c r="P46429"/>
    </row>
    <row r="46430" spans="15:16" x14ac:dyDescent="0.2">
      <c r="O46430"/>
      <c r="P46430"/>
    </row>
    <row r="46431" spans="15:16" x14ac:dyDescent="0.2">
      <c r="O46431"/>
      <c r="P46431"/>
    </row>
    <row r="46432" spans="15:16" x14ac:dyDescent="0.2">
      <c r="O46432"/>
      <c r="P46432"/>
    </row>
    <row r="46433" spans="15:16" x14ac:dyDescent="0.2">
      <c r="O46433"/>
      <c r="P46433"/>
    </row>
    <row r="46434" spans="15:16" x14ac:dyDescent="0.2">
      <c r="O46434"/>
      <c r="P46434"/>
    </row>
    <row r="46435" spans="15:16" x14ac:dyDescent="0.2">
      <c r="O46435"/>
      <c r="P46435"/>
    </row>
    <row r="46436" spans="15:16" x14ac:dyDescent="0.2">
      <c r="O46436"/>
      <c r="P46436"/>
    </row>
    <row r="46437" spans="15:16" x14ac:dyDescent="0.2">
      <c r="O46437"/>
      <c r="P46437"/>
    </row>
    <row r="46438" spans="15:16" x14ac:dyDescent="0.2">
      <c r="O46438"/>
      <c r="P46438"/>
    </row>
    <row r="46439" spans="15:16" x14ac:dyDescent="0.2">
      <c r="O46439"/>
      <c r="P46439"/>
    </row>
    <row r="46440" spans="15:16" x14ac:dyDescent="0.2">
      <c r="O46440"/>
      <c r="P46440"/>
    </row>
    <row r="46441" spans="15:16" x14ac:dyDescent="0.2">
      <c r="O46441"/>
      <c r="P46441"/>
    </row>
    <row r="46442" spans="15:16" x14ac:dyDescent="0.2">
      <c r="O46442"/>
      <c r="P46442"/>
    </row>
    <row r="46443" spans="15:16" x14ac:dyDescent="0.2">
      <c r="O46443"/>
      <c r="P46443"/>
    </row>
    <row r="46444" spans="15:16" x14ac:dyDescent="0.2">
      <c r="O46444"/>
      <c r="P46444"/>
    </row>
    <row r="46445" spans="15:16" x14ac:dyDescent="0.2">
      <c r="O46445"/>
      <c r="P46445"/>
    </row>
    <row r="46446" spans="15:16" x14ac:dyDescent="0.2">
      <c r="O46446"/>
      <c r="P46446"/>
    </row>
    <row r="46447" spans="15:16" x14ac:dyDescent="0.2">
      <c r="O46447"/>
      <c r="P46447"/>
    </row>
    <row r="46448" spans="15:16" x14ac:dyDescent="0.2">
      <c r="O46448"/>
      <c r="P46448"/>
    </row>
    <row r="46449" spans="15:16" x14ac:dyDescent="0.2">
      <c r="O46449"/>
      <c r="P46449"/>
    </row>
    <row r="46450" spans="15:16" x14ac:dyDescent="0.2">
      <c r="O46450"/>
      <c r="P46450"/>
    </row>
    <row r="46451" spans="15:16" x14ac:dyDescent="0.2">
      <c r="O46451"/>
      <c r="P46451"/>
    </row>
    <row r="46452" spans="15:16" x14ac:dyDescent="0.2">
      <c r="O46452"/>
      <c r="P46452"/>
    </row>
    <row r="46453" spans="15:16" x14ac:dyDescent="0.2">
      <c r="O46453"/>
      <c r="P46453"/>
    </row>
    <row r="46454" spans="15:16" x14ac:dyDescent="0.2">
      <c r="O46454"/>
      <c r="P46454"/>
    </row>
    <row r="46455" spans="15:16" x14ac:dyDescent="0.2">
      <c r="O46455"/>
      <c r="P46455"/>
    </row>
    <row r="46456" spans="15:16" x14ac:dyDescent="0.2">
      <c r="O46456"/>
      <c r="P46456"/>
    </row>
    <row r="46457" spans="15:16" x14ac:dyDescent="0.2">
      <c r="O46457"/>
      <c r="P46457"/>
    </row>
    <row r="46458" spans="15:16" x14ac:dyDescent="0.2">
      <c r="O46458"/>
      <c r="P46458"/>
    </row>
    <row r="46459" spans="15:16" x14ac:dyDescent="0.2">
      <c r="O46459"/>
      <c r="P46459"/>
    </row>
    <row r="46460" spans="15:16" x14ac:dyDescent="0.2">
      <c r="O46460"/>
      <c r="P46460"/>
    </row>
    <row r="46461" spans="15:16" x14ac:dyDescent="0.2">
      <c r="O46461"/>
      <c r="P46461"/>
    </row>
    <row r="46462" spans="15:16" x14ac:dyDescent="0.2">
      <c r="O46462"/>
      <c r="P46462"/>
    </row>
    <row r="46463" spans="15:16" x14ac:dyDescent="0.2">
      <c r="O46463"/>
      <c r="P46463"/>
    </row>
    <row r="46464" spans="15:16" x14ac:dyDescent="0.2">
      <c r="O46464"/>
      <c r="P46464"/>
    </row>
    <row r="46465" spans="15:16" x14ac:dyDescent="0.2">
      <c r="O46465"/>
      <c r="P46465"/>
    </row>
    <row r="46466" spans="15:16" x14ac:dyDescent="0.2">
      <c r="O46466"/>
      <c r="P46466"/>
    </row>
    <row r="46467" spans="15:16" x14ac:dyDescent="0.2">
      <c r="O46467"/>
      <c r="P46467"/>
    </row>
    <row r="46468" spans="15:16" x14ac:dyDescent="0.2">
      <c r="O46468"/>
      <c r="P46468"/>
    </row>
    <row r="46469" spans="15:16" x14ac:dyDescent="0.2">
      <c r="O46469"/>
      <c r="P46469"/>
    </row>
    <row r="46470" spans="15:16" x14ac:dyDescent="0.2">
      <c r="O46470"/>
      <c r="P46470"/>
    </row>
    <row r="46471" spans="15:16" x14ac:dyDescent="0.2">
      <c r="O46471"/>
      <c r="P46471"/>
    </row>
    <row r="46472" spans="15:16" x14ac:dyDescent="0.2">
      <c r="O46472"/>
      <c r="P46472"/>
    </row>
    <row r="46473" spans="15:16" x14ac:dyDescent="0.2">
      <c r="O46473"/>
      <c r="P46473"/>
    </row>
    <row r="46474" spans="15:16" x14ac:dyDescent="0.2">
      <c r="O46474"/>
      <c r="P46474"/>
    </row>
    <row r="46475" spans="15:16" x14ac:dyDescent="0.2">
      <c r="O46475"/>
      <c r="P46475"/>
    </row>
    <row r="46476" spans="15:16" x14ac:dyDescent="0.2">
      <c r="O46476"/>
      <c r="P46476"/>
    </row>
    <row r="46477" spans="15:16" x14ac:dyDescent="0.2">
      <c r="O46477"/>
      <c r="P46477"/>
    </row>
    <row r="46478" spans="15:16" x14ac:dyDescent="0.2">
      <c r="O46478"/>
      <c r="P46478"/>
    </row>
    <row r="46479" spans="15:16" x14ac:dyDescent="0.2">
      <c r="O46479"/>
      <c r="P46479"/>
    </row>
    <row r="46480" spans="15:16" x14ac:dyDescent="0.2">
      <c r="O46480"/>
      <c r="P46480"/>
    </row>
    <row r="46481" spans="15:16" x14ac:dyDescent="0.2">
      <c r="O46481"/>
      <c r="P46481"/>
    </row>
    <row r="46482" spans="15:16" x14ac:dyDescent="0.2">
      <c r="O46482"/>
      <c r="P46482"/>
    </row>
    <row r="46483" spans="15:16" x14ac:dyDescent="0.2">
      <c r="O46483"/>
      <c r="P46483"/>
    </row>
    <row r="46484" spans="15:16" x14ac:dyDescent="0.2">
      <c r="O46484"/>
      <c r="P46484"/>
    </row>
    <row r="46485" spans="15:16" x14ac:dyDescent="0.2">
      <c r="O46485"/>
      <c r="P46485"/>
    </row>
    <row r="46486" spans="15:16" x14ac:dyDescent="0.2">
      <c r="O46486"/>
      <c r="P46486"/>
    </row>
    <row r="46487" spans="15:16" x14ac:dyDescent="0.2">
      <c r="O46487"/>
      <c r="P46487"/>
    </row>
    <row r="46488" spans="15:16" x14ac:dyDescent="0.2">
      <c r="O46488"/>
      <c r="P46488"/>
    </row>
    <row r="46489" spans="15:16" x14ac:dyDescent="0.2">
      <c r="O46489"/>
      <c r="P46489"/>
    </row>
    <row r="46490" spans="15:16" x14ac:dyDescent="0.2">
      <c r="O46490"/>
      <c r="P46490"/>
    </row>
    <row r="46491" spans="15:16" x14ac:dyDescent="0.2">
      <c r="O46491"/>
      <c r="P46491"/>
    </row>
    <row r="46492" spans="15:16" x14ac:dyDescent="0.2">
      <c r="O46492"/>
      <c r="P46492"/>
    </row>
    <row r="46493" spans="15:16" x14ac:dyDescent="0.2">
      <c r="O46493"/>
      <c r="P46493"/>
    </row>
    <row r="46494" spans="15:16" x14ac:dyDescent="0.2">
      <c r="O46494"/>
      <c r="P46494"/>
    </row>
    <row r="46495" spans="15:16" x14ac:dyDescent="0.2">
      <c r="O46495"/>
      <c r="P46495"/>
    </row>
    <row r="46496" spans="15:16" x14ac:dyDescent="0.2">
      <c r="O46496"/>
      <c r="P46496"/>
    </row>
    <row r="46497" spans="15:16" x14ac:dyDescent="0.2">
      <c r="O46497"/>
      <c r="P46497"/>
    </row>
    <row r="46498" spans="15:16" x14ac:dyDescent="0.2">
      <c r="O46498"/>
      <c r="P46498"/>
    </row>
    <row r="46499" spans="15:16" x14ac:dyDescent="0.2">
      <c r="O46499"/>
      <c r="P46499"/>
    </row>
    <row r="46500" spans="15:16" x14ac:dyDescent="0.2">
      <c r="O46500"/>
      <c r="P46500"/>
    </row>
    <row r="46501" spans="15:16" x14ac:dyDescent="0.2">
      <c r="O46501"/>
      <c r="P46501"/>
    </row>
    <row r="46502" spans="15:16" x14ac:dyDescent="0.2">
      <c r="O46502"/>
      <c r="P46502"/>
    </row>
    <row r="46503" spans="15:16" x14ac:dyDescent="0.2">
      <c r="O46503"/>
      <c r="P46503"/>
    </row>
    <row r="46504" spans="15:16" x14ac:dyDescent="0.2">
      <c r="O46504"/>
      <c r="P46504"/>
    </row>
    <row r="46505" spans="15:16" x14ac:dyDescent="0.2">
      <c r="O46505"/>
      <c r="P46505"/>
    </row>
    <row r="46506" spans="15:16" x14ac:dyDescent="0.2">
      <c r="O46506"/>
      <c r="P46506"/>
    </row>
    <row r="46507" spans="15:16" x14ac:dyDescent="0.2">
      <c r="O46507"/>
      <c r="P46507"/>
    </row>
    <row r="46508" spans="15:16" x14ac:dyDescent="0.2">
      <c r="O46508"/>
      <c r="P46508"/>
    </row>
    <row r="46509" spans="15:16" x14ac:dyDescent="0.2">
      <c r="O46509"/>
      <c r="P46509"/>
    </row>
    <row r="46510" spans="15:16" x14ac:dyDescent="0.2">
      <c r="O46510"/>
      <c r="P46510"/>
    </row>
    <row r="46511" spans="15:16" x14ac:dyDescent="0.2">
      <c r="O46511"/>
      <c r="P46511"/>
    </row>
    <row r="46512" spans="15:16" x14ac:dyDescent="0.2">
      <c r="O46512"/>
      <c r="P46512"/>
    </row>
    <row r="46513" spans="15:16" x14ac:dyDescent="0.2">
      <c r="O46513"/>
      <c r="P46513"/>
    </row>
    <row r="46514" spans="15:16" x14ac:dyDescent="0.2">
      <c r="O46514"/>
      <c r="P46514"/>
    </row>
    <row r="46515" spans="15:16" x14ac:dyDescent="0.2">
      <c r="O46515"/>
      <c r="P46515"/>
    </row>
    <row r="46516" spans="15:16" x14ac:dyDescent="0.2">
      <c r="O46516"/>
      <c r="P46516"/>
    </row>
    <row r="46517" spans="15:16" x14ac:dyDescent="0.2">
      <c r="O46517"/>
      <c r="P46517"/>
    </row>
    <row r="46518" spans="15:16" x14ac:dyDescent="0.2">
      <c r="O46518"/>
      <c r="P46518"/>
    </row>
    <row r="46519" spans="15:16" x14ac:dyDescent="0.2">
      <c r="O46519"/>
      <c r="P46519"/>
    </row>
    <row r="46520" spans="15:16" x14ac:dyDescent="0.2">
      <c r="O46520"/>
      <c r="P46520"/>
    </row>
    <row r="46521" spans="15:16" x14ac:dyDescent="0.2">
      <c r="O46521"/>
      <c r="P46521"/>
    </row>
    <row r="46522" spans="15:16" x14ac:dyDescent="0.2">
      <c r="O46522"/>
      <c r="P46522"/>
    </row>
    <row r="46523" spans="15:16" x14ac:dyDescent="0.2">
      <c r="O46523"/>
      <c r="P46523"/>
    </row>
    <row r="46524" spans="15:16" x14ac:dyDescent="0.2">
      <c r="O46524"/>
      <c r="P46524"/>
    </row>
    <row r="46525" spans="15:16" x14ac:dyDescent="0.2">
      <c r="O46525"/>
      <c r="P46525"/>
    </row>
    <row r="46526" spans="15:16" x14ac:dyDescent="0.2">
      <c r="O46526"/>
      <c r="P46526"/>
    </row>
    <row r="46527" spans="15:16" x14ac:dyDescent="0.2">
      <c r="O46527"/>
      <c r="P46527"/>
    </row>
    <row r="46528" spans="15:16" x14ac:dyDescent="0.2">
      <c r="O46528"/>
      <c r="P46528"/>
    </row>
    <row r="46529" spans="15:16" x14ac:dyDescent="0.2">
      <c r="O46529"/>
      <c r="P46529"/>
    </row>
    <row r="46530" spans="15:16" x14ac:dyDescent="0.2">
      <c r="O46530"/>
      <c r="P46530"/>
    </row>
    <row r="46531" spans="15:16" x14ac:dyDescent="0.2">
      <c r="O46531"/>
      <c r="P46531"/>
    </row>
    <row r="46532" spans="15:16" x14ac:dyDescent="0.2">
      <c r="O46532"/>
      <c r="P46532"/>
    </row>
    <row r="46533" spans="15:16" x14ac:dyDescent="0.2">
      <c r="O46533"/>
      <c r="P46533"/>
    </row>
    <row r="46534" spans="15:16" x14ac:dyDescent="0.2">
      <c r="O46534"/>
      <c r="P46534"/>
    </row>
    <row r="46535" spans="15:16" x14ac:dyDescent="0.2">
      <c r="O46535"/>
      <c r="P46535"/>
    </row>
    <row r="46536" spans="15:16" x14ac:dyDescent="0.2">
      <c r="O46536"/>
      <c r="P46536"/>
    </row>
    <row r="46537" spans="15:16" x14ac:dyDescent="0.2">
      <c r="O46537"/>
      <c r="P46537"/>
    </row>
    <row r="46538" spans="15:16" x14ac:dyDescent="0.2">
      <c r="O46538"/>
      <c r="P46538"/>
    </row>
    <row r="46539" spans="15:16" x14ac:dyDescent="0.2">
      <c r="O46539"/>
      <c r="P46539"/>
    </row>
    <row r="46540" spans="15:16" x14ac:dyDescent="0.2">
      <c r="O46540"/>
      <c r="P46540"/>
    </row>
    <row r="46541" spans="15:16" x14ac:dyDescent="0.2">
      <c r="O46541"/>
      <c r="P46541"/>
    </row>
    <row r="46542" spans="15:16" x14ac:dyDescent="0.2">
      <c r="O46542"/>
      <c r="P46542"/>
    </row>
    <row r="46543" spans="15:16" x14ac:dyDescent="0.2">
      <c r="O46543"/>
      <c r="P46543"/>
    </row>
    <row r="46544" spans="15:16" x14ac:dyDescent="0.2">
      <c r="O46544"/>
      <c r="P46544"/>
    </row>
    <row r="46545" spans="15:16" x14ac:dyDescent="0.2">
      <c r="O46545"/>
      <c r="P46545"/>
    </row>
    <row r="46546" spans="15:16" x14ac:dyDescent="0.2">
      <c r="O46546"/>
      <c r="P46546"/>
    </row>
    <row r="46547" spans="15:16" x14ac:dyDescent="0.2">
      <c r="O46547"/>
      <c r="P46547"/>
    </row>
    <row r="46548" spans="15:16" x14ac:dyDescent="0.2">
      <c r="O46548"/>
      <c r="P46548"/>
    </row>
    <row r="46549" spans="15:16" x14ac:dyDescent="0.2">
      <c r="O46549"/>
      <c r="P46549"/>
    </row>
    <row r="46550" spans="15:16" x14ac:dyDescent="0.2">
      <c r="O46550"/>
      <c r="P46550"/>
    </row>
    <row r="46551" spans="15:16" x14ac:dyDescent="0.2">
      <c r="O46551"/>
      <c r="P46551"/>
    </row>
    <row r="46552" spans="15:16" x14ac:dyDescent="0.2">
      <c r="O46552"/>
      <c r="P46552"/>
    </row>
    <row r="46553" spans="15:16" x14ac:dyDescent="0.2">
      <c r="O46553"/>
      <c r="P46553"/>
    </row>
    <row r="46554" spans="15:16" x14ac:dyDescent="0.2">
      <c r="O46554"/>
      <c r="P46554"/>
    </row>
    <row r="46555" spans="15:16" x14ac:dyDescent="0.2">
      <c r="O46555"/>
      <c r="P46555"/>
    </row>
    <row r="46556" spans="15:16" x14ac:dyDescent="0.2">
      <c r="O46556"/>
      <c r="P46556"/>
    </row>
    <row r="46557" spans="15:16" x14ac:dyDescent="0.2">
      <c r="O46557"/>
      <c r="P46557"/>
    </row>
    <row r="46558" spans="15:16" x14ac:dyDescent="0.2">
      <c r="O46558"/>
      <c r="P46558"/>
    </row>
    <row r="46559" spans="15:16" x14ac:dyDescent="0.2">
      <c r="O46559"/>
      <c r="P46559"/>
    </row>
    <row r="46560" spans="15:16" x14ac:dyDescent="0.2">
      <c r="O46560"/>
      <c r="P46560"/>
    </row>
    <row r="46561" spans="15:16" x14ac:dyDescent="0.2">
      <c r="O46561"/>
      <c r="P46561"/>
    </row>
    <row r="46562" spans="15:16" x14ac:dyDescent="0.2">
      <c r="O46562"/>
      <c r="P46562"/>
    </row>
    <row r="46563" spans="15:16" x14ac:dyDescent="0.2">
      <c r="O46563"/>
      <c r="P46563"/>
    </row>
    <row r="46564" spans="15:16" x14ac:dyDescent="0.2">
      <c r="O46564"/>
      <c r="P46564"/>
    </row>
    <row r="46565" spans="15:16" x14ac:dyDescent="0.2">
      <c r="O46565"/>
      <c r="P46565"/>
    </row>
    <row r="46566" spans="15:16" x14ac:dyDescent="0.2">
      <c r="O46566"/>
      <c r="P46566"/>
    </row>
    <row r="46567" spans="15:16" x14ac:dyDescent="0.2">
      <c r="O46567"/>
      <c r="P46567"/>
    </row>
    <row r="46568" spans="15:16" x14ac:dyDescent="0.2">
      <c r="O46568"/>
      <c r="P46568"/>
    </row>
    <row r="46569" spans="15:16" x14ac:dyDescent="0.2">
      <c r="O46569"/>
      <c r="P46569"/>
    </row>
    <row r="46570" spans="15:16" x14ac:dyDescent="0.2">
      <c r="O46570"/>
      <c r="P46570"/>
    </row>
    <row r="46571" spans="15:16" x14ac:dyDescent="0.2">
      <c r="O46571"/>
      <c r="P46571"/>
    </row>
    <row r="46572" spans="15:16" x14ac:dyDescent="0.2">
      <c r="O46572"/>
      <c r="P46572"/>
    </row>
    <row r="46573" spans="15:16" x14ac:dyDescent="0.2">
      <c r="O46573"/>
      <c r="P46573"/>
    </row>
    <row r="46574" spans="15:16" x14ac:dyDescent="0.2">
      <c r="O46574"/>
      <c r="P46574"/>
    </row>
    <row r="46575" spans="15:16" x14ac:dyDescent="0.2">
      <c r="O46575"/>
      <c r="P46575"/>
    </row>
    <row r="46576" spans="15:16" x14ac:dyDescent="0.2">
      <c r="O46576"/>
      <c r="P46576"/>
    </row>
    <row r="46577" spans="15:16" x14ac:dyDescent="0.2">
      <c r="O46577"/>
      <c r="P46577"/>
    </row>
    <row r="46578" spans="15:16" x14ac:dyDescent="0.2">
      <c r="O46578"/>
      <c r="P46578"/>
    </row>
    <row r="46579" spans="15:16" x14ac:dyDescent="0.2">
      <c r="O46579"/>
      <c r="P46579"/>
    </row>
    <row r="46580" spans="15:16" x14ac:dyDescent="0.2">
      <c r="O46580"/>
      <c r="P46580"/>
    </row>
    <row r="46581" spans="15:16" x14ac:dyDescent="0.2">
      <c r="O46581"/>
      <c r="P46581"/>
    </row>
    <row r="46582" spans="15:16" x14ac:dyDescent="0.2">
      <c r="O46582"/>
      <c r="P46582"/>
    </row>
    <row r="46583" spans="15:16" x14ac:dyDescent="0.2">
      <c r="O46583"/>
      <c r="P46583"/>
    </row>
    <row r="46584" spans="15:16" x14ac:dyDescent="0.2">
      <c r="O46584"/>
      <c r="P46584"/>
    </row>
    <row r="46585" spans="15:16" x14ac:dyDescent="0.2">
      <c r="O46585"/>
      <c r="P46585"/>
    </row>
    <row r="46586" spans="15:16" x14ac:dyDescent="0.2">
      <c r="O46586"/>
      <c r="P46586"/>
    </row>
    <row r="46587" spans="15:16" x14ac:dyDescent="0.2">
      <c r="O46587"/>
      <c r="P46587"/>
    </row>
    <row r="46588" spans="15:16" x14ac:dyDescent="0.2">
      <c r="O46588"/>
      <c r="P46588"/>
    </row>
    <row r="46589" spans="15:16" x14ac:dyDescent="0.2">
      <c r="O46589"/>
      <c r="P46589"/>
    </row>
    <row r="46590" spans="15:16" x14ac:dyDescent="0.2">
      <c r="O46590"/>
      <c r="P46590"/>
    </row>
    <row r="46591" spans="15:16" x14ac:dyDescent="0.2">
      <c r="O46591"/>
      <c r="P46591"/>
    </row>
    <row r="46592" spans="15:16" x14ac:dyDescent="0.2">
      <c r="O46592"/>
      <c r="P46592"/>
    </row>
    <row r="46593" spans="15:16" x14ac:dyDescent="0.2">
      <c r="O46593"/>
      <c r="P46593"/>
    </row>
    <row r="46594" spans="15:16" x14ac:dyDescent="0.2">
      <c r="O46594"/>
      <c r="P46594"/>
    </row>
    <row r="46595" spans="15:16" x14ac:dyDescent="0.2">
      <c r="O46595"/>
      <c r="P46595"/>
    </row>
    <row r="46596" spans="15:16" x14ac:dyDescent="0.2">
      <c r="O46596"/>
      <c r="P46596"/>
    </row>
    <row r="46597" spans="15:16" x14ac:dyDescent="0.2">
      <c r="O46597"/>
      <c r="P46597"/>
    </row>
    <row r="46598" spans="15:16" x14ac:dyDescent="0.2">
      <c r="O46598"/>
      <c r="P46598"/>
    </row>
    <row r="46599" spans="15:16" x14ac:dyDescent="0.2">
      <c r="O46599"/>
      <c r="P46599"/>
    </row>
    <row r="46600" spans="15:16" x14ac:dyDescent="0.2">
      <c r="O46600"/>
      <c r="P46600"/>
    </row>
    <row r="46601" spans="15:16" x14ac:dyDescent="0.2">
      <c r="O46601"/>
      <c r="P46601"/>
    </row>
    <row r="46602" spans="15:16" x14ac:dyDescent="0.2">
      <c r="O46602"/>
      <c r="P46602"/>
    </row>
    <row r="46603" spans="15:16" x14ac:dyDescent="0.2">
      <c r="O46603"/>
      <c r="P46603"/>
    </row>
    <row r="46604" spans="15:16" x14ac:dyDescent="0.2">
      <c r="O46604"/>
      <c r="P46604"/>
    </row>
    <row r="46605" spans="15:16" x14ac:dyDescent="0.2">
      <c r="O46605"/>
      <c r="P46605"/>
    </row>
    <row r="46606" spans="15:16" x14ac:dyDescent="0.2">
      <c r="O46606"/>
      <c r="P46606"/>
    </row>
    <row r="46607" spans="15:16" x14ac:dyDescent="0.2">
      <c r="O46607"/>
      <c r="P46607"/>
    </row>
    <row r="46608" spans="15:16" x14ac:dyDescent="0.2">
      <c r="O46608"/>
      <c r="P46608"/>
    </row>
    <row r="46609" spans="15:16" x14ac:dyDescent="0.2">
      <c r="O46609"/>
      <c r="P46609"/>
    </row>
    <row r="46610" spans="15:16" x14ac:dyDescent="0.2">
      <c r="O46610"/>
      <c r="P46610"/>
    </row>
    <row r="46611" spans="15:16" x14ac:dyDescent="0.2">
      <c r="O46611"/>
      <c r="P46611"/>
    </row>
    <row r="46612" spans="15:16" x14ac:dyDescent="0.2">
      <c r="O46612"/>
      <c r="P46612"/>
    </row>
    <row r="46613" spans="15:16" x14ac:dyDescent="0.2">
      <c r="O46613"/>
      <c r="P46613"/>
    </row>
    <row r="46614" spans="15:16" x14ac:dyDescent="0.2">
      <c r="O46614"/>
      <c r="P46614"/>
    </row>
    <row r="46615" spans="15:16" x14ac:dyDescent="0.2">
      <c r="O46615"/>
      <c r="P46615"/>
    </row>
    <row r="46616" spans="15:16" x14ac:dyDescent="0.2">
      <c r="O46616"/>
      <c r="P46616"/>
    </row>
    <row r="46617" spans="15:16" x14ac:dyDescent="0.2">
      <c r="O46617"/>
      <c r="P46617"/>
    </row>
    <row r="46618" spans="15:16" x14ac:dyDescent="0.2">
      <c r="O46618"/>
      <c r="P46618"/>
    </row>
    <row r="46619" spans="15:16" x14ac:dyDescent="0.2">
      <c r="O46619"/>
      <c r="P46619"/>
    </row>
    <row r="46620" spans="15:16" x14ac:dyDescent="0.2">
      <c r="O46620"/>
      <c r="P46620"/>
    </row>
    <row r="46621" spans="15:16" x14ac:dyDescent="0.2">
      <c r="O46621"/>
      <c r="P46621"/>
    </row>
    <row r="46622" spans="15:16" x14ac:dyDescent="0.2">
      <c r="O46622"/>
      <c r="P46622"/>
    </row>
    <row r="46623" spans="15:16" x14ac:dyDescent="0.2">
      <c r="O46623"/>
      <c r="P46623"/>
    </row>
    <row r="46624" spans="15:16" x14ac:dyDescent="0.2">
      <c r="O46624"/>
      <c r="P46624"/>
    </row>
    <row r="46625" spans="15:16" x14ac:dyDescent="0.2">
      <c r="O46625"/>
      <c r="P46625"/>
    </row>
    <row r="46626" spans="15:16" x14ac:dyDescent="0.2">
      <c r="O46626"/>
      <c r="P46626"/>
    </row>
    <row r="46627" spans="15:16" x14ac:dyDescent="0.2">
      <c r="O46627"/>
      <c r="P46627"/>
    </row>
    <row r="46628" spans="15:16" x14ac:dyDescent="0.2">
      <c r="O46628"/>
      <c r="P46628"/>
    </row>
    <row r="46629" spans="15:16" x14ac:dyDescent="0.2">
      <c r="O46629"/>
      <c r="P46629"/>
    </row>
    <row r="46630" spans="15:16" x14ac:dyDescent="0.2">
      <c r="O46630"/>
      <c r="P46630"/>
    </row>
    <row r="46631" spans="15:16" x14ac:dyDescent="0.2">
      <c r="O46631"/>
      <c r="P46631"/>
    </row>
    <row r="46632" spans="15:16" x14ac:dyDescent="0.2">
      <c r="O46632"/>
      <c r="P46632"/>
    </row>
    <row r="46633" spans="15:16" x14ac:dyDescent="0.2">
      <c r="O46633"/>
      <c r="P46633"/>
    </row>
    <row r="46634" spans="15:16" x14ac:dyDescent="0.2">
      <c r="O46634"/>
      <c r="P46634"/>
    </row>
    <row r="46635" spans="15:16" x14ac:dyDescent="0.2">
      <c r="O46635"/>
      <c r="P46635"/>
    </row>
    <row r="46636" spans="15:16" x14ac:dyDescent="0.2">
      <c r="O46636"/>
      <c r="P46636"/>
    </row>
    <row r="46637" spans="15:16" x14ac:dyDescent="0.2">
      <c r="O46637"/>
      <c r="P46637"/>
    </row>
    <row r="46638" spans="15:16" x14ac:dyDescent="0.2">
      <c r="O46638"/>
      <c r="P46638"/>
    </row>
    <row r="46639" spans="15:16" x14ac:dyDescent="0.2">
      <c r="O46639"/>
      <c r="P46639"/>
    </row>
    <row r="46640" spans="15:16" x14ac:dyDescent="0.2">
      <c r="O46640"/>
      <c r="P46640"/>
    </row>
    <row r="46641" spans="15:16" x14ac:dyDescent="0.2">
      <c r="O46641"/>
      <c r="P46641"/>
    </row>
    <row r="46642" spans="15:16" x14ac:dyDescent="0.2">
      <c r="O46642"/>
      <c r="P46642"/>
    </row>
    <row r="46643" spans="15:16" x14ac:dyDescent="0.2">
      <c r="O46643"/>
      <c r="P46643"/>
    </row>
    <row r="46644" spans="15:16" x14ac:dyDescent="0.2">
      <c r="O46644"/>
      <c r="P46644"/>
    </row>
    <row r="46645" spans="15:16" x14ac:dyDescent="0.2">
      <c r="O46645"/>
      <c r="P46645"/>
    </row>
    <row r="46646" spans="15:16" x14ac:dyDescent="0.2">
      <c r="O46646"/>
      <c r="P46646"/>
    </row>
    <row r="46647" spans="15:16" x14ac:dyDescent="0.2">
      <c r="O46647"/>
      <c r="P46647"/>
    </row>
    <row r="46648" spans="15:16" x14ac:dyDescent="0.2">
      <c r="O46648"/>
      <c r="P46648"/>
    </row>
    <row r="46649" spans="15:16" x14ac:dyDescent="0.2">
      <c r="O46649"/>
      <c r="P46649"/>
    </row>
    <row r="46650" spans="15:16" x14ac:dyDescent="0.2">
      <c r="O46650"/>
      <c r="P46650"/>
    </row>
    <row r="46651" spans="15:16" x14ac:dyDescent="0.2">
      <c r="O46651"/>
      <c r="P46651"/>
    </row>
    <row r="46652" spans="15:16" x14ac:dyDescent="0.2">
      <c r="O46652"/>
      <c r="P46652"/>
    </row>
    <row r="46653" spans="15:16" x14ac:dyDescent="0.2">
      <c r="O46653"/>
      <c r="P46653"/>
    </row>
    <row r="46654" spans="15:16" x14ac:dyDescent="0.2">
      <c r="O46654"/>
      <c r="P46654"/>
    </row>
    <row r="46655" spans="15:16" x14ac:dyDescent="0.2">
      <c r="O46655"/>
      <c r="P46655"/>
    </row>
    <row r="46656" spans="15:16" x14ac:dyDescent="0.2">
      <c r="O46656"/>
      <c r="P46656"/>
    </row>
    <row r="46657" spans="15:16" x14ac:dyDescent="0.2">
      <c r="O46657"/>
      <c r="P46657"/>
    </row>
    <row r="46658" spans="15:16" x14ac:dyDescent="0.2">
      <c r="O46658"/>
      <c r="P46658"/>
    </row>
    <row r="46659" spans="15:16" x14ac:dyDescent="0.2">
      <c r="O46659"/>
      <c r="P46659"/>
    </row>
    <row r="46660" spans="15:16" x14ac:dyDescent="0.2">
      <c r="O46660"/>
      <c r="P46660"/>
    </row>
    <row r="46661" spans="15:16" x14ac:dyDescent="0.2">
      <c r="O46661"/>
      <c r="P46661"/>
    </row>
    <row r="46662" spans="15:16" x14ac:dyDescent="0.2">
      <c r="O46662"/>
      <c r="P46662"/>
    </row>
    <row r="46663" spans="15:16" x14ac:dyDescent="0.2">
      <c r="O46663"/>
      <c r="P46663"/>
    </row>
    <row r="46664" spans="15:16" x14ac:dyDescent="0.2">
      <c r="O46664"/>
      <c r="P46664"/>
    </row>
    <row r="46665" spans="15:16" x14ac:dyDescent="0.2">
      <c r="O46665"/>
      <c r="P46665"/>
    </row>
    <row r="46666" spans="15:16" x14ac:dyDescent="0.2">
      <c r="O46666"/>
      <c r="P46666"/>
    </row>
    <row r="46667" spans="15:16" x14ac:dyDescent="0.2">
      <c r="O46667"/>
      <c r="P46667"/>
    </row>
    <row r="46668" spans="15:16" x14ac:dyDescent="0.2">
      <c r="O46668"/>
      <c r="P46668"/>
    </row>
    <row r="46669" spans="15:16" x14ac:dyDescent="0.2">
      <c r="O46669"/>
      <c r="P46669"/>
    </row>
    <row r="46670" spans="15:16" x14ac:dyDescent="0.2">
      <c r="O46670"/>
      <c r="P46670"/>
    </row>
    <row r="46671" spans="15:16" x14ac:dyDescent="0.2">
      <c r="O46671"/>
      <c r="P46671"/>
    </row>
    <row r="46672" spans="15:16" x14ac:dyDescent="0.2">
      <c r="O46672"/>
      <c r="P46672"/>
    </row>
    <row r="46673" spans="15:16" x14ac:dyDescent="0.2">
      <c r="O46673"/>
      <c r="P46673"/>
    </row>
    <row r="46674" spans="15:16" x14ac:dyDescent="0.2">
      <c r="O46674"/>
      <c r="P46674"/>
    </row>
    <row r="46675" spans="15:16" x14ac:dyDescent="0.2">
      <c r="O46675"/>
      <c r="P46675"/>
    </row>
    <row r="46676" spans="15:16" x14ac:dyDescent="0.2">
      <c r="O46676"/>
      <c r="P46676"/>
    </row>
    <row r="46677" spans="15:16" x14ac:dyDescent="0.2">
      <c r="O46677"/>
      <c r="P46677"/>
    </row>
    <row r="46678" spans="15:16" x14ac:dyDescent="0.2">
      <c r="O46678"/>
      <c r="P46678"/>
    </row>
    <row r="46679" spans="15:16" x14ac:dyDescent="0.2">
      <c r="O46679"/>
      <c r="P46679"/>
    </row>
    <row r="46680" spans="15:16" x14ac:dyDescent="0.2">
      <c r="O46680"/>
      <c r="P46680"/>
    </row>
    <row r="46681" spans="15:16" x14ac:dyDescent="0.2">
      <c r="O46681"/>
      <c r="P46681"/>
    </row>
    <row r="46682" spans="15:16" x14ac:dyDescent="0.2">
      <c r="O46682"/>
      <c r="P46682"/>
    </row>
    <row r="46683" spans="15:16" x14ac:dyDescent="0.2">
      <c r="O46683"/>
      <c r="P46683"/>
    </row>
    <row r="46684" spans="15:16" x14ac:dyDescent="0.2">
      <c r="O46684"/>
      <c r="P46684"/>
    </row>
    <row r="46685" spans="15:16" x14ac:dyDescent="0.2">
      <c r="O46685"/>
      <c r="P46685"/>
    </row>
    <row r="46686" spans="15:16" x14ac:dyDescent="0.2">
      <c r="O46686"/>
      <c r="P46686"/>
    </row>
    <row r="46687" spans="15:16" x14ac:dyDescent="0.2">
      <c r="O46687"/>
      <c r="P46687"/>
    </row>
    <row r="46688" spans="15:16" x14ac:dyDescent="0.2">
      <c r="O46688"/>
      <c r="P46688"/>
    </row>
    <row r="46689" spans="15:16" x14ac:dyDescent="0.2">
      <c r="O46689"/>
      <c r="P46689"/>
    </row>
    <row r="46690" spans="15:16" x14ac:dyDescent="0.2">
      <c r="O46690"/>
      <c r="P46690"/>
    </row>
    <row r="46691" spans="15:16" x14ac:dyDescent="0.2">
      <c r="O46691"/>
      <c r="P46691"/>
    </row>
    <row r="46692" spans="15:16" x14ac:dyDescent="0.2">
      <c r="O46692"/>
      <c r="P46692"/>
    </row>
    <row r="46693" spans="15:16" x14ac:dyDescent="0.2">
      <c r="O46693"/>
      <c r="P46693"/>
    </row>
    <row r="46694" spans="15:16" x14ac:dyDescent="0.2">
      <c r="O46694"/>
      <c r="P46694"/>
    </row>
    <row r="46695" spans="15:16" x14ac:dyDescent="0.2">
      <c r="O46695"/>
      <c r="P46695"/>
    </row>
    <row r="46696" spans="15:16" x14ac:dyDescent="0.2">
      <c r="O46696"/>
      <c r="P46696"/>
    </row>
    <row r="46697" spans="15:16" x14ac:dyDescent="0.2">
      <c r="O46697"/>
      <c r="P46697"/>
    </row>
    <row r="46698" spans="15:16" x14ac:dyDescent="0.2">
      <c r="O46698"/>
      <c r="P46698"/>
    </row>
    <row r="46699" spans="15:16" x14ac:dyDescent="0.2">
      <c r="O46699"/>
      <c r="P46699"/>
    </row>
    <row r="46700" spans="15:16" x14ac:dyDescent="0.2">
      <c r="O46700"/>
      <c r="P46700"/>
    </row>
    <row r="46701" spans="15:16" x14ac:dyDescent="0.2">
      <c r="O46701"/>
      <c r="P46701"/>
    </row>
    <row r="46702" spans="15:16" x14ac:dyDescent="0.2">
      <c r="O46702"/>
      <c r="P46702"/>
    </row>
    <row r="46703" spans="15:16" x14ac:dyDescent="0.2">
      <c r="O46703"/>
      <c r="P46703"/>
    </row>
    <row r="46704" spans="15:16" x14ac:dyDescent="0.2">
      <c r="O46704"/>
      <c r="P46704"/>
    </row>
    <row r="46705" spans="15:16" x14ac:dyDescent="0.2">
      <c r="O46705"/>
      <c r="P46705"/>
    </row>
    <row r="46706" spans="15:16" x14ac:dyDescent="0.2">
      <c r="O46706"/>
      <c r="P46706"/>
    </row>
    <row r="46707" spans="15:16" x14ac:dyDescent="0.2">
      <c r="O46707"/>
      <c r="P46707"/>
    </row>
    <row r="46708" spans="15:16" x14ac:dyDescent="0.2">
      <c r="O46708"/>
      <c r="P46708"/>
    </row>
    <row r="46709" spans="15:16" x14ac:dyDescent="0.2">
      <c r="O46709"/>
      <c r="P46709"/>
    </row>
    <row r="46710" spans="15:16" x14ac:dyDescent="0.2">
      <c r="O46710"/>
      <c r="P46710"/>
    </row>
    <row r="46711" spans="15:16" x14ac:dyDescent="0.2">
      <c r="O46711"/>
      <c r="P46711"/>
    </row>
    <row r="46712" spans="15:16" x14ac:dyDescent="0.2">
      <c r="O46712"/>
      <c r="P46712"/>
    </row>
    <row r="46713" spans="15:16" x14ac:dyDescent="0.2">
      <c r="O46713"/>
      <c r="P46713"/>
    </row>
    <row r="46714" spans="15:16" x14ac:dyDescent="0.2">
      <c r="O46714"/>
      <c r="P46714"/>
    </row>
    <row r="46715" spans="15:16" x14ac:dyDescent="0.2">
      <c r="O46715"/>
      <c r="P46715"/>
    </row>
    <row r="46716" spans="15:16" x14ac:dyDescent="0.2">
      <c r="O46716"/>
      <c r="P46716"/>
    </row>
    <row r="46717" spans="15:16" x14ac:dyDescent="0.2">
      <c r="O46717"/>
      <c r="P46717"/>
    </row>
    <row r="46718" spans="15:16" x14ac:dyDescent="0.2">
      <c r="O46718"/>
      <c r="P46718"/>
    </row>
    <row r="46719" spans="15:16" x14ac:dyDescent="0.2">
      <c r="O46719"/>
      <c r="P46719"/>
    </row>
    <row r="46720" spans="15:16" x14ac:dyDescent="0.2">
      <c r="O46720"/>
      <c r="P46720"/>
    </row>
    <row r="46721" spans="15:16" x14ac:dyDescent="0.2">
      <c r="O46721"/>
      <c r="P46721"/>
    </row>
    <row r="46722" spans="15:16" x14ac:dyDescent="0.2">
      <c r="O46722"/>
      <c r="P46722"/>
    </row>
    <row r="46723" spans="15:16" x14ac:dyDescent="0.2">
      <c r="O46723"/>
      <c r="P46723"/>
    </row>
    <row r="46724" spans="15:16" x14ac:dyDescent="0.2">
      <c r="O46724"/>
      <c r="P46724"/>
    </row>
    <row r="46725" spans="15:16" x14ac:dyDescent="0.2">
      <c r="O46725"/>
      <c r="P46725"/>
    </row>
    <row r="46726" spans="15:16" x14ac:dyDescent="0.2">
      <c r="O46726"/>
      <c r="P46726"/>
    </row>
    <row r="46727" spans="15:16" x14ac:dyDescent="0.2">
      <c r="O46727"/>
      <c r="P46727"/>
    </row>
    <row r="46728" spans="15:16" x14ac:dyDescent="0.2">
      <c r="O46728"/>
      <c r="P46728"/>
    </row>
    <row r="46729" spans="15:16" x14ac:dyDescent="0.2">
      <c r="O46729"/>
      <c r="P46729"/>
    </row>
    <row r="46730" spans="15:16" x14ac:dyDescent="0.2">
      <c r="O46730"/>
      <c r="P46730"/>
    </row>
    <row r="46731" spans="15:16" x14ac:dyDescent="0.2">
      <c r="O46731"/>
      <c r="P46731"/>
    </row>
    <row r="46732" spans="15:16" x14ac:dyDescent="0.2">
      <c r="O46732"/>
      <c r="P46732"/>
    </row>
    <row r="46733" spans="15:16" x14ac:dyDescent="0.2">
      <c r="O46733"/>
      <c r="P46733"/>
    </row>
    <row r="46734" spans="15:16" x14ac:dyDescent="0.2">
      <c r="O46734"/>
      <c r="P46734"/>
    </row>
    <row r="46735" spans="15:16" x14ac:dyDescent="0.2">
      <c r="O46735"/>
      <c r="P46735"/>
    </row>
    <row r="46736" spans="15:16" x14ac:dyDescent="0.2">
      <c r="O46736"/>
      <c r="P46736"/>
    </row>
    <row r="46737" spans="15:16" x14ac:dyDescent="0.2">
      <c r="O46737"/>
      <c r="P46737"/>
    </row>
    <row r="46738" spans="15:16" x14ac:dyDescent="0.2">
      <c r="O46738"/>
      <c r="P46738"/>
    </row>
    <row r="46739" spans="15:16" x14ac:dyDescent="0.2">
      <c r="O46739"/>
      <c r="P46739"/>
    </row>
    <row r="46740" spans="15:16" x14ac:dyDescent="0.2">
      <c r="O46740"/>
      <c r="P46740"/>
    </row>
    <row r="46741" spans="15:16" x14ac:dyDescent="0.2">
      <c r="O46741"/>
      <c r="P46741"/>
    </row>
    <row r="46742" spans="15:16" x14ac:dyDescent="0.2">
      <c r="O46742"/>
      <c r="P46742"/>
    </row>
    <row r="46743" spans="15:16" x14ac:dyDescent="0.2">
      <c r="O46743"/>
      <c r="P46743"/>
    </row>
    <row r="46744" spans="15:16" x14ac:dyDescent="0.2">
      <c r="O46744"/>
      <c r="P46744"/>
    </row>
    <row r="46745" spans="15:16" x14ac:dyDescent="0.2">
      <c r="O46745"/>
      <c r="P46745"/>
    </row>
    <row r="46746" spans="15:16" x14ac:dyDescent="0.2">
      <c r="O46746"/>
      <c r="P46746"/>
    </row>
    <row r="46747" spans="15:16" x14ac:dyDescent="0.2">
      <c r="O46747"/>
      <c r="P46747"/>
    </row>
    <row r="46748" spans="15:16" x14ac:dyDescent="0.2">
      <c r="O46748"/>
      <c r="P46748"/>
    </row>
    <row r="46749" spans="15:16" x14ac:dyDescent="0.2">
      <c r="O46749"/>
      <c r="P46749"/>
    </row>
    <row r="46750" spans="15:16" x14ac:dyDescent="0.2">
      <c r="O46750"/>
      <c r="P46750"/>
    </row>
    <row r="46751" spans="15:16" x14ac:dyDescent="0.2">
      <c r="O46751"/>
      <c r="P46751"/>
    </row>
    <row r="46752" spans="15:16" x14ac:dyDescent="0.2">
      <c r="O46752"/>
      <c r="P46752"/>
    </row>
    <row r="46753" spans="15:16" x14ac:dyDescent="0.2">
      <c r="O46753"/>
      <c r="P46753"/>
    </row>
    <row r="46754" spans="15:16" x14ac:dyDescent="0.2">
      <c r="O46754"/>
      <c r="P46754"/>
    </row>
    <row r="46755" spans="15:16" x14ac:dyDescent="0.2">
      <c r="O46755"/>
      <c r="P46755"/>
    </row>
    <row r="46756" spans="15:16" x14ac:dyDescent="0.2">
      <c r="O46756"/>
      <c r="P46756"/>
    </row>
    <row r="46757" spans="15:16" x14ac:dyDescent="0.2">
      <c r="O46757"/>
      <c r="P46757"/>
    </row>
    <row r="46758" spans="15:16" x14ac:dyDescent="0.2">
      <c r="O46758"/>
      <c r="P46758"/>
    </row>
    <row r="46759" spans="15:16" x14ac:dyDescent="0.2">
      <c r="O46759"/>
      <c r="P46759"/>
    </row>
    <row r="46760" spans="15:16" x14ac:dyDescent="0.2">
      <c r="O46760"/>
      <c r="P46760"/>
    </row>
    <row r="46761" spans="15:16" x14ac:dyDescent="0.2">
      <c r="O46761"/>
      <c r="P46761"/>
    </row>
    <row r="46762" spans="15:16" x14ac:dyDescent="0.2">
      <c r="O46762"/>
      <c r="P46762"/>
    </row>
    <row r="46763" spans="15:16" x14ac:dyDescent="0.2">
      <c r="O46763"/>
      <c r="P46763"/>
    </row>
    <row r="46764" spans="15:16" x14ac:dyDescent="0.2">
      <c r="O46764"/>
      <c r="P46764"/>
    </row>
    <row r="46765" spans="15:16" x14ac:dyDescent="0.2">
      <c r="O46765"/>
      <c r="P46765"/>
    </row>
    <row r="46766" spans="15:16" x14ac:dyDescent="0.2">
      <c r="O46766"/>
      <c r="P46766"/>
    </row>
    <row r="46767" spans="15:16" x14ac:dyDescent="0.2">
      <c r="O46767"/>
      <c r="P46767"/>
    </row>
    <row r="46768" spans="15:16" x14ac:dyDescent="0.2">
      <c r="O46768"/>
      <c r="P46768"/>
    </row>
    <row r="46769" spans="15:16" x14ac:dyDescent="0.2">
      <c r="O46769"/>
      <c r="P46769"/>
    </row>
    <row r="46770" spans="15:16" x14ac:dyDescent="0.2">
      <c r="O46770"/>
      <c r="P46770"/>
    </row>
    <row r="46771" spans="15:16" x14ac:dyDescent="0.2">
      <c r="O46771"/>
      <c r="P46771"/>
    </row>
    <row r="46772" spans="15:16" x14ac:dyDescent="0.2">
      <c r="O46772"/>
      <c r="P46772"/>
    </row>
    <row r="46773" spans="15:16" x14ac:dyDescent="0.2">
      <c r="O46773"/>
      <c r="P46773"/>
    </row>
    <row r="46774" spans="15:16" x14ac:dyDescent="0.2">
      <c r="O46774"/>
      <c r="P46774"/>
    </row>
    <row r="46775" spans="15:16" x14ac:dyDescent="0.2">
      <c r="O46775"/>
      <c r="P46775"/>
    </row>
    <row r="46776" spans="15:16" x14ac:dyDescent="0.2">
      <c r="O46776"/>
      <c r="P46776"/>
    </row>
    <row r="46777" spans="15:16" x14ac:dyDescent="0.2">
      <c r="O46777"/>
      <c r="P46777"/>
    </row>
    <row r="46778" spans="15:16" x14ac:dyDescent="0.2">
      <c r="O46778"/>
      <c r="P46778"/>
    </row>
    <row r="46779" spans="15:16" x14ac:dyDescent="0.2">
      <c r="O46779"/>
      <c r="P46779"/>
    </row>
    <row r="46780" spans="15:16" x14ac:dyDescent="0.2">
      <c r="O46780"/>
      <c r="P46780"/>
    </row>
    <row r="46781" spans="15:16" x14ac:dyDescent="0.2">
      <c r="O46781"/>
      <c r="P46781"/>
    </row>
    <row r="46782" spans="15:16" x14ac:dyDescent="0.2">
      <c r="O46782"/>
      <c r="P46782"/>
    </row>
    <row r="46783" spans="15:16" x14ac:dyDescent="0.2">
      <c r="O46783"/>
      <c r="P46783"/>
    </row>
    <row r="46784" spans="15:16" x14ac:dyDescent="0.2">
      <c r="O46784"/>
      <c r="P46784"/>
    </row>
    <row r="46785" spans="15:16" x14ac:dyDescent="0.2">
      <c r="O46785"/>
      <c r="P46785"/>
    </row>
    <row r="46786" spans="15:16" x14ac:dyDescent="0.2">
      <c r="O46786"/>
      <c r="P46786"/>
    </row>
    <row r="46787" spans="15:16" x14ac:dyDescent="0.2">
      <c r="O46787"/>
      <c r="P46787"/>
    </row>
    <row r="46788" spans="15:16" x14ac:dyDescent="0.2">
      <c r="O46788"/>
      <c r="P46788"/>
    </row>
    <row r="46789" spans="15:16" x14ac:dyDescent="0.2">
      <c r="O46789"/>
      <c r="P46789"/>
    </row>
    <row r="46790" spans="15:16" x14ac:dyDescent="0.2">
      <c r="O46790"/>
      <c r="P46790"/>
    </row>
    <row r="46791" spans="15:16" x14ac:dyDescent="0.2">
      <c r="O46791"/>
      <c r="P46791"/>
    </row>
    <row r="46792" spans="15:16" x14ac:dyDescent="0.2">
      <c r="O46792"/>
      <c r="P46792"/>
    </row>
    <row r="46793" spans="15:16" x14ac:dyDescent="0.2">
      <c r="O46793"/>
      <c r="P46793"/>
    </row>
    <row r="46794" spans="15:16" x14ac:dyDescent="0.2">
      <c r="O46794"/>
      <c r="P46794"/>
    </row>
    <row r="46795" spans="15:16" x14ac:dyDescent="0.2">
      <c r="O46795"/>
      <c r="P46795"/>
    </row>
    <row r="46796" spans="15:16" x14ac:dyDescent="0.2">
      <c r="O46796"/>
      <c r="P46796"/>
    </row>
    <row r="46797" spans="15:16" x14ac:dyDescent="0.2">
      <c r="O46797"/>
      <c r="P46797"/>
    </row>
    <row r="46798" spans="15:16" x14ac:dyDescent="0.2">
      <c r="O46798"/>
      <c r="P46798"/>
    </row>
    <row r="46799" spans="15:16" x14ac:dyDescent="0.2">
      <c r="O46799"/>
      <c r="P46799"/>
    </row>
    <row r="46800" spans="15:16" x14ac:dyDescent="0.2">
      <c r="O46800"/>
      <c r="P46800"/>
    </row>
    <row r="46801" spans="15:16" x14ac:dyDescent="0.2">
      <c r="O46801"/>
      <c r="P46801"/>
    </row>
    <row r="46802" spans="15:16" x14ac:dyDescent="0.2">
      <c r="O46802"/>
      <c r="P46802"/>
    </row>
    <row r="46803" spans="15:16" x14ac:dyDescent="0.2">
      <c r="O46803"/>
      <c r="P46803"/>
    </row>
    <row r="46804" spans="15:16" x14ac:dyDescent="0.2">
      <c r="O46804"/>
      <c r="P46804"/>
    </row>
    <row r="46805" spans="15:16" x14ac:dyDescent="0.2">
      <c r="O46805"/>
      <c r="P46805"/>
    </row>
    <row r="46806" spans="15:16" x14ac:dyDescent="0.2">
      <c r="O46806"/>
      <c r="P46806"/>
    </row>
    <row r="46807" spans="15:16" x14ac:dyDescent="0.2">
      <c r="O46807"/>
      <c r="P46807"/>
    </row>
    <row r="46808" spans="15:16" x14ac:dyDescent="0.2">
      <c r="O46808"/>
      <c r="P46808"/>
    </row>
    <row r="46809" spans="15:16" x14ac:dyDescent="0.2">
      <c r="O46809"/>
      <c r="P46809"/>
    </row>
    <row r="46810" spans="15:16" x14ac:dyDescent="0.2">
      <c r="O46810"/>
      <c r="P46810"/>
    </row>
    <row r="46811" spans="15:16" x14ac:dyDescent="0.2">
      <c r="O46811"/>
      <c r="P46811"/>
    </row>
    <row r="46812" spans="15:16" x14ac:dyDescent="0.2">
      <c r="O46812"/>
      <c r="P46812"/>
    </row>
    <row r="46813" spans="15:16" x14ac:dyDescent="0.2">
      <c r="O46813"/>
      <c r="P46813"/>
    </row>
    <row r="46814" spans="15:16" x14ac:dyDescent="0.2">
      <c r="O46814"/>
      <c r="P46814"/>
    </row>
    <row r="46815" spans="15:16" x14ac:dyDescent="0.2">
      <c r="O46815"/>
      <c r="P46815"/>
    </row>
    <row r="46816" spans="15:16" x14ac:dyDescent="0.2">
      <c r="O46816"/>
      <c r="P46816"/>
    </row>
    <row r="46817" spans="15:16" x14ac:dyDescent="0.2">
      <c r="O46817"/>
      <c r="P46817"/>
    </row>
    <row r="46818" spans="15:16" x14ac:dyDescent="0.2">
      <c r="O46818"/>
      <c r="P46818"/>
    </row>
    <row r="46819" spans="15:16" x14ac:dyDescent="0.2">
      <c r="O46819"/>
      <c r="P46819"/>
    </row>
    <row r="46820" spans="15:16" x14ac:dyDescent="0.2">
      <c r="O46820"/>
      <c r="P46820"/>
    </row>
    <row r="46821" spans="15:16" x14ac:dyDescent="0.2">
      <c r="O46821"/>
      <c r="P46821"/>
    </row>
    <row r="46822" spans="15:16" x14ac:dyDescent="0.2">
      <c r="O46822"/>
      <c r="P46822"/>
    </row>
    <row r="46823" spans="15:16" x14ac:dyDescent="0.2">
      <c r="O46823"/>
      <c r="P46823"/>
    </row>
    <row r="46824" spans="15:16" x14ac:dyDescent="0.2">
      <c r="O46824"/>
      <c r="P46824"/>
    </row>
    <row r="46825" spans="15:16" x14ac:dyDescent="0.2">
      <c r="O46825"/>
      <c r="P46825"/>
    </row>
    <row r="46826" spans="15:16" x14ac:dyDescent="0.2">
      <c r="O46826"/>
      <c r="P46826"/>
    </row>
    <row r="46827" spans="15:16" x14ac:dyDescent="0.2">
      <c r="O46827"/>
      <c r="P46827"/>
    </row>
    <row r="46828" spans="15:16" x14ac:dyDescent="0.2">
      <c r="O46828"/>
      <c r="P46828"/>
    </row>
    <row r="46829" spans="15:16" x14ac:dyDescent="0.2">
      <c r="O46829"/>
      <c r="P46829"/>
    </row>
    <row r="46830" spans="15:16" x14ac:dyDescent="0.2">
      <c r="O46830"/>
      <c r="P46830"/>
    </row>
    <row r="46831" spans="15:16" x14ac:dyDescent="0.2">
      <c r="O46831"/>
      <c r="P46831"/>
    </row>
    <row r="46832" spans="15:16" x14ac:dyDescent="0.2">
      <c r="O46832"/>
      <c r="P46832"/>
    </row>
    <row r="46833" spans="15:16" x14ac:dyDescent="0.2">
      <c r="O46833"/>
      <c r="P46833"/>
    </row>
    <row r="46834" spans="15:16" x14ac:dyDescent="0.2">
      <c r="O46834"/>
      <c r="P46834"/>
    </row>
    <row r="46835" spans="15:16" x14ac:dyDescent="0.2">
      <c r="O46835"/>
      <c r="P46835"/>
    </row>
    <row r="46836" spans="15:16" x14ac:dyDescent="0.2">
      <c r="O46836"/>
      <c r="P46836"/>
    </row>
    <row r="46837" spans="15:16" x14ac:dyDescent="0.2">
      <c r="O46837"/>
      <c r="P46837"/>
    </row>
    <row r="46838" spans="15:16" x14ac:dyDescent="0.2">
      <c r="O46838"/>
      <c r="P46838"/>
    </row>
    <row r="46839" spans="15:16" x14ac:dyDescent="0.2">
      <c r="O46839"/>
      <c r="P46839"/>
    </row>
    <row r="46840" spans="15:16" x14ac:dyDescent="0.2">
      <c r="O46840"/>
      <c r="P46840"/>
    </row>
    <row r="46841" spans="15:16" x14ac:dyDescent="0.2">
      <c r="O46841"/>
      <c r="P46841"/>
    </row>
    <row r="46842" spans="15:16" x14ac:dyDescent="0.2">
      <c r="O46842"/>
      <c r="P46842"/>
    </row>
    <row r="46843" spans="15:16" x14ac:dyDescent="0.2">
      <c r="O46843"/>
      <c r="P46843"/>
    </row>
    <row r="46844" spans="15:16" x14ac:dyDescent="0.2">
      <c r="O46844"/>
      <c r="P46844"/>
    </row>
    <row r="46845" spans="15:16" x14ac:dyDescent="0.2">
      <c r="O46845"/>
      <c r="P46845"/>
    </row>
    <row r="46846" spans="15:16" x14ac:dyDescent="0.2">
      <c r="O46846"/>
      <c r="P46846"/>
    </row>
    <row r="46847" spans="15:16" x14ac:dyDescent="0.2">
      <c r="O46847"/>
      <c r="P46847"/>
    </row>
    <row r="46848" spans="15:16" x14ac:dyDescent="0.2">
      <c r="O46848"/>
      <c r="P46848"/>
    </row>
    <row r="46849" spans="15:16" x14ac:dyDescent="0.2">
      <c r="O46849"/>
      <c r="P46849"/>
    </row>
    <row r="46850" spans="15:16" x14ac:dyDescent="0.2">
      <c r="O46850"/>
      <c r="P46850"/>
    </row>
    <row r="46851" spans="15:16" x14ac:dyDescent="0.2">
      <c r="O46851"/>
      <c r="P46851"/>
    </row>
    <row r="46852" spans="15:16" x14ac:dyDescent="0.2">
      <c r="O46852"/>
      <c r="P46852"/>
    </row>
    <row r="46853" spans="15:16" x14ac:dyDescent="0.2">
      <c r="O46853"/>
      <c r="P46853"/>
    </row>
    <row r="46854" spans="15:16" x14ac:dyDescent="0.2">
      <c r="O46854"/>
      <c r="P46854"/>
    </row>
    <row r="46855" spans="15:16" x14ac:dyDescent="0.2">
      <c r="O46855"/>
      <c r="P46855"/>
    </row>
    <row r="46856" spans="15:16" x14ac:dyDescent="0.2">
      <c r="O46856"/>
      <c r="P46856"/>
    </row>
    <row r="46857" spans="15:16" x14ac:dyDescent="0.2">
      <c r="O46857"/>
      <c r="P46857"/>
    </row>
    <row r="46858" spans="15:16" x14ac:dyDescent="0.2">
      <c r="O46858"/>
      <c r="P46858"/>
    </row>
    <row r="46859" spans="15:16" x14ac:dyDescent="0.2">
      <c r="O46859"/>
      <c r="P46859"/>
    </row>
    <row r="46860" spans="15:16" x14ac:dyDescent="0.2">
      <c r="O46860"/>
      <c r="P46860"/>
    </row>
    <row r="46861" spans="15:16" x14ac:dyDescent="0.2">
      <c r="O46861"/>
      <c r="P46861"/>
    </row>
    <row r="46862" spans="15:16" x14ac:dyDescent="0.2">
      <c r="O46862"/>
      <c r="P46862"/>
    </row>
    <row r="46863" spans="15:16" x14ac:dyDescent="0.2">
      <c r="O46863"/>
      <c r="P46863"/>
    </row>
    <row r="46864" spans="15:16" x14ac:dyDescent="0.2">
      <c r="O46864"/>
      <c r="P46864"/>
    </row>
    <row r="46865" spans="15:16" x14ac:dyDescent="0.2">
      <c r="O46865"/>
      <c r="P46865"/>
    </row>
    <row r="46866" spans="15:16" x14ac:dyDescent="0.2">
      <c r="O46866"/>
      <c r="P46866"/>
    </row>
    <row r="46867" spans="15:16" x14ac:dyDescent="0.2">
      <c r="O46867"/>
      <c r="P46867"/>
    </row>
    <row r="46868" spans="15:16" x14ac:dyDescent="0.2">
      <c r="O46868"/>
      <c r="P46868"/>
    </row>
    <row r="46869" spans="15:16" x14ac:dyDescent="0.2">
      <c r="O46869"/>
      <c r="P46869"/>
    </row>
    <row r="46870" spans="15:16" x14ac:dyDescent="0.2">
      <c r="O46870"/>
      <c r="P46870"/>
    </row>
    <row r="46871" spans="15:16" x14ac:dyDescent="0.2">
      <c r="O46871"/>
      <c r="P46871"/>
    </row>
    <row r="46872" spans="15:16" x14ac:dyDescent="0.2">
      <c r="O46872"/>
      <c r="P46872"/>
    </row>
    <row r="46873" spans="15:16" x14ac:dyDescent="0.2">
      <c r="O46873"/>
      <c r="P46873"/>
    </row>
    <row r="46874" spans="15:16" x14ac:dyDescent="0.2">
      <c r="O46874"/>
      <c r="P46874"/>
    </row>
    <row r="46875" spans="15:16" x14ac:dyDescent="0.2">
      <c r="O46875"/>
      <c r="P46875"/>
    </row>
    <row r="46876" spans="15:16" x14ac:dyDescent="0.2">
      <c r="O46876"/>
      <c r="P46876"/>
    </row>
    <row r="46877" spans="15:16" x14ac:dyDescent="0.2">
      <c r="O46877"/>
      <c r="P46877"/>
    </row>
    <row r="46878" spans="15:16" x14ac:dyDescent="0.2">
      <c r="O46878"/>
      <c r="P46878"/>
    </row>
    <row r="46879" spans="15:16" x14ac:dyDescent="0.2">
      <c r="O46879"/>
      <c r="P46879"/>
    </row>
    <row r="46880" spans="15:16" x14ac:dyDescent="0.2">
      <c r="O46880"/>
      <c r="P46880"/>
    </row>
    <row r="46881" spans="15:16" x14ac:dyDescent="0.2">
      <c r="O46881"/>
      <c r="P46881"/>
    </row>
    <row r="46882" spans="15:16" x14ac:dyDescent="0.2">
      <c r="O46882"/>
      <c r="P46882"/>
    </row>
    <row r="46883" spans="15:16" x14ac:dyDescent="0.2">
      <c r="O46883"/>
      <c r="P46883"/>
    </row>
    <row r="46884" spans="15:16" x14ac:dyDescent="0.2">
      <c r="O46884"/>
      <c r="P46884"/>
    </row>
    <row r="46885" spans="15:16" x14ac:dyDescent="0.2">
      <c r="O46885"/>
      <c r="P46885"/>
    </row>
    <row r="46886" spans="15:16" x14ac:dyDescent="0.2">
      <c r="O46886"/>
      <c r="P46886"/>
    </row>
    <row r="46887" spans="15:16" x14ac:dyDescent="0.2">
      <c r="O46887"/>
      <c r="P46887"/>
    </row>
    <row r="46888" spans="15:16" x14ac:dyDescent="0.2">
      <c r="O46888"/>
      <c r="P46888"/>
    </row>
    <row r="46889" spans="15:16" x14ac:dyDescent="0.2">
      <c r="O46889"/>
      <c r="P46889"/>
    </row>
    <row r="46890" spans="15:16" x14ac:dyDescent="0.2">
      <c r="O46890"/>
      <c r="P46890"/>
    </row>
    <row r="46891" spans="15:16" x14ac:dyDescent="0.2">
      <c r="O46891"/>
      <c r="P46891"/>
    </row>
    <row r="46892" spans="15:16" x14ac:dyDescent="0.2">
      <c r="O46892"/>
      <c r="P46892"/>
    </row>
    <row r="46893" spans="15:16" x14ac:dyDescent="0.2">
      <c r="O46893"/>
      <c r="P46893"/>
    </row>
    <row r="46894" spans="15:16" x14ac:dyDescent="0.2">
      <c r="O46894"/>
      <c r="P46894"/>
    </row>
    <row r="46895" spans="15:16" x14ac:dyDescent="0.2">
      <c r="O46895"/>
      <c r="P46895"/>
    </row>
    <row r="46896" spans="15:16" x14ac:dyDescent="0.2">
      <c r="O46896"/>
      <c r="P46896"/>
    </row>
    <row r="46897" spans="15:16" x14ac:dyDescent="0.2">
      <c r="O46897"/>
      <c r="P46897"/>
    </row>
    <row r="46898" spans="15:16" x14ac:dyDescent="0.2">
      <c r="O46898"/>
      <c r="P46898"/>
    </row>
    <row r="46899" spans="15:16" x14ac:dyDescent="0.2">
      <c r="O46899"/>
      <c r="P46899"/>
    </row>
    <row r="46900" spans="15:16" x14ac:dyDescent="0.2">
      <c r="O46900"/>
      <c r="P46900"/>
    </row>
    <row r="46901" spans="15:16" x14ac:dyDescent="0.2">
      <c r="O46901"/>
      <c r="P46901"/>
    </row>
    <row r="46902" spans="15:16" x14ac:dyDescent="0.2">
      <c r="O46902"/>
      <c r="P46902"/>
    </row>
    <row r="46903" spans="15:16" x14ac:dyDescent="0.2">
      <c r="O46903"/>
      <c r="P46903"/>
    </row>
    <row r="46904" spans="15:16" x14ac:dyDescent="0.2">
      <c r="O46904"/>
      <c r="P46904"/>
    </row>
    <row r="46905" spans="15:16" x14ac:dyDescent="0.2">
      <c r="O46905"/>
      <c r="P46905"/>
    </row>
    <row r="46906" spans="15:16" x14ac:dyDescent="0.2">
      <c r="O46906"/>
      <c r="P46906"/>
    </row>
    <row r="46907" spans="15:16" x14ac:dyDescent="0.2">
      <c r="O46907"/>
      <c r="P46907"/>
    </row>
    <row r="46908" spans="15:16" x14ac:dyDescent="0.2">
      <c r="O46908"/>
      <c r="P46908"/>
    </row>
    <row r="46909" spans="15:16" x14ac:dyDescent="0.2">
      <c r="O46909"/>
      <c r="P46909"/>
    </row>
    <row r="46910" spans="15:16" x14ac:dyDescent="0.2">
      <c r="O46910"/>
      <c r="P46910"/>
    </row>
    <row r="46911" spans="15:16" x14ac:dyDescent="0.2">
      <c r="O46911"/>
      <c r="P46911"/>
    </row>
    <row r="46912" spans="15:16" x14ac:dyDescent="0.2">
      <c r="O46912"/>
      <c r="P46912"/>
    </row>
    <row r="46913" spans="15:16" x14ac:dyDescent="0.2">
      <c r="O46913"/>
      <c r="P46913"/>
    </row>
    <row r="46914" spans="15:16" x14ac:dyDescent="0.2">
      <c r="O46914"/>
      <c r="P46914"/>
    </row>
    <row r="46915" spans="15:16" x14ac:dyDescent="0.2">
      <c r="O46915"/>
      <c r="P46915"/>
    </row>
    <row r="46916" spans="15:16" x14ac:dyDescent="0.2">
      <c r="O46916"/>
      <c r="P46916"/>
    </row>
    <row r="46917" spans="15:16" x14ac:dyDescent="0.2">
      <c r="O46917"/>
      <c r="P46917"/>
    </row>
    <row r="46918" spans="15:16" x14ac:dyDescent="0.2">
      <c r="O46918"/>
      <c r="P46918"/>
    </row>
    <row r="46919" spans="15:16" x14ac:dyDescent="0.2">
      <c r="O46919"/>
      <c r="P46919"/>
    </row>
    <row r="46920" spans="15:16" x14ac:dyDescent="0.2">
      <c r="O46920"/>
      <c r="P46920"/>
    </row>
    <row r="46921" spans="15:16" x14ac:dyDescent="0.2">
      <c r="O46921"/>
      <c r="P46921"/>
    </row>
    <row r="46922" spans="15:16" x14ac:dyDescent="0.2">
      <c r="O46922"/>
      <c r="P46922"/>
    </row>
    <row r="46923" spans="15:16" x14ac:dyDescent="0.2">
      <c r="O46923"/>
      <c r="P46923"/>
    </row>
    <row r="46924" spans="15:16" x14ac:dyDescent="0.2">
      <c r="O46924"/>
      <c r="P46924"/>
    </row>
    <row r="46925" spans="15:16" x14ac:dyDescent="0.2">
      <c r="O46925"/>
      <c r="P46925"/>
    </row>
    <row r="46926" spans="15:16" x14ac:dyDescent="0.2">
      <c r="O46926"/>
      <c r="P46926"/>
    </row>
    <row r="46927" spans="15:16" x14ac:dyDescent="0.2">
      <c r="O46927"/>
      <c r="P46927"/>
    </row>
    <row r="46928" spans="15:16" x14ac:dyDescent="0.2">
      <c r="O46928"/>
      <c r="P46928"/>
    </row>
    <row r="46929" spans="15:16" x14ac:dyDescent="0.2">
      <c r="O46929"/>
      <c r="P46929"/>
    </row>
    <row r="46930" spans="15:16" x14ac:dyDescent="0.2">
      <c r="O46930"/>
      <c r="P46930"/>
    </row>
    <row r="46931" spans="15:16" x14ac:dyDescent="0.2">
      <c r="O46931"/>
      <c r="P46931"/>
    </row>
    <row r="46932" spans="15:16" x14ac:dyDescent="0.2">
      <c r="O46932"/>
      <c r="P46932"/>
    </row>
    <row r="46933" spans="15:16" x14ac:dyDescent="0.2">
      <c r="O46933"/>
      <c r="P46933"/>
    </row>
    <row r="46934" spans="15:16" x14ac:dyDescent="0.2">
      <c r="O46934"/>
      <c r="P46934"/>
    </row>
    <row r="46935" spans="15:16" x14ac:dyDescent="0.2">
      <c r="O46935"/>
      <c r="P46935"/>
    </row>
    <row r="46936" spans="15:16" x14ac:dyDescent="0.2">
      <c r="O46936"/>
      <c r="P46936"/>
    </row>
    <row r="46937" spans="15:16" x14ac:dyDescent="0.2">
      <c r="O46937"/>
      <c r="P46937"/>
    </row>
    <row r="46938" spans="15:16" x14ac:dyDescent="0.2">
      <c r="O46938"/>
      <c r="P46938"/>
    </row>
    <row r="46939" spans="15:16" x14ac:dyDescent="0.2">
      <c r="O46939"/>
      <c r="P46939"/>
    </row>
    <row r="46940" spans="15:16" x14ac:dyDescent="0.2">
      <c r="O46940"/>
      <c r="P46940"/>
    </row>
    <row r="46941" spans="15:16" x14ac:dyDescent="0.2">
      <c r="O46941"/>
      <c r="P46941"/>
    </row>
    <row r="46942" spans="15:16" x14ac:dyDescent="0.2">
      <c r="O46942"/>
      <c r="P46942"/>
    </row>
    <row r="46943" spans="15:16" x14ac:dyDescent="0.2">
      <c r="O46943"/>
      <c r="P46943"/>
    </row>
    <row r="46944" spans="15:16" x14ac:dyDescent="0.2">
      <c r="O46944"/>
      <c r="P46944"/>
    </row>
    <row r="46945" spans="15:16" x14ac:dyDescent="0.2">
      <c r="O46945"/>
      <c r="P46945"/>
    </row>
    <row r="46946" spans="15:16" x14ac:dyDescent="0.2">
      <c r="O46946"/>
      <c r="P46946"/>
    </row>
    <row r="46947" spans="15:16" x14ac:dyDescent="0.2">
      <c r="O46947"/>
      <c r="P46947"/>
    </row>
    <row r="46948" spans="15:16" x14ac:dyDescent="0.2">
      <c r="O46948"/>
      <c r="P46948"/>
    </row>
    <row r="46949" spans="15:16" x14ac:dyDescent="0.2">
      <c r="O46949"/>
      <c r="P46949"/>
    </row>
    <row r="46950" spans="15:16" x14ac:dyDescent="0.2">
      <c r="O46950"/>
      <c r="P46950"/>
    </row>
    <row r="46951" spans="15:16" x14ac:dyDescent="0.2">
      <c r="O46951"/>
      <c r="P46951"/>
    </row>
    <row r="46952" spans="15:16" x14ac:dyDescent="0.2">
      <c r="O46952"/>
      <c r="P46952"/>
    </row>
    <row r="46953" spans="15:16" x14ac:dyDescent="0.2">
      <c r="O46953"/>
      <c r="P46953"/>
    </row>
    <row r="46954" spans="15:16" x14ac:dyDescent="0.2">
      <c r="O46954"/>
      <c r="P46954"/>
    </row>
    <row r="46955" spans="15:16" x14ac:dyDescent="0.2">
      <c r="O46955"/>
      <c r="P46955"/>
    </row>
    <row r="46956" spans="15:16" x14ac:dyDescent="0.2">
      <c r="O46956"/>
      <c r="P46956"/>
    </row>
    <row r="46957" spans="15:16" x14ac:dyDescent="0.2">
      <c r="O46957"/>
      <c r="P46957"/>
    </row>
    <row r="46958" spans="15:16" x14ac:dyDescent="0.2">
      <c r="O46958"/>
      <c r="P46958"/>
    </row>
    <row r="46959" spans="15:16" x14ac:dyDescent="0.2">
      <c r="O46959"/>
      <c r="P46959"/>
    </row>
    <row r="46960" spans="15:16" x14ac:dyDescent="0.2">
      <c r="O46960"/>
      <c r="P46960"/>
    </row>
    <row r="46961" spans="15:16" x14ac:dyDescent="0.2">
      <c r="O46961"/>
      <c r="P46961"/>
    </row>
    <row r="46962" spans="15:16" x14ac:dyDescent="0.2">
      <c r="O46962"/>
      <c r="P46962"/>
    </row>
    <row r="46963" spans="15:16" x14ac:dyDescent="0.2">
      <c r="O46963"/>
      <c r="P46963"/>
    </row>
    <row r="46964" spans="15:16" x14ac:dyDescent="0.2">
      <c r="O46964"/>
      <c r="P46964"/>
    </row>
    <row r="46965" spans="15:16" x14ac:dyDescent="0.2">
      <c r="O46965"/>
      <c r="P46965"/>
    </row>
    <row r="46966" spans="15:16" x14ac:dyDescent="0.2">
      <c r="O46966"/>
      <c r="P46966"/>
    </row>
    <row r="46967" spans="15:16" x14ac:dyDescent="0.2">
      <c r="O46967"/>
      <c r="P46967"/>
    </row>
    <row r="46968" spans="15:16" x14ac:dyDescent="0.2">
      <c r="O46968"/>
      <c r="P46968"/>
    </row>
    <row r="46969" spans="15:16" x14ac:dyDescent="0.2">
      <c r="O46969"/>
      <c r="P46969"/>
    </row>
    <row r="46970" spans="15:16" x14ac:dyDescent="0.2">
      <c r="O46970"/>
      <c r="P46970"/>
    </row>
    <row r="46971" spans="15:16" x14ac:dyDescent="0.2">
      <c r="O46971"/>
      <c r="P46971"/>
    </row>
    <row r="46972" spans="15:16" x14ac:dyDescent="0.2">
      <c r="O46972"/>
      <c r="P46972"/>
    </row>
    <row r="46973" spans="15:16" x14ac:dyDescent="0.2">
      <c r="O46973"/>
      <c r="P46973"/>
    </row>
    <row r="46974" spans="15:16" x14ac:dyDescent="0.2">
      <c r="O46974"/>
      <c r="P46974"/>
    </row>
    <row r="46975" spans="15:16" x14ac:dyDescent="0.2">
      <c r="O46975"/>
      <c r="P46975"/>
    </row>
    <row r="46976" spans="15:16" x14ac:dyDescent="0.2">
      <c r="O46976"/>
      <c r="P46976"/>
    </row>
    <row r="46977" spans="15:16" x14ac:dyDescent="0.2">
      <c r="O46977"/>
      <c r="P46977"/>
    </row>
    <row r="46978" spans="15:16" x14ac:dyDescent="0.2">
      <c r="O46978"/>
      <c r="P46978"/>
    </row>
    <row r="46979" spans="15:16" x14ac:dyDescent="0.2">
      <c r="O46979"/>
      <c r="P46979"/>
    </row>
    <row r="46980" spans="15:16" x14ac:dyDescent="0.2">
      <c r="O46980"/>
      <c r="P46980"/>
    </row>
    <row r="46981" spans="15:16" x14ac:dyDescent="0.2">
      <c r="O46981"/>
      <c r="P46981"/>
    </row>
    <row r="46982" spans="15:16" x14ac:dyDescent="0.2">
      <c r="O46982"/>
      <c r="P46982"/>
    </row>
    <row r="46983" spans="15:16" x14ac:dyDescent="0.2">
      <c r="O46983"/>
      <c r="P46983"/>
    </row>
    <row r="46984" spans="15:16" x14ac:dyDescent="0.2">
      <c r="O46984"/>
      <c r="P46984"/>
    </row>
    <row r="46985" spans="15:16" x14ac:dyDescent="0.2">
      <c r="O46985"/>
      <c r="P46985"/>
    </row>
    <row r="46986" spans="15:16" x14ac:dyDescent="0.2">
      <c r="O46986"/>
      <c r="P46986"/>
    </row>
    <row r="46987" spans="15:16" x14ac:dyDescent="0.2">
      <c r="O46987"/>
      <c r="P46987"/>
    </row>
    <row r="46988" spans="15:16" x14ac:dyDescent="0.2">
      <c r="O46988"/>
      <c r="P46988"/>
    </row>
    <row r="46989" spans="15:16" x14ac:dyDescent="0.2">
      <c r="O46989"/>
      <c r="P46989"/>
    </row>
    <row r="46990" spans="15:16" x14ac:dyDescent="0.2">
      <c r="O46990"/>
      <c r="P46990"/>
    </row>
    <row r="46991" spans="15:16" x14ac:dyDescent="0.2">
      <c r="O46991"/>
      <c r="P46991"/>
    </row>
    <row r="46992" spans="15:16" x14ac:dyDescent="0.2">
      <c r="O46992"/>
      <c r="P46992"/>
    </row>
    <row r="46993" spans="15:16" x14ac:dyDescent="0.2">
      <c r="O46993"/>
      <c r="P46993"/>
    </row>
    <row r="46994" spans="15:16" x14ac:dyDescent="0.2">
      <c r="O46994"/>
      <c r="P46994"/>
    </row>
    <row r="46995" spans="15:16" x14ac:dyDescent="0.2">
      <c r="O46995"/>
      <c r="P46995"/>
    </row>
    <row r="46996" spans="15:16" x14ac:dyDescent="0.2">
      <c r="O46996"/>
      <c r="P46996"/>
    </row>
    <row r="46997" spans="15:16" x14ac:dyDescent="0.2">
      <c r="O46997"/>
      <c r="P46997"/>
    </row>
    <row r="46998" spans="15:16" x14ac:dyDescent="0.2">
      <c r="O46998"/>
      <c r="P46998"/>
    </row>
    <row r="46999" spans="15:16" x14ac:dyDescent="0.2">
      <c r="O46999"/>
      <c r="P46999"/>
    </row>
    <row r="47000" spans="15:16" x14ac:dyDescent="0.2">
      <c r="O47000"/>
      <c r="P47000"/>
    </row>
    <row r="47001" spans="15:16" x14ac:dyDescent="0.2">
      <c r="O47001"/>
      <c r="P47001"/>
    </row>
    <row r="47002" spans="15:16" x14ac:dyDescent="0.2">
      <c r="O47002"/>
      <c r="P47002"/>
    </row>
    <row r="47003" spans="15:16" x14ac:dyDescent="0.2">
      <c r="O47003"/>
      <c r="P47003"/>
    </row>
    <row r="47004" spans="15:16" x14ac:dyDescent="0.2">
      <c r="O47004"/>
      <c r="P47004"/>
    </row>
    <row r="47005" spans="15:16" x14ac:dyDescent="0.2">
      <c r="O47005"/>
      <c r="P47005"/>
    </row>
    <row r="47006" spans="15:16" x14ac:dyDescent="0.2">
      <c r="O47006"/>
      <c r="P47006"/>
    </row>
    <row r="47007" spans="15:16" x14ac:dyDescent="0.2">
      <c r="O47007"/>
      <c r="P47007"/>
    </row>
    <row r="47008" spans="15:16" x14ac:dyDescent="0.2">
      <c r="O47008"/>
      <c r="P47008"/>
    </row>
    <row r="47009" spans="15:16" x14ac:dyDescent="0.2">
      <c r="O47009"/>
      <c r="P47009"/>
    </row>
    <row r="47010" spans="15:16" x14ac:dyDescent="0.2">
      <c r="O47010"/>
      <c r="P47010"/>
    </row>
    <row r="47011" spans="15:16" x14ac:dyDescent="0.2">
      <c r="O47011"/>
      <c r="P47011"/>
    </row>
    <row r="47012" spans="15:16" x14ac:dyDescent="0.2">
      <c r="O47012"/>
      <c r="P47012"/>
    </row>
    <row r="47013" spans="15:16" x14ac:dyDescent="0.2">
      <c r="O47013"/>
      <c r="P47013"/>
    </row>
    <row r="47014" spans="15:16" x14ac:dyDescent="0.2">
      <c r="O47014"/>
      <c r="P47014"/>
    </row>
    <row r="47015" spans="15:16" x14ac:dyDescent="0.2">
      <c r="O47015"/>
      <c r="P47015"/>
    </row>
    <row r="47016" spans="15:16" x14ac:dyDescent="0.2">
      <c r="O47016"/>
      <c r="P47016"/>
    </row>
    <row r="47017" spans="15:16" x14ac:dyDescent="0.2">
      <c r="O47017"/>
      <c r="P47017"/>
    </row>
    <row r="47018" spans="15:16" x14ac:dyDescent="0.2">
      <c r="O47018"/>
      <c r="P47018"/>
    </row>
    <row r="47019" spans="15:16" x14ac:dyDescent="0.2">
      <c r="O47019"/>
      <c r="P47019"/>
    </row>
    <row r="47020" spans="15:16" x14ac:dyDescent="0.2">
      <c r="O47020"/>
      <c r="P47020"/>
    </row>
    <row r="47021" spans="15:16" x14ac:dyDescent="0.2">
      <c r="O47021"/>
      <c r="P47021"/>
    </row>
    <row r="47022" spans="15:16" x14ac:dyDescent="0.2">
      <c r="O47022"/>
      <c r="P47022"/>
    </row>
    <row r="47023" spans="15:16" x14ac:dyDescent="0.2">
      <c r="O47023"/>
      <c r="P47023"/>
    </row>
    <row r="47024" spans="15:16" x14ac:dyDescent="0.2">
      <c r="O47024"/>
      <c r="P47024"/>
    </row>
    <row r="47025" spans="15:16" x14ac:dyDescent="0.2">
      <c r="O47025"/>
      <c r="P47025"/>
    </row>
    <row r="47026" spans="15:16" x14ac:dyDescent="0.2">
      <c r="O47026"/>
      <c r="P47026"/>
    </row>
    <row r="47027" spans="15:16" x14ac:dyDescent="0.2">
      <c r="O47027"/>
      <c r="P47027"/>
    </row>
    <row r="47028" spans="15:16" x14ac:dyDescent="0.2">
      <c r="O47028"/>
      <c r="P47028"/>
    </row>
    <row r="47029" spans="15:16" x14ac:dyDescent="0.2">
      <c r="O47029"/>
      <c r="P47029"/>
    </row>
    <row r="47030" spans="15:16" x14ac:dyDescent="0.2">
      <c r="O47030"/>
      <c r="P47030"/>
    </row>
    <row r="47031" spans="15:16" x14ac:dyDescent="0.2">
      <c r="O47031"/>
      <c r="P47031"/>
    </row>
    <row r="47032" spans="15:16" x14ac:dyDescent="0.2">
      <c r="O47032"/>
      <c r="P47032"/>
    </row>
    <row r="47033" spans="15:16" x14ac:dyDescent="0.2">
      <c r="O47033"/>
      <c r="P47033"/>
    </row>
    <row r="47034" spans="15:16" x14ac:dyDescent="0.2">
      <c r="O47034"/>
      <c r="P47034"/>
    </row>
    <row r="47035" spans="15:16" x14ac:dyDescent="0.2">
      <c r="O47035"/>
      <c r="P47035"/>
    </row>
    <row r="47036" spans="15:16" x14ac:dyDescent="0.2">
      <c r="O47036"/>
      <c r="P47036"/>
    </row>
    <row r="47037" spans="15:16" x14ac:dyDescent="0.2">
      <c r="O47037"/>
      <c r="P47037"/>
    </row>
    <row r="47038" spans="15:16" x14ac:dyDescent="0.2">
      <c r="O47038"/>
      <c r="P47038"/>
    </row>
    <row r="47039" spans="15:16" x14ac:dyDescent="0.2">
      <c r="O47039"/>
      <c r="P47039"/>
    </row>
    <row r="47040" spans="15:16" x14ac:dyDescent="0.2">
      <c r="O47040"/>
      <c r="P47040"/>
    </row>
    <row r="47041" spans="15:16" x14ac:dyDescent="0.2">
      <c r="O47041"/>
      <c r="P47041"/>
    </row>
    <row r="47042" spans="15:16" x14ac:dyDescent="0.2">
      <c r="O47042"/>
      <c r="P47042"/>
    </row>
    <row r="47043" spans="15:16" x14ac:dyDescent="0.2">
      <c r="O47043"/>
      <c r="P47043"/>
    </row>
    <row r="47044" spans="15:16" x14ac:dyDescent="0.2">
      <c r="O47044"/>
      <c r="P47044"/>
    </row>
    <row r="47045" spans="15:16" x14ac:dyDescent="0.2">
      <c r="O47045"/>
      <c r="P47045"/>
    </row>
    <row r="47046" spans="15:16" x14ac:dyDescent="0.2">
      <c r="O47046"/>
      <c r="P47046"/>
    </row>
    <row r="47047" spans="15:16" x14ac:dyDescent="0.2">
      <c r="O47047"/>
      <c r="P47047"/>
    </row>
    <row r="47048" spans="15:16" x14ac:dyDescent="0.2">
      <c r="O47048"/>
      <c r="P47048"/>
    </row>
    <row r="47049" spans="15:16" x14ac:dyDescent="0.2">
      <c r="O47049"/>
      <c r="P47049"/>
    </row>
    <row r="47050" spans="15:16" x14ac:dyDescent="0.2">
      <c r="O47050"/>
      <c r="P47050"/>
    </row>
    <row r="47051" spans="15:16" x14ac:dyDescent="0.2">
      <c r="O47051"/>
      <c r="P47051"/>
    </row>
    <row r="47052" spans="15:16" x14ac:dyDescent="0.2">
      <c r="O47052"/>
      <c r="P47052"/>
    </row>
    <row r="47053" spans="15:16" x14ac:dyDescent="0.2">
      <c r="O47053"/>
      <c r="P47053"/>
    </row>
    <row r="47054" spans="15:16" x14ac:dyDescent="0.2">
      <c r="O47054"/>
      <c r="P47054"/>
    </row>
    <row r="47055" spans="15:16" x14ac:dyDescent="0.2">
      <c r="O47055"/>
      <c r="P47055"/>
    </row>
    <row r="47056" spans="15:16" x14ac:dyDescent="0.2">
      <c r="O47056"/>
      <c r="P47056"/>
    </row>
    <row r="47057" spans="15:16" x14ac:dyDescent="0.2">
      <c r="O47057"/>
      <c r="P47057"/>
    </row>
    <row r="47058" spans="15:16" x14ac:dyDescent="0.2">
      <c r="O47058"/>
      <c r="P47058"/>
    </row>
    <row r="47059" spans="15:16" x14ac:dyDescent="0.2">
      <c r="O47059"/>
      <c r="P47059"/>
    </row>
    <row r="47060" spans="15:16" x14ac:dyDescent="0.2">
      <c r="O47060"/>
      <c r="P47060"/>
    </row>
    <row r="47061" spans="15:16" x14ac:dyDescent="0.2">
      <c r="O47061"/>
      <c r="P47061"/>
    </row>
    <row r="47062" spans="15:16" x14ac:dyDescent="0.2">
      <c r="O47062"/>
      <c r="P47062"/>
    </row>
    <row r="47063" spans="15:16" x14ac:dyDescent="0.2">
      <c r="O47063"/>
      <c r="P47063"/>
    </row>
    <row r="47064" spans="15:16" x14ac:dyDescent="0.2">
      <c r="O47064"/>
      <c r="P47064"/>
    </row>
    <row r="47065" spans="15:16" x14ac:dyDescent="0.2">
      <c r="O47065"/>
      <c r="P47065"/>
    </row>
    <row r="47066" spans="15:16" x14ac:dyDescent="0.2">
      <c r="O47066"/>
      <c r="P47066"/>
    </row>
    <row r="47067" spans="15:16" x14ac:dyDescent="0.2">
      <c r="O47067"/>
      <c r="P47067"/>
    </row>
    <row r="47068" spans="15:16" x14ac:dyDescent="0.2">
      <c r="O47068"/>
      <c r="P47068"/>
    </row>
    <row r="47069" spans="15:16" x14ac:dyDescent="0.2">
      <c r="O47069"/>
      <c r="P47069"/>
    </row>
    <row r="47070" spans="15:16" x14ac:dyDescent="0.2">
      <c r="O47070"/>
      <c r="P47070"/>
    </row>
    <row r="47071" spans="15:16" x14ac:dyDescent="0.2">
      <c r="O47071"/>
      <c r="P47071"/>
    </row>
    <row r="47072" spans="15:16" x14ac:dyDescent="0.2">
      <c r="O47072"/>
      <c r="P47072"/>
    </row>
    <row r="47073" spans="15:16" x14ac:dyDescent="0.2">
      <c r="O47073"/>
      <c r="P47073"/>
    </row>
    <row r="47074" spans="15:16" x14ac:dyDescent="0.2">
      <c r="O47074"/>
      <c r="P47074"/>
    </row>
    <row r="47075" spans="15:16" x14ac:dyDescent="0.2">
      <c r="O47075"/>
      <c r="P47075"/>
    </row>
    <row r="47076" spans="15:16" x14ac:dyDescent="0.2">
      <c r="O47076"/>
      <c r="P47076"/>
    </row>
    <row r="47077" spans="15:16" x14ac:dyDescent="0.2">
      <c r="O47077"/>
      <c r="P47077"/>
    </row>
    <row r="47078" spans="15:16" x14ac:dyDescent="0.2">
      <c r="O47078"/>
      <c r="P47078"/>
    </row>
    <row r="47079" spans="15:16" x14ac:dyDescent="0.2">
      <c r="O47079"/>
      <c r="P47079"/>
    </row>
    <row r="47080" spans="15:16" x14ac:dyDescent="0.2">
      <c r="O47080"/>
      <c r="P47080"/>
    </row>
    <row r="47081" spans="15:16" x14ac:dyDescent="0.2">
      <c r="O47081"/>
      <c r="P47081"/>
    </row>
    <row r="47082" spans="15:16" x14ac:dyDescent="0.2">
      <c r="O47082"/>
      <c r="P47082"/>
    </row>
    <row r="47083" spans="15:16" x14ac:dyDescent="0.2">
      <c r="O47083"/>
      <c r="P47083"/>
    </row>
    <row r="47084" spans="15:16" x14ac:dyDescent="0.2">
      <c r="O47084"/>
      <c r="P47084"/>
    </row>
    <row r="47085" spans="15:16" x14ac:dyDescent="0.2">
      <c r="O47085"/>
      <c r="P47085"/>
    </row>
    <row r="47086" spans="15:16" x14ac:dyDescent="0.2">
      <c r="O47086"/>
      <c r="P47086"/>
    </row>
    <row r="47087" spans="15:16" x14ac:dyDescent="0.2">
      <c r="O47087"/>
      <c r="P47087"/>
    </row>
    <row r="47088" spans="15:16" x14ac:dyDescent="0.2">
      <c r="O47088"/>
      <c r="P47088"/>
    </row>
    <row r="47089" spans="15:16" x14ac:dyDescent="0.2">
      <c r="O47089"/>
      <c r="P47089"/>
    </row>
    <row r="47090" spans="15:16" x14ac:dyDescent="0.2">
      <c r="O47090"/>
      <c r="P47090"/>
    </row>
    <row r="47091" spans="15:16" x14ac:dyDescent="0.2">
      <c r="O47091"/>
      <c r="P47091"/>
    </row>
    <row r="47092" spans="15:16" x14ac:dyDescent="0.2">
      <c r="O47092"/>
      <c r="P47092"/>
    </row>
    <row r="47093" spans="15:16" x14ac:dyDescent="0.2">
      <c r="O47093"/>
      <c r="P47093"/>
    </row>
    <row r="47094" spans="15:16" x14ac:dyDescent="0.2">
      <c r="O47094"/>
      <c r="P47094"/>
    </row>
    <row r="47095" spans="15:16" x14ac:dyDescent="0.2">
      <c r="O47095"/>
      <c r="P47095"/>
    </row>
    <row r="47096" spans="15:16" x14ac:dyDescent="0.2">
      <c r="O47096"/>
      <c r="P47096"/>
    </row>
    <row r="47097" spans="15:16" x14ac:dyDescent="0.2">
      <c r="O47097"/>
      <c r="P47097"/>
    </row>
    <row r="47098" spans="15:16" x14ac:dyDescent="0.2">
      <c r="O47098"/>
      <c r="P47098"/>
    </row>
    <row r="47099" spans="15:16" x14ac:dyDescent="0.2">
      <c r="O47099"/>
      <c r="P47099"/>
    </row>
    <row r="47100" spans="15:16" x14ac:dyDescent="0.2">
      <c r="O47100"/>
      <c r="P47100"/>
    </row>
    <row r="47101" spans="15:16" x14ac:dyDescent="0.2">
      <c r="O47101"/>
      <c r="P47101"/>
    </row>
    <row r="47102" spans="15:16" x14ac:dyDescent="0.2">
      <c r="O47102"/>
      <c r="P47102"/>
    </row>
    <row r="47103" spans="15:16" x14ac:dyDescent="0.2">
      <c r="O47103"/>
      <c r="P47103"/>
    </row>
    <row r="47104" spans="15:16" x14ac:dyDescent="0.2">
      <c r="O47104"/>
      <c r="P47104"/>
    </row>
    <row r="47105" spans="15:16" x14ac:dyDescent="0.2">
      <c r="O47105"/>
      <c r="P47105"/>
    </row>
    <row r="47106" spans="15:16" x14ac:dyDescent="0.2">
      <c r="O47106"/>
      <c r="P47106"/>
    </row>
    <row r="47107" spans="15:16" x14ac:dyDescent="0.2">
      <c r="O47107"/>
      <c r="P47107"/>
    </row>
    <row r="47108" spans="15:16" x14ac:dyDescent="0.2">
      <c r="O47108"/>
      <c r="P47108"/>
    </row>
    <row r="47109" spans="15:16" x14ac:dyDescent="0.2">
      <c r="O47109"/>
      <c r="P47109"/>
    </row>
    <row r="47110" spans="15:16" x14ac:dyDescent="0.2">
      <c r="O47110"/>
      <c r="P47110"/>
    </row>
    <row r="47111" spans="15:16" x14ac:dyDescent="0.2">
      <c r="O47111"/>
      <c r="P47111"/>
    </row>
    <row r="47112" spans="15:16" x14ac:dyDescent="0.2">
      <c r="O47112"/>
      <c r="P47112"/>
    </row>
    <row r="47113" spans="15:16" x14ac:dyDescent="0.2">
      <c r="O47113"/>
      <c r="P47113"/>
    </row>
    <row r="47114" spans="15:16" x14ac:dyDescent="0.2">
      <c r="O47114"/>
      <c r="P47114"/>
    </row>
    <row r="47115" spans="15:16" x14ac:dyDescent="0.2">
      <c r="O47115"/>
      <c r="P47115"/>
    </row>
    <row r="47116" spans="15:16" x14ac:dyDescent="0.2">
      <c r="O47116"/>
      <c r="P47116"/>
    </row>
    <row r="47117" spans="15:16" x14ac:dyDescent="0.2">
      <c r="O47117"/>
      <c r="P47117"/>
    </row>
    <row r="47118" spans="15:16" x14ac:dyDescent="0.2">
      <c r="O47118"/>
      <c r="P47118"/>
    </row>
    <row r="47119" spans="15:16" x14ac:dyDescent="0.2">
      <c r="O47119"/>
      <c r="P47119"/>
    </row>
    <row r="47120" spans="15:16" x14ac:dyDescent="0.2">
      <c r="O47120"/>
      <c r="P47120"/>
    </row>
    <row r="47121" spans="15:16" x14ac:dyDescent="0.2">
      <c r="O47121"/>
      <c r="P47121"/>
    </row>
    <row r="47122" spans="15:16" x14ac:dyDescent="0.2">
      <c r="O47122"/>
      <c r="P47122"/>
    </row>
    <row r="47123" spans="15:16" x14ac:dyDescent="0.2">
      <c r="O47123"/>
      <c r="P47123"/>
    </row>
    <row r="47124" spans="15:16" x14ac:dyDescent="0.2">
      <c r="O47124"/>
      <c r="P47124"/>
    </row>
    <row r="47125" spans="15:16" x14ac:dyDescent="0.2">
      <c r="O47125"/>
      <c r="P47125"/>
    </row>
    <row r="47126" spans="15:16" x14ac:dyDescent="0.2">
      <c r="O47126"/>
      <c r="P47126"/>
    </row>
    <row r="47127" spans="15:16" x14ac:dyDescent="0.2">
      <c r="O47127"/>
      <c r="P47127"/>
    </row>
    <row r="47128" spans="15:16" x14ac:dyDescent="0.2">
      <c r="O47128"/>
      <c r="P47128"/>
    </row>
    <row r="47129" spans="15:16" x14ac:dyDescent="0.2">
      <c r="O47129"/>
      <c r="P47129"/>
    </row>
    <row r="47130" spans="15:16" x14ac:dyDescent="0.2">
      <c r="O47130"/>
      <c r="P47130"/>
    </row>
    <row r="47131" spans="15:16" x14ac:dyDescent="0.2">
      <c r="O47131"/>
      <c r="P47131"/>
    </row>
    <row r="47132" spans="15:16" x14ac:dyDescent="0.2">
      <c r="O47132"/>
      <c r="P47132"/>
    </row>
    <row r="47133" spans="15:16" x14ac:dyDescent="0.2">
      <c r="O47133"/>
      <c r="P47133"/>
    </row>
    <row r="47134" spans="15:16" x14ac:dyDescent="0.2">
      <c r="O47134"/>
      <c r="P47134"/>
    </row>
    <row r="47135" spans="15:16" x14ac:dyDescent="0.2">
      <c r="O47135"/>
      <c r="P47135"/>
    </row>
    <row r="47136" spans="15:16" x14ac:dyDescent="0.2">
      <c r="O47136"/>
      <c r="P47136"/>
    </row>
    <row r="47137" spans="15:16" x14ac:dyDescent="0.2">
      <c r="O47137"/>
      <c r="P47137"/>
    </row>
    <row r="47138" spans="15:16" x14ac:dyDescent="0.2">
      <c r="O47138"/>
      <c r="P47138"/>
    </row>
    <row r="47139" spans="15:16" x14ac:dyDescent="0.2">
      <c r="O47139"/>
      <c r="P47139"/>
    </row>
    <row r="47140" spans="15:16" x14ac:dyDescent="0.2">
      <c r="O47140"/>
      <c r="P47140"/>
    </row>
    <row r="47141" spans="15:16" x14ac:dyDescent="0.2">
      <c r="O47141"/>
      <c r="P47141"/>
    </row>
    <row r="47142" spans="15:16" x14ac:dyDescent="0.2">
      <c r="O47142"/>
      <c r="P47142"/>
    </row>
    <row r="47143" spans="15:16" x14ac:dyDescent="0.2">
      <c r="O47143"/>
      <c r="P47143"/>
    </row>
    <row r="47144" spans="15:16" x14ac:dyDescent="0.2">
      <c r="O47144"/>
      <c r="P47144"/>
    </row>
    <row r="47145" spans="15:16" x14ac:dyDescent="0.2">
      <c r="O47145"/>
      <c r="P47145"/>
    </row>
    <row r="47146" spans="15:16" x14ac:dyDescent="0.2">
      <c r="O47146"/>
      <c r="P47146"/>
    </row>
    <row r="47147" spans="15:16" x14ac:dyDescent="0.2">
      <c r="O47147"/>
      <c r="P47147"/>
    </row>
    <row r="47148" spans="15:16" x14ac:dyDescent="0.2">
      <c r="O47148"/>
      <c r="P47148"/>
    </row>
    <row r="47149" spans="15:16" x14ac:dyDescent="0.2">
      <c r="O47149"/>
      <c r="P47149"/>
    </row>
    <row r="47150" spans="15:16" x14ac:dyDescent="0.2">
      <c r="O47150"/>
      <c r="P47150"/>
    </row>
    <row r="47151" spans="15:16" x14ac:dyDescent="0.2">
      <c r="O47151"/>
      <c r="P47151"/>
    </row>
    <row r="47152" spans="15:16" x14ac:dyDescent="0.2">
      <c r="O47152"/>
      <c r="P47152"/>
    </row>
    <row r="47153" spans="15:16" x14ac:dyDescent="0.2">
      <c r="O47153"/>
      <c r="P47153"/>
    </row>
    <row r="47154" spans="15:16" x14ac:dyDescent="0.2">
      <c r="O47154"/>
      <c r="P47154"/>
    </row>
    <row r="47155" spans="15:16" x14ac:dyDescent="0.2">
      <c r="O47155"/>
      <c r="P47155"/>
    </row>
    <row r="47156" spans="15:16" x14ac:dyDescent="0.2">
      <c r="O47156"/>
      <c r="P47156"/>
    </row>
    <row r="47157" spans="15:16" x14ac:dyDescent="0.2">
      <c r="O47157"/>
      <c r="P47157"/>
    </row>
    <row r="47158" spans="15:16" x14ac:dyDescent="0.2">
      <c r="O47158"/>
      <c r="P47158"/>
    </row>
    <row r="47159" spans="15:16" x14ac:dyDescent="0.2">
      <c r="O47159"/>
      <c r="P47159"/>
    </row>
    <row r="47160" spans="15:16" x14ac:dyDescent="0.2">
      <c r="O47160"/>
      <c r="P47160"/>
    </row>
    <row r="47161" spans="15:16" x14ac:dyDescent="0.2">
      <c r="O47161"/>
      <c r="P47161"/>
    </row>
    <row r="47162" spans="15:16" x14ac:dyDescent="0.2">
      <c r="O47162"/>
      <c r="P47162"/>
    </row>
    <row r="47163" spans="15:16" x14ac:dyDescent="0.2">
      <c r="O47163"/>
      <c r="P47163"/>
    </row>
    <row r="47164" spans="15:16" x14ac:dyDescent="0.2">
      <c r="O47164"/>
      <c r="P47164"/>
    </row>
    <row r="47165" spans="15:16" x14ac:dyDescent="0.2">
      <c r="O47165"/>
      <c r="P47165"/>
    </row>
    <row r="47166" spans="15:16" x14ac:dyDescent="0.2">
      <c r="O47166"/>
      <c r="P47166"/>
    </row>
    <row r="47167" spans="15:16" x14ac:dyDescent="0.2">
      <c r="O47167"/>
      <c r="P47167"/>
    </row>
    <row r="47168" spans="15:16" x14ac:dyDescent="0.2">
      <c r="O47168"/>
      <c r="P47168"/>
    </row>
    <row r="47169" spans="15:16" x14ac:dyDescent="0.2">
      <c r="O47169"/>
      <c r="P47169"/>
    </row>
    <row r="47170" spans="15:16" x14ac:dyDescent="0.2">
      <c r="O47170"/>
      <c r="P47170"/>
    </row>
    <row r="47171" spans="15:16" x14ac:dyDescent="0.2">
      <c r="O47171"/>
      <c r="P47171"/>
    </row>
    <row r="47172" spans="15:16" x14ac:dyDescent="0.2">
      <c r="O47172"/>
      <c r="P47172"/>
    </row>
    <row r="47173" spans="15:16" x14ac:dyDescent="0.2">
      <c r="O47173"/>
      <c r="P47173"/>
    </row>
    <row r="47174" spans="15:16" x14ac:dyDescent="0.2">
      <c r="O47174"/>
      <c r="P47174"/>
    </row>
    <row r="47175" spans="15:16" x14ac:dyDescent="0.2">
      <c r="O47175"/>
      <c r="P47175"/>
    </row>
    <row r="47176" spans="15:16" x14ac:dyDescent="0.2">
      <c r="O47176"/>
      <c r="P47176"/>
    </row>
    <row r="47177" spans="15:16" x14ac:dyDescent="0.2">
      <c r="O47177"/>
      <c r="P47177"/>
    </row>
    <row r="47178" spans="15:16" x14ac:dyDescent="0.2">
      <c r="O47178"/>
      <c r="P47178"/>
    </row>
    <row r="47179" spans="15:16" x14ac:dyDescent="0.2">
      <c r="O47179"/>
      <c r="P47179"/>
    </row>
    <row r="47180" spans="15:16" x14ac:dyDescent="0.2">
      <c r="O47180"/>
      <c r="P47180"/>
    </row>
    <row r="47181" spans="15:16" x14ac:dyDescent="0.2">
      <c r="O47181"/>
      <c r="P47181"/>
    </row>
    <row r="47182" spans="15:16" x14ac:dyDescent="0.2">
      <c r="O47182"/>
      <c r="P47182"/>
    </row>
    <row r="47183" spans="15:16" x14ac:dyDescent="0.2">
      <c r="O47183"/>
      <c r="P47183"/>
    </row>
    <row r="47184" spans="15:16" x14ac:dyDescent="0.2">
      <c r="O47184"/>
      <c r="P47184"/>
    </row>
    <row r="47185" spans="15:16" x14ac:dyDescent="0.2">
      <c r="O47185"/>
      <c r="P47185"/>
    </row>
    <row r="47186" spans="15:16" x14ac:dyDescent="0.2">
      <c r="O47186"/>
      <c r="P47186"/>
    </row>
    <row r="47187" spans="15:16" x14ac:dyDescent="0.2">
      <c r="O47187"/>
      <c r="P47187"/>
    </row>
    <row r="47188" spans="15:16" x14ac:dyDescent="0.2">
      <c r="O47188"/>
      <c r="P47188"/>
    </row>
    <row r="47189" spans="15:16" x14ac:dyDescent="0.2">
      <c r="O47189"/>
      <c r="P47189"/>
    </row>
    <row r="47190" spans="15:16" x14ac:dyDescent="0.2">
      <c r="O47190"/>
      <c r="P47190"/>
    </row>
    <row r="47191" spans="15:16" x14ac:dyDescent="0.2">
      <c r="O47191"/>
      <c r="P47191"/>
    </row>
    <row r="47192" spans="15:16" x14ac:dyDescent="0.2">
      <c r="O47192"/>
      <c r="P47192"/>
    </row>
    <row r="47193" spans="15:16" x14ac:dyDescent="0.2">
      <c r="O47193"/>
      <c r="P47193"/>
    </row>
    <row r="47194" spans="15:16" x14ac:dyDescent="0.2">
      <c r="O47194"/>
      <c r="P47194"/>
    </row>
    <row r="47195" spans="15:16" x14ac:dyDescent="0.2">
      <c r="O47195"/>
      <c r="P47195"/>
    </row>
    <row r="47196" spans="15:16" x14ac:dyDescent="0.2">
      <c r="O47196"/>
      <c r="P47196"/>
    </row>
    <row r="47197" spans="15:16" x14ac:dyDescent="0.2">
      <c r="O47197"/>
      <c r="P47197"/>
    </row>
    <row r="47198" spans="15:16" x14ac:dyDescent="0.2">
      <c r="O47198"/>
      <c r="P47198"/>
    </row>
    <row r="47199" spans="15:16" x14ac:dyDescent="0.2">
      <c r="O47199"/>
      <c r="P47199"/>
    </row>
    <row r="47200" spans="15:16" x14ac:dyDescent="0.2">
      <c r="O47200"/>
      <c r="P47200"/>
    </row>
    <row r="47201" spans="15:16" x14ac:dyDescent="0.2">
      <c r="O47201"/>
      <c r="P47201"/>
    </row>
    <row r="47202" spans="15:16" x14ac:dyDescent="0.2">
      <c r="O47202"/>
      <c r="P47202"/>
    </row>
    <row r="47203" spans="15:16" x14ac:dyDescent="0.2">
      <c r="O47203"/>
      <c r="P47203"/>
    </row>
    <row r="47204" spans="15:16" x14ac:dyDescent="0.2">
      <c r="O47204"/>
      <c r="P47204"/>
    </row>
    <row r="47205" spans="15:16" x14ac:dyDescent="0.2">
      <c r="O47205"/>
      <c r="P47205"/>
    </row>
    <row r="47206" spans="15:16" x14ac:dyDescent="0.2">
      <c r="O47206"/>
      <c r="P47206"/>
    </row>
    <row r="47207" spans="15:16" x14ac:dyDescent="0.2">
      <c r="O47207"/>
      <c r="P47207"/>
    </row>
    <row r="47208" spans="15:16" x14ac:dyDescent="0.2">
      <c r="O47208"/>
      <c r="P47208"/>
    </row>
    <row r="47209" spans="15:16" x14ac:dyDescent="0.2">
      <c r="O47209"/>
      <c r="P47209"/>
    </row>
    <row r="47210" spans="15:16" x14ac:dyDescent="0.2">
      <c r="O47210"/>
      <c r="P47210"/>
    </row>
    <row r="47211" spans="15:16" x14ac:dyDescent="0.2">
      <c r="O47211"/>
      <c r="P47211"/>
    </row>
    <row r="47212" spans="15:16" x14ac:dyDescent="0.2">
      <c r="O47212"/>
      <c r="P47212"/>
    </row>
    <row r="47213" spans="15:16" x14ac:dyDescent="0.2">
      <c r="O47213"/>
      <c r="P47213"/>
    </row>
    <row r="47214" spans="15:16" x14ac:dyDescent="0.2">
      <c r="O47214"/>
      <c r="P47214"/>
    </row>
    <row r="47215" spans="15:16" x14ac:dyDescent="0.2">
      <c r="O47215"/>
      <c r="P47215"/>
    </row>
    <row r="47216" spans="15:16" x14ac:dyDescent="0.2">
      <c r="O47216"/>
      <c r="P47216"/>
    </row>
    <row r="47217" spans="15:16" x14ac:dyDescent="0.2">
      <c r="O47217"/>
      <c r="P47217"/>
    </row>
    <row r="47218" spans="15:16" x14ac:dyDescent="0.2">
      <c r="O47218"/>
      <c r="P47218"/>
    </row>
    <row r="47219" spans="15:16" x14ac:dyDescent="0.2">
      <c r="O47219"/>
      <c r="P47219"/>
    </row>
    <row r="47220" spans="15:16" x14ac:dyDescent="0.2">
      <c r="O47220"/>
      <c r="P47220"/>
    </row>
    <row r="47221" spans="15:16" x14ac:dyDescent="0.2">
      <c r="O47221"/>
      <c r="P47221"/>
    </row>
    <row r="47222" spans="15:16" x14ac:dyDescent="0.2">
      <c r="O47222"/>
      <c r="P47222"/>
    </row>
    <row r="47223" spans="15:16" x14ac:dyDescent="0.2">
      <c r="O47223"/>
      <c r="P47223"/>
    </row>
    <row r="47224" spans="15:16" x14ac:dyDescent="0.2">
      <c r="O47224"/>
      <c r="P47224"/>
    </row>
    <row r="47225" spans="15:16" x14ac:dyDescent="0.2">
      <c r="O47225"/>
      <c r="P47225"/>
    </row>
    <row r="47226" spans="15:16" x14ac:dyDescent="0.2">
      <c r="O47226"/>
      <c r="P47226"/>
    </row>
    <row r="47227" spans="15:16" x14ac:dyDescent="0.2">
      <c r="O47227"/>
      <c r="P47227"/>
    </row>
    <row r="47228" spans="15:16" x14ac:dyDescent="0.2">
      <c r="O47228"/>
      <c r="P47228"/>
    </row>
    <row r="47229" spans="15:16" x14ac:dyDescent="0.2">
      <c r="O47229"/>
      <c r="P47229"/>
    </row>
    <row r="47230" spans="15:16" x14ac:dyDescent="0.2">
      <c r="O47230"/>
      <c r="P47230"/>
    </row>
    <row r="47231" spans="15:16" x14ac:dyDescent="0.2">
      <c r="O47231"/>
      <c r="P47231"/>
    </row>
    <row r="47232" spans="15:16" x14ac:dyDescent="0.2">
      <c r="O47232"/>
      <c r="P47232"/>
    </row>
    <row r="47233" spans="15:16" x14ac:dyDescent="0.2">
      <c r="O47233"/>
      <c r="P47233"/>
    </row>
    <row r="47234" spans="15:16" x14ac:dyDescent="0.2">
      <c r="O47234"/>
      <c r="P47234"/>
    </row>
    <row r="47235" spans="15:16" x14ac:dyDescent="0.2">
      <c r="O47235"/>
      <c r="P47235"/>
    </row>
    <row r="47236" spans="15:16" x14ac:dyDescent="0.2">
      <c r="O47236"/>
      <c r="P47236"/>
    </row>
    <row r="47237" spans="15:16" x14ac:dyDescent="0.2">
      <c r="O47237"/>
      <c r="P47237"/>
    </row>
    <row r="47238" spans="15:16" x14ac:dyDescent="0.2">
      <c r="O47238"/>
      <c r="P47238"/>
    </row>
    <row r="47239" spans="15:16" x14ac:dyDescent="0.2">
      <c r="O47239"/>
      <c r="P47239"/>
    </row>
    <row r="47240" spans="15:16" x14ac:dyDescent="0.2">
      <c r="O47240"/>
      <c r="P47240"/>
    </row>
    <row r="47241" spans="15:16" x14ac:dyDescent="0.2">
      <c r="O47241"/>
      <c r="P47241"/>
    </row>
    <row r="47242" spans="15:16" x14ac:dyDescent="0.2">
      <c r="O47242"/>
      <c r="P47242"/>
    </row>
    <row r="47243" spans="15:16" x14ac:dyDescent="0.2">
      <c r="O47243"/>
      <c r="P47243"/>
    </row>
    <row r="47244" spans="15:16" x14ac:dyDescent="0.2">
      <c r="O47244"/>
      <c r="P47244"/>
    </row>
    <row r="47245" spans="15:16" x14ac:dyDescent="0.2">
      <c r="O47245"/>
      <c r="P47245"/>
    </row>
    <row r="47246" spans="15:16" x14ac:dyDescent="0.2">
      <c r="O47246"/>
      <c r="P47246"/>
    </row>
    <row r="47247" spans="15:16" x14ac:dyDescent="0.2">
      <c r="O47247"/>
      <c r="P47247"/>
    </row>
    <row r="47248" spans="15:16" x14ac:dyDescent="0.2">
      <c r="O47248"/>
      <c r="P47248"/>
    </row>
    <row r="47249" spans="15:16" x14ac:dyDescent="0.2">
      <c r="O47249"/>
      <c r="P47249"/>
    </row>
    <row r="47250" spans="15:16" x14ac:dyDescent="0.2">
      <c r="O47250"/>
      <c r="P47250"/>
    </row>
    <row r="47251" spans="15:16" x14ac:dyDescent="0.2">
      <c r="O47251"/>
      <c r="P47251"/>
    </row>
    <row r="47252" spans="15:16" x14ac:dyDescent="0.2">
      <c r="O47252"/>
      <c r="P47252"/>
    </row>
    <row r="47253" spans="15:16" x14ac:dyDescent="0.2">
      <c r="O47253"/>
      <c r="P47253"/>
    </row>
    <row r="47254" spans="15:16" x14ac:dyDescent="0.2">
      <c r="O47254"/>
      <c r="P47254"/>
    </row>
    <row r="47255" spans="15:16" x14ac:dyDescent="0.2">
      <c r="O47255"/>
      <c r="P47255"/>
    </row>
    <row r="47256" spans="15:16" x14ac:dyDescent="0.2">
      <c r="O47256"/>
      <c r="P47256"/>
    </row>
    <row r="47257" spans="15:16" x14ac:dyDescent="0.2">
      <c r="O47257"/>
      <c r="P47257"/>
    </row>
    <row r="47258" spans="15:16" x14ac:dyDescent="0.2">
      <c r="O47258"/>
      <c r="P47258"/>
    </row>
    <row r="47259" spans="15:16" x14ac:dyDescent="0.2">
      <c r="O47259"/>
      <c r="P47259"/>
    </row>
    <row r="47260" spans="15:16" x14ac:dyDescent="0.2">
      <c r="O47260"/>
      <c r="P47260"/>
    </row>
    <row r="47261" spans="15:16" x14ac:dyDescent="0.2">
      <c r="O47261"/>
      <c r="P47261"/>
    </row>
    <row r="47262" spans="15:16" x14ac:dyDescent="0.2">
      <c r="O47262"/>
      <c r="P47262"/>
    </row>
    <row r="47263" spans="15:16" x14ac:dyDescent="0.2">
      <c r="O47263"/>
      <c r="P47263"/>
    </row>
    <row r="47264" spans="15:16" x14ac:dyDescent="0.2">
      <c r="O47264"/>
      <c r="P47264"/>
    </row>
    <row r="47265" spans="15:16" x14ac:dyDescent="0.2">
      <c r="O47265"/>
      <c r="P47265"/>
    </row>
    <row r="47266" spans="15:16" x14ac:dyDescent="0.2">
      <c r="O47266"/>
      <c r="P47266"/>
    </row>
    <row r="47267" spans="15:16" x14ac:dyDescent="0.2">
      <c r="O47267"/>
      <c r="P47267"/>
    </row>
    <row r="47268" spans="15:16" x14ac:dyDescent="0.2">
      <c r="O47268"/>
      <c r="P47268"/>
    </row>
    <row r="47269" spans="15:16" x14ac:dyDescent="0.2">
      <c r="O47269"/>
      <c r="P47269"/>
    </row>
    <row r="47270" spans="15:16" x14ac:dyDescent="0.2">
      <c r="O47270"/>
      <c r="P47270"/>
    </row>
    <row r="47271" spans="15:16" x14ac:dyDescent="0.2">
      <c r="O47271"/>
      <c r="P47271"/>
    </row>
    <row r="47272" spans="15:16" x14ac:dyDescent="0.2">
      <c r="O47272"/>
      <c r="P47272"/>
    </row>
    <row r="47273" spans="15:16" x14ac:dyDescent="0.2">
      <c r="O47273"/>
      <c r="P47273"/>
    </row>
    <row r="47274" spans="15:16" x14ac:dyDescent="0.2">
      <c r="O47274"/>
      <c r="P47274"/>
    </row>
    <row r="47275" spans="15:16" x14ac:dyDescent="0.2">
      <c r="O47275"/>
      <c r="P47275"/>
    </row>
    <row r="47276" spans="15:16" x14ac:dyDescent="0.2">
      <c r="O47276"/>
      <c r="P47276"/>
    </row>
    <row r="47277" spans="15:16" x14ac:dyDescent="0.2">
      <c r="O47277"/>
      <c r="P47277"/>
    </row>
    <row r="47278" spans="15:16" x14ac:dyDescent="0.2">
      <c r="O47278"/>
      <c r="P47278"/>
    </row>
    <row r="47279" spans="15:16" x14ac:dyDescent="0.2">
      <c r="O47279"/>
      <c r="P47279"/>
    </row>
    <row r="47280" spans="15:16" x14ac:dyDescent="0.2">
      <c r="O47280"/>
      <c r="P47280"/>
    </row>
    <row r="47281" spans="15:16" x14ac:dyDescent="0.2">
      <c r="O47281"/>
      <c r="P47281"/>
    </row>
    <row r="47282" spans="15:16" x14ac:dyDescent="0.2">
      <c r="O47282"/>
      <c r="P47282"/>
    </row>
    <row r="47283" spans="15:16" x14ac:dyDescent="0.2">
      <c r="O47283"/>
      <c r="P47283"/>
    </row>
    <row r="47284" spans="15:16" x14ac:dyDescent="0.2">
      <c r="O47284"/>
      <c r="P47284"/>
    </row>
    <row r="47285" spans="15:16" x14ac:dyDescent="0.2">
      <c r="O47285"/>
      <c r="P47285"/>
    </row>
    <row r="47286" spans="15:16" x14ac:dyDescent="0.2">
      <c r="O47286"/>
      <c r="P47286"/>
    </row>
    <row r="47287" spans="15:16" x14ac:dyDescent="0.2">
      <c r="O47287"/>
      <c r="P47287"/>
    </row>
    <row r="47288" spans="15:16" x14ac:dyDescent="0.2">
      <c r="O47288"/>
      <c r="P47288"/>
    </row>
    <row r="47289" spans="15:16" x14ac:dyDescent="0.2">
      <c r="O47289"/>
      <c r="P47289"/>
    </row>
    <row r="47290" spans="15:16" x14ac:dyDescent="0.2">
      <c r="O47290"/>
      <c r="P47290"/>
    </row>
    <row r="47291" spans="15:16" x14ac:dyDescent="0.2">
      <c r="O47291"/>
      <c r="P47291"/>
    </row>
    <row r="47292" spans="15:16" x14ac:dyDescent="0.2">
      <c r="O47292"/>
      <c r="P47292"/>
    </row>
    <row r="47293" spans="15:16" x14ac:dyDescent="0.2">
      <c r="O47293"/>
      <c r="P47293"/>
    </row>
    <row r="47294" spans="15:16" x14ac:dyDescent="0.2">
      <c r="O47294"/>
      <c r="P47294"/>
    </row>
    <row r="47295" spans="15:16" x14ac:dyDescent="0.2">
      <c r="O47295"/>
      <c r="P47295"/>
    </row>
    <row r="47296" spans="15:16" x14ac:dyDescent="0.2">
      <c r="O47296"/>
      <c r="P47296"/>
    </row>
    <row r="47297" spans="15:16" x14ac:dyDescent="0.2">
      <c r="O47297"/>
      <c r="P47297"/>
    </row>
    <row r="47298" spans="15:16" x14ac:dyDescent="0.2">
      <c r="O47298"/>
      <c r="P47298"/>
    </row>
    <row r="47299" spans="15:16" x14ac:dyDescent="0.2">
      <c r="O47299"/>
      <c r="P47299"/>
    </row>
    <row r="47300" spans="15:16" x14ac:dyDescent="0.2">
      <c r="O47300"/>
      <c r="P47300"/>
    </row>
    <row r="47301" spans="15:16" x14ac:dyDescent="0.2">
      <c r="O47301"/>
      <c r="P47301"/>
    </row>
    <row r="47302" spans="15:16" x14ac:dyDescent="0.2">
      <c r="O47302"/>
      <c r="P47302"/>
    </row>
    <row r="47303" spans="15:16" x14ac:dyDescent="0.2">
      <c r="O47303"/>
      <c r="P47303"/>
    </row>
    <row r="47304" spans="15:16" x14ac:dyDescent="0.2">
      <c r="O47304"/>
      <c r="P47304"/>
    </row>
    <row r="47305" spans="15:16" x14ac:dyDescent="0.2">
      <c r="O47305"/>
      <c r="P47305"/>
    </row>
    <row r="47306" spans="15:16" x14ac:dyDescent="0.2">
      <c r="O47306"/>
      <c r="P47306"/>
    </row>
    <row r="47307" spans="15:16" x14ac:dyDescent="0.2">
      <c r="O47307"/>
      <c r="P47307"/>
    </row>
    <row r="47308" spans="15:16" x14ac:dyDescent="0.2">
      <c r="O47308"/>
      <c r="P47308"/>
    </row>
    <row r="47309" spans="15:16" x14ac:dyDescent="0.2">
      <c r="O47309"/>
      <c r="P47309"/>
    </row>
    <row r="47310" spans="15:16" x14ac:dyDescent="0.2">
      <c r="O47310"/>
      <c r="P47310"/>
    </row>
    <row r="47311" spans="15:16" x14ac:dyDescent="0.2">
      <c r="O47311"/>
      <c r="P47311"/>
    </row>
    <row r="47312" spans="15:16" x14ac:dyDescent="0.2">
      <c r="O47312"/>
      <c r="P47312"/>
    </row>
    <row r="47313" spans="15:16" x14ac:dyDescent="0.2">
      <c r="O47313"/>
      <c r="P47313"/>
    </row>
    <row r="47314" spans="15:16" x14ac:dyDescent="0.2">
      <c r="O47314"/>
      <c r="P47314"/>
    </row>
    <row r="47315" spans="15:16" x14ac:dyDescent="0.2">
      <c r="O47315"/>
      <c r="P47315"/>
    </row>
    <row r="47316" spans="15:16" x14ac:dyDescent="0.2">
      <c r="O47316"/>
      <c r="P47316"/>
    </row>
    <row r="47317" spans="15:16" x14ac:dyDescent="0.2">
      <c r="O47317"/>
      <c r="P47317"/>
    </row>
    <row r="47318" spans="15:16" x14ac:dyDescent="0.2">
      <c r="O47318"/>
      <c r="P47318"/>
    </row>
    <row r="47319" spans="15:16" x14ac:dyDescent="0.2">
      <c r="O47319"/>
      <c r="P47319"/>
    </row>
    <row r="47320" spans="15:16" x14ac:dyDescent="0.2">
      <c r="O47320"/>
      <c r="P47320"/>
    </row>
    <row r="47321" spans="15:16" x14ac:dyDescent="0.2">
      <c r="O47321"/>
      <c r="P47321"/>
    </row>
    <row r="47322" spans="15:16" x14ac:dyDescent="0.2">
      <c r="O47322"/>
      <c r="P47322"/>
    </row>
    <row r="47323" spans="15:16" x14ac:dyDescent="0.2">
      <c r="O47323"/>
      <c r="P47323"/>
    </row>
    <row r="47324" spans="15:16" x14ac:dyDescent="0.2">
      <c r="O47324"/>
      <c r="P47324"/>
    </row>
    <row r="47325" spans="15:16" x14ac:dyDescent="0.2">
      <c r="O47325"/>
      <c r="P47325"/>
    </row>
    <row r="47326" spans="15:16" x14ac:dyDescent="0.2">
      <c r="O47326"/>
      <c r="P47326"/>
    </row>
    <row r="47327" spans="15:16" x14ac:dyDescent="0.2">
      <c r="O47327"/>
      <c r="P47327"/>
    </row>
    <row r="47328" spans="15:16" x14ac:dyDescent="0.2">
      <c r="O47328"/>
      <c r="P47328"/>
    </row>
    <row r="47329" spans="15:16" x14ac:dyDescent="0.2">
      <c r="O47329"/>
      <c r="P47329"/>
    </row>
    <row r="47330" spans="15:16" x14ac:dyDescent="0.2">
      <c r="O47330"/>
      <c r="P47330"/>
    </row>
    <row r="47331" spans="15:16" x14ac:dyDescent="0.2">
      <c r="O47331"/>
      <c r="P47331"/>
    </row>
    <row r="47332" spans="15:16" x14ac:dyDescent="0.2">
      <c r="O47332"/>
      <c r="P47332"/>
    </row>
    <row r="47333" spans="15:16" x14ac:dyDescent="0.2">
      <c r="O47333"/>
      <c r="P47333"/>
    </row>
    <row r="47334" spans="15:16" x14ac:dyDescent="0.2">
      <c r="O47334"/>
      <c r="P47334"/>
    </row>
    <row r="47335" spans="15:16" x14ac:dyDescent="0.2">
      <c r="O47335"/>
      <c r="P47335"/>
    </row>
    <row r="47336" spans="15:16" x14ac:dyDescent="0.2">
      <c r="O47336"/>
      <c r="P47336"/>
    </row>
    <row r="47337" spans="15:16" x14ac:dyDescent="0.2">
      <c r="O47337"/>
      <c r="P47337"/>
    </row>
    <row r="47338" spans="15:16" x14ac:dyDescent="0.2">
      <c r="O47338"/>
      <c r="P47338"/>
    </row>
    <row r="47339" spans="15:16" x14ac:dyDescent="0.2">
      <c r="O47339"/>
      <c r="P47339"/>
    </row>
    <row r="47340" spans="15:16" x14ac:dyDescent="0.2">
      <c r="O47340"/>
      <c r="P47340"/>
    </row>
    <row r="47341" spans="15:16" x14ac:dyDescent="0.2">
      <c r="O47341"/>
      <c r="P47341"/>
    </row>
    <row r="47342" spans="15:16" x14ac:dyDescent="0.2">
      <c r="O47342"/>
      <c r="P47342"/>
    </row>
    <row r="47343" spans="15:16" x14ac:dyDescent="0.2">
      <c r="O47343"/>
      <c r="P47343"/>
    </row>
    <row r="47344" spans="15:16" x14ac:dyDescent="0.2">
      <c r="O47344"/>
      <c r="P47344"/>
    </row>
    <row r="47345" spans="15:16" x14ac:dyDescent="0.2">
      <c r="O47345"/>
      <c r="P47345"/>
    </row>
    <row r="47346" spans="15:16" x14ac:dyDescent="0.2">
      <c r="O47346"/>
      <c r="P47346"/>
    </row>
    <row r="47347" spans="15:16" x14ac:dyDescent="0.2">
      <c r="O47347"/>
      <c r="P47347"/>
    </row>
    <row r="47348" spans="15:16" x14ac:dyDescent="0.2">
      <c r="O47348"/>
      <c r="P47348"/>
    </row>
    <row r="47349" spans="15:16" x14ac:dyDescent="0.2">
      <c r="O47349"/>
      <c r="P47349"/>
    </row>
    <row r="47350" spans="15:16" x14ac:dyDescent="0.2">
      <c r="O47350"/>
      <c r="P47350"/>
    </row>
    <row r="47351" spans="15:16" x14ac:dyDescent="0.2">
      <c r="O47351"/>
      <c r="P47351"/>
    </row>
    <row r="47352" spans="15:16" x14ac:dyDescent="0.2">
      <c r="O47352"/>
      <c r="P47352"/>
    </row>
    <row r="47353" spans="15:16" x14ac:dyDescent="0.2">
      <c r="O47353"/>
      <c r="P47353"/>
    </row>
    <row r="47354" spans="15:16" x14ac:dyDescent="0.2">
      <c r="O47354"/>
      <c r="P47354"/>
    </row>
    <row r="47355" spans="15:16" x14ac:dyDescent="0.2">
      <c r="O47355"/>
      <c r="P47355"/>
    </row>
    <row r="47356" spans="15:16" x14ac:dyDescent="0.2">
      <c r="O47356"/>
      <c r="P47356"/>
    </row>
    <row r="47357" spans="15:16" x14ac:dyDescent="0.2">
      <c r="O47357"/>
      <c r="P47357"/>
    </row>
    <row r="47358" spans="15:16" x14ac:dyDescent="0.2">
      <c r="O47358"/>
      <c r="P47358"/>
    </row>
    <row r="47359" spans="15:16" x14ac:dyDescent="0.2">
      <c r="O47359"/>
      <c r="P47359"/>
    </row>
    <row r="47360" spans="15:16" x14ac:dyDescent="0.2">
      <c r="O47360"/>
      <c r="P47360"/>
    </row>
    <row r="47361" spans="15:16" x14ac:dyDescent="0.2">
      <c r="O47361"/>
      <c r="P47361"/>
    </row>
    <row r="47362" spans="15:16" x14ac:dyDescent="0.2">
      <c r="O47362"/>
      <c r="P47362"/>
    </row>
    <row r="47363" spans="15:16" x14ac:dyDescent="0.2">
      <c r="O47363"/>
      <c r="P47363"/>
    </row>
    <row r="47364" spans="15:16" x14ac:dyDescent="0.2">
      <c r="O47364"/>
      <c r="P47364"/>
    </row>
    <row r="47365" spans="15:16" x14ac:dyDescent="0.2">
      <c r="O47365"/>
      <c r="P47365"/>
    </row>
    <row r="47366" spans="15:16" x14ac:dyDescent="0.2">
      <c r="O47366"/>
      <c r="P47366"/>
    </row>
    <row r="47367" spans="15:16" x14ac:dyDescent="0.2">
      <c r="O47367"/>
      <c r="P47367"/>
    </row>
    <row r="47368" spans="15:16" x14ac:dyDescent="0.2">
      <c r="O47368"/>
      <c r="P47368"/>
    </row>
    <row r="47369" spans="15:16" x14ac:dyDescent="0.2">
      <c r="O47369"/>
      <c r="P47369"/>
    </row>
    <row r="47370" spans="15:16" x14ac:dyDescent="0.2">
      <c r="O47370"/>
      <c r="P47370"/>
    </row>
    <row r="47371" spans="15:16" x14ac:dyDescent="0.2">
      <c r="O47371"/>
      <c r="P47371"/>
    </row>
    <row r="47372" spans="15:16" x14ac:dyDescent="0.2">
      <c r="O47372"/>
      <c r="P47372"/>
    </row>
    <row r="47373" spans="15:16" x14ac:dyDescent="0.2">
      <c r="O47373"/>
      <c r="P47373"/>
    </row>
    <row r="47374" spans="15:16" x14ac:dyDescent="0.2">
      <c r="O47374"/>
      <c r="P47374"/>
    </row>
    <row r="47375" spans="15:16" x14ac:dyDescent="0.2">
      <c r="O47375"/>
      <c r="P47375"/>
    </row>
    <row r="47376" spans="15:16" x14ac:dyDescent="0.2">
      <c r="O47376"/>
      <c r="P47376"/>
    </row>
    <row r="47377" spans="15:16" x14ac:dyDescent="0.2">
      <c r="O47377"/>
      <c r="P47377"/>
    </row>
    <row r="47378" spans="15:16" x14ac:dyDescent="0.2">
      <c r="O47378"/>
      <c r="P47378"/>
    </row>
    <row r="47379" spans="15:16" x14ac:dyDescent="0.2">
      <c r="O47379"/>
      <c r="P47379"/>
    </row>
    <row r="47380" spans="15:16" x14ac:dyDescent="0.2">
      <c r="O47380"/>
      <c r="P47380"/>
    </row>
    <row r="47381" spans="15:16" x14ac:dyDescent="0.2">
      <c r="O47381"/>
      <c r="P47381"/>
    </row>
    <row r="47382" spans="15:16" x14ac:dyDescent="0.2">
      <c r="O47382"/>
      <c r="P47382"/>
    </row>
    <row r="47383" spans="15:16" x14ac:dyDescent="0.2">
      <c r="O47383"/>
      <c r="P47383"/>
    </row>
    <row r="47384" spans="15:16" x14ac:dyDescent="0.2">
      <c r="O47384"/>
      <c r="P47384"/>
    </row>
    <row r="47385" spans="15:16" x14ac:dyDescent="0.2">
      <c r="O47385"/>
      <c r="P47385"/>
    </row>
    <row r="47386" spans="15:16" x14ac:dyDescent="0.2">
      <c r="O47386"/>
      <c r="P47386"/>
    </row>
    <row r="47387" spans="15:16" x14ac:dyDescent="0.2">
      <c r="O47387"/>
      <c r="P47387"/>
    </row>
    <row r="47388" spans="15:16" x14ac:dyDescent="0.2">
      <c r="O47388"/>
      <c r="P47388"/>
    </row>
    <row r="47389" spans="15:16" x14ac:dyDescent="0.2">
      <c r="O47389"/>
      <c r="P47389"/>
    </row>
    <row r="47390" spans="15:16" x14ac:dyDescent="0.2">
      <c r="O47390"/>
      <c r="P47390"/>
    </row>
    <row r="47391" spans="15:16" x14ac:dyDescent="0.2">
      <c r="O47391"/>
      <c r="P47391"/>
    </row>
    <row r="47392" spans="15:16" x14ac:dyDescent="0.2">
      <c r="O47392"/>
      <c r="P47392"/>
    </row>
    <row r="47393" spans="15:16" x14ac:dyDescent="0.2">
      <c r="O47393"/>
      <c r="P47393"/>
    </row>
    <row r="47394" spans="15:16" x14ac:dyDescent="0.2">
      <c r="O47394"/>
      <c r="P47394"/>
    </row>
    <row r="47395" spans="15:16" x14ac:dyDescent="0.2">
      <c r="O47395"/>
      <c r="P47395"/>
    </row>
    <row r="47396" spans="15:16" x14ac:dyDescent="0.2">
      <c r="O47396"/>
      <c r="P47396"/>
    </row>
    <row r="47397" spans="15:16" x14ac:dyDescent="0.2">
      <c r="O47397"/>
      <c r="P47397"/>
    </row>
    <row r="47398" spans="15:16" x14ac:dyDescent="0.2">
      <c r="O47398"/>
      <c r="P47398"/>
    </row>
    <row r="47399" spans="15:16" x14ac:dyDescent="0.2">
      <c r="O47399"/>
      <c r="P47399"/>
    </row>
    <row r="47400" spans="15:16" x14ac:dyDescent="0.2">
      <c r="O47400"/>
      <c r="P47400"/>
    </row>
    <row r="47401" spans="15:16" x14ac:dyDescent="0.2">
      <c r="O47401"/>
      <c r="P47401"/>
    </row>
    <row r="47402" spans="15:16" x14ac:dyDescent="0.2">
      <c r="O47402"/>
      <c r="P47402"/>
    </row>
    <row r="47403" spans="15:16" x14ac:dyDescent="0.2">
      <c r="O47403"/>
      <c r="P47403"/>
    </row>
    <row r="47404" spans="15:16" x14ac:dyDescent="0.2">
      <c r="O47404"/>
      <c r="P47404"/>
    </row>
    <row r="47405" spans="15:16" x14ac:dyDescent="0.2">
      <c r="O47405"/>
      <c r="P47405"/>
    </row>
    <row r="47406" spans="15:16" x14ac:dyDescent="0.2">
      <c r="O47406"/>
      <c r="P47406"/>
    </row>
    <row r="47407" spans="15:16" x14ac:dyDescent="0.2">
      <c r="O47407"/>
      <c r="P47407"/>
    </row>
    <row r="47408" spans="15:16" x14ac:dyDescent="0.2">
      <c r="O47408"/>
      <c r="P47408"/>
    </row>
    <row r="47409" spans="15:16" x14ac:dyDescent="0.2">
      <c r="O47409"/>
      <c r="P47409"/>
    </row>
    <row r="47410" spans="15:16" x14ac:dyDescent="0.2">
      <c r="O47410"/>
      <c r="P47410"/>
    </row>
    <row r="47411" spans="15:16" x14ac:dyDescent="0.2">
      <c r="O47411"/>
      <c r="P47411"/>
    </row>
    <row r="47412" spans="15:16" x14ac:dyDescent="0.2">
      <c r="O47412"/>
      <c r="P47412"/>
    </row>
    <row r="47413" spans="15:16" x14ac:dyDescent="0.2">
      <c r="O47413"/>
      <c r="P47413"/>
    </row>
    <row r="47414" spans="15:16" x14ac:dyDescent="0.2">
      <c r="O47414"/>
      <c r="P47414"/>
    </row>
    <row r="47415" spans="15:16" x14ac:dyDescent="0.2">
      <c r="O47415"/>
      <c r="P47415"/>
    </row>
    <row r="47416" spans="15:16" x14ac:dyDescent="0.2">
      <c r="O47416"/>
      <c r="P47416"/>
    </row>
    <row r="47417" spans="15:16" x14ac:dyDescent="0.2">
      <c r="O47417"/>
      <c r="P47417"/>
    </row>
    <row r="47418" spans="15:16" x14ac:dyDescent="0.2">
      <c r="O47418"/>
      <c r="P47418"/>
    </row>
    <row r="47419" spans="15:16" x14ac:dyDescent="0.2">
      <c r="O47419"/>
      <c r="P47419"/>
    </row>
    <row r="47420" spans="15:16" x14ac:dyDescent="0.2">
      <c r="O47420"/>
      <c r="P47420"/>
    </row>
    <row r="47421" spans="15:16" x14ac:dyDescent="0.2">
      <c r="O47421"/>
      <c r="P47421"/>
    </row>
    <row r="47422" spans="15:16" x14ac:dyDescent="0.2">
      <c r="O47422"/>
      <c r="P47422"/>
    </row>
    <row r="47423" spans="15:16" x14ac:dyDescent="0.2">
      <c r="O47423"/>
      <c r="P47423"/>
    </row>
    <row r="47424" spans="15:16" x14ac:dyDescent="0.2">
      <c r="O47424"/>
      <c r="P47424"/>
    </row>
    <row r="47425" spans="15:16" x14ac:dyDescent="0.2">
      <c r="O47425"/>
      <c r="P47425"/>
    </row>
    <row r="47426" spans="15:16" x14ac:dyDescent="0.2">
      <c r="O47426"/>
      <c r="P47426"/>
    </row>
    <row r="47427" spans="15:16" x14ac:dyDescent="0.2">
      <c r="O47427"/>
      <c r="P47427"/>
    </row>
    <row r="47428" spans="15:16" x14ac:dyDescent="0.2">
      <c r="O47428"/>
      <c r="P47428"/>
    </row>
    <row r="47429" spans="15:16" x14ac:dyDescent="0.2">
      <c r="O47429"/>
      <c r="P47429"/>
    </row>
    <row r="47430" spans="15:16" x14ac:dyDescent="0.2">
      <c r="O47430"/>
      <c r="P47430"/>
    </row>
    <row r="47431" spans="15:16" x14ac:dyDescent="0.2">
      <c r="O47431"/>
      <c r="P47431"/>
    </row>
    <row r="47432" spans="15:16" x14ac:dyDescent="0.2">
      <c r="O47432"/>
      <c r="P47432"/>
    </row>
    <row r="47433" spans="15:16" x14ac:dyDescent="0.2">
      <c r="O47433"/>
      <c r="P47433"/>
    </row>
    <row r="47434" spans="15:16" x14ac:dyDescent="0.2">
      <c r="O47434"/>
      <c r="P47434"/>
    </row>
    <row r="47435" spans="15:16" x14ac:dyDescent="0.2">
      <c r="O47435"/>
      <c r="P47435"/>
    </row>
    <row r="47436" spans="15:16" x14ac:dyDescent="0.2">
      <c r="O47436"/>
      <c r="P47436"/>
    </row>
    <row r="47437" spans="15:16" x14ac:dyDescent="0.2">
      <c r="O47437"/>
      <c r="P47437"/>
    </row>
    <row r="47438" spans="15:16" x14ac:dyDescent="0.2">
      <c r="O47438"/>
      <c r="P47438"/>
    </row>
    <row r="47439" spans="15:16" x14ac:dyDescent="0.2">
      <c r="O47439"/>
      <c r="P47439"/>
    </row>
    <row r="47440" spans="15:16" x14ac:dyDescent="0.2">
      <c r="O47440"/>
      <c r="P47440"/>
    </row>
    <row r="47441" spans="15:16" x14ac:dyDescent="0.2">
      <c r="O47441"/>
      <c r="P47441"/>
    </row>
    <row r="47442" spans="15:16" x14ac:dyDescent="0.2">
      <c r="O47442"/>
      <c r="P47442"/>
    </row>
    <row r="47443" spans="15:16" x14ac:dyDescent="0.2">
      <c r="O47443"/>
      <c r="P47443"/>
    </row>
    <row r="47444" spans="15:16" x14ac:dyDescent="0.2">
      <c r="O47444"/>
      <c r="P47444"/>
    </row>
    <row r="47445" spans="15:16" x14ac:dyDescent="0.2">
      <c r="O47445"/>
      <c r="P47445"/>
    </row>
    <row r="47446" spans="15:16" x14ac:dyDescent="0.2">
      <c r="O47446"/>
      <c r="P47446"/>
    </row>
    <row r="47447" spans="15:16" x14ac:dyDescent="0.2">
      <c r="O47447"/>
      <c r="P47447"/>
    </row>
    <row r="47448" spans="15:16" x14ac:dyDescent="0.2">
      <c r="O47448"/>
      <c r="P47448"/>
    </row>
    <row r="47449" spans="15:16" x14ac:dyDescent="0.2">
      <c r="O47449"/>
      <c r="P47449"/>
    </row>
    <row r="47450" spans="15:16" x14ac:dyDescent="0.2">
      <c r="O47450"/>
      <c r="P47450"/>
    </row>
    <row r="47451" spans="15:16" x14ac:dyDescent="0.2">
      <c r="O47451"/>
      <c r="P47451"/>
    </row>
    <row r="47452" spans="15:16" x14ac:dyDescent="0.2">
      <c r="O47452"/>
      <c r="P47452"/>
    </row>
    <row r="47453" spans="15:16" x14ac:dyDescent="0.2">
      <c r="O47453"/>
      <c r="P47453"/>
    </row>
    <row r="47454" spans="15:16" x14ac:dyDescent="0.2">
      <c r="O47454"/>
      <c r="P47454"/>
    </row>
    <row r="47455" spans="15:16" x14ac:dyDescent="0.2">
      <c r="O47455"/>
      <c r="P47455"/>
    </row>
    <row r="47456" spans="15:16" x14ac:dyDescent="0.2">
      <c r="O47456"/>
      <c r="P47456"/>
    </row>
    <row r="47457" spans="15:16" x14ac:dyDescent="0.2">
      <c r="O47457"/>
      <c r="P47457"/>
    </row>
    <row r="47458" spans="15:16" x14ac:dyDescent="0.2">
      <c r="O47458"/>
      <c r="P47458"/>
    </row>
    <row r="47459" spans="15:16" x14ac:dyDescent="0.2">
      <c r="O47459"/>
      <c r="P47459"/>
    </row>
    <row r="47460" spans="15:16" x14ac:dyDescent="0.2">
      <c r="O47460"/>
      <c r="P47460"/>
    </row>
    <row r="47461" spans="15:16" x14ac:dyDescent="0.2">
      <c r="O47461"/>
      <c r="P47461"/>
    </row>
    <row r="47462" spans="15:16" x14ac:dyDescent="0.2">
      <c r="O47462"/>
      <c r="P47462"/>
    </row>
    <row r="47463" spans="15:16" x14ac:dyDescent="0.2">
      <c r="O47463"/>
      <c r="P47463"/>
    </row>
    <row r="47464" spans="15:16" x14ac:dyDescent="0.2">
      <c r="O47464"/>
      <c r="P47464"/>
    </row>
    <row r="47465" spans="15:16" x14ac:dyDescent="0.2">
      <c r="O47465"/>
      <c r="P47465"/>
    </row>
    <row r="47466" spans="15:16" x14ac:dyDescent="0.2">
      <c r="O47466"/>
      <c r="P47466"/>
    </row>
    <row r="47467" spans="15:16" x14ac:dyDescent="0.2">
      <c r="O47467"/>
      <c r="P47467"/>
    </row>
    <row r="47468" spans="15:16" x14ac:dyDescent="0.2">
      <c r="O47468"/>
      <c r="P47468"/>
    </row>
    <row r="47469" spans="15:16" x14ac:dyDescent="0.2">
      <c r="O47469"/>
      <c r="P47469"/>
    </row>
    <row r="47470" spans="15:16" x14ac:dyDescent="0.2">
      <c r="O47470"/>
      <c r="P47470"/>
    </row>
    <row r="47471" spans="15:16" x14ac:dyDescent="0.2">
      <c r="O47471"/>
      <c r="P47471"/>
    </row>
    <row r="47472" spans="15:16" x14ac:dyDescent="0.2">
      <c r="O47472"/>
      <c r="P47472"/>
    </row>
    <row r="47473" spans="15:16" x14ac:dyDescent="0.2">
      <c r="O47473"/>
      <c r="P47473"/>
    </row>
    <row r="47474" spans="15:16" x14ac:dyDescent="0.2">
      <c r="O47474"/>
      <c r="P47474"/>
    </row>
    <row r="47475" spans="15:16" x14ac:dyDescent="0.2">
      <c r="O47475"/>
      <c r="P47475"/>
    </row>
    <row r="47476" spans="15:16" x14ac:dyDescent="0.2">
      <c r="O47476"/>
      <c r="P47476"/>
    </row>
    <row r="47477" spans="15:16" x14ac:dyDescent="0.2">
      <c r="O47477"/>
      <c r="P47477"/>
    </row>
    <row r="47478" spans="15:16" x14ac:dyDescent="0.2">
      <c r="O47478"/>
      <c r="P47478"/>
    </row>
    <row r="47479" spans="15:16" x14ac:dyDescent="0.2">
      <c r="O47479"/>
      <c r="P47479"/>
    </row>
    <row r="47480" spans="15:16" x14ac:dyDescent="0.2">
      <c r="O47480"/>
      <c r="P47480"/>
    </row>
    <row r="47481" spans="15:16" x14ac:dyDescent="0.2">
      <c r="O47481"/>
      <c r="P47481"/>
    </row>
    <row r="47482" spans="15:16" x14ac:dyDescent="0.2">
      <c r="O47482"/>
      <c r="P47482"/>
    </row>
    <row r="47483" spans="15:16" x14ac:dyDescent="0.2">
      <c r="O47483"/>
      <c r="P47483"/>
    </row>
    <row r="47484" spans="15:16" x14ac:dyDescent="0.2">
      <c r="O47484"/>
      <c r="P47484"/>
    </row>
    <row r="47485" spans="15:16" x14ac:dyDescent="0.2">
      <c r="O47485"/>
      <c r="P47485"/>
    </row>
    <row r="47486" spans="15:16" x14ac:dyDescent="0.2">
      <c r="O47486"/>
      <c r="P47486"/>
    </row>
    <row r="47487" spans="15:16" x14ac:dyDescent="0.2">
      <c r="O47487"/>
      <c r="P47487"/>
    </row>
    <row r="47488" spans="15:16" x14ac:dyDescent="0.2">
      <c r="O47488"/>
      <c r="P47488"/>
    </row>
    <row r="47489" spans="15:16" x14ac:dyDescent="0.2">
      <c r="O47489"/>
      <c r="P47489"/>
    </row>
    <row r="47490" spans="15:16" x14ac:dyDescent="0.2">
      <c r="O47490"/>
      <c r="P47490"/>
    </row>
    <row r="47491" spans="15:16" x14ac:dyDescent="0.2">
      <c r="O47491"/>
      <c r="P47491"/>
    </row>
    <row r="47492" spans="15:16" x14ac:dyDescent="0.2">
      <c r="O47492"/>
      <c r="P47492"/>
    </row>
    <row r="47493" spans="15:16" x14ac:dyDescent="0.2">
      <c r="O47493"/>
      <c r="P47493"/>
    </row>
    <row r="47494" spans="15:16" x14ac:dyDescent="0.2">
      <c r="O47494"/>
      <c r="P47494"/>
    </row>
    <row r="47495" spans="15:16" x14ac:dyDescent="0.2">
      <c r="O47495"/>
      <c r="P47495"/>
    </row>
    <row r="47496" spans="15:16" x14ac:dyDescent="0.2">
      <c r="O47496"/>
      <c r="P47496"/>
    </row>
    <row r="47497" spans="15:16" x14ac:dyDescent="0.2">
      <c r="O47497"/>
      <c r="P47497"/>
    </row>
    <row r="47498" spans="15:16" x14ac:dyDescent="0.2">
      <c r="O47498"/>
      <c r="P47498"/>
    </row>
    <row r="47499" spans="15:16" x14ac:dyDescent="0.2">
      <c r="O47499"/>
      <c r="P47499"/>
    </row>
    <row r="47500" spans="15:16" x14ac:dyDescent="0.2">
      <c r="O47500"/>
      <c r="P47500"/>
    </row>
    <row r="47501" spans="15:16" x14ac:dyDescent="0.2">
      <c r="O47501"/>
      <c r="P47501"/>
    </row>
    <row r="47502" spans="15:16" x14ac:dyDescent="0.2">
      <c r="O47502"/>
      <c r="P47502"/>
    </row>
    <row r="47503" spans="15:16" x14ac:dyDescent="0.2">
      <c r="O47503"/>
      <c r="P47503"/>
    </row>
    <row r="47504" spans="15:16" x14ac:dyDescent="0.2">
      <c r="O47504"/>
      <c r="P47504"/>
    </row>
    <row r="47505" spans="15:16" x14ac:dyDescent="0.2">
      <c r="O47505"/>
      <c r="P47505"/>
    </row>
    <row r="47506" spans="15:16" x14ac:dyDescent="0.2">
      <c r="O47506"/>
      <c r="P47506"/>
    </row>
    <row r="47507" spans="15:16" x14ac:dyDescent="0.2">
      <c r="O47507"/>
      <c r="P47507"/>
    </row>
    <row r="47508" spans="15:16" x14ac:dyDescent="0.2">
      <c r="O47508"/>
      <c r="P47508"/>
    </row>
    <row r="47509" spans="15:16" x14ac:dyDescent="0.2">
      <c r="O47509"/>
      <c r="P47509"/>
    </row>
    <row r="47510" spans="15:16" x14ac:dyDescent="0.2">
      <c r="O47510"/>
      <c r="P47510"/>
    </row>
    <row r="47511" spans="15:16" x14ac:dyDescent="0.2">
      <c r="O47511"/>
      <c r="P47511"/>
    </row>
    <row r="47512" spans="15:16" x14ac:dyDescent="0.2">
      <c r="O47512"/>
      <c r="P47512"/>
    </row>
    <row r="47513" spans="15:16" x14ac:dyDescent="0.2">
      <c r="O47513"/>
      <c r="P47513"/>
    </row>
    <row r="47514" spans="15:16" x14ac:dyDescent="0.2">
      <c r="O47514"/>
      <c r="P47514"/>
    </row>
    <row r="47515" spans="15:16" x14ac:dyDescent="0.2">
      <c r="O47515"/>
      <c r="P47515"/>
    </row>
    <row r="47516" spans="15:16" x14ac:dyDescent="0.2">
      <c r="O47516"/>
      <c r="P47516"/>
    </row>
    <row r="47517" spans="15:16" x14ac:dyDescent="0.2">
      <c r="O47517"/>
      <c r="P47517"/>
    </row>
    <row r="47518" spans="15:16" x14ac:dyDescent="0.2">
      <c r="O47518"/>
      <c r="P47518"/>
    </row>
    <row r="47519" spans="15:16" x14ac:dyDescent="0.2">
      <c r="O47519"/>
      <c r="P47519"/>
    </row>
    <row r="47520" spans="15:16" x14ac:dyDescent="0.2">
      <c r="O47520"/>
      <c r="P47520"/>
    </row>
    <row r="47521" spans="15:16" x14ac:dyDescent="0.2">
      <c r="O47521"/>
      <c r="P47521"/>
    </row>
    <row r="47522" spans="15:16" x14ac:dyDescent="0.2">
      <c r="O47522"/>
      <c r="P47522"/>
    </row>
    <row r="47523" spans="15:16" x14ac:dyDescent="0.2">
      <c r="O47523"/>
      <c r="P47523"/>
    </row>
    <row r="47524" spans="15:16" x14ac:dyDescent="0.2">
      <c r="O47524"/>
      <c r="P47524"/>
    </row>
    <row r="47525" spans="15:16" x14ac:dyDescent="0.2">
      <c r="O47525"/>
      <c r="P47525"/>
    </row>
    <row r="47526" spans="15:16" x14ac:dyDescent="0.2">
      <c r="O47526"/>
      <c r="P47526"/>
    </row>
    <row r="47527" spans="15:16" x14ac:dyDescent="0.2">
      <c r="O47527"/>
      <c r="P47527"/>
    </row>
    <row r="47528" spans="15:16" x14ac:dyDescent="0.2">
      <c r="O47528"/>
      <c r="P47528"/>
    </row>
    <row r="47529" spans="15:16" x14ac:dyDescent="0.2">
      <c r="O47529"/>
      <c r="P47529"/>
    </row>
    <row r="47530" spans="15:16" x14ac:dyDescent="0.2">
      <c r="O47530"/>
      <c r="P47530"/>
    </row>
    <row r="47531" spans="15:16" x14ac:dyDescent="0.2">
      <c r="O47531"/>
      <c r="P47531"/>
    </row>
    <row r="47532" spans="15:16" x14ac:dyDescent="0.2">
      <c r="O47532"/>
      <c r="P47532"/>
    </row>
    <row r="47533" spans="15:16" x14ac:dyDescent="0.2">
      <c r="O47533"/>
      <c r="P47533"/>
    </row>
    <row r="47534" spans="15:16" x14ac:dyDescent="0.2">
      <c r="O47534"/>
      <c r="P47534"/>
    </row>
    <row r="47535" spans="15:16" x14ac:dyDescent="0.2">
      <c r="O47535"/>
      <c r="P47535"/>
    </row>
    <row r="47536" spans="15:16" x14ac:dyDescent="0.2">
      <c r="O47536"/>
      <c r="P47536"/>
    </row>
    <row r="47537" spans="15:16" x14ac:dyDescent="0.2">
      <c r="O47537"/>
      <c r="P47537"/>
    </row>
    <row r="47538" spans="15:16" x14ac:dyDescent="0.2">
      <c r="O47538"/>
      <c r="P47538"/>
    </row>
    <row r="47539" spans="15:16" x14ac:dyDescent="0.2">
      <c r="O47539"/>
      <c r="P47539"/>
    </row>
    <row r="47540" spans="15:16" x14ac:dyDescent="0.2">
      <c r="O47540"/>
      <c r="P47540"/>
    </row>
    <row r="47541" spans="15:16" x14ac:dyDescent="0.2">
      <c r="O47541"/>
      <c r="P47541"/>
    </row>
    <row r="47542" spans="15:16" x14ac:dyDescent="0.2">
      <c r="O47542"/>
      <c r="P47542"/>
    </row>
    <row r="47543" spans="15:16" x14ac:dyDescent="0.2">
      <c r="O47543"/>
      <c r="P47543"/>
    </row>
    <row r="47544" spans="15:16" x14ac:dyDescent="0.2">
      <c r="O47544"/>
      <c r="P47544"/>
    </row>
    <row r="47545" spans="15:16" x14ac:dyDescent="0.2">
      <c r="O47545"/>
      <c r="P47545"/>
    </row>
    <row r="47546" spans="15:16" x14ac:dyDescent="0.2">
      <c r="O47546"/>
      <c r="P47546"/>
    </row>
    <row r="47547" spans="15:16" x14ac:dyDescent="0.2">
      <c r="O47547"/>
      <c r="P47547"/>
    </row>
    <row r="47548" spans="15:16" x14ac:dyDescent="0.2">
      <c r="O47548"/>
      <c r="P47548"/>
    </row>
    <row r="47549" spans="15:16" x14ac:dyDescent="0.2">
      <c r="O47549"/>
      <c r="P47549"/>
    </row>
    <row r="47550" spans="15:16" x14ac:dyDescent="0.2">
      <c r="O47550"/>
      <c r="P47550"/>
    </row>
    <row r="47551" spans="15:16" x14ac:dyDescent="0.2">
      <c r="O47551"/>
      <c r="P47551"/>
    </row>
    <row r="47552" spans="15:16" x14ac:dyDescent="0.2">
      <c r="O47552"/>
      <c r="P47552"/>
    </row>
    <row r="47553" spans="15:16" x14ac:dyDescent="0.2">
      <c r="O47553"/>
      <c r="P47553"/>
    </row>
    <row r="47554" spans="15:16" x14ac:dyDescent="0.2">
      <c r="O47554"/>
      <c r="P47554"/>
    </row>
    <row r="47555" spans="15:16" x14ac:dyDescent="0.2">
      <c r="O47555"/>
      <c r="P47555"/>
    </row>
    <row r="47556" spans="15:16" x14ac:dyDescent="0.2">
      <c r="O47556"/>
      <c r="P47556"/>
    </row>
    <row r="47557" spans="15:16" x14ac:dyDescent="0.2">
      <c r="O47557"/>
      <c r="P47557"/>
    </row>
    <row r="47558" spans="15:16" x14ac:dyDescent="0.2">
      <c r="O47558"/>
      <c r="P47558"/>
    </row>
    <row r="47559" spans="15:16" x14ac:dyDescent="0.2">
      <c r="O47559"/>
      <c r="P47559"/>
    </row>
    <row r="47560" spans="15:16" x14ac:dyDescent="0.2">
      <c r="O47560"/>
      <c r="P47560"/>
    </row>
    <row r="47561" spans="15:16" x14ac:dyDescent="0.2">
      <c r="O47561"/>
      <c r="P47561"/>
    </row>
    <row r="47562" spans="15:16" x14ac:dyDescent="0.2">
      <c r="O47562"/>
      <c r="P47562"/>
    </row>
    <row r="47563" spans="15:16" x14ac:dyDescent="0.2">
      <c r="O47563"/>
      <c r="P47563"/>
    </row>
    <row r="47564" spans="15:16" x14ac:dyDescent="0.2">
      <c r="O47564"/>
      <c r="P47564"/>
    </row>
    <row r="47565" spans="15:16" x14ac:dyDescent="0.2">
      <c r="O47565"/>
      <c r="P47565"/>
    </row>
    <row r="47566" spans="15:16" x14ac:dyDescent="0.2">
      <c r="O47566"/>
      <c r="P47566"/>
    </row>
    <row r="47567" spans="15:16" x14ac:dyDescent="0.2">
      <c r="O47567"/>
      <c r="P47567"/>
    </row>
    <row r="47568" spans="15:16" x14ac:dyDescent="0.2">
      <c r="O47568"/>
      <c r="P47568"/>
    </row>
    <row r="47569" spans="15:16" x14ac:dyDescent="0.2">
      <c r="O47569"/>
      <c r="P47569"/>
    </row>
    <row r="47570" spans="15:16" x14ac:dyDescent="0.2">
      <c r="O47570"/>
      <c r="P47570"/>
    </row>
    <row r="47571" spans="15:16" x14ac:dyDescent="0.2">
      <c r="O47571"/>
      <c r="P47571"/>
    </row>
    <row r="47572" spans="15:16" x14ac:dyDescent="0.2">
      <c r="O47572"/>
      <c r="P47572"/>
    </row>
    <row r="47573" spans="15:16" x14ac:dyDescent="0.2">
      <c r="O47573"/>
      <c r="P47573"/>
    </row>
    <row r="47574" spans="15:16" x14ac:dyDescent="0.2">
      <c r="O47574"/>
      <c r="P47574"/>
    </row>
    <row r="47575" spans="15:16" x14ac:dyDescent="0.2">
      <c r="O47575"/>
      <c r="P47575"/>
    </row>
    <row r="47576" spans="15:16" x14ac:dyDescent="0.2">
      <c r="O47576"/>
      <c r="P47576"/>
    </row>
    <row r="47577" spans="15:16" x14ac:dyDescent="0.2">
      <c r="O47577"/>
      <c r="P47577"/>
    </row>
    <row r="47578" spans="15:16" x14ac:dyDescent="0.2">
      <c r="O47578"/>
      <c r="P47578"/>
    </row>
    <row r="47579" spans="15:16" x14ac:dyDescent="0.2">
      <c r="O47579"/>
      <c r="P47579"/>
    </row>
    <row r="47580" spans="15:16" x14ac:dyDescent="0.2">
      <c r="O47580"/>
      <c r="P47580"/>
    </row>
    <row r="47581" spans="15:16" x14ac:dyDescent="0.2">
      <c r="O47581"/>
      <c r="P47581"/>
    </row>
    <row r="47582" spans="15:16" x14ac:dyDescent="0.2">
      <c r="O47582"/>
      <c r="P47582"/>
    </row>
    <row r="47583" spans="15:16" x14ac:dyDescent="0.2">
      <c r="O47583"/>
      <c r="P47583"/>
    </row>
    <row r="47584" spans="15:16" x14ac:dyDescent="0.2">
      <c r="O47584"/>
      <c r="P47584"/>
    </row>
    <row r="47585" spans="15:16" x14ac:dyDescent="0.2">
      <c r="O47585"/>
      <c r="P47585"/>
    </row>
    <row r="47586" spans="15:16" x14ac:dyDescent="0.2">
      <c r="O47586"/>
      <c r="P47586"/>
    </row>
    <row r="47587" spans="15:16" x14ac:dyDescent="0.2">
      <c r="O47587"/>
      <c r="P47587"/>
    </row>
    <row r="47588" spans="15:16" x14ac:dyDescent="0.2">
      <c r="O47588"/>
      <c r="P47588"/>
    </row>
    <row r="47589" spans="15:16" x14ac:dyDescent="0.2">
      <c r="O47589"/>
      <c r="P47589"/>
    </row>
    <row r="47590" spans="15:16" x14ac:dyDescent="0.2">
      <c r="O47590"/>
      <c r="P47590"/>
    </row>
    <row r="47591" spans="15:16" x14ac:dyDescent="0.2">
      <c r="O47591"/>
      <c r="P47591"/>
    </row>
    <row r="47592" spans="15:16" x14ac:dyDescent="0.2">
      <c r="O47592"/>
      <c r="P47592"/>
    </row>
    <row r="47593" spans="15:16" x14ac:dyDescent="0.2">
      <c r="O47593"/>
      <c r="P47593"/>
    </row>
    <row r="47594" spans="15:16" x14ac:dyDescent="0.2">
      <c r="O47594"/>
      <c r="P47594"/>
    </row>
    <row r="47595" spans="15:16" x14ac:dyDescent="0.2">
      <c r="O47595"/>
      <c r="P47595"/>
    </row>
    <row r="47596" spans="15:16" x14ac:dyDescent="0.2">
      <c r="O47596"/>
      <c r="P47596"/>
    </row>
    <row r="47597" spans="15:16" x14ac:dyDescent="0.2">
      <c r="O47597"/>
      <c r="P47597"/>
    </row>
    <row r="47598" spans="15:16" x14ac:dyDescent="0.2">
      <c r="O47598"/>
      <c r="P47598"/>
    </row>
    <row r="47599" spans="15:16" x14ac:dyDescent="0.2">
      <c r="O47599"/>
      <c r="P47599"/>
    </row>
    <row r="47600" spans="15:16" x14ac:dyDescent="0.2">
      <c r="O47600"/>
      <c r="P47600"/>
    </row>
    <row r="47601" spans="15:16" x14ac:dyDescent="0.2">
      <c r="O47601"/>
      <c r="P47601"/>
    </row>
    <row r="47602" spans="15:16" x14ac:dyDescent="0.2">
      <c r="O47602"/>
      <c r="P47602"/>
    </row>
    <row r="47603" spans="15:16" x14ac:dyDescent="0.2">
      <c r="O47603"/>
      <c r="P47603"/>
    </row>
    <row r="47604" spans="15:16" x14ac:dyDescent="0.2">
      <c r="O47604"/>
      <c r="P47604"/>
    </row>
    <row r="47605" spans="15:16" x14ac:dyDescent="0.2">
      <c r="O47605"/>
      <c r="P47605"/>
    </row>
    <row r="47606" spans="15:16" x14ac:dyDescent="0.2">
      <c r="O47606"/>
      <c r="P47606"/>
    </row>
    <row r="47607" spans="15:16" x14ac:dyDescent="0.2">
      <c r="O47607"/>
      <c r="P47607"/>
    </row>
    <row r="47608" spans="15:16" x14ac:dyDescent="0.2">
      <c r="O47608"/>
      <c r="P47608"/>
    </row>
    <row r="47609" spans="15:16" x14ac:dyDescent="0.2">
      <c r="O47609"/>
      <c r="P47609"/>
    </row>
    <row r="47610" spans="15:16" x14ac:dyDescent="0.2">
      <c r="O47610"/>
      <c r="P47610"/>
    </row>
    <row r="47611" spans="15:16" x14ac:dyDescent="0.2">
      <c r="O47611"/>
      <c r="P47611"/>
    </row>
    <row r="47612" spans="15:16" x14ac:dyDescent="0.2">
      <c r="O47612"/>
      <c r="P47612"/>
    </row>
    <row r="47613" spans="15:16" x14ac:dyDescent="0.2">
      <c r="O47613"/>
      <c r="P47613"/>
    </row>
    <row r="47614" spans="15:16" x14ac:dyDescent="0.2">
      <c r="O47614"/>
      <c r="P47614"/>
    </row>
    <row r="47615" spans="15:16" x14ac:dyDescent="0.2">
      <c r="O47615"/>
      <c r="P47615"/>
    </row>
    <row r="47616" spans="15:16" x14ac:dyDescent="0.2">
      <c r="O47616"/>
      <c r="P47616"/>
    </row>
    <row r="47617" spans="15:16" x14ac:dyDescent="0.2">
      <c r="O47617"/>
      <c r="P47617"/>
    </row>
    <row r="47618" spans="15:16" x14ac:dyDescent="0.2">
      <c r="O47618"/>
      <c r="P47618"/>
    </row>
    <row r="47619" spans="15:16" x14ac:dyDescent="0.2">
      <c r="O47619"/>
      <c r="P47619"/>
    </row>
    <row r="47620" spans="15:16" x14ac:dyDescent="0.2">
      <c r="O47620"/>
      <c r="P47620"/>
    </row>
    <row r="47621" spans="15:16" x14ac:dyDescent="0.2">
      <c r="O47621"/>
      <c r="P47621"/>
    </row>
    <row r="47622" spans="15:16" x14ac:dyDescent="0.2">
      <c r="O47622"/>
      <c r="P47622"/>
    </row>
    <row r="47623" spans="15:16" x14ac:dyDescent="0.2">
      <c r="O47623"/>
      <c r="P47623"/>
    </row>
    <row r="47624" spans="15:16" x14ac:dyDescent="0.2">
      <c r="O47624"/>
      <c r="P47624"/>
    </row>
    <row r="47625" spans="15:16" x14ac:dyDescent="0.2">
      <c r="O47625"/>
      <c r="P47625"/>
    </row>
    <row r="47626" spans="15:16" x14ac:dyDescent="0.2">
      <c r="O47626"/>
      <c r="P47626"/>
    </row>
    <row r="47627" spans="15:16" x14ac:dyDescent="0.2">
      <c r="O47627"/>
      <c r="P47627"/>
    </row>
    <row r="47628" spans="15:16" x14ac:dyDescent="0.2">
      <c r="O47628"/>
      <c r="P47628"/>
    </row>
    <row r="47629" spans="15:16" x14ac:dyDescent="0.2">
      <c r="O47629"/>
      <c r="P47629"/>
    </row>
    <row r="47630" spans="15:16" x14ac:dyDescent="0.2">
      <c r="O47630"/>
      <c r="P47630"/>
    </row>
    <row r="47631" spans="15:16" x14ac:dyDescent="0.2">
      <c r="O47631"/>
      <c r="P47631"/>
    </row>
    <row r="47632" spans="15:16" x14ac:dyDescent="0.2">
      <c r="O47632"/>
      <c r="P47632"/>
    </row>
    <row r="47633" spans="15:16" x14ac:dyDescent="0.2">
      <c r="O47633"/>
      <c r="P47633"/>
    </row>
    <row r="47634" spans="15:16" x14ac:dyDescent="0.2">
      <c r="O47634"/>
      <c r="P47634"/>
    </row>
    <row r="47635" spans="15:16" x14ac:dyDescent="0.2">
      <c r="O47635"/>
      <c r="P47635"/>
    </row>
    <row r="47636" spans="15:16" x14ac:dyDescent="0.2">
      <c r="O47636"/>
      <c r="P47636"/>
    </row>
    <row r="47637" spans="15:16" x14ac:dyDescent="0.2">
      <c r="O47637"/>
      <c r="P47637"/>
    </row>
    <row r="47638" spans="15:16" x14ac:dyDescent="0.2">
      <c r="O47638"/>
      <c r="P47638"/>
    </row>
    <row r="47639" spans="15:16" x14ac:dyDescent="0.2">
      <c r="O47639"/>
      <c r="P47639"/>
    </row>
    <row r="47640" spans="15:16" x14ac:dyDescent="0.2">
      <c r="O47640"/>
      <c r="P47640"/>
    </row>
    <row r="47641" spans="15:16" x14ac:dyDescent="0.2">
      <c r="O47641"/>
      <c r="P47641"/>
    </row>
    <row r="47642" spans="15:16" x14ac:dyDescent="0.2">
      <c r="O47642"/>
      <c r="P47642"/>
    </row>
    <row r="47643" spans="15:16" x14ac:dyDescent="0.2">
      <c r="O47643"/>
      <c r="P47643"/>
    </row>
    <row r="47644" spans="15:16" x14ac:dyDescent="0.2">
      <c r="O47644"/>
      <c r="P47644"/>
    </row>
    <row r="47645" spans="15:16" x14ac:dyDescent="0.2">
      <c r="O47645"/>
      <c r="P47645"/>
    </row>
    <row r="47646" spans="15:16" x14ac:dyDescent="0.2">
      <c r="O47646"/>
      <c r="P47646"/>
    </row>
    <row r="47647" spans="15:16" x14ac:dyDescent="0.2">
      <c r="O47647"/>
      <c r="P47647"/>
    </row>
    <row r="47648" spans="15:16" x14ac:dyDescent="0.2">
      <c r="O47648"/>
      <c r="P47648"/>
    </row>
    <row r="47649" spans="15:16" x14ac:dyDescent="0.2">
      <c r="O47649"/>
      <c r="P47649"/>
    </row>
    <row r="47650" spans="15:16" x14ac:dyDescent="0.2">
      <c r="O47650"/>
      <c r="P47650"/>
    </row>
    <row r="47651" spans="15:16" x14ac:dyDescent="0.2">
      <c r="O47651"/>
      <c r="P47651"/>
    </row>
    <row r="47652" spans="15:16" x14ac:dyDescent="0.2">
      <c r="O47652"/>
      <c r="P47652"/>
    </row>
    <row r="47653" spans="15:16" x14ac:dyDescent="0.2">
      <c r="O47653"/>
      <c r="P47653"/>
    </row>
    <row r="47654" spans="15:16" x14ac:dyDescent="0.2">
      <c r="O47654"/>
      <c r="P47654"/>
    </row>
    <row r="47655" spans="15:16" x14ac:dyDescent="0.2">
      <c r="O47655"/>
      <c r="P47655"/>
    </row>
    <row r="47656" spans="15:16" x14ac:dyDescent="0.2">
      <c r="O47656"/>
      <c r="P47656"/>
    </row>
    <row r="47657" spans="15:16" x14ac:dyDescent="0.2">
      <c r="O47657"/>
      <c r="P47657"/>
    </row>
    <row r="47658" spans="15:16" x14ac:dyDescent="0.2">
      <c r="O47658"/>
      <c r="P47658"/>
    </row>
    <row r="47659" spans="15:16" x14ac:dyDescent="0.2">
      <c r="O47659"/>
      <c r="P47659"/>
    </row>
    <row r="47660" spans="15:16" x14ac:dyDescent="0.2">
      <c r="O47660"/>
      <c r="P47660"/>
    </row>
    <row r="47661" spans="15:16" x14ac:dyDescent="0.2">
      <c r="O47661"/>
      <c r="P47661"/>
    </row>
    <row r="47662" spans="15:16" x14ac:dyDescent="0.2">
      <c r="O47662"/>
      <c r="P47662"/>
    </row>
    <row r="47663" spans="15:16" x14ac:dyDescent="0.2">
      <c r="O47663"/>
      <c r="P47663"/>
    </row>
    <row r="47664" spans="15:16" x14ac:dyDescent="0.2">
      <c r="O47664"/>
      <c r="P47664"/>
    </row>
    <row r="47665" spans="15:16" x14ac:dyDescent="0.2">
      <c r="O47665"/>
      <c r="P47665"/>
    </row>
    <row r="47666" spans="15:16" x14ac:dyDescent="0.2">
      <c r="O47666"/>
      <c r="P47666"/>
    </row>
    <row r="47667" spans="15:16" x14ac:dyDescent="0.2">
      <c r="O47667"/>
      <c r="P47667"/>
    </row>
    <row r="47668" spans="15:16" x14ac:dyDescent="0.2">
      <c r="O47668"/>
      <c r="P47668"/>
    </row>
    <row r="47669" spans="15:16" x14ac:dyDescent="0.2">
      <c r="O47669"/>
      <c r="P47669"/>
    </row>
    <row r="47670" spans="15:16" x14ac:dyDescent="0.2">
      <c r="O47670"/>
      <c r="P47670"/>
    </row>
    <row r="47671" spans="15:16" x14ac:dyDescent="0.2">
      <c r="O47671"/>
      <c r="P47671"/>
    </row>
    <row r="47672" spans="15:16" x14ac:dyDescent="0.2">
      <c r="O47672"/>
      <c r="P47672"/>
    </row>
    <row r="47673" spans="15:16" x14ac:dyDescent="0.2">
      <c r="O47673"/>
      <c r="P47673"/>
    </row>
    <row r="47674" spans="15:16" x14ac:dyDescent="0.2">
      <c r="O47674"/>
      <c r="P47674"/>
    </row>
    <row r="47675" spans="15:16" x14ac:dyDescent="0.2">
      <c r="O47675"/>
      <c r="P47675"/>
    </row>
    <row r="47676" spans="15:16" x14ac:dyDescent="0.2">
      <c r="O47676"/>
      <c r="P47676"/>
    </row>
    <row r="47677" spans="15:16" x14ac:dyDescent="0.2">
      <c r="O47677"/>
      <c r="P47677"/>
    </row>
    <row r="47678" spans="15:16" x14ac:dyDescent="0.2">
      <c r="O47678"/>
      <c r="P47678"/>
    </row>
    <row r="47679" spans="15:16" x14ac:dyDescent="0.2">
      <c r="O47679"/>
      <c r="P47679"/>
    </row>
    <row r="47680" spans="15:16" x14ac:dyDescent="0.2">
      <c r="O47680"/>
      <c r="P47680"/>
    </row>
    <row r="47681" spans="15:16" x14ac:dyDescent="0.2">
      <c r="O47681"/>
      <c r="P47681"/>
    </row>
    <row r="47682" spans="15:16" x14ac:dyDescent="0.2">
      <c r="O47682"/>
      <c r="P47682"/>
    </row>
    <row r="47683" spans="15:16" x14ac:dyDescent="0.2">
      <c r="O47683"/>
      <c r="P47683"/>
    </row>
    <row r="47684" spans="15:16" x14ac:dyDescent="0.2">
      <c r="O47684"/>
      <c r="P47684"/>
    </row>
    <row r="47685" spans="15:16" x14ac:dyDescent="0.2">
      <c r="O47685"/>
      <c r="P47685"/>
    </row>
    <row r="47686" spans="15:16" x14ac:dyDescent="0.2">
      <c r="O47686"/>
      <c r="P47686"/>
    </row>
    <row r="47687" spans="15:16" x14ac:dyDescent="0.2">
      <c r="O47687"/>
      <c r="P47687"/>
    </row>
    <row r="47688" spans="15:16" x14ac:dyDescent="0.2">
      <c r="O47688"/>
      <c r="P47688"/>
    </row>
    <row r="47689" spans="15:16" x14ac:dyDescent="0.2">
      <c r="O47689"/>
      <c r="P47689"/>
    </row>
    <row r="47690" spans="15:16" x14ac:dyDescent="0.2">
      <c r="O47690"/>
      <c r="P47690"/>
    </row>
    <row r="47691" spans="15:16" x14ac:dyDescent="0.2">
      <c r="O47691"/>
      <c r="P47691"/>
    </row>
    <row r="47692" spans="15:16" x14ac:dyDescent="0.2">
      <c r="O47692"/>
      <c r="P47692"/>
    </row>
    <row r="47693" spans="15:16" x14ac:dyDescent="0.2">
      <c r="O47693"/>
      <c r="P47693"/>
    </row>
    <row r="47694" spans="15:16" x14ac:dyDescent="0.2">
      <c r="O47694"/>
      <c r="P47694"/>
    </row>
    <row r="47695" spans="15:16" x14ac:dyDescent="0.2">
      <c r="O47695"/>
      <c r="P47695"/>
    </row>
    <row r="47696" spans="15:16" x14ac:dyDescent="0.2">
      <c r="O47696"/>
      <c r="P47696"/>
    </row>
    <row r="47697" spans="15:16" x14ac:dyDescent="0.2">
      <c r="O47697"/>
      <c r="P47697"/>
    </row>
    <row r="47698" spans="15:16" x14ac:dyDescent="0.2">
      <c r="O47698"/>
      <c r="P47698"/>
    </row>
    <row r="47699" spans="15:16" x14ac:dyDescent="0.2">
      <c r="O47699"/>
      <c r="P47699"/>
    </row>
    <row r="47700" spans="15:16" x14ac:dyDescent="0.2">
      <c r="O47700"/>
      <c r="P47700"/>
    </row>
    <row r="47701" spans="15:16" x14ac:dyDescent="0.2">
      <c r="O47701"/>
      <c r="P47701"/>
    </row>
    <row r="47702" spans="15:16" x14ac:dyDescent="0.2">
      <c r="O47702"/>
      <c r="P47702"/>
    </row>
    <row r="47703" spans="15:16" x14ac:dyDescent="0.2">
      <c r="O47703"/>
      <c r="P47703"/>
    </row>
    <row r="47704" spans="15:16" x14ac:dyDescent="0.2">
      <c r="O47704"/>
      <c r="P47704"/>
    </row>
    <row r="47705" spans="15:16" x14ac:dyDescent="0.2">
      <c r="O47705"/>
      <c r="P47705"/>
    </row>
    <row r="47706" spans="15:16" x14ac:dyDescent="0.2">
      <c r="O47706"/>
      <c r="P47706"/>
    </row>
    <row r="47707" spans="15:16" x14ac:dyDescent="0.2">
      <c r="O47707"/>
      <c r="P47707"/>
    </row>
    <row r="47708" spans="15:16" x14ac:dyDescent="0.2">
      <c r="O47708"/>
      <c r="P47708"/>
    </row>
    <row r="47709" spans="15:16" x14ac:dyDescent="0.2">
      <c r="O47709"/>
      <c r="P47709"/>
    </row>
    <row r="47710" spans="15:16" x14ac:dyDescent="0.2">
      <c r="O47710"/>
      <c r="P47710"/>
    </row>
    <row r="47711" spans="15:16" x14ac:dyDescent="0.2">
      <c r="O47711"/>
      <c r="P47711"/>
    </row>
    <row r="47712" spans="15:16" x14ac:dyDescent="0.2">
      <c r="O47712"/>
      <c r="P47712"/>
    </row>
    <row r="47713" spans="15:16" x14ac:dyDescent="0.2">
      <c r="O47713"/>
      <c r="P47713"/>
    </row>
    <row r="47714" spans="15:16" x14ac:dyDescent="0.2">
      <c r="O47714"/>
      <c r="P47714"/>
    </row>
    <row r="47715" spans="15:16" x14ac:dyDescent="0.2">
      <c r="O47715"/>
      <c r="P47715"/>
    </row>
    <row r="47716" spans="15:16" x14ac:dyDescent="0.2">
      <c r="O47716"/>
      <c r="P47716"/>
    </row>
    <row r="47717" spans="15:16" x14ac:dyDescent="0.2">
      <c r="O47717"/>
      <c r="P47717"/>
    </row>
    <row r="47718" spans="15:16" x14ac:dyDescent="0.2">
      <c r="O47718"/>
      <c r="P47718"/>
    </row>
    <row r="47719" spans="15:16" x14ac:dyDescent="0.2">
      <c r="O47719"/>
      <c r="P47719"/>
    </row>
    <row r="47720" spans="15:16" x14ac:dyDescent="0.2">
      <c r="O47720"/>
      <c r="P47720"/>
    </row>
    <row r="47721" spans="15:16" x14ac:dyDescent="0.2">
      <c r="O47721"/>
      <c r="P47721"/>
    </row>
    <row r="47722" spans="15:16" x14ac:dyDescent="0.2">
      <c r="O47722"/>
      <c r="P47722"/>
    </row>
    <row r="47723" spans="15:16" x14ac:dyDescent="0.2">
      <c r="O47723"/>
      <c r="P47723"/>
    </row>
    <row r="47724" spans="15:16" x14ac:dyDescent="0.2">
      <c r="O47724"/>
      <c r="P47724"/>
    </row>
    <row r="47725" spans="15:16" x14ac:dyDescent="0.2">
      <c r="O47725"/>
      <c r="P47725"/>
    </row>
    <row r="47726" spans="15:16" x14ac:dyDescent="0.2">
      <c r="O47726"/>
      <c r="P47726"/>
    </row>
    <row r="47727" spans="15:16" x14ac:dyDescent="0.2">
      <c r="O47727"/>
      <c r="P47727"/>
    </row>
    <row r="47728" spans="15:16" x14ac:dyDescent="0.2">
      <c r="O47728"/>
      <c r="P47728"/>
    </row>
    <row r="47729" spans="15:16" x14ac:dyDescent="0.2">
      <c r="O47729"/>
      <c r="P47729"/>
    </row>
    <row r="47730" spans="15:16" x14ac:dyDescent="0.2">
      <c r="O47730"/>
      <c r="P47730"/>
    </row>
    <row r="47731" spans="15:16" x14ac:dyDescent="0.2">
      <c r="O47731"/>
      <c r="P47731"/>
    </row>
    <row r="47732" spans="15:16" x14ac:dyDescent="0.2">
      <c r="O47732"/>
      <c r="P47732"/>
    </row>
    <row r="47733" spans="15:16" x14ac:dyDescent="0.2">
      <c r="O47733"/>
      <c r="P47733"/>
    </row>
    <row r="47734" spans="15:16" x14ac:dyDescent="0.2">
      <c r="O47734"/>
      <c r="P47734"/>
    </row>
    <row r="47735" spans="15:16" x14ac:dyDescent="0.2">
      <c r="O47735"/>
      <c r="P47735"/>
    </row>
    <row r="47736" spans="15:16" x14ac:dyDescent="0.2">
      <c r="O47736"/>
      <c r="P47736"/>
    </row>
    <row r="47737" spans="15:16" x14ac:dyDescent="0.2">
      <c r="O47737"/>
      <c r="P47737"/>
    </row>
    <row r="47738" spans="15:16" x14ac:dyDescent="0.2">
      <c r="O47738"/>
      <c r="P47738"/>
    </row>
    <row r="47739" spans="15:16" x14ac:dyDescent="0.2">
      <c r="O47739"/>
      <c r="P47739"/>
    </row>
    <row r="47740" spans="15:16" x14ac:dyDescent="0.2">
      <c r="O47740"/>
      <c r="P47740"/>
    </row>
    <row r="47741" spans="15:16" x14ac:dyDescent="0.2">
      <c r="O47741"/>
      <c r="P47741"/>
    </row>
    <row r="47742" spans="15:16" x14ac:dyDescent="0.2">
      <c r="O47742"/>
      <c r="P47742"/>
    </row>
    <row r="47743" spans="15:16" x14ac:dyDescent="0.2">
      <c r="O47743"/>
      <c r="P47743"/>
    </row>
    <row r="47744" spans="15:16" x14ac:dyDescent="0.2">
      <c r="O47744"/>
      <c r="P47744"/>
    </row>
    <row r="47745" spans="15:16" x14ac:dyDescent="0.2">
      <c r="O47745"/>
      <c r="P47745"/>
    </row>
    <row r="47746" spans="15:16" x14ac:dyDescent="0.2">
      <c r="O47746"/>
      <c r="P47746"/>
    </row>
    <row r="47747" spans="15:16" x14ac:dyDescent="0.2">
      <c r="O47747"/>
      <c r="P47747"/>
    </row>
    <row r="47748" spans="15:16" x14ac:dyDescent="0.2">
      <c r="O47748"/>
      <c r="P47748"/>
    </row>
    <row r="47749" spans="15:16" x14ac:dyDescent="0.2">
      <c r="O47749"/>
      <c r="P47749"/>
    </row>
    <row r="47750" spans="15:16" x14ac:dyDescent="0.2">
      <c r="O47750"/>
      <c r="P47750"/>
    </row>
    <row r="47751" spans="15:16" x14ac:dyDescent="0.2">
      <c r="O47751"/>
      <c r="P47751"/>
    </row>
    <row r="47752" spans="15:16" x14ac:dyDescent="0.2">
      <c r="O47752"/>
      <c r="P47752"/>
    </row>
    <row r="47753" spans="15:16" x14ac:dyDescent="0.2">
      <c r="O47753"/>
      <c r="P47753"/>
    </row>
    <row r="47754" spans="15:16" x14ac:dyDescent="0.2">
      <c r="O47754"/>
      <c r="P47754"/>
    </row>
    <row r="47755" spans="15:16" x14ac:dyDescent="0.2">
      <c r="O47755"/>
      <c r="P47755"/>
    </row>
    <row r="47756" spans="15:16" x14ac:dyDescent="0.2">
      <c r="O47756"/>
      <c r="P47756"/>
    </row>
    <row r="47757" spans="15:16" x14ac:dyDescent="0.2">
      <c r="O47757"/>
      <c r="P47757"/>
    </row>
    <row r="47758" spans="15:16" x14ac:dyDescent="0.2">
      <c r="O47758"/>
      <c r="P47758"/>
    </row>
    <row r="47759" spans="15:16" x14ac:dyDescent="0.2">
      <c r="O47759"/>
      <c r="P47759"/>
    </row>
    <row r="47760" spans="15:16" x14ac:dyDescent="0.2">
      <c r="O47760"/>
      <c r="P47760"/>
    </row>
    <row r="47761" spans="15:16" x14ac:dyDescent="0.2">
      <c r="O47761"/>
      <c r="P47761"/>
    </row>
    <row r="47762" spans="15:16" x14ac:dyDescent="0.2">
      <c r="O47762"/>
      <c r="P47762"/>
    </row>
    <row r="47763" spans="15:16" x14ac:dyDescent="0.2">
      <c r="O47763"/>
      <c r="P47763"/>
    </row>
    <row r="47764" spans="15:16" x14ac:dyDescent="0.2">
      <c r="O47764"/>
      <c r="P47764"/>
    </row>
    <row r="47765" spans="15:16" x14ac:dyDescent="0.2">
      <c r="O47765"/>
      <c r="P47765"/>
    </row>
    <row r="47766" spans="15:16" x14ac:dyDescent="0.2">
      <c r="O47766"/>
      <c r="P47766"/>
    </row>
    <row r="47767" spans="15:16" x14ac:dyDescent="0.2">
      <c r="O47767"/>
      <c r="P47767"/>
    </row>
    <row r="47768" spans="15:16" x14ac:dyDescent="0.2">
      <c r="O47768"/>
      <c r="P47768"/>
    </row>
    <row r="47769" spans="15:16" x14ac:dyDescent="0.2">
      <c r="O47769"/>
      <c r="P47769"/>
    </row>
    <row r="47770" spans="15:16" x14ac:dyDescent="0.2">
      <c r="O47770"/>
      <c r="P47770"/>
    </row>
    <row r="47771" spans="15:16" x14ac:dyDescent="0.2">
      <c r="O47771"/>
      <c r="P47771"/>
    </row>
    <row r="47772" spans="15:16" x14ac:dyDescent="0.2">
      <c r="O47772"/>
      <c r="P47772"/>
    </row>
    <row r="47773" spans="15:16" x14ac:dyDescent="0.2">
      <c r="O47773"/>
      <c r="P47773"/>
    </row>
    <row r="47774" spans="15:16" x14ac:dyDescent="0.2">
      <c r="O47774"/>
      <c r="P47774"/>
    </row>
    <row r="47775" spans="15:16" x14ac:dyDescent="0.2">
      <c r="O47775"/>
      <c r="P47775"/>
    </row>
    <row r="47776" spans="15:16" x14ac:dyDescent="0.2">
      <c r="O47776"/>
      <c r="P47776"/>
    </row>
    <row r="47777" spans="15:16" x14ac:dyDescent="0.2">
      <c r="O47777"/>
      <c r="P47777"/>
    </row>
    <row r="47778" spans="15:16" x14ac:dyDescent="0.2">
      <c r="O47778"/>
      <c r="P47778"/>
    </row>
    <row r="47779" spans="15:16" x14ac:dyDescent="0.2">
      <c r="O47779"/>
      <c r="P47779"/>
    </row>
    <row r="47780" spans="15:16" x14ac:dyDescent="0.2">
      <c r="O47780"/>
      <c r="P47780"/>
    </row>
    <row r="47781" spans="15:16" x14ac:dyDescent="0.2">
      <c r="O47781"/>
      <c r="P47781"/>
    </row>
    <row r="47782" spans="15:16" x14ac:dyDescent="0.2">
      <c r="O47782"/>
      <c r="P47782"/>
    </row>
    <row r="47783" spans="15:16" x14ac:dyDescent="0.2">
      <c r="O47783"/>
      <c r="P47783"/>
    </row>
    <row r="47784" spans="15:16" x14ac:dyDescent="0.2">
      <c r="O47784"/>
      <c r="P47784"/>
    </row>
    <row r="47785" spans="15:16" x14ac:dyDescent="0.2">
      <c r="O47785"/>
      <c r="P47785"/>
    </row>
    <row r="47786" spans="15:16" x14ac:dyDescent="0.2">
      <c r="O47786"/>
      <c r="P47786"/>
    </row>
    <row r="47787" spans="15:16" x14ac:dyDescent="0.2">
      <c r="O47787"/>
      <c r="P47787"/>
    </row>
    <row r="47788" spans="15:16" x14ac:dyDescent="0.2">
      <c r="O47788"/>
      <c r="P47788"/>
    </row>
    <row r="47789" spans="15:16" x14ac:dyDescent="0.2">
      <c r="O47789"/>
      <c r="P47789"/>
    </row>
    <row r="47790" spans="15:16" x14ac:dyDescent="0.2">
      <c r="O47790"/>
      <c r="P47790"/>
    </row>
    <row r="47791" spans="15:16" x14ac:dyDescent="0.2">
      <c r="O47791"/>
      <c r="P47791"/>
    </row>
    <row r="47792" spans="15:16" x14ac:dyDescent="0.2">
      <c r="O47792"/>
      <c r="P47792"/>
    </row>
    <row r="47793" spans="15:16" x14ac:dyDescent="0.2">
      <c r="O47793"/>
      <c r="P47793"/>
    </row>
    <row r="47794" spans="15:16" x14ac:dyDescent="0.2">
      <c r="O47794"/>
      <c r="P47794"/>
    </row>
    <row r="47795" spans="15:16" x14ac:dyDescent="0.2">
      <c r="O47795"/>
      <c r="P47795"/>
    </row>
    <row r="47796" spans="15:16" x14ac:dyDescent="0.2">
      <c r="O47796"/>
      <c r="P47796"/>
    </row>
    <row r="47797" spans="15:16" x14ac:dyDescent="0.2">
      <c r="O47797"/>
      <c r="P47797"/>
    </row>
    <row r="47798" spans="15:16" x14ac:dyDescent="0.2">
      <c r="O47798"/>
      <c r="P47798"/>
    </row>
    <row r="47799" spans="15:16" x14ac:dyDescent="0.2">
      <c r="O47799"/>
      <c r="P47799"/>
    </row>
    <row r="47800" spans="15:16" x14ac:dyDescent="0.2">
      <c r="O47800"/>
      <c r="P47800"/>
    </row>
    <row r="47801" spans="15:16" x14ac:dyDescent="0.2">
      <c r="O47801"/>
      <c r="P47801"/>
    </row>
    <row r="47802" spans="15:16" x14ac:dyDescent="0.2">
      <c r="O47802"/>
      <c r="P47802"/>
    </row>
    <row r="47803" spans="15:16" x14ac:dyDescent="0.2">
      <c r="O47803"/>
      <c r="P47803"/>
    </row>
    <row r="47804" spans="15:16" x14ac:dyDescent="0.2">
      <c r="O47804"/>
      <c r="P47804"/>
    </row>
    <row r="47805" spans="15:16" x14ac:dyDescent="0.2">
      <c r="O47805"/>
      <c r="P47805"/>
    </row>
    <row r="47806" spans="15:16" x14ac:dyDescent="0.2">
      <c r="O47806"/>
      <c r="P47806"/>
    </row>
    <row r="47807" spans="15:16" x14ac:dyDescent="0.2">
      <c r="O47807"/>
      <c r="P47807"/>
    </row>
    <row r="47808" spans="15:16" x14ac:dyDescent="0.2">
      <c r="O47808"/>
      <c r="P47808"/>
    </row>
    <row r="47809" spans="15:16" x14ac:dyDescent="0.2">
      <c r="O47809"/>
      <c r="P47809"/>
    </row>
    <row r="47810" spans="15:16" x14ac:dyDescent="0.2">
      <c r="O47810"/>
      <c r="P47810"/>
    </row>
    <row r="47811" spans="15:16" x14ac:dyDescent="0.2">
      <c r="O47811"/>
      <c r="P47811"/>
    </row>
    <row r="47812" spans="15:16" x14ac:dyDescent="0.2">
      <c r="O47812"/>
      <c r="P47812"/>
    </row>
    <row r="47813" spans="15:16" x14ac:dyDescent="0.2">
      <c r="O47813"/>
      <c r="P47813"/>
    </row>
    <row r="47814" spans="15:16" x14ac:dyDescent="0.2">
      <c r="O47814"/>
      <c r="P47814"/>
    </row>
    <row r="47815" spans="15:16" x14ac:dyDescent="0.2">
      <c r="O47815"/>
      <c r="P47815"/>
    </row>
    <row r="47816" spans="15:16" x14ac:dyDescent="0.2">
      <c r="O47816"/>
      <c r="P47816"/>
    </row>
    <row r="47817" spans="15:16" x14ac:dyDescent="0.2">
      <c r="O47817"/>
      <c r="P47817"/>
    </row>
    <row r="47818" spans="15:16" x14ac:dyDescent="0.2">
      <c r="O47818"/>
      <c r="P47818"/>
    </row>
    <row r="47819" spans="15:16" x14ac:dyDescent="0.2">
      <c r="O47819"/>
      <c r="P47819"/>
    </row>
    <row r="47820" spans="15:16" x14ac:dyDescent="0.2">
      <c r="O47820"/>
      <c r="P47820"/>
    </row>
    <row r="47821" spans="15:16" x14ac:dyDescent="0.2">
      <c r="O47821"/>
      <c r="P47821"/>
    </row>
    <row r="47822" spans="15:16" x14ac:dyDescent="0.2">
      <c r="O47822"/>
      <c r="P47822"/>
    </row>
    <row r="47823" spans="15:16" x14ac:dyDescent="0.2">
      <c r="O47823"/>
      <c r="P47823"/>
    </row>
    <row r="47824" spans="15:16" x14ac:dyDescent="0.2">
      <c r="O47824"/>
      <c r="P47824"/>
    </row>
    <row r="47825" spans="15:16" x14ac:dyDescent="0.2">
      <c r="O47825"/>
      <c r="P47825"/>
    </row>
    <row r="47826" spans="15:16" x14ac:dyDescent="0.2">
      <c r="O47826"/>
      <c r="P47826"/>
    </row>
    <row r="47827" spans="15:16" x14ac:dyDescent="0.2">
      <c r="O47827"/>
      <c r="P47827"/>
    </row>
    <row r="47828" spans="15:16" x14ac:dyDescent="0.2">
      <c r="O47828"/>
      <c r="P47828"/>
    </row>
    <row r="47829" spans="15:16" x14ac:dyDescent="0.2">
      <c r="O47829"/>
      <c r="P47829"/>
    </row>
    <row r="47830" spans="15:16" x14ac:dyDescent="0.2">
      <c r="O47830"/>
      <c r="P47830"/>
    </row>
    <row r="47831" spans="15:16" x14ac:dyDescent="0.2">
      <c r="O47831"/>
      <c r="P47831"/>
    </row>
    <row r="47832" spans="15:16" x14ac:dyDescent="0.2">
      <c r="O47832"/>
      <c r="P47832"/>
    </row>
    <row r="47833" spans="15:16" x14ac:dyDescent="0.2">
      <c r="O47833"/>
      <c r="P47833"/>
    </row>
    <row r="47834" spans="15:16" x14ac:dyDescent="0.2">
      <c r="O47834"/>
      <c r="P47834"/>
    </row>
    <row r="47835" spans="15:16" x14ac:dyDescent="0.2">
      <c r="O47835"/>
      <c r="P47835"/>
    </row>
    <row r="47836" spans="15:16" x14ac:dyDescent="0.2">
      <c r="O47836"/>
      <c r="P47836"/>
    </row>
    <row r="47837" spans="15:16" x14ac:dyDescent="0.2">
      <c r="O47837"/>
      <c r="P47837"/>
    </row>
    <row r="47838" spans="15:16" x14ac:dyDescent="0.2">
      <c r="O47838"/>
      <c r="P47838"/>
    </row>
    <row r="47839" spans="15:16" x14ac:dyDescent="0.2">
      <c r="O47839"/>
      <c r="P47839"/>
    </row>
    <row r="47840" spans="15:16" x14ac:dyDescent="0.2">
      <c r="O47840"/>
      <c r="P47840"/>
    </row>
    <row r="47841" spans="15:16" x14ac:dyDescent="0.2">
      <c r="O47841"/>
      <c r="P47841"/>
    </row>
    <row r="47842" spans="15:16" x14ac:dyDescent="0.2">
      <c r="O47842"/>
      <c r="P47842"/>
    </row>
    <row r="47843" spans="15:16" x14ac:dyDescent="0.2">
      <c r="O47843"/>
      <c r="P47843"/>
    </row>
    <row r="47844" spans="15:16" x14ac:dyDescent="0.2">
      <c r="O47844"/>
      <c r="P47844"/>
    </row>
    <row r="47845" spans="15:16" x14ac:dyDescent="0.2">
      <c r="O47845"/>
      <c r="P47845"/>
    </row>
    <row r="47846" spans="15:16" x14ac:dyDescent="0.2">
      <c r="O47846"/>
      <c r="P47846"/>
    </row>
    <row r="47847" spans="15:16" x14ac:dyDescent="0.2">
      <c r="O47847"/>
      <c r="P47847"/>
    </row>
    <row r="47848" spans="15:16" x14ac:dyDescent="0.2">
      <c r="O47848"/>
      <c r="P47848"/>
    </row>
    <row r="47849" spans="15:16" x14ac:dyDescent="0.2">
      <c r="O47849"/>
      <c r="P47849"/>
    </row>
    <row r="47850" spans="15:16" x14ac:dyDescent="0.2">
      <c r="O47850"/>
      <c r="P47850"/>
    </row>
    <row r="47851" spans="15:16" x14ac:dyDescent="0.2">
      <c r="O47851"/>
      <c r="P47851"/>
    </row>
    <row r="47852" spans="15:16" x14ac:dyDescent="0.2">
      <c r="O47852"/>
      <c r="P47852"/>
    </row>
    <row r="47853" spans="15:16" x14ac:dyDescent="0.2">
      <c r="O47853"/>
      <c r="P47853"/>
    </row>
    <row r="47854" spans="15:16" x14ac:dyDescent="0.2">
      <c r="O47854"/>
      <c r="P47854"/>
    </row>
    <row r="47855" spans="15:16" x14ac:dyDescent="0.2">
      <c r="O47855"/>
      <c r="P47855"/>
    </row>
    <row r="47856" spans="15:16" x14ac:dyDescent="0.2">
      <c r="O47856"/>
      <c r="P47856"/>
    </row>
    <row r="47857" spans="15:16" x14ac:dyDescent="0.2">
      <c r="O47857"/>
      <c r="P47857"/>
    </row>
    <row r="47858" spans="15:16" x14ac:dyDescent="0.2">
      <c r="O47858"/>
      <c r="P47858"/>
    </row>
    <row r="47859" spans="15:16" x14ac:dyDescent="0.2">
      <c r="O47859"/>
      <c r="P47859"/>
    </row>
    <row r="47860" spans="15:16" x14ac:dyDescent="0.2">
      <c r="O47860"/>
      <c r="P47860"/>
    </row>
    <row r="47861" spans="15:16" x14ac:dyDescent="0.2">
      <c r="O47861"/>
      <c r="P47861"/>
    </row>
    <row r="47862" spans="15:16" x14ac:dyDescent="0.2">
      <c r="O47862"/>
      <c r="P47862"/>
    </row>
    <row r="47863" spans="15:16" x14ac:dyDescent="0.2">
      <c r="O47863"/>
      <c r="P47863"/>
    </row>
    <row r="47864" spans="15:16" x14ac:dyDescent="0.2">
      <c r="O47864"/>
      <c r="P47864"/>
    </row>
    <row r="47865" spans="15:16" x14ac:dyDescent="0.2">
      <c r="O47865"/>
      <c r="P47865"/>
    </row>
    <row r="47866" spans="15:16" x14ac:dyDescent="0.2">
      <c r="O47866"/>
      <c r="P47866"/>
    </row>
    <row r="47867" spans="15:16" x14ac:dyDescent="0.2">
      <c r="O47867"/>
      <c r="P47867"/>
    </row>
    <row r="47868" spans="15:16" x14ac:dyDescent="0.2">
      <c r="O47868"/>
      <c r="P47868"/>
    </row>
    <row r="47869" spans="15:16" x14ac:dyDescent="0.2">
      <c r="O47869"/>
      <c r="P47869"/>
    </row>
    <row r="47870" spans="15:16" x14ac:dyDescent="0.2">
      <c r="O47870"/>
      <c r="P47870"/>
    </row>
    <row r="47871" spans="15:16" x14ac:dyDescent="0.2">
      <c r="O47871"/>
      <c r="P47871"/>
    </row>
    <row r="47872" spans="15:16" x14ac:dyDescent="0.2">
      <c r="O47872"/>
      <c r="P47872"/>
    </row>
    <row r="47873" spans="15:16" x14ac:dyDescent="0.2">
      <c r="O47873"/>
      <c r="P47873"/>
    </row>
    <row r="47874" spans="15:16" x14ac:dyDescent="0.2">
      <c r="O47874"/>
      <c r="P47874"/>
    </row>
    <row r="47875" spans="15:16" x14ac:dyDescent="0.2">
      <c r="O47875"/>
      <c r="P47875"/>
    </row>
    <row r="47876" spans="15:16" x14ac:dyDescent="0.2">
      <c r="O47876"/>
      <c r="P47876"/>
    </row>
    <row r="47877" spans="15:16" x14ac:dyDescent="0.2">
      <c r="O47877"/>
      <c r="P47877"/>
    </row>
    <row r="47878" spans="15:16" x14ac:dyDescent="0.2">
      <c r="O47878"/>
      <c r="P47878"/>
    </row>
    <row r="47879" spans="15:16" x14ac:dyDescent="0.2">
      <c r="O47879"/>
      <c r="P47879"/>
    </row>
    <row r="47880" spans="15:16" x14ac:dyDescent="0.2">
      <c r="O47880"/>
      <c r="P47880"/>
    </row>
    <row r="47881" spans="15:16" x14ac:dyDescent="0.2">
      <c r="O47881"/>
      <c r="P47881"/>
    </row>
    <row r="47882" spans="15:16" x14ac:dyDescent="0.2">
      <c r="O47882"/>
      <c r="P47882"/>
    </row>
    <row r="47883" spans="15:16" x14ac:dyDescent="0.2">
      <c r="O47883"/>
      <c r="P47883"/>
    </row>
    <row r="47884" spans="15:16" x14ac:dyDescent="0.2">
      <c r="O47884"/>
      <c r="P47884"/>
    </row>
    <row r="47885" spans="15:16" x14ac:dyDescent="0.2">
      <c r="O47885"/>
      <c r="P47885"/>
    </row>
    <row r="47886" spans="15:16" x14ac:dyDescent="0.2">
      <c r="O47886"/>
      <c r="P47886"/>
    </row>
    <row r="47887" spans="15:16" x14ac:dyDescent="0.2">
      <c r="O47887"/>
      <c r="P47887"/>
    </row>
    <row r="47888" spans="15:16" x14ac:dyDescent="0.2">
      <c r="O47888"/>
      <c r="P47888"/>
    </row>
    <row r="47889" spans="15:16" x14ac:dyDescent="0.2">
      <c r="O47889"/>
      <c r="P47889"/>
    </row>
    <row r="47890" spans="15:16" x14ac:dyDescent="0.2">
      <c r="O47890"/>
      <c r="P47890"/>
    </row>
    <row r="47891" spans="15:16" x14ac:dyDescent="0.2">
      <c r="O47891"/>
      <c r="P47891"/>
    </row>
    <row r="47892" spans="15:16" x14ac:dyDescent="0.2">
      <c r="O47892"/>
      <c r="P47892"/>
    </row>
    <row r="47893" spans="15:16" x14ac:dyDescent="0.2">
      <c r="O47893"/>
      <c r="P47893"/>
    </row>
    <row r="47894" spans="15:16" x14ac:dyDescent="0.2">
      <c r="O47894"/>
      <c r="P47894"/>
    </row>
    <row r="47895" spans="15:16" x14ac:dyDescent="0.2">
      <c r="O47895"/>
      <c r="P47895"/>
    </row>
    <row r="47896" spans="15:16" x14ac:dyDescent="0.2">
      <c r="O47896"/>
      <c r="P47896"/>
    </row>
    <row r="47897" spans="15:16" x14ac:dyDescent="0.2">
      <c r="O47897"/>
      <c r="P47897"/>
    </row>
    <row r="47898" spans="15:16" x14ac:dyDescent="0.2">
      <c r="O47898"/>
      <c r="P47898"/>
    </row>
    <row r="47899" spans="15:16" x14ac:dyDescent="0.2">
      <c r="O47899"/>
      <c r="P47899"/>
    </row>
    <row r="47900" spans="15:16" x14ac:dyDescent="0.2">
      <c r="O47900"/>
      <c r="P47900"/>
    </row>
    <row r="47901" spans="15:16" x14ac:dyDescent="0.2">
      <c r="O47901"/>
      <c r="P47901"/>
    </row>
    <row r="47902" spans="15:16" x14ac:dyDescent="0.2">
      <c r="O47902"/>
      <c r="P47902"/>
    </row>
    <row r="47903" spans="15:16" x14ac:dyDescent="0.2">
      <c r="O47903"/>
      <c r="P47903"/>
    </row>
    <row r="47904" spans="15:16" x14ac:dyDescent="0.2">
      <c r="O47904"/>
      <c r="P47904"/>
    </row>
    <row r="47905" spans="15:16" x14ac:dyDescent="0.2">
      <c r="O47905"/>
      <c r="P47905"/>
    </row>
    <row r="47906" spans="15:16" x14ac:dyDescent="0.2">
      <c r="O47906"/>
      <c r="P47906"/>
    </row>
    <row r="47907" spans="15:16" x14ac:dyDescent="0.2">
      <c r="O47907"/>
      <c r="P47907"/>
    </row>
    <row r="47908" spans="15:16" x14ac:dyDescent="0.2">
      <c r="O47908"/>
      <c r="P47908"/>
    </row>
    <row r="47909" spans="15:16" x14ac:dyDescent="0.2">
      <c r="O47909"/>
      <c r="P47909"/>
    </row>
    <row r="47910" spans="15:16" x14ac:dyDescent="0.2">
      <c r="O47910"/>
      <c r="P47910"/>
    </row>
    <row r="47911" spans="15:16" x14ac:dyDescent="0.2">
      <c r="O47911"/>
      <c r="P47911"/>
    </row>
    <row r="47912" spans="15:16" x14ac:dyDescent="0.2">
      <c r="O47912"/>
      <c r="P47912"/>
    </row>
    <row r="47913" spans="15:16" x14ac:dyDescent="0.2">
      <c r="O47913"/>
      <c r="P47913"/>
    </row>
    <row r="47914" spans="15:16" x14ac:dyDescent="0.2">
      <c r="O47914"/>
      <c r="P47914"/>
    </row>
    <row r="47915" spans="15:16" x14ac:dyDescent="0.2">
      <c r="O47915"/>
      <c r="P47915"/>
    </row>
    <row r="47916" spans="15:16" x14ac:dyDescent="0.2">
      <c r="O47916"/>
      <c r="P47916"/>
    </row>
    <row r="47917" spans="15:16" x14ac:dyDescent="0.2">
      <c r="O47917"/>
      <c r="P47917"/>
    </row>
    <row r="47918" spans="15:16" x14ac:dyDescent="0.2">
      <c r="O47918"/>
      <c r="P47918"/>
    </row>
    <row r="47919" spans="15:16" x14ac:dyDescent="0.2">
      <c r="O47919"/>
      <c r="P47919"/>
    </row>
    <row r="47920" spans="15:16" x14ac:dyDescent="0.2">
      <c r="O47920"/>
      <c r="P47920"/>
    </row>
    <row r="47921" spans="15:16" x14ac:dyDescent="0.2">
      <c r="O47921"/>
      <c r="P47921"/>
    </row>
    <row r="47922" spans="15:16" x14ac:dyDescent="0.2">
      <c r="O47922"/>
      <c r="P47922"/>
    </row>
    <row r="47923" spans="15:16" x14ac:dyDescent="0.2">
      <c r="O47923"/>
      <c r="P47923"/>
    </row>
    <row r="47924" spans="15:16" x14ac:dyDescent="0.2">
      <c r="O47924"/>
      <c r="P47924"/>
    </row>
    <row r="47925" spans="15:16" x14ac:dyDescent="0.2">
      <c r="O47925"/>
      <c r="P47925"/>
    </row>
    <row r="47926" spans="15:16" x14ac:dyDescent="0.2">
      <c r="O47926"/>
      <c r="P47926"/>
    </row>
    <row r="47927" spans="15:16" x14ac:dyDescent="0.2">
      <c r="O47927"/>
      <c r="P47927"/>
    </row>
    <row r="47928" spans="15:16" x14ac:dyDescent="0.2">
      <c r="O47928"/>
      <c r="P47928"/>
    </row>
    <row r="47929" spans="15:16" x14ac:dyDescent="0.2">
      <c r="O47929"/>
      <c r="P47929"/>
    </row>
    <row r="47930" spans="15:16" x14ac:dyDescent="0.2">
      <c r="O47930"/>
      <c r="P47930"/>
    </row>
    <row r="47931" spans="15:16" x14ac:dyDescent="0.2">
      <c r="O47931"/>
      <c r="P47931"/>
    </row>
    <row r="47932" spans="15:16" x14ac:dyDescent="0.2">
      <c r="O47932"/>
      <c r="P47932"/>
    </row>
    <row r="47933" spans="15:16" x14ac:dyDescent="0.2">
      <c r="O47933"/>
      <c r="P47933"/>
    </row>
    <row r="47934" spans="15:16" x14ac:dyDescent="0.2">
      <c r="O47934"/>
      <c r="P47934"/>
    </row>
    <row r="47935" spans="15:16" x14ac:dyDescent="0.2">
      <c r="O47935"/>
      <c r="P47935"/>
    </row>
    <row r="47936" spans="15:16" x14ac:dyDescent="0.2">
      <c r="O47936"/>
      <c r="P47936"/>
    </row>
    <row r="47937" spans="15:16" x14ac:dyDescent="0.2">
      <c r="O47937"/>
      <c r="P47937"/>
    </row>
    <row r="47938" spans="15:16" x14ac:dyDescent="0.2">
      <c r="O47938"/>
      <c r="P47938"/>
    </row>
    <row r="47939" spans="15:16" x14ac:dyDescent="0.2">
      <c r="O47939"/>
      <c r="P47939"/>
    </row>
    <row r="47940" spans="15:16" x14ac:dyDescent="0.2">
      <c r="O47940"/>
      <c r="P47940"/>
    </row>
    <row r="47941" spans="15:16" x14ac:dyDescent="0.2">
      <c r="O47941"/>
      <c r="P47941"/>
    </row>
    <row r="47942" spans="15:16" x14ac:dyDescent="0.2">
      <c r="O47942"/>
      <c r="P47942"/>
    </row>
    <row r="47943" spans="15:16" x14ac:dyDescent="0.2">
      <c r="O47943"/>
      <c r="P47943"/>
    </row>
    <row r="47944" spans="15:16" x14ac:dyDescent="0.2">
      <c r="O47944"/>
      <c r="P47944"/>
    </row>
    <row r="47945" spans="15:16" x14ac:dyDescent="0.2">
      <c r="O47945"/>
      <c r="P47945"/>
    </row>
    <row r="47946" spans="15:16" x14ac:dyDescent="0.2">
      <c r="O47946"/>
      <c r="P47946"/>
    </row>
    <row r="47947" spans="15:16" x14ac:dyDescent="0.2">
      <c r="O47947"/>
      <c r="P47947"/>
    </row>
    <row r="47948" spans="15:16" x14ac:dyDescent="0.2">
      <c r="O47948"/>
      <c r="P47948"/>
    </row>
    <row r="47949" spans="15:16" x14ac:dyDescent="0.2">
      <c r="O47949"/>
      <c r="P47949"/>
    </row>
    <row r="47950" spans="15:16" x14ac:dyDescent="0.2">
      <c r="O47950"/>
      <c r="P47950"/>
    </row>
    <row r="47951" spans="15:16" x14ac:dyDescent="0.2">
      <c r="O47951"/>
      <c r="P47951"/>
    </row>
    <row r="47952" spans="15:16" x14ac:dyDescent="0.2">
      <c r="O47952"/>
      <c r="P47952"/>
    </row>
    <row r="47953" spans="15:16" x14ac:dyDescent="0.2">
      <c r="O47953"/>
      <c r="P47953"/>
    </row>
    <row r="47954" spans="15:16" x14ac:dyDescent="0.2">
      <c r="O47954"/>
      <c r="P47954"/>
    </row>
    <row r="47955" spans="15:16" x14ac:dyDescent="0.2">
      <c r="O47955"/>
      <c r="P47955"/>
    </row>
    <row r="47956" spans="15:16" x14ac:dyDescent="0.2">
      <c r="O47956"/>
      <c r="P47956"/>
    </row>
    <row r="47957" spans="15:16" x14ac:dyDescent="0.2">
      <c r="O47957"/>
      <c r="P47957"/>
    </row>
    <row r="47958" spans="15:16" x14ac:dyDescent="0.2">
      <c r="O47958"/>
      <c r="P47958"/>
    </row>
    <row r="47959" spans="15:16" x14ac:dyDescent="0.2">
      <c r="O47959"/>
      <c r="P47959"/>
    </row>
    <row r="47960" spans="15:16" x14ac:dyDescent="0.2">
      <c r="O47960"/>
      <c r="P47960"/>
    </row>
    <row r="47961" spans="15:16" x14ac:dyDescent="0.2">
      <c r="O47961"/>
      <c r="P47961"/>
    </row>
    <row r="47962" spans="15:16" x14ac:dyDescent="0.2">
      <c r="O47962"/>
      <c r="P47962"/>
    </row>
    <row r="47963" spans="15:16" x14ac:dyDescent="0.2">
      <c r="O47963"/>
      <c r="P47963"/>
    </row>
    <row r="47964" spans="15:16" x14ac:dyDescent="0.2">
      <c r="O47964"/>
      <c r="P47964"/>
    </row>
    <row r="47965" spans="15:16" x14ac:dyDescent="0.2">
      <c r="O47965"/>
      <c r="P47965"/>
    </row>
    <row r="47966" spans="15:16" x14ac:dyDescent="0.2">
      <c r="O47966"/>
      <c r="P47966"/>
    </row>
    <row r="47967" spans="15:16" x14ac:dyDescent="0.2">
      <c r="O47967"/>
      <c r="P47967"/>
    </row>
    <row r="47968" spans="15:16" x14ac:dyDescent="0.2">
      <c r="O47968"/>
      <c r="P47968"/>
    </row>
    <row r="47969" spans="15:16" x14ac:dyDescent="0.2">
      <c r="O47969"/>
      <c r="P47969"/>
    </row>
    <row r="47970" spans="15:16" x14ac:dyDescent="0.2">
      <c r="O47970"/>
      <c r="P47970"/>
    </row>
    <row r="47971" spans="15:16" x14ac:dyDescent="0.2">
      <c r="O47971"/>
      <c r="P47971"/>
    </row>
    <row r="47972" spans="15:16" x14ac:dyDescent="0.2">
      <c r="O47972"/>
      <c r="P47972"/>
    </row>
    <row r="47973" spans="15:16" x14ac:dyDescent="0.2">
      <c r="O47973"/>
      <c r="P47973"/>
    </row>
    <row r="47974" spans="15:16" x14ac:dyDescent="0.2">
      <c r="O47974"/>
      <c r="P47974"/>
    </row>
    <row r="47975" spans="15:16" x14ac:dyDescent="0.2">
      <c r="O47975"/>
      <c r="P47975"/>
    </row>
    <row r="47976" spans="15:16" x14ac:dyDescent="0.2">
      <c r="O47976"/>
      <c r="P47976"/>
    </row>
    <row r="47977" spans="15:16" x14ac:dyDescent="0.2">
      <c r="O47977"/>
      <c r="P47977"/>
    </row>
    <row r="47978" spans="15:16" x14ac:dyDescent="0.2">
      <c r="O47978"/>
      <c r="P47978"/>
    </row>
    <row r="47979" spans="15:16" x14ac:dyDescent="0.2">
      <c r="O47979"/>
      <c r="P47979"/>
    </row>
    <row r="47980" spans="15:16" x14ac:dyDescent="0.2">
      <c r="O47980"/>
      <c r="P47980"/>
    </row>
    <row r="47981" spans="15:16" x14ac:dyDescent="0.2">
      <c r="O47981"/>
      <c r="P47981"/>
    </row>
    <row r="47982" spans="15:16" x14ac:dyDescent="0.2">
      <c r="O47982"/>
      <c r="P47982"/>
    </row>
    <row r="47983" spans="15:16" x14ac:dyDescent="0.2">
      <c r="O47983"/>
      <c r="P47983"/>
    </row>
    <row r="47984" spans="15:16" x14ac:dyDescent="0.2">
      <c r="O47984"/>
      <c r="P47984"/>
    </row>
    <row r="47985" spans="15:16" x14ac:dyDescent="0.2">
      <c r="O47985"/>
      <c r="P47985"/>
    </row>
    <row r="47986" spans="15:16" x14ac:dyDescent="0.2">
      <c r="O47986"/>
      <c r="P47986"/>
    </row>
    <row r="47987" spans="15:16" x14ac:dyDescent="0.2">
      <c r="O47987"/>
      <c r="P47987"/>
    </row>
    <row r="47988" spans="15:16" x14ac:dyDescent="0.2">
      <c r="O47988"/>
      <c r="P47988"/>
    </row>
    <row r="47989" spans="15:16" x14ac:dyDescent="0.2">
      <c r="O47989"/>
      <c r="P47989"/>
    </row>
    <row r="47990" spans="15:16" x14ac:dyDescent="0.2">
      <c r="O47990"/>
      <c r="P47990"/>
    </row>
    <row r="47991" spans="15:16" x14ac:dyDescent="0.2">
      <c r="O47991"/>
      <c r="P47991"/>
    </row>
    <row r="47992" spans="15:16" x14ac:dyDescent="0.2">
      <c r="O47992"/>
      <c r="P47992"/>
    </row>
    <row r="47993" spans="15:16" x14ac:dyDescent="0.2">
      <c r="O47993"/>
      <c r="P47993"/>
    </row>
    <row r="47994" spans="15:16" x14ac:dyDescent="0.2">
      <c r="O47994"/>
      <c r="P47994"/>
    </row>
    <row r="47995" spans="15:16" x14ac:dyDescent="0.2">
      <c r="O47995"/>
      <c r="P47995"/>
    </row>
    <row r="47996" spans="15:16" x14ac:dyDescent="0.2">
      <c r="O47996"/>
      <c r="P47996"/>
    </row>
    <row r="47997" spans="15:16" x14ac:dyDescent="0.2">
      <c r="O47997"/>
      <c r="P47997"/>
    </row>
    <row r="47998" spans="15:16" x14ac:dyDescent="0.2">
      <c r="O47998"/>
      <c r="P47998"/>
    </row>
    <row r="47999" spans="15:16" x14ac:dyDescent="0.2">
      <c r="O47999"/>
      <c r="P47999"/>
    </row>
    <row r="48000" spans="15:16" x14ac:dyDescent="0.2">
      <c r="O48000"/>
      <c r="P48000"/>
    </row>
    <row r="48001" spans="15:16" x14ac:dyDescent="0.2">
      <c r="O48001"/>
      <c r="P48001"/>
    </row>
    <row r="48002" spans="15:16" x14ac:dyDescent="0.2">
      <c r="O48002"/>
      <c r="P48002"/>
    </row>
    <row r="48003" spans="15:16" x14ac:dyDescent="0.2">
      <c r="O48003"/>
      <c r="P48003"/>
    </row>
    <row r="48004" spans="15:16" x14ac:dyDescent="0.2">
      <c r="O48004"/>
      <c r="P48004"/>
    </row>
    <row r="48005" spans="15:16" x14ac:dyDescent="0.2">
      <c r="O48005"/>
      <c r="P48005"/>
    </row>
    <row r="48006" spans="15:16" x14ac:dyDescent="0.2">
      <c r="O48006"/>
      <c r="P48006"/>
    </row>
    <row r="48007" spans="15:16" x14ac:dyDescent="0.2">
      <c r="O48007"/>
      <c r="P48007"/>
    </row>
    <row r="48008" spans="15:16" x14ac:dyDescent="0.2">
      <c r="O48008"/>
      <c r="P48008"/>
    </row>
    <row r="48009" spans="15:16" x14ac:dyDescent="0.2">
      <c r="O48009"/>
      <c r="P48009"/>
    </row>
    <row r="48010" spans="15:16" x14ac:dyDescent="0.2">
      <c r="O48010"/>
      <c r="P48010"/>
    </row>
    <row r="48011" spans="15:16" x14ac:dyDescent="0.2">
      <c r="O48011"/>
      <c r="P48011"/>
    </row>
    <row r="48012" spans="15:16" x14ac:dyDescent="0.2">
      <c r="O48012"/>
      <c r="P48012"/>
    </row>
    <row r="48013" spans="15:16" x14ac:dyDescent="0.2">
      <c r="O48013"/>
      <c r="P48013"/>
    </row>
    <row r="48014" spans="15:16" x14ac:dyDescent="0.2">
      <c r="O48014"/>
      <c r="P48014"/>
    </row>
    <row r="48015" spans="15:16" x14ac:dyDescent="0.2">
      <c r="O48015"/>
      <c r="P48015"/>
    </row>
    <row r="48016" spans="15:16" x14ac:dyDescent="0.2">
      <c r="O48016"/>
      <c r="P48016"/>
    </row>
    <row r="48017" spans="15:16" x14ac:dyDescent="0.2">
      <c r="O48017"/>
      <c r="P48017"/>
    </row>
    <row r="48018" spans="15:16" x14ac:dyDescent="0.2">
      <c r="O48018"/>
      <c r="P48018"/>
    </row>
    <row r="48019" spans="15:16" x14ac:dyDescent="0.2">
      <c r="O48019"/>
      <c r="P48019"/>
    </row>
    <row r="48020" spans="15:16" x14ac:dyDescent="0.2">
      <c r="O48020"/>
      <c r="P48020"/>
    </row>
    <row r="48021" spans="15:16" x14ac:dyDescent="0.2">
      <c r="O48021"/>
      <c r="P48021"/>
    </row>
    <row r="48022" spans="15:16" x14ac:dyDescent="0.2">
      <c r="O48022"/>
      <c r="P48022"/>
    </row>
    <row r="48023" spans="15:16" x14ac:dyDescent="0.2">
      <c r="O48023"/>
      <c r="P48023"/>
    </row>
    <row r="48024" spans="15:16" x14ac:dyDescent="0.2">
      <c r="O48024"/>
      <c r="P48024"/>
    </row>
    <row r="48025" spans="15:16" x14ac:dyDescent="0.2">
      <c r="O48025"/>
      <c r="P48025"/>
    </row>
    <row r="48026" spans="15:16" x14ac:dyDescent="0.2">
      <c r="O48026"/>
      <c r="P48026"/>
    </row>
    <row r="48027" spans="15:16" x14ac:dyDescent="0.2">
      <c r="O48027"/>
      <c r="P48027"/>
    </row>
    <row r="48028" spans="15:16" x14ac:dyDescent="0.2">
      <c r="O48028"/>
      <c r="P48028"/>
    </row>
    <row r="48029" spans="15:16" x14ac:dyDescent="0.2">
      <c r="O48029"/>
      <c r="P48029"/>
    </row>
    <row r="48030" spans="15:16" x14ac:dyDescent="0.2">
      <c r="O48030"/>
      <c r="P48030"/>
    </row>
    <row r="48031" spans="15:16" x14ac:dyDescent="0.2">
      <c r="O48031"/>
      <c r="P48031"/>
    </row>
    <row r="48032" spans="15:16" x14ac:dyDescent="0.2">
      <c r="O48032"/>
      <c r="P48032"/>
    </row>
    <row r="48033" spans="15:16" x14ac:dyDescent="0.2">
      <c r="O48033"/>
      <c r="P48033"/>
    </row>
    <row r="48034" spans="15:16" x14ac:dyDescent="0.2">
      <c r="O48034"/>
      <c r="P48034"/>
    </row>
    <row r="48035" spans="15:16" x14ac:dyDescent="0.2">
      <c r="O48035"/>
      <c r="P48035"/>
    </row>
    <row r="48036" spans="15:16" x14ac:dyDescent="0.2">
      <c r="O48036"/>
      <c r="P48036"/>
    </row>
    <row r="48037" spans="15:16" x14ac:dyDescent="0.2">
      <c r="O48037"/>
      <c r="P48037"/>
    </row>
    <row r="48038" spans="15:16" x14ac:dyDescent="0.2">
      <c r="O48038"/>
      <c r="P48038"/>
    </row>
    <row r="48039" spans="15:16" x14ac:dyDescent="0.2">
      <c r="O48039"/>
      <c r="P48039"/>
    </row>
    <row r="48040" spans="15:16" x14ac:dyDescent="0.2">
      <c r="O48040"/>
      <c r="P48040"/>
    </row>
    <row r="48041" spans="15:16" x14ac:dyDescent="0.2">
      <c r="O48041"/>
      <c r="P48041"/>
    </row>
    <row r="48042" spans="15:16" x14ac:dyDescent="0.2">
      <c r="O48042"/>
      <c r="P48042"/>
    </row>
    <row r="48043" spans="15:16" x14ac:dyDescent="0.2">
      <c r="O48043"/>
      <c r="P48043"/>
    </row>
    <row r="48044" spans="15:16" x14ac:dyDescent="0.2">
      <c r="O48044"/>
      <c r="P48044"/>
    </row>
    <row r="48045" spans="15:16" x14ac:dyDescent="0.2">
      <c r="O48045"/>
      <c r="P48045"/>
    </row>
    <row r="48046" spans="15:16" x14ac:dyDescent="0.2">
      <c r="O48046"/>
      <c r="P48046"/>
    </row>
    <row r="48047" spans="15:16" x14ac:dyDescent="0.2">
      <c r="O48047"/>
      <c r="P48047"/>
    </row>
    <row r="48048" spans="15:16" x14ac:dyDescent="0.2">
      <c r="O48048"/>
      <c r="P48048"/>
    </row>
    <row r="48049" spans="15:16" x14ac:dyDescent="0.2">
      <c r="O48049"/>
      <c r="P48049"/>
    </row>
    <row r="48050" spans="15:16" x14ac:dyDescent="0.2">
      <c r="O48050"/>
      <c r="P48050"/>
    </row>
    <row r="48051" spans="15:16" x14ac:dyDescent="0.2">
      <c r="O48051"/>
      <c r="P48051"/>
    </row>
    <row r="48052" spans="15:16" x14ac:dyDescent="0.2">
      <c r="O48052"/>
      <c r="P48052"/>
    </row>
    <row r="48053" spans="15:16" x14ac:dyDescent="0.2">
      <c r="O48053"/>
      <c r="P48053"/>
    </row>
    <row r="48054" spans="15:16" x14ac:dyDescent="0.2">
      <c r="O48054"/>
      <c r="P48054"/>
    </row>
    <row r="48055" spans="15:16" x14ac:dyDescent="0.2">
      <c r="O48055"/>
      <c r="P48055"/>
    </row>
    <row r="48056" spans="15:16" x14ac:dyDescent="0.2">
      <c r="O48056"/>
      <c r="P48056"/>
    </row>
    <row r="48057" spans="15:16" x14ac:dyDescent="0.2">
      <c r="O48057"/>
      <c r="P48057"/>
    </row>
    <row r="48058" spans="15:16" x14ac:dyDescent="0.2">
      <c r="O48058"/>
      <c r="P48058"/>
    </row>
    <row r="48059" spans="15:16" x14ac:dyDescent="0.2">
      <c r="O48059"/>
      <c r="P48059"/>
    </row>
    <row r="48060" spans="15:16" x14ac:dyDescent="0.2">
      <c r="O48060"/>
      <c r="P48060"/>
    </row>
    <row r="48061" spans="15:16" x14ac:dyDescent="0.2">
      <c r="O48061"/>
      <c r="P48061"/>
    </row>
    <row r="48062" spans="15:16" x14ac:dyDescent="0.2">
      <c r="O48062"/>
      <c r="P48062"/>
    </row>
    <row r="48063" spans="15:16" x14ac:dyDescent="0.2">
      <c r="O48063"/>
      <c r="P48063"/>
    </row>
    <row r="48064" spans="15:16" x14ac:dyDescent="0.2">
      <c r="O48064"/>
      <c r="P48064"/>
    </row>
    <row r="48065" spans="15:16" x14ac:dyDescent="0.2">
      <c r="O48065"/>
      <c r="P48065"/>
    </row>
    <row r="48066" spans="15:16" x14ac:dyDescent="0.2">
      <c r="O48066"/>
      <c r="P48066"/>
    </row>
    <row r="48067" spans="15:16" x14ac:dyDescent="0.2">
      <c r="O48067"/>
      <c r="P48067"/>
    </row>
    <row r="48068" spans="15:16" x14ac:dyDescent="0.2">
      <c r="O48068"/>
      <c r="P48068"/>
    </row>
    <row r="48069" spans="15:16" x14ac:dyDescent="0.2">
      <c r="O48069"/>
      <c r="P48069"/>
    </row>
    <row r="48070" spans="15:16" x14ac:dyDescent="0.2">
      <c r="O48070"/>
      <c r="P48070"/>
    </row>
    <row r="48071" spans="15:16" x14ac:dyDescent="0.2">
      <c r="O48071"/>
      <c r="P48071"/>
    </row>
    <row r="48072" spans="15:16" x14ac:dyDescent="0.2">
      <c r="O48072"/>
      <c r="P48072"/>
    </row>
    <row r="48073" spans="15:16" x14ac:dyDescent="0.2">
      <c r="O48073"/>
      <c r="P48073"/>
    </row>
    <row r="48074" spans="15:16" x14ac:dyDescent="0.2">
      <c r="O48074"/>
      <c r="P48074"/>
    </row>
    <row r="48075" spans="15:16" x14ac:dyDescent="0.2">
      <c r="O48075"/>
      <c r="P48075"/>
    </row>
    <row r="48076" spans="15:16" x14ac:dyDescent="0.2">
      <c r="O48076"/>
      <c r="P48076"/>
    </row>
    <row r="48077" spans="15:16" x14ac:dyDescent="0.2">
      <c r="O48077"/>
      <c r="P48077"/>
    </row>
    <row r="48078" spans="15:16" x14ac:dyDescent="0.2">
      <c r="O48078"/>
      <c r="P48078"/>
    </row>
    <row r="48079" spans="15:16" x14ac:dyDescent="0.2">
      <c r="O48079"/>
      <c r="P48079"/>
    </row>
    <row r="48080" spans="15:16" x14ac:dyDescent="0.2">
      <c r="O48080"/>
      <c r="P48080"/>
    </row>
    <row r="48081" spans="15:16" x14ac:dyDescent="0.2">
      <c r="O48081"/>
      <c r="P48081"/>
    </row>
    <row r="48082" spans="15:16" x14ac:dyDescent="0.2">
      <c r="O48082"/>
      <c r="P48082"/>
    </row>
    <row r="48083" spans="15:16" x14ac:dyDescent="0.2">
      <c r="O48083"/>
      <c r="P48083"/>
    </row>
    <row r="48084" spans="15:16" x14ac:dyDescent="0.2">
      <c r="O48084"/>
      <c r="P48084"/>
    </row>
    <row r="48085" spans="15:16" x14ac:dyDescent="0.2">
      <c r="O48085"/>
      <c r="P48085"/>
    </row>
    <row r="48086" spans="15:16" x14ac:dyDescent="0.2">
      <c r="O48086"/>
      <c r="P48086"/>
    </row>
    <row r="48087" spans="15:16" x14ac:dyDescent="0.2">
      <c r="O48087"/>
      <c r="P48087"/>
    </row>
    <row r="48088" spans="15:16" x14ac:dyDescent="0.2">
      <c r="O48088"/>
      <c r="P48088"/>
    </row>
    <row r="48089" spans="15:16" x14ac:dyDescent="0.2">
      <c r="O48089"/>
      <c r="P48089"/>
    </row>
    <row r="48090" spans="15:16" x14ac:dyDescent="0.2">
      <c r="O48090"/>
      <c r="P48090"/>
    </row>
    <row r="48091" spans="15:16" x14ac:dyDescent="0.2">
      <c r="O48091"/>
      <c r="P48091"/>
    </row>
    <row r="48092" spans="15:16" x14ac:dyDescent="0.2">
      <c r="O48092"/>
      <c r="P48092"/>
    </row>
    <row r="48093" spans="15:16" x14ac:dyDescent="0.2">
      <c r="O48093"/>
      <c r="P48093"/>
    </row>
    <row r="48094" spans="15:16" x14ac:dyDescent="0.2">
      <c r="O48094"/>
      <c r="P48094"/>
    </row>
    <row r="48095" spans="15:16" x14ac:dyDescent="0.2">
      <c r="O48095"/>
      <c r="P48095"/>
    </row>
    <row r="48096" spans="15:16" x14ac:dyDescent="0.2">
      <c r="O48096"/>
      <c r="P48096"/>
    </row>
    <row r="48097" spans="15:16" x14ac:dyDescent="0.2">
      <c r="O48097"/>
      <c r="P48097"/>
    </row>
    <row r="48098" spans="15:16" x14ac:dyDescent="0.2">
      <c r="O48098"/>
      <c r="P48098"/>
    </row>
    <row r="48099" spans="15:16" x14ac:dyDescent="0.2">
      <c r="O48099"/>
      <c r="P48099"/>
    </row>
    <row r="48100" spans="15:16" x14ac:dyDescent="0.2">
      <c r="O48100"/>
      <c r="P48100"/>
    </row>
    <row r="48101" spans="15:16" x14ac:dyDescent="0.2">
      <c r="O48101"/>
      <c r="P48101"/>
    </row>
    <row r="48102" spans="15:16" x14ac:dyDescent="0.2">
      <c r="O48102"/>
      <c r="P48102"/>
    </row>
    <row r="48103" spans="15:16" x14ac:dyDescent="0.2">
      <c r="O48103"/>
      <c r="P48103"/>
    </row>
    <row r="48104" spans="15:16" x14ac:dyDescent="0.2">
      <c r="O48104"/>
      <c r="P48104"/>
    </row>
    <row r="48105" spans="15:16" x14ac:dyDescent="0.2">
      <c r="O48105"/>
      <c r="P48105"/>
    </row>
    <row r="48106" spans="15:16" x14ac:dyDescent="0.2">
      <c r="O48106"/>
      <c r="P48106"/>
    </row>
    <row r="48107" spans="15:16" x14ac:dyDescent="0.2">
      <c r="O48107"/>
      <c r="P48107"/>
    </row>
    <row r="48108" spans="15:16" x14ac:dyDescent="0.2">
      <c r="O48108"/>
      <c r="P48108"/>
    </row>
    <row r="48109" spans="15:16" x14ac:dyDescent="0.2">
      <c r="O48109"/>
      <c r="P48109"/>
    </row>
    <row r="48110" spans="15:16" x14ac:dyDescent="0.2">
      <c r="O48110"/>
      <c r="P48110"/>
    </row>
    <row r="48111" spans="15:16" x14ac:dyDescent="0.2">
      <c r="O48111"/>
      <c r="P48111"/>
    </row>
    <row r="48112" spans="15:16" x14ac:dyDescent="0.2">
      <c r="O48112"/>
      <c r="P48112"/>
    </row>
    <row r="48113" spans="15:16" x14ac:dyDescent="0.2">
      <c r="O48113"/>
      <c r="P48113"/>
    </row>
    <row r="48114" spans="15:16" x14ac:dyDescent="0.2">
      <c r="O48114"/>
      <c r="P48114"/>
    </row>
    <row r="48115" spans="15:16" x14ac:dyDescent="0.2">
      <c r="O48115"/>
      <c r="P48115"/>
    </row>
    <row r="48116" spans="15:16" x14ac:dyDescent="0.2">
      <c r="O48116"/>
      <c r="P48116"/>
    </row>
    <row r="48117" spans="15:16" x14ac:dyDescent="0.2">
      <c r="O48117"/>
      <c r="P48117"/>
    </row>
    <row r="48118" spans="15:16" x14ac:dyDescent="0.2">
      <c r="O48118"/>
      <c r="P48118"/>
    </row>
    <row r="48119" spans="15:16" x14ac:dyDescent="0.2">
      <c r="O48119"/>
      <c r="P48119"/>
    </row>
    <row r="48120" spans="15:16" x14ac:dyDescent="0.2">
      <c r="O48120"/>
      <c r="P48120"/>
    </row>
    <row r="48121" spans="15:16" x14ac:dyDescent="0.2">
      <c r="O48121"/>
      <c r="P48121"/>
    </row>
    <row r="48122" spans="15:16" x14ac:dyDescent="0.2">
      <c r="O48122"/>
      <c r="P48122"/>
    </row>
    <row r="48123" spans="15:16" x14ac:dyDescent="0.2">
      <c r="O48123"/>
      <c r="P48123"/>
    </row>
    <row r="48124" spans="15:16" x14ac:dyDescent="0.2">
      <c r="O48124"/>
      <c r="P48124"/>
    </row>
    <row r="48125" spans="15:16" x14ac:dyDescent="0.2">
      <c r="O48125"/>
      <c r="P48125"/>
    </row>
    <row r="48126" spans="15:16" x14ac:dyDescent="0.2">
      <c r="O48126"/>
      <c r="P48126"/>
    </row>
    <row r="48127" spans="15:16" x14ac:dyDescent="0.2">
      <c r="O48127"/>
      <c r="P48127"/>
    </row>
    <row r="48128" spans="15:16" x14ac:dyDescent="0.2">
      <c r="O48128"/>
      <c r="P48128"/>
    </row>
    <row r="48129" spans="15:16" x14ac:dyDescent="0.2">
      <c r="O48129"/>
      <c r="P48129"/>
    </row>
    <row r="48130" spans="15:16" x14ac:dyDescent="0.2">
      <c r="O48130"/>
      <c r="P48130"/>
    </row>
    <row r="48131" spans="15:16" x14ac:dyDescent="0.2">
      <c r="O48131"/>
      <c r="P48131"/>
    </row>
    <row r="48132" spans="15:16" x14ac:dyDescent="0.2">
      <c r="O48132"/>
      <c r="P48132"/>
    </row>
    <row r="48133" spans="15:16" x14ac:dyDescent="0.2">
      <c r="O48133"/>
      <c r="P48133"/>
    </row>
    <row r="48134" spans="15:16" x14ac:dyDescent="0.2">
      <c r="O48134"/>
      <c r="P48134"/>
    </row>
    <row r="48135" spans="15:16" x14ac:dyDescent="0.2">
      <c r="O48135"/>
      <c r="P48135"/>
    </row>
    <row r="48136" spans="15:16" x14ac:dyDescent="0.2">
      <c r="O48136"/>
      <c r="P48136"/>
    </row>
    <row r="48137" spans="15:16" x14ac:dyDescent="0.2">
      <c r="O48137"/>
      <c r="P48137"/>
    </row>
    <row r="48138" spans="15:16" x14ac:dyDescent="0.2">
      <c r="O48138"/>
      <c r="P48138"/>
    </row>
    <row r="48139" spans="15:16" x14ac:dyDescent="0.2">
      <c r="O48139"/>
      <c r="P48139"/>
    </row>
    <row r="48140" spans="15:16" x14ac:dyDescent="0.2">
      <c r="O48140"/>
      <c r="P48140"/>
    </row>
    <row r="48141" spans="15:16" x14ac:dyDescent="0.2">
      <c r="O48141"/>
      <c r="P48141"/>
    </row>
    <row r="48142" spans="15:16" x14ac:dyDescent="0.2">
      <c r="O48142"/>
      <c r="P48142"/>
    </row>
    <row r="48143" spans="15:16" x14ac:dyDescent="0.2">
      <c r="O48143"/>
      <c r="P48143"/>
    </row>
    <row r="48144" spans="15:16" x14ac:dyDescent="0.2">
      <c r="O48144"/>
      <c r="P48144"/>
    </row>
    <row r="48145" spans="15:16" x14ac:dyDescent="0.2">
      <c r="O48145"/>
      <c r="P48145"/>
    </row>
    <row r="48146" spans="15:16" x14ac:dyDescent="0.2">
      <c r="O48146"/>
      <c r="P48146"/>
    </row>
    <row r="48147" spans="15:16" x14ac:dyDescent="0.2">
      <c r="O48147"/>
      <c r="P48147"/>
    </row>
    <row r="48148" spans="15:16" x14ac:dyDescent="0.2">
      <c r="O48148"/>
      <c r="P48148"/>
    </row>
    <row r="48149" spans="15:16" x14ac:dyDescent="0.2">
      <c r="O48149"/>
      <c r="P48149"/>
    </row>
    <row r="48150" spans="15:16" x14ac:dyDescent="0.2">
      <c r="O48150"/>
      <c r="P48150"/>
    </row>
    <row r="48151" spans="15:16" x14ac:dyDescent="0.2">
      <c r="O48151"/>
      <c r="P48151"/>
    </row>
    <row r="48152" spans="15:16" x14ac:dyDescent="0.2">
      <c r="O48152"/>
      <c r="P48152"/>
    </row>
    <row r="48153" spans="15:16" x14ac:dyDescent="0.2">
      <c r="O48153"/>
      <c r="P48153"/>
    </row>
    <row r="48154" spans="15:16" x14ac:dyDescent="0.2">
      <c r="O48154"/>
      <c r="P48154"/>
    </row>
    <row r="48155" spans="15:16" x14ac:dyDescent="0.2">
      <c r="O48155"/>
      <c r="P48155"/>
    </row>
    <row r="48156" spans="15:16" x14ac:dyDescent="0.2">
      <c r="O48156"/>
      <c r="P48156"/>
    </row>
    <row r="48157" spans="15:16" x14ac:dyDescent="0.2">
      <c r="O48157"/>
      <c r="P48157"/>
    </row>
    <row r="48158" spans="15:16" x14ac:dyDescent="0.2">
      <c r="O48158"/>
      <c r="P48158"/>
    </row>
    <row r="48159" spans="15:16" x14ac:dyDescent="0.2">
      <c r="O48159"/>
      <c r="P48159"/>
    </row>
    <row r="48160" spans="15:16" x14ac:dyDescent="0.2">
      <c r="O48160"/>
      <c r="P48160"/>
    </row>
    <row r="48161" spans="15:16" x14ac:dyDescent="0.2">
      <c r="O48161"/>
      <c r="P48161"/>
    </row>
    <row r="48162" spans="15:16" x14ac:dyDescent="0.2">
      <c r="O48162"/>
      <c r="P48162"/>
    </row>
    <row r="48163" spans="15:16" x14ac:dyDescent="0.2">
      <c r="O48163"/>
      <c r="P48163"/>
    </row>
    <row r="48164" spans="15:16" x14ac:dyDescent="0.2">
      <c r="O48164"/>
      <c r="P48164"/>
    </row>
    <row r="48165" spans="15:16" x14ac:dyDescent="0.2">
      <c r="O48165"/>
      <c r="P48165"/>
    </row>
    <row r="48166" spans="15:16" x14ac:dyDescent="0.2">
      <c r="O48166"/>
      <c r="P48166"/>
    </row>
    <row r="48167" spans="15:16" x14ac:dyDescent="0.2">
      <c r="O48167"/>
      <c r="P48167"/>
    </row>
    <row r="48168" spans="15:16" x14ac:dyDescent="0.2">
      <c r="O48168"/>
      <c r="P48168"/>
    </row>
    <row r="48169" spans="15:16" x14ac:dyDescent="0.2">
      <c r="O48169"/>
      <c r="P48169"/>
    </row>
    <row r="48170" spans="15:16" x14ac:dyDescent="0.2">
      <c r="O48170"/>
      <c r="P48170"/>
    </row>
    <row r="48171" spans="15:16" x14ac:dyDescent="0.2">
      <c r="O48171"/>
      <c r="P48171"/>
    </row>
    <row r="48172" spans="15:16" x14ac:dyDescent="0.2">
      <c r="O48172"/>
      <c r="P48172"/>
    </row>
    <row r="48173" spans="15:16" x14ac:dyDescent="0.2">
      <c r="O48173"/>
      <c r="P48173"/>
    </row>
    <row r="48174" spans="15:16" x14ac:dyDescent="0.2">
      <c r="O48174"/>
      <c r="P48174"/>
    </row>
    <row r="48175" spans="15:16" x14ac:dyDescent="0.2">
      <c r="O48175"/>
      <c r="P48175"/>
    </row>
    <row r="48176" spans="15:16" x14ac:dyDescent="0.2">
      <c r="O48176"/>
      <c r="P48176"/>
    </row>
    <row r="48177" spans="15:16" x14ac:dyDescent="0.2">
      <c r="O48177"/>
      <c r="P48177"/>
    </row>
    <row r="48178" spans="15:16" x14ac:dyDescent="0.2">
      <c r="O48178"/>
      <c r="P48178"/>
    </row>
    <row r="48179" spans="15:16" x14ac:dyDescent="0.2">
      <c r="O48179"/>
      <c r="P48179"/>
    </row>
    <row r="48180" spans="15:16" x14ac:dyDescent="0.2">
      <c r="O48180"/>
      <c r="P48180"/>
    </row>
    <row r="48181" spans="15:16" x14ac:dyDescent="0.2">
      <c r="O48181"/>
      <c r="P48181"/>
    </row>
    <row r="48182" spans="15:16" x14ac:dyDescent="0.2">
      <c r="O48182"/>
      <c r="P48182"/>
    </row>
    <row r="48183" spans="15:16" x14ac:dyDescent="0.2">
      <c r="O48183"/>
      <c r="P48183"/>
    </row>
    <row r="48184" spans="15:16" x14ac:dyDescent="0.2">
      <c r="O48184"/>
      <c r="P48184"/>
    </row>
    <row r="48185" spans="15:16" x14ac:dyDescent="0.2">
      <c r="O48185"/>
      <c r="P48185"/>
    </row>
    <row r="48186" spans="15:16" x14ac:dyDescent="0.2">
      <c r="O48186"/>
      <c r="P48186"/>
    </row>
    <row r="48187" spans="15:16" x14ac:dyDescent="0.2">
      <c r="O48187"/>
      <c r="P48187"/>
    </row>
    <row r="48188" spans="15:16" x14ac:dyDescent="0.2">
      <c r="O48188"/>
      <c r="P48188"/>
    </row>
    <row r="48189" spans="15:16" x14ac:dyDescent="0.2">
      <c r="O48189"/>
      <c r="P48189"/>
    </row>
    <row r="48190" spans="15:16" x14ac:dyDescent="0.2">
      <c r="O48190"/>
      <c r="P48190"/>
    </row>
    <row r="48191" spans="15:16" x14ac:dyDescent="0.2">
      <c r="O48191"/>
      <c r="P48191"/>
    </row>
    <row r="48192" spans="15:16" x14ac:dyDescent="0.2">
      <c r="O48192"/>
      <c r="P48192"/>
    </row>
    <row r="48193" spans="15:16" x14ac:dyDescent="0.2">
      <c r="O48193"/>
      <c r="P48193"/>
    </row>
    <row r="48194" spans="15:16" x14ac:dyDescent="0.2">
      <c r="O48194"/>
      <c r="P48194"/>
    </row>
    <row r="48195" spans="15:16" x14ac:dyDescent="0.2">
      <c r="O48195"/>
      <c r="P48195"/>
    </row>
    <row r="48196" spans="15:16" x14ac:dyDescent="0.2">
      <c r="O48196"/>
      <c r="P48196"/>
    </row>
    <row r="48197" spans="15:16" x14ac:dyDescent="0.2">
      <c r="O48197"/>
      <c r="P48197"/>
    </row>
    <row r="48198" spans="15:16" x14ac:dyDescent="0.2">
      <c r="O48198"/>
      <c r="P48198"/>
    </row>
    <row r="48199" spans="15:16" x14ac:dyDescent="0.2">
      <c r="O48199"/>
      <c r="P48199"/>
    </row>
    <row r="48200" spans="15:16" x14ac:dyDescent="0.2">
      <c r="O48200"/>
      <c r="P48200"/>
    </row>
    <row r="48201" spans="15:16" x14ac:dyDescent="0.2">
      <c r="O48201"/>
      <c r="P48201"/>
    </row>
    <row r="48202" spans="15:16" x14ac:dyDescent="0.2">
      <c r="O48202"/>
      <c r="P48202"/>
    </row>
    <row r="48203" spans="15:16" x14ac:dyDescent="0.2">
      <c r="O48203"/>
      <c r="P48203"/>
    </row>
    <row r="48204" spans="15:16" x14ac:dyDescent="0.2">
      <c r="O48204"/>
      <c r="P48204"/>
    </row>
    <row r="48205" spans="15:16" x14ac:dyDescent="0.2">
      <c r="O48205"/>
      <c r="P48205"/>
    </row>
    <row r="48206" spans="15:16" x14ac:dyDescent="0.2">
      <c r="O48206"/>
      <c r="P48206"/>
    </row>
    <row r="48207" spans="15:16" x14ac:dyDescent="0.2">
      <c r="O48207"/>
      <c r="P48207"/>
    </row>
    <row r="48208" spans="15:16" x14ac:dyDescent="0.2">
      <c r="O48208"/>
      <c r="P48208"/>
    </row>
    <row r="48209" spans="15:16" x14ac:dyDescent="0.2">
      <c r="O48209"/>
      <c r="P48209"/>
    </row>
    <row r="48210" spans="15:16" x14ac:dyDescent="0.2">
      <c r="O48210"/>
      <c r="P48210"/>
    </row>
    <row r="48211" spans="15:16" x14ac:dyDescent="0.2">
      <c r="O48211"/>
      <c r="P48211"/>
    </row>
    <row r="48212" spans="15:16" x14ac:dyDescent="0.2">
      <c r="O48212"/>
      <c r="P48212"/>
    </row>
    <row r="48213" spans="15:16" x14ac:dyDescent="0.2">
      <c r="O48213"/>
      <c r="P48213"/>
    </row>
    <row r="48214" spans="15:16" x14ac:dyDescent="0.2">
      <c r="O48214"/>
      <c r="P48214"/>
    </row>
    <row r="48215" spans="15:16" x14ac:dyDescent="0.2">
      <c r="O48215"/>
      <c r="P48215"/>
    </row>
    <row r="48216" spans="15:16" x14ac:dyDescent="0.2">
      <c r="O48216"/>
      <c r="P48216"/>
    </row>
    <row r="48217" spans="15:16" x14ac:dyDescent="0.2">
      <c r="O48217"/>
      <c r="P48217"/>
    </row>
    <row r="48218" spans="15:16" x14ac:dyDescent="0.2">
      <c r="O48218"/>
      <c r="P48218"/>
    </row>
    <row r="48219" spans="15:16" x14ac:dyDescent="0.2">
      <c r="O48219"/>
      <c r="P48219"/>
    </row>
    <row r="48220" spans="15:16" x14ac:dyDescent="0.2">
      <c r="O48220"/>
      <c r="P48220"/>
    </row>
    <row r="48221" spans="15:16" x14ac:dyDescent="0.2">
      <c r="O48221"/>
      <c r="P48221"/>
    </row>
    <row r="48222" spans="15:16" x14ac:dyDescent="0.2">
      <c r="O48222"/>
      <c r="P48222"/>
    </row>
    <row r="48223" spans="15:16" x14ac:dyDescent="0.2">
      <c r="O48223"/>
      <c r="P48223"/>
    </row>
    <row r="48224" spans="15:16" x14ac:dyDescent="0.2">
      <c r="O48224"/>
      <c r="P48224"/>
    </row>
    <row r="48225" spans="15:16" x14ac:dyDescent="0.2">
      <c r="O48225"/>
      <c r="P48225"/>
    </row>
    <row r="48226" spans="15:16" x14ac:dyDescent="0.2">
      <c r="O48226"/>
      <c r="P48226"/>
    </row>
    <row r="48227" spans="15:16" x14ac:dyDescent="0.2">
      <c r="O48227"/>
      <c r="P48227"/>
    </row>
    <row r="48228" spans="15:16" x14ac:dyDescent="0.2">
      <c r="O48228"/>
      <c r="P48228"/>
    </row>
    <row r="48229" spans="15:16" x14ac:dyDescent="0.2">
      <c r="O48229"/>
      <c r="P48229"/>
    </row>
    <row r="48230" spans="15:16" x14ac:dyDescent="0.2">
      <c r="O48230"/>
      <c r="P48230"/>
    </row>
    <row r="48231" spans="15:16" x14ac:dyDescent="0.2">
      <c r="O48231"/>
      <c r="P48231"/>
    </row>
    <row r="48232" spans="15:16" x14ac:dyDescent="0.2">
      <c r="O48232"/>
      <c r="P48232"/>
    </row>
    <row r="48233" spans="15:16" x14ac:dyDescent="0.2">
      <c r="O48233"/>
      <c r="P48233"/>
    </row>
    <row r="48234" spans="15:16" x14ac:dyDescent="0.2">
      <c r="O48234"/>
      <c r="P48234"/>
    </row>
    <row r="48235" spans="15:16" x14ac:dyDescent="0.2">
      <c r="O48235"/>
      <c r="P48235"/>
    </row>
    <row r="48236" spans="15:16" x14ac:dyDescent="0.2">
      <c r="O48236"/>
      <c r="P48236"/>
    </row>
    <row r="48237" spans="15:16" x14ac:dyDescent="0.2">
      <c r="O48237"/>
      <c r="P48237"/>
    </row>
    <row r="48238" spans="15:16" x14ac:dyDescent="0.2">
      <c r="O48238"/>
      <c r="P48238"/>
    </row>
    <row r="48239" spans="15:16" x14ac:dyDescent="0.2">
      <c r="O48239"/>
      <c r="P48239"/>
    </row>
    <row r="48240" spans="15:16" x14ac:dyDescent="0.2">
      <c r="O48240"/>
      <c r="P48240"/>
    </row>
    <row r="48241" spans="15:16" x14ac:dyDescent="0.2">
      <c r="O48241"/>
      <c r="P48241"/>
    </row>
    <row r="48242" spans="15:16" x14ac:dyDescent="0.2">
      <c r="O48242"/>
      <c r="P48242"/>
    </row>
    <row r="48243" spans="15:16" x14ac:dyDescent="0.2">
      <c r="O48243"/>
      <c r="P48243"/>
    </row>
    <row r="48244" spans="15:16" x14ac:dyDescent="0.2">
      <c r="O48244"/>
      <c r="P48244"/>
    </row>
    <row r="48245" spans="15:16" x14ac:dyDescent="0.2">
      <c r="O48245"/>
      <c r="P48245"/>
    </row>
    <row r="48246" spans="15:16" x14ac:dyDescent="0.2">
      <c r="O48246"/>
      <c r="P48246"/>
    </row>
    <row r="48247" spans="15:16" x14ac:dyDescent="0.2">
      <c r="O48247"/>
      <c r="P48247"/>
    </row>
    <row r="48248" spans="15:16" x14ac:dyDescent="0.2">
      <c r="O48248"/>
      <c r="P48248"/>
    </row>
    <row r="48249" spans="15:16" x14ac:dyDescent="0.2">
      <c r="O48249"/>
      <c r="P48249"/>
    </row>
    <row r="48250" spans="15:16" x14ac:dyDescent="0.2">
      <c r="O48250"/>
      <c r="P48250"/>
    </row>
    <row r="48251" spans="15:16" x14ac:dyDescent="0.2">
      <c r="O48251"/>
      <c r="P48251"/>
    </row>
    <row r="48252" spans="15:16" x14ac:dyDescent="0.2">
      <c r="O48252"/>
      <c r="P48252"/>
    </row>
    <row r="48253" spans="15:16" x14ac:dyDescent="0.2">
      <c r="O48253"/>
      <c r="P48253"/>
    </row>
    <row r="48254" spans="15:16" x14ac:dyDescent="0.2">
      <c r="O48254"/>
      <c r="P48254"/>
    </row>
    <row r="48255" spans="15:16" x14ac:dyDescent="0.2">
      <c r="O48255"/>
      <c r="P48255"/>
    </row>
    <row r="48256" spans="15:16" x14ac:dyDescent="0.2">
      <c r="O48256"/>
      <c r="P48256"/>
    </row>
    <row r="48257" spans="15:16" x14ac:dyDescent="0.2">
      <c r="O48257"/>
      <c r="P48257"/>
    </row>
    <row r="48258" spans="15:16" x14ac:dyDescent="0.2">
      <c r="O48258"/>
      <c r="P48258"/>
    </row>
    <row r="48259" spans="15:16" x14ac:dyDescent="0.2">
      <c r="O48259"/>
      <c r="P48259"/>
    </row>
    <row r="48260" spans="15:16" x14ac:dyDescent="0.2">
      <c r="O48260"/>
      <c r="P48260"/>
    </row>
    <row r="48261" spans="15:16" x14ac:dyDescent="0.2">
      <c r="O48261"/>
      <c r="P48261"/>
    </row>
    <row r="48262" spans="15:16" x14ac:dyDescent="0.2">
      <c r="O48262"/>
      <c r="P48262"/>
    </row>
    <row r="48263" spans="15:16" x14ac:dyDescent="0.2">
      <c r="O48263"/>
      <c r="P48263"/>
    </row>
    <row r="48264" spans="15:16" x14ac:dyDescent="0.2">
      <c r="O48264"/>
      <c r="P48264"/>
    </row>
    <row r="48265" spans="15:16" x14ac:dyDescent="0.2">
      <c r="O48265"/>
      <c r="P48265"/>
    </row>
    <row r="48266" spans="15:16" x14ac:dyDescent="0.2">
      <c r="O48266"/>
      <c r="P48266"/>
    </row>
    <row r="48267" spans="15:16" x14ac:dyDescent="0.2">
      <c r="O48267"/>
      <c r="P48267"/>
    </row>
    <row r="48268" spans="15:16" x14ac:dyDescent="0.2">
      <c r="O48268"/>
      <c r="P48268"/>
    </row>
    <row r="48269" spans="15:16" x14ac:dyDescent="0.2">
      <c r="O48269"/>
      <c r="P48269"/>
    </row>
    <row r="48270" spans="15:16" x14ac:dyDescent="0.2">
      <c r="O48270"/>
      <c r="P48270"/>
    </row>
    <row r="48271" spans="15:16" x14ac:dyDescent="0.2">
      <c r="O48271"/>
      <c r="P48271"/>
    </row>
    <row r="48272" spans="15:16" x14ac:dyDescent="0.2">
      <c r="O48272"/>
      <c r="P48272"/>
    </row>
    <row r="48273" spans="15:16" x14ac:dyDescent="0.2">
      <c r="O48273"/>
      <c r="P48273"/>
    </row>
    <row r="48274" spans="15:16" x14ac:dyDescent="0.2">
      <c r="O48274"/>
      <c r="P48274"/>
    </row>
    <row r="48275" spans="15:16" x14ac:dyDescent="0.2">
      <c r="O48275"/>
      <c r="P48275"/>
    </row>
    <row r="48276" spans="15:16" x14ac:dyDescent="0.2">
      <c r="O48276"/>
      <c r="P48276"/>
    </row>
    <row r="48277" spans="15:16" x14ac:dyDescent="0.2">
      <c r="O48277"/>
      <c r="P48277"/>
    </row>
    <row r="48278" spans="15:16" x14ac:dyDescent="0.2">
      <c r="O48278"/>
      <c r="P48278"/>
    </row>
    <row r="48279" spans="15:16" x14ac:dyDescent="0.2">
      <c r="O48279"/>
      <c r="P48279"/>
    </row>
    <row r="48280" spans="15:16" x14ac:dyDescent="0.2">
      <c r="O48280"/>
      <c r="P48280"/>
    </row>
    <row r="48281" spans="15:16" x14ac:dyDescent="0.2">
      <c r="O48281"/>
      <c r="P48281"/>
    </row>
    <row r="48282" spans="15:16" x14ac:dyDescent="0.2">
      <c r="O48282"/>
      <c r="P48282"/>
    </row>
    <row r="48283" spans="15:16" x14ac:dyDescent="0.2">
      <c r="O48283"/>
      <c r="P48283"/>
    </row>
    <row r="48284" spans="15:16" x14ac:dyDescent="0.2">
      <c r="O48284"/>
      <c r="P48284"/>
    </row>
    <row r="48285" spans="15:16" x14ac:dyDescent="0.2">
      <c r="O48285"/>
      <c r="P48285"/>
    </row>
    <row r="48286" spans="15:16" x14ac:dyDescent="0.2">
      <c r="O48286"/>
      <c r="P48286"/>
    </row>
    <row r="48287" spans="15:16" x14ac:dyDescent="0.2">
      <c r="O48287"/>
      <c r="P48287"/>
    </row>
    <row r="48288" spans="15:16" x14ac:dyDescent="0.2">
      <c r="O48288"/>
      <c r="P48288"/>
    </row>
    <row r="48289" spans="15:16" x14ac:dyDescent="0.2">
      <c r="O48289"/>
      <c r="P48289"/>
    </row>
    <row r="48290" spans="15:16" x14ac:dyDescent="0.2">
      <c r="O48290"/>
      <c r="P48290"/>
    </row>
    <row r="48291" spans="15:16" x14ac:dyDescent="0.2">
      <c r="O48291"/>
      <c r="P48291"/>
    </row>
    <row r="48292" spans="15:16" x14ac:dyDescent="0.2">
      <c r="O48292"/>
      <c r="P48292"/>
    </row>
    <row r="48293" spans="15:16" x14ac:dyDescent="0.2">
      <c r="O48293"/>
      <c r="P48293"/>
    </row>
    <row r="48294" spans="15:16" x14ac:dyDescent="0.2">
      <c r="O48294"/>
      <c r="P48294"/>
    </row>
    <row r="48295" spans="15:16" x14ac:dyDescent="0.2">
      <c r="O48295"/>
      <c r="P48295"/>
    </row>
    <row r="48296" spans="15:16" x14ac:dyDescent="0.2">
      <c r="O48296"/>
      <c r="P48296"/>
    </row>
    <row r="48297" spans="15:16" x14ac:dyDescent="0.2">
      <c r="O48297"/>
      <c r="P48297"/>
    </row>
    <row r="48298" spans="15:16" x14ac:dyDescent="0.2">
      <c r="O48298"/>
      <c r="P48298"/>
    </row>
    <row r="48299" spans="15:16" x14ac:dyDescent="0.2">
      <c r="O48299"/>
      <c r="P48299"/>
    </row>
    <row r="48300" spans="15:16" x14ac:dyDescent="0.2">
      <c r="O48300"/>
      <c r="P48300"/>
    </row>
    <row r="48301" spans="15:16" x14ac:dyDescent="0.2">
      <c r="O48301"/>
      <c r="P48301"/>
    </row>
    <row r="48302" spans="15:16" x14ac:dyDescent="0.2">
      <c r="O48302"/>
      <c r="P48302"/>
    </row>
    <row r="48303" spans="15:16" x14ac:dyDescent="0.2">
      <c r="O48303"/>
      <c r="P48303"/>
    </row>
    <row r="48304" spans="15:16" x14ac:dyDescent="0.2">
      <c r="O48304"/>
      <c r="P48304"/>
    </row>
    <row r="48305" spans="15:16" x14ac:dyDescent="0.2">
      <c r="O48305"/>
      <c r="P48305"/>
    </row>
    <row r="48306" spans="15:16" x14ac:dyDescent="0.2">
      <c r="O48306"/>
      <c r="P48306"/>
    </row>
    <row r="48307" spans="15:16" x14ac:dyDescent="0.2">
      <c r="O48307"/>
      <c r="P48307"/>
    </row>
    <row r="48308" spans="15:16" x14ac:dyDescent="0.2">
      <c r="O48308"/>
      <c r="P48308"/>
    </row>
    <row r="48309" spans="15:16" x14ac:dyDescent="0.2">
      <c r="O48309"/>
      <c r="P48309"/>
    </row>
    <row r="48310" spans="15:16" x14ac:dyDescent="0.2">
      <c r="O48310"/>
      <c r="P48310"/>
    </row>
    <row r="48311" spans="15:16" x14ac:dyDescent="0.2">
      <c r="O48311"/>
      <c r="P48311"/>
    </row>
    <row r="48312" spans="15:16" x14ac:dyDescent="0.2">
      <c r="O48312"/>
      <c r="P48312"/>
    </row>
    <row r="48313" spans="15:16" x14ac:dyDescent="0.2">
      <c r="O48313"/>
      <c r="P48313"/>
    </row>
    <row r="48314" spans="15:16" x14ac:dyDescent="0.2">
      <c r="O48314"/>
      <c r="P48314"/>
    </row>
    <row r="48315" spans="15:16" x14ac:dyDescent="0.2">
      <c r="O48315"/>
      <c r="P48315"/>
    </row>
    <row r="48316" spans="15:16" x14ac:dyDescent="0.2">
      <c r="O48316"/>
      <c r="P48316"/>
    </row>
    <row r="48317" spans="15:16" x14ac:dyDescent="0.2">
      <c r="O48317"/>
      <c r="P48317"/>
    </row>
    <row r="48318" spans="15:16" x14ac:dyDescent="0.2">
      <c r="O48318"/>
      <c r="P48318"/>
    </row>
    <row r="48319" spans="15:16" x14ac:dyDescent="0.2">
      <c r="O48319"/>
      <c r="P48319"/>
    </row>
    <row r="48320" spans="15:16" x14ac:dyDescent="0.2">
      <c r="O48320"/>
      <c r="P48320"/>
    </row>
    <row r="48321" spans="15:16" x14ac:dyDescent="0.2">
      <c r="O48321"/>
      <c r="P48321"/>
    </row>
    <row r="48322" spans="15:16" x14ac:dyDescent="0.2">
      <c r="O48322"/>
      <c r="P48322"/>
    </row>
    <row r="48323" spans="15:16" x14ac:dyDescent="0.2">
      <c r="O48323"/>
      <c r="P48323"/>
    </row>
    <row r="48324" spans="15:16" x14ac:dyDescent="0.2">
      <c r="O48324"/>
      <c r="P48324"/>
    </row>
    <row r="48325" spans="15:16" x14ac:dyDescent="0.2">
      <c r="O48325"/>
      <c r="P48325"/>
    </row>
    <row r="48326" spans="15:16" x14ac:dyDescent="0.2">
      <c r="O48326"/>
      <c r="P48326"/>
    </row>
    <row r="48327" spans="15:16" x14ac:dyDescent="0.2">
      <c r="O48327"/>
      <c r="P48327"/>
    </row>
    <row r="48328" spans="15:16" x14ac:dyDescent="0.2">
      <c r="O48328"/>
      <c r="P48328"/>
    </row>
    <row r="48329" spans="15:16" x14ac:dyDescent="0.2">
      <c r="O48329"/>
      <c r="P48329"/>
    </row>
    <row r="48330" spans="15:16" x14ac:dyDescent="0.2">
      <c r="O48330"/>
      <c r="P48330"/>
    </row>
    <row r="48331" spans="15:16" x14ac:dyDescent="0.2">
      <c r="O48331"/>
      <c r="P48331"/>
    </row>
    <row r="48332" spans="15:16" x14ac:dyDescent="0.2">
      <c r="O48332"/>
      <c r="P48332"/>
    </row>
    <row r="48333" spans="15:16" x14ac:dyDescent="0.2">
      <c r="O48333"/>
      <c r="P48333"/>
    </row>
    <row r="48334" spans="15:16" x14ac:dyDescent="0.2">
      <c r="O48334"/>
      <c r="P48334"/>
    </row>
    <row r="48335" spans="15:16" x14ac:dyDescent="0.2">
      <c r="O48335"/>
      <c r="P48335"/>
    </row>
    <row r="48336" spans="15:16" x14ac:dyDescent="0.2">
      <c r="O48336"/>
      <c r="P48336"/>
    </row>
    <row r="48337" spans="15:16" x14ac:dyDescent="0.2">
      <c r="O48337"/>
      <c r="P48337"/>
    </row>
    <row r="48338" spans="15:16" x14ac:dyDescent="0.2">
      <c r="O48338"/>
      <c r="P48338"/>
    </row>
    <row r="48339" spans="15:16" x14ac:dyDescent="0.2">
      <c r="O48339"/>
      <c r="P48339"/>
    </row>
    <row r="48340" spans="15:16" x14ac:dyDescent="0.2">
      <c r="O48340"/>
      <c r="P48340"/>
    </row>
    <row r="48341" spans="15:16" x14ac:dyDescent="0.2">
      <c r="O48341"/>
      <c r="P48341"/>
    </row>
    <row r="48342" spans="15:16" x14ac:dyDescent="0.2">
      <c r="O48342"/>
      <c r="P48342"/>
    </row>
    <row r="48343" spans="15:16" x14ac:dyDescent="0.2">
      <c r="O48343"/>
      <c r="P48343"/>
    </row>
    <row r="48344" spans="15:16" x14ac:dyDescent="0.2">
      <c r="O48344"/>
      <c r="P48344"/>
    </row>
    <row r="48345" spans="15:16" x14ac:dyDescent="0.2">
      <c r="O48345"/>
      <c r="P48345"/>
    </row>
    <row r="48346" spans="15:16" x14ac:dyDescent="0.2">
      <c r="O48346"/>
      <c r="P48346"/>
    </row>
    <row r="48347" spans="15:16" x14ac:dyDescent="0.2">
      <c r="O48347"/>
      <c r="P48347"/>
    </row>
    <row r="48348" spans="15:16" x14ac:dyDescent="0.2">
      <c r="O48348"/>
      <c r="P48348"/>
    </row>
    <row r="48349" spans="15:16" x14ac:dyDescent="0.2">
      <c r="O48349"/>
      <c r="P48349"/>
    </row>
    <row r="48350" spans="15:16" x14ac:dyDescent="0.2">
      <c r="O48350"/>
      <c r="P48350"/>
    </row>
    <row r="48351" spans="15:16" x14ac:dyDescent="0.2">
      <c r="O48351"/>
      <c r="P48351"/>
    </row>
    <row r="48352" spans="15:16" x14ac:dyDescent="0.2">
      <c r="O48352"/>
      <c r="P48352"/>
    </row>
    <row r="48353" spans="15:16" x14ac:dyDescent="0.2">
      <c r="O48353"/>
      <c r="P48353"/>
    </row>
    <row r="48354" spans="15:16" x14ac:dyDescent="0.2">
      <c r="O48354"/>
      <c r="P48354"/>
    </row>
    <row r="48355" spans="15:16" x14ac:dyDescent="0.2">
      <c r="O48355"/>
      <c r="P48355"/>
    </row>
    <row r="48356" spans="15:16" x14ac:dyDescent="0.2">
      <c r="O48356"/>
      <c r="P48356"/>
    </row>
    <row r="48357" spans="15:16" x14ac:dyDescent="0.2">
      <c r="O48357"/>
      <c r="P48357"/>
    </row>
    <row r="48358" spans="15:16" x14ac:dyDescent="0.2">
      <c r="O48358"/>
      <c r="P48358"/>
    </row>
    <row r="48359" spans="15:16" x14ac:dyDescent="0.2">
      <c r="O48359"/>
      <c r="P48359"/>
    </row>
    <row r="48360" spans="15:16" x14ac:dyDescent="0.2">
      <c r="O48360"/>
      <c r="P48360"/>
    </row>
    <row r="48361" spans="15:16" x14ac:dyDescent="0.2">
      <c r="O48361"/>
      <c r="P48361"/>
    </row>
    <row r="48362" spans="15:16" x14ac:dyDescent="0.2">
      <c r="O48362"/>
      <c r="P48362"/>
    </row>
    <row r="48363" spans="15:16" x14ac:dyDescent="0.2">
      <c r="O48363"/>
      <c r="P48363"/>
    </row>
    <row r="48364" spans="15:16" x14ac:dyDescent="0.2">
      <c r="O48364"/>
      <c r="P48364"/>
    </row>
    <row r="48365" spans="15:16" x14ac:dyDescent="0.2">
      <c r="O48365"/>
      <c r="P48365"/>
    </row>
    <row r="48366" spans="15:16" x14ac:dyDescent="0.2">
      <c r="O48366"/>
      <c r="P48366"/>
    </row>
    <row r="48367" spans="15:16" x14ac:dyDescent="0.2">
      <c r="O48367"/>
      <c r="P48367"/>
    </row>
    <row r="48368" spans="15:16" x14ac:dyDescent="0.2">
      <c r="O48368"/>
      <c r="P48368"/>
    </row>
    <row r="48369" spans="15:16" x14ac:dyDescent="0.2">
      <c r="O48369"/>
      <c r="P48369"/>
    </row>
    <row r="48370" spans="15:16" x14ac:dyDescent="0.2">
      <c r="O48370"/>
      <c r="P48370"/>
    </row>
    <row r="48371" spans="15:16" x14ac:dyDescent="0.2">
      <c r="O48371"/>
      <c r="P48371"/>
    </row>
    <row r="48372" spans="15:16" x14ac:dyDescent="0.2">
      <c r="O48372"/>
      <c r="P48372"/>
    </row>
    <row r="48373" spans="15:16" x14ac:dyDescent="0.2">
      <c r="O48373"/>
      <c r="P48373"/>
    </row>
    <row r="48374" spans="15:16" x14ac:dyDescent="0.2">
      <c r="O48374"/>
      <c r="P48374"/>
    </row>
    <row r="48375" spans="15:16" x14ac:dyDescent="0.2">
      <c r="O48375"/>
      <c r="P48375"/>
    </row>
    <row r="48376" spans="15:16" x14ac:dyDescent="0.2">
      <c r="O48376"/>
      <c r="P48376"/>
    </row>
    <row r="48377" spans="15:16" x14ac:dyDescent="0.2">
      <c r="O48377"/>
      <c r="P48377"/>
    </row>
    <row r="48378" spans="15:16" x14ac:dyDescent="0.2">
      <c r="O48378"/>
      <c r="P48378"/>
    </row>
    <row r="48379" spans="15:16" x14ac:dyDescent="0.2">
      <c r="O48379"/>
      <c r="P48379"/>
    </row>
    <row r="48380" spans="15:16" x14ac:dyDescent="0.2">
      <c r="O48380"/>
      <c r="P48380"/>
    </row>
    <row r="48381" spans="15:16" x14ac:dyDescent="0.2">
      <c r="O48381"/>
      <c r="P48381"/>
    </row>
    <row r="48382" spans="15:16" x14ac:dyDescent="0.2">
      <c r="O48382"/>
      <c r="P48382"/>
    </row>
    <row r="48383" spans="15:16" x14ac:dyDescent="0.2">
      <c r="O48383"/>
      <c r="P48383"/>
    </row>
    <row r="48384" spans="15:16" x14ac:dyDescent="0.2">
      <c r="O48384"/>
      <c r="P48384"/>
    </row>
    <row r="48385" spans="15:16" x14ac:dyDescent="0.2">
      <c r="O48385"/>
      <c r="P48385"/>
    </row>
    <row r="48386" spans="15:16" x14ac:dyDescent="0.2">
      <c r="O48386"/>
      <c r="P48386"/>
    </row>
    <row r="48387" spans="15:16" x14ac:dyDescent="0.2">
      <c r="O48387"/>
      <c r="P48387"/>
    </row>
    <row r="48388" spans="15:16" x14ac:dyDescent="0.2">
      <c r="O48388"/>
      <c r="P48388"/>
    </row>
    <row r="48389" spans="15:16" x14ac:dyDescent="0.2">
      <c r="O48389"/>
      <c r="P48389"/>
    </row>
    <row r="48390" spans="15:16" x14ac:dyDescent="0.2">
      <c r="O48390"/>
      <c r="P48390"/>
    </row>
    <row r="48391" spans="15:16" x14ac:dyDescent="0.2">
      <c r="O48391"/>
      <c r="P48391"/>
    </row>
    <row r="48392" spans="15:16" x14ac:dyDescent="0.2">
      <c r="O48392"/>
      <c r="P48392"/>
    </row>
    <row r="48393" spans="15:16" x14ac:dyDescent="0.2">
      <c r="O48393"/>
      <c r="P48393"/>
    </row>
    <row r="48394" spans="15:16" x14ac:dyDescent="0.2">
      <c r="O48394"/>
      <c r="P48394"/>
    </row>
    <row r="48395" spans="15:16" x14ac:dyDescent="0.2">
      <c r="O48395"/>
      <c r="P48395"/>
    </row>
    <row r="48396" spans="15:16" x14ac:dyDescent="0.2">
      <c r="O48396"/>
      <c r="P48396"/>
    </row>
    <row r="48397" spans="15:16" x14ac:dyDescent="0.2">
      <c r="O48397"/>
      <c r="P48397"/>
    </row>
    <row r="48398" spans="15:16" x14ac:dyDescent="0.2">
      <c r="O48398"/>
      <c r="P48398"/>
    </row>
    <row r="48399" spans="15:16" x14ac:dyDescent="0.2">
      <c r="O48399"/>
      <c r="P48399"/>
    </row>
    <row r="48400" spans="15:16" x14ac:dyDescent="0.2">
      <c r="O48400"/>
      <c r="P48400"/>
    </row>
    <row r="48401" spans="15:16" x14ac:dyDescent="0.2">
      <c r="O48401"/>
      <c r="P48401"/>
    </row>
    <row r="48402" spans="15:16" x14ac:dyDescent="0.2">
      <c r="O48402"/>
      <c r="P48402"/>
    </row>
    <row r="48403" spans="15:16" x14ac:dyDescent="0.2">
      <c r="O48403"/>
      <c r="P48403"/>
    </row>
    <row r="48404" spans="15:16" x14ac:dyDescent="0.2">
      <c r="O48404"/>
      <c r="P48404"/>
    </row>
    <row r="48405" spans="15:16" x14ac:dyDescent="0.2">
      <c r="O48405"/>
      <c r="P48405"/>
    </row>
    <row r="48406" spans="15:16" x14ac:dyDescent="0.2">
      <c r="O48406"/>
      <c r="P48406"/>
    </row>
    <row r="48407" spans="15:16" x14ac:dyDescent="0.2">
      <c r="O48407"/>
      <c r="P48407"/>
    </row>
    <row r="48408" spans="15:16" x14ac:dyDescent="0.2">
      <c r="O48408"/>
      <c r="P48408"/>
    </row>
    <row r="48409" spans="15:16" x14ac:dyDescent="0.2">
      <c r="O48409"/>
      <c r="P48409"/>
    </row>
    <row r="48410" spans="15:16" x14ac:dyDescent="0.2">
      <c r="O48410"/>
      <c r="P48410"/>
    </row>
    <row r="48411" spans="15:16" x14ac:dyDescent="0.2">
      <c r="O48411"/>
      <c r="P48411"/>
    </row>
    <row r="48412" spans="15:16" x14ac:dyDescent="0.2">
      <c r="O48412"/>
      <c r="P48412"/>
    </row>
    <row r="48413" spans="15:16" x14ac:dyDescent="0.2">
      <c r="O48413"/>
      <c r="P48413"/>
    </row>
    <row r="48414" spans="15:16" x14ac:dyDescent="0.2">
      <c r="O48414"/>
      <c r="P48414"/>
    </row>
    <row r="48415" spans="15:16" x14ac:dyDescent="0.2">
      <c r="O48415"/>
      <c r="P48415"/>
    </row>
    <row r="48416" spans="15:16" x14ac:dyDescent="0.2">
      <c r="O48416"/>
      <c r="P48416"/>
    </row>
    <row r="48417" spans="15:16" x14ac:dyDescent="0.2">
      <c r="O48417"/>
      <c r="P48417"/>
    </row>
    <row r="48418" spans="15:16" x14ac:dyDescent="0.2">
      <c r="O48418"/>
      <c r="P48418"/>
    </row>
    <row r="48419" spans="15:16" x14ac:dyDescent="0.2">
      <c r="O48419"/>
      <c r="P48419"/>
    </row>
    <row r="48420" spans="15:16" x14ac:dyDescent="0.2">
      <c r="O48420"/>
      <c r="P48420"/>
    </row>
    <row r="48421" spans="15:16" x14ac:dyDescent="0.2">
      <c r="O48421"/>
      <c r="P48421"/>
    </row>
    <row r="48422" spans="15:16" x14ac:dyDescent="0.2">
      <c r="O48422"/>
      <c r="P48422"/>
    </row>
    <row r="48423" spans="15:16" x14ac:dyDescent="0.2">
      <c r="O48423"/>
      <c r="P48423"/>
    </row>
    <row r="48424" spans="15:16" x14ac:dyDescent="0.2">
      <c r="O48424"/>
      <c r="P48424"/>
    </row>
    <row r="48425" spans="15:16" x14ac:dyDescent="0.2">
      <c r="O48425"/>
      <c r="P48425"/>
    </row>
    <row r="48426" spans="15:16" x14ac:dyDescent="0.2">
      <c r="O48426"/>
      <c r="P48426"/>
    </row>
    <row r="48427" spans="15:16" x14ac:dyDescent="0.2">
      <c r="O48427"/>
      <c r="P48427"/>
    </row>
    <row r="48428" spans="15:16" x14ac:dyDescent="0.2">
      <c r="O48428"/>
      <c r="P48428"/>
    </row>
    <row r="48429" spans="15:16" x14ac:dyDescent="0.2">
      <c r="O48429"/>
      <c r="P48429"/>
    </row>
    <row r="48430" spans="15:16" x14ac:dyDescent="0.2">
      <c r="O48430"/>
      <c r="P48430"/>
    </row>
    <row r="48431" spans="15:16" x14ac:dyDescent="0.2">
      <c r="O48431"/>
      <c r="P48431"/>
    </row>
    <row r="48432" spans="15:16" x14ac:dyDescent="0.2">
      <c r="O48432"/>
      <c r="P48432"/>
    </row>
    <row r="48433" spans="15:16" x14ac:dyDescent="0.2">
      <c r="O48433"/>
      <c r="P48433"/>
    </row>
    <row r="48434" spans="15:16" x14ac:dyDescent="0.2">
      <c r="O48434"/>
      <c r="P48434"/>
    </row>
    <row r="48435" spans="15:16" x14ac:dyDescent="0.2">
      <c r="O48435"/>
      <c r="P48435"/>
    </row>
    <row r="48436" spans="15:16" x14ac:dyDescent="0.2">
      <c r="O48436"/>
      <c r="P48436"/>
    </row>
    <row r="48437" spans="15:16" x14ac:dyDescent="0.2">
      <c r="O48437"/>
      <c r="P48437"/>
    </row>
    <row r="48438" spans="15:16" x14ac:dyDescent="0.2">
      <c r="O48438"/>
      <c r="P48438"/>
    </row>
    <row r="48439" spans="15:16" x14ac:dyDescent="0.2">
      <c r="O48439"/>
      <c r="P48439"/>
    </row>
    <row r="48440" spans="15:16" x14ac:dyDescent="0.2">
      <c r="O48440"/>
      <c r="P48440"/>
    </row>
    <row r="48441" spans="15:16" x14ac:dyDescent="0.2">
      <c r="O48441"/>
      <c r="P48441"/>
    </row>
    <row r="48442" spans="15:16" x14ac:dyDescent="0.2">
      <c r="O48442"/>
      <c r="P48442"/>
    </row>
    <row r="48443" spans="15:16" x14ac:dyDescent="0.2">
      <c r="O48443"/>
      <c r="P48443"/>
    </row>
    <row r="48444" spans="15:16" x14ac:dyDescent="0.2">
      <c r="O48444"/>
      <c r="P48444"/>
    </row>
    <row r="48445" spans="15:16" x14ac:dyDescent="0.2">
      <c r="O48445"/>
      <c r="P48445"/>
    </row>
    <row r="48446" spans="15:16" x14ac:dyDescent="0.2">
      <c r="O48446"/>
      <c r="P48446"/>
    </row>
    <row r="48447" spans="15:16" x14ac:dyDescent="0.2">
      <c r="O48447"/>
      <c r="P48447"/>
    </row>
    <row r="48448" spans="15:16" x14ac:dyDescent="0.2">
      <c r="O48448"/>
      <c r="P48448"/>
    </row>
    <row r="48449" spans="15:16" x14ac:dyDescent="0.2">
      <c r="O48449"/>
      <c r="P48449"/>
    </row>
    <row r="48450" spans="15:16" x14ac:dyDescent="0.2">
      <c r="O48450"/>
      <c r="P48450"/>
    </row>
    <row r="48451" spans="15:16" x14ac:dyDescent="0.2">
      <c r="O48451"/>
      <c r="P48451"/>
    </row>
    <row r="48452" spans="15:16" x14ac:dyDescent="0.2">
      <c r="O48452"/>
      <c r="P48452"/>
    </row>
    <row r="48453" spans="15:16" x14ac:dyDescent="0.2">
      <c r="O48453"/>
      <c r="P48453"/>
    </row>
    <row r="48454" spans="15:16" x14ac:dyDescent="0.2">
      <c r="O48454"/>
      <c r="P48454"/>
    </row>
    <row r="48455" spans="15:16" x14ac:dyDescent="0.2">
      <c r="O48455"/>
      <c r="P48455"/>
    </row>
    <row r="48456" spans="15:16" x14ac:dyDescent="0.2">
      <c r="O48456"/>
      <c r="P48456"/>
    </row>
    <row r="48457" spans="15:16" x14ac:dyDescent="0.2">
      <c r="O48457"/>
      <c r="P48457"/>
    </row>
    <row r="48458" spans="15:16" x14ac:dyDescent="0.2">
      <c r="O48458"/>
      <c r="P48458"/>
    </row>
    <row r="48459" spans="15:16" x14ac:dyDescent="0.2">
      <c r="O48459"/>
      <c r="P48459"/>
    </row>
    <row r="48460" spans="15:16" x14ac:dyDescent="0.2">
      <c r="O48460"/>
      <c r="P48460"/>
    </row>
    <row r="48461" spans="15:16" x14ac:dyDescent="0.2">
      <c r="O48461"/>
      <c r="P48461"/>
    </row>
    <row r="48462" spans="15:16" x14ac:dyDescent="0.2">
      <c r="O48462"/>
      <c r="P48462"/>
    </row>
    <row r="48463" spans="15:16" x14ac:dyDescent="0.2">
      <c r="O48463"/>
      <c r="P48463"/>
    </row>
    <row r="48464" spans="15:16" x14ac:dyDescent="0.2">
      <c r="O48464"/>
      <c r="P48464"/>
    </row>
    <row r="48465" spans="15:16" x14ac:dyDescent="0.2">
      <c r="O48465"/>
      <c r="P48465"/>
    </row>
    <row r="48466" spans="15:16" x14ac:dyDescent="0.2">
      <c r="O48466"/>
      <c r="P48466"/>
    </row>
    <row r="48467" spans="15:16" x14ac:dyDescent="0.2">
      <c r="O48467"/>
      <c r="P48467"/>
    </row>
    <row r="48468" spans="15:16" x14ac:dyDescent="0.2">
      <c r="O48468"/>
      <c r="P48468"/>
    </row>
    <row r="48469" spans="15:16" x14ac:dyDescent="0.2">
      <c r="O48469"/>
      <c r="P48469"/>
    </row>
    <row r="48470" spans="15:16" x14ac:dyDescent="0.2">
      <c r="O48470"/>
      <c r="P48470"/>
    </row>
    <row r="48471" spans="15:16" x14ac:dyDescent="0.2">
      <c r="O48471"/>
      <c r="P48471"/>
    </row>
    <row r="48472" spans="15:16" x14ac:dyDescent="0.2">
      <c r="O48472"/>
      <c r="P48472"/>
    </row>
    <row r="48473" spans="15:16" x14ac:dyDescent="0.2">
      <c r="O48473"/>
      <c r="P48473"/>
    </row>
    <row r="48474" spans="15:16" x14ac:dyDescent="0.2">
      <c r="O48474"/>
      <c r="P48474"/>
    </row>
    <row r="48475" spans="15:16" x14ac:dyDescent="0.2">
      <c r="O48475"/>
      <c r="P48475"/>
    </row>
    <row r="48476" spans="15:16" x14ac:dyDescent="0.2">
      <c r="O48476"/>
      <c r="P48476"/>
    </row>
    <row r="48477" spans="15:16" x14ac:dyDescent="0.2">
      <c r="O48477"/>
      <c r="P48477"/>
    </row>
    <row r="48478" spans="15:16" x14ac:dyDescent="0.2">
      <c r="O48478"/>
      <c r="P48478"/>
    </row>
    <row r="48479" spans="15:16" x14ac:dyDescent="0.2">
      <c r="O48479"/>
      <c r="P48479"/>
    </row>
    <row r="48480" spans="15:16" x14ac:dyDescent="0.2">
      <c r="O48480"/>
      <c r="P48480"/>
    </row>
    <row r="48481" spans="15:16" x14ac:dyDescent="0.2">
      <c r="O48481"/>
      <c r="P48481"/>
    </row>
    <row r="48482" spans="15:16" x14ac:dyDescent="0.2">
      <c r="O48482"/>
      <c r="P48482"/>
    </row>
    <row r="48483" spans="15:16" x14ac:dyDescent="0.2">
      <c r="O48483"/>
      <c r="P48483"/>
    </row>
    <row r="48484" spans="15:16" x14ac:dyDescent="0.2">
      <c r="O48484"/>
      <c r="P48484"/>
    </row>
    <row r="48485" spans="15:16" x14ac:dyDescent="0.2">
      <c r="O48485"/>
      <c r="P48485"/>
    </row>
    <row r="48486" spans="15:16" x14ac:dyDescent="0.2">
      <c r="O48486"/>
      <c r="P48486"/>
    </row>
    <row r="48487" spans="15:16" x14ac:dyDescent="0.2">
      <c r="O48487"/>
      <c r="P48487"/>
    </row>
    <row r="48488" spans="15:16" x14ac:dyDescent="0.2">
      <c r="O48488"/>
      <c r="P48488"/>
    </row>
    <row r="48489" spans="15:16" x14ac:dyDescent="0.2">
      <c r="O48489"/>
      <c r="P48489"/>
    </row>
    <row r="48490" spans="15:16" x14ac:dyDescent="0.2">
      <c r="O48490"/>
      <c r="P48490"/>
    </row>
    <row r="48491" spans="15:16" x14ac:dyDescent="0.2">
      <c r="O48491"/>
      <c r="P48491"/>
    </row>
    <row r="48492" spans="15:16" x14ac:dyDescent="0.2">
      <c r="O48492"/>
      <c r="P48492"/>
    </row>
    <row r="48493" spans="15:16" x14ac:dyDescent="0.2">
      <c r="O48493"/>
      <c r="P48493"/>
    </row>
    <row r="48494" spans="15:16" x14ac:dyDescent="0.2">
      <c r="O48494"/>
      <c r="P48494"/>
    </row>
    <row r="48495" spans="15:16" x14ac:dyDescent="0.2">
      <c r="O48495"/>
      <c r="P48495"/>
    </row>
    <row r="48496" spans="15:16" x14ac:dyDescent="0.2">
      <c r="O48496"/>
      <c r="P48496"/>
    </row>
    <row r="48497" spans="15:16" x14ac:dyDescent="0.2">
      <c r="O48497"/>
      <c r="P48497"/>
    </row>
    <row r="48498" spans="15:16" x14ac:dyDescent="0.2">
      <c r="O48498"/>
      <c r="P48498"/>
    </row>
    <row r="48499" spans="15:16" x14ac:dyDescent="0.2">
      <c r="O48499"/>
      <c r="P48499"/>
    </row>
    <row r="48500" spans="15:16" x14ac:dyDescent="0.2">
      <c r="O48500"/>
      <c r="P48500"/>
    </row>
    <row r="48501" spans="15:16" x14ac:dyDescent="0.2">
      <c r="O48501"/>
      <c r="P48501"/>
    </row>
    <row r="48502" spans="15:16" x14ac:dyDescent="0.2">
      <c r="O48502"/>
      <c r="P48502"/>
    </row>
    <row r="48503" spans="15:16" x14ac:dyDescent="0.2">
      <c r="O48503"/>
      <c r="P48503"/>
    </row>
    <row r="48504" spans="15:16" x14ac:dyDescent="0.2">
      <c r="O48504"/>
      <c r="P48504"/>
    </row>
    <row r="48505" spans="15:16" x14ac:dyDescent="0.2">
      <c r="O48505"/>
      <c r="P48505"/>
    </row>
    <row r="48506" spans="15:16" x14ac:dyDescent="0.2">
      <c r="O48506"/>
      <c r="P48506"/>
    </row>
    <row r="48507" spans="15:16" x14ac:dyDescent="0.2">
      <c r="O48507"/>
      <c r="P48507"/>
    </row>
    <row r="48508" spans="15:16" x14ac:dyDescent="0.2">
      <c r="O48508"/>
      <c r="P48508"/>
    </row>
    <row r="48509" spans="15:16" x14ac:dyDescent="0.2">
      <c r="O48509"/>
      <c r="P48509"/>
    </row>
    <row r="48510" spans="15:16" x14ac:dyDescent="0.2">
      <c r="O48510"/>
      <c r="P48510"/>
    </row>
    <row r="48511" spans="15:16" x14ac:dyDescent="0.2">
      <c r="O48511"/>
      <c r="P48511"/>
    </row>
    <row r="48512" spans="15:16" x14ac:dyDescent="0.2">
      <c r="O48512"/>
      <c r="P48512"/>
    </row>
    <row r="48513" spans="15:16" x14ac:dyDescent="0.2">
      <c r="O48513"/>
      <c r="P48513"/>
    </row>
    <row r="48514" spans="15:16" x14ac:dyDescent="0.2">
      <c r="O48514"/>
      <c r="P48514"/>
    </row>
    <row r="48515" spans="15:16" x14ac:dyDescent="0.2">
      <c r="O48515"/>
      <c r="P48515"/>
    </row>
    <row r="48516" spans="15:16" x14ac:dyDescent="0.2">
      <c r="O48516"/>
      <c r="P48516"/>
    </row>
    <row r="48517" spans="15:16" x14ac:dyDescent="0.2">
      <c r="O48517"/>
      <c r="P48517"/>
    </row>
    <row r="48518" spans="15:16" x14ac:dyDescent="0.2">
      <c r="O48518"/>
      <c r="P48518"/>
    </row>
    <row r="48519" spans="15:16" x14ac:dyDescent="0.2">
      <c r="O48519"/>
      <c r="P48519"/>
    </row>
    <row r="48520" spans="15:16" x14ac:dyDescent="0.2">
      <c r="O48520"/>
      <c r="P48520"/>
    </row>
    <row r="48521" spans="15:16" x14ac:dyDescent="0.2">
      <c r="O48521"/>
      <c r="P48521"/>
    </row>
    <row r="48522" spans="15:16" x14ac:dyDescent="0.2">
      <c r="O48522"/>
      <c r="P48522"/>
    </row>
    <row r="48523" spans="15:16" x14ac:dyDescent="0.2">
      <c r="O48523"/>
      <c r="P48523"/>
    </row>
    <row r="48524" spans="15:16" x14ac:dyDescent="0.2">
      <c r="O48524"/>
      <c r="P48524"/>
    </row>
    <row r="48525" spans="15:16" x14ac:dyDescent="0.2">
      <c r="O48525"/>
      <c r="P48525"/>
    </row>
    <row r="48526" spans="15:16" x14ac:dyDescent="0.2">
      <c r="O48526"/>
      <c r="P48526"/>
    </row>
    <row r="48527" spans="15:16" x14ac:dyDescent="0.2">
      <c r="O48527"/>
      <c r="P48527"/>
    </row>
    <row r="48528" spans="15:16" x14ac:dyDescent="0.2">
      <c r="O48528"/>
      <c r="P48528"/>
    </row>
    <row r="48529" spans="15:16" x14ac:dyDescent="0.2">
      <c r="O48529"/>
      <c r="P48529"/>
    </row>
    <row r="48530" spans="15:16" x14ac:dyDescent="0.2">
      <c r="O48530"/>
      <c r="P48530"/>
    </row>
    <row r="48531" spans="15:16" x14ac:dyDescent="0.2">
      <c r="O48531"/>
      <c r="P48531"/>
    </row>
    <row r="48532" spans="15:16" x14ac:dyDescent="0.2">
      <c r="O48532"/>
      <c r="P48532"/>
    </row>
    <row r="48533" spans="15:16" x14ac:dyDescent="0.2">
      <c r="O48533"/>
      <c r="P48533"/>
    </row>
    <row r="48534" spans="15:16" x14ac:dyDescent="0.2">
      <c r="O48534"/>
      <c r="P48534"/>
    </row>
    <row r="48535" spans="15:16" x14ac:dyDescent="0.2">
      <c r="O48535"/>
      <c r="P48535"/>
    </row>
    <row r="48536" spans="15:16" x14ac:dyDescent="0.2">
      <c r="O48536"/>
      <c r="P48536"/>
    </row>
    <row r="48537" spans="15:16" x14ac:dyDescent="0.2">
      <c r="O48537"/>
      <c r="P48537"/>
    </row>
    <row r="48538" spans="15:16" x14ac:dyDescent="0.2">
      <c r="O48538"/>
      <c r="P48538"/>
    </row>
    <row r="48539" spans="15:16" x14ac:dyDescent="0.2">
      <c r="O48539"/>
      <c r="P48539"/>
    </row>
    <row r="48540" spans="15:16" x14ac:dyDescent="0.2">
      <c r="O48540"/>
      <c r="P48540"/>
    </row>
    <row r="48541" spans="15:16" x14ac:dyDescent="0.2">
      <c r="O48541"/>
      <c r="P48541"/>
    </row>
    <row r="48542" spans="15:16" x14ac:dyDescent="0.2">
      <c r="O48542"/>
      <c r="P48542"/>
    </row>
    <row r="48543" spans="15:16" x14ac:dyDescent="0.2">
      <c r="O48543"/>
      <c r="P48543"/>
    </row>
    <row r="48544" spans="15:16" x14ac:dyDescent="0.2">
      <c r="O48544"/>
      <c r="P48544"/>
    </row>
    <row r="48545" spans="15:16" x14ac:dyDescent="0.2">
      <c r="O48545"/>
      <c r="P48545"/>
    </row>
    <row r="48546" spans="15:16" x14ac:dyDescent="0.2">
      <c r="O48546"/>
      <c r="P48546"/>
    </row>
    <row r="48547" spans="15:16" x14ac:dyDescent="0.2">
      <c r="O48547"/>
      <c r="P48547"/>
    </row>
    <row r="48548" spans="15:16" x14ac:dyDescent="0.2">
      <c r="O48548"/>
      <c r="P48548"/>
    </row>
    <row r="48549" spans="15:16" x14ac:dyDescent="0.2">
      <c r="O48549"/>
      <c r="P48549"/>
    </row>
    <row r="48550" spans="15:16" x14ac:dyDescent="0.2">
      <c r="O48550"/>
      <c r="P48550"/>
    </row>
    <row r="48551" spans="15:16" x14ac:dyDescent="0.2">
      <c r="O48551"/>
      <c r="P48551"/>
    </row>
    <row r="48552" spans="15:16" x14ac:dyDescent="0.2">
      <c r="O48552"/>
      <c r="P48552"/>
    </row>
    <row r="48553" spans="15:16" x14ac:dyDescent="0.2">
      <c r="O48553"/>
      <c r="P48553"/>
    </row>
    <row r="48554" spans="15:16" x14ac:dyDescent="0.2">
      <c r="O48554"/>
      <c r="P48554"/>
    </row>
    <row r="48555" spans="15:16" x14ac:dyDescent="0.2">
      <c r="O48555"/>
      <c r="P48555"/>
    </row>
    <row r="48556" spans="15:16" x14ac:dyDescent="0.2">
      <c r="O48556"/>
      <c r="P48556"/>
    </row>
    <row r="48557" spans="15:16" x14ac:dyDescent="0.2">
      <c r="O48557"/>
      <c r="P48557"/>
    </row>
    <row r="48558" spans="15:16" x14ac:dyDescent="0.2">
      <c r="O48558"/>
      <c r="P48558"/>
    </row>
    <row r="48559" spans="15:16" x14ac:dyDescent="0.2">
      <c r="O48559"/>
      <c r="P48559"/>
    </row>
    <row r="48560" spans="15:16" x14ac:dyDescent="0.2">
      <c r="O48560"/>
      <c r="P48560"/>
    </row>
    <row r="48561" spans="15:16" x14ac:dyDescent="0.2">
      <c r="O48561"/>
      <c r="P48561"/>
    </row>
    <row r="48562" spans="15:16" x14ac:dyDescent="0.2">
      <c r="O48562"/>
      <c r="P48562"/>
    </row>
    <row r="48563" spans="15:16" x14ac:dyDescent="0.2">
      <c r="O48563"/>
      <c r="P48563"/>
    </row>
    <row r="48564" spans="15:16" x14ac:dyDescent="0.2">
      <c r="O48564"/>
      <c r="P48564"/>
    </row>
    <row r="48565" spans="15:16" x14ac:dyDescent="0.2">
      <c r="O48565"/>
      <c r="P48565"/>
    </row>
    <row r="48566" spans="15:16" x14ac:dyDescent="0.2">
      <c r="O48566"/>
      <c r="P48566"/>
    </row>
    <row r="48567" spans="15:16" x14ac:dyDescent="0.2">
      <c r="O48567"/>
      <c r="P48567"/>
    </row>
    <row r="48568" spans="15:16" x14ac:dyDescent="0.2">
      <c r="O48568"/>
      <c r="P48568"/>
    </row>
    <row r="48569" spans="15:16" x14ac:dyDescent="0.2">
      <c r="O48569"/>
      <c r="P48569"/>
    </row>
    <row r="48570" spans="15:16" x14ac:dyDescent="0.2">
      <c r="O48570"/>
      <c r="P48570"/>
    </row>
    <row r="48571" spans="15:16" x14ac:dyDescent="0.2">
      <c r="O48571"/>
      <c r="P48571"/>
    </row>
    <row r="48572" spans="15:16" x14ac:dyDescent="0.2">
      <c r="O48572"/>
      <c r="P48572"/>
    </row>
    <row r="48573" spans="15:16" x14ac:dyDescent="0.2">
      <c r="O48573"/>
      <c r="P48573"/>
    </row>
    <row r="48574" spans="15:16" x14ac:dyDescent="0.2">
      <c r="O48574"/>
      <c r="P48574"/>
    </row>
    <row r="48575" spans="15:16" x14ac:dyDescent="0.2">
      <c r="O48575"/>
      <c r="P48575"/>
    </row>
    <row r="48576" spans="15:16" x14ac:dyDescent="0.2">
      <c r="O48576"/>
      <c r="P48576"/>
    </row>
    <row r="48577" spans="15:16" x14ac:dyDescent="0.2">
      <c r="O48577"/>
      <c r="P48577"/>
    </row>
    <row r="48578" spans="15:16" x14ac:dyDescent="0.2">
      <c r="O48578"/>
      <c r="P48578"/>
    </row>
    <row r="48579" spans="15:16" x14ac:dyDescent="0.2">
      <c r="O48579"/>
      <c r="P48579"/>
    </row>
    <row r="48580" spans="15:16" x14ac:dyDescent="0.2">
      <c r="O48580"/>
      <c r="P48580"/>
    </row>
    <row r="48581" spans="15:16" x14ac:dyDescent="0.2">
      <c r="O48581"/>
      <c r="P48581"/>
    </row>
    <row r="48582" spans="15:16" x14ac:dyDescent="0.2">
      <c r="O48582"/>
      <c r="P48582"/>
    </row>
    <row r="48583" spans="15:16" x14ac:dyDescent="0.2">
      <c r="O48583"/>
      <c r="P48583"/>
    </row>
    <row r="48584" spans="15:16" x14ac:dyDescent="0.2">
      <c r="O48584"/>
      <c r="P48584"/>
    </row>
    <row r="48585" spans="15:16" x14ac:dyDescent="0.2">
      <c r="O48585"/>
      <c r="P48585"/>
    </row>
    <row r="48586" spans="15:16" x14ac:dyDescent="0.2">
      <c r="O48586"/>
      <c r="P48586"/>
    </row>
    <row r="48587" spans="15:16" x14ac:dyDescent="0.2">
      <c r="O48587"/>
      <c r="P48587"/>
    </row>
    <row r="48588" spans="15:16" x14ac:dyDescent="0.2">
      <c r="O48588"/>
      <c r="P48588"/>
    </row>
    <row r="48589" spans="15:16" x14ac:dyDescent="0.2">
      <c r="O48589"/>
      <c r="P48589"/>
    </row>
    <row r="48590" spans="15:16" x14ac:dyDescent="0.2">
      <c r="O48590"/>
      <c r="P48590"/>
    </row>
    <row r="48591" spans="15:16" x14ac:dyDescent="0.2">
      <c r="O48591"/>
      <c r="P48591"/>
    </row>
    <row r="48592" spans="15:16" x14ac:dyDescent="0.2">
      <c r="O48592"/>
      <c r="P48592"/>
    </row>
    <row r="48593" spans="15:16" x14ac:dyDescent="0.2">
      <c r="O48593"/>
      <c r="P48593"/>
    </row>
    <row r="48594" spans="15:16" x14ac:dyDescent="0.2">
      <c r="O48594"/>
      <c r="P48594"/>
    </row>
    <row r="48595" spans="15:16" x14ac:dyDescent="0.2">
      <c r="O48595"/>
      <c r="P48595"/>
    </row>
    <row r="48596" spans="15:16" x14ac:dyDescent="0.2">
      <c r="O48596"/>
      <c r="P48596"/>
    </row>
    <row r="48597" spans="15:16" x14ac:dyDescent="0.2">
      <c r="O48597"/>
      <c r="P48597"/>
    </row>
    <row r="48598" spans="15:16" x14ac:dyDescent="0.2">
      <c r="O48598"/>
      <c r="P48598"/>
    </row>
    <row r="48599" spans="15:16" x14ac:dyDescent="0.2">
      <c r="O48599"/>
      <c r="P48599"/>
    </row>
    <row r="48600" spans="15:16" x14ac:dyDescent="0.2">
      <c r="O48600"/>
      <c r="P48600"/>
    </row>
    <row r="48601" spans="15:16" x14ac:dyDescent="0.2">
      <c r="O48601"/>
      <c r="P48601"/>
    </row>
    <row r="48602" spans="15:16" x14ac:dyDescent="0.2">
      <c r="O48602"/>
      <c r="P48602"/>
    </row>
    <row r="48603" spans="15:16" x14ac:dyDescent="0.2">
      <c r="O48603"/>
      <c r="P48603"/>
    </row>
    <row r="48604" spans="15:16" x14ac:dyDescent="0.2">
      <c r="O48604"/>
      <c r="P48604"/>
    </row>
    <row r="48605" spans="15:16" x14ac:dyDescent="0.2">
      <c r="O48605"/>
      <c r="P48605"/>
    </row>
    <row r="48606" spans="15:16" x14ac:dyDescent="0.2">
      <c r="O48606"/>
      <c r="P48606"/>
    </row>
    <row r="48607" spans="15:16" x14ac:dyDescent="0.2">
      <c r="O48607"/>
      <c r="P48607"/>
    </row>
    <row r="48608" spans="15:16" x14ac:dyDescent="0.2">
      <c r="O48608"/>
      <c r="P48608"/>
    </row>
    <row r="48609" spans="15:16" x14ac:dyDescent="0.2">
      <c r="O48609"/>
      <c r="P48609"/>
    </row>
    <row r="48610" spans="15:16" x14ac:dyDescent="0.2">
      <c r="O48610"/>
      <c r="P48610"/>
    </row>
    <row r="48611" spans="15:16" x14ac:dyDescent="0.2">
      <c r="O48611"/>
      <c r="P48611"/>
    </row>
    <row r="48612" spans="15:16" x14ac:dyDescent="0.2">
      <c r="O48612"/>
      <c r="P48612"/>
    </row>
    <row r="48613" spans="15:16" x14ac:dyDescent="0.2">
      <c r="O48613"/>
      <c r="P48613"/>
    </row>
    <row r="48614" spans="15:16" x14ac:dyDescent="0.2">
      <c r="O48614"/>
      <c r="P48614"/>
    </row>
    <row r="48615" spans="15:16" x14ac:dyDescent="0.2">
      <c r="O48615"/>
      <c r="P48615"/>
    </row>
    <row r="48616" spans="15:16" x14ac:dyDescent="0.2">
      <c r="O48616"/>
      <c r="P48616"/>
    </row>
    <row r="48617" spans="15:16" x14ac:dyDescent="0.2">
      <c r="O48617"/>
      <c r="P48617"/>
    </row>
    <row r="48618" spans="15:16" x14ac:dyDescent="0.2">
      <c r="O48618"/>
      <c r="P48618"/>
    </row>
    <row r="48619" spans="15:16" x14ac:dyDescent="0.2">
      <c r="O48619"/>
      <c r="P48619"/>
    </row>
    <row r="48620" spans="15:16" x14ac:dyDescent="0.2">
      <c r="O48620"/>
      <c r="P48620"/>
    </row>
    <row r="48621" spans="15:16" x14ac:dyDescent="0.2">
      <c r="O48621"/>
      <c r="P48621"/>
    </row>
    <row r="48622" spans="15:16" x14ac:dyDescent="0.2">
      <c r="O48622"/>
      <c r="P48622"/>
    </row>
    <row r="48623" spans="15:16" x14ac:dyDescent="0.2">
      <c r="O48623"/>
      <c r="P48623"/>
    </row>
    <row r="48624" spans="15:16" x14ac:dyDescent="0.2">
      <c r="O48624"/>
      <c r="P48624"/>
    </row>
    <row r="48625" spans="15:16" x14ac:dyDescent="0.2">
      <c r="O48625"/>
      <c r="P48625"/>
    </row>
    <row r="48626" spans="15:16" x14ac:dyDescent="0.2">
      <c r="O48626"/>
      <c r="P48626"/>
    </row>
    <row r="48627" spans="15:16" x14ac:dyDescent="0.2">
      <c r="O48627"/>
      <c r="P48627"/>
    </row>
    <row r="48628" spans="15:16" x14ac:dyDescent="0.2">
      <c r="O48628"/>
      <c r="P48628"/>
    </row>
    <row r="48629" spans="15:16" x14ac:dyDescent="0.2">
      <c r="O48629"/>
      <c r="P48629"/>
    </row>
    <row r="48630" spans="15:16" x14ac:dyDescent="0.2">
      <c r="O48630"/>
      <c r="P48630"/>
    </row>
    <row r="48631" spans="15:16" x14ac:dyDescent="0.2">
      <c r="O48631"/>
      <c r="P48631"/>
    </row>
    <row r="48632" spans="15:16" x14ac:dyDescent="0.2">
      <c r="O48632"/>
      <c r="P48632"/>
    </row>
    <row r="48633" spans="15:16" x14ac:dyDescent="0.2">
      <c r="O48633"/>
      <c r="P48633"/>
    </row>
    <row r="48634" spans="15:16" x14ac:dyDescent="0.2">
      <c r="O48634"/>
      <c r="P48634"/>
    </row>
    <row r="48635" spans="15:16" x14ac:dyDescent="0.2">
      <c r="O48635"/>
      <c r="P48635"/>
    </row>
    <row r="48636" spans="15:16" x14ac:dyDescent="0.2">
      <c r="O48636"/>
      <c r="P48636"/>
    </row>
    <row r="48637" spans="15:16" x14ac:dyDescent="0.2">
      <c r="O48637"/>
      <c r="P48637"/>
    </row>
    <row r="48638" spans="15:16" x14ac:dyDescent="0.2">
      <c r="O48638"/>
      <c r="P48638"/>
    </row>
    <row r="48639" spans="15:16" x14ac:dyDescent="0.2">
      <c r="O48639"/>
      <c r="P48639"/>
    </row>
    <row r="48640" spans="15:16" x14ac:dyDescent="0.2">
      <c r="O48640"/>
      <c r="P48640"/>
    </row>
    <row r="48641" spans="15:16" x14ac:dyDescent="0.2">
      <c r="O48641"/>
      <c r="P48641"/>
    </row>
    <row r="48642" spans="15:16" x14ac:dyDescent="0.2">
      <c r="O48642"/>
      <c r="P48642"/>
    </row>
    <row r="48643" spans="15:16" x14ac:dyDescent="0.2">
      <c r="O48643"/>
      <c r="P48643"/>
    </row>
    <row r="48644" spans="15:16" x14ac:dyDescent="0.2">
      <c r="O48644"/>
      <c r="P48644"/>
    </row>
    <row r="48645" spans="15:16" x14ac:dyDescent="0.2">
      <c r="O48645"/>
      <c r="P48645"/>
    </row>
    <row r="48646" spans="15:16" x14ac:dyDescent="0.2">
      <c r="O48646"/>
      <c r="P48646"/>
    </row>
    <row r="48647" spans="15:16" x14ac:dyDescent="0.2">
      <c r="O48647"/>
      <c r="P48647"/>
    </row>
    <row r="48648" spans="15:16" x14ac:dyDescent="0.2">
      <c r="O48648"/>
      <c r="P48648"/>
    </row>
    <row r="48649" spans="15:16" x14ac:dyDescent="0.2">
      <c r="O48649"/>
      <c r="P48649"/>
    </row>
    <row r="48650" spans="15:16" x14ac:dyDescent="0.2">
      <c r="O48650"/>
      <c r="P48650"/>
    </row>
    <row r="48651" spans="15:16" x14ac:dyDescent="0.2">
      <c r="O48651"/>
      <c r="P48651"/>
    </row>
    <row r="48652" spans="15:16" x14ac:dyDescent="0.2">
      <c r="O48652"/>
      <c r="P48652"/>
    </row>
    <row r="48653" spans="15:16" x14ac:dyDescent="0.2">
      <c r="O48653"/>
      <c r="P48653"/>
    </row>
    <row r="48654" spans="15:16" x14ac:dyDescent="0.2">
      <c r="O48654"/>
      <c r="P48654"/>
    </row>
    <row r="48655" spans="15:16" x14ac:dyDescent="0.2">
      <c r="O48655"/>
      <c r="P48655"/>
    </row>
    <row r="48656" spans="15:16" x14ac:dyDescent="0.2">
      <c r="O48656"/>
      <c r="P48656"/>
    </row>
    <row r="48657" spans="15:16" x14ac:dyDescent="0.2">
      <c r="O48657"/>
      <c r="P48657"/>
    </row>
    <row r="48658" spans="15:16" x14ac:dyDescent="0.2">
      <c r="O48658"/>
      <c r="P48658"/>
    </row>
    <row r="48659" spans="15:16" x14ac:dyDescent="0.2">
      <c r="O48659"/>
      <c r="P48659"/>
    </row>
    <row r="48660" spans="15:16" x14ac:dyDescent="0.2">
      <c r="O48660"/>
      <c r="P48660"/>
    </row>
    <row r="48661" spans="15:16" x14ac:dyDescent="0.2">
      <c r="O48661"/>
      <c r="P48661"/>
    </row>
    <row r="48662" spans="15:16" x14ac:dyDescent="0.2">
      <c r="O48662"/>
      <c r="P48662"/>
    </row>
    <row r="48663" spans="15:16" x14ac:dyDescent="0.2">
      <c r="O48663"/>
      <c r="P48663"/>
    </row>
    <row r="48664" spans="15:16" x14ac:dyDescent="0.2">
      <c r="O48664"/>
      <c r="P48664"/>
    </row>
    <row r="48665" spans="15:16" x14ac:dyDescent="0.2">
      <c r="O48665"/>
      <c r="P48665"/>
    </row>
    <row r="48666" spans="15:16" x14ac:dyDescent="0.2">
      <c r="O48666"/>
      <c r="P48666"/>
    </row>
    <row r="48667" spans="15:16" x14ac:dyDescent="0.2">
      <c r="O48667"/>
      <c r="P48667"/>
    </row>
    <row r="48668" spans="15:16" x14ac:dyDescent="0.2">
      <c r="O48668"/>
      <c r="P48668"/>
    </row>
    <row r="48669" spans="15:16" x14ac:dyDescent="0.2">
      <c r="O48669"/>
      <c r="P48669"/>
    </row>
    <row r="48670" spans="15:16" x14ac:dyDescent="0.2">
      <c r="O48670"/>
      <c r="P48670"/>
    </row>
    <row r="48671" spans="15:16" x14ac:dyDescent="0.2">
      <c r="O48671"/>
      <c r="P48671"/>
    </row>
    <row r="48672" spans="15:16" x14ac:dyDescent="0.2">
      <c r="O48672"/>
      <c r="P48672"/>
    </row>
    <row r="48673" spans="15:16" x14ac:dyDescent="0.2">
      <c r="O48673"/>
      <c r="P48673"/>
    </row>
    <row r="48674" spans="15:16" x14ac:dyDescent="0.2">
      <c r="O48674"/>
      <c r="P48674"/>
    </row>
    <row r="48675" spans="15:16" x14ac:dyDescent="0.2">
      <c r="O48675"/>
      <c r="P48675"/>
    </row>
    <row r="48676" spans="15:16" x14ac:dyDescent="0.2">
      <c r="O48676"/>
      <c r="P48676"/>
    </row>
    <row r="48677" spans="15:16" x14ac:dyDescent="0.2">
      <c r="O48677"/>
      <c r="P48677"/>
    </row>
    <row r="48678" spans="15:16" x14ac:dyDescent="0.2">
      <c r="O48678"/>
      <c r="P48678"/>
    </row>
    <row r="48679" spans="15:16" x14ac:dyDescent="0.2">
      <c r="O48679"/>
      <c r="P48679"/>
    </row>
    <row r="48680" spans="15:16" x14ac:dyDescent="0.2">
      <c r="O48680"/>
      <c r="P48680"/>
    </row>
    <row r="48681" spans="15:16" x14ac:dyDescent="0.2">
      <c r="O48681"/>
      <c r="P48681"/>
    </row>
    <row r="48682" spans="15:16" x14ac:dyDescent="0.2">
      <c r="O48682"/>
      <c r="P48682"/>
    </row>
    <row r="48683" spans="15:16" x14ac:dyDescent="0.2">
      <c r="O48683"/>
      <c r="P48683"/>
    </row>
    <row r="48684" spans="15:16" x14ac:dyDescent="0.2">
      <c r="O48684"/>
      <c r="P48684"/>
    </row>
    <row r="48685" spans="15:16" x14ac:dyDescent="0.2">
      <c r="O48685"/>
      <c r="P48685"/>
    </row>
    <row r="48686" spans="15:16" x14ac:dyDescent="0.2">
      <c r="O48686"/>
      <c r="P48686"/>
    </row>
    <row r="48687" spans="15:16" x14ac:dyDescent="0.2">
      <c r="O48687"/>
      <c r="P48687"/>
    </row>
    <row r="48688" spans="15:16" x14ac:dyDescent="0.2">
      <c r="O48688"/>
      <c r="P48688"/>
    </row>
    <row r="48689" spans="15:16" x14ac:dyDescent="0.2">
      <c r="O48689"/>
      <c r="P48689"/>
    </row>
    <row r="48690" spans="15:16" x14ac:dyDescent="0.2">
      <c r="O48690"/>
      <c r="P48690"/>
    </row>
    <row r="48691" spans="15:16" x14ac:dyDescent="0.2">
      <c r="O48691"/>
      <c r="P48691"/>
    </row>
    <row r="48692" spans="15:16" x14ac:dyDescent="0.2">
      <c r="O48692"/>
      <c r="P48692"/>
    </row>
    <row r="48693" spans="15:16" x14ac:dyDescent="0.2">
      <c r="O48693"/>
      <c r="P48693"/>
    </row>
    <row r="48694" spans="15:16" x14ac:dyDescent="0.2">
      <c r="O48694"/>
      <c r="P48694"/>
    </row>
    <row r="48695" spans="15:16" x14ac:dyDescent="0.2">
      <c r="O48695"/>
      <c r="P48695"/>
    </row>
    <row r="48696" spans="15:16" x14ac:dyDescent="0.2">
      <c r="O48696"/>
      <c r="P48696"/>
    </row>
    <row r="48697" spans="15:16" x14ac:dyDescent="0.2">
      <c r="O48697"/>
      <c r="P48697"/>
    </row>
    <row r="48698" spans="15:16" x14ac:dyDescent="0.2">
      <c r="O48698"/>
      <c r="P48698"/>
    </row>
    <row r="48699" spans="15:16" x14ac:dyDescent="0.2">
      <c r="O48699"/>
      <c r="P48699"/>
    </row>
    <row r="48700" spans="15:16" x14ac:dyDescent="0.2">
      <c r="O48700"/>
      <c r="P48700"/>
    </row>
    <row r="48701" spans="15:16" x14ac:dyDescent="0.2">
      <c r="O48701"/>
      <c r="P48701"/>
    </row>
    <row r="48702" spans="15:16" x14ac:dyDescent="0.2">
      <c r="O48702"/>
      <c r="P48702"/>
    </row>
    <row r="48703" spans="15:16" x14ac:dyDescent="0.2">
      <c r="O48703"/>
      <c r="P48703"/>
    </row>
    <row r="48704" spans="15:16" x14ac:dyDescent="0.2">
      <c r="O48704"/>
      <c r="P48704"/>
    </row>
    <row r="48705" spans="15:16" x14ac:dyDescent="0.2">
      <c r="O48705"/>
      <c r="P48705"/>
    </row>
    <row r="48706" spans="15:16" x14ac:dyDescent="0.2">
      <c r="O48706"/>
      <c r="P48706"/>
    </row>
    <row r="48707" spans="15:16" x14ac:dyDescent="0.2">
      <c r="O48707"/>
      <c r="P48707"/>
    </row>
    <row r="48708" spans="15:16" x14ac:dyDescent="0.2">
      <c r="O48708"/>
      <c r="P48708"/>
    </row>
    <row r="48709" spans="15:16" x14ac:dyDescent="0.2">
      <c r="O48709"/>
      <c r="P48709"/>
    </row>
    <row r="48710" spans="15:16" x14ac:dyDescent="0.2">
      <c r="O48710"/>
      <c r="P48710"/>
    </row>
    <row r="48711" spans="15:16" x14ac:dyDescent="0.2">
      <c r="O48711"/>
      <c r="P48711"/>
    </row>
    <row r="48712" spans="15:16" x14ac:dyDescent="0.2">
      <c r="O48712"/>
      <c r="P48712"/>
    </row>
    <row r="48713" spans="15:16" x14ac:dyDescent="0.2">
      <c r="O48713"/>
      <c r="P48713"/>
    </row>
    <row r="48714" spans="15:16" x14ac:dyDescent="0.2">
      <c r="O48714"/>
      <c r="P48714"/>
    </row>
    <row r="48715" spans="15:16" x14ac:dyDescent="0.2">
      <c r="O48715"/>
      <c r="P48715"/>
    </row>
    <row r="48716" spans="15:16" x14ac:dyDescent="0.2">
      <c r="O48716"/>
      <c r="P48716"/>
    </row>
    <row r="48717" spans="15:16" x14ac:dyDescent="0.2">
      <c r="O48717"/>
      <c r="P48717"/>
    </row>
    <row r="48718" spans="15:16" x14ac:dyDescent="0.2">
      <c r="O48718"/>
      <c r="P48718"/>
    </row>
    <row r="48719" spans="15:16" x14ac:dyDescent="0.2">
      <c r="O48719"/>
      <c r="P48719"/>
    </row>
    <row r="48720" spans="15:16" x14ac:dyDescent="0.2">
      <c r="O48720"/>
      <c r="P48720"/>
    </row>
    <row r="48721" spans="15:16" x14ac:dyDescent="0.2">
      <c r="O48721"/>
      <c r="P48721"/>
    </row>
    <row r="48722" spans="15:16" x14ac:dyDescent="0.2">
      <c r="O48722"/>
      <c r="P48722"/>
    </row>
    <row r="48723" spans="15:16" x14ac:dyDescent="0.2">
      <c r="O48723"/>
      <c r="P48723"/>
    </row>
    <row r="48724" spans="15:16" x14ac:dyDescent="0.2">
      <c r="O48724"/>
      <c r="P48724"/>
    </row>
    <row r="48725" spans="15:16" x14ac:dyDescent="0.2">
      <c r="O48725"/>
      <c r="P48725"/>
    </row>
    <row r="48726" spans="15:16" x14ac:dyDescent="0.2">
      <c r="O48726"/>
      <c r="P48726"/>
    </row>
    <row r="48727" spans="15:16" x14ac:dyDescent="0.2">
      <c r="O48727"/>
      <c r="P48727"/>
    </row>
    <row r="48728" spans="15:16" x14ac:dyDescent="0.2">
      <c r="O48728"/>
      <c r="P48728"/>
    </row>
    <row r="48729" spans="15:16" x14ac:dyDescent="0.2">
      <c r="O48729"/>
      <c r="P48729"/>
    </row>
    <row r="48730" spans="15:16" x14ac:dyDescent="0.2">
      <c r="O48730"/>
      <c r="P48730"/>
    </row>
    <row r="48731" spans="15:16" x14ac:dyDescent="0.2">
      <c r="O48731"/>
      <c r="P48731"/>
    </row>
    <row r="48732" spans="15:16" x14ac:dyDescent="0.2">
      <c r="O48732"/>
      <c r="P48732"/>
    </row>
    <row r="48733" spans="15:16" x14ac:dyDescent="0.2">
      <c r="O48733"/>
      <c r="P48733"/>
    </row>
    <row r="48734" spans="15:16" x14ac:dyDescent="0.2">
      <c r="O48734"/>
      <c r="P48734"/>
    </row>
    <row r="48735" spans="15:16" x14ac:dyDescent="0.2">
      <c r="O48735"/>
      <c r="P48735"/>
    </row>
    <row r="48736" spans="15:16" x14ac:dyDescent="0.2">
      <c r="O48736"/>
      <c r="P48736"/>
    </row>
    <row r="48737" spans="15:16" x14ac:dyDescent="0.2">
      <c r="O48737"/>
      <c r="P48737"/>
    </row>
    <row r="48738" spans="15:16" x14ac:dyDescent="0.2">
      <c r="O48738"/>
      <c r="P48738"/>
    </row>
    <row r="48739" spans="15:16" x14ac:dyDescent="0.2">
      <c r="O48739"/>
      <c r="P48739"/>
    </row>
    <row r="48740" spans="15:16" x14ac:dyDescent="0.2">
      <c r="O48740"/>
      <c r="P48740"/>
    </row>
    <row r="48741" spans="15:16" x14ac:dyDescent="0.2">
      <c r="O48741"/>
      <c r="P48741"/>
    </row>
    <row r="48742" spans="15:16" x14ac:dyDescent="0.2">
      <c r="O48742"/>
      <c r="P48742"/>
    </row>
    <row r="48743" spans="15:16" x14ac:dyDescent="0.2">
      <c r="O48743"/>
      <c r="P48743"/>
    </row>
    <row r="48744" spans="15:16" x14ac:dyDescent="0.2">
      <c r="O48744"/>
      <c r="P48744"/>
    </row>
    <row r="48745" spans="15:16" x14ac:dyDescent="0.2">
      <c r="O48745"/>
      <c r="P48745"/>
    </row>
    <row r="48746" spans="15:16" x14ac:dyDescent="0.2">
      <c r="O48746"/>
      <c r="P48746"/>
    </row>
    <row r="48747" spans="15:16" x14ac:dyDescent="0.2">
      <c r="O48747"/>
      <c r="P48747"/>
    </row>
    <row r="48748" spans="15:16" x14ac:dyDescent="0.2">
      <c r="O48748"/>
      <c r="P48748"/>
    </row>
    <row r="48749" spans="15:16" x14ac:dyDescent="0.2">
      <c r="O48749"/>
      <c r="P48749"/>
    </row>
    <row r="48750" spans="15:16" x14ac:dyDescent="0.2">
      <c r="O48750"/>
      <c r="P48750"/>
    </row>
    <row r="48751" spans="15:16" x14ac:dyDescent="0.2">
      <c r="O48751"/>
      <c r="P48751"/>
    </row>
    <row r="48752" spans="15:16" x14ac:dyDescent="0.2">
      <c r="O48752"/>
      <c r="P48752"/>
    </row>
    <row r="48753" spans="15:16" x14ac:dyDescent="0.2">
      <c r="O48753"/>
      <c r="P48753"/>
    </row>
    <row r="48754" spans="15:16" x14ac:dyDescent="0.2">
      <c r="O48754"/>
      <c r="P48754"/>
    </row>
    <row r="48755" spans="15:16" x14ac:dyDescent="0.2">
      <c r="O48755"/>
      <c r="P48755"/>
    </row>
    <row r="48756" spans="15:16" x14ac:dyDescent="0.2">
      <c r="O48756"/>
      <c r="P48756"/>
    </row>
    <row r="48757" spans="15:16" x14ac:dyDescent="0.2">
      <c r="O48757"/>
      <c r="P48757"/>
    </row>
    <row r="48758" spans="15:16" x14ac:dyDescent="0.2">
      <c r="O48758"/>
      <c r="P48758"/>
    </row>
    <row r="48759" spans="15:16" x14ac:dyDescent="0.2">
      <c r="O48759"/>
      <c r="P48759"/>
    </row>
    <row r="48760" spans="15:16" x14ac:dyDescent="0.2">
      <c r="O48760"/>
      <c r="P48760"/>
    </row>
    <row r="48761" spans="15:16" x14ac:dyDescent="0.2">
      <c r="O48761"/>
      <c r="P48761"/>
    </row>
    <row r="48762" spans="15:16" x14ac:dyDescent="0.2">
      <c r="O48762"/>
      <c r="P48762"/>
    </row>
    <row r="48763" spans="15:16" x14ac:dyDescent="0.2">
      <c r="O48763"/>
      <c r="P48763"/>
    </row>
    <row r="48764" spans="15:16" x14ac:dyDescent="0.2">
      <c r="O48764"/>
      <c r="P48764"/>
    </row>
    <row r="48765" spans="15:16" x14ac:dyDescent="0.2">
      <c r="O48765"/>
      <c r="P48765"/>
    </row>
    <row r="48766" spans="15:16" x14ac:dyDescent="0.2">
      <c r="O48766"/>
      <c r="P48766"/>
    </row>
    <row r="48767" spans="15:16" x14ac:dyDescent="0.2">
      <c r="O48767"/>
      <c r="P48767"/>
    </row>
    <row r="48768" spans="15:16" x14ac:dyDescent="0.2">
      <c r="O48768"/>
      <c r="P48768"/>
    </row>
    <row r="48769" spans="15:16" x14ac:dyDescent="0.2">
      <c r="O48769"/>
      <c r="P48769"/>
    </row>
    <row r="48770" spans="15:16" x14ac:dyDescent="0.2">
      <c r="O48770"/>
      <c r="P48770"/>
    </row>
    <row r="48771" spans="15:16" x14ac:dyDescent="0.2">
      <c r="O48771"/>
      <c r="P48771"/>
    </row>
    <row r="48772" spans="15:16" x14ac:dyDescent="0.2">
      <c r="O48772"/>
      <c r="P48772"/>
    </row>
    <row r="48773" spans="15:16" x14ac:dyDescent="0.2">
      <c r="O48773"/>
      <c r="P48773"/>
    </row>
    <row r="48774" spans="15:16" x14ac:dyDescent="0.2">
      <c r="O48774"/>
      <c r="P48774"/>
    </row>
    <row r="48775" spans="15:16" x14ac:dyDescent="0.2">
      <c r="O48775"/>
      <c r="P48775"/>
    </row>
    <row r="48776" spans="15:16" x14ac:dyDescent="0.2">
      <c r="O48776"/>
      <c r="P48776"/>
    </row>
    <row r="48777" spans="15:16" x14ac:dyDescent="0.2">
      <c r="O48777"/>
      <c r="P48777"/>
    </row>
    <row r="48778" spans="15:16" x14ac:dyDescent="0.2">
      <c r="O48778"/>
      <c r="P48778"/>
    </row>
    <row r="48779" spans="15:16" x14ac:dyDescent="0.2">
      <c r="O48779"/>
      <c r="P48779"/>
    </row>
    <row r="48780" spans="15:16" x14ac:dyDescent="0.2">
      <c r="O48780"/>
      <c r="P48780"/>
    </row>
    <row r="48781" spans="15:16" x14ac:dyDescent="0.2">
      <c r="O48781"/>
      <c r="P48781"/>
    </row>
    <row r="48782" spans="15:16" x14ac:dyDescent="0.2">
      <c r="O48782"/>
      <c r="P48782"/>
    </row>
    <row r="48783" spans="15:16" x14ac:dyDescent="0.2">
      <c r="O48783"/>
      <c r="P48783"/>
    </row>
    <row r="48784" spans="15:16" x14ac:dyDescent="0.2">
      <c r="O48784"/>
      <c r="P48784"/>
    </row>
    <row r="48785" spans="15:16" x14ac:dyDescent="0.2">
      <c r="O48785"/>
      <c r="P48785"/>
    </row>
    <row r="48786" spans="15:16" x14ac:dyDescent="0.2">
      <c r="O48786"/>
      <c r="P48786"/>
    </row>
    <row r="48787" spans="15:16" x14ac:dyDescent="0.2">
      <c r="O48787"/>
      <c r="P48787"/>
    </row>
    <row r="48788" spans="15:16" x14ac:dyDescent="0.2">
      <c r="O48788"/>
      <c r="P48788"/>
    </row>
    <row r="48789" spans="15:16" x14ac:dyDescent="0.2">
      <c r="O48789"/>
      <c r="P48789"/>
    </row>
    <row r="48790" spans="15:16" x14ac:dyDescent="0.2">
      <c r="O48790"/>
      <c r="P48790"/>
    </row>
    <row r="48791" spans="15:16" x14ac:dyDescent="0.2">
      <c r="O48791"/>
      <c r="P48791"/>
    </row>
    <row r="48792" spans="15:16" x14ac:dyDescent="0.2">
      <c r="O48792"/>
      <c r="P48792"/>
    </row>
    <row r="48793" spans="15:16" x14ac:dyDescent="0.2">
      <c r="O48793"/>
      <c r="P48793"/>
    </row>
    <row r="48794" spans="15:16" x14ac:dyDescent="0.2">
      <c r="O48794"/>
      <c r="P48794"/>
    </row>
    <row r="48795" spans="15:16" x14ac:dyDescent="0.2">
      <c r="O48795"/>
      <c r="P48795"/>
    </row>
    <row r="48796" spans="15:16" x14ac:dyDescent="0.2">
      <c r="O48796"/>
      <c r="P48796"/>
    </row>
    <row r="48797" spans="15:16" x14ac:dyDescent="0.2">
      <c r="O48797"/>
      <c r="P48797"/>
    </row>
    <row r="48798" spans="15:16" x14ac:dyDescent="0.2">
      <c r="O48798"/>
      <c r="P48798"/>
    </row>
    <row r="48799" spans="15:16" x14ac:dyDescent="0.2">
      <c r="O48799"/>
      <c r="P48799"/>
    </row>
    <row r="48800" spans="15:16" x14ac:dyDescent="0.2">
      <c r="O48800"/>
      <c r="P48800"/>
    </row>
    <row r="48801" spans="15:16" x14ac:dyDescent="0.2">
      <c r="O48801"/>
      <c r="P48801"/>
    </row>
    <row r="48802" spans="15:16" x14ac:dyDescent="0.2">
      <c r="O48802"/>
      <c r="P48802"/>
    </row>
    <row r="48803" spans="15:16" x14ac:dyDescent="0.2">
      <c r="O48803"/>
      <c r="P48803"/>
    </row>
    <row r="48804" spans="15:16" x14ac:dyDescent="0.2">
      <c r="O48804"/>
      <c r="P48804"/>
    </row>
    <row r="48805" spans="15:16" x14ac:dyDescent="0.2">
      <c r="O48805"/>
      <c r="P48805"/>
    </row>
    <row r="48806" spans="15:16" x14ac:dyDescent="0.2">
      <c r="O48806"/>
      <c r="P48806"/>
    </row>
    <row r="48807" spans="15:16" x14ac:dyDescent="0.2">
      <c r="O48807"/>
      <c r="P48807"/>
    </row>
    <row r="48808" spans="15:16" x14ac:dyDescent="0.2">
      <c r="O48808"/>
      <c r="P48808"/>
    </row>
    <row r="48809" spans="15:16" x14ac:dyDescent="0.2">
      <c r="O48809"/>
      <c r="P48809"/>
    </row>
    <row r="48810" spans="15:16" x14ac:dyDescent="0.2">
      <c r="O48810"/>
      <c r="P48810"/>
    </row>
    <row r="48811" spans="15:16" x14ac:dyDescent="0.2">
      <c r="O48811"/>
      <c r="P48811"/>
    </row>
    <row r="48812" spans="15:16" x14ac:dyDescent="0.2">
      <c r="O48812"/>
      <c r="P48812"/>
    </row>
    <row r="48813" spans="15:16" x14ac:dyDescent="0.2">
      <c r="O48813"/>
      <c r="P48813"/>
    </row>
    <row r="48814" spans="15:16" x14ac:dyDescent="0.2">
      <c r="O48814"/>
      <c r="P48814"/>
    </row>
    <row r="48815" spans="15:16" x14ac:dyDescent="0.2">
      <c r="O48815"/>
      <c r="P48815"/>
    </row>
    <row r="48816" spans="15:16" x14ac:dyDescent="0.2">
      <c r="O48816"/>
      <c r="P48816"/>
    </row>
    <row r="48817" spans="15:16" x14ac:dyDescent="0.2">
      <c r="O48817"/>
      <c r="P48817"/>
    </row>
    <row r="48818" spans="15:16" x14ac:dyDescent="0.2">
      <c r="O48818"/>
      <c r="P48818"/>
    </row>
    <row r="48819" spans="15:16" x14ac:dyDescent="0.2">
      <c r="O48819"/>
      <c r="P48819"/>
    </row>
    <row r="48820" spans="15:16" x14ac:dyDescent="0.2">
      <c r="O48820"/>
      <c r="P48820"/>
    </row>
    <row r="48821" spans="15:16" x14ac:dyDescent="0.2">
      <c r="O48821"/>
      <c r="P48821"/>
    </row>
    <row r="48822" spans="15:16" x14ac:dyDescent="0.2">
      <c r="O48822"/>
      <c r="P48822"/>
    </row>
    <row r="48823" spans="15:16" x14ac:dyDescent="0.2">
      <c r="O48823"/>
      <c r="P48823"/>
    </row>
    <row r="48824" spans="15:16" x14ac:dyDescent="0.2">
      <c r="O48824"/>
      <c r="P48824"/>
    </row>
    <row r="48825" spans="15:16" x14ac:dyDescent="0.2">
      <c r="O48825"/>
      <c r="P48825"/>
    </row>
    <row r="48826" spans="15:16" x14ac:dyDescent="0.2">
      <c r="O48826"/>
      <c r="P48826"/>
    </row>
    <row r="48827" spans="15:16" x14ac:dyDescent="0.2">
      <c r="O48827"/>
      <c r="P48827"/>
    </row>
    <row r="48828" spans="15:16" x14ac:dyDescent="0.2">
      <c r="O48828"/>
      <c r="P48828"/>
    </row>
    <row r="48829" spans="15:16" x14ac:dyDescent="0.2">
      <c r="O48829"/>
      <c r="P48829"/>
    </row>
    <row r="48830" spans="15:16" x14ac:dyDescent="0.2">
      <c r="O48830"/>
      <c r="P48830"/>
    </row>
    <row r="48831" spans="15:16" x14ac:dyDescent="0.2">
      <c r="O48831"/>
      <c r="P48831"/>
    </row>
    <row r="48832" spans="15:16" x14ac:dyDescent="0.2">
      <c r="O48832"/>
      <c r="P48832"/>
    </row>
    <row r="48833" spans="15:16" x14ac:dyDescent="0.2">
      <c r="O48833"/>
      <c r="P48833"/>
    </row>
    <row r="48834" spans="15:16" x14ac:dyDescent="0.2">
      <c r="O48834"/>
      <c r="P48834"/>
    </row>
    <row r="48835" spans="15:16" x14ac:dyDescent="0.2">
      <c r="O48835"/>
      <c r="P48835"/>
    </row>
    <row r="48836" spans="15:16" x14ac:dyDescent="0.2">
      <c r="O48836"/>
      <c r="P48836"/>
    </row>
    <row r="48837" spans="15:16" x14ac:dyDescent="0.2">
      <c r="O48837"/>
      <c r="P48837"/>
    </row>
    <row r="48838" spans="15:16" x14ac:dyDescent="0.2">
      <c r="O48838"/>
      <c r="P48838"/>
    </row>
    <row r="48839" spans="15:16" x14ac:dyDescent="0.2">
      <c r="O48839"/>
      <c r="P48839"/>
    </row>
    <row r="48840" spans="15:16" x14ac:dyDescent="0.2">
      <c r="O48840"/>
      <c r="P48840"/>
    </row>
    <row r="48841" spans="15:16" x14ac:dyDescent="0.2">
      <c r="O48841"/>
      <c r="P48841"/>
    </row>
    <row r="48842" spans="15:16" x14ac:dyDescent="0.2">
      <c r="O48842"/>
      <c r="P48842"/>
    </row>
    <row r="48843" spans="15:16" x14ac:dyDescent="0.2">
      <c r="O48843"/>
      <c r="P48843"/>
    </row>
    <row r="48844" spans="15:16" x14ac:dyDescent="0.2">
      <c r="O48844"/>
      <c r="P48844"/>
    </row>
    <row r="48845" spans="15:16" x14ac:dyDescent="0.2">
      <c r="O48845"/>
      <c r="P48845"/>
    </row>
    <row r="48846" spans="15:16" x14ac:dyDescent="0.2">
      <c r="O48846"/>
      <c r="P48846"/>
    </row>
    <row r="48847" spans="15:16" x14ac:dyDescent="0.2">
      <c r="O48847"/>
      <c r="P48847"/>
    </row>
    <row r="48848" spans="15:16" x14ac:dyDescent="0.2">
      <c r="O48848"/>
      <c r="P48848"/>
    </row>
    <row r="48849" spans="15:16" x14ac:dyDescent="0.2">
      <c r="O48849"/>
      <c r="P48849"/>
    </row>
    <row r="48850" spans="15:16" x14ac:dyDescent="0.2">
      <c r="O48850"/>
      <c r="P48850"/>
    </row>
    <row r="48851" spans="15:16" x14ac:dyDescent="0.2">
      <c r="O48851"/>
      <c r="P48851"/>
    </row>
    <row r="48852" spans="15:16" x14ac:dyDescent="0.2">
      <c r="O48852"/>
      <c r="P48852"/>
    </row>
    <row r="48853" spans="15:16" x14ac:dyDescent="0.2">
      <c r="O48853"/>
      <c r="P48853"/>
    </row>
    <row r="48854" spans="15:16" x14ac:dyDescent="0.2">
      <c r="O48854"/>
      <c r="P48854"/>
    </row>
    <row r="48855" spans="15:16" x14ac:dyDescent="0.2">
      <c r="O48855"/>
      <c r="P48855"/>
    </row>
    <row r="48856" spans="15:16" x14ac:dyDescent="0.2">
      <c r="O48856"/>
      <c r="P48856"/>
    </row>
    <row r="48857" spans="15:16" x14ac:dyDescent="0.2">
      <c r="O48857"/>
      <c r="P48857"/>
    </row>
    <row r="48858" spans="15:16" x14ac:dyDescent="0.2">
      <c r="O48858"/>
      <c r="P48858"/>
    </row>
    <row r="48859" spans="15:16" x14ac:dyDescent="0.2">
      <c r="O48859"/>
      <c r="P48859"/>
    </row>
    <row r="48860" spans="15:16" x14ac:dyDescent="0.2">
      <c r="O48860"/>
      <c r="P48860"/>
    </row>
    <row r="48861" spans="15:16" x14ac:dyDescent="0.2">
      <c r="O48861"/>
      <c r="P48861"/>
    </row>
    <row r="48862" spans="15:16" x14ac:dyDescent="0.2">
      <c r="O48862"/>
      <c r="P48862"/>
    </row>
    <row r="48863" spans="15:16" x14ac:dyDescent="0.2">
      <c r="O48863"/>
      <c r="P48863"/>
    </row>
    <row r="48864" spans="15:16" x14ac:dyDescent="0.2">
      <c r="O48864"/>
      <c r="P48864"/>
    </row>
    <row r="48865" spans="15:16" x14ac:dyDescent="0.2">
      <c r="O48865"/>
      <c r="P48865"/>
    </row>
    <row r="48866" spans="15:16" x14ac:dyDescent="0.2">
      <c r="O48866"/>
      <c r="P48866"/>
    </row>
    <row r="48867" spans="15:16" x14ac:dyDescent="0.2">
      <c r="O48867"/>
      <c r="P48867"/>
    </row>
    <row r="48868" spans="15:16" x14ac:dyDescent="0.2">
      <c r="O48868"/>
      <c r="P48868"/>
    </row>
    <row r="48869" spans="15:16" x14ac:dyDescent="0.2">
      <c r="O48869"/>
      <c r="P48869"/>
    </row>
    <row r="48870" spans="15:16" x14ac:dyDescent="0.2">
      <c r="O48870"/>
      <c r="P48870"/>
    </row>
    <row r="48871" spans="15:16" x14ac:dyDescent="0.2">
      <c r="O48871"/>
      <c r="P48871"/>
    </row>
    <row r="48872" spans="15:16" x14ac:dyDescent="0.2">
      <c r="O48872"/>
      <c r="P48872"/>
    </row>
    <row r="48873" spans="15:16" x14ac:dyDescent="0.2">
      <c r="O48873"/>
      <c r="P48873"/>
    </row>
    <row r="48874" spans="15:16" x14ac:dyDescent="0.2">
      <c r="O48874"/>
      <c r="P48874"/>
    </row>
    <row r="48875" spans="15:16" x14ac:dyDescent="0.2">
      <c r="O48875"/>
      <c r="P48875"/>
    </row>
    <row r="48876" spans="15:16" x14ac:dyDescent="0.2">
      <c r="O48876"/>
      <c r="P48876"/>
    </row>
    <row r="48877" spans="15:16" x14ac:dyDescent="0.2">
      <c r="O48877"/>
      <c r="P48877"/>
    </row>
    <row r="48878" spans="15:16" x14ac:dyDescent="0.2">
      <c r="O48878"/>
      <c r="P48878"/>
    </row>
    <row r="48879" spans="15:16" x14ac:dyDescent="0.2">
      <c r="O48879"/>
      <c r="P48879"/>
    </row>
    <row r="48880" spans="15:16" x14ac:dyDescent="0.2">
      <c r="O48880"/>
      <c r="P48880"/>
    </row>
    <row r="48881" spans="15:16" x14ac:dyDescent="0.2">
      <c r="O48881"/>
      <c r="P48881"/>
    </row>
    <row r="48882" spans="15:16" x14ac:dyDescent="0.2">
      <c r="O48882"/>
      <c r="P48882"/>
    </row>
    <row r="48883" spans="15:16" x14ac:dyDescent="0.2">
      <c r="O48883"/>
      <c r="P48883"/>
    </row>
    <row r="48884" spans="15:16" x14ac:dyDescent="0.2">
      <c r="O48884"/>
      <c r="P48884"/>
    </row>
    <row r="48885" spans="15:16" x14ac:dyDescent="0.2">
      <c r="O48885"/>
      <c r="P48885"/>
    </row>
    <row r="48886" spans="15:16" x14ac:dyDescent="0.2">
      <c r="O48886"/>
      <c r="P48886"/>
    </row>
    <row r="48887" spans="15:16" x14ac:dyDescent="0.2">
      <c r="O48887"/>
      <c r="P48887"/>
    </row>
    <row r="48888" spans="15:16" x14ac:dyDescent="0.2">
      <c r="O48888"/>
      <c r="P48888"/>
    </row>
    <row r="48889" spans="15:16" x14ac:dyDescent="0.2">
      <c r="O48889"/>
      <c r="P48889"/>
    </row>
    <row r="48890" spans="15:16" x14ac:dyDescent="0.2">
      <c r="O48890"/>
      <c r="P48890"/>
    </row>
    <row r="48891" spans="15:16" x14ac:dyDescent="0.2">
      <c r="O48891"/>
      <c r="P48891"/>
    </row>
    <row r="48892" spans="15:16" x14ac:dyDescent="0.2">
      <c r="O48892"/>
      <c r="P48892"/>
    </row>
    <row r="48893" spans="15:16" x14ac:dyDescent="0.2">
      <c r="O48893"/>
      <c r="P48893"/>
    </row>
    <row r="48894" spans="15:16" x14ac:dyDescent="0.2">
      <c r="O48894"/>
      <c r="P48894"/>
    </row>
    <row r="48895" spans="15:16" x14ac:dyDescent="0.2">
      <c r="O48895"/>
      <c r="P48895"/>
    </row>
    <row r="48896" spans="15:16" x14ac:dyDescent="0.2">
      <c r="O48896"/>
      <c r="P48896"/>
    </row>
    <row r="48897" spans="15:16" x14ac:dyDescent="0.2">
      <c r="O48897"/>
      <c r="P48897"/>
    </row>
    <row r="48898" spans="15:16" x14ac:dyDescent="0.2">
      <c r="O48898"/>
      <c r="P48898"/>
    </row>
    <row r="48899" spans="15:16" x14ac:dyDescent="0.2">
      <c r="O48899"/>
      <c r="P48899"/>
    </row>
    <row r="48900" spans="15:16" x14ac:dyDescent="0.2">
      <c r="O48900"/>
      <c r="P48900"/>
    </row>
    <row r="48901" spans="15:16" x14ac:dyDescent="0.2">
      <c r="O48901"/>
      <c r="P48901"/>
    </row>
    <row r="48902" spans="15:16" x14ac:dyDescent="0.2">
      <c r="O48902"/>
      <c r="P48902"/>
    </row>
    <row r="48903" spans="15:16" x14ac:dyDescent="0.2">
      <c r="O48903"/>
      <c r="P48903"/>
    </row>
    <row r="48904" spans="15:16" x14ac:dyDescent="0.2">
      <c r="O48904"/>
      <c r="P48904"/>
    </row>
    <row r="48905" spans="15:16" x14ac:dyDescent="0.2">
      <c r="O48905"/>
      <c r="P48905"/>
    </row>
    <row r="48906" spans="15:16" x14ac:dyDescent="0.2">
      <c r="O48906"/>
      <c r="P48906"/>
    </row>
    <row r="48907" spans="15:16" x14ac:dyDescent="0.2">
      <c r="O48907"/>
      <c r="P48907"/>
    </row>
    <row r="48908" spans="15:16" x14ac:dyDescent="0.2">
      <c r="O48908"/>
      <c r="P48908"/>
    </row>
    <row r="48909" spans="15:16" x14ac:dyDescent="0.2">
      <c r="O48909"/>
      <c r="P48909"/>
    </row>
    <row r="48910" spans="15:16" x14ac:dyDescent="0.2">
      <c r="O48910"/>
      <c r="P48910"/>
    </row>
    <row r="48911" spans="15:16" x14ac:dyDescent="0.2">
      <c r="O48911"/>
      <c r="P48911"/>
    </row>
    <row r="48912" spans="15:16" x14ac:dyDescent="0.2">
      <c r="O48912"/>
      <c r="P48912"/>
    </row>
    <row r="48913" spans="15:16" x14ac:dyDescent="0.2">
      <c r="O48913"/>
      <c r="P48913"/>
    </row>
    <row r="48914" spans="15:16" x14ac:dyDescent="0.2">
      <c r="O48914"/>
      <c r="P48914"/>
    </row>
    <row r="48915" spans="15:16" x14ac:dyDescent="0.2">
      <c r="O48915"/>
      <c r="P48915"/>
    </row>
    <row r="48916" spans="15:16" x14ac:dyDescent="0.2">
      <c r="O48916"/>
      <c r="P48916"/>
    </row>
    <row r="48917" spans="15:16" x14ac:dyDescent="0.2">
      <c r="O48917"/>
      <c r="P48917"/>
    </row>
    <row r="48918" spans="15:16" x14ac:dyDescent="0.2">
      <c r="O48918"/>
      <c r="P48918"/>
    </row>
    <row r="48919" spans="15:16" x14ac:dyDescent="0.2">
      <c r="O48919"/>
      <c r="P48919"/>
    </row>
    <row r="48920" spans="15:16" x14ac:dyDescent="0.2">
      <c r="O48920"/>
      <c r="P48920"/>
    </row>
    <row r="48921" spans="15:16" x14ac:dyDescent="0.2">
      <c r="O48921"/>
      <c r="P48921"/>
    </row>
    <row r="48922" spans="15:16" x14ac:dyDescent="0.2">
      <c r="O48922"/>
      <c r="P48922"/>
    </row>
    <row r="48923" spans="15:16" x14ac:dyDescent="0.2">
      <c r="O48923"/>
      <c r="P48923"/>
    </row>
    <row r="48924" spans="15:16" x14ac:dyDescent="0.2">
      <c r="O48924"/>
      <c r="P48924"/>
    </row>
    <row r="48925" spans="15:16" x14ac:dyDescent="0.2">
      <c r="O48925"/>
      <c r="P48925"/>
    </row>
    <row r="48926" spans="15:16" x14ac:dyDescent="0.2">
      <c r="O48926"/>
      <c r="P48926"/>
    </row>
    <row r="48927" spans="15:16" x14ac:dyDescent="0.2">
      <c r="O48927"/>
      <c r="P48927"/>
    </row>
    <row r="48928" spans="15:16" x14ac:dyDescent="0.2">
      <c r="O48928"/>
      <c r="P48928"/>
    </row>
    <row r="48929" spans="15:16" x14ac:dyDescent="0.2">
      <c r="O48929"/>
      <c r="P48929"/>
    </row>
    <row r="48930" spans="15:16" x14ac:dyDescent="0.2">
      <c r="O48930"/>
      <c r="P48930"/>
    </row>
    <row r="48931" spans="15:16" x14ac:dyDescent="0.2">
      <c r="O48931"/>
      <c r="P48931"/>
    </row>
    <row r="48932" spans="15:16" x14ac:dyDescent="0.2">
      <c r="O48932"/>
      <c r="P48932"/>
    </row>
    <row r="48933" spans="15:16" x14ac:dyDescent="0.2">
      <c r="O48933"/>
      <c r="P48933"/>
    </row>
    <row r="48934" spans="15:16" x14ac:dyDescent="0.2">
      <c r="O48934"/>
      <c r="P48934"/>
    </row>
    <row r="48935" spans="15:16" x14ac:dyDescent="0.2">
      <c r="O48935"/>
      <c r="P48935"/>
    </row>
    <row r="48936" spans="15:16" x14ac:dyDescent="0.2">
      <c r="O48936"/>
      <c r="P48936"/>
    </row>
    <row r="48937" spans="15:16" x14ac:dyDescent="0.2">
      <c r="O48937"/>
      <c r="P48937"/>
    </row>
    <row r="48938" spans="15:16" x14ac:dyDescent="0.2">
      <c r="O48938"/>
      <c r="P48938"/>
    </row>
    <row r="48939" spans="15:16" x14ac:dyDescent="0.2">
      <c r="O48939"/>
      <c r="P48939"/>
    </row>
    <row r="48940" spans="15:16" x14ac:dyDescent="0.2">
      <c r="O48940"/>
      <c r="P48940"/>
    </row>
    <row r="48941" spans="15:16" x14ac:dyDescent="0.2">
      <c r="O48941"/>
      <c r="P48941"/>
    </row>
    <row r="48942" spans="15:16" x14ac:dyDescent="0.2">
      <c r="O48942"/>
      <c r="P48942"/>
    </row>
    <row r="48943" spans="15:16" x14ac:dyDescent="0.2">
      <c r="O48943"/>
      <c r="P48943"/>
    </row>
    <row r="48944" spans="15:16" x14ac:dyDescent="0.2">
      <c r="O48944"/>
      <c r="P48944"/>
    </row>
    <row r="48945" spans="15:16" x14ac:dyDescent="0.2">
      <c r="O48945"/>
      <c r="P48945"/>
    </row>
    <row r="48946" spans="15:16" x14ac:dyDescent="0.2">
      <c r="O48946"/>
      <c r="P48946"/>
    </row>
    <row r="48947" spans="15:16" x14ac:dyDescent="0.2">
      <c r="O48947"/>
      <c r="P48947"/>
    </row>
    <row r="48948" spans="15:16" x14ac:dyDescent="0.2">
      <c r="O48948"/>
      <c r="P48948"/>
    </row>
    <row r="48949" spans="15:16" x14ac:dyDescent="0.2">
      <c r="O48949"/>
      <c r="P48949"/>
    </row>
    <row r="48950" spans="15:16" x14ac:dyDescent="0.2">
      <c r="O48950"/>
      <c r="P48950"/>
    </row>
    <row r="48951" spans="15:16" x14ac:dyDescent="0.2">
      <c r="O48951"/>
      <c r="P48951"/>
    </row>
    <row r="48952" spans="15:16" x14ac:dyDescent="0.2">
      <c r="O48952"/>
      <c r="P48952"/>
    </row>
    <row r="48953" spans="15:16" x14ac:dyDescent="0.2">
      <c r="O48953"/>
      <c r="P48953"/>
    </row>
    <row r="48954" spans="15:16" x14ac:dyDescent="0.2">
      <c r="O48954"/>
      <c r="P48954"/>
    </row>
    <row r="48955" spans="15:16" x14ac:dyDescent="0.2">
      <c r="O48955"/>
      <c r="P48955"/>
    </row>
    <row r="48956" spans="15:16" x14ac:dyDescent="0.2">
      <c r="O48956"/>
      <c r="P48956"/>
    </row>
    <row r="48957" spans="15:16" x14ac:dyDescent="0.2">
      <c r="O48957"/>
      <c r="P48957"/>
    </row>
    <row r="48958" spans="15:16" x14ac:dyDescent="0.2">
      <c r="O48958"/>
      <c r="P48958"/>
    </row>
    <row r="48959" spans="15:16" x14ac:dyDescent="0.2">
      <c r="O48959"/>
      <c r="P48959"/>
    </row>
    <row r="48960" spans="15:16" x14ac:dyDescent="0.2">
      <c r="O48960"/>
      <c r="P48960"/>
    </row>
    <row r="48961" spans="15:16" x14ac:dyDescent="0.2">
      <c r="O48961"/>
      <c r="P48961"/>
    </row>
    <row r="48962" spans="15:16" x14ac:dyDescent="0.2">
      <c r="O48962"/>
      <c r="P48962"/>
    </row>
    <row r="48963" spans="15:16" x14ac:dyDescent="0.2">
      <c r="O48963"/>
      <c r="P48963"/>
    </row>
    <row r="48964" spans="15:16" x14ac:dyDescent="0.2">
      <c r="O48964"/>
      <c r="P48964"/>
    </row>
    <row r="48965" spans="15:16" x14ac:dyDescent="0.2">
      <c r="O48965"/>
      <c r="P48965"/>
    </row>
    <row r="48966" spans="15:16" x14ac:dyDescent="0.2">
      <c r="O48966"/>
      <c r="P48966"/>
    </row>
    <row r="48967" spans="15:16" x14ac:dyDescent="0.2">
      <c r="O48967"/>
      <c r="P48967"/>
    </row>
    <row r="48968" spans="15:16" x14ac:dyDescent="0.2">
      <c r="O48968"/>
      <c r="P48968"/>
    </row>
    <row r="48969" spans="15:16" x14ac:dyDescent="0.2">
      <c r="O48969"/>
      <c r="P48969"/>
    </row>
    <row r="48970" spans="15:16" x14ac:dyDescent="0.2">
      <c r="O48970"/>
      <c r="P48970"/>
    </row>
    <row r="48971" spans="15:16" x14ac:dyDescent="0.2">
      <c r="O48971"/>
      <c r="P48971"/>
    </row>
    <row r="48972" spans="15:16" x14ac:dyDescent="0.2">
      <c r="O48972"/>
      <c r="P48972"/>
    </row>
    <row r="48973" spans="15:16" x14ac:dyDescent="0.2">
      <c r="O48973"/>
      <c r="P48973"/>
    </row>
    <row r="48974" spans="15:16" x14ac:dyDescent="0.2">
      <c r="O48974"/>
      <c r="P48974"/>
    </row>
    <row r="48975" spans="15:16" x14ac:dyDescent="0.2">
      <c r="O48975"/>
      <c r="P48975"/>
    </row>
    <row r="48976" spans="15:16" x14ac:dyDescent="0.2">
      <c r="O48976"/>
      <c r="P48976"/>
    </row>
    <row r="48977" spans="15:16" x14ac:dyDescent="0.2">
      <c r="O48977"/>
      <c r="P48977"/>
    </row>
    <row r="48978" spans="15:16" x14ac:dyDescent="0.2">
      <c r="O48978"/>
      <c r="P48978"/>
    </row>
    <row r="48979" spans="15:16" x14ac:dyDescent="0.2">
      <c r="O48979"/>
      <c r="P48979"/>
    </row>
    <row r="48980" spans="15:16" x14ac:dyDescent="0.2">
      <c r="O48980"/>
      <c r="P48980"/>
    </row>
    <row r="48981" spans="15:16" x14ac:dyDescent="0.2">
      <c r="O48981"/>
      <c r="P48981"/>
    </row>
    <row r="48982" spans="15:16" x14ac:dyDescent="0.2">
      <c r="O48982"/>
      <c r="P48982"/>
    </row>
    <row r="48983" spans="15:16" x14ac:dyDescent="0.2">
      <c r="O48983"/>
      <c r="P48983"/>
    </row>
    <row r="48984" spans="15:16" x14ac:dyDescent="0.2">
      <c r="O48984"/>
      <c r="P48984"/>
    </row>
    <row r="48985" spans="15:16" x14ac:dyDescent="0.2">
      <c r="O48985"/>
      <c r="P48985"/>
    </row>
    <row r="48986" spans="15:16" x14ac:dyDescent="0.2">
      <c r="O48986"/>
      <c r="P48986"/>
    </row>
    <row r="48987" spans="15:16" x14ac:dyDescent="0.2">
      <c r="O48987"/>
      <c r="P48987"/>
    </row>
    <row r="48988" spans="15:16" x14ac:dyDescent="0.2">
      <c r="O48988"/>
      <c r="P48988"/>
    </row>
    <row r="48989" spans="15:16" x14ac:dyDescent="0.2">
      <c r="O48989"/>
      <c r="P48989"/>
    </row>
    <row r="48990" spans="15:16" x14ac:dyDescent="0.2">
      <c r="O48990"/>
      <c r="P48990"/>
    </row>
    <row r="48991" spans="15:16" x14ac:dyDescent="0.2">
      <c r="O48991"/>
      <c r="P48991"/>
    </row>
    <row r="48992" spans="15:16" x14ac:dyDescent="0.2">
      <c r="O48992"/>
      <c r="P48992"/>
    </row>
    <row r="48993" spans="15:16" x14ac:dyDescent="0.2">
      <c r="O48993"/>
      <c r="P48993"/>
    </row>
    <row r="48994" spans="15:16" x14ac:dyDescent="0.2">
      <c r="O48994"/>
      <c r="P48994"/>
    </row>
    <row r="48995" spans="15:16" x14ac:dyDescent="0.2">
      <c r="O48995"/>
      <c r="P48995"/>
    </row>
    <row r="48996" spans="15:16" x14ac:dyDescent="0.2">
      <c r="O48996"/>
      <c r="P48996"/>
    </row>
    <row r="48997" spans="15:16" x14ac:dyDescent="0.2">
      <c r="O48997"/>
      <c r="P48997"/>
    </row>
    <row r="48998" spans="15:16" x14ac:dyDescent="0.2">
      <c r="O48998"/>
      <c r="P48998"/>
    </row>
    <row r="48999" spans="15:16" x14ac:dyDescent="0.2">
      <c r="O48999"/>
      <c r="P48999"/>
    </row>
    <row r="49000" spans="15:16" x14ac:dyDescent="0.2">
      <c r="O49000"/>
      <c r="P49000"/>
    </row>
    <row r="49001" spans="15:16" x14ac:dyDescent="0.2">
      <c r="O49001"/>
      <c r="P49001"/>
    </row>
    <row r="49002" spans="15:16" x14ac:dyDescent="0.2">
      <c r="O49002"/>
      <c r="P49002"/>
    </row>
    <row r="49003" spans="15:16" x14ac:dyDescent="0.2">
      <c r="O49003"/>
      <c r="P49003"/>
    </row>
    <row r="49004" spans="15:16" x14ac:dyDescent="0.2">
      <c r="O49004"/>
      <c r="P49004"/>
    </row>
    <row r="49005" spans="15:16" x14ac:dyDescent="0.2">
      <c r="O49005"/>
      <c r="P49005"/>
    </row>
    <row r="49006" spans="15:16" x14ac:dyDescent="0.2">
      <c r="O49006"/>
      <c r="P49006"/>
    </row>
    <row r="49007" spans="15:16" x14ac:dyDescent="0.2">
      <c r="O49007"/>
      <c r="P49007"/>
    </row>
    <row r="49008" spans="15:16" x14ac:dyDescent="0.2">
      <c r="O49008"/>
      <c r="P49008"/>
    </row>
    <row r="49009" spans="15:16" x14ac:dyDescent="0.2">
      <c r="O49009"/>
      <c r="P49009"/>
    </row>
    <row r="49010" spans="15:16" x14ac:dyDescent="0.2">
      <c r="O49010"/>
      <c r="P49010"/>
    </row>
    <row r="49011" spans="15:16" x14ac:dyDescent="0.2">
      <c r="O49011"/>
      <c r="P49011"/>
    </row>
    <row r="49012" spans="15:16" x14ac:dyDescent="0.2">
      <c r="O49012"/>
      <c r="P49012"/>
    </row>
    <row r="49013" spans="15:16" x14ac:dyDescent="0.2">
      <c r="O49013"/>
      <c r="P49013"/>
    </row>
    <row r="49014" spans="15:16" x14ac:dyDescent="0.2">
      <c r="O49014"/>
      <c r="P49014"/>
    </row>
    <row r="49015" spans="15:16" x14ac:dyDescent="0.2">
      <c r="O49015"/>
      <c r="P49015"/>
    </row>
    <row r="49016" spans="15:16" x14ac:dyDescent="0.2">
      <c r="O49016"/>
      <c r="P49016"/>
    </row>
    <row r="49017" spans="15:16" x14ac:dyDescent="0.2">
      <c r="O49017"/>
      <c r="P49017"/>
    </row>
    <row r="49018" spans="15:16" x14ac:dyDescent="0.2">
      <c r="O49018"/>
      <c r="P49018"/>
    </row>
    <row r="49019" spans="15:16" x14ac:dyDescent="0.2">
      <c r="O49019"/>
      <c r="P49019"/>
    </row>
    <row r="49020" spans="15:16" x14ac:dyDescent="0.2">
      <c r="O49020"/>
      <c r="P49020"/>
    </row>
    <row r="49021" spans="15:16" x14ac:dyDescent="0.2">
      <c r="O49021"/>
      <c r="P49021"/>
    </row>
    <row r="49022" spans="15:16" x14ac:dyDescent="0.2">
      <c r="O49022"/>
      <c r="P49022"/>
    </row>
    <row r="49023" spans="15:16" x14ac:dyDescent="0.2">
      <c r="O49023"/>
      <c r="P49023"/>
    </row>
    <row r="49024" spans="15:16" x14ac:dyDescent="0.2">
      <c r="O49024"/>
      <c r="P49024"/>
    </row>
    <row r="49025" spans="15:16" x14ac:dyDescent="0.2">
      <c r="O49025"/>
      <c r="P49025"/>
    </row>
    <row r="49026" spans="15:16" x14ac:dyDescent="0.2">
      <c r="O49026"/>
      <c r="P49026"/>
    </row>
    <row r="49027" spans="15:16" x14ac:dyDescent="0.2">
      <c r="O49027"/>
      <c r="P49027"/>
    </row>
    <row r="49028" spans="15:16" x14ac:dyDescent="0.2">
      <c r="O49028"/>
      <c r="P49028"/>
    </row>
    <row r="49029" spans="15:16" x14ac:dyDescent="0.2">
      <c r="O49029"/>
      <c r="P49029"/>
    </row>
    <row r="49030" spans="15:16" x14ac:dyDescent="0.2">
      <c r="O49030"/>
      <c r="P49030"/>
    </row>
    <row r="49031" spans="15:16" x14ac:dyDescent="0.2">
      <c r="O49031"/>
      <c r="P49031"/>
    </row>
    <row r="49032" spans="15:16" x14ac:dyDescent="0.2">
      <c r="O49032"/>
      <c r="P49032"/>
    </row>
    <row r="49033" spans="15:16" x14ac:dyDescent="0.2">
      <c r="O49033"/>
      <c r="P49033"/>
    </row>
    <row r="49034" spans="15:16" x14ac:dyDescent="0.2">
      <c r="O49034"/>
      <c r="P49034"/>
    </row>
    <row r="49035" spans="15:16" x14ac:dyDescent="0.2">
      <c r="O49035"/>
      <c r="P49035"/>
    </row>
    <row r="49036" spans="15:16" x14ac:dyDescent="0.2">
      <c r="O49036"/>
      <c r="P49036"/>
    </row>
    <row r="49037" spans="15:16" x14ac:dyDescent="0.2">
      <c r="O49037"/>
      <c r="P49037"/>
    </row>
    <row r="49038" spans="15:16" x14ac:dyDescent="0.2">
      <c r="O49038"/>
      <c r="P49038"/>
    </row>
    <row r="49039" spans="15:16" x14ac:dyDescent="0.2">
      <c r="O49039"/>
      <c r="P49039"/>
    </row>
    <row r="49040" spans="15:16" x14ac:dyDescent="0.2">
      <c r="O49040"/>
      <c r="P49040"/>
    </row>
    <row r="49041" spans="15:16" x14ac:dyDescent="0.2">
      <c r="O49041"/>
      <c r="P49041"/>
    </row>
    <row r="49042" spans="15:16" x14ac:dyDescent="0.2">
      <c r="O49042"/>
      <c r="P49042"/>
    </row>
    <row r="49043" spans="15:16" x14ac:dyDescent="0.2">
      <c r="O49043"/>
      <c r="P49043"/>
    </row>
    <row r="49044" spans="15:16" x14ac:dyDescent="0.2">
      <c r="O49044"/>
      <c r="P49044"/>
    </row>
    <row r="49045" spans="15:16" x14ac:dyDescent="0.2">
      <c r="O49045"/>
      <c r="P49045"/>
    </row>
    <row r="49046" spans="15:16" x14ac:dyDescent="0.2">
      <c r="O49046"/>
      <c r="P49046"/>
    </row>
    <row r="49047" spans="15:16" x14ac:dyDescent="0.2">
      <c r="O49047"/>
      <c r="P49047"/>
    </row>
    <row r="49048" spans="15:16" x14ac:dyDescent="0.2">
      <c r="O49048"/>
      <c r="P49048"/>
    </row>
    <row r="49049" spans="15:16" x14ac:dyDescent="0.2">
      <c r="O49049"/>
      <c r="P49049"/>
    </row>
    <row r="49050" spans="15:16" x14ac:dyDescent="0.2">
      <c r="O49050"/>
      <c r="P49050"/>
    </row>
    <row r="49051" spans="15:16" x14ac:dyDescent="0.2">
      <c r="O49051"/>
      <c r="P49051"/>
    </row>
    <row r="49052" spans="15:16" x14ac:dyDescent="0.2">
      <c r="O49052"/>
      <c r="P49052"/>
    </row>
    <row r="49053" spans="15:16" x14ac:dyDescent="0.2">
      <c r="O49053"/>
      <c r="P49053"/>
    </row>
    <row r="49054" spans="15:16" x14ac:dyDescent="0.2">
      <c r="O49054"/>
      <c r="P49054"/>
    </row>
    <row r="49055" spans="15:16" x14ac:dyDescent="0.2">
      <c r="O49055"/>
      <c r="P49055"/>
    </row>
    <row r="49056" spans="15:16" x14ac:dyDescent="0.2">
      <c r="O49056"/>
      <c r="P49056"/>
    </row>
    <row r="49057" spans="15:16" x14ac:dyDescent="0.2">
      <c r="O49057"/>
      <c r="P49057"/>
    </row>
    <row r="49058" spans="15:16" x14ac:dyDescent="0.2">
      <c r="O49058"/>
      <c r="P49058"/>
    </row>
    <row r="49059" spans="15:16" x14ac:dyDescent="0.2">
      <c r="O49059"/>
      <c r="P49059"/>
    </row>
    <row r="49060" spans="15:16" x14ac:dyDescent="0.2">
      <c r="O49060"/>
      <c r="P49060"/>
    </row>
    <row r="49061" spans="15:16" x14ac:dyDescent="0.2">
      <c r="O49061"/>
      <c r="P49061"/>
    </row>
    <row r="49062" spans="15:16" x14ac:dyDescent="0.2">
      <c r="O49062"/>
      <c r="P49062"/>
    </row>
    <row r="49063" spans="15:16" x14ac:dyDescent="0.2">
      <c r="O49063"/>
      <c r="P49063"/>
    </row>
    <row r="49064" spans="15:16" x14ac:dyDescent="0.2">
      <c r="O49064"/>
      <c r="P49064"/>
    </row>
    <row r="49065" spans="15:16" x14ac:dyDescent="0.2">
      <c r="O49065"/>
      <c r="P49065"/>
    </row>
    <row r="49066" spans="15:16" x14ac:dyDescent="0.2">
      <c r="O49066"/>
      <c r="P49066"/>
    </row>
    <row r="49067" spans="15:16" x14ac:dyDescent="0.2">
      <c r="O49067"/>
      <c r="P49067"/>
    </row>
    <row r="49068" spans="15:16" x14ac:dyDescent="0.2">
      <c r="O49068"/>
      <c r="P49068"/>
    </row>
    <row r="49069" spans="15:16" x14ac:dyDescent="0.2">
      <c r="O49069"/>
      <c r="P49069"/>
    </row>
    <row r="49070" spans="15:16" x14ac:dyDescent="0.2">
      <c r="O49070"/>
      <c r="P49070"/>
    </row>
    <row r="49071" spans="15:16" x14ac:dyDescent="0.2">
      <c r="O49071"/>
      <c r="P49071"/>
    </row>
    <row r="49072" spans="15:16" x14ac:dyDescent="0.2">
      <c r="O49072"/>
      <c r="P49072"/>
    </row>
    <row r="49073" spans="15:16" x14ac:dyDescent="0.2">
      <c r="O49073"/>
      <c r="P49073"/>
    </row>
    <row r="49074" spans="15:16" x14ac:dyDescent="0.2">
      <c r="O49074"/>
      <c r="P49074"/>
    </row>
    <row r="49075" spans="15:16" x14ac:dyDescent="0.2">
      <c r="O49075"/>
      <c r="P49075"/>
    </row>
    <row r="49076" spans="15:16" x14ac:dyDescent="0.2">
      <c r="O49076"/>
      <c r="P49076"/>
    </row>
    <row r="49077" spans="15:16" x14ac:dyDescent="0.2">
      <c r="O49077"/>
      <c r="P49077"/>
    </row>
    <row r="49078" spans="15:16" x14ac:dyDescent="0.2">
      <c r="O49078"/>
      <c r="P49078"/>
    </row>
    <row r="49079" spans="15:16" x14ac:dyDescent="0.2">
      <c r="O49079"/>
      <c r="P49079"/>
    </row>
    <row r="49080" spans="15:16" x14ac:dyDescent="0.2">
      <c r="O49080"/>
      <c r="P49080"/>
    </row>
    <row r="49081" spans="15:16" x14ac:dyDescent="0.2">
      <c r="O49081"/>
      <c r="P49081"/>
    </row>
    <row r="49082" spans="15:16" x14ac:dyDescent="0.2">
      <c r="O49082"/>
      <c r="P49082"/>
    </row>
    <row r="49083" spans="15:16" x14ac:dyDescent="0.2">
      <c r="O49083"/>
      <c r="P49083"/>
    </row>
    <row r="49084" spans="15:16" x14ac:dyDescent="0.2">
      <c r="O49084"/>
      <c r="P49084"/>
    </row>
    <row r="49085" spans="15:16" x14ac:dyDescent="0.2">
      <c r="O49085"/>
      <c r="P49085"/>
    </row>
    <row r="49086" spans="15:16" x14ac:dyDescent="0.2">
      <c r="O49086"/>
      <c r="P49086"/>
    </row>
    <row r="49087" spans="15:16" x14ac:dyDescent="0.2">
      <c r="O49087"/>
      <c r="P49087"/>
    </row>
    <row r="49088" spans="15:16" x14ac:dyDescent="0.2">
      <c r="O49088"/>
      <c r="P49088"/>
    </row>
    <row r="49089" spans="15:16" x14ac:dyDescent="0.2">
      <c r="O49089"/>
      <c r="P49089"/>
    </row>
    <row r="49090" spans="15:16" x14ac:dyDescent="0.2">
      <c r="O49090"/>
      <c r="P49090"/>
    </row>
    <row r="49091" spans="15:16" x14ac:dyDescent="0.2">
      <c r="O49091"/>
      <c r="P49091"/>
    </row>
    <row r="49092" spans="15:16" x14ac:dyDescent="0.2">
      <c r="O49092"/>
      <c r="P49092"/>
    </row>
    <row r="49093" spans="15:16" x14ac:dyDescent="0.2">
      <c r="O49093"/>
      <c r="P49093"/>
    </row>
    <row r="49094" spans="15:16" x14ac:dyDescent="0.2">
      <c r="O49094"/>
      <c r="P49094"/>
    </row>
    <row r="49095" spans="15:16" x14ac:dyDescent="0.2">
      <c r="O49095"/>
      <c r="P49095"/>
    </row>
    <row r="49096" spans="15:16" x14ac:dyDescent="0.2">
      <c r="O49096"/>
      <c r="P49096"/>
    </row>
    <row r="49097" spans="15:16" x14ac:dyDescent="0.2">
      <c r="O49097"/>
      <c r="P49097"/>
    </row>
    <row r="49098" spans="15:16" x14ac:dyDescent="0.2">
      <c r="O49098"/>
      <c r="P49098"/>
    </row>
    <row r="49099" spans="15:16" x14ac:dyDescent="0.2">
      <c r="O49099"/>
      <c r="P49099"/>
    </row>
    <row r="49100" spans="15:16" x14ac:dyDescent="0.2">
      <c r="O49100"/>
      <c r="P49100"/>
    </row>
    <row r="49101" spans="15:16" x14ac:dyDescent="0.2">
      <c r="O49101"/>
      <c r="P49101"/>
    </row>
    <row r="49102" spans="15:16" x14ac:dyDescent="0.2">
      <c r="O49102"/>
      <c r="P49102"/>
    </row>
    <row r="49103" spans="15:16" x14ac:dyDescent="0.2">
      <c r="O49103"/>
      <c r="P49103"/>
    </row>
    <row r="49104" spans="15:16" x14ac:dyDescent="0.2">
      <c r="O49104"/>
      <c r="P49104"/>
    </row>
    <row r="49105" spans="15:16" x14ac:dyDescent="0.2">
      <c r="O49105"/>
      <c r="P49105"/>
    </row>
    <row r="49106" spans="15:16" x14ac:dyDescent="0.2">
      <c r="O49106"/>
      <c r="P49106"/>
    </row>
    <row r="49107" spans="15:16" x14ac:dyDescent="0.2">
      <c r="O49107"/>
      <c r="P49107"/>
    </row>
    <row r="49108" spans="15:16" x14ac:dyDescent="0.2">
      <c r="O49108"/>
      <c r="P49108"/>
    </row>
    <row r="49109" spans="15:16" x14ac:dyDescent="0.2">
      <c r="O49109"/>
      <c r="P49109"/>
    </row>
    <row r="49110" spans="15:16" x14ac:dyDescent="0.2">
      <c r="O49110"/>
      <c r="P49110"/>
    </row>
    <row r="49111" spans="15:16" x14ac:dyDescent="0.2">
      <c r="O49111"/>
      <c r="P49111"/>
    </row>
    <row r="49112" spans="15:16" x14ac:dyDescent="0.2">
      <c r="O49112"/>
      <c r="P49112"/>
    </row>
    <row r="49113" spans="15:16" x14ac:dyDescent="0.2">
      <c r="O49113"/>
      <c r="P49113"/>
    </row>
    <row r="49114" spans="15:16" x14ac:dyDescent="0.2">
      <c r="O49114"/>
      <c r="P49114"/>
    </row>
    <row r="49115" spans="15:16" x14ac:dyDescent="0.2">
      <c r="O49115"/>
      <c r="P49115"/>
    </row>
    <row r="49116" spans="15:16" x14ac:dyDescent="0.2">
      <c r="O49116"/>
      <c r="P49116"/>
    </row>
    <row r="49117" spans="15:16" x14ac:dyDescent="0.2">
      <c r="O49117"/>
      <c r="P49117"/>
    </row>
    <row r="49118" spans="15:16" x14ac:dyDescent="0.2">
      <c r="O49118"/>
      <c r="P49118"/>
    </row>
    <row r="49119" spans="15:16" x14ac:dyDescent="0.2">
      <c r="O49119"/>
      <c r="P49119"/>
    </row>
    <row r="49120" spans="15:16" x14ac:dyDescent="0.2">
      <c r="O49120"/>
      <c r="P49120"/>
    </row>
    <row r="49121" spans="15:16" x14ac:dyDescent="0.2">
      <c r="O49121"/>
      <c r="P49121"/>
    </row>
    <row r="49122" spans="15:16" x14ac:dyDescent="0.2">
      <c r="O49122"/>
      <c r="P49122"/>
    </row>
    <row r="49123" spans="15:16" x14ac:dyDescent="0.2">
      <c r="O49123"/>
      <c r="P49123"/>
    </row>
    <row r="49124" spans="15:16" x14ac:dyDescent="0.2">
      <c r="O49124"/>
      <c r="P49124"/>
    </row>
    <row r="49125" spans="15:16" x14ac:dyDescent="0.2">
      <c r="O49125"/>
      <c r="P49125"/>
    </row>
    <row r="49126" spans="15:16" x14ac:dyDescent="0.2">
      <c r="O49126"/>
      <c r="P49126"/>
    </row>
    <row r="49127" spans="15:16" x14ac:dyDescent="0.2">
      <c r="O49127"/>
      <c r="P49127"/>
    </row>
    <row r="49128" spans="15:16" x14ac:dyDescent="0.2">
      <c r="O49128"/>
      <c r="P49128"/>
    </row>
    <row r="49129" spans="15:16" x14ac:dyDescent="0.2">
      <c r="O49129"/>
      <c r="P49129"/>
    </row>
    <row r="49130" spans="15:16" x14ac:dyDescent="0.2">
      <c r="O49130"/>
      <c r="P49130"/>
    </row>
    <row r="49131" spans="15:16" x14ac:dyDescent="0.2">
      <c r="O49131"/>
      <c r="P49131"/>
    </row>
    <row r="49132" spans="15:16" x14ac:dyDescent="0.2">
      <c r="O49132"/>
      <c r="P49132"/>
    </row>
    <row r="49133" spans="15:16" x14ac:dyDescent="0.2">
      <c r="O49133"/>
      <c r="P49133"/>
    </row>
    <row r="49134" spans="15:16" x14ac:dyDescent="0.2">
      <c r="O49134"/>
      <c r="P49134"/>
    </row>
    <row r="49135" spans="15:16" x14ac:dyDescent="0.2">
      <c r="O49135"/>
      <c r="P49135"/>
    </row>
    <row r="49136" spans="15:16" x14ac:dyDescent="0.2">
      <c r="O49136"/>
      <c r="P49136"/>
    </row>
    <row r="49137" spans="15:16" x14ac:dyDescent="0.2">
      <c r="O49137"/>
      <c r="P49137"/>
    </row>
    <row r="49138" spans="15:16" x14ac:dyDescent="0.2">
      <c r="O49138"/>
      <c r="P49138"/>
    </row>
    <row r="49139" spans="15:16" x14ac:dyDescent="0.2">
      <c r="O49139"/>
      <c r="P49139"/>
    </row>
    <row r="49140" spans="15:16" x14ac:dyDescent="0.2">
      <c r="O49140"/>
      <c r="P49140"/>
    </row>
    <row r="49141" spans="15:16" x14ac:dyDescent="0.2">
      <c r="O49141"/>
      <c r="P49141"/>
    </row>
    <row r="49142" spans="15:16" x14ac:dyDescent="0.2">
      <c r="O49142"/>
      <c r="P49142"/>
    </row>
    <row r="49143" spans="15:16" x14ac:dyDescent="0.2">
      <c r="O49143"/>
      <c r="P49143"/>
    </row>
    <row r="49144" spans="15:16" x14ac:dyDescent="0.2">
      <c r="O49144"/>
      <c r="P49144"/>
    </row>
    <row r="49145" spans="15:16" x14ac:dyDescent="0.2">
      <c r="O49145"/>
      <c r="P49145"/>
    </row>
    <row r="49146" spans="15:16" x14ac:dyDescent="0.2">
      <c r="O49146"/>
      <c r="P49146"/>
    </row>
    <row r="49147" spans="15:16" x14ac:dyDescent="0.2">
      <c r="O49147"/>
      <c r="P49147"/>
    </row>
    <row r="49148" spans="15:16" x14ac:dyDescent="0.2">
      <c r="O49148"/>
      <c r="P49148"/>
    </row>
    <row r="49149" spans="15:16" x14ac:dyDescent="0.2">
      <c r="O49149"/>
      <c r="P49149"/>
    </row>
    <row r="49150" spans="15:16" x14ac:dyDescent="0.2">
      <c r="O49150"/>
      <c r="P49150"/>
    </row>
    <row r="49151" spans="15:16" x14ac:dyDescent="0.2">
      <c r="O49151"/>
      <c r="P49151"/>
    </row>
    <row r="49152" spans="15:16" x14ac:dyDescent="0.2">
      <c r="O49152"/>
      <c r="P49152"/>
    </row>
    <row r="49153" spans="15:16" x14ac:dyDescent="0.2">
      <c r="O49153"/>
      <c r="P49153"/>
    </row>
    <row r="49154" spans="15:16" x14ac:dyDescent="0.2">
      <c r="O49154"/>
      <c r="P49154"/>
    </row>
    <row r="49155" spans="15:16" x14ac:dyDescent="0.2">
      <c r="O49155"/>
      <c r="P49155"/>
    </row>
    <row r="49156" spans="15:16" x14ac:dyDescent="0.2">
      <c r="O49156"/>
      <c r="P49156"/>
    </row>
    <row r="49157" spans="15:16" x14ac:dyDescent="0.2">
      <c r="O49157"/>
      <c r="P49157"/>
    </row>
    <row r="49158" spans="15:16" x14ac:dyDescent="0.2">
      <c r="O49158"/>
      <c r="P49158"/>
    </row>
    <row r="49159" spans="15:16" x14ac:dyDescent="0.2">
      <c r="O49159"/>
      <c r="P49159"/>
    </row>
    <row r="49160" spans="15:16" x14ac:dyDescent="0.2">
      <c r="O49160"/>
      <c r="P49160"/>
    </row>
    <row r="49161" spans="15:16" x14ac:dyDescent="0.2">
      <c r="O49161"/>
      <c r="P49161"/>
    </row>
    <row r="49162" spans="15:16" x14ac:dyDescent="0.2">
      <c r="O49162"/>
      <c r="P49162"/>
    </row>
    <row r="49163" spans="15:16" x14ac:dyDescent="0.2">
      <c r="O49163"/>
      <c r="P49163"/>
    </row>
    <row r="49164" spans="15:16" x14ac:dyDescent="0.2">
      <c r="O49164"/>
      <c r="P49164"/>
    </row>
    <row r="49165" spans="15:16" x14ac:dyDescent="0.2">
      <c r="O49165"/>
      <c r="P49165"/>
    </row>
    <row r="49166" spans="15:16" x14ac:dyDescent="0.2">
      <c r="O49166"/>
      <c r="P49166"/>
    </row>
    <row r="49167" spans="15:16" x14ac:dyDescent="0.2">
      <c r="O49167"/>
      <c r="P49167"/>
    </row>
    <row r="49168" spans="15:16" x14ac:dyDescent="0.2">
      <c r="O49168"/>
      <c r="P49168"/>
    </row>
    <row r="49169" spans="15:16" x14ac:dyDescent="0.2">
      <c r="O49169"/>
      <c r="P49169"/>
    </row>
    <row r="49170" spans="15:16" x14ac:dyDescent="0.2">
      <c r="O49170"/>
      <c r="P49170"/>
    </row>
    <row r="49171" spans="15:16" x14ac:dyDescent="0.2">
      <c r="O49171"/>
      <c r="P49171"/>
    </row>
    <row r="49172" spans="15:16" x14ac:dyDescent="0.2">
      <c r="O49172"/>
      <c r="P49172"/>
    </row>
    <row r="49173" spans="15:16" x14ac:dyDescent="0.2">
      <c r="O49173"/>
      <c r="P49173"/>
    </row>
    <row r="49174" spans="15:16" x14ac:dyDescent="0.2">
      <c r="O49174"/>
      <c r="P49174"/>
    </row>
    <row r="49175" spans="15:16" x14ac:dyDescent="0.2">
      <c r="O49175"/>
      <c r="P49175"/>
    </row>
    <row r="49176" spans="15:16" x14ac:dyDescent="0.2">
      <c r="O49176"/>
      <c r="P49176"/>
    </row>
    <row r="49177" spans="15:16" x14ac:dyDescent="0.2">
      <c r="O49177"/>
      <c r="P49177"/>
    </row>
    <row r="49178" spans="15:16" x14ac:dyDescent="0.2">
      <c r="O49178"/>
      <c r="P49178"/>
    </row>
    <row r="49179" spans="15:16" x14ac:dyDescent="0.2">
      <c r="O49179"/>
      <c r="P49179"/>
    </row>
    <row r="49180" spans="15:16" x14ac:dyDescent="0.2">
      <c r="O49180"/>
      <c r="P49180"/>
    </row>
    <row r="49181" spans="15:16" x14ac:dyDescent="0.2">
      <c r="O49181"/>
      <c r="P49181"/>
    </row>
    <row r="49182" spans="15:16" x14ac:dyDescent="0.2">
      <c r="O49182"/>
      <c r="P49182"/>
    </row>
    <row r="49183" spans="15:16" x14ac:dyDescent="0.2">
      <c r="O49183"/>
      <c r="P49183"/>
    </row>
    <row r="49184" spans="15:16" x14ac:dyDescent="0.2">
      <c r="O49184"/>
      <c r="P49184"/>
    </row>
    <row r="49185" spans="15:16" x14ac:dyDescent="0.2">
      <c r="O49185"/>
      <c r="P49185"/>
    </row>
    <row r="49186" spans="15:16" x14ac:dyDescent="0.2">
      <c r="O49186"/>
      <c r="P49186"/>
    </row>
    <row r="49187" spans="15:16" x14ac:dyDescent="0.2">
      <c r="O49187"/>
      <c r="P49187"/>
    </row>
    <row r="49188" spans="15:16" x14ac:dyDescent="0.2">
      <c r="O49188"/>
      <c r="P49188"/>
    </row>
    <row r="49189" spans="15:16" x14ac:dyDescent="0.2">
      <c r="O49189"/>
      <c r="P49189"/>
    </row>
    <row r="49190" spans="15:16" x14ac:dyDescent="0.2">
      <c r="O49190"/>
      <c r="P49190"/>
    </row>
    <row r="49191" spans="15:16" x14ac:dyDescent="0.2">
      <c r="O49191"/>
      <c r="P49191"/>
    </row>
    <row r="49192" spans="15:16" x14ac:dyDescent="0.2">
      <c r="O49192"/>
      <c r="P49192"/>
    </row>
    <row r="49193" spans="15:16" x14ac:dyDescent="0.2">
      <c r="O49193"/>
      <c r="P49193"/>
    </row>
    <row r="49194" spans="15:16" x14ac:dyDescent="0.2">
      <c r="O49194"/>
      <c r="P49194"/>
    </row>
    <row r="49195" spans="15:16" x14ac:dyDescent="0.2">
      <c r="O49195"/>
      <c r="P49195"/>
    </row>
    <row r="49196" spans="15:16" x14ac:dyDescent="0.2">
      <c r="O49196"/>
      <c r="P49196"/>
    </row>
    <row r="49197" spans="15:16" x14ac:dyDescent="0.2">
      <c r="O49197"/>
      <c r="P49197"/>
    </row>
    <row r="49198" spans="15:16" x14ac:dyDescent="0.2">
      <c r="O49198"/>
      <c r="P49198"/>
    </row>
    <row r="49199" spans="15:16" x14ac:dyDescent="0.2">
      <c r="O49199"/>
      <c r="P49199"/>
    </row>
    <row r="49200" spans="15:16" x14ac:dyDescent="0.2">
      <c r="O49200"/>
      <c r="P49200"/>
    </row>
    <row r="49201" spans="15:16" x14ac:dyDescent="0.2">
      <c r="O49201"/>
      <c r="P49201"/>
    </row>
    <row r="49202" spans="15:16" x14ac:dyDescent="0.2">
      <c r="O49202"/>
      <c r="P49202"/>
    </row>
    <row r="49203" spans="15:16" x14ac:dyDescent="0.2">
      <c r="O49203"/>
      <c r="P49203"/>
    </row>
    <row r="49204" spans="15:16" x14ac:dyDescent="0.2">
      <c r="O49204"/>
      <c r="P49204"/>
    </row>
    <row r="49205" spans="15:16" x14ac:dyDescent="0.2">
      <c r="O49205"/>
      <c r="P49205"/>
    </row>
    <row r="49206" spans="15:16" x14ac:dyDescent="0.2">
      <c r="O49206"/>
      <c r="P49206"/>
    </row>
    <row r="49207" spans="15:16" x14ac:dyDescent="0.2">
      <c r="O49207"/>
      <c r="P49207"/>
    </row>
    <row r="49208" spans="15:16" x14ac:dyDescent="0.2">
      <c r="O49208"/>
      <c r="P49208"/>
    </row>
    <row r="49209" spans="15:16" x14ac:dyDescent="0.2">
      <c r="O49209"/>
      <c r="P49209"/>
    </row>
    <row r="49210" spans="15:16" x14ac:dyDescent="0.2">
      <c r="O49210"/>
      <c r="P49210"/>
    </row>
    <row r="49211" spans="15:16" x14ac:dyDescent="0.2">
      <c r="O49211"/>
      <c r="P49211"/>
    </row>
    <row r="49212" spans="15:16" x14ac:dyDescent="0.2">
      <c r="O49212"/>
      <c r="P49212"/>
    </row>
    <row r="49213" spans="15:16" x14ac:dyDescent="0.2">
      <c r="O49213"/>
      <c r="P49213"/>
    </row>
    <row r="49214" spans="15:16" x14ac:dyDescent="0.2">
      <c r="O49214"/>
      <c r="P49214"/>
    </row>
    <row r="49215" spans="15:16" x14ac:dyDescent="0.2">
      <c r="O49215"/>
      <c r="P49215"/>
    </row>
    <row r="49216" spans="15:16" x14ac:dyDescent="0.2">
      <c r="O49216"/>
      <c r="P49216"/>
    </row>
    <row r="49217" spans="15:16" x14ac:dyDescent="0.2">
      <c r="O49217"/>
      <c r="P49217"/>
    </row>
    <row r="49218" spans="15:16" x14ac:dyDescent="0.2">
      <c r="O49218"/>
      <c r="P49218"/>
    </row>
    <row r="49219" spans="15:16" x14ac:dyDescent="0.2">
      <c r="O49219"/>
      <c r="P49219"/>
    </row>
    <row r="49220" spans="15:16" x14ac:dyDescent="0.2">
      <c r="O49220"/>
      <c r="P49220"/>
    </row>
    <row r="49221" spans="15:16" x14ac:dyDescent="0.2">
      <c r="O49221"/>
      <c r="P49221"/>
    </row>
    <row r="49222" spans="15:16" x14ac:dyDescent="0.2">
      <c r="O49222"/>
      <c r="P49222"/>
    </row>
    <row r="49223" spans="15:16" x14ac:dyDescent="0.2">
      <c r="O49223"/>
      <c r="P49223"/>
    </row>
    <row r="49224" spans="15:16" x14ac:dyDescent="0.2">
      <c r="O49224"/>
      <c r="P49224"/>
    </row>
    <row r="49225" spans="15:16" x14ac:dyDescent="0.2">
      <c r="O49225"/>
      <c r="P49225"/>
    </row>
    <row r="49226" spans="15:16" x14ac:dyDescent="0.2">
      <c r="O49226"/>
      <c r="P49226"/>
    </row>
    <row r="49227" spans="15:16" x14ac:dyDescent="0.2">
      <c r="O49227"/>
      <c r="P49227"/>
    </row>
    <row r="49228" spans="15:16" x14ac:dyDescent="0.2">
      <c r="O49228"/>
      <c r="P49228"/>
    </row>
    <row r="49229" spans="15:16" x14ac:dyDescent="0.2">
      <c r="O49229"/>
      <c r="P49229"/>
    </row>
    <row r="49230" spans="15:16" x14ac:dyDescent="0.2">
      <c r="O49230"/>
      <c r="P49230"/>
    </row>
    <row r="49231" spans="15:16" x14ac:dyDescent="0.2">
      <c r="O49231"/>
      <c r="P49231"/>
    </row>
    <row r="49232" spans="15:16" x14ac:dyDescent="0.2">
      <c r="O49232"/>
      <c r="P49232"/>
    </row>
    <row r="49233" spans="15:16" x14ac:dyDescent="0.2">
      <c r="O49233"/>
      <c r="P49233"/>
    </row>
    <row r="49234" spans="15:16" x14ac:dyDescent="0.2">
      <c r="O49234"/>
      <c r="P49234"/>
    </row>
    <row r="49235" spans="15:16" x14ac:dyDescent="0.2">
      <c r="O49235"/>
      <c r="P49235"/>
    </row>
    <row r="49236" spans="15:16" x14ac:dyDescent="0.2">
      <c r="O49236"/>
      <c r="P49236"/>
    </row>
    <row r="49237" spans="15:16" x14ac:dyDescent="0.2">
      <c r="O49237"/>
      <c r="P49237"/>
    </row>
    <row r="49238" spans="15:16" x14ac:dyDescent="0.2">
      <c r="O49238"/>
      <c r="P49238"/>
    </row>
    <row r="49239" spans="15:16" x14ac:dyDescent="0.2">
      <c r="O49239"/>
      <c r="P49239"/>
    </row>
    <row r="49240" spans="15:16" x14ac:dyDescent="0.2">
      <c r="O49240"/>
      <c r="P49240"/>
    </row>
    <row r="49241" spans="15:16" x14ac:dyDescent="0.2">
      <c r="O49241"/>
      <c r="P49241"/>
    </row>
    <row r="49242" spans="15:16" x14ac:dyDescent="0.2">
      <c r="O49242"/>
      <c r="P49242"/>
    </row>
    <row r="49243" spans="15:16" x14ac:dyDescent="0.2">
      <c r="O49243"/>
      <c r="P49243"/>
    </row>
    <row r="49244" spans="15:16" x14ac:dyDescent="0.2">
      <c r="O49244"/>
      <c r="P49244"/>
    </row>
    <row r="49245" spans="15:16" x14ac:dyDescent="0.2">
      <c r="O49245"/>
      <c r="P49245"/>
    </row>
    <row r="49246" spans="15:16" x14ac:dyDescent="0.2">
      <c r="O49246"/>
      <c r="P49246"/>
    </row>
    <row r="49247" spans="15:16" x14ac:dyDescent="0.2">
      <c r="O49247"/>
      <c r="P49247"/>
    </row>
    <row r="49248" spans="15:16" x14ac:dyDescent="0.2">
      <c r="O49248"/>
      <c r="P49248"/>
    </row>
    <row r="49249" spans="15:16" x14ac:dyDescent="0.2">
      <c r="O49249"/>
      <c r="P49249"/>
    </row>
    <row r="49250" spans="15:16" x14ac:dyDescent="0.2">
      <c r="O49250"/>
      <c r="P49250"/>
    </row>
    <row r="49251" spans="15:16" x14ac:dyDescent="0.2">
      <c r="O49251"/>
      <c r="P49251"/>
    </row>
    <row r="49252" spans="15:16" x14ac:dyDescent="0.2">
      <c r="O49252"/>
      <c r="P49252"/>
    </row>
    <row r="49253" spans="15:16" x14ac:dyDescent="0.2">
      <c r="O49253"/>
      <c r="P49253"/>
    </row>
    <row r="49254" spans="15:16" x14ac:dyDescent="0.2">
      <c r="O49254"/>
      <c r="P49254"/>
    </row>
    <row r="49255" spans="15:16" x14ac:dyDescent="0.2">
      <c r="O49255"/>
      <c r="P49255"/>
    </row>
    <row r="49256" spans="15:16" x14ac:dyDescent="0.2">
      <c r="O49256"/>
      <c r="P49256"/>
    </row>
    <row r="49257" spans="15:16" x14ac:dyDescent="0.2">
      <c r="O49257"/>
      <c r="P49257"/>
    </row>
    <row r="49258" spans="15:16" x14ac:dyDescent="0.2">
      <c r="O49258"/>
      <c r="P49258"/>
    </row>
    <row r="49259" spans="15:16" x14ac:dyDescent="0.2">
      <c r="O49259"/>
      <c r="P49259"/>
    </row>
    <row r="49260" spans="15:16" x14ac:dyDescent="0.2">
      <c r="O49260"/>
      <c r="P49260"/>
    </row>
    <row r="49261" spans="15:16" x14ac:dyDescent="0.2">
      <c r="O49261"/>
      <c r="P49261"/>
    </row>
    <row r="49262" spans="15:16" x14ac:dyDescent="0.2">
      <c r="O49262"/>
      <c r="P49262"/>
    </row>
    <row r="49263" spans="15:16" x14ac:dyDescent="0.2">
      <c r="O49263"/>
      <c r="P49263"/>
    </row>
    <row r="49264" spans="15:16" x14ac:dyDescent="0.2">
      <c r="O49264"/>
      <c r="P49264"/>
    </row>
    <row r="49265" spans="15:16" x14ac:dyDescent="0.2">
      <c r="O49265"/>
      <c r="P49265"/>
    </row>
    <row r="49266" spans="15:16" x14ac:dyDescent="0.2">
      <c r="O49266"/>
      <c r="P49266"/>
    </row>
    <row r="49267" spans="15:16" x14ac:dyDescent="0.2">
      <c r="O49267"/>
      <c r="P49267"/>
    </row>
    <row r="49268" spans="15:16" x14ac:dyDescent="0.2">
      <c r="O49268"/>
      <c r="P49268"/>
    </row>
    <row r="49269" spans="15:16" x14ac:dyDescent="0.2">
      <c r="O49269"/>
      <c r="P49269"/>
    </row>
    <row r="49270" spans="15:16" x14ac:dyDescent="0.2">
      <c r="O49270"/>
      <c r="P49270"/>
    </row>
    <row r="49271" spans="15:16" x14ac:dyDescent="0.2">
      <c r="O49271"/>
      <c r="P49271"/>
    </row>
    <row r="49272" spans="15:16" x14ac:dyDescent="0.2">
      <c r="O49272"/>
      <c r="P49272"/>
    </row>
    <row r="49273" spans="15:16" x14ac:dyDescent="0.2">
      <c r="O49273"/>
      <c r="P49273"/>
    </row>
    <row r="49274" spans="15:16" x14ac:dyDescent="0.2">
      <c r="O49274"/>
      <c r="P49274"/>
    </row>
    <row r="49275" spans="15:16" x14ac:dyDescent="0.2">
      <c r="O49275"/>
      <c r="P49275"/>
    </row>
    <row r="49276" spans="15:16" x14ac:dyDescent="0.2">
      <c r="O49276"/>
      <c r="P49276"/>
    </row>
    <row r="49277" spans="15:16" x14ac:dyDescent="0.2">
      <c r="O49277"/>
      <c r="P49277"/>
    </row>
    <row r="49278" spans="15:16" x14ac:dyDescent="0.2">
      <c r="O49278"/>
      <c r="P49278"/>
    </row>
    <row r="49279" spans="15:16" x14ac:dyDescent="0.2">
      <c r="O49279"/>
      <c r="P49279"/>
    </row>
    <row r="49280" spans="15:16" x14ac:dyDescent="0.2">
      <c r="O49280"/>
      <c r="P49280"/>
    </row>
    <row r="49281" spans="15:16" x14ac:dyDescent="0.2">
      <c r="O49281"/>
      <c r="P49281"/>
    </row>
    <row r="49282" spans="15:16" x14ac:dyDescent="0.2">
      <c r="O49282"/>
      <c r="P49282"/>
    </row>
    <row r="49283" spans="15:16" x14ac:dyDescent="0.2">
      <c r="O49283"/>
      <c r="P49283"/>
    </row>
    <row r="49284" spans="15:16" x14ac:dyDescent="0.2">
      <c r="O49284"/>
      <c r="P49284"/>
    </row>
    <row r="49285" spans="15:16" x14ac:dyDescent="0.2">
      <c r="O49285"/>
      <c r="P49285"/>
    </row>
    <row r="49286" spans="15:16" x14ac:dyDescent="0.2">
      <c r="O49286"/>
      <c r="P49286"/>
    </row>
    <row r="49287" spans="15:16" x14ac:dyDescent="0.2">
      <c r="O49287"/>
      <c r="P49287"/>
    </row>
    <row r="49288" spans="15:16" x14ac:dyDescent="0.2">
      <c r="O49288"/>
      <c r="P49288"/>
    </row>
    <row r="49289" spans="15:16" x14ac:dyDescent="0.2">
      <c r="O49289"/>
      <c r="P49289"/>
    </row>
    <row r="49290" spans="15:16" x14ac:dyDescent="0.2">
      <c r="O49290"/>
      <c r="P49290"/>
    </row>
    <row r="49291" spans="15:16" x14ac:dyDescent="0.2">
      <c r="O49291"/>
      <c r="P49291"/>
    </row>
    <row r="49292" spans="15:16" x14ac:dyDescent="0.2">
      <c r="O49292"/>
      <c r="P49292"/>
    </row>
    <row r="49293" spans="15:16" x14ac:dyDescent="0.2">
      <c r="O49293"/>
      <c r="P49293"/>
    </row>
    <row r="49294" spans="15:16" x14ac:dyDescent="0.2">
      <c r="O49294"/>
      <c r="P49294"/>
    </row>
    <row r="49295" spans="15:16" x14ac:dyDescent="0.2">
      <c r="O49295"/>
      <c r="P49295"/>
    </row>
    <row r="49296" spans="15:16" x14ac:dyDescent="0.2">
      <c r="O49296"/>
      <c r="P49296"/>
    </row>
    <row r="49297" spans="15:16" x14ac:dyDescent="0.2">
      <c r="O49297"/>
      <c r="P49297"/>
    </row>
    <row r="49298" spans="15:16" x14ac:dyDescent="0.2">
      <c r="O49298"/>
      <c r="P49298"/>
    </row>
    <row r="49299" spans="15:16" x14ac:dyDescent="0.2">
      <c r="O49299"/>
      <c r="P49299"/>
    </row>
    <row r="49300" spans="15:16" x14ac:dyDescent="0.2">
      <c r="O49300"/>
      <c r="P49300"/>
    </row>
    <row r="49301" spans="15:16" x14ac:dyDescent="0.2">
      <c r="O49301"/>
      <c r="P49301"/>
    </row>
    <row r="49302" spans="15:16" x14ac:dyDescent="0.2">
      <c r="O49302"/>
      <c r="P49302"/>
    </row>
    <row r="49303" spans="15:16" x14ac:dyDescent="0.2">
      <c r="O49303"/>
      <c r="P49303"/>
    </row>
    <row r="49304" spans="15:16" x14ac:dyDescent="0.2">
      <c r="O49304"/>
      <c r="P49304"/>
    </row>
    <row r="49305" spans="15:16" x14ac:dyDescent="0.2">
      <c r="O49305"/>
      <c r="P49305"/>
    </row>
    <row r="49306" spans="15:16" x14ac:dyDescent="0.2">
      <c r="O49306"/>
      <c r="P49306"/>
    </row>
    <row r="49307" spans="15:16" x14ac:dyDescent="0.2">
      <c r="O49307"/>
      <c r="P49307"/>
    </row>
    <row r="49308" spans="15:16" x14ac:dyDescent="0.2">
      <c r="O49308"/>
      <c r="P49308"/>
    </row>
    <row r="49309" spans="15:16" x14ac:dyDescent="0.2">
      <c r="O49309"/>
      <c r="P49309"/>
    </row>
    <row r="49310" spans="15:16" x14ac:dyDescent="0.2">
      <c r="O49310"/>
      <c r="P49310"/>
    </row>
    <row r="49311" spans="15:16" x14ac:dyDescent="0.2">
      <c r="O49311"/>
      <c r="P49311"/>
    </row>
    <row r="49312" spans="15:16" x14ac:dyDescent="0.2">
      <c r="O49312"/>
      <c r="P49312"/>
    </row>
    <row r="49313" spans="15:16" x14ac:dyDescent="0.2">
      <c r="O49313"/>
      <c r="P49313"/>
    </row>
    <row r="49314" spans="15:16" x14ac:dyDescent="0.2">
      <c r="O49314"/>
      <c r="P49314"/>
    </row>
    <row r="49315" spans="15:16" x14ac:dyDescent="0.2">
      <c r="O49315"/>
      <c r="P49315"/>
    </row>
    <row r="49316" spans="15:16" x14ac:dyDescent="0.2">
      <c r="O49316"/>
      <c r="P49316"/>
    </row>
    <row r="49317" spans="15:16" x14ac:dyDescent="0.2">
      <c r="O49317"/>
      <c r="P49317"/>
    </row>
    <row r="49318" spans="15:16" x14ac:dyDescent="0.2">
      <c r="O49318"/>
      <c r="P49318"/>
    </row>
    <row r="49319" spans="15:16" x14ac:dyDescent="0.2">
      <c r="O49319"/>
      <c r="P49319"/>
    </row>
    <row r="49320" spans="15:16" x14ac:dyDescent="0.2">
      <c r="O49320"/>
      <c r="P49320"/>
    </row>
    <row r="49321" spans="15:16" x14ac:dyDescent="0.2">
      <c r="O49321"/>
      <c r="P49321"/>
    </row>
    <row r="49322" spans="15:16" x14ac:dyDescent="0.2">
      <c r="O49322"/>
      <c r="P49322"/>
    </row>
    <row r="49323" spans="15:16" x14ac:dyDescent="0.2">
      <c r="O49323"/>
      <c r="P49323"/>
    </row>
    <row r="49324" spans="15:16" x14ac:dyDescent="0.2">
      <c r="O49324"/>
      <c r="P49324"/>
    </row>
    <row r="49325" spans="15:16" x14ac:dyDescent="0.2">
      <c r="O49325"/>
      <c r="P49325"/>
    </row>
    <row r="49326" spans="15:16" x14ac:dyDescent="0.2">
      <c r="O49326"/>
      <c r="P49326"/>
    </row>
    <row r="49327" spans="15:16" x14ac:dyDescent="0.2">
      <c r="O49327"/>
      <c r="P49327"/>
    </row>
    <row r="49328" spans="15:16" x14ac:dyDescent="0.2">
      <c r="O49328"/>
      <c r="P49328"/>
    </row>
    <row r="49329" spans="15:16" x14ac:dyDescent="0.2">
      <c r="O49329"/>
      <c r="P49329"/>
    </row>
    <row r="49330" spans="15:16" x14ac:dyDescent="0.2">
      <c r="O49330"/>
      <c r="P49330"/>
    </row>
    <row r="49331" spans="15:16" x14ac:dyDescent="0.2">
      <c r="O49331"/>
      <c r="P49331"/>
    </row>
    <row r="49332" spans="15:16" x14ac:dyDescent="0.2">
      <c r="O49332"/>
      <c r="P49332"/>
    </row>
    <row r="49333" spans="15:16" x14ac:dyDescent="0.2">
      <c r="O49333"/>
      <c r="P49333"/>
    </row>
    <row r="49334" spans="15:16" x14ac:dyDescent="0.2">
      <c r="O49334"/>
      <c r="P49334"/>
    </row>
    <row r="49335" spans="15:16" x14ac:dyDescent="0.2">
      <c r="O49335"/>
      <c r="P49335"/>
    </row>
    <row r="49336" spans="15:16" x14ac:dyDescent="0.2">
      <c r="O49336"/>
      <c r="P49336"/>
    </row>
    <row r="49337" spans="15:16" x14ac:dyDescent="0.2">
      <c r="O49337"/>
      <c r="P49337"/>
    </row>
    <row r="49338" spans="15:16" x14ac:dyDescent="0.2">
      <c r="O49338"/>
      <c r="P49338"/>
    </row>
    <row r="49339" spans="15:16" x14ac:dyDescent="0.2">
      <c r="O49339"/>
      <c r="P49339"/>
    </row>
    <row r="49340" spans="15:16" x14ac:dyDescent="0.2">
      <c r="O49340"/>
      <c r="P49340"/>
    </row>
    <row r="49341" spans="15:16" x14ac:dyDescent="0.2">
      <c r="O49341"/>
      <c r="P49341"/>
    </row>
    <row r="49342" spans="15:16" x14ac:dyDescent="0.2">
      <c r="O49342"/>
      <c r="P49342"/>
    </row>
    <row r="49343" spans="15:16" x14ac:dyDescent="0.2">
      <c r="O49343"/>
      <c r="P49343"/>
    </row>
    <row r="49344" spans="15:16" x14ac:dyDescent="0.2">
      <c r="O49344"/>
      <c r="P49344"/>
    </row>
    <row r="49345" spans="15:16" x14ac:dyDescent="0.2">
      <c r="O49345"/>
      <c r="P49345"/>
    </row>
    <row r="49346" spans="15:16" x14ac:dyDescent="0.2">
      <c r="O49346"/>
      <c r="P49346"/>
    </row>
    <row r="49347" spans="15:16" x14ac:dyDescent="0.2">
      <c r="O49347"/>
      <c r="P49347"/>
    </row>
    <row r="49348" spans="15:16" x14ac:dyDescent="0.2">
      <c r="O49348"/>
      <c r="P49348"/>
    </row>
    <row r="49349" spans="15:16" x14ac:dyDescent="0.2">
      <c r="O49349"/>
      <c r="P49349"/>
    </row>
    <row r="49350" spans="15:16" x14ac:dyDescent="0.2">
      <c r="O49350"/>
      <c r="P49350"/>
    </row>
    <row r="49351" spans="15:16" x14ac:dyDescent="0.2">
      <c r="O49351"/>
      <c r="P49351"/>
    </row>
    <row r="49352" spans="15:16" x14ac:dyDescent="0.2">
      <c r="O49352"/>
      <c r="P49352"/>
    </row>
    <row r="49353" spans="15:16" x14ac:dyDescent="0.2">
      <c r="O49353"/>
      <c r="P49353"/>
    </row>
    <row r="49354" spans="15:16" x14ac:dyDescent="0.2">
      <c r="O49354"/>
      <c r="P49354"/>
    </row>
    <row r="49355" spans="15:16" x14ac:dyDescent="0.2">
      <c r="O49355"/>
      <c r="P49355"/>
    </row>
    <row r="49356" spans="15:16" x14ac:dyDescent="0.2">
      <c r="O49356"/>
      <c r="P49356"/>
    </row>
    <row r="49357" spans="15:16" x14ac:dyDescent="0.2">
      <c r="O49357"/>
      <c r="P49357"/>
    </row>
    <row r="49358" spans="15:16" x14ac:dyDescent="0.2">
      <c r="O49358"/>
      <c r="P49358"/>
    </row>
    <row r="49359" spans="15:16" x14ac:dyDescent="0.2">
      <c r="O49359"/>
      <c r="P49359"/>
    </row>
    <row r="49360" spans="15:16" x14ac:dyDescent="0.2">
      <c r="O49360"/>
      <c r="P49360"/>
    </row>
    <row r="49361" spans="15:16" x14ac:dyDescent="0.2">
      <c r="O49361"/>
      <c r="P49361"/>
    </row>
    <row r="49362" spans="15:16" x14ac:dyDescent="0.2">
      <c r="O49362"/>
      <c r="P49362"/>
    </row>
    <row r="49363" spans="15:16" x14ac:dyDescent="0.2">
      <c r="O49363"/>
      <c r="P49363"/>
    </row>
    <row r="49364" spans="15:16" x14ac:dyDescent="0.2">
      <c r="O49364"/>
      <c r="P49364"/>
    </row>
    <row r="49365" spans="15:16" x14ac:dyDescent="0.2">
      <c r="O49365"/>
      <c r="P49365"/>
    </row>
    <row r="49366" spans="15:16" x14ac:dyDescent="0.2">
      <c r="O49366"/>
      <c r="P49366"/>
    </row>
    <row r="49367" spans="15:16" x14ac:dyDescent="0.2">
      <c r="O49367"/>
      <c r="P49367"/>
    </row>
    <row r="49368" spans="15:16" x14ac:dyDescent="0.2">
      <c r="O49368"/>
      <c r="P49368"/>
    </row>
    <row r="49369" spans="15:16" x14ac:dyDescent="0.2">
      <c r="O49369"/>
      <c r="P49369"/>
    </row>
    <row r="49370" spans="15:16" x14ac:dyDescent="0.2">
      <c r="O49370"/>
      <c r="P49370"/>
    </row>
    <row r="49371" spans="15:16" x14ac:dyDescent="0.2">
      <c r="O49371"/>
      <c r="P49371"/>
    </row>
    <row r="49372" spans="15:16" x14ac:dyDescent="0.2">
      <c r="O49372"/>
      <c r="P49372"/>
    </row>
    <row r="49373" spans="15:16" x14ac:dyDescent="0.2">
      <c r="O49373"/>
      <c r="P49373"/>
    </row>
    <row r="49374" spans="15:16" x14ac:dyDescent="0.2">
      <c r="O49374"/>
      <c r="P49374"/>
    </row>
    <row r="49375" spans="15:16" x14ac:dyDescent="0.2">
      <c r="O49375"/>
      <c r="P49375"/>
    </row>
    <row r="49376" spans="15:16" x14ac:dyDescent="0.2">
      <c r="O49376"/>
      <c r="P49376"/>
    </row>
    <row r="49377" spans="15:16" x14ac:dyDescent="0.2">
      <c r="O49377"/>
      <c r="P49377"/>
    </row>
    <row r="49378" spans="15:16" x14ac:dyDescent="0.2">
      <c r="O49378"/>
      <c r="P49378"/>
    </row>
    <row r="49379" spans="15:16" x14ac:dyDescent="0.2">
      <c r="O49379"/>
      <c r="P49379"/>
    </row>
    <row r="49380" spans="15:16" x14ac:dyDescent="0.2">
      <c r="O49380"/>
      <c r="P49380"/>
    </row>
    <row r="49381" spans="15:16" x14ac:dyDescent="0.2">
      <c r="O49381"/>
      <c r="P49381"/>
    </row>
    <row r="49382" spans="15:16" x14ac:dyDescent="0.2">
      <c r="O49382"/>
      <c r="P49382"/>
    </row>
    <row r="49383" spans="15:16" x14ac:dyDescent="0.2">
      <c r="O49383"/>
      <c r="P49383"/>
    </row>
    <row r="49384" spans="15:16" x14ac:dyDescent="0.2">
      <c r="O49384"/>
      <c r="P49384"/>
    </row>
    <row r="49385" spans="15:16" x14ac:dyDescent="0.2">
      <c r="O49385"/>
      <c r="P49385"/>
    </row>
    <row r="49386" spans="15:16" x14ac:dyDescent="0.2">
      <c r="O49386"/>
      <c r="P49386"/>
    </row>
    <row r="49387" spans="15:16" x14ac:dyDescent="0.2">
      <c r="O49387"/>
      <c r="P49387"/>
    </row>
    <row r="49388" spans="15:16" x14ac:dyDescent="0.2">
      <c r="O49388"/>
      <c r="P49388"/>
    </row>
    <row r="49389" spans="15:16" x14ac:dyDescent="0.2">
      <c r="O49389"/>
      <c r="P49389"/>
    </row>
    <row r="49390" spans="15:16" x14ac:dyDescent="0.2">
      <c r="O49390"/>
      <c r="P49390"/>
    </row>
    <row r="49391" spans="15:16" x14ac:dyDescent="0.2">
      <c r="O49391"/>
      <c r="P49391"/>
    </row>
    <row r="49392" spans="15:16" x14ac:dyDescent="0.2">
      <c r="O49392"/>
      <c r="P49392"/>
    </row>
    <row r="49393" spans="15:16" x14ac:dyDescent="0.2">
      <c r="O49393"/>
      <c r="P49393"/>
    </row>
    <row r="49394" spans="15:16" x14ac:dyDescent="0.2">
      <c r="O49394"/>
      <c r="P49394"/>
    </row>
    <row r="49395" spans="15:16" x14ac:dyDescent="0.2">
      <c r="O49395"/>
      <c r="P49395"/>
    </row>
    <row r="49396" spans="15:16" x14ac:dyDescent="0.2">
      <c r="O49396"/>
      <c r="P49396"/>
    </row>
    <row r="49397" spans="15:16" x14ac:dyDescent="0.2">
      <c r="O49397"/>
      <c r="P49397"/>
    </row>
    <row r="49398" spans="15:16" x14ac:dyDescent="0.2">
      <c r="O49398"/>
      <c r="P49398"/>
    </row>
    <row r="49399" spans="15:16" x14ac:dyDescent="0.2">
      <c r="O49399"/>
      <c r="P49399"/>
    </row>
    <row r="49400" spans="15:16" x14ac:dyDescent="0.2">
      <c r="O49400"/>
      <c r="P49400"/>
    </row>
    <row r="49401" spans="15:16" x14ac:dyDescent="0.2">
      <c r="O49401"/>
      <c r="P49401"/>
    </row>
    <row r="49402" spans="15:16" x14ac:dyDescent="0.2">
      <c r="O49402"/>
      <c r="P49402"/>
    </row>
    <row r="49403" spans="15:16" x14ac:dyDescent="0.2">
      <c r="O49403"/>
      <c r="P49403"/>
    </row>
    <row r="49404" spans="15:16" x14ac:dyDescent="0.2">
      <c r="O49404"/>
      <c r="P49404"/>
    </row>
    <row r="49405" spans="15:16" x14ac:dyDescent="0.2">
      <c r="O49405"/>
      <c r="P49405"/>
    </row>
    <row r="49406" spans="15:16" x14ac:dyDescent="0.2">
      <c r="O49406"/>
      <c r="P49406"/>
    </row>
    <row r="49407" spans="15:16" x14ac:dyDescent="0.2">
      <c r="O49407"/>
      <c r="P49407"/>
    </row>
    <row r="49408" spans="15:16" x14ac:dyDescent="0.2">
      <c r="O49408"/>
      <c r="P49408"/>
    </row>
    <row r="49409" spans="15:16" x14ac:dyDescent="0.2">
      <c r="O49409"/>
      <c r="P49409"/>
    </row>
    <row r="49410" spans="15:16" x14ac:dyDescent="0.2">
      <c r="O49410"/>
      <c r="P49410"/>
    </row>
    <row r="49411" spans="15:16" x14ac:dyDescent="0.2">
      <c r="O49411"/>
      <c r="P49411"/>
    </row>
    <row r="49412" spans="15:16" x14ac:dyDescent="0.2">
      <c r="O49412"/>
      <c r="P49412"/>
    </row>
    <row r="49413" spans="15:16" x14ac:dyDescent="0.2">
      <c r="O49413"/>
      <c r="P49413"/>
    </row>
    <row r="49414" spans="15:16" x14ac:dyDescent="0.2">
      <c r="O49414"/>
      <c r="P49414"/>
    </row>
    <row r="49415" spans="15:16" x14ac:dyDescent="0.2">
      <c r="O49415"/>
      <c r="P49415"/>
    </row>
    <row r="49416" spans="15:16" x14ac:dyDescent="0.2">
      <c r="O49416"/>
      <c r="P49416"/>
    </row>
    <row r="49417" spans="15:16" x14ac:dyDescent="0.2">
      <c r="O49417"/>
      <c r="P49417"/>
    </row>
    <row r="49418" spans="15:16" x14ac:dyDescent="0.2">
      <c r="O49418"/>
      <c r="P49418"/>
    </row>
    <row r="49419" spans="15:16" x14ac:dyDescent="0.2">
      <c r="O49419"/>
      <c r="P49419"/>
    </row>
    <row r="49420" spans="15:16" x14ac:dyDescent="0.2">
      <c r="O49420"/>
      <c r="P49420"/>
    </row>
    <row r="49421" spans="15:16" x14ac:dyDescent="0.2">
      <c r="O49421"/>
      <c r="P49421"/>
    </row>
    <row r="49422" spans="15:16" x14ac:dyDescent="0.2">
      <c r="O49422"/>
      <c r="P49422"/>
    </row>
    <row r="49423" spans="15:16" x14ac:dyDescent="0.2">
      <c r="O49423"/>
      <c r="P49423"/>
    </row>
    <row r="49424" spans="15:16" x14ac:dyDescent="0.2">
      <c r="O49424"/>
      <c r="P49424"/>
    </row>
    <row r="49425" spans="15:16" x14ac:dyDescent="0.2">
      <c r="O49425"/>
      <c r="P49425"/>
    </row>
    <row r="49426" spans="15:16" x14ac:dyDescent="0.2">
      <c r="O49426"/>
      <c r="P49426"/>
    </row>
    <row r="49427" spans="15:16" x14ac:dyDescent="0.2">
      <c r="O49427"/>
      <c r="P49427"/>
    </row>
    <row r="49428" spans="15:16" x14ac:dyDescent="0.2">
      <c r="O49428"/>
      <c r="P49428"/>
    </row>
    <row r="49429" spans="15:16" x14ac:dyDescent="0.2">
      <c r="O49429"/>
      <c r="P49429"/>
    </row>
    <row r="49430" spans="15:16" x14ac:dyDescent="0.2">
      <c r="O49430"/>
      <c r="P49430"/>
    </row>
    <row r="49431" spans="15:16" x14ac:dyDescent="0.2">
      <c r="O49431"/>
      <c r="P49431"/>
    </row>
    <row r="49432" spans="15:16" x14ac:dyDescent="0.2">
      <c r="O49432"/>
      <c r="P49432"/>
    </row>
    <row r="49433" spans="15:16" x14ac:dyDescent="0.2">
      <c r="O49433"/>
      <c r="P49433"/>
    </row>
    <row r="49434" spans="15:16" x14ac:dyDescent="0.2">
      <c r="O49434"/>
      <c r="P49434"/>
    </row>
    <row r="49435" spans="15:16" x14ac:dyDescent="0.2">
      <c r="O49435"/>
      <c r="P49435"/>
    </row>
    <row r="49436" spans="15:16" x14ac:dyDescent="0.2">
      <c r="O49436"/>
      <c r="P49436"/>
    </row>
    <row r="49437" spans="15:16" x14ac:dyDescent="0.2">
      <c r="O49437"/>
      <c r="P49437"/>
    </row>
    <row r="49438" spans="15:16" x14ac:dyDescent="0.2">
      <c r="O49438"/>
      <c r="P49438"/>
    </row>
    <row r="49439" spans="15:16" x14ac:dyDescent="0.2">
      <c r="O49439"/>
      <c r="P49439"/>
    </row>
    <row r="49440" spans="15:16" x14ac:dyDescent="0.2">
      <c r="O49440"/>
      <c r="P49440"/>
    </row>
    <row r="49441" spans="15:16" x14ac:dyDescent="0.2">
      <c r="O49441"/>
      <c r="P49441"/>
    </row>
    <row r="49442" spans="15:16" x14ac:dyDescent="0.2">
      <c r="O49442"/>
      <c r="P49442"/>
    </row>
    <row r="49443" spans="15:16" x14ac:dyDescent="0.2">
      <c r="O49443"/>
      <c r="P49443"/>
    </row>
    <row r="49444" spans="15:16" x14ac:dyDescent="0.2">
      <c r="O49444"/>
      <c r="P49444"/>
    </row>
    <row r="49445" spans="15:16" x14ac:dyDescent="0.2">
      <c r="O49445"/>
      <c r="P49445"/>
    </row>
    <row r="49446" spans="15:16" x14ac:dyDescent="0.2">
      <c r="O49446"/>
      <c r="P49446"/>
    </row>
    <row r="49447" spans="15:16" x14ac:dyDescent="0.2">
      <c r="O49447"/>
      <c r="P49447"/>
    </row>
    <row r="49448" spans="15:16" x14ac:dyDescent="0.2">
      <c r="O49448"/>
      <c r="P49448"/>
    </row>
    <row r="49449" spans="15:16" x14ac:dyDescent="0.2">
      <c r="O49449"/>
      <c r="P49449"/>
    </row>
    <row r="49450" spans="15:16" x14ac:dyDescent="0.2">
      <c r="O49450"/>
      <c r="P49450"/>
    </row>
    <row r="49451" spans="15:16" x14ac:dyDescent="0.2">
      <c r="O49451"/>
      <c r="P49451"/>
    </row>
    <row r="49452" spans="15:16" x14ac:dyDescent="0.2">
      <c r="O49452"/>
      <c r="P49452"/>
    </row>
    <row r="49453" spans="15:16" x14ac:dyDescent="0.2">
      <c r="O49453"/>
      <c r="P49453"/>
    </row>
    <row r="49454" spans="15:16" x14ac:dyDescent="0.2">
      <c r="O49454"/>
      <c r="P49454"/>
    </row>
    <row r="49455" spans="15:16" x14ac:dyDescent="0.2">
      <c r="O49455"/>
      <c r="P49455"/>
    </row>
    <row r="49456" spans="15:16" x14ac:dyDescent="0.2">
      <c r="O49456"/>
      <c r="P49456"/>
    </row>
    <row r="49457" spans="15:16" x14ac:dyDescent="0.2">
      <c r="O49457"/>
      <c r="P49457"/>
    </row>
    <row r="49458" spans="15:16" x14ac:dyDescent="0.2">
      <c r="O49458"/>
      <c r="P49458"/>
    </row>
    <row r="49459" spans="15:16" x14ac:dyDescent="0.2">
      <c r="O49459"/>
      <c r="P49459"/>
    </row>
    <row r="49460" spans="15:16" x14ac:dyDescent="0.2">
      <c r="O49460"/>
      <c r="P49460"/>
    </row>
    <row r="49461" spans="15:16" x14ac:dyDescent="0.2">
      <c r="O49461"/>
      <c r="P49461"/>
    </row>
    <row r="49462" spans="15:16" x14ac:dyDescent="0.2">
      <c r="O49462"/>
      <c r="P49462"/>
    </row>
    <row r="49463" spans="15:16" x14ac:dyDescent="0.2">
      <c r="O49463"/>
      <c r="P49463"/>
    </row>
    <row r="49464" spans="15:16" x14ac:dyDescent="0.2">
      <c r="O49464"/>
      <c r="P49464"/>
    </row>
    <row r="49465" spans="15:16" x14ac:dyDescent="0.2">
      <c r="O49465"/>
      <c r="P49465"/>
    </row>
    <row r="49466" spans="15:16" x14ac:dyDescent="0.2">
      <c r="O49466"/>
      <c r="P49466"/>
    </row>
    <row r="49467" spans="15:16" x14ac:dyDescent="0.2">
      <c r="O49467"/>
      <c r="P49467"/>
    </row>
    <row r="49468" spans="15:16" x14ac:dyDescent="0.2">
      <c r="O49468"/>
      <c r="P49468"/>
    </row>
    <row r="49469" spans="15:16" x14ac:dyDescent="0.2">
      <c r="O49469"/>
      <c r="P49469"/>
    </row>
    <row r="49470" spans="15:16" x14ac:dyDescent="0.2">
      <c r="O49470"/>
      <c r="P49470"/>
    </row>
    <row r="49471" spans="15:16" x14ac:dyDescent="0.2">
      <c r="O49471"/>
      <c r="P49471"/>
    </row>
    <row r="49472" spans="15:16" x14ac:dyDescent="0.2">
      <c r="O49472"/>
      <c r="P49472"/>
    </row>
    <row r="49473" spans="15:16" x14ac:dyDescent="0.2">
      <c r="O49473"/>
      <c r="P49473"/>
    </row>
    <row r="49474" spans="15:16" x14ac:dyDescent="0.2">
      <c r="O49474"/>
      <c r="P49474"/>
    </row>
    <row r="49475" spans="15:16" x14ac:dyDescent="0.2">
      <c r="O49475"/>
      <c r="P49475"/>
    </row>
    <row r="49476" spans="15:16" x14ac:dyDescent="0.2">
      <c r="O49476"/>
      <c r="P49476"/>
    </row>
    <row r="49477" spans="15:16" x14ac:dyDescent="0.2">
      <c r="O49477"/>
      <c r="P49477"/>
    </row>
    <row r="49478" spans="15:16" x14ac:dyDescent="0.2">
      <c r="O49478"/>
      <c r="P49478"/>
    </row>
    <row r="49479" spans="15:16" x14ac:dyDescent="0.2">
      <c r="O49479"/>
      <c r="P49479"/>
    </row>
    <row r="49480" spans="15:16" x14ac:dyDescent="0.2">
      <c r="O49480"/>
      <c r="P49480"/>
    </row>
    <row r="49481" spans="15:16" x14ac:dyDescent="0.2">
      <c r="O49481"/>
      <c r="P49481"/>
    </row>
    <row r="49482" spans="15:16" x14ac:dyDescent="0.2">
      <c r="O49482"/>
      <c r="P49482"/>
    </row>
    <row r="49483" spans="15:16" x14ac:dyDescent="0.2">
      <c r="O49483"/>
      <c r="P49483"/>
    </row>
    <row r="49484" spans="15:16" x14ac:dyDescent="0.2">
      <c r="O49484"/>
      <c r="P49484"/>
    </row>
    <row r="49485" spans="15:16" x14ac:dyDescent="0.2">
      <c r="O49485"/>
      <c r="P49485"/>
    </row>
    <row r="49486" spans="15:16" x14ac:dyDescent="0.2">
      <c r="O49486"/>
      <c r="P49486"/>
    </row>
    <row r="49487" spans="15:16" x14ac:dyDescent="0.2">
      <c r="O49487"/>
      <c r="P49487"/>
    </row>
    <row r="49488" spans="15:16" x14ac:dyDescent="0.2">
      <c r="O49488"/>
      <c r="P49488"/>
    </row>
    <row r="49489" spans="15:16" x14ac:dyDescent="0.2">
      <c r="O49489"/>
      <c r="P49489"/>
    </row>
    <row r="49490" spans="15:16" x14ac:dyDescent="0.2">
      <c r="O49490"/>
      <c r="P49490"/>
    </row>
    <row r="49491" spans="15:16" x14ac:dyDescent="0.2">
      <c r="O49491"/>
      <c r="P49491"/>
    </row>
    <row r="49492" spans="15:16" x14ac:dyDescent="0.2">
      <c r="O49492"/>
      <c r="P49492"/>
    </row>
    <row r="49493" spans="15:16" x14ac:dyDescent="0.2">
      <c r="O49493"/>
      <c r="P49493"/>
    </row>
    <row r="49494" spans="15:16" x14ac:dyDescent="0.2">
      <c r="O49494"/>
      <c r="P49494"/>
    </row>
    <row r="49495" spans="15:16" x14ac:dyDescent="0.2">
      <c r="O49495"/>
      <c r="P49495"/>
    </row>
    <row r="49496" spans="15:16" x14ac:dyDescent="0.2">
      <c r="O49496"/>
      <c r="P49496"/>
    </row>
    <row r="49497" spans="15:16" x14ac:dyDescent="0.2">
      <c r="O49497"/>
      <c r="P49497"/>
    </row>
    <row r="49498" spans="15:16" x14ac:dyDescent="0.2">
      <c r="O49498"/>
      <c r="P49498"/>
    </row>
    <row r="49499" spans="15:16" x14ac:dyDescent="0.2">
      <c r="O49499"/>
      <c r="P49499"/>
    </row>
    <row r="49500" spans="15:16" x14ac:dyDescent="0.2">
      <c r="O49500"/>
      <c r="P49500"/>
    </row>
    <row r="49501" spans="15:16" x14ac:dyDescent="0.2">
      <c r="O49501"/>
      <c r="P49501"/>
    </row>
    <row r="49502" spans="15:16" x14ac:dyDescent="0.2">
      <c r="O49502"/>
      <c r="P49502"/>
    </row>
    <row r="49503" spans="15:16" x14ac:dyDescent="0.2">
      <c r="O49503"/>
      <c r="P49503"/>
    </row>
    <row r="49504" spans="15:16" x14ac:dyDescent="0.2">
      <c r="O49504"/>
      <c r="P49504"/>
    </row>
    <row r="49505" spans="15:16" x14ac:dyDescent="0.2">
      <c r="O49505"/>
      <c r="P49505"/>
    </row>
    <row r="49506" spans="15:16" x14ac:dyDescent="0.2">
      <c r="O49506"/>
      <c r="P49506"/>
    </row>
    <row r="49507" spans="15:16" x14ac:dyDescent="0.2">
      <c r="O49507"/>
      <c r="P49507"/>
    </row>
    <row r="49508" spans="15:16" x14ac:dyDescent="0.2">
      <c r="O49508"/>
      <c r="P49508"/>
    </row>
    <row r="49509" spans="15:16" x14ac:dyDescent="0.2">
      <c r="O49509"/>
      <c r="P49509"/>
    </row>
    <row r="49510" spans="15:16" x14ac:dyDescent="0.2">
      <c r="O49510"/>
      <c r="P49510"/>
    </row>
    <row r="49511" spans="15:16" x14ac:dyDescent="0.2">
      <c r="O49511"/>
      <c r="P49511"/>
    </row>
    <row r="49512" spans="15:16" x14ac:dyDescent="0.2">
      <c r="O49512"/>
      <c r="P49512"/>
    </row>
    <row r="49513" spans="15:16" x14ac:dyDescent="0.2">
      <c r="O49513"/>
      <c r="P49513"/>
    </row>
    <row r="49514" spans="15:16" x14ac:dyDescent="0.2">
      <c r="O49514"/>
      <c r="P49514"/>
    </row>
    <row r="49515" spans="15:16" x14ac:dyDescent="0.2">
      <c r="O49515"/>
      <c r="P49515"/>
    </row>
    <row r="49516" spans="15:16" x14ac:dyDescent="0.2">
      <c r="O49516"/>
      <c r="P49516"/>
    </row>
    <row r="49517" spans="15:16" x14ac:dyDescent="0.2">
      <c r="O49517"/>
      <c r="P49517"/>
    </row>
    <row r="49518" spans="15:16" x14ac:dyDescent="0.2">
      <c r="O49518"/>
      <c r="P49518"/>
    </row>
    <row r="49519" spans="15:16" x14ac:dyDescent="0.2">
      <c r="O49519"/>
      <c r="P49519"/>
    </row>
    <row r="49520" spans="15:16" x14ac:dyDescent="0.2">
      <c r="O49520"/>
      <c r="P49520"/>
    </row>
    <row r="49521" spans="15:16" x14ac:dyDescent="0.2">
      <c r="O49521"/>
      <c r="P49521"/>
    </row>
    <row r="49522" spans="15:16" x14ac:dyDescent="0.2">
      <c r="O49522"/>
      <c r="P49522"/>
    </row>
    <row r="49523" spans="15:16" x14ac:dyDescent="0.2">
      <c r="O49523"/>
      <c r="P49523"/>
    </row>
    <row r="49524" spans="15:16" x14ac:dyDescent="0.2">
      <c r="O49524"/>
      <c r="P49524"/>
    </row>
    <row r="49525" spans="15:16" x14ac:dyDescent="0.2">
      <c r="O49525"/>
      <c r="P49525"/>
    </row>
    <row r="49526" spans="15:16" x14ac:dyDescent="0.2">
      <c r="O49526"/>
      <c r="P49526"/>
    </row>
    <row r="49527" spans="15:16" x14ac:dyDescent="0.2">
      <c r="O49527"/>
      <c r="P49527"/>
    </row>
    <row r="49528" spans="15:16" x14ac:dyDescent="0.2">
      <c r="O49528"/>
      <c r="P49528"/>
    </row>
    <row r="49529" spans="15:16" x14ac:dyDescent="0.2">
      <c r="O49529"/>
      <c r="P49529"/>
    </row>
    <row r="49530" spans="15:16" x14ac:dyDescent="0.2">
      <c r="O49530"/>
      <c r="P49530"/>
    </row>
    <row r="49531" spans="15:16" x14ac:dyDescent="0.2">
      <c r="O49531"/>
      <c r="P49531"/>
    </row>
    <row r="49532" spans="15:16" x14ac:dyDescent="0.2">
      <c r="O49532"/>
      <c r="P49532"/>
    </row>
    <row r="49533" spans="15:16" x14ac:dyDescent="0.2">
      <c r="O49533"/>
      <c r="P49533"/>
    </row>
    <row r="49534" spans="15:16" x14ac:dyDescent="0.2">
      <c r="O49534"/>
      <c r="P49534"/>
    </row>
    <row r="49535" spans="15:16" x14ac:dyDescent="0.2">
      <c r="O49535"/>
      <c r="P49535"/>
    </row>
    <row r="49536" spans="15:16" x14ac:dyDescent="0.2">
      <c r="O49536"/>
      <c r="P49536"/>
    </row>
    <row r="49537" spans="15:16" x14ac:dyDescent="0.2">
      <c r="O49537"/>
      <c r="P49537"/>
    </row>
    <row r="49538" spans="15:16" x14ac:dyDescent="0.2">
      <c r="O49538"/>
      <c r="P49538"/>
    </row>
    <row r="49539" spans="15:16" x14ac:dyDescent="0.2">
      <c r="O49539"/>
      <c r="P49539"/>
    </row>
    <row r="49540" spans="15:16" x14ac:dyDescent="0.2">
      <c r="O49540"/>
      <c r="P49540"/>
    </row>
    <row r="49541" spans="15:16" x14ac:dyDescent="0.2">
      <c r="O49541"/>
      <c r="P49541"/>
    </row>
    <row r="49542" spans="15:16" x14ac:dyDescent="0.2">
      <c r="O49542"/>
      <c r="P49542"/>
    </row>
    <row r="49543" spans="15:16" x14ac:dyDescent="0.2">
      <c r="O49543"/>
      <c r="P49543"/>
    </row>
    <row r="49544" spans="15:16" x14ac:dyDescent="0.2">
      <c r="O49544"/>
      <c r="P49544"/>
    </row>
    <row r="49545" spans="15:16" x14ac:dyDescent="0.2">
      <c r="O49545"/>
      <c r="P49545"/>
    </row>
    <row r="49546" spans="15:16" x14ac:dyDescent="0.2">
      <c r="O49546"/>
      <c r="P49546"/>
    </row>
    <row r="49547" spans="15:16" x14ac:dyDescent="0.2">
      <c r="O49547"/>
      <c r="P49547"/>
    </row>
    <row r="49548" spans="15:16" x14ac:dyDescent="0.2">
      <c r="O49548"/>
      <c r="P49548"/>
    </row>
    <row r="49549" spans="15:16" x14ac:dyDescent="0.2">
      <c r="O49549"/>
      <c r="P49549"/>
    </row>
    <row r="49550" spans="15:16" x14ac:dyDescent="0.2">
      <c r="O49550"/>
      <c r="P49550"/>
    </row>
    <row r="49551" spans="15:16" x14ac:dyDescent="0.2">
      <c r="O49551"/>
      <c r="P49551"/>
    </row>
    <row r="49552" spans="15:16" x14ac:dyDescent="0.2">
      <c r="O49552"/>
      <c r="P49552"/>
    </row>
    <row r="49553" spans="15:16" x14ac:dyDescent="0.2">
      <c r="O49553"/>
      <c r="P49553"/>
    </row>
    <row r="49554" spans="15:16" x14ac:dyDescent="0.2">
      <c r="O49554"/>
      <c r="P49554"/>
    </row>
    <row r="49555" spans="15:16" x14ac:dyDescent="0.2">
      <c r="O49555"/>
      <c r="P49555"/>
    </row>
    <row r="49556" spans="15:16" x14ac:dyDescent="0.2">
      <c r="O49556"/>
      <c r="P49556"/>
    </row>
    <row r="49557" spans="15:16" x14ac:dyDescent="0.2">
      <c r="O49557"/>
      <c r="P49557"/>
    </row>
    <row r="49558" spans="15:16" x14ac:dyDescent="0.2">
      <c r="O49558"/>
      <c r="P49558"/>
    </row>
    <row r="49559" spans="15:16" x14ac:dyDescent="0.2">
      <c r="O49559"/>
      <c r="P49559"/>
    </row>
    <row r="49560" spans="15:16" x14ac:dyDescent="0.2">
      <c r="O49560"/>
      <c r="P49560"/>
    </row>
    <row r="49561" spans="15:16" x14ac:dyDescent="0.2">
      <c r="O49561"/>
      <c r="P49561"/>
    </row>
    <row r="49562" spans="15:16" x14ac:dyDescent="0.2">
      <c r="O49562"/>
      <c r="P49562"/>
    </row>
    <row r="49563" spans="15:16" x14ac:dyDescent="0.2">
      <c r="O49563"/>
      <c r="P49563"/>
    </row>
    <row r="49564" spans="15:16" x14ac:dyDescent="0.2">
      <c r="O49564"/>
      <c r="P49564"/>
    </row>
    <row r="49565" spans="15:16" x14ac:dyDescent="0.2">
      <c r="O49565"/>
      <c r="P49565"/>
    </row>
    <row r="49566" spans="15:16" x14ac:dyDescent="0.2">
      <c r="O49566"/>
      <c r="P49566"/>
    </row>
    <row r="49567" spans="15:16" x14ac:dyDescent="0.2">
      <c r="O49567"/>
      <c r="P49567"/>
    </row>
    <row r="49568" spans="15:16" x14ac:dyDescent="0.2">
      <c r="O49568"/>
      <c r="P49568"/>
    </row>
    <row r="49569" spans="15:16" x14ac:dyDescent="0.2">
      <c r="O49569"/>
      <c r="P49569"/>
    </row>
    <row r="49570" spans="15:16" x14ac:dyDescent="0.2">
      <c r="O49570"/>
      <c r="P49570"/>
    </row>
    <row r="49571" spans="15:16" x14ac:dyDescent="0.2">
      <c r="O49571"/>
      <c r="P49571"/>
    </row>
    <row r="49572" spans="15:16" x14ac:dyDescent="0.2">
      <c r="O49572"/>
      <c r="P49572"/>
    </row>
    <row r="49573" spans="15:16" x14ac:dyDescent="0.2">
      <c r="O49573"/>
      <c r="P49573"/>
    </row>
    <row r="49574" spans="15:16" x14ac:dyDescent="0.2">
      <c r="O49574"/>
      <c r="P49574"/>
    </row>
    <row r="49575" spans="15:16" x14ac:dyDescent="0.2">
      <c r="O49575"/>
      <c r="P49575"/>
    </row>
    <row r="49576" spans="15:16" x14ac:dyDescent="0.2">
      <c r="O49576"/>
      <c r="P49576"/>
    </row>
    <row r="49577" spans="15:16" x14ac:dyDescent="0.2">
      <c r="O49577"/>
      <c r="P49577"/>
    </row>
    <row r="49578" spans="15:16" x14ac:dyDescent="0.2">
      <c r="O49578"/>
      <c r="P49578"/>
    </row>
    <row r="49579" spans="15:16" x14ac:dyDescent="0.2">
      <c r="O49579"/>
      <c r="P49579"/>
    </row>
    <row r="49580" spans="15:16" x14ac:dyDescent="0.2">
      <c r="O49580"/>
      <c r="P49580"/>
    </row>
    <row r="49581" spans="15:16" x14ac:dyDescent="0.2">
      <c r="O49581"/>
      <c r="P49581"/>
    </row>
    <row r="49582" spans="15:16" x14ac:dyDescent="0.2">
      <c r="O49582"/>
      <c r="P49582"/>
    </row>
    <row r="49583" spans="15:16" x14ac:dyDescent="0.2">
      <c r="O49583"/>
      <c r="P49583"/>
    </row>
    <row r="49584" spans="15:16" x14ac:dyDescent="0.2">
      <c r="O49584"/>
      <c r="P49584"/>
    </row>
    <row r="49585" spans="15:16" x14ac:dyDescent="0.2">
      <c r="O49585"/>
      <c r="P49585"/>
    </row>
    <row r="49586" spans="15:16" x14ac:dyDescent="0.2">
      <c r="O49586"/>
      <c r="P49586"/>
    </row>
    <row r="49587" spans="15:16" x14ac:dyDescent="0.2">
      <c r="O49587"/>
      <c r="P49587"/>
    </row>
    <row r="49588" spans="15:16" x14ac:dyDescent="0.2">
      <c r="O49588"/>
      <c r="P49588"/>
    </row>
    <row r="49589" spans="15:16" x14ac:dyDescent="0.2">
      <c r="O49589"/>
      <c r="P49589"/>
    </row>
    <row r="49590" spans="15:16" x14ac:dyDescent="0.2">
      <c r="O49590"/>
      <c r="P49590"/>
    </row>
    <row r="49591" spans="15:16" x14ac:dyDescent="0.2">
      <c r="O49591"/>
      <c r="P49591"/>
    </row>
    <row r="49592" spans="15:16" x14ac:dyDescent="0.2">
      <c r="O49592"/>
      <c r="P49592"/>
    </row>
    <row r="49593" spans="15:16" x14ac:dyDescent="0.2">
      <c r="O49593"/>
      <c r="P49593"/>
    </row>
    <row r="49594" spans="15:16" x14ac:dyDescent="0.2">
      <c r="O49594"/>
      <c r="P49594"/>
    </row>
    <row r="49595" spans="15:16" x14ac:dyDescent="0.2">
      <c r="O49595"/>
      <c r="P49595"/>
    </row>
    <row r="49596" spans="15:16" x14ac:dyDescent="0.2">
      <c r="O49596"/>
      <c r="P49596"/>
    </row>
    <row r="49597" spans="15:16" x14ac:dyDescent="0.2">
      <c r="O49597"/>
      <c r="P49597"/>
    </row>
    <row r="49598" spans="15:16" x14ac:dyDescent="0.2">
      <c r="O49598"/>
      <c r="P49598"/>
    </row>
    <row r="49599" spans="15:16" x14ac:dyDescent="0.2">
      <c r="O49599"/>
      <c r="P49599"/>
    </row>
    <row r="49600" spans="15:16" x14ac:dyDescent="0.2">
      <c r="O49600"/>
      <c r="P49600"/>
    </row>
    <row r="49601" spans="15:16" x14ac:dyDescent="0.2">
      <c r="O49601"/>
      <c r="P49601"/>
    </row>
    <row r="49602" spans="15:16" x14ac:dyDescent="0.2">
      <c r="O49602"/>
      <c r="P49602"/>
    </row>
    <row r="49603" spans="15:16" x14ac:dyDescent="0.2">
      <c r="O49603"/>
      <c r="P49603"/>
    </row>
    <row r="49604" spans="15:16" x14ac:dyDescent="0.2">
      <c r="O49604"/>
      <c r="P49604"/>
    </row>
    <row r="49605" spans="15:16" x14ac:dyDescent="0.2">
      <c r="O49605"/>
      <c r="P49605"/>
    </row>
    <row r="49606" spans="15:16" x14ac:dyDescent="0.2">
      <c r="O49606"/>
      <c r="P49606"/>
    </row>
    <row r="49607" spans="15:16" x14ac:dyDescent="0.2">
      <c r="O49607"/>
      <c r="P49607"/>
    </row>
    <row r="49608" spans="15:16" x14ac:dyDescent="0.2">
      <c r="O49608"/>
      <c r="P49608"/>
    </row>
    <row r="49609" spans="15:16" x14ac:dyDescent="0.2">
      <c r="O49609"/>
      <c r="P49609"/>
    </row>
    <row r="49610" spans="15:16" x14ac:dyDescent="0.2">
      <c r="O49610"/>
      <c r="P49610"/>
    </row>
    <row r="49611" spans="15:16" x14ac:dyDescent="0.2">
      <c r="O49611"/>
      <c r="P49611"/>
    </row>
    <row r="49612" spans="15:16" x14ac:dyDescent="0.2">
      <c r="O49612"/>
      <c r="P49612"/>
    </row>
    <row r="49613" spans="15:16" x14ac:dyDescent="0.2">
      <c r="O49613"/>
      <c r="P49613"/>
    </row>
    <row r="49614" spans="15:16" x14ac:dyDescent="0.2">
      <c r="O49614"/>
      <c r="P49614"/>
    </row>
    <row r="49615" spans="15:16" x14ac:dyDescent="0.2">
      <c r="O49615"/>
      <c r="P49615"/>
    </row>
    <row r="49616" spans="15:16" x14ac:dyDescent="0.2">
      <c r="O49616"/>
      <c r="P49616"/>
    </row>
    <row r="49617" spans="15:16" x14ac:dyDescent="0.2">
      <c r="O49617"/>
      <c r="P49617"/>
    </row>
    <row r="49618" spans="15:16" x14ac:dyDescent="0.2">
      <c r="O49618"/>
      <c r="P49618"/>
    </row>
    <row r="49619" spans="15:16" x14ac:dyDescent="0.2">
      <c r="O49619"/>
      <c r="P49619"/>
    </row>
    <row r="49620" spans="15:16" x14ac:dyDescent="0.2">
      <c r="O49620"/>
      <c r="P49620"/>
    </row>
    <row r="49621" spans="15:16" x14ac:dyDescent="0.2">
      <c r="O49621"/>
      <c r="P49621"/>
    </row>
    <row r="49622" spans="15:16" x14ac:dyDescent="0.2">
      <c r="O49622"/>
      <c r="P49622"/>
    </row>
    <row r="49623" spans="15:16" x14ac:dyDescent="0.2">
      <c r="O49623"/>
      <c r="P49623"/>
    </row>
    <row r="49624" spans="15:16" x14ac:dyDescent="0.2">
      <c r="O49624"/>
      <c r="P49624"/>
    </row>
    <row r="49625" spans="15:16" x14ac:dyDescent="0.2">
      <c r="O49625"/>
      <c r="P49625"/>
    </row>
    <row r="49626" spans="15:16" x14ac:dyDescent="0.2">
      <c r="O49626"/>
      <c r="P49626"/>
    </row>
    <row r="49627" spans="15:16" x14ac:dyDescent="0.2">
      <c r="O49627"/>
      <c r="P49627"/>
    </row>
    <row r="49628" spans="15:16" x14ac:dyDescent="0.2">
      <c r="O49628"/>
      <c r="P49628"/>
    </row>
    <row r="49629" spans="15:16" x14ac:dyDescent="0.2">
      <c r="O49629"/>
      <c r="P49629"/>
    </row>
    <row r="49630" spans="15:16" x14ac:dyDescent="0.2">
      <c r="O49630"/>
      <c r="P49630"/>
    </row>
    <row r="49631" spans="15:16" x14ac:dyDescent="0.2">
      <c r="O49631"/>
      <c r="P49631"/>
    </row>
    <row r="49632" spans="15:16" x14ac:dyDescent="0.2">
      <c r="O49632"/>
      <c r="P49632"/>
    </row>
    <row r="49633" spans="15:16" x14ac:dyDescent="0.2">
      <c r="O49633"/>
      <c r="P49633"/>
    </row>
    <row r="49634" spans="15:16" x14ac:dyDescent="0.2">
      <c r="O49634"/>
      <c r="P49634"/>
    </row>
    <row r="49635" spans="15:16" x14ac:dyDescent="0.2">
      <c r="O49635"/>
      <c r="P49635"/>
    </row>
    <row r="49636" spans="15:16" x14ac:dyDescent="0.2">
      <c r="O49636"/>
      <c r="P49636"/>
    </row>
    <row r="49637" spans="15:16" x14ac:dyDescent="0.2">
      <c r="O49637"/>
      <c r="P49637"/>
    </row>
    <row r="49638" spans="15:16" x14ac:dyDescent="0.2">
      <c r="O49638"/>
      <c r="P49638"/>
    </row>
    <row r="49639" spans="15:16" x14ac:dyDescent="0.2">
      <c r="O49639"/>
      <c r="P49639"/>
    </row>
    <row r="49640" spans="15:16" x14ac:dyDescent="0.2">
      <c r="O49640"/>
      <c r="P49640"/>
    </row>
    <row r="49641" spans="15:16" x14ac:dyDescent="0.2">
      <c r="O49641"/>
      <c r="P49641"/>
    </row>
    <row r="49642" spans="15:16" x14ac:dyDescent="0.2">
      <c r="O49642"/>
      <c r="P49642"/>
    </row>
    <row r="49643" spans="15:16" x14ac:dyDescent="0.2">
      <c r="O49643"/>
      <c r="P49643"/>
    </row>
    <row r="49644" spans="15:16" x14ac:dyDescent="0.2">
      <c r="O49644"/>
      <c r="P49644"/>
    </row>
    <row r="49645" spans="15:16" x14ac:dyDescent="0.2">
      <c r="O49645"/>
      <c r="P49645"/>
    </row>
    <row r="49646" spans="15:16" x14ac:dyDescent="0.2">
      <c r="O49646"/>
      <c r="P49646"/>
    </row>
    <row r="49647" spans="15:16" x14ac:dyDescent="0.2">
      <c r="O49647"/>
      <c r="P49647"/>
    </row>
    <row r="49648" spans="15:16" x14ac:dyDescent="0.2">
      <c r="O49648"/>
      <c r="P49648"/>
    </row>
    <row r="49649" spans="15:16" x14ac:dyDescent="0.2">
      <c r="O49649"/>
      <c r="P49649"/>
    </row>
    <row r="49650" spans="15:16" x14ac:dyDescent="0.2">
      <c r="O49650"/>
      <c r="P49650"/>
    </row>
    <row r="49651" spans="15:16" x14ac:dyDescent="0.2">
      <c r="O49651"/>
      <c r="P49651"/>
    </row>
    <row r="49652" spans="15:16" x14ac:dyDescent="0.2">
      <c r="O49652"/>
      <c r="P49652"/>
    </row>
    <row r="49653" spans="15:16" x14ac:dyDescent="0.2">
      <c r="O49653"/>
      <c r="P49653"/>
    </row>
    <row r="49654" spans="15:16" x14ac:dyDescent="0.2">
      <c r="O49654"/>
      <c r="P49654"/>
    </row>
    <row r="49655" spans="15:16" x14ac:dyDescent="0.2">
      <c r="O49655"/>
      <c r="P49655"/>
    </row>
    <row r="49656" spans="15:16" x14ac:dyDescent="0.2">
      <c r="O49656"/>
      <c r="P49656"/>
    </row>
    <row r="49657" spans="15:16" x14ac:dyDescent="0.2">
      <c r="O49657"/>
      <c r="P49657"/>
    </row>
    <row r="49658" spans="15:16" x14ac:dyDescent="0.2">
      <c r="O49658"/>
      <c r="P49658"/>
    </row>
    <row r="49659" spans="15:16" x14ac:dyDescent="0.2">
      <c r="O49659"/>
      <c r="P49659"/>
    </row>
    <row r="49660" spans="15:16" x14ac:dyDescent="0.2">
      <c r="O49660"/>
      <c r="P49660"/>
    </row>
    <row r="49661" spans="15:16" x14ac:dyDescent="0.2">
      <c r="O49661"/>
      <c r="P49661"/>
    </row>
    <row r="49662" spans="15:16" x14ac:dyDescent="0.2">
      <c r="O49662"/>
      <c r="P49662"/>
    </row>
    <row r="49663" spans="15:16" x14ac:dyDescent="0.2">
      <c r="O49663"/>
      <c r="P49663"/>
    </row>
    <row r="49664" spans="15:16" x14ac:dyDescent="0.2">
      <c r="O49664"/>
      <c r="P49664"/>
    </row>
    <row r="49665" spans="15:16" x14ac:dyDescent="0.2">
      <c r="O49665"/>
      <c r="P49665"/>
    </row>
    <row r="49666" spans="15:16" x14ac:dyDescent="0.2">
      <c r="O49666"/>
      <c r="P49666"/>
    </row>
    <row r="49667" spans="15:16" x14ac:dyDescent="0.2">
      <c r="O49667"/>
      <c r="P49667"/>
    </row>
    <row r="49668" spans="15:16" x14ac:dyDescent="0.2">
      <c r="O49668"/>
      <c r="P49668"/>
    </row>
    <row r="49669" spans="15:16" x14ac:dyDescent="0.2">
      <c r="O49669"/>
      <c r="P49669"/>
    </row>
    <row r="49670" spans="15:16" x14ac:dyDescent="0.2">
      <c r="O49670"/>
      <c r="P49670"/>
    </row>
    <row r="49671" spans="15:16" x14ac:dyDescent="0.2">
      <c r="O49671"/>
      <c r="P49671"/>
    </row>
    <row r="49672" spans="15:16" x14ac:dyDescent="0.2">
      <c r="O49672"/>
      <c r="P49672"/>
    </row>
    <row r="49673" spans="15:16" x14ac:dyDescent="0.2">
      <c r="O49673"/>
      <c r="P49673"/>
    </row>
    <row r="49674" spans="15:16" x14ac:dyDescent="0.2">
      <c r="O49674"/>
      <c r="P49674"/>
    </row>
    <row r="49675" spans="15:16" x14ac:dyDescent="0.2">
      <c r="O49675"/>
      <c r="P49675"/>
    </row>
    <row r="49676" spans="15:16" x14ac:dyDescent="0.2">
      <c r="O49676"/>
      <c r="P49676"/>
    </row>
    <row r="49677" spans="15:16" x14ac:dyDescent="0.2">
      <c r="O49677"/>
      <c r="P49677"/>
    </row>
    <row r="49678" spans="15:16" x14ac:dyDescent="0.2">
      <c r="O49678"/>
      <c r="P49678"/>
    </row>
    <row r="49679" spans="15:16" x14ac:dyDescent="0.2">
      <c r="O49679"/>
      <c r="P49679"/>
    </row>
    <row r="49680" spans="15:16" x14ac:dyDescent="0.2">
      <c r="O49680"/>
      <c r="P49680"/>
    </row>
    <row r="49681" spans="15:16" x14ac:dyDescent="0.2">
      <c r="O49681"/>
      <c r="P49681"/>
    </row>
    <row r="49682" spans="15:16" x14ac:dyDescent="0.2">
      <c r="O49682"/>
      <c r="P49682"/>
    </row>
    <row r="49683" spans="15:16" x14ac:dyDescent="0.2">
      <c r="O49683"/>
      <c r="P49683"/>
    </row>
    <row r="49684" spans="15:16" x14ac:dyDescent="0.2">
      <c r="O49684"/>
      <c r="P49684"/>
    </row>
    <row r="49685" spans="15:16" x14ac:dyDescent="0.2">
      <c r="O49685"/>
      <c r="P49685"/>
    </row>
    <row r="49686" spans="15:16" x14ac:dyDescent="0.2">
      <c r="O49686"/>
      <c r="P49686"/>
    </row>
    <row r="49687" spans="15:16" x14ac:dyDescent="0.2">
      <c r="O49687"/>
      <c r="P49687"/>
    </row>
    <row r="49688" spans="15:16" x14ac:dyDescent="0.2">
      <c r="O49688"/>
      <c r="P49688"/>
    </row>
    <row r="49689" spans="15:16" x14ac:dyDescent="0.2">
      <c r="O49689"/>
      <c r="P49689"/>
    </row>
    <row r="49690" spans="15:16" x14ac:dyDescent="0.2">
      <c r="O49690"/>
      <c r="P49690"/>
    </row>
    <row r="49691" spans="15:16" x14ac:dyDescent="0.2">
      <c r="O49691"/>
      <c r="P49691"/>
    </row>
    <row r="49692" spans="15:16" x14ac:dyDescent="0.2">
      <c r="O49692"/>
      <c r="P49692"/>
    </row>
    <row r="49693" spans="15:16" x14ac:dyDescent="0.2">
      <c r="O49693"/>
      <c r="P49693"/>
    </row>
    <row r="49694" spans="15:16" x14ac:dyDescent="0.2">
      <c r="O49694"/>
      <c r="P49694"/>
    </row>
    <row r="49695" spans="15:16" x14ac:dyDescent="0.2">
      <c r="O49695"/>
      <c r="P49695"/>
    </row>
    <row r="49696" spans="15:16" x14ac:dyDescent="0.2">
      <c r="O49696"/>
      <c r="P49696"/>
    </row>
    <row r="49697" spans="15:16" x14ac:dyDescent="0.2">
      <c r="O49697"/>
      <c r="P49697"/>
    </row>
    <row r="49698" spans="15:16" x14ac:dyDescent="0.2">
      <c r="O49698"/>
      <c r="P49698"/>
    </row>
    <row r="49699" spans="15:16" x14ac:dyDescent="0.2">
      <c r="O49699"/>
      <c r="P49699"/>
    </row>
    <row r="49700" spans="15:16" x14ac:dyDescent="0.2">
      <c r="O49700"/>
      <c r="P49700"/>
    </row>
    <row r="49701" spans="15:16" x14ac:dyDescent="0.2">
      <c r="O49701"/>
      <c r="P49701"/>
    </row>
    <row r="49702" spans="15:16" x14ac:dyDescent="0.2">
      <c r="O49702"/>
      <c r="P49702"/>
    </row>
    <row r="49703" spans="15:16" x14ac:dyDescent="0.2">
      <c r="O49703"/>
      <c r="P49703"/>
    </row>
    <row r="49704" spans="15:16" x14ac:dyDescent="0.2">
      <c r="O49704"/>
      <c r="P49704"/>
    </row>
    <row r="49705" spans="15:16" x14ac:dyDescent="0.2">
      <c r="O49705"/>
      <c r="P49705"/>
    </row>
    <row r="49706" spans="15:16" x14ac:dyDescent="0.2">
      <c r="O49706"/>
      <c r="P49706"/>
    </row>
    <row r="49707" spans="15:16" x14ac:dyDescent="0.2">
      <c r="O49707"/>
      <c r="P49707"/>
    </row>
    <row r="49708" spans="15:16" x14ac:dyDescent="0.2">
      <c r="O49708"/>
      <c r="P49708"/>
    </row>
    <row r="49709" spans="15:16" x14ac:dyDescent="0.2">
      <c r="O49709"/>
      <c r="P49709"/>
    </row>
    <row r="49710" spans="15:16" x14ac:dyDescent="0.2">
      <c r="O49710"/>
      <c r="P49710"/>
    </row>
    <row r="49711" spans="15:16" x14ac:dyDescent="0.2">
      <c r="O49711"/>
      <c r="P49711"/>
    </row>
    <row r="49712" spans="15:16" x14ac:dyDescent="0.2">
      <c r="O49712"/>
      <c r="P49712"/>
    </row>
    <row r="49713" spans="15:16" x14ac:dyDescent="0.2">
      <c r="O49713"/>
      <c r="P49713"/>
    </row>
    <row r="49714" spans="15:16" x14ac:dyDescent="0.2">
      <c r="O49714"/>
      <c r="P49714"/>
    </row>
    <row r="49715" spans="15:16" x14ac:dyDescent="0.2">
      <c r="O49715"/>
      <c r="P49715"/>
    </row>
    <row r="49716" spans="15:16" x14ac:dyDescent="0.2">
      <c r="O49716"/>
      <c r="P49716"/>
    </row>
    <row r="49717" spans="15:16" x14ac:dyDescent="0.2">
      <c r="O49717"/>
      <c r="P49717"/>
    </row>
    <row r="49718" spans="15:16" x14ac:dyDescent="0.2">
      <c r="O49718"/>
      <c r="P49718"/>
    </row>
    <row r="49719" spans="15:16" x14ac:dyDescent="0.2">
      <c r="O49719"/>
      <c r="P49719"/>
    </row>
    <row r="49720" spans="15:16" x14ac:dyDescent="0.2">
      <c r="O49720"/>
      <c r="P49720"/>
    </row>
    <row r="49721" spans="15:16" x14ac:dyDescent="0.2">
      <c r="O49721"/>
      <c r="P49721"/>
    </row>
    <row r="49722" spans="15:16" x14ac:dyDescent="0.2">
      <c r="O49722"/>
      <c r="P49722"/>
    </row>
    <row r="49723" spans="15:16" x14ac:dyDescent="0.2">
      <c r="O49723"/>
      <c r="P49723"/>
    </row>
    <row r="49724" spans="15:16" x14ac:dyDescent="0.2">
      <c r="O49724"/>
      <c r="P49724"/>
    </row>
    <row r="49725" spans="15:16" x14ac:dyDescent="0.2">
      <c r="O49725"/>
      <c r="P49725"/>
    </row>
    <row r="49726" spans="15:16" x14ac:dyDescent="0.2">
      <c r="O49726"/>
      <c r="P49726"/>
    </row>
    <row r="49727" spans="15:16" x14ac:dyDescent="0.2">
      <c r="O49727"/>
      <c r="P49727"/>
    </row>
    <row r="49728" spans="15:16" x14ac:dyDescent="0.2">
      <c r="O49728"/>
      <c r="P49728"/>
    </row>
    <row r="49729" spans="15:16" x14ac:dyDescent="0.2">
      <c r="O49729"/>
      <c r="P49729"/>
    </row>
    <row r="49730" spans="15:16" x14ac:dyDescent="0.2">
      <c r="O49730"/>
      <c r="P49730"/>
    </row>
    <row r="49731" spans="15:16" x14ac:dyDescent="0.2">
      <c r="O49731"/>
      <c r="P49731"/>
    </row>
    <row r="49732" spans="15:16" x14ac:dyDescent="0.2">
      <c r="O49732"/>
      <c r="P49732"/>
    </row>
    <row r="49733" spans="15:16" x14ac:dyDescent="0.2">
      <c r="O49733"/>
      <c r="P49733"/>
    </row>
    <row r="49734" spans="15:16" x14ac:dyDescent="0.2">
      <c r="O49734"/>
      <c r="P49734"/>
    </row>
    <row r="49735" spans="15:16" x14ac:dyDescent="0.2">
      <c r="O49735"/>
      <c r="P49735"/>
    </row>
    <row r="49736" spans="15:16" x14ac:dyDescent="0.2">
      <c r="O49736"/>
      <c r="P49736"/>
    </row>
    <row r="49737" spans="15:16" x14ac:dyDescent="0.2">
      <c r="O49737"/>
      <c r="P49737"/>
    </row>
    <row r="49738" spans="15:16" x14ac:dyDescent="0.2">
      <c r="O49738"/>
      <c r="P49738"/>
    </row>
    <row r="49739" spans="15:16" x14ac:dyDescent="0.2">
      <c r="O49739"/>
      <c r="P49739"/>
    </row>
    <row r="49740" spans="15:16" x14ac:dyDescent="0.2">
      <c r="O49740"/>
      <c r="P49740"/>
    </row>
    <row r="49741" spans="15:16" x14ac:dyDescent="0.2">
      <c r="O49741"/>
      <c r="P49741"/>
    </row>
    <row r="49742" spans="15:16" x14ac:dyDescent="0.2">
      <c r="O49742"/>
      <c r="P49742"/>
    </row>
    <row r="49743" spans="15:16" x14ac:dyDescent="0.2">
      <c r="O49743"/>
      <c r="P49743"/>
    </row>
    <row r="49744" spans="15:16" x14ac:dyDescent="0.2">
      <c r="O49744"/>
      <c r="P49744"/>
    </row>
    <row r="49745" spans="15:16" x14ac:dyDescent="0.2">
      <c r="O49745"/>
      <c r="P49745"/>
    </row>
    <row r="49746" spans="15:16" x14ac:dyDescent="0.2">
      <c r="O49746"/>
      <c r="P49746"/>
    </row>
    <row r="49747" spans="15:16" x14ac:dyDescent="0.2">
      <c r="O49747"/>
      <c r="P49747"/>
    </row>
    <row r="49748" spans="15:16" x14ac:dyDescent="0.2">
      <c r="O49748"/>
      <c r="P49748"/>
    </row>
    <row r="49749" spans="15:16" x14ac:dyDescent="0.2">
      <c r="O49749"/>
      <c r="P49749"/>
    </row>
    <row r="49750" spans="15:16" x14ac:dyDescent="0.2">
      <c r="O49750"/>
      <c r="P49750"/>
    </row>
    <row r="49751" spans="15:16" x14ac:dyDescent="0.2">
      <c r="O49751"/>
      <c r="P49751"/>
    </row>
    <row r="49752" spans="15:16" x14ac:dyDescent="0.2">
      <c r="O49752"/>
      <c r="P49752"/>
    </row>
    <row r="49753" spans="15:16" x14ac:dyDescent="0.2">
      <c r="O49753"/>
      <c r="P49753"/>
    </row>
    <row r="49754" spans="15:16" x14ac:dyDescent="0.2">
      <c r="O49754"/>
      <c r="P49754"/>
    </row>
    <row r="49755" spans="15:16" x14ac:dyDescent="0.2">
      <c r="O49755"/>
      <c r="P49755"/>
    </row>
    <row r="49756" spans="15:16" x14ac:dyDescent="0.2">
      <c r="O49756"/>
      <c r="P49756"/>
    </row>
    <row r="49757" spans="15:16" x14ac:dyDescent="0.2">
      <c r="O49757"/>
      <c r="P49757"/>
    </row>
    <row r="49758" spans="15:16" x14ac:dyDescent="0.2">
      <c r="O49758"/>
      <c r="P49758"/>
    </row>
    <row r="49759" spans="15:16" x14ac:dyDescent="0.2">
      <c r="O49759"/>
      <c r="P49759"/>
    </row>
    <row r="49760" spans="15:16" x14ac:dyDescent="0.2">
      <c r="O49760"/>
      <c r="P49760"/>
    </row>
    <row r="49761" spans="15:16" x14ac:dyDescent="0.2">
      <c r="O49761"/>
      <c r="P49761"/>
    </row>
    <row r="49762" spans="15:16" x14ac:dyDescent="0.2">
      <c r="O49762"/>
      <c r="P49762"/>
    </row>
    <row r="49763" spans="15:16" x14ac:dyDescent="0.2">
      <c r="O49763"/>
      <c r="P49763"/>
    </row>
    <row r="49764" spans="15:16" x14ac:dyDescent="0.2">
      <c r="O49764"/>
      <c r="P49764"/>
    </row>
    <row r="49765" spans="15:16" x14ac:dyDescent="0.2">
      <c r="O49765"/>
      <c r="P49765"/>
    </row>
    <row r="49766" spans="15:16" x14ac:dyDescent="0.2">
      <c r="O49766"/>
      <c r="P49766"/>
    </row>
    <row r="49767" spans="15:16" x14ac:dyDescent="0.2">
      <c r="O49767"/>
      <c r="P49767"/>
    </row>
    <row r="49768" spans="15:16" x14ac:dyDescent="0.2">
      <c r="O49768"/>
      <c r="P49768"/>
    </row>
    <row r="49769" spans="15:16" x14ac:dyDescent="0.2">
      <c r="O49769"/>
      <c r="P49769"/>
    </row>
    <row r="49770" spans="15:16" x14ac:dyDescent="0.2">
      <c r="O49770"/>
      <c r="P49770"/>
    </row>
    <row r="49771" spans="15:16" x14ac:dyDescent="0.2">
      <c r="O49771"/>
      <c r="P49771"/>
    </row>
    <row r="49772" spans="15:16" x14ac:dyDescent="0.2">
      <c r="O49772"/>
      <c r="P49772"/>
    </row>
    <row r="49773" spans="15:16" x14ac:dyDescent="0.2">
      <c r="O49773"/>
      <c r="P49773"/>
    </row>
    <row r="49774" spans="15:16" x14ac:dyDescent="0.2">
      <c r="O49774"/>
      <c r="P49774"/>
    </row>
    <row r="49775" spans="15:16" x14ac:dyDescent="0.2">
      <c r="O49775"/>
      <c r="P49775"/>
    </row>
    <row r="49776" spans="15:16" x14ac:dyDescent="0.2">
      <c r="O49776"/>
      <c r="P49776"/>
    </row>
    <row r="49777" spans="15:16" x14ac:dyDescent="0.2">
      <c r="O49777"/>
      <c r="P49777"/>
    </row>
    <row r="49778" spans="15:16" x14ac:dyDescent="0.2">
      <c r="O49778"/>
      <c r="P49778"/>
    </row>
    <row r="49779" spans="15:16" x14ac:dyDescent="0.2">
      <c r="O49779"/>
      <c r="P49779"/>
    </row>
    <row r="49780" spans="15:16" x14ac:dyDescent="0.2">
      <c r="O49780"/>
      <c r="P49780"/>
    </row>
    <row r="49781" spans="15:16" x14ac:dyDescent="0.2">
      <c r="O49781"/>
      <c r="P49781"/>
    </row>
    <row r="49782" spans="15:16" x14ac:dyDescent="0.2">
      <c r="O49782"/>
      <c r="P49782"/>
    </row>
    <row r="49783" spans="15:16" x14ac:dyDescent="0.2">
      <c r="O49783"/>
      <c r="P49783"/>
    </row>
    <row r="49784" spans="15:16" x14ac:dyDescent="0.2">
      <c r="O49784"/>
      <c r="P49784"/>
    </row>
    <row r="49785" spans="15:16" x14ac:dyDescent="0.2">
      <c r="O49785"/>
      <c r="P49785"/>
    </row>
    <row r="49786" spans="15:16" x14ac:dyDescent="0.2">
      <c r="O49786"/>
      <c r="P49786"/>
    </row>
    <row r="49787" spans="15:16" x14ac:dyDescent="0.2">
      <c r="O49787"/>
      <c r="P49787"/>
    </row>
    <row r="49788" spans="15:16" x14ac:dyDescent="0.2">
      <c r="O49788"/>
      <c r="P49788"/>
    </row>
    <row r="49789" spans="15:16" x14ac:dyDescent="0.2">
      <c r="O49789"/>
      <c r="P49789"/>
    </row>
    <row r="49790" spans="15:16" x14ac:dyDescent="0.2">
      <c r="O49790"/>
      <c r="P49790"/>
    </row>
    <row r="49791" spans="15:16" x14ac:dyDescent="0.2">
      <c r="O49791"/>
      <c r="P49791"/>
    </row>
    <row r="49792" spans="15:16" x14ac:dyDescent="0.2">
      <c r="O49792"/>
      <c r="P49792"/>
    </row>
    <row r="49793" spans="15:16" x14ac:dyDescent="0.2">
      <c r="O49793"/>
      <c r="P49793"/>
    </row>
    <row r="49794" spans="15:16" x14ac:dyDescent="0.2">
      <c r="O49794"/>
      <c r="P49794"/>
    </row>
    <row r="49795" spans="15:16" x14ac:dyDescent="0.2">
      <c r="O49795"/>
      <c r="P49795"/>
    </row>
    <row r="49796" spans="15:16" x14ac:dyDescent="0.2">
      <c r="O49796"/>
      <c r="P49796"/>
    </row>
    <row r="49797" spans="15:16" x14ac:dyDescent="0.2">
      <c r="O49797"/>
      <c r="P49797"/>
    </row>
    <row r="49798" spans="15:16" x14ac:dyDescent="0.2">
      <c r="O49798"/>
      <c r="P49798"/>
    </row>
    <row r="49799" spans="15:16" x14ac:dyDescent="0.2">
      <c r="O49799"/>
      <c r="P49799"/>
    </row>
    <row r="49800" spans="15:16" x14ac:dyDescent="0.2">
      <c r="O49800"/>
      <c r="P49800"/>
    </row>
    <row r="49801" spans="15:16" x14ac:dyDescent="0.2">
      <c r="O49801"/>
      <c r="P49801"/>
    </row>
    <row r="49802" spans="15:16" x14ac:dyDescent="0.2">
      <c r="O49802"/>
      <c r="P49802"/>
    </row>
    <row r="49803" spans="15:16" x14ac:dyDescent="0.2">
      <c r="O49803"/>
      <c r="P49803"/>
    </row>
    <row r="49804" spans="15:16" x14ac:dyDescent="0.2">
      <c r="O49804"/>
      <c r="P49804"/>
    </row>
    <row r="49805" spans="15:16" x14ac:dyDescent="0.2">
      <c r="O49805"/>
      <c r="P49805"/>
    </row>
    <row r="49806" spans="15:16" x14ac:dyDescent="0.2">
      <c r="O49806"/>
      <c r="P49806"/>
    </row>
    <row r="49807" spans="15:16" x14ac:dyDescent="0.2">
      <c r="O49807"/>
      <c r="P49807"/>
    </row>
    <row r="49808" spans="15:16" x14ac:dyDescent="0.2">
      <c r="O49808"/>
      <c r="P49808"/>
    </row>
    <row r="49809" spans="15:16" x14ac:dyDescent="0.2">
      <c r="O49809"/>
      <c r="P49809"/>
    </row>
    <row r="49810" spans="15:16" x14ac:dyDescent="0.2">
      <c r="O49810"/>
      <c r="P49810"/>
    </row>
    <row r="49811" spans="15:16" x14ac:dyDescent="0.2">
      <c r="O49811"/>
      <c r="P49811"/>
    </row>
    <row r="49812" spans="15:16" x14ac:dyDescent="0.2">
      <c r="O49812"/>
      <c r="P49812"/>
    </row>
    <row r="49813" spans="15:16" x14ac:dyDescent="0.2">
      <c r="O49813"/>
      <c r="P49813"/>
    </row>
    <row r="49814" spans="15:16" x14ac:dyDescent="0.2">
      <c r="O49814"/>
      <c r="P49814"/>
    </row>
    <row r="49815" spans="15:16" x14ac:dyDescent="0.2">
      <c r="O49815"/>
      <c r="P49815"/>
    </row>
    <row r="49816" spans="15:16" x14ac:dyDescent="0.2">
      <c r="O49816"/>
      <c r="P49816"/>
    </row>
    <row r="49817" spans="15:16" x14ac:dyDescent="0.2">
      <c r="O49817"/>
      <c r="P49817"/>
    </row>
    <row r="49818" spans="15:16" x14ac:dyDescent="0.2">
      <c r="O49818"/>
      <c r="P49818"/>
    </row>
    <row r="49819" spans="15:16" x14ac:dyDescent="0.2">
      <c r="O49819"/>
      <c r="P49819"/>
    </row>
    <row r="49820" spans="15:16" x14ac:dyDescent="0.2">
      <c r="O49820"/>
      <c r="P49820"/>
    </row>
    <row r="49821" spans="15:16" x14ac:dyDescent="0.2">
      <c r="O49821"/>
      <c r="P49821"/>
    </row>
    <row r="49822" spans="15:16" x14ac:dyDescent="0.2">
      <c r="O49822"/>
      <c r="P49822"/>
    </row>
    <row r="49823" spans="15:16" x14ac:dyDescent="0.2">
      <c r="O49823"/>
      <c r="P49823"/>
    </row>
    <row r="49824" spans="15:16" x14ac:dyDescent="0.2">
      <c r="O49824"/>
      <c r="P49824"/>
    </row>
    <row r="49825" spans="15:16" x14ac:dyDescent="0.2">
      <c r="O49825"/>
      <c r="P49825"/>
    </row>
    <row r="49826" spans="15:16" x14ac:dyDescent="0.2">
      <c r="O49826"/>
      <c r="P49826"/>
    </row>
    <row r="49827" spans="15:16" x14ac:dyDescent="0.2">
      <c r="O49827"/>
      <c r="P49827"/>
    </row>
    <row r="49828" spans="15:16" x14ac:dyDescent="0.2">
      <c r="O49828"/>
      <c r="P49828"/>
    </row>
    <row r="49829" spans="15:16" x14ac:dyDescent="0.2">
      <c r="O49829"/>
      <c r="P49829"/>
    </row>
    <row r="49830" spans="15:16" x14ac:dyDescent="0.2">
      <c r="O49830"/>
      <c r="P49830"/>
    </row>
    <row r="49831" spans="15:16" x14ac:dyDescent="0.2">
      <c r="O49831"/>
      <c r="P49831"/>
    </row>
    <row r="49832" spans="15:16" x14ac:dyDescent="0.2">
      <c r="O49832"/>
      <c r="P49832"/>
    </row>
    <row r="49833" spans="15:16" x14ac:dyDescent="0.2">
      <c r="O49833"/>
      <c r="P49833"/>
    </row>
    <row r="49834" spans="15:16" x14ac:dyDescent="0.2">
      <c r="O49834"/>
      <c r="P49834"/>
    </row>
    <row r="49835" spans="15:16" x14ac:dyDescent="0.2">
      <c r="O49835"/>
      <c r="P49835"/>
    </row>
    <row r="49836" spans="15:16" x14ac:dyDescent="0.2">
      <c r="O49836"/>
      <c r="P49836"/>
    </row>
    <row r="49837" spans="15:16" x14ac:dyDescent="0.2">
      <c r="O49837"/>
      <c r="P49837"/>
    </row>
    <row r="49838" spans="15:16" x14ac:dyDescent="0.2">
      <c r="O49838"/>
      <c r="P49838"/>
    </row>
    <row r="49839" spans="15:16" x14ac:dyDescent="0.2">
      <c r="O49839"/>
      <c r="P49839"/>
    </row>
    <row r="49840" spans="15:16" x14ac:dyDescent="0.2">
      <c r="O49840"/>
      <c r="P49840"/>
    </row>
    <row r="49841" spans="15:16" x14ac:dyDescent="0.2">
      <c r="O49841"/>
      <c r="P49841"/>
    </row>
    <row r="49842" spans="15:16" x14ac:dyDescent="0.2">
      <c r="O49842"/>
      <c r="P49842"/>
    </row>
    <row r="49843" spans="15:16" x14ac:dyDescent="0.2">
      <c r="O49843"/>
      <c r="P49843"/>
    </row>
    <row r="49844" spans="15:16" x14ac:dyDescent="0.2">
      <c r="O49844"/>
      <c r="P49844"/>
    </row>
    <row r="49845" spans="15:16" x14ac:dyDescent="0.2">
      <c r="O49845"/>
      <c r="P49845"/>
    </row>
    <row r="49846" spans="15:16" x14ac:dyDescent="0.2">
      <c r="O49846"/>
      <c r="P49846"/>
    </row>
    <row r="49847" spans="15:16" x14ac:dyDescent="0.2">
      <c r="O49847"/>
      <c r="P49847"/>
    </row>
    <row r="49848" spans="15:16" x14ac:dyDescent="0.2">
      <c r="O49848"/>
      <c r="P49848"/>
    </row>
    <row r="49849" spans="15:16" x14ac:dyDescent="0.2">
      <c r="O49849"/>
      <c r="P49849"/>
    </row>
    <row r="49850" spans="15:16" x14ac:dyDescent="0.2">
      <c r="O49850"/>
      <c r="P49850"/>
    </row>
    <row r="49851" spans="15:16" x14ac:dyDescent="0.2">
      <c r="O49851"/>
      <c r="P49851"/>
    </row>
    <row r="49852" spans="15:16" x14ac:dyDescent="0.2">
      <c r="O49852"/>
      <c r="P49852"/>
    </row>
    <row r="49853" spans="15:16" x14ac:dyDescent="0.2">
      <c r="O49853"/>
      <c r="P49853"/>
    </row>
    <row r="49854" spans="15:16" x14ac:dyDescent="0.2">
      <c r="O49854"/>
      <c r="P49854"/>
    </row>
    <row r="49855" spans="15:16" x14ac:dyDescent="0.2">
      <c r="O49855"/>
      <c r="P49855"/>
    </row>
    <row r="49856" spans="15:16" x14ac:dyDescent="0.2">
      <c r="O49856"/>
      <c r="P49856"/>
    </row>
    <row r="49857" spans="15:16" x14ac:dyDescent="0.2">
      <c r="O49857"/>
      <c r="P49857"/>
    </row>
    <row r="49858" spans="15:16" x14ac:dyDescent="0.2">
      <c r="O49858"/>
      <c r="P49858"/>
    </row>
    <row r="49859" spans="15:16" x14ac:dyDescent="0.2">
      <c r="O49859"/>
      <c r="P49859"/>
    </row>
    <row r="49860" spans="15:16" x14ac:dyDescent="0.2">
      <c r="O49860"/>
      <c r="P49860"/>
    </row>
    <row r="49861" spans="15:16" x14ac:dyDescent="0.2">
      <c r="O49861"/>
      <c r="P49861"/>
    </row>
    <row r="49862" spans="15:16" x14ac:dyDescent="0.2">
      <c r="O49862"/>
      <c r="P49862"/>
    </row>
    <row r="49863" spans="15:16" x14ac:dyDescent="0.2">
      <c r="O49863"/>
      <c r="P49863"/>
    </row>
    <row r="49864" spans="15:16" x14ac:dyDescent="0.2">
      <c r="O49864"/>
      <c r="P49864"/>
    </row>
    <row r="49865" spans="15:16" x14ac:dyDescent="0.2">
      <c r="O49865"/>
      <c r="P49865"/>
    </row>
    <row r="49866" spans="15:16" x14ac:dyDescent="0.2">
      <c r="O49866"/>
      <c r="P49866"/>
    </row>
    <row r="49867" spans="15:16" x14ac:dyDescent="0.2">
      <c r="O49867"/>
      <c r="P49867"/>
    </row>
    <row r="49868" spans="15:16" x14ac:dyDescent="0.2">
      <c r="O49868"/>
      <c r="P49868"/>
    </row>
    <row r="49869" spans="15:16" x14ac:dyDescent="0.2">
      <c r="O49869"/>
      <c r="P49869"/>
    </row>
    <row r="49870" spans="15:16" x14ac:dyDescent="0.2">
      <c r="O49870"/>
      <c r="P49870"/>
    </row>
    <row r="49871" spans="15:16" x14ac:dyDescent="0.2">
      <c r="O49871"/>
      <c r="P49871"/>
    </row>
    <row r="49872" spans="15:16" x14ac:dyDescent="0.2">
      <c r="O49872"/>
      <c r="P49872"/>
    </row>
    <row r="49873" spans="15:16" x14ac:dyDescent="0.2">
      <c r="O49873"/>
      <c r="P49873"/>
    </row>
    <row r="49874" spans="15:16" x14ac:dyDescent="0.2">
      <c r="O49874"/>
      <c r="P49874"/>
    </row>
    <row r="49875" spans="15:16" x14ac:dyDescent="0.2">
      <c r="O49875"/>
      <c r="P49875"/>
    </row>
    <row r="49876" spans="15:16" x14ac:dyDescent="0.2">
      <c r="O49876"/>
      <c r="P49876"/>
    </row>
    <row r="49877" spans="15:16" x14ac:dyDescent="0.2">
      <c r="O49877"/>
      <c r="P49877"/>
    </row>
    <row r="49878" spans="15:16" x14ac:dyDescent="0.2">
      <c r="O49878"/>
      <c r="P49878"/>
    </row>
    <row r="49879" spans="15:16" x14ac:dyDescent="0.2">
      <c r="O49879"/>
      <c r="P49879"/>
    </row>
    <row r="49880" spans="15:16" x14ac:dyDescent="0.2">
      <c r="O49880"/>
      <c r="P49880"/>
    </row>
    <row r="49881" spans="15:16" x14ac:dyDescent="0.2">
      <c r="O49881"/>
      <c r="P49881"/>
    </row>
    <row r="49882" spans="15:16" x14ac:dyDescent="0.2">
      <c r="O49882"/>
      <c r="P49882"/>
    </row>
    <row r="49883" spans="15:16" x14ac:dyDescent="0.2">
      <c r="O49883"/>
      <c r="P49883"/>
    </row>
    <row r="49884" spans="15:16" x14ac:dyDescent="0.2">
      <c r="O49884"/>
      <c r="P49884"/>
    </row>
    <row r="49885" spans="15:16" x14ac:dyDescent="0.2">
      <c r="O49885"/>
      <c r="P49885"/>
    </row>
    <row r="49886" spans="15:16" x14ac:dyDescent="0.2">
      <c r="O49886"/>
      <c r="P49886"/>
    </row>
    <row r="49887" spans="15:16" x14ac:dyDescent="0.2">
      <c r="O49887"/>
      <c r="P49887"/>
    </row>
    <row r="49888" spans="15:16" x14ac:dyDescent="0.2">
      <c r="O49888"/>
      <c r="P49888"/>
    </row>
    <row r="49889" spans="15:16" x14ac:dyDescent="0.2">
      <c r="O49889"/>
      <c r="P49889"/>
    </row>
    <row r="49890" spans="15:16" x14ac:dyDescent="0.2">
      <c r="O49890"/>
      <c r="P49890"/>
    </row>
    <row r="49891" spans="15:16" x14ac:dyDescent="0.2">
      <c r="O49891"/>
      <c r="P49891"/>
    </row>
    <row r="49892" spans="15:16" x14ac:dyDescent="0.2">
      <c r="O49892"/>
      <c r="P49892"/>
    </row>
    <row r="49893" spans="15:16" x14ac:dyDescent="0.2">
      <c r="O49893"/>
      <c r="P49893"/>
    </row>
    <row r="49894" spans="15:16" x14ac:dyDescent="0.2">
      <c r="O49894"/>
      <c r="P49894"/>
    </row>
    <row r="49895" spans="15:16" x14ac:dyDescent="0.2">
      <c r="O49895"/>
      <c r="P49895"/>
    </row>
    <row r="49896" spans="15:16" x14ac:dyDescent="0.2">
      <c r="O49896"/>
      <c r="P49896"/>
    </row>
    <row r="49897" spans="15:16" x14ac:dyDescent="0.2">
      <c r="O49897"/>
      <c r="P49897"/>
    </row>
    <row r="49898" spans="15:16" x14ac:dyDescent="0.2">
      <c r="O49898"/>
      <c r="P49898"/>
    </row>
    <row r="49899" spans="15:16" x14ac:dyDescent="0.2">
      <c r="O49899"/>
      <c r="P49899"/>
    </row>
    <row r="49900" spans="15:16" x14ac:dyDescent="0.2">
      <c r="O49900"/>
      <c r="P49900"/>
    </row>
    <row r="49901" spans="15:16" x14ac:dyDescent="0.2">
      <c r="O49901"/>
      <c r="P49901"/>
    </row>
    <row r="49902" spans="15:16" x14ac:dyDescent="0.2">
      <c r="O49902"/>
      <c r="P49902"/>
    </row>
    <row r="49903" spans="15:16" x14ac:dyDescent="0.2">
      <c r="O49903"/>
      <c r="P49903"/>
    </row>
    <row r="49904" spans="15:16" x14ac:dyDescent="0.2">
      <c r="O49904"/>
      <c r="P49904"/>
    </row>
    <row r="49905" spans="15:16" x14ac:dyDescent="0.2">
      <c r="O49905"/>
      <c r="P49905"/>
    </row>
    <row r="49906" spans="15:16" x14ac:dyDescent="0.2">
      <c r="O49906"/>
      <c r="P49906"/>
    </row>
    <row r="49907" spans="15:16" x14ac:dyDescent="0.2">
      <c r="O49907"/>
      <c r="P49907"/>
    </row>
    <row r="49908" spans="15:16" x14ac:dyDescent="0.2">
      <c r="O49908"/>
      <c r="P49908"/>
    </row>
    <row r="49909" spans="15:16" x14ac:dyDescent="0.2">
      <c r="O49909"/>
      <c r="P49909"/>
    </row>
    <row r="49910" spans="15:16" x14ac:dyDescent="0.2">
      <c r="O49910"/>
      <c r="P49910"/>
    </row>
    <row r="49911" spans="15:16" x14ac:dyDescent="0.2">
      <c r="O49911"/>
      <c r="P49911"/>
    </row>
    <row r="49912" spans="15:16" x14ac:dyDescent="0.2">
      <c r="O49912"/>
      <c r="P49912"/>
    </row>
    <row r="49913" spans="15:16" x14ac:dyDescent="0.2">
      <c r="O49913"/>
      <c r="P49913"/>
    </row>
    <row r="49914" spans="15:16" x14ac:dyDescent="0.2">
      <c r="O49914"/>
      <c r="P49914"/>
    </row>
    <row r="49915" spans="15:16" x14ac:dyDescent="0.2">
      <c r="O49915"/>
      <c r="P49915"/>
    </row>
    <row r="49916" spans="15:16" x14ac:dyDescent="0.2">
      <c r="O49916"/>
      <c r="P49916"/>
    </row>
    <row r="49917" spans="15:16" x14ac:dyDescent="0.2">
      <c r="O49917"/>
      <c r="P49917"/>
    </row>
    <row r="49918" spans="15:16" x14ac:dyDescent="0.2">
      <c r="O49918"/>
      <c r="P49918"/>
    </row>
    <row r="49919" spans="15:16" x14ac:dyDescent="0.2">
      <c r="O49919"/>
      <c r="P49919"/>
    </row>
    <row r="49920" spans="15:16" x14ac:dyDescent="0.2">
      <c r="O49920"/>
      <c r="P49920"/>
    </row>
    <row r="49921" spans="15:16" x14ac:dyDescent="0.2">
      <c r="O49921"/>
      <c r="P49921"/>
    </row>
    <row r="49922" spans="15:16" x14ac:dyDescent="0.2">
      <c r="O49922"/>
      <c r="P49922"/>
    </row>
    <row r="49923" spans="15:16" x14ac:dyDescent="0.2">
      <c r="O49923"/>
      <c r="P49923"/>
    </row>
    <row r="49924" spans="15:16" x14ac:dyDescent="0.2">
      <c r="O49924"/>
      <c r="P49924"/>
    </row>
    <row r="49925" spans="15:16" x14ac:dyDescent="0.2">
      <c r="O49925"/>
      <c r="P49925"/>
    </row>
    <row r="49926" spans="15:16" x14ac:dyDescent="0.2">
      <c r="O49926"/>
      <c r="P49926"/>
    </row>
    <row r="49927" spans="15:16" x14ac:dyDescent="0.2">
      <c r="O49927"/>
      <c r="P49927"/>
    </row>
    <row r="49928" spans="15:16" x14ac:dyDescent="0.2">
      <c r="O49928"/>
      <c r="P49928"/>
    </row>
    <row r="49929" spans="15:16" x14ac:dyDescent="0.2">
      <c r="O49929"/>
      <c r="P49929"/>
    </row>
    <row r="49930" spans="15:16" x14ac:dyDescent="0.2">
      <c r="O49930"/>
      <c r="P49930"/>
    </row>
    <row r="49931" spans="15:16" x14ac:dyDescent="0.2">
      <c r="O49931"/>
      <c r="P49931"/>
    </row>
    <row r="49932" spans="15:16" x14ac:dyDescent="0.2">
      <c r="O49932"/>
      <c r="P49932"/>
    </row>
    <row r="49933" spans="15:16" x14ac:dyDescent="0.2">
      <c r="O49933"/>
      <c r="P49933"/>
    </row>
    <row r="49934" spans="15:16" x14ac:dyDescent="0.2">
      <c r="O49934"/>
      <c r="P49934"/>
    </row>
    <row r="49935" spans="15:16" x14ac:dyDescent="0.2">
      <c r="O49935"/>
      <c r="P49935"/>
    </row>
    <row r="49936" spans="15:16" x14ac:dyDescent="0.2">
      <c r="O49936"/>
      <c r="P49936"/>
    </row>
    <row r="49937" spans="15:16" x14ac:dyDescent="0.2">
      <c r="O49937"/>
      <c r="P49937"/>
    </row>
    <row r="49938" spans="15:16" x14ac:dyDescent="0.2">
      <c r="O49938"/>
      <c r="P49938"/>
    </row>
    <row r="49939" spans="15:16" x14ac:dyDescent="0.2">
      <c r="O49939"/>
      <c r="P49939"/>
    </row>
    <row r="49940" spans="15:16" x14ac:dyDescent="0.2">
      <c r="O49940"/>
      <c r="P49940"/>
    </row>
    <row r="49941" spans="15:16" x14ac:dyDescent="0.2">
      <c r="O49941"/>
      <c r="P49941"/>
    </row>
    <row r="49942" spans="15:16" x14ac:dyDescent="0.2">
      <c r="O49942"/>
      <c r="P49942"/>
    </row>
    <row r="49943" spans="15:16" x14ac:dyDescent="0.2">
      <c r="O49943"/>
      <c r="P49943"/>
    </row>
    <row r="49944" spans="15:16" x14ac:dyDescent="0.2">
      <c r="O49944"/>
      <c r="P49944"/>
    </row>
    <row r="49945" spans="15:16" x14ac:dyDescent="0.2">
      <c r="O49945"/>
      <c r="P49945"/>
    </row>
    <row r="49946" spans="15:16" x14ac:dyDescent="0.2">
      <c r="O49946"/>
      <c r="P49946"/>
    </row>
    <row r="49947" spans="15:16" x14ac:dyDescent="0.2">
      <c r="O49947"/>
      <c r="P49947"/>
    </row>
    <row r="49948" spans="15:16" x14ac:dyDescent="0.2">
      <c r="O49948"/>
      <c r="P49948"/>
    </row>
    <row r="49949" spans="15:16" x14ac:dyDescent="0.2">
      <c r="O49949"/>
      <c r="P49949"/>
    </row>
    <row r="49950" spans="15:16" x14ac:dyDescent="0.2">
      <c r="O49950"/>
      <c r="P49950"/>
    </row>
    <row r="49951" spans="15:16" x14ac:dyDescent="0.2">
      <c r="O49951"/>
      <c r="P49951"/>
    </row>
    <row r="49952" spans="15:16" x14ac:dyDescent="0.2">
      <c r="O49952"/>
      <c r="P49952"/>
    </row>
    <row r="49953" spans="15:16" x14ac:dyDescent="0.2">
      <c r="O49953"/>
      <c r="P49953"/>
    </row>
    <row r="49954" spans="15:16" x14ac:dyDescent="0.2">
      <c r="O49954"/>
      <c r="P49954"/>
    </row>
    <row r="49955" spans="15:16" x14ac:dyDescent="0.2">
      <c r="O49955"/>
      <c r="P49955"/>
    </row>
    <row r="49956" spans="15:16" x14ac:dyDescent="0.2">
      <c r="O49956"/>
      <c r="P49956"/>
    </row>
    <row r="49957" spans="15:16" x14ac:dyDescent="0.2">
      <c r="O49957"/>
      <c r="P49957"/>
    </row>
    <row r="49958" spans="15:16" x14ac:dyDescent="0.2">
      <c r="O49958"/>
      <c r="P49958"/>
    </row>
    <row r="49959" spans="15:16" x14ac:dyDescent="0.2">
      <c r="O49959"/>
      <c r="P49959"/>
    </row>
    <row r="49960" spans="15:16" x14ac:dyDescent="0.2">
      <c r="O49960"/>
      <c r="P49960"/>
    </row>
    <row r="49961" spans="15:16" x14ac:dyDescent="0.2">
      <c r="O49961"/>
      <c r="P49961"/>
    </row>
    <row r="49962" spans="15:16" x14ac:dyDescent="0.2">
      <c r="O49962"/>
      <c r="P49962"/>
    </row>
    <row r="49963" spans="15:16" x14ac:dyDescent="0.2">
      <c r="O49963"/>
      <c r="P49963"/>
    </row>
    <row r="49964" spans="15:16" x14ac:dyDescent="0.2">
      <c r="O49964"/>
      <c r="P49964"/>
    </row>
    <row r="49965" spans="15:16" x14ac:dyDescent="0.2">
      <c r="O49965"/>
      <c r="P49965"/>
    </row>
    <row r="49966" spans="15:16" x14ac:dyDescent="0.2">
      <c r="O49966"/>
      <c r="P49966"/>
    </row>
    <row r="49967" spans="15:16" x14ac:dyDescent="0.2">
      <c r="O49967"/>
      <c r="P49967"/>
    </row>
    <row r="49968" spans="15:16" x14ac:dyDescent="0.2">
      <c r="O49968"/>
      <c r="P49968"/>
    </row>
    <row r="49969" spans="15:16" x14ac:dyDescent="0.2">
      <c r="O49969"/>
      <c r="P49969"/>
    </row>
    <row r="49970" spans="15:16" x14ac:dyDescent="0.2">
      <c r="O49970"/>
      <c r="P49970"/>
    </row>
    <row r="49971" spans="15:16" x14ac:dyDescent="0.2">
      <c r="O49971"/>
      <c r="P49971"/>
    </row>
    <row r="49972" spans="15:16" x14ac:dyDescent="0.2">
      <c r="O49972"/>
      <c r="P49972"/>
    </row>
    <row r="49973" spans="15:16" x14ac:dyDescent="0.2">
      <c r="O49973"/>
      <c r="P49973"/>
    </row>
    <row r="49974" spans="15:16" x14ac:dyDescent="0.2">
      <c r="O49974"/>
      <c r="P49974"/>
    </row>
    <row r="49975" spans="15:16" x14ac:dyDescent="0.2">
      <c r="O49975"/>
      <c r="P49975"/>
    </row>
    <row r="49976" spans="15:16" x14ac:dyDescent="0.2">
      <c r="O49976"/>
      <c r="P49976"/>
    </row>
    <row r="49977" spans="15:16" x14ac:dyDescent="0.2">
      <c r="O49977"/>
      <c r="P49977"/>
    </row>
    <row r="49978" spans="15:16" x14ac:dyDescent="0.2">
      <c r="O49978"/>
      <c r="P49978"/>
    </row>
    <row r="49979" spans="15:16" x14ac:dyDescent="0.2">
      <c r="O49979"/>
      <c r="P49979"/>
    </row>
    <row r="49980" spans="15:16" x14ac:dyDescent="0.2">
      <c r="O49980"/>
      <c r="P49980"/>
    </row>
    <row r="49981" spans="15:16" x14ac:dyDescent="0.2">
      <c r="O49981"/>
      <c r="P49981"/>
    </row>
    <row r="49982" spans="15:16" x14ac:dyDescent="0.2">
      <c r="O49982"/>
      <c r="P49982"/>
    </row>
    <row r="49983" spans="15:16" x14ac:dyDescent="0.2">
      <c r="O49983"/>
      <c r="P49983"/>
    </row>
    <row r="49984" spans="15:16" x14ac:dyDescent="0.2">
      <c r="O49984"/>
      <c r="P49984"/>
    </row>
    <row r="49985" spans="15:16" x14ac:dyDescent="0.2">
      <c r="O49985"/>
      <c r="P49985"/>
    </row>
    <row r="49986" spans="15:16" x14ac:dyDescent="0.2">
      <c r="O49986"/>
      <c r="P49986"/>
    </row>
    <row r="49987" spans="15:16" x14ac:dyDescent="0.2">
      <c r="O49987"/>
      <c r="P49987"/>
    </row>
    <row r="49988" spans="15:16" x14ac:dyDescent="0.2">
      <c r="O49988"/>
      <c r="P49988"/>
    </row>
    <row r="49989" spans="15:16" x14ac:dyDescent="0.2">
      <c r="O49989"/>
      <c r="P49989"/>
    </row>
    <row r="49990" spans="15:16" x14ac:dyDescent="0.2">
      <c r="O49990"/>
      <c r="P49990"/>
    </row>
    <row r="49991" spans="15:16" x14ac:dyDescent="0.2">
      <c r="O49991"/>
      <c r="P49991"/>
    </row>
    <row r="49992" spans="15:16" x14ac:dyDescent="0.2">
      <c r="O49992"/>
      <c r="P49992"/>
    </row>
    <row r="49993" spans="15:16" x14ac:dyDescent="0.2">
      <c r="O49993"/>
      <c r="P49993"/>
    </row>
    <row r="49994" spans="15:16" x14ac:dyDescent="0.2">
      <c r="O49994"/>
      <c r="P49994"/>
    </row>
    <row r="49995" spans="15:16" x14ac:dyDescent="0.2">
      <c r="O49995"/>
      <c r="P49995"/>
    </row>
    <row r="49996" spans="15:16" x14ac:dyDescent="0.2">
      <c r="O49996"/>
      <c r="P49996"/>
    </row>
    <row r="49997" spans="15:16" x14ac:dyDescent="0.2">
      <c r="O49997"/>
      <c r="P49997"/>
    </row>
    <row r="49998" spans="15:16" x14ac:dyDescent="0.2">
      <c r="O49998"/>
      <c r="P49998"/>
    </row>
    <row r="49999" spans="15:16" x14ac:dyDescent="0.2">
      <c r="O49999"/>
      <c r="P49999"/>
    </row>
    <row r="50000" spans="15:16" x14ac:dyDescent="0.2">
      <c r="O50000"/>
      <c r="P50000"/>
    </row>
    <row r="50001" spans="15:16" x14ac:dyDescent="0.2">
      <c r="O50001"/>
      <c r="P50001"/>
    </row>
    <row r="50002" spans="15:16" x14ac:dyDescent="0.2">
      <c r="O50002"/>
      <c r="P50002"/>
    </row>
    <row r="50003" spans="15:16" x14ac:dyDescent="0.2">
      <c r="O50003"/>
      <c r="P50003"/>
    </row>
    <row r="50004" spans="15:16" x14ac:dyDescent="0.2">
      <c r="O50004"/>
      <c r="P50004"/>
    </row>
    <row r="50005" spans="15:16" x14ac:dyDescent="0.2">
      <c r="O50005"/>
      <c r="P50005"/>
    </row>
    <row r="50006" spans="15:16" x14ac:dyDescent="0.2">
      <c r="O50006"/>
      <c r="P50006"/>
    </row>
    <row r="50007" spans="15:16" x14ac:dyDescent="0.2">
      <c r="O50007"/>
      <c r="P50007"/>
    </row>
    <row r="50008" spans="15:16" x14ac:dyDescent="0.2">
      <c r="O50008"/>
      <c r="P50008"/>
    </row>
    <row r="50009" spans="15:16" x14ac:dyDescent="0.2">
      <c r="O50009"/>
      <c r="P50009"/>
    </row>
    <row r="50010" spans="15:16" x14ac:dyDescent="0.2">
      <c r="O50010"/>
      <c r="P50010"/>
    </row>
    <row r="50011" spans="15:16" x14ac:dyDescent="0.2">
      <c r="O50011"/>
      <c r="P50011"/>
    </row>
    <row r="50012" spans="15:16" x14ac:dyDescent="0.2">
      <c r="O50012"/>
      <c r="P50012"/>
    </row>
    <row r="50013" spans="15:16" x14ac:dyDescent="0.2">
      <c r="O50013"/>
      <c r="P50013"/>
    </row>
    <row r="50014" spans="15:16" x14ac:dyDescent="0.2">
      <c r="O50014"/>
      <c r="P50014"/>
    </row>
    <row r="50015" spans="15:16" x14ac:dyDescent="0.2">
      <c r="O50015"/>
      <c r="P50015"/>
    </row>
    <row r="50016" spans="15:16" x14ac:dyDescent="0.2">
      <c r="O50016"/>
      <c r="P50016"/>
    </row>
    <row r="50017" spans="15:16" x14ac:dyDescent="0.2">
      <c r="O50017"/>
      <c r="P50017"/>
    </row>
    <row r="50018" spans="15:16" x14ac:dyDescent="0.2">
      <c r="O50018"/>
      <c r="P50018"/>
    </row>
    <row r="50019" spans="15:16" x14ac:dyDescent="0.2">
      <c r="O50019"/>
      <c r="P50019"/>
    </row>
    <row r="50020" spans="15:16" x14ac:dyDescent="0.2">
      <c r="O50020"/>
      <c r="P50020"/>
    </row>
    <row r="50021" spans="15:16" x14ac:dyDescent="0.2">
      <c r="O50021"/>
      <c r="P50021"/>
    </row>
    <row r="50022" spans="15:16" x14ac:dyDescent="0.2">
      <c r="O50022"/>
      <c r="P50022"/>
    </row>
    <row r="50023" spans="15:16" x14ac:dyDescent="0.2">
      <c r="O50023"/>
      <c r="P50023"/>
    </row>
    <row r="50024" spans="15:16" x14ac:dyDescent="0.2">
      <c r="O50024"/>
      <c r="P50024"/>
    </row>
    <row r="50025" spans="15:16" x14ac:dyDescent="0.2">
      <c r="O50025"/>
      <c r="P50025"/>
    </row>
    <row r="50026" spans="15:16" x14ac:dyDescent="0.2">
      <c r="O50026"/>
      <c r="P50026"/>
    </row>
    <row r="50027" spans="15:16" x14ac:dyDescent="0.2">
      <c r="O50027"/>
      <c r="P50027"/>
    </row>
    <row r="50028" spans="15:16" x14ac:dyDescent="0.2">
      <c r="O50028"/>
      <c r="P50028"/>
    </row>
    <row r="50029" spans="15:16" x14ac:dyDescent="0.2">
      <c r="O50029"/>
      <c r="P50029"/>
    </row>
    <row r="50030" spans="15:16" x14ac:dyDescent="0.2">
      <c r="O50030"/>
      <c r="P50030"/>
    </row>
    <row r="50031" spans="15:16" x14ac:dyDescent="0.2">
      <c r="O50031"/>
      <c r="P50031"/>
    </row>
    <row r="50032" spans="15:16" x14ac:dyDescent="0.2">
      <c r="O50032"/>
      <c r="P50032"/>
    </row>
    <row r="50033" spans="15:16" x14ac:dyDescent="0.2">
      <c r="O50033"/>
      <c r="P50033"/>
    </row>
    <row r="50034" spans="15:16" x14ac:dyDescent="0.2">
      <c r="O50034"/>
      <c r="P50034"/>
    </row>
    <row r="50035" spans="15:16" x14ac:dyDescent="0.2">
      <c r="O50035"/>
      <c r="P50035"/>
    </row>
    <row r="50036" spans="15:16" x14ac:dyDescent="0.2">
      <c r="O50036"/>
      <c r="P50036"/>
    </row>
    <row r="50037" spans="15:16" x14ac:dyDescent="0.2">
      <c r="O50037"/>
      <c r="P50037"/>
    </row>
    <row r="50038" spans="15:16" x14ac:dyDescent="0.2">
      <c r="O50038"/>
      <c r="P50038"/>
    </row>
    <row r="50039" spans="15:16" x14ac:dyDescent="0.2">
      <c r="O50039"/>
      <c r="P50039"/>
    </row>
    <row r="50040" spans="15:16" x14ac:dyDescent="0.2">
      <c r="O50040"/>
      <c r="P50040"/>
    </row>
    <row r="50041" spans="15:16" x14ac:dyDescent="0.2">
      <c r="O50041"/>
      <c r="P50041"/>
    </row>
    <row r="50042" spans="15:16" x14ac:dyDescent="0.2">
      <c r="O50042"/>
      <c r="P50042"/>
    </row>
    <row r="50043" spans="15:16" x14ac:dyDescent="0.2">
      <c r="O50043"/>
      <c r="P50043"/>
    </row>
    <row r="50044" spans="15:16" x14ac:dyDescent="0.2">
      <c r="O50044"/>
      <c r="P50044"/>
    </row>
    <row r="50045" spans="15:16" x14ac:dyDescent="0.2">
      <c r="O50045"/>
      <c r="P50045"/>
    </row>
    <row r="50046" spans="15:16" x14ac:dyDescent="0.2">
      <c r="O50046"/>
      <c r="P50046"/>
    </row>
    <row r="50047" spans="15:16" x14ac:dyDescent="0.2">
      <c r="O50047"/>
      <c r="P50047"/>
    </row>
    <row r="50048" spans="15:16" x14ac:dyDescent="0.2">
      <c r="O50048"/>
      <c r="P50048"/>
    </row>
    <row r="50049" spans="15:16" x14ac:dyDescent="0.2">
      <c r="O50049"/>
      <c r="P50049"/>
    </row>
    <row r="50050" spans="15:16" x14ac:dyDescent="0.2">
      <c r="O50050"/>
      <c r="P50050"/>
    </row>
    <row r="50051" spans="15:16" x14ac:dyDescent="0.2">
      <c r="O50051"/>
      <c r="P50051"/>
    </row>
    <row r="50052" spans="15:16" x14ac:dyDescent="0.2">
      <c r="O50052"/>
      <c r="P50052"/>
    </row>
    <row r="50053" spans="15:16" x14ac:dyDescent="0.2">
      <c r="O50053"/>
      <c r="P50053"/>
    </row>
    <row r="50054" spans="15:16" x14ac:dyDescent="0.2">
      <c r="O50054"/>
      <c r="P50054"/>
    </row>
    <row r="50055" spans="15:16" x14ac:dyDescent="0.2">
      <c r="O50055"/>
      <c r="P50055"/>
    </row>
    <row r="50056" spans="15:16" x14ac:dyDescent="0.2">
      <c r="O50056"/>
      <c r="P50056"/>
    </row>
    <row r="50057" spans="15:16" x14ac:dyDescent="0.2">
      <c r="O50057"/>
      <c r="P50057"/>
    </row>
    <row r="50058" spans="15:16" x14ac:dyDescent="0.2">
      <c r="O50058"/>
      <c r="P50058"/>
    </row>
    <row r="50059" spans="15:16" x14ac:dyDescent="0.2">
      <c r="O50059"/>
      <c r="P50059"/>
    </row>
    <row r="50060" spans="15:16" x14ac:dyDescent="0.2">
      <c r="O50060"/>
      <c r="P50060"/>
    </row>
    <row r="50061" spans="15:16" x14ac:dyDescent="0.2">
      <c r="O50061"/>
      <c r="P50061"/>
    </row>
    <row r="50062" spans="15:16" x14ac:dyDescent="0.2">
      <c r="O50062"/>
      <c r="P50062"/>
    </row>
    <row r="50063" spans="15:16" x14ac:dyDescent="0.2">
      <c r="O50063"/>
      <c r="P50063"/>
    </row>
    <row r="50064" spans="15:16" x14ac:dyDescent="0.2">
      <c r="O50064"/>
      <c r="P50064"/>
    </row>
    <row r="50065" spans="15:16" x14ac:dyDescent="0.2">
      <c r="O50065"/>
      <c r="P50065"/>
    </row>
    <row r="50066" spans="15:16" x14ac:dyDescent="0.2">
      <c r="O50066"/>
      <c r="P50066"/>
    </row>
    <row r="50067" spans="15:16" x14ac:dyDescent="0.2">
      <c r="O50067"/>
      <c r="P50067"/>
    </row>
    <row r="50068" spans="15:16" x14ac:dyDescent="0.2">
      <c r="O50068"/>
      <c r="P50068"/>
    </row>
    <row r="50069" spans="15:16" x14ac:dyDescent="0.2">
      <c r="O50069"/>
      <c r="P50069"/>
    </row>
    <row r="50070" spans="15:16" x14ac:dyDescent="0.2">
      <c r="O50070"/>
      <c r="P50070"/>
    </row>
    <row r="50071" spans="15:16" x14ac:dyDescent="0.2">
      <c r="O50071"/>
      <c r="P50071"/>
    </row>
    <row r="50072" spans="15:16" x14ac:dyDescent="0.2">
      <c r="O50072"/>
      <c r="P50072"/>
    </row>
    <row r="50073" spans="15:16" x14ac:dyDescent="0.2">
      <c r="O50073"/>
      <c r="P50073"/>
    </row>
    <row r="50074" spans="15:16" x14ac:dyDescent="0.2">
      <c r="O50074"/>
      <c r="P50074"/>
    </row>
    <row r="50075" spans="15:16" x14ac:dyDescent="0.2">
      <c r="O50075"/>
      <c r="P50075"/>
    </row>
    <row r="50076" spans="15:16" x14ac:dyDescent="0.2">
      <c r="O50076"/>
      <c r="P50076"/>
    </row>
    <row r="50077" spans="15:16" x14ac:dyDescent="0.2">
      <c r="O50077"/>
      <c r="P50077"/>
    </row>
    <row r="50078" spans="15:16" x14ac:dyDescent="0.2">
      <c r="O50078"/>
      <c r="P50078"/>
    </row>
    <row r="50079" spans="15:16" x14ac:dyDescent="0.2">
      <c r="O50079"/>
      <c r="P50079"/>
    </row>
    <row r="50080" spans="15:16" x14ac:dyDescent="0.2">
      <c r="O50080"/>
      <c r="P50080"/>
    </row>
    <row r="50081" spans="15:16" x14ac:dyDescent="0.2">
      <c r="O50081"/>
      <c r="P50081"/>
    </row>
    <row r="50082" spans="15:16" x14ac:dyDescent="0.2">
      <c r="O50082"/>
      <c r="P50082"/>
    </row>
    <row r="50083" spans="15:16" x14ac:dyDescent="0.2">
      <c r="O50083"/>
      <c r="P50083"/>
    </row>
    <row r="50084" spans="15:16" x14ac:dyDescent="0.2">
      <c r="O50084"/>
      <c r="P50084"/>
    </row>
    <row r="50085" spans="15:16" x14ac:dyDescent="0.2">
      <c r="O50085"/>
      <c r="P50085"/>
    </row>
    <row r="50086" spans="15:16" x14ac:dyDescent="0.2">
      <c r="O50086"/>
      <c r="P50086"/>
    </row>
    <row r="50087" spans="15:16" x14ac:dyDescent="0.2">
      <c r="O50087"/>
      <c r="P50087"/>
    </row>
    <row r="50088" spans="15:16" x14ac:dyDescent="0.2">
      <c r="O50088"/>
      <c r="P50088"/>
    </row>
    <row r="50089" spans="15:16" x14ac:dyDescent="0.2">
      <c r="O50089"/>
      <c r="P50089"/>
    </row>
    <row r="50090" spans="15:16" x14ac:dyDescent="0.2">
      <c r="O50090"/>
      <c r="P50090"/>
    </row>
    <row r="50091" spans="15:16" x14ac:dyDescent="0.2">
      <c r="O50091"/>
      <c r="P50091"/>
    </row>
    <row r="50092" spans="15:16" x14ac:dyDescent="0.2">
      <c r="O50092"/>
      <c r="P50092"/>
    </row>
    <row r="50093" spans="15:16" x14ac:dyDescent="0.2">
      <c r="O50093"/>
      <c r="P50093"/>
    </row>
    <row r="50094" spans="15:16" x14ac:dyDescent="0.2">
      <c r="O50094"/>
      <c r="P50094"/>
    </row>
    <row r="50095" spans="15:16" x14ac:dyDescent="0.2">
      <c r="O50095"/>
      <c r="P50095"/>
    </row>
    <row r="50096" spans="15:16" x14ac:dyDescent="0.2">
      <c r="O50096"/>
      <c r="P50096"/>
    </row>
    <row r="50097" spans="15:16" x14ac:dyDescent="0.2">
      <c r="O50097"/>
      <c r="P50097"/>
    </row>
    <row r="50098" spans="15:16" x14ac:dyDescent="0.2">
      <c r="O50098"/>
      <c r="P50098"/>
    </row>
    <row r="50099" spans="15:16" x14ac:dyDescent="0.2">
      <c r="O50099"/>
      <c r="P50099"/>
    </row>
    <row r="50100" spans="15:16" x14ac:dyDescent="0.2">
      <c r="O50100"/>
      <c r="P50100"/>
    </row>
    <row r="50101" spans="15:16" x14ac:dyDescent="0.2">
      <c r="O50101"/>
      <c r="P50101"/>
    </row>
    <row r="50102" spans="15:16" x14ac:dyDescent="0.2">
      <c r="O50102"/>
      <c r="P50102"/>
    </row>
    <row r="50103" spans="15:16" x14ac:dyDescent="0.2">
      <c r="O50103"/>
      <c r="P50103"/>
    </row>
    <row r="50104" spans="15:16" x14ac:dyDescent="0.2">
      <c r="O50104"/>
      <c r="P50104"/>
    </row>
    <row r="50105" spans="15:16" x14ac:dyDescent="0.2">
      <c r="O50105"/>
      <c r="P50105"/>
    </row>
    <row r="50106" spans="15:16" x14ac:dyDescent="0.2">
      <c r="O50106"/>
      <c r="P50106"/>
    </row>
    <row r="50107" spans="15:16" x14ac:dyDescent="0.2">
      <c r="O50107"/>
      <c r="P50107"/>
    </row>
    <row r="50108" spans="15:16" x14ac:dyDescent="0.2">
      <c r="O50108"/>
      <c r="P50108"/>
    </row>
    <row r="50109" spans="15:16" x14ac:dyDescent="0.2">
      <c r="O50109"/>
      <c r="P50109"/>
    </row>
    <row r="50110" spans="15:16" x14ac:dyDescent="0.2">
      <c r="O50110"/>
      <c r="P50110"/>
    </row>
    <row r="50111" spans="15:16" x14ac:dyDescent="0.2">
      <c r="O50111"/>
      <c r="P50111"/>
    </row>
    <row r="50112" spans="15:16" x14ac:dyDescent="0.2">
      <c r="O50112"/>
      <c r="P50112"/>
    </row>
    <row r="50113" spans="15:16" x14ac:dyDescent="0.2">
      <c r="O50113"/>
      <c r="P50113"/>
    </row>
    <row r="50114" spans="15:16" x14ac:dyDescent="0.2">
      <c r="O50114"/>
      <c r="P50114"/>
    </row>
    <row r="50115" spans="15:16" x14ac:dyDescent="0.2">
      <c r="O50115"/>
      <c r="P50115"/>
    </row>
    <row r="50116" spans="15:16" x14ac:dyDescent="0.2">
      <c r="O50116"/>
      <c r="P50116"/>
    </row>
    <row r="50117" spans="15:16" x14ac:dyDescent="0.2">
      <c r="O50117"/>
      <c r="P50117"/>
    </row>
    <row r="50118" spans="15:16" x14ac:dyDescent="0.2">
      <c r="O50118"/>
      <c r="P50118"/>
    </row>
    <row r="50119" spans="15:16" x14ac:dyDescent="0.2">
      <c r="O50119"/>
      <c r="P50119"/>
    </row>
    <row r="50120" spans="15:16" x14ac:dyDescent="0.2">
      <c r="O50120"/>
      <c r="P50120"/>
    </row>
    <row r="50121" spans="15:16" x14ac:dyDescent="0.2">
      <c r="O50121"/>
      <c r="P50121"/>
    </row>
    <row r="50122" spans="15:16" x14ac:dyDescent="0.2">
      <c r="O50122"/>
      <c r="P50122"/>
    </row>
    <row r="50123" spans="15:16" x14ac:dyDescent="0.2">
      <c r="O50123"/>
      <c r="P50123"/>
    </row>
    <row r="50124" spans="15:16" x14ac:dyDescent="0.2">
      <c r="O50124"/>
      <c r="P50124"/>
    </row>
    <row r="50125" spans="15:16" x14ac:dyDescent="0.2">
      <c r="O50125"/>
      <c r="P50125"/>
    </row>
    <row r="50126" spans="15:16" x14ac:dyDescent="0.2">
      <c r="O50126"/>
      <c r="P50126"/>
    </row>
    <row r="50127" spans="15:16" x14ac:dyDescent="0.2">
      <c r="O50127"/>
      <c r="P50127"/>
    </row>
    <row r="50128" spans="15:16" x14ac:dyDescent="0.2">
      <c r="O50128"/>
      <c r="P50128"/>
    </row>
    <row r="50129" spans="15:16" x14ac:dyDescent="0.2">
      <c r="O50129"/>
      <c r="P50129"/>
    </row>
    <row r="50130" spans="15:16" x14ac:dyDescent="0.2">
      <c r="O50130"/>
      <c r="P50130"/>
    </row>
    <row r="50131" spans="15:16" x14ac:dyDescent="0.2">
      <c r="O50131"/>
      <c r="P50131"/>
    </row>
    <row r="50132" spans="15:16" x14ac:dyDescent="0.2">
      <c r="O50132"/>
      <c r="P50132"/>
    </row>
    <row r="50133" spans="15:16" x14ac:dyDescent="0.2">
      <c r="O50133"/>
      <c r="P50133"/>
    </row>
    <row r="50134" spans="15:16" x14ac:dyDescent="0.2">
      <c r="O50134"/>
      <c r="P50134"/>
    </row>
    <row r="50135" spans="15:16" x14ac:dyDescent="0.2">
      <c r="O50135"/>
      <c r="P50135"/>
    </row>
    <row r="50136" spans="15:16" x14ac:dyDescent="0.2">
      <c r="O50136"/>
      <c r="P50136"/>
    </row>
    <row r="50137" spans="15:16" x14ac:dyDescent="0.2">
      <c r="O50137"/>
      <c r="P50137"/>
    </row>
    <row r="50138" spans="15:16" x14ac:dyDescent="0.2">
      <c r="O50138"/>
      <c r="P50138"/>
    </row>
    <row r="50139" spans="15:16" x14ac:dyDescent="0.2">
      <c r="O50139"/>
      <c r="P50139"/>
    </row>
    <row r="50140" spans="15:16" x14ac:dyDescent="0.2">
      <c r="O50140"/>
      <c r="P50140"/>
    </row>
    <row r="50141" spans="15:16" x14ac:dyDescent="0.2">
      <c r="O50141"/>
      <c r="P50141"/>
    </row>
    <row r="50142" spans="15:16" x14ac:dyDescent="0.2">
      <c r="O50142"/>
      <c r="P50142"/>
    </row>
    <row r="50143" spans="15:16" x14ac:dyDescent="0.2">
      <c r="O50143"/>
      <c r="P50143"/>
    </row>
    <row r="50144" spans="15:16" x14ac:dyDescent="0.2">
      <c r="O50144"/>
      <c r="P50144"/>
    </row>
    <row r="50145" spans="15:16" x14ac:dyDescent="0.2">
      <c r="O50145"/>
      <c r="P50145"/>
    </row>
    <row r="50146" spans="15:16" x14ac:dyDescent="0.2">
      <c r="O50146"/>
      <c r="P50146"/>
    </row>
    <row r="50147" spans="15:16" x14ac:dyDescent="0.2">
      <c r="O50147"/>
      <c r="P50147"/>
    </row>
    <row r="50148" spans="15:16" x14ac:dyDescent="0.2">
      <c r="O50148"/>
      <c r="P50148"/>
    </row>
    <row r="50149" spans="15:16" x14ac:dyDescent="0.2">
      <c r="O50149"/>
      <c r="P50149"/>
    </row>
    <row r="50150" spans="15:16" x14ac:dyDescent="0.2">
      <c r="O50150"/>
      <c r="P50150"/>
    </row>
    <row r="50151" spans="15:16" x14ac:dyDescent="0.2">
      <c r="O50151"/>
      <c r="P50151"/>
    </row>
    <row r="50152" spans="15:16" x14ac:dyDescent="0.2">
      <c r="O50152"/>
      <c r="P50152"/>
    </row>
    <row r="50153" spans="15:16" x14ac:dyDescent="0.2">
      <c r="O50153"/>
      <c r="P50153"/>
    </row>
    <row r="50154" spans="15:16" x14ac:dyDescent="0.2">
      <c r="O50154"/>
      <c r="P50154"/>
    </row>
    <row r="50155" spans="15:16" x14ac:dyDescent="0.2">
      <c r="O50155"/>
      <c r="P50155"/>
    </row>
    <row r="50156" spans="15:16" x14ac:dyDescent="0.2">
      <c r="O50156"/>
      <c r="P50156"/>
    </row>
    <row r="50157" spans="15:16" x14ac:dyDescent="0.2">
      <c r="O50157"/>
      <c r="P50157"/>
    </row>
    <row r="50158" spans="15:16" x14ac:dyDescent="0.2">
      <c r="O50158"/>
      <c r="P50158"/>
    </row>
    <row r="50159" spans="15:16" x14ac:dyDescent="0.2">
      <c r="O50159"/>
      <c r="P50159"/>
    </row>
    <row r="50160" spans="15:16" x14ac:dyDescent="0.2">
      <c r="O50160"/>
      <c r="P50160"/>
    </row>
    <row r="50161" spans="15:16" x14ac:dyDescent="0.2">
      <c r="O50161"/>
      <c r="P50161"/>
    </row>
    <row r="50162" spans="15:16" x14ac:dyDescent="0.2">
      <c r="O50162"/>
      <c r="P50162"/>
    </row>
    <row r="50163" spans="15:16" x14ac:dyDescent="0.2">
      <c r="O50163"/>
      <c r="P50163"/>
    </row>
    <row r="50164" spans="15:16" x14ac:dyDescent="0.2">
      <c r="O50164"/>
      <c r="P50164"/>
    </row>
    <row r="50165" spans="15:16" x14ac:dyDescent="0.2">
      <c r="O50165"/>
      <c r="P50165"/>
    </row>
    <row r="50166" spans="15:16" x14ac:dyDescent="0.2">
      <c r="O50166"/>
      <c r="P50166"/>
    </row>
    <row r="50167" spans="15:16" x14ac:dyDescent="0.2">
      <c r="O50167"/>
      <c r="P50167"/>
    </row>
    <row r="50168" spans="15:16" x14ac:dyDescent="0.2">
      <c r="O50168"/>
      <c r="P50168"/>
    </row>
    <row r="50169" spans="15:16" x14ac:dyDescent="0.2">
      <c r="O50169"/>
      <c r="P50169"/>
    </row>
    <row r="50170" spans="15:16" x14ac:dyDescent="0.2">
      <c r="O50170"/>
      <c r="P50170"/>
    </row>
    <row r="50171" spans="15:16" x14ac:dyDescent="0.2">
      <c r="O50171"/>
      <c r="P50171"/>
    </row>
    <row r="50172" spans="15:16" x14ac:dyDescent="0.2">
      <c r="O50172"/>
      <c r="P50172"/>
    </row>
    <row r="50173" spans="15:16" x14ac:dyDescent="0.2">
      <c r="O50173"/>
      <c r="P50173"/>
    </row>
    <row r="50174" spans="15:16" x14ac:dyDescent="0.2">
      <c r="O50174"/>
      <c r="P50174"/>
    </row>
    <row r="50175" spans="15:16" x14ac:dyDescent="0.2">
      <c r="O50175"/>
      <c r="P50175"/>
    </row>
    <row r="50176" spans="15:16" x14ac:dyDescent="0.2">
      <c r="O50176"/>
      <c r="P50176"/>
    </row>
    <row r="50177" spans="15:16" x14ac:dyDescent="0.2">
      <c r="O50177"/>
      <c r="P50177"/>
    </row>
    <row r="50178" spans="15:16" x14ac:dyDescent="0.2">
      <c r="O50178"/>
      <c r="P50178"/>
    </row>
    <row r="50179" spans="15:16" x14ac:dyDescent="0.2">
      <c r="O50179"/>
      <c r="P50179"/>
    </row>
    <row r="50180" spans="15:16" x14ac:dyDescent="0.2">
      <c r="O50180"/>
      <c r="P50180"/>
    </row>
    <row r="50181" spans="15:16" x14ac:dyDescent="0.2">
      <c r="O50181"/>
      <c r="P50181"/>
    </row>
    <row r="50182" spans="15:16" x14ac:dyDescent="0.2">
      <c r="O50182"/>
      <c r="P50182"/>
    </row>
    <row r="50183" spans="15:16" x14ac:dyDescent="0.2">
      <c r="O50183"/>
      <c r="P50183"/>
    </row>
    <row r="50184" spans="15:16" x14ac:dyDescent="0.2">
      <c r="O50184"/>
      <c r="P50184"/>
    </row>
    <row r="50185" spans="15:16" x14ac:dyDescent="0.2">
      <c r="O50185"/>
      <c r="P50185"/>
    </row>
    <row r="50186" spans="15:16" x14ac:dyDescent="0.2">
      <c r="O50186"/>
      <c r="P50186"/>
    </row>
    <row r="50187" spans="15:16" x14ac:dyDescent="0.2">
      <c r="O50187"/>
      <c r="P50187"/>
    </row>
    <row r="50188" spans="15:16" x14ac:dyDescent="0.2">
      <c r="O50188"/>
      <c r="P50188"/>
    </row>
    <row r="50189" spans="15:16" x14ac:dyDescent="0.2">
      <c r="O50189"/>
      <c r="P50189"/>
    </row>
    <row r="50190" spans="15:16" x14ac:dyDescent="0.2">
      <c r="O50190"/>
      <c r="P50190"/>
    </row>
    <row r="50191" spans="15:16" x14ac:dyDescent="0.2">
      <c r="O50191"/>
      <c r="P50191"/>
    </row>
    <row r="50192" spans="15:16" x14ac:dyDescent="0.2">
      <c r="O50192"/>
      <c r="P50192"/>
    </row>
    <row r="50193" spans="15:16" x14ac:dyDescent="0.2">
      <c r="O50193"/>
      <c r="P50193"/>
    </row>
    <row r="50194" spans="15:16" x14ac:dyDescent="0.2">
      <c r="O50194"/>
      <c r="P50194"/>
    </row>
    <row r="50195" spans="15:16" x14ac:dyDescent="0.2">
      <c r="O50195"/>
      <c r="P50195"/>
    </row>
    <row r="50196" spans="15:16" x14ac:dyDescent="0.2">
      <c r="O50196"/>
      <c r="P50196"/>
    </row>
    <row r="50197" spans="15:16" x14ac:dyDescent="0.2">
      <c r="O50197"/>
      <c r="P50197"/>
    </row>
    <row r="50198" spans="15:16" x14ac:dyDescent="0.2">
      <c r="O50198"/>
      <c r="P50198"/>
    </row>
    <row r="50199" spans="15:16" x14ac:dyDescent="0.2">
      <c r="O50199"/>
      <c r="P50199"/>
    </row>
    <row r="50200" spans="15:16" x14ac:dyDescent="0.2">
      <c r="O50200"/>
      <c r="P50200"/>
    </row>
    <row r="50201" spans="15:16" x14ac:dyDescent="0.2">
      <c r="O50201"/>
      <c r="P50201"/>
    </row>
    <row r="50202" spans="15:16" x14ac:dyDescent="0.2">
      <c r="O50202"/>
      <c r="P50202"/>
    </row>
    <row r="50203" spans="15:16" x14ac:dyDescent="0.2">
      <c r="O50203"/>
      <c r="P50203"/>
    </row>
    <row r="50204" spans="15:16" x14ac:dyDescent="0.2">
      <c r="O50204"/>
      <c r="P50204"/>
    </row>
    <row r="50205" spans="15:16" x14ac:dyDescent="0.2">
      <c r="O50205"/>
      <c r="P50205"/>
    </row>
    <row r="50206" spans="15:16" x14ac:dyDescent="0.2">
      <c r="O50206"/>
      <c r="P50206"/>
    </row>
    <row r="50207" spans="15:16" x14ac:dyDescent="0.2">
      <c r="O50207"/>
      <c r="P50207"/>
    </row>
    <row r="50208" spans="15:16" x14ac:dyDescent="0.2">
      <c r="O50208"/>
      <c r="P50208"/>
    </row>
    <row r="50209" spans="15:16" x14ac:dyDescent="0.2">
      <c r="O50209"/>
      <c r="P50209"/>
    </row>
    <row r="50210" spans="15:16" x14ac:dyDescent="0.2">
      <c r="O50210"/>
      <c r="P50210"/>
    </row>
    <row r="50211" spans="15:16" x14ac:dyDescent="0.2">
      <c r="O50211"/>
      <c r="P50211"/>
    </row>
    <row r="50212" spans="15:16" x14ac:dyDescent="0.2">
      <c r="O50212"/>
      <c r="P50212"/>
    </row>
    <row r="50213" spans="15:16" x14ac:dyDescent="0.2">
      <c r="O50213"/>
      <c r="P50213"/>
    </row>
    <row r="50214" spans="15:16" x14ac:dyDescent="0.2">
      <c r="O50214"/>
      <c r="P50214"/>
    </row>
    <row r="50215" spans="15:16" x14ac:dyDescent="0.2">
      <c r="O50215"/>
      <c r="P50215"/>
    </row>
    <row r="50216" spans="15:16" x14ac:dyDescent="0.2">
      <c r="O50216"/>
      <c r="P50216"/>
    </row>
    <row r="50217" spans="15:16" x14ac:dyDescent="0.2">
      <c r="O50217"/>
      <c r="P50217"/>
    </row>
    <row r="50218" spans="15:16" x14ac:dyDescent="0.2">
      <c r="O50218"/>
      <c r="P50218"/>
    </row>
    <row r="50219" spans="15:16" x14ac:dyDescent="0.2">
      <c r="O50219"/>
      <c r="P50219"/>
    </row>
    <row r="50220" spans="15:16" x14ac:dyDescent="0.2">
      <c r="O50220"/>
      <c r="P50220"/>
    </row>
    <row r="50221" spans="15:16" x14ac:dyDescent="0.2">
      <c r="O50221"/>
      <c r="P50221"/>
    </row>
    <row r="50222" spans="15:16" x14ac:dyDescent="0.2">
      <c r="O50222"/>
      <c r="P50222"/>
    </row>
    <row r="50223" spans="15:16" x14ac:dyDescent="0.2">
      <c r="O50223"/>
      <c r="P50223"/>
    </row>
    <row r="50224" spans="15:16" x14ac:dyDescent="0.2">
      <c r="O50224"/>
      <c r="P50224"/>
    </row>
    <row r="50225" spans="15:16" x14ac:dyDescent="0.2">
      <c r="O50225"/>
      <c r="P50225"/>
    </row>
    <row r="50226" spans="15:16" x14ac:dyDescent="0.2">
      <c r="O50226"/>
      <c r="P50226"/>
    </row>
    <row r="50227" spans="15:16" x14ac:dyDescent="0.2">
      <c r="O50227"/>
      <c r="P50227"/>
    </row>
    <row r="50228" spans="15:16" x14ac:dyDescent="0.2">
      <c r="O50228"/>
      <c r="P50228"/>
    </row>
    <row r="50229" spans="15:16" x14ac:dyDescent="0.2">
      <c r="O50229"/>
      <c r="P50229"/>
    </row>
    <row r="50230" spans="15:16" x14ac:dyDescent="0.2">
      <c r="O50230"/>
      <c r="P50230"/>
    </row>
    <row r="50231" spans="15:16" x14ac:dyDescent="0.2">
      <c r="O50231"/>
      <c r="P50231"/>
    </row>
    <row r="50232" spans="15:16" x14ac:dyDescent="0.2">
      <c r="O50232"/>
      <c r="P50232"/>
    </row>
    <row r="50233" spans="15:16" x14ac:dyDescent="0.2">
      <c r="O50233"/>
      <c r="P50233"/>
    </row>
    <row r="50234" spans="15:16" x14ac:dyDescent="0.2">
      <c r="O50234"/>
      <c r="P50234"/>
    </row>
    <row r="50235" spans="15:16" x14ac:dyDescent="0.2">
      <c r="O50235"/>
      <c r="P50235"/>
    </row>
    <row r="50236" spans="15:16" x14ac:dyDescent="0.2">
      <c r="O50236"/>
      <c r="P50236"/>
    </row>
    <row r="50237" spans="15:16" x14ac:dyDescent="0.2">
      <c r="O50237"/>
      <c r="P50237"/>
    </row>
    <row r="50238" spans="15:16" x14ac:dyDescent="0.2">
      <c r="O50238"/>
      <c r="P50238"/>
    </row>
    <row r="50239" spans="15:16" x14ac:dyDescent="0.2">
      <c r="O50239"/>
      <c r="P50239"/>
    </row>
    <row r="50240" spans="15:16" x14ac:dyDescent="0.2">
      <c r="O50240"/>
      <c r="P50240"/>
    </row>
    <row r="50241" spans="15:16" x14ac:dyDescent="0.2">
      <c r="O50241"/>
      <c r="P50241"/>
    </row>
    <row r="50242" spans="15:16" x14ac:dyDescent="0.2">
      <c r="O50242"/>
      <c r="P50242"/>
    </row>
    <row r="50243" spans="15:16" x14ac:dyDescent="0.2">
      <c r="O50243"/>
      <c r="P50243"/>
    </row>
    <row r="50244" spans="15:16" x14ac:dyDescent="0.2">
      <c r="O50244"/>
      <c r="P50244"/>
    </row>
    <row r="50245" spans="15:16" x14ac:dyDescent="0.2">
      <c r="O50245"/>
      <c r="P50245"/>
    </row>
    <row r="50246" spans="15:16" x14ac:dyDescent="0.2">
      <c r="O50246"/>
      <c r="P50246"/>
    </row>
    <row r="50247" spans="15:16" x14ac:dyDescent="0.2">
      <c r="O50247"/>
      <c r="P50247"/>
    </row>
    <row r="50248" spans="15:16" x14ac:dyDescent="0.2">
      <c r="O50248"/>
      <c r="P50248"/>
    </row>
    <row r="50249" spans="15:16" x14ac:dyDescent="0.2">
      <c r="O50249"/>
      <c r="P50249"/>
    </row>
    <row r="50250" spans="15:16" x14ac:dyDescent="0.2">
      <c r="O50250"/>
      <c r="P50250"/>
    </row>
    <row r="50251" spans="15:16" x14ac:dyDescent="0.2">
      <c r="O50251"/>
      <c r="P50251"/>
    </row>
    <row r="50252" spans="15:16" x14ac:dyDescent="0.2">
      <c r="O50252"/>
      <c r="P50252"/>
    </row>
    <row r="50253" spans="15:16" x14ac:dyDescent="0.2">
      <c r="O50253"/>
      <c r="P50253"/>
    </row>
    <row r="50254" spans="15:16" x14ac:dyDescent="0.2">
      <c r="O50254"/>
      <c r="P50254"/>
    </row>
    <row r="50255" spans="15:16" x14ac:dyDescent="0.2">
      <c r="O50255"/>
      <c r="P50255"/>
    </row>
    <row r="50256" spans="15:16" x14ac:dyDescent="0.2">
      <c r="O50256"/>
      <c r="P50256"/>
    </row>
    <row r="50257" spans="15:16" x14ac:dyDescent="0.2">
      <c r="O50257"/>
      <c r="P50257"/>
    </row>
    <row r="50258" spans="15:16" x14ac:dyDescent="0.2">
      <c r="O50258"/>
      <c r="P50258"/>
    </row>
    <row r="50259" spans="15:16" x14ac:dyDescent="0.2">
      <c r="O50259"/>
      <c r="P50259"/>
    </row>
    <row r="50260" spans="15:16" x14ac:dyDescent="0.2">
      <c r="O50260"/>
      <c r="P50260"/>
    </row>
    <row r="50261" spans="15:16" x14ac:dyDescent="0.2">
      <c r="O50261"/>
      <c r="P50261"/>
    </row>
    <row r="50262" spans="15:16" x14ac:dyDescent="0.2">
      <c r="O50262"/>
      <c r="P50262"/>
    </row>
    <row r="50263" spans="15:16" x14ac:dyDescent="0.2">
      <c r="O50263"/>
      <c r="P50263"/>
    </row>
    <row r="50264" spans="15:16" x14ac:dyDescent="0.2">
      <c r="O50264"/>
      <c r="P50264"/>
    </row>
    <row r="50265" spans="15:16" x14ac:dyDescent="0.2">
      <c r="O50265"/>
      <c r="P50265"/>
    </row>
    <row r="50266" spans="15:16" x14ac:dyDescent="0.2">
      <c r="O50266"/>
      <c r="P50266"/>
    </row>
    <row r="50267" spans="15:16" x14ac:dyDescent="0.2">
      <c r="O50267"/>
      <c r="P50267"/>
    </row>
    <row r="50268" spans="15:16" x14ac:dyDescent="0.2">
      <c r="O50268"/>
      <c r="P50268"/>
    </row>
    <row r="50269" spans="15:16" x14ac:dyDescent="0.2">
      <c r="O50269"/>
      <c r="P50269"/>
    </row>
    <row r="50270" spans="15:16" x14ac:dyDescent="0.2">
      <c r="O50270"/>
      <c r="P50270"/>
    </row>
    <row r="50271" spans="15:16" x14ac:dyDescent="0.2">
      <c r="O50271"/>
      <c r="P50271"/>
    </row>
    <row r="50272" spans="15:16" x14ac:dyDescent="0.2">
      <c r="O50272"/>
      <c r="P50272"/>
    </row>
    <row r="50273" spans="15:16" x14ac:dyDescent="0.2">
      <c r="O50273"/>
      <c r="P50273"/>
    </row>
    <row r="50274" spans="15:16" x14ac:dyDescent="0.2">
      <c r="O50274"/>
      <c r="P50274"/>
    </row>
    <row r="50275" spans="15:16" x14ac:dyDescent="0.2">
      <c r="O50275"/>
      <c r="P50275"/>
    </row>
    <row r="50276" spans="15:16" x14ac:dyDescent="0.2">
      <c r="O50276"/>
      <c r="P50276"/>
    </row>
    <row r="50277" spans="15:16" x14ac:dyDescent="0.2">
      <c r="O50277"/>
      <c r="P50277"/>
    </row>
    <row r="50278" spans="15:16" x14ac:dyDescent="0.2">
      <c r="O50278"/>
      <c r="P50278"/>
    </row>
    <row r="50279" spans="15:16" x14ac:dyDescent="0.2">
      <c r="O50279"/>
      <c r="P50279"/>
    </row>
    <row r="50280" spans="15:16" x14ac:dyDescent="0.2">
      <c r="O50280"/>
      <c r="P50280"/>
    </row>
    <row r="50281" spans="15:16" x14ac:dyDescent="0.2">
      <c r="O50281"/>
      <c r="P50281"/>
    </row>
    <row r="50282" spans="15:16" x14ac:dyDescent="0.2">
      <c r="O50282"/>
      <c r="P50282"/>
    </row>
    <row r="50283" spans="15:16" x14ac:dyDescent="0.2">
      <c r="O50283"/>
      <c r="P50283"/>
    </row>
    <row r="50284" spans="15:16" x14ac:dyDescent="0.2">
      <c r="O50284"/>
      <c r="P50284"/>
    </row>
    <row r="50285" spans="15:16" x14ac:dyDescent="0.2">
      <c r="O50285"/>
      <c r="P50285"/>
    </row>
    <row r="50286" spans="15:16" x14ac:dyDescent="0.2">
      <c r="O50286"/>
      <c r="P50286"/>
    </row>
    <row r="50287" spans="15:16" x14ac:dyDescent="0.2">
      <c r="O50287"/>
      <c r="P50287"/>
    </row>
    <row r="50288" spans="15:16" x14ac:dyDescent="0.2">
      <c r="O50288"/>
      <c r="P50288"/>
    </row>
    <row r="50289" spans="15:16" x14ac:dyDescent="0.2">
      <c r="O50289"/>
      <c r="P50289"/>
    </row>
    <row r="50290" spans="15:16" x14ac:dyDescent="0.2">
      <c r="O50290"/>
      <c r="P50290"/>
    </row>
    <row r="50291" spans="15:16" x14ac:dyDescent="0.2">
      <c r="O50291"/>
      <c r="P50291"/>
    </row>
    <row r="50292" spans="15:16" x14ac:dyDescent="0.2">
      <c r="O50292"/>
      <c r="P50292"/>
    </row>
    <row r="50293" spans="15:16" x14ac:dyDescent="0.2">
      <c r="O50293"/>
      <c r="P50293"/>
    </row>
    <row r="50294" spans="15:16" x14ac:dyDescent="0.2">
      <c r="O50294"/>
      <c r="P50294"/>
    </row>
    <row r="50295" spans="15:16" x14ac:dyDescent="0.2">
      <c r="O50295"/>
      <c r="P50295"/>
    </row>
    <row r="50296" spans="15:16" x14ac:dyDescent="0.2">
      <c r="O50296"/>
      <c r="P50296"/>
    </row>
    <row r="50297" spans="15:16" x14ac:dyDescent="0.2">
      <c r="O50297"/>
      <c r="P50297"/>
    </row>
    <row r="50298" spans="15:16" x14ac:dyDescent="0.2">
      <c r="O50298"/>
      <c r="P50298"/>
    </row>
    <row r="50299" spans="15:16" x14ac:dyDescent="0.2">
      <c r="O50299"/>
      <c r="P50299"/>
    </row>
    <row r="50300" spans="15:16" x14ac:dyDescent="0.2">
      <c r="O50300"/>
      <c r="P50300"/>
    </row>
    <row r="50301" spans="15:16" x14ac:dyDescent="0.2">
      <c r="O50301"/>
      <c r="P50301"/>
    </row>
    <row r="50302" spans="15:16" x14ac:dyDescent="0.2">
      <c r="O50302"/>
      <c r="P50302"/>
    </row>
    <row r="50303" spans="15:16" x14ac:dyDescent="0.2">
      <c r="O50303"/>
      <c r="P50303"/>
    </row>
    <row r="50304" spans="15:16" x14ac:dyDescent="0.2">
      <c r="O50304"/>
      <c r="P50304"/>
    </row>
    <row r="50305" spans="15:16" x14ac:dyDescent="0.2">
      <c r="O50305"/>
      <c r="P50305"/>
    </row>
    <row r="50306" spans="15:16" x14ac:dyDescent="0.2">
      <c r="O50306"/>
      <c r="P50306"/>
    </row>
    <row r="50307" spans="15:16" x14ac:dyDescent="0.2">
      <c r="O50307"/>
      <c r="P50307"/>
    </row>
    <row r="50308" spans="15:16" x14ac:dyDescent="0.2">
      <c r="O50308"/>
      <c r="P50308"/>
    </row>
    <row r="50309" spans="15:16" x14ac:dyDescent="0.2">
      <c r="O50309"/>
      <c r="P50309"/>
    </row>
    <row r="50310" spans="15:16" x14ac:dyDescent="0.2">
      <c r="O50310"/>
      <c r="P50310"/>
    </row>
    <row r="50311" spans="15:16" x14ac:dyDescent="0.2">
      <c r="O50311"/>
      <c r="P50311"/>
    </row>
    <row r="50312" spans="15:16" x14ac:dyDescent="0.2">
      <c r="O50312"/>
      <c r="P50312"/>
    </row>
    <row r="50313" spans="15:16" x14ac:dyDescent="0.2">
      <c r="O50313"/>
      <c r="P50313"/>
    </row>
    <row r="50314" spans="15:16" x14ac:dyDescent="0.2">
      <c r="O50314"/>
      <c r="P50314"/>
    </row>
    <row r="50315" spans="15:16" x14ac:dyDescent="0.2">
      <c r="O50315"/>
      <c r="P50315"/>
    </row>
    <row r="50316" spans="15:16" x14ac:dyDescent="0.2">
      <c r="O50316"/>
      <c r="P50316"/>
    </row>
    <row r="50317" spans="15:16" x14ac:dyDescent="0.2">
      <c r="O50317"/>
      <c r="P50317"/>
    </row>
    <row r="50318" spans="15:16" x14ac:dyDescent="0.2">
      <c r="O50318"/>
      <c r="P50318"/>
    </row>
    <row r="50319" spans="15:16" x14ac:dyDescent="0.2">
      <c r="O50319"/>
      <c r="P50319"/>
    </row>
    <row r="50320" spans="15:16" x14ac:dyDescent="0.2">
      <c r="O50320"/>
      <c r="P50320"/>
    </row>
    <row r="50321" spans="15:16" x14ac:dyDescent="0.2">
      <c r="O50321"/>
      <c r="P50321"/>
    </row>
    <row r="50322" spans="15:16" x14ac:dyDescent="0.2">
      <c r="O50322"/>
      <c r="P50322"/>
    </row>
    <row r="50323" spans="15:16" x14ac:dyDescent="0.2">
      <c r="O50323"/>
      <c r="P50323"/>
    </row>
    <row r="50324" spans="15:16" x14ac:dyDescent="0.2">
      <c r="O50324"/>
      <c r="P50324"/>
    </row>
    <row r="50325" spans="15:16" x14ac:dyDescent="0.2">
      <c r="O50325"/>
      <c r="P50325"/>
    </row>
    <row r="50326" spans="15:16" x14ac:dyDescent="0.2">
      <c r="O50326"/>
      <c r="P50326"/>
    </row>
    <row r="50327" spans="15:16" x14ac:dyDescent="0.2">
      <c r="O50327"/>
      <c r="P50327"/>
    </row>
    <row r="50328" spans="15:16" x14ac:dyDescent="0.2">
      <c r="O50328"/>
      <c r="P50328"/>
    </row>
    <row r="50329" spans="15:16" x14ac:dyDescent="0.2">
      <c r="O50329"/>
      <c r="P50329"/>
    </row>
    <row r="50330" spans="15:16" x14ac:dyDescent="0.2">
      <c r="O50330"/>
      <c r="P50330"/>
    </row>
    <row r="50331" spans="15:16" x14ac:dyDescent="0.2">
      <c r="O50331"/>
      <c r="P50331"/>
    </row>
    <row r="50332" spans="15:16" x14ac:dyDescent="0.2">
      <c r="O50332"/>
      <c r="P50332"/>
    </row>
    <row r="50333" spans="15:16" x14ac:dyDescent="0.2">
      <c r="O50333"/>
      <c r="P50333"/>
    </row>
    <row r="50334" spans="15:16" x14ac:dyDescent="0.2">
      <c r="O50334"/>
      <c r="P50334"/>
    </row>
    <row r="50335" spans="15:16" x14ac:dyDescent="0.2">
      <c r="O50335"/>
      <c r="P50335"/>
    </row>
    <row r="50336" spans="15:16" x14ac:dyDescent="0.2">
      <c r="O50336"/>
      <c r="P50336"/>
    </row>
    <row r="50337" spans="15:16" x14ac:dyDescent="0.2">
      <c r="O50337"/>
      <c r="P50337"/>
    </row>
    <row r="50338" spans="15:16" x14ac:dyDescent="0.2">
      <c r="O50338"/>
      <c r="P50338"/>
    </row>
    <row r="50339" spans="15:16" x14ac:dyDescent="0.2">
      <c r="O50339"/>
      <c r="P50339"/>
    </row>
    <row r="50340" spans="15:16" x14ac:dyDescent="0.2">
      <c r="O50340"/>
      <c r="P50340"/>
    </row>
    <row r="50341" spans="15:16" x14ac:dyDescent="0.2">
      <c r="O50341"/>
      <c r="P50341"/>
    </row>
    <row r="50342" spans="15:16" x14ac:dyDescent="0.2">
      <c r="O50342"/>
      <c r="P50342"/>
    </row>
    <row r="50343" spans="15:16" x14ac:dyDescent="0.2">
      <c r="O50343"/>
      <c r="P50343"/>
    </row>
    <row r="50344" spans="15:16" x14ac:dyDescent="0.2">
      <c r="O50344"/>
      <c r="P50344"/>
    </row>
    <row r="50345" spans="15:16" x14ac:dyDescent="0.2">
      <c r="O50345"/>
      <c r="P50345"/>
    </row>
    <row r="50346" spans="15:16" x14ac:dyDescent="0.2">
      <c r="O50346"/>
      <c r="P50346"/>
    </row>
    <row r="50347" spans="15:16" x14ac:dyDescent="0.2">
      <c r="O50347"/>
      <c r="P50347"/>
    </row>
    <row r="50348" spans="15:16" x14ac:dyDescent="0.2">
      <c r="O50348"/>
      <c r="P50348"/>
    </row>
    <row r="50349" spans="15:16" x14ac:dyDescent="0.2">
      <c r="O50349"/>
      <c r="P50349"/>
    </row>
    <row r="50350" spans="15:16" x14ac:dyDescent="0.2">
      <c r="O50350"/>
      <c r="P50350"/>
    </row>
    <row r="50351" spans="15:16" x14ac:dyDescent="0.2">
      <c r="O50351"/>
      <c r="P50351"/>
    </row>
    <row r="50352" spans="15:16" x14ac:dyDescent="0.2">
      <c r="O50352"/>
      <c r="P50352"/>
    </row>
    <row r="50353" spans="15:16" x14ac:dyDescent="0.2">
      <c r="O50353"/>
      <c r="P50353"/>
    </row>
    <row r="50354" spans="15:16" x14ac:dyDescent="0.2">
      <c r="O50354"/>
      <c r="P50354"/>
    </row>
    <row r="50355" spans="15:16" x14ac:dyDescent="0.2">
      <c r="O50355"/>
      <c r="P50355"/>
    </row>
    <row r="50356" spans="15:16" x14ac:dyDescent="0.2">
      <c r="O50356"/>
      <c r="P50356"/>
    </row>
    <row r="50357" spans="15:16" x14ac:dyDescent="0.2">
      <c r="O50357"/>
      <c r="P50357"/>
    </row>
    <row r="50358" spans="15:16" x14ac:dyDescent="0.2">
      <c r="O50358"/>
      <c r="P50358"/>
    </row>
    <row r="50359" spans="15:16" x14ac:dyDescent="0.2">
      <c r="O50359"/>
      <c r="P50359"/>
    </row>
    <row r="50360" spans="15:16" x14ac:dyDescent="0.2">
      <c r="O50360"/>
      <c r="P50360"/>
    </row>
    <row r="50361" spans="15:16" x14ac:dyDescent="0.2">
      <c r="O50361"/>
      <c r="P50361"/>
    </row>
    <row r="50362" spans="15:16" x14ac:dyDescent="0.2">
      <c r="O50362"/>
      <c r="P50362"/>
    </row>
    <row r="50363" spans="15:16" x14ac:dyDescent="0.2">
      <c r="O50363"/>
      <c r="P50363"/>
    </row>
    <row r="50364" spans="15:16" x14ac:dyDescent="0.2">
      <c r="O50364"/>
      <c r="P50364"/>
    </row>
    <row r="50365" spans="15:16" x14ac:dyDescent="0.2">
      <c r="O50365"/>
      <c r="P50365"/>
    </row>
    <row r="50366" spans="15:16" x14ac:dyDescent="0.2">
      <c r="O50366"/>
      <c r="P50366"/>
    </row>
    <row r="50367" spans="15:16" x14ac:dyDescent="0.2">
      <c r="O50367"/>
      <c r="P50367"/>
    </row>
    <row r="50368" spans="15:16" x14ac:dyDescent="0.2">
      <c r="O50368"/>
      <c r="P50368"/>
    </row>
    <row r="50369" spans="15:16" x14ac:dyDescent="0.2">
      <c r="O50369"/>
      <c r="P50369"/>
    </row>
    <row r="50370" spans="15:16" x14ac:dyDescent="0.2">
      <c r="O50370"/>
      <c r="P50370"/>
    </row>
    <row r="50371" spans="15:16" x14ac:dyDescent="0.2">
      <c r="O50371"/>
      <c r="P50371"/>
    </row>
    <row r="50372" spans="15:16" x14ac:dyDescent="0.2">
      <c r="O50372"/>
      <c r="P50372"/>
    </row>
    <row r="50373" spans="15:16" x14ac:dyDescent="0.2">
      <c r="O50373"/>
      <c r="P50373"/>
    </row>
    <row r="50374" spans="15:16" x14ac:dyDescent="0.2">
      <c r="O50374"/>
      <c r="P50374"/>
    </row>
    <row r="50375" spans="15:16" x14ac:dyDescent="0.2">
      <c r="O50375"/>
      <c r="P50375"/>
    </row>
    <row r="50376" spans="15:16" x14ac:dyDescent="0.2">
      <c r="O50376"/>
      <c r="P50376"/>
    </row>
    <row r="50377" spans="15:16" x14ac:dyDescent="0.2">
      <c r="O50377"/>
      <c r="P50377"/>
    </row>
    <row r="50378" spans="15:16" x14ac:dyDescent="0.2">
      <c r="O50378"/>
      <c r="P50378"/>
    </row>
    <row r="50379" spans="15:16" x14ac:dyDescent="0.2">
      <c r="O50379"/>
      <c r="P50379"/>
    </row>
    <row r="50380" spans="15:16" x14ac:dyDescent="0.2">
      <c r="O50380"/>
      <c r="P50380"/>
    </row>
    <row r="50381" spans="15:16" x14ac:dyDescent="0.2">
      <c r="O50381"/>
      <c r="P50381"/>
    </row>
    <row r="50382" spans="15:16" x14ac:dyDescent="0.2">
      <c r="O50382"/>
      <c r="P50382"/>
    </row>
    <row r="50383" spans="15:16" x14ac:dyDescent="0.2">
      <c r="O50383"/>
      <c r="P50383"/>
    </row>
    <row r="50384" spans="15:16" x14ac:dyDescent="0.2">
      <c r="O50384"/>
      <c r="P50384"/>
    </row>
    <row r="50385" spans="15:16" x14ac:dyDescent="0.2">
      <c r="O50385"/>
      <c r="P50385"/>
    </row>
    <row r="50386" spans="15:16" x14ac:dyDescent="0.2">
      <c r="O50386"/>
      <c r="P50386"/>
    </row>
    <row r="50387" spans="15:16" x14ac:dyDescent="0.2">
      <c r="O50387"/>
      <c r="P50387"/>
    </row>
    <row r="50388" spans="15:16" x14ac:dyDescent="0.2">
      <c r="O50388"/>
      <c r="P50388"/>
    </row>
    <row r="50389" spans="15:16" x14ac:dyDescent="0.2">
      <c r="O50389"/>
      <c r="P50389"/>
    </row>
    <row r="50390" spans="15:16" x14ac:dyDescent="0.2">
      <c r="O50390"/>
      <c r="P50390"/>
    </row>
    <row r="50391" spans="15:16" x14ac:dyDescent="0.2">
      <c r="O50391"/>
      <c r="P50391"/>
    </row>
    <row r="50392" spans="15:16" x14ac:dyDescent="0.2">
      <c r="O50392"/>
      <c r="P50392"/>
    </row>
    <row r="50393" spans="15:16" x14ac:dyDescent="0.2">
      <c r="O50393"/>
      <c r="P50393"/>
    </row>
    <row r="50394" spans="15:16" x14ac:dyDescent="0.2">
      <c r="O50394"/>
      <c r="P50394"/>
    </row>
    <row r="50395" spans="15:16" x14ac:dyDescent="0.2">
      <c r="O50395"/>
      <c r="P50395"/>
    </row>
    <row r="50396" spans="15:16" x14ac:dyDescent="0.2">
      <c r="O50396"/>
      <c r="P50396"/>
    </row>
    <row r="50397" spans="15:16" x14ac:dyDescent="0.2">
      <c r="O50397"/>
      <c r="P50397"/>
    </row>
    <row r="50398" spans="15:16" x14ac:dyDescent="0.2">
      <c r="O50398"/>
      <c r="P50398"/>
    </row>
    <row r="50399" spans="15:16" x14ac:dyDescent="0.2">
      <c r="O50399"/>
      <c r="P50399"/>
    </row>
    <row r="50400" spans="15:16" x14ac:dyDescent="0.2">
      <c r="O50400"/>
      <c r="P50400"/>
    </row>
    <row r="50401" spans="15:16" x14ac:dyDescent="0.2">
      <c r="O50401"/>
      <c r="P50401"/>
    </row>
    <row r="50402" spans="15:16" x14ac:dyDescent="0.2">
      <c r="O50402"/>
      <c r="P50402"/>
    </row>
    <row r="50403" spans="15:16" x14ac:dyDescent="0.2">
      <c r="O50403"/>
      <c r="P50403"/>
    </row>
    <row r="50404" spans="15:16" x14ac:dyDescent="0.2">
      <c r="O50404"/>
      <c r="P50404"/>
    </row>
    <row r="50405" spans="15:16" x14ac:dyDescent="0.2">
      <c r="O50405"/>
      <c r="P50405"/>
    </row>
    <row r="50406" spans="15:16" x14ac:dyDescent="0.2">
      <c r="O50406"/>
      <c r="P50406"/>
    </row>
    <row r="50407" spans="15:16" x14ac:dyDescent="0.2">
      <c r="O50407"/>
      <c r="P50407"/>
    </row>
    <row r="50408" spans="15:16" x14ac:dyDescent="0.2">
      <c r="O50408"/>
      <c r="P50408"/>
    </row>
    <row r="50409" spans="15:16" x14ac:dyDescent="0.2">
      <c r="O50409"/>
      <c r="P50409"/>
    </row>
    <row r="50410" spans="15:16" x14ac:dyDescent="0.2">
      <c r="O50410"/>
      <c r="P50410"/>
    </row>
    <row r="50411" spans="15:16" x14ac:dyDescent="0.2">
      <c r="O50411"/>
      <c r="P50411"/>
    </row>
    <row r="50412" spans="15:16" x14ac:dyDescent="0.2">
      <c r="O50412"/>
      <c r="P50412"/>
    </row>
    <row r="50413" spans="15:16" x14ac:dyDescent="0.2">
      <c r="O50413"/>
      <c r="P50413"/>
    </row>
    <row r="50414" spans="15:16" x14ac:dyDescent="0.2">
      <c r="O50414"/>
      <c r="P50414"/>
    </row>
    <row r="50415" spans="15:16" x14ac:dyDescent="0.2">
      <c r="O50415"/>
      <c r="P50415"/>
    </row>
    <row r="50416" spans="15:16" x14ac:dyDescent="0.2">
      <c r="O50416"/>
      <c r="P50416"/>
    </row>
    <row r="50417" spans="15:16" x14ac:dyDescent="0.2">
      <c r="O50417"/>
      <c r="P50417"/>
    </row>
    <row r="50418" spans="15:16" x14ac:dyDescent="0.2">
      <c r="O50418"/>
      <c r="P50418"/>
    </row>
    <row r="50419" spans="15:16" x14ac:dyDescent="0.2">
      <c r="O50419"/>
      <c r="P50419"/>
    </row>
    <row r="50420" spans="15:16" x14ac:dyDescent="0.2">
      <c r="O50420"/>
      <c r="P50420"/>
    </row>
    <row r="50421" spans="15:16" x14ac:dyDescent="0.2">
      <c r="O50421"/>
      <c r="P50421"/>
    </row>
    <row r="50422" spans="15:16" x14ac:dyDescent="0.2">
      <c r="O50422"/>
      <c r="P50422"/>
    </row>
    <row r="50423" spans="15:16" x14ac:dyDescent="0.2">
      <c r="O50423"/>
      <c r="P50423"/>
    </row>
    <row r="50424" spans="15:16" x14ac:dyDescent="0.2">
      <c r="O50424"/>
      <c r="P50424"/>
    </row>
    <row r="50425" spans="15:16" x14ac:dyDescent="0.2">
      <c r="O50425"/>
      <c r="P50425"/>
    </row>
    <row r="50426" spans="15:16" x14ac:dyDescent="0.2">
      <c r="O50426"/>
      <c r="P50426"/>
    </row>
    <row r="50427" spans="15:16" x14ac:dyDescent="0.2">
      <c r="O50427"/>
      <c r="P50427"/>
    </row>
    <row r="50428" spans="15:16" x14ac:dyDescent="0.2">
      <c r="O50428"/>
      <c r="P50428"/>
    </row>
    <row r="50429" spans="15:16" x14ac:dyDescent="0.2">
      <c r="O50429"/>
      <c r="P50429"/>
    </row>
    <row r="50430" spans="15:16" x14ac:dyDescent="0.2">
      <c r="O50430"/>
      <c r="P50430"/>
    </row>
    <row r="50431" spans="15:16" x14ac:dyDescent="0.2">
      <c r="O50431"/>
      <c r="P50431"/>
    </row>
    <row r="50432" spans="15:16" x14ac:dyDescent="0.2">
      <c r="O50432"/>
      <c r="P50432"/>
    </row>
    <row r="50433" spans="15:16" x14ac:dyDescent="0.2">
      <c r="O50433"/>
      <c r="P50433"/>
    </row>
    <row r="50434" spans="15:16" x14ac:dyDescent="0.2">
      <c r="O50434"/>
      <c r="P50434"/>
    </row>
    <row r="50435" spans="15:16" x14ac:dyDescent="0.2">
      <c r="O50435"/>
      <c r="P50435"/>
    </row>
    <row r="50436" spans="15:16" x14ac:dyDescent="0.2">
      <c r="O50436"/>
      <c r="P50436"/>
    </row>
    <row r="50437" spans="15:16" x14ac:dyDescent="0.2">
      <c r="O50437"/>
      <c r="P50437"/>
    </row>
    <row r="50438" spans="15:16" x14ac:dyDescent="0.2">
      <c r="O50438"/>
      <c r="P50438"/>
    </row>
    <row r="50439" spans="15:16" x14ac:dyDescent="0.2">
      <c r="O50439"/>
      <c r="P50439"/>
    </row>
    <row r="50440" spans="15:16" x14ac:dyDescent="0.2">
      <c r="O50440"/>
      <c r="P50440"/>
    </row>
    <row r="50441" spans="15:16" x14ac:dyDescent="0.2">
      <c r="O50441"/>
      <c r="P50441"/>
    </row>
    <row r="50442" spans="15:16" x14ac:dyDescent="0.2">
      <c r="O50442"/>
      <c r="P50442"/>
    </row>
    <row r="50443" spans="15:16" x14ac:dyDescent="0.2">
      <c r="O50443"/>
      <c r="P50443"/>
    </row>
    <row r="50444" spans="15:16" x14ac:dyDescent="0.2">
      <c r="O50444"/>
      <c r="P50444"/>
    </row>
    <row r="50445" spans="15:16" x14ac:dyDescent="0.2">
      <c r="O50445"/>
      <c r="P50445"/>
    </row>
    <row r="50446" spans="15:16" x14ac:dyDescent="0.2">
      <c r="O50446"/>
      <c r="P50446"/>
    </row>
    <row r="50447" spans="15:16" x14ac:dyDescent="0.2">
      <c r="O50447"/>
      <c r="P50447"/>
    </row>
    <row r="50448" spans="15:16" x14ac:dyDescent="0.2">
      <c r="O50448"/>
      <c r="P50448"/>
    </row>
    <row r="50449" spans="15:16" x14ac:dyDescent="0.2">
      <c r="O50449"/>
      <c r="P50449"/>
    </row>
    <row r="50450" spans="15:16" x14ac:dyDescent="0.2">
      <c r="O50450"/>
      <c r="P50450"/>
    </row>
    <row r="50451" spans="15:16" x14ac:dyDescent="0.2">
      <c r="O50451"/>
      <c r="P50451"/>
    </row>
    <row r="50452" spans="15:16" x14ac:dyDescent="0.2">
      <c r="O50452"/>
      <c r="P50452"/>
    </row>
    <row r="50453" spans="15:16" x14ac:dyDescent="0.2">
      <c r="O50453"/>
      <c r="P50453"/>
    </row>
    <row r="50454" spans="15:16" x14ac:dyDescent="0.2">
      <c r="O50454"/>
      <c r="P50454"/>
    </row>
    <row r="50455" spans="15:16" x14ac:dyDescent="0.2">
      <c r="O50455"/>
      <c r="P50455"/>
    </row>
    <row r="50456" spans="15:16" x14ac:dyDescent="0.2">
      <c r="O50456"/>
      <c r="P50456"/>
    </row>
    <row r="50457" spans="15:16" x14ac:dyDescent="0.2">
      <c r="O50457"/>
      <c r="P50457"/>
    </row>
    <row r="50458" spans="15:16" x14ac:dyDescent="0.2">
      <c r="O50458"/>
      <c r="P50458"/>
    </row>
    <row r="50459" spans="15:16" x14ac:dyDescent="0.2">
      <c r="O50459"/>
      <c r="P50459"/>
    </row>
    <row r="50460" spans="15:16" x14ac:dyDescent="0.2">
      <c r="O50460"/>
      <c r="P50460"/>
    </row>
    <row r="50461" spans="15:16" x14ac:dyDescent="0.2">
      <c r="O50461"/>
      <c r="P50461"/>
    </row>
    <row r="50462" spans="15:16" x14ac:dyDescent="0.2">
      <c r="O50462"/>
      <c r="P50462"/>
    </row>
    <row r="50463" spans="15:16" x14ac:dyDescent="0.2">
      <c r="O50463"/>
      <c r="P50463"/>
    </row>
    <row r="50464" spans="15:16" x14ac:dyDescent="0.2">
      <c r="O50464"/>
      <c r="P50464"/>
    </row>
    <row r="50465" spans="15:16" x14ac:dyDescent="0.2">
      <c r="O50465"/>
      <c r="P50465"/>
    </row>
    <row r="50466" spans="15:16" x14ac:dyDescent="0.2">
      <c r="O50466"/>
      <c r="P50466"/>
    </row>
    <row r="50467" spans="15:16" x14ac:dyDescent="0.2">
      <c r="O50467"/>
      <c r="P50467"/>
    </row>
    <row r="50468" spans="15:16" x14ac:dyDescent="0.2">
      <c r="O50468"/>
      <c r="P50468"/>
    </row>
    <row r="50469" spans="15:16" x14ac:dyDescent="0.2">
      <c r="O50469"/>
      <c r="P50469"/>
    </row>
    <row r="50470" spans="15:16" x14ac:dyDescent="0.2">
      <c r="O50470"/>
      <c r="P50470"/>
    </row>
    <row r="50471" spans="15:16" x14ac:dyDescent="0.2">
      <c r="O50471"/>
      <c r="P50471"/>
    </row>
    <row r="50472" spans="15:16" x14ac:dyDescent="0.2">
      <c r="O50472"/>
      <c r="P50472"/>
    </row>
    <row r="50473" spans="15:16" x14ac:dyDescent="0.2">
      <c r="O50473"/>
      <c r="P50473"/>
    </row>
    <row r="50474" spans="15:16" x14ac:dyDescent="0.2">
      <c r="O50474"/>
      <c r="P50474"/>
    </row>
    <row r="50475" spans="15:16" x14ac:dyDescent="0.2">
      <c r="O50475"/>
      <c r="P50475"/>
    </row>
    <row r="50476" spans="15:16" x14ac:dyDescent="0.2">
      <c r="O50476"/>
      <c r="P50476"/>
    </row>
    <row r="50477" spans="15:16" x14ac:dyDescent="0.2">
      <c r="O50477"/>
      <c r="P50477"/>
    </row>
    <row r="50478" spans="15:16" x14ac:dyDescent="0.2">
      <c r="O50478"/>
      <c r="P50478"/>
    </row>
    <row r="50479" spans="15:16" x14ac:dyDescent="0.2">
      <c r="O50479"/>
      <c r="P50479"/>
    </row>
    <row r="50480" spans="15:16" x14ac:dyDescent="0.2">
      <c r="O50480"/>
      <c r="P50480"/>
    </row>
    <row r="50481" spans="15:16" x14ac:dyDescent="0.2">
      <c r="O50481"/>
      <c r="P50481"/>
    </row>
    <row r="50482" spans="15:16" x14ac:dyDescent="0.2">
      <c r="O50482"/>
      <c r="P50482"/>
    </row>
    <row r="50483" spans="15:16" x14ac:dyDescent="0.2">
      <c r="O50483"/>
      <c r="P50483"/>
    </row>
    <row r="50484" spans="15:16" x14ac:dyDescent="0.2">
      <c r="O50484"/>
      <c r="P50484"/>
    </row>
    <row r="50485" spans="15:16" x14ac:dyDescent="0.2">
      <c r="O50485"/>
      <c r="P50485"/>
    </row>
    <row r="50486" spans="15:16" x14ac:dyDescent="0.2">
      <c r="O50486"/>
      <c r="P50486"/>
    </row>
    <row r="50487" spans="15:16" x14ac:dyDescent="0.2">
      <c r="O50487"/>
      <c r="P50487"/>
    </row>
    <row r="50488" spans="15:16" x14ac:dyDescent="0.2">
      <c r="O50488"/>
      <c r="P50488"/>
    </row>
    <row r="50489" spans="15:16" x14ac:dyDescent="0.2">
      <c r="O50489"/>
      <c r="P50489"/>
    </row>
    <row r="50490" spans="15:16" x14ac:dyDescent="0.2">
      <c r="O50490"/>
      <c r="P50490"/>
    </row>
    <row r="50491" spans="15:16" x14ac:dyDescent="0.2">
      <c r="O50491"/>
      <c r="P50491"/>
    </row>
    <row r="50492" spans="15:16" x14ac:dyDescent="0.2">
      <c r="O50492"/>
      <c r="P50492"/>
    </row>
    <row r="50493" spans="15:16" x14ac:dyDescent="0.2">
      <c r="O50493"/>
      <c r="P50493"/>
    </row>
    <row r="50494" spans="15:16" x14ac:dyDescent="0.2">
      <c r="O50494"/>
      <c r="P50494"/>
    </row>
    <row r="50495" spans="15:16" x14ac:dyDescent="0.2">
      <c r="O50495"/>
      <c r="P50495"/>
    </row>
    <row r="50496" spans="15:16" x14ac:dyDescent="0.2">
      <c r="O50496"/>
      <c r="P50496"/>
    </row>
    <row r="50497" spans="15:16" x14ac:dyDescent="0.2">
      <c r="O50497"/>
      <c r="P50497"/>
    </row>
    <row r="50498" spans="15:16" x14ac:dyDescent="0.2">
      <c r="O50498"/>
      <c r="P50498"/>
    </row>
    <row r="50499" spans="15:16" x14ac:dyDescent="0.2">
      <c r="O50499"/>
      <c r="P50499"/>
    </row>
    <row r="50500" spans="15:16" x14ac:dyDescent="0.2">
      <c r="O50500"/>
      <c r="P50500"/>
    </row>
    <row r="50501" spans="15:16" x14ac:dyDescent="0.2">
      <c r="O50501"/>
      <c r="P50501"/>
    </row>
    <row r="50502" spans="15:16" x14ac:dyDescent="0.2">
      <c r="O50502"/>
      <c r="P50502"/>
    </row>
    <row r="50503" spans="15:16" x14ac:dyDescent="0.2">
      <c r="O50503"/>
      <c r="P50503"/>
    </row>
    <row r="50504" spans="15:16" x14ac:dyDescent="0.2">
      <c r="O50504"/>
      <c r="P50504"/>
    </row>
    <row r="50505" spans="15:16" x14ac:dyDescent="0.2">
      <c r="O50505"/>
      <c r="P50505"/>
    </row>
    <row r="50506" spans="15:16" x14ac:dyDescent="0.2">
      <c r="O50506"/>
      <c r="P50506"/>
    </row>
    <row r="50507" spans="15:16" x14ac:dyDescent="0.2">
      <c r="O50507"/>
      <c r="P50507"/>
    </row>
    <row r="50508" spans="15:16" x14ac:dyDescent="0.2">
      <c r="O50508"/>
      <c r="P50508"/>
    </row>
    <row r="50509" spans="15:16" x14ac:dyDescent="0.2">
      <c r="O50509"/>
      <c r="P50509"/>
    </row>
    <row r="50510" spans="15:16" x14ac:dyDescent="0.2">
      <c r="O50510"/>
      <c r="P50510"/>
    </row>
    <row r="50511" spans="15:16" x14ac:dyDescent="0.2">
      <c r="O50511"/>
      <c r="P50511"/>
    </row>
    <row r="50512" spans="15:16" x14ac:dyDescent="0.2">
      <c r="O50512"/>
      <c r="P50512"/>
    </row>
    <row r="50513" spans="15:16" x14ac:dyDescent="0.2">
      <c r="O50513"/>
      <c r="P50513"/>
    </row>
    <row r="50514" spans="15:16" x14ac:dyDescent="0.2">
      <c r="O50514"/>
      <c r="P50514"/>
    </row>
    <row r="50515" spans="15:16" x14ac:dyDescent="0.2">
      <c r="O50515"/>
      <c r="P50515"/>
    </row>
    <row r="50516" spans="15:16" x14ac:dyDescent="0.2">
      <c r="O50516"/>
      <c r="P50516"/>
    </row>
    <row r="50517" spans="15:16" x14ac:dyDescent="0.2">
      <c r="O50517"/>
      <c r="P50517"/>
    </row>
    <row r="50518" spans="15:16" x14ac:dyDescent="0.2">
      <c r="O50518"/>
      <c r="P50518"/>
    </row>
    <row r="50519" spans="15:16" x14ac:dyDescent="0.2">
      <c r="O50519"/>
      <c r="P50519"/>
    </row>
    <row r="50520" spans="15:16" x14ac:dyDescent="0.2">
      <c r="O50520"/>
      <c r="P50520"/>
    </row>
    <row r="50521" spans="15:16" x14ac:dyDescent="0.2">
      <c r="O50521"/>
      <c r="P50521"/>
    </row>
    <row r="50522" spans="15:16" x14ac:dyDescent="0.2">
      <c r="O50522"/>
      <c r="P50522"/>
    </row>
    <row r="50523" spans="15:16" x14ac:dyDescent="0.2">
      <c r="O50523"/>
      <c r="P50523"/>
    </row>
    <row r="50524" spans="15:16" x14ac:dyDescent="0.2">
      <c r="O50524"/>
      <c r="P50524"/>
    </row>
    <row r="50525" spans="15:16" x14ac:dyDescent="0.2">
      <c r="O50525"/>
      <c r="P50525"/>
    </row>
    <row r="50526" spans="15:16" x14ac:dyDescent="0.2">
      <c r="O50526"/>
      <c r="P50526"/>
    </row>
    <row r="50527" spans="15:16" x14ac:dyDescent="0.2">
      <c r="O50527"/>
      <c r="P50527"/>
    </row>
    <row r="50528" spans="15:16" x14ac:dyDescent="0.2">
      <c r="O50528"/>
      <c r="P50528"/>
    </row>
    <row r="50529" spans="15:16" x14ac:dyDescent="0.2">
      <c r="O50529"/>
      <c r="P50529"/>
    </row>
    <row r="50530" spans="15:16" x14ac:dyDescent="0.2">
      <c r="O50530"/>
      <c r="P50530"/>
    </row>
    <row r="50531" spans="15:16" x14ac:dyDescent="0.2">
      <c r="O50531"/>
      <c r="P50531"/>
    </row>
    <row r="50532" spans="15:16" x14ac:dyDescent="0.2">
      <c r="O50532"/>
      <c r="P50532"/>
    </row>
    <row r="50533" spans="15:16" x14ac:dyDescent="0.2">
      <c r="O50533"/>
      <c r="P50533"/>
    </row>
    <row r="50534" spans="15:16" x14ac:dyDescent="0.2">
      <c r="O50534"/>
      <c r="P50534"/>
    </row>
    <row r="50535" spans="15:16" x14ac:dyDescent="0.2">
      <c r="O50535"/>
      <c r="P50535"/>
    </row>
    <row r="50536" spans="15:16" x14ac:dyDescent="0.2">
      <c r="O50536"/>
      <c r="P50536"/>
    </row>
    <row r="50537" spans="15:16" x14ac:dyDescent="0.2">
      <c r="O50537"/>
      <c r="P50537"/>
    </row>
    <row r="50538" spans="15:16" x14ac:dyDescent="0.2">
      <c r="O50538"/>
      <c r="P50538"/>
    </row>
    <row r="50539" spans="15:16" x14ac:dyDescent="0.2">
      <c r="O50539"/>
      <c r="P50539"/>
    </row>
    <row r="50540" spans="15:16" x14ac:dyDescent="0.2">
      <c r="O50540"/>
      <c r="P50540"/>
    </row>
    <row r="50541" spans="15:16" x14ac:dyDescent="0.2">
      <c r="O50541"/>
      <c r="P50541"/>
    </row>
    <row r="50542" spans="15:16" x14ac:dyDescent="0.2">
      <c r="O50542"/>
      <c r="P50542"/>
    </row>
    <row r="50543" spans="15:16" x14ac:dyDescent="0.2">
      <c r="O50543"/>
      <c r="P50543"/>
    </row>
    <row r="50544" spans="15:16" x14ac:dyDescent="0.2">
      <c r="O50544"/>
      <c r="P50544"/>
    </row>
    <row r="50545" spans="15:16" x14ac:dyDescent="0.2">
      <c r="O50545"/>
      <c r="P50545"/>
    </row>
    <row r="50546" spans="15:16" x14ac:dyDescent="0.2">
      <c r="O50546"/>
      <c r="P50546"/>
    </row>
    <row r="50547" spans="15:16" x14ac:dyDescent="0.2">
      <c r="O50547"/>
      <c r="P50547"/>
    </row>
    <row r="50548" spans="15:16" x14ac:dyDescent="0.2">
      <c r="O50548"/>
      <c r="P50548"/>
    </row>
    <row r="50549" spans="15:16" x14ac:dyDescent="0.2">
      <c r="O50549"/>
      <c r="P50549"/>
    </row>
    <row r="50550" spans="15:16" x14ac:dyDescent="0.2">
      <c r="O50550"/>
      <c r="P50550"/>
    </row>
    <row r="50551" spans="15:16" x14ac:dyDescent="0.2">
      <c r="O50551"/>
      <c r="P50551"/>
    </row>
    <row r="50552" spans="15:16" x14ac:dyDescent="0.2">
      <c r="O50552"/>
      <c r="P50552"/>
    </row>
    <row r="50553" spans="15:16" x14ac:dyDescent="0.2">
      <c r="O50553"/>
      <c r="P50553"/>
    </row>
    <row r="50554" spans="15:16" x14ac:dyDescent="0.2">
      <c r="O50554"/>
      <c r="P50554"/>
    </row>
    <row r="50555" spans="15:16" x14ac:dyDescent="0.2">
      <c r="O50555"/>
      <c r="P50555"/>
    </row>
    <row r="50556" spans="15:16" x14ac:dyDescent="0.2">
      <c r="O50556"/>
      <c r="P50556"/>
    </row>
    <row r="50557" spans="15:16" x14ac:dyDescent="0.2">
      <c r="O50557"/>
      <c r="P50557"/>
    </row>
    <row r="50558" spans="15:16" x14ac:dyDescent="0.2">
      <c r="O50558"/>
      <c r="P50558"/>
    </row>
    <row r="50559" spans="15:16" x14ac:dyDescent="0.2">
      <c r="O50559"/>
      <c r="P50559"/>
    </row>
    <row r="50560" spans="15:16" x14ac:dyDescent="0.2">
      <c r="O50560"/>
      <c r="P50560"/>
    </row>
    <row r="50561" spans="15:16" x14ac:dyDescent="0.2">
      <c r="O50561"/>
      <c r="P50561"/>
    </row>
    <row r="50562" spans="15:16" x14ac:dyDescent="0.2">
      <c r="O50562"/>
      <c r="P50562"/>
    </row>
    <row r="50563" spans="15:16" x14ac:dyDescent="0.2">
      <c r="O50563"/>
      <c r="P50563"/>
    </row>
    <row r="50564" spans="15:16" x14ac:dyDescent="0.2">
      <c r="O50564"/>
      <c r="P50564"/>
    </row>
    <row r="50565" spans="15:16" x14ac:dyDescent="0.2">
      <c r="O50565"/>
      <c r="P50565"/>
    </row>
    <row r="50566" spans="15:16" x14ac:dyDescent="0.2">
      <c r="O50566"/>
      <c r="P50566"/>
    </row>
    <row r="50567" spans="15:16" x14ac:dyDescent="0.2">
      <c r="O50567"/>
      <c r="P50567"/>
    </row>
    <row r="50568" spans="15:16" x14ac:dyDescent="0.2">
      <c r="O50568"/>
      <c r="P50568"/>
    </row>
    <row r="50569" spans="15:16" x14ac:dyDescent="0.2">
      <c r="O50569"/>
      <c r="P50569"/>
    </row>
    <row r="50570" spans="15:16" x14ac:dyDescent="0.2">
      <c r="O50570"/>
      <c r="P50570"/>
    </row>
    <row r="50571" spans="15:16" x14ac:dyDescent="0.2">
      <c r="O50571"/>
      <c r="P50571"/>
    </row>
    <row r="50572" spans="15:16" x14ac:dyDescent="0.2">
      <c r="O50572"/>
      <c r="P50572"/>
    </row>
    <row r="50573" spans="15:16" x14ac:dyDescent="0.2">
      <c r="O50573"/>
      <c r="P50573"/>
    </row>
    <row r="50574" spans="15:16" x14ac:dyDescent="0.2">
      <c r="O50574"/>
      <c r="P50574"/>
    </row>
    <row r="50575" spans="15:16" x14ac:dyDescent="0.2">
      <c r="O50575"/>
      <c r="P50575"/>
    </row>
    <row r="50576" spans="15:16" x14ac:dyDescent="0.2">
      <c r="O50576"/>
      <c r="P50576"/>
    </row>
    <row r="50577" spans="15:16" x14ac:dyDescent="0.2">
      <c r="O50577"/>
      <c r="P50577"/>
    </row>
    <row r="50578" spans="15:16" x14ac:dyDescent="0.2">
      <c r="O50578"/>
      <c r="P50578"/>
    </row>
    <row r="50579" spans="15:16" x14ac:dyDescent="0.2">
      <c r="O50579"/>
      <c r="P50579"/>
    </row>
    <row r="50580" spans="15:16" x14ac:dyDescent="0.2">
      <c r="O50580"/>
      <c r="P50580"/>
    </row>
    <row r="50581" spans="15:16" x14ac:dyDescent="0.2">
      <c r="O50581"/>
      <c r="P50581"/>
    </row>
    <row r="50582" spans="15:16" x14ac:dyDescent="0.2">
      <c r="O50582"/>
      <c r="P50582"/>
    </row>
    <row r="50583" spans="15:16" x14ac:dyDescent="0.2">
      <c r="O50583"/>
      <c r="P50583"/>
    </row>
    <row r="50584" spans="15:16" x14ac:dyDescent="0.2">
      <c r="O50584"/>
      <c r="P50584"/>
    </row>
    <row r="50585" spans="15:16" x14ac:dyDescent="0.2">
      <c r="O50585"/>
      <c r="P50585"/>
    </row>
    <row r="50586" spans="15:16" x14ac:dyDescent="0.2">
      <c r="O50586"/>
      <c r="P50586"/>
    </row>
    <row r="50587" spans="15:16" x14ac:dyDescent="0.2">
      <c r="O50587"/>
      <c r="P50587"/>
    </row>
    <row r="50588" spans="15:16" x14ac:dyDescent="0.2">
      <c r="O50588"/>
      <c r="P50588"/>
    </row>
    <row r="50589" spans="15:16" x14ac:dyDescent="0.2">
      <c r="O50589"/>
      <c r="P50589"/>
    </row>
    <row r="50590" spans="15:16" x14ac:dyDescent="0.2">
      <c r="O50590"/>
      <c r="P50590"/>
    </row>
    <row r="50591" spans="15:16" x14ac:dyDescent="0.2">
      <c r="O50591"/>
      <c r="P50591"/>
    </row>
    <row r="50592" spans="15:16" x14ac:dyDescent="0.2">
      <c r="O50592"/>
      <c r="P50592"/>
    </row>
    <row r="50593" spans="15:16" x14ac:dyDescent="0.2">
      <c r="O50593"/>
      <c r="P50593"/>
    </row>
    <row r="50594" spans="15:16" x14ac:dyDescent="0.2">
      <c r="O50594"/>
      <c r="P50594"/>
    </row>
    <row r="50595" spans="15:16" x14ac:dyDescent="0.2">
      <c r="O50595"/>
      <c r="P50595"/>
    </row>
    <row r="50596" spans="15:16" x14ac:dyDescent="0.2">
      <c r="O50596"/>
      <c r="P50596"/>
    </row>
    <row r="50597" spans="15:16" x14ac:dyDescent="0.2">
      <c r="O50597"/>
      <c r="P50597"/>
    </row>
    <row r="50598" spans="15:16" x14ac:dyDescent="0.2">
      <c r="O50598"/>
      <c r="P50598"/>
    </row>
    <row r="50599" spans="15:16" x14ac:dyDescent="0.2">
      <c r="O50599"/>
      <c r="P50599"/>
    </row>
    <row r="50600" spans="15:16" x14ac:dyDescent="0.2">
      <c r="O50600"/>
      <c r="P50600"/>
    </row>
    <row r="50601" spans="15:16" x14ac:dyDescent="0.2">
      <c r="O50601"/>
      <c r="P50601"/>
    </row>
    <row r="50602" spans="15:16" x14ac:dyDescent="0.2">
      <c r="O50602"/>
      <c r="P50602"/>
    </row>
    <row r="50603" spans="15:16" x14ac:dyDescent="0.2">
      <c r="O50603"/>
      <c r="P50603"/>
    </row>
    <row r="50604" spans="15:16" x14ac:dyDescent="0.2">
      <c r="O50604"/>
      <c r="P50604"/>
    </row>
    <row r="50605" spans="15:16" x14ac:dyDescent="0.2">
      <c r="O50605"/>
      <c r="P50605"/>
    </row>
    <row r="50606" spans="15:16" x14ac:dyDescent="0.2">
      <c r="O50606"/>
      <c r="P50606"/>
    </row>
    <row r="50607" spans="15:16" x14ac:dyDescent="0.2">
      <c r="O50607"/>
      <c r="P50607"/>
    </row>
    <row r="50608" spans="15:16" x14ac:dyDescent="0.2">
      <c r="O50608"/>
      <c r="P50608"/>
    </row>
    <row r="50609" spans="15:16" x14ac:dyDescent="0.2">
      <c r="O50609"/>
      <c r="P50609"/>
    </row>
    <row r="50610" spans="15:16" x14ac:dyDescent="0.2">
      <c r="O50610"/>
      <c r="P50610"/>
    </row>
    <row r="50611" spans="15:16" x14ac:dyDescent="0.2">
      <c r="O50611"/>
      <c r="P50611"/>
    </row>
    <row r="50612" spans="15:16" x14ac:dyDescent="0.2">
      <c r="O50612"/>
      <c r="P50612"/>
    </row>
    <row r="50613" spans="15:16" x14ac:dyDescent="0.2">
      <c r="O50613"/>
      <c r="P50613"/>
    </row>
    <row r="50614" spans="15:16" x14ac:dyDescent="0.2">
      <c r="O50614"/>
      <c r="P50614"/>
    </row>
    <row r="50615" spans="15:16" x14ac:dyDescent="0.2">
      <c r="O50615"/>
      <c r="P50615"/>
    </row>
    <row r="50616" spans="15:16" x14ac:dyDescent="0.2">
      <c r="O50616"/>
      <c r="P50616"/>
    </row>
    <row r="50617" spans="15:16" x14ac:dyDescent="0.2">
      <c r="O50617"/>
      <c r="P50617"/>
    </row>
    <row r="50618" spans="15:16" x14ac:dyDescent="0.2">
      <c r="O50618"/>
      <c r="P50618"/>
    </row>
    <row r="50619" spans="15:16" x14ac:dyDescent="0.2">
      <c r="O50619"/>
      <c r="P50619"/>
    </row>
    <row r="50620" spans="15:16" x14ac:dyDescent="0.2">
      <c r="O50620"/>
      <c r="P50620"/>
    </row>
    <row r="50621" spans="15:16" x14ac:dyDescent="0.2">
      <c r="O50621"/>
      <c r="P50621"/>
    </row>
    <row r="50622" spans="15:16" x14ac:dyDescent="0.2">
      <c r="O50622"/>
      <c r="P50622"/>
    </row>
    <row r="50623" spans="15:16" x14ac:dyDescent="0.2">
      <c r="O50623"/>
      <c r="P50623"/>
    </row>
    <row r="50624" spans="15:16" x14ac:dyDescent="0.2">
      <c r="O50624"/>
      <c r="P50624"/>
    </row>
    <row r="50625" spans="15:16" x14ac:dyDescent="0.2">
      <c r="O50625"/>
      <c r="P50625"/>
    </row>
    <row r="50626" spans="15:16" x14ac:dyDescent="0.2">
      <c r="O50626"/>
      <c r="P50626"/>
    </row>
    <row r="50627" spans="15:16" x14ac:dyDescent="0.2">
      <c r="O50627"/>
      <c r="P50627"/>
    </row>
    <row r="50628" spans="15:16" x14ac:dyDescent="0.2">
      <c r="O50628"/>
      <c r="P50628"/>
    </row>
    <row r="50629" spans="15:16" x14ac:dyDescent="0.2">
      <c r="O50629"/>
      <c r="P50629"/>
    </row>
    <row r="50630" spans="15:16" x14ac:dyDescent="0.2">
      <c r="O50630"/>
      <c r="P50630"/>
    </row>
    <row r="50631" spans="15:16" x14ac:dyDescent="0.2">
      <c r="O50631"/>
      <c r="P50631"/>
    </row>
    <row r="50632" spans="15:16" x14ac:dyDescent="0.2">
      <c r="O50632"/>
      <c r="P50632"/>
    </row>
    <row r="50633" spans="15:16" x14ac:dyDescent="0.2">
      <c r="O50633"/>
      <c r="P50633"/>
    </row>
    <row r="50634" spans="15:16" x14ac:dyDescent="0.2">
      <c r="O50634"/>
      <c r="P50634"/>
    </row>
    <row r="50635" spans="15:16" x14ac:dyDescent="0.2">
      <c r="O50635"/>
      <c r="P50635"/>
    </row>
    <row r="50636" spans="15:16" x14ac:dyDescent="0.2">
      <c r="O50636"/>
      <c r="P50636"/>
    </row>
    <row r="50637" spans="15:16" x14ac:dyDescent="0.2">
      <c r="O50637"/>
      <c r="P50637"/>
    </row>
    <row r="50638" spans="15:16" x14ac:dyDescent="0.2">
      <c r="O50638"/>
      <c r="P50638"/>
    </row>
    <row r="50639" spans="15:16" x14ac:dyDescent="0.2">
      <c r="O50639"/>
      <c r="P50639"/>
    </row>
    <row r="50640" spans="15:16" x14ac:dyDescent="0.2">
      <c r="O50640"/>
      <c r="P50640"/>
    </row>
    <row r="50641" spans="15:16" x14ac:dyDescent="0.2">
      <c r="O50641"/>
      <c r="P50641"/>
    </row>
    <row r="50642" spans="15:16" x14ac:dyDescent="0.2">
      <c r="O50642"/>
      <c r="P50642"/>
    </row>
    <row r="50643" spans="15:16" x14ac:dyDescent="0.2">
      <c r="O50643"/>
      <c r="P50643"/>
    </row>
    <row r="50644" spans="15:16" x14ac:dyDescent="0.2">
      <c r="O50644"/>
      <c r="P50644"/>
    </row>
    <row r="50645" spans="15:16" x14ac:dyDescent="0.2">
      <c r="O50645"/>
      <c r="P50645"/>
    </row>
    <row r="50646" spans="15:16" x14ac:dyDescent="0.2">
      <c r="O50646"/>
      <c r="P50646"/>
    </row>
    <row r="50647" spans="15:16" x14ac:dyDescent="0.2">
      <c r="O50647"/>
      <c r="P50647"/>
    </row>
    <row r="50648" spans="15:16" x14ac:dyDescent="0.2">
      <c r="O50648"/>
      <c r="P50648"/>
    </row>
    <row r="50649" spans="15:16" x14ac:dyDescent="0.2">
      <c r="O50649"/>
      <c r="P50649"/>
    </row>
    <row r="50650" spans="15:16" x14ac:dyDescent="0.2">
      <c r="O50650"/>
      <c r="P50650"/>
    </row>
    <row r="50651" spans="15:16" x14ac:dyDescent="0.2">
      <c r="O50651"/>
      <c r="P50651"/>
    </row>
    <row r="50652" spans="15:16" x14ac:dyDescent="0.2">
      <c r="O50652"/>
      <c r="P50652"/>
    </row>
    <row r="50653" spans="15:16" x14ac:dyDescent="0.2">
      <c r="O50653"/>
      <c r="P50653"/>
    </row>
    <row r="50654" spans="15:16" x14ac:dyDescent="0.2">
      <c r="O50654"/>
      <c r="P50654"/>
    </row>
    <row r="50655" spans="15:16" x14ac:dyDescent="0.2">
      <c r="O50655"/>
      <c r="P50655"/>
    </row>
    <row r="50656" spans="15:16" x14ac:dyDescent="0.2">
      <c r="O50656"/>
      <c r="P50656"/>
    </row>
    <row r="50657" spans="15:16" x14ac:dyDescent="0.2">
      <c r="O50657"/>
      <c r="P50657"/>
    </row>
    <row r="50658" spans="15:16" x14ac:dyDescent="0.2">
      <c r="O50658"/>
      <c r="P50658"/>
    </row>
    <row r="50659" spans="15:16" x14ac:dyDescent="0.2">
      <c r="O50659"/>
      <c r="P50659"/>
    </row>
    <row r="50660" spans="15:16" x14ac:dyDescent="0.2">
      <c r="O50660"/>
      <c r="P50660"/>
    </row>
    <row r="50661" spans="15:16" x14ac:dyDescent="0.2">
      <c r="O50661"/>
      <c r="P50661"/>
    </row>
    <row r="50662" spans="15:16" x14ac:dyDescent="0.2">
      <c r="O50662"/>
      <c r="P50662"/>
    </row>
    <row r="50663" spans="15:16" x14ac:dyDescent="0.2">
      <c r="O50663"/>
      <c r="P50663"/>
    </row>
    <row r="50664" spans="15:16" x14ac:dyDescent="0.2">
      <c r="O50664"/>
      <c r="P50664"/>
    </row>
    <row r="50665" spans="15:16" x14ac:dyDescent="0.2">
      <c r="O50665"/>
      <c r="P50665"/>
    </row>
    <row r="50666" spans="15:16" x14ac:dyDescent="0.2">
      <c r="O50666"/>
      <c r="P50666"/>
    </row>
    <row r="50667" spans="15:16" x14ac:dyDescent="0.2">
      <c r="O50667"/>
      <c r="P50667"/>
    </row>
    <row r="50668" spans="15:16" x14ac:dyDescent="0.2">
      <c r="O50668"/>
      <c r="P50668"/>
    </row>
    <row r="50669" spans="15:16" x14ac:dyDescent="0.2">
      <c r="O50669"/>
      <c r="P50669"/>
    </row>
    <row r="50670" spans="15:16" x14ac:dyDescent="0.2">
      <c r="O50670"/>
      <c r="P50670"/>
    </row>
    <row r="50671" spans="15:16" x14ac:dyDescent="0.2">
      <c r="O50671"/>
      <c r="P50671"/>
    </row>
    <row r="50672" spans="15:16" x14ac:dyDescent="0.2">
      <c r="O50672"/>
      <c r="P50672"/>
    </row>
    <row r="50673" spans="15:16" x14ac:dyDescent="0.2">
      <c r="O50673"/>
      <c r="P50673"/>
    </row>
    <row r="50674" spans="15:16" x14ac:dyDescent="0.2">
      <c r="O50674"/>
      <c r="P50674"/>
    </row>
    <row r="50675" spans="15:16" x14ac:dyDescent="0.2">
      <c r="O50675"/>
      <c r="P50675"/>
    </row>
    <row r="50676" spans="15:16" x14ac:dyDescent="0.2">
      <c r="O50676"/>
      <c r="P50676"/>
    </row>
    <row r="50677" spans="15:16" x14ac:dyDescent="0.2">
      <c r="O50677"/>
      <c r="P50677"/>
    </row>
    <row r="50678" spans="15:16" x14ac:dyDescent="0.2">
      <c r="O50678"/>
      <c r="P50678"/>
    </row>
    <row r="50679" spans="15:16" x14ac:dyDescent="0.2">
      <c r="O50679"/>
      <c r="P50679"/>
    </row>
    <row r="50680" spans="15:16" x14ac:dyDescent="0.2">
      <c r="O50680"/>
      <c r="P50680"/>
    </row>
    <row r="50681" spans="15:16" x14ac:dyDescent="0.2">
      <c r="O50681"/>
      <c r="P50681"/>
    </row>
    <row r="50682" spans="15:16" x14ac:dyDescent="0.2">
      <c r="O50682"/>
      <c r="P50682"/>
    </row>
    <row r="50683" spans="15:16" x14ac:dyDescent="0.2">
      <c r="O50683"/>
      <c r="P50683"/>
    </row>
    <row r="50684" spans="15:16" x14ac:dyDescent="0.2">
      <c r="O50684"/>
      <c r="P50684"/>
    </row>
    <row r="50685" spans="15:16" x14ac:dyDescent="0.2">
      <c r="O50685"/>
      <c r="P50685"/>
    </row>
    <row r="50686" spans="15:16" x14ac:dyDescent="0.2">
      <c r="O50686"/>
      <c r="P50686"/>
    </row>
    <row r="50687" spans="15:16" x14ac:dyDescent="0.2">
      <c r="O50687"/>
      <c r="P50687"/>
    </row>
    <row r="50688" spans="15:16" x14ac:dyDescent="0.2">
      <c r="O50688"/>
      <c r="P50688"/>
    </row>
    <row r="50689" spans="15:16" x14ac:dyDescent="0.2">
      <c r="O50689"/>
      <c r="P50689"/>
    </row>
    <row r="50690" spans="15:16" x14ac:dyDescent="0.2">
      <c r="O50690"/>
      <c r="P50690"/>
    </row>
    <row r="50691" spans="15:16" x14ac:dyDescent="0.2">
      <c r="O50691"/>
      <c r="P50691"/>
    </row>
    <row r="50692" spans="15:16" x14ac:dyDescent="0.2">
      <c r="O50692"/>
      <c r="P50692"/>
    </row>
    <row r="50693" spans="15:16" x14ac:dyDescent="0.2">
      <c r="O50693"/>
      <c r="P50693"/>
    </row>
    <row r="50694" spans="15:16" x14ac:dyDescent="0.2">
      <c r="O50694"/>
      <c r="P50694"/>
    </row>
    <row r="50695" spans="15:16" x14ac:dyDescent="0.2">
      <c r="O50695"/>
      <c r="P50695"/>
    </row>
    <row r="50696" spans="15:16" x14ac:dyDescent="0.2">
      <c r="O50696"/>
      <c r="P50696"/>
    </row>
    <row r="50697" spans="15:16" x14ac:dyDescent="0.2">
      <c r="O50697"/>
      <c r="P50697"/>
    </row>
    <row r="50698" spans="15:16" x14ac:dyDescent="0.2">
      <c r="O50698"/>
      <c r="P50698"/>
    </row>
    <row r="50699" spans="15:16" x14ac:dyDescent="0.2">
      <c r="O50699"/>
      <c r="P50699"/>
    </row>
    <row r="50700" spans="15:16" x14ac:dyDescent="0.2">
      <c r="O50700"/>
      <c r="P50700"/>
    </row>
    <row r="50701" spans="15:16" x14ac:dyDescent="0.2">
      <c r="O50701"/>
      <c r="P50701"/>
    </row>
    <row r="50702" spans="15:16" x14ac:dyDescent="0.2">
      <c r="O50702"/>
      <c r="P50702"/>
    </row>
    <row r="50703" spans="15:16" x14ac:dyDescent="0.2">
      <c r="O50703"/>
      <c r="P50703"/>
    </row>
    <row r="50704" spans="15:16" x14ac:dyDescent="0.2">
      <c r="O50704"/>
      <c r="P50704"/>
    </row>
    <row r="50705" spans="15:16" x14ac:dyDescent="0.2">
      <c r="O50705"/>
      <c r="P50705"/>
    </row>
    <row r="50706" spans="15:16" x14ac:dyDescent="0.2">
      <c r="O50706"/>
      <c r="P50706"/>
    </row>
    <row r="50707" spans="15:16" x14ac:dyDescent="0.2">
      <c r="O50707"/>
      <c r="P50707"/>
    </row>
    <row r="50708" spans="15:16" x14ac:dyDescent="0.2">
      <c r="O50708"/>
      <c r="P50708"/>
    </row>
    <row r="50709" spans="15:16" x14ac:dyDescent="0.2">
      <c r="O50709"/>
      <c r="P50709"/>
    </row>
    <row r="50710" spans="15:16" x14ac:dyDescent="0.2">
      <c r="O50710"/>
      <c r="P50710"/>
    </row>
    <row r="50711" spans="15:16" x14ac:dyDescent="0.2">
      <c r="O50711"/>
      <c r="P50711"/>
    </row>
    <row r="50712" spans="15:16" x14ac:dyDescent="0.2">
      <c r="O50712"/>
      <c r="P50712"/>
    </row>
    <row r="50713" spans="15:16" x14ac:dyDescent="0.2">
      <c r="O50713"/>
      <c r="P50713"/>
    </row>
    <row r="50714" spans="15:16" x14ac:dyDescent="0.2">
      <c r="O50714"/>
      <c r="P50714"/>
    </row>
    <row r="50715" spans="15:16" x14ac:dyDescent="0.2">
      <c r="O50715"/>
      <c r="P50715"/>
    </row>
    <row r="50716" spans="15:16" x14ac:dyDescent="0.2">
      <c r="O50716"/>
      <c r="P50716"/>
    </row>
    <row r="50717" spans="15:16" x14ac:dyDescent="0.2">
      <c r="O50717"/>
      <c r="P50717"/>
    </row>
    <row r="50718" spans="15:16" x14ac:dyDescent="0.2">
      <c r="O50718"/>
      <c r="P50718"/>
    </row>
    <row r="50719" spans="15:16" x14ac:dyDescent="0.2">
      <c r="O50719"/>
      <c r="P50719"/>
    </row>
    <row r="50720" spans="15:16" x14ac:dyDescent="0.2">
      <c r="O50720"/>
      <c r="P50720"/>
    </row>
    <row r="50721" spans="15:16" x14ac:dyDescent="0.2">
      <c r="O50721"/>
      <c r="P50721"/>
    </row>
    <row r="50722" spans="15:16" x14ac:dyDescent="0.2">
      <c r="O50722"/>
      <c r="P50722"/>
    </row>
    <row r="50723" spans="15:16" x14ac:dyDescent="0.2">
      <c r="O50723"/>
      <c r="P50723"/>
    </row>
    <row r="50724" spans="15:16" x14ac:dyDescent="0.2">
      <c r="O50724"/>
      <c r="P50724"/>
    </row>
    <row r="50725" spans="15:16" x14ac:dyDescent="0.2">
      <c r="O50725"/>
      <c r="P50725"/>
    </row>
    <row r="50726" spans="15:16" x14ac:dyDescent="0.2">
      <c r="O50726"/>
      <c r="P50726"/>
    </row>
    <row r="50727" spans="15:16" x14ac:dyDescent="0.2">
      <c r="O50727"/>
      <c r="P50727"/>
    </row>
    <row r="50728" spans="15:16" x14ac:dyDescent="0.2">
      <c r="O50728"/>
      <c r="P50728"/>
    </row>
    <row r="50729" spans="15:16" x14ac:dyDescent="0.2">
      <c r="O50729"/>
      <c r="P50729"/>
    </row>
    <row r="50730" spans="15:16" x14ac:dyDescent="0.2">
      <c r="O50730"/>
      <c r="P50730"/>
    </row>
    <row r="50731" spans="15:16" x14ac:dyDescent="0.2">
      <c r="O50731"/>
      <c r="P50731"/>
    </row>
    <row r="50732" spans="15:16" x14ac:dyDescent="0.2">
      <c r="O50732"/>
      <c r="P50732"/>
    </row>
    <row r="50733" spans="15:16" x14ac:dyDescent="0.2">
      <c r="O50733"/>
      <c r="P50733"/>
    </row>
    <row r="50734" spans="15:16" x14ac:dyDescent="0.2">
      <c r="O50734"/>
      <c r="P50734"/>
    </row>
    <row r="50735" spans="15:16" x14ac:dyDescent="0.2">
      <c r="O50735"/>
      <c r="P50735"/>
    </row>
    <row r="50736" spans="15:16" x14ac:dyDescent="0.2">
      <c r="O50736"/>
      <c r="P50736"/>
    </row>
    <row r="50737" spans="15:16" x14ac:dyDescent="0.2">
      <c r="O50737"/>
      <c r="P50737"/>
    </row>
    <row r="50738" spans="15:16" x14ac:dyDescent="0.2">
      <c r="O50738"/>
      <c r="P50738"/>
    </row>
    <row r="50739" spans="15:16" x14ac:dyDescent="0.2">
      <c r="O50739"/>
      <c r="P50739"/>
    </row>
    <row r="50740" spans="15:16" x14ac:dyDescent="0.2">
      <c r="O50740"/>
      <c r="P50740"/>
    </row>
    <row r="50741" spans="15:16" x14ac:dyDescent="0.2">
      <c r="O50741"/>
      <c r="P50741"/>
    </row>
    <row r="50742" spans="15:16" x14ac:dyDescent="0.2">
      <c r="O50742"/>
      <c r="P50742"/>
    </row>
    <row r="50743" spans="15:16" x14ac:dyDescent="0.2">
      <c r="O50743"/>
      <c r="P50743"/>
    </row>
    <row r="50744" spans="15:16" x14ac:dyDescent="0.2">
      <c r="O50744"/>
      <c r="P50744"/>
    </row>
    <row r="50745" spans="15:16" x14ac:dyDescent="0.2">
      <c r="O50745"/>
      <c r="P50745"/>
    </row>
    <row r="50746" spans="15:16" x14ac:dyDescent="0.2">
      <c r="O50746"/>
      <c r="P50746"/>
    </row>
    <row r="50747" spans="15:16" x14ac:dyDescent="0.2">
      <c r="O50747"/>
      <c r="P50747"/>
    </row>
    <row r="50748" spans="15:16" x14ac:dyDescent="0.2">
      <c r="O50748"/>
      <c r="P50748"/>
    </row>
    <row r="50749" spans="15:16" x14ac:dyDescent="0.2">
      <c r="O50749"/>
      <c r="P50749"/>
    </row>
    <row r="50750" spans="15:16" x14ac:dyDescent="0.2">
      <c r="O50750"/>
      <c r="P50750"/>
    </row>
    <row r="50751" spans="15:16" x14ac:dyDescent="0.2">
      <c r="O50751"/>
      <c r="P50751"/>
    </row>
    <row r="50752" spans="15:16" x14ac:dyDescent="0.2">
      <c r="O50752"/>
      <c r="P50752"/>
    </row>
    <row r="50753" spans="15:16" x14ac:dyDescent="0.2">
      <c r="O50753"/>
      <c r="P50753"/>
    </row>
    <row r="50754" spans="15:16" x14ac:dyDescent="0.2">
      <c r="O50754"/>
      <c r="P50754"/>
    </row>
    <row r="50755" spans="15:16" x14ac:dyDescent="0.2">
      <c r="O50755"/>
      <c r="P50755"/>
    </row>
    <row r="50756" spans="15:16" x14ac:dyDescent="0.2">
      <c r="O50756"/>
      <c r="P50756"/>
    </row>
    <row r="50757" spans="15:16" x14ac:dyDescent="0.2">
      <c r="O50757"/>
      <c r="P50757"/>
    </row>
    <row r="50758" spans="15:16" x14ac:dyDescent="0.2">
      <c r="O50758"/>
      <c r="P50758"/>
    </row>
    <row r="50759" spans="15:16" x14ac:dyDescent="0.2">
      <c r="O50759"/>
      <c r="P50759"/>
    </row>
    <row r="50760" spans="15:16" x14ac:dyDescent="0.2">
      <c r="O50760"/>
      <c r="P50760"/>
    </row>
    <row r="50761" spans="15:16" x14ac:dyDescent="0.2">
      <c r="O50761"/>
      <c r="P50761"/>
    </row>
    <row r="50762" spans="15:16" x14ac:dyDescent="0.2">
      <c r="O50762"/>
      <c r="P50762"/>
    </row>
    <row r="50763" spans="15:16" x14ac:dyDescent="0.2">
      <c r="O50763"/>
      <c r="P50763"/>
    </row>
    <row r="50764" spans="15:16" x14ac:dyDescent="0.2">
      <c r="O50764"/>
      <c r="P50764"/>
    </row>
    <row r="50765" spans="15:16" x14ac:dyDescent="0.2">
      <c r="O50765"/>
      <c r="P50765"/>
    </row>
    <row r="50766" spans="15:16" x14ac:dyDescent="0.2">
      <c r="O50766"/>
      <c r="P50766"/>
    </row>
    <row r="50767" spans="15:16" x14ac:dyDescent="0.2">
      <c r="O50767"/>
      <c r="P50767"/>
    </row>
    <row r="50768" spans="15:16" x14ac:dyDescent="0.2">
      <c r="O50768"/>
      <c r="P50768"/>
    </row>
    <row r="50769" spans="15:16" x14ac:dyDescent="0.2">
      <c r="O50769"/>
      <c r="P50769"/>
    </row>
    <row r="50770" spans="15:16" x14ac:dyDescent="0.2">
      <c r="O50770"/>
      <c r="P50770"/>
    </row>
    <row r="50771" spans="15:16" x14ac:dyDescent="0.2">
      <c r="O50771"/>
      <c r="P50771"/>
    </row>
    <row r="50772" spans="15:16" x14ac:dyDescent="0.2">
      <c r="O50772"/>
      <c r="P50772"/>
    </row>
    <row r="50773" spans="15:16" x14ac:dyDescent="0.2">
      <c r="O50773"/>
      <c r="P50773"/>
    </row>
    <row r="50774" spans="15:16" x14ac:dyDescent="0.2">
      <c r="O50774"/>
      <c r="P50774"/>
    </row>
    <row r="50775" spans="15:16" x14ac:dyDescent="0.2">
      <c r="O50775"/>
      <c r="P50775"/>
    </row>
    <row r="50776" spans="15:16" x14ac:dyDescent="0.2">
      <c r="O50776"/>
      <c r="P50776"/>
    </row>
    <row r="50777" spans="15:16" x14ac:dyDescent="0.2">
      <c r="O50777"/>
      <c r="P50777"/>
    </row>
    <row r="50778" spans="15:16" x14ac:dyDescent="0.2">
      <c r="O50778"/>
      <c r="P50778"/>
    </row>
    <row r="50779" spans="15:16" x14ac:dyDescent="0.2">
      <c r="O50779"/>
      <c r="P50779"/>
    </row>
    <row r="50780" spans="15:16" x14ac:dyDescent="0.2">
      <c r="O50780"/>
      <c r="P50780"/>
    </row>
    <row r="50781" spans="15:16" x14ac:dyDescent="0.2">
      <c r="O50781"/>
      <c r="P50781"/>
    </row>
    <row r="50782" spans="15:16" x14ac:dyDescent="0.2">
      <c r="O50782"/>
      <c r="P50782"/>
    </row>
    <row r="50783" spans="15:16" x14ac:dyDescent="0.2">
      <c r="O50783"/>
      <c r="P50783"/>
    </row>
    <row r="50784" spans="15:16" x14ac:dyDescent="0.2">
      <c r="O50784"/>
      <c r="P50784"/>
    </row>
    <row r="50785" spans="15:16" x14ac:dyDescent="0.2">
      <c r="O50785"/>
      <c r="P50785"/>
    </row>
    <row r="50786" spans="15:16" x14ac:dyDescent="0.2">
      <c r="O50786"/>
      <c r="P50786"/>
    </row>
    <row r="50787" spans="15:16" x14ac:dyDescent="0.2">
      <c r="O50787"/>
      <c r="P50787"/>
    </row>
    <row r="50788" spans="15:16" x14ac:dyDescent="0.2">
      <c r="O50788"/>
      <c r="P50788"/>
    </row>
    <row r="50789" spans="15:16" x14ac:dyDescent="0.2">
      <c r="O50789"/>
      <c r="P50789"/>
    </row>
    <row r="50790" spans="15:16" x14ac:dyDescent="0.2">
      <c r="O50790"/>
      <c r="P50790"/>
    </row>
    <row r="50791" spans="15:16" x14ac:dyDescent="0.2">
      <c r="O50791"/>
      <c r="P50791"/>
    </row>
    <row r="50792" spans="15:16" x14ac:dyDescent="0.2">
      <c r="O50792"/>
      <c r="P50792"/>
    </row>
    <row r="50793" spans="15:16" x14ac:dyDescent="0.2">
      <c r="O50793"/>
      <c r="P50793"/>
    </row>
    <row r="50794" spans="15:16" x14ac:dyDescent="0.2">
      <c r="O50794"/>
      <c r="P50794"/>
    </row>
    <row r="50795" spans="15:16" x14ac:dyDescent="0.2">
      <c r="O50795"/>
      <c r="P50795"/>
    </row>
    <row r="50796" spans="15:16" x14ac:dyDescent="0.2">
      <c r="O50796"/>
      <c r="P50796"/>
    </row>
    <row r="50797" spans="15:16" x14ac:dyDescent="0.2">
      <c r="O50797"/>
      <c r="P50797"/>
    </row>
    <row r="50798" spans="15:16" x14ac:dyDescent="0.2">
      <c r="O50798"/>
      <c r="P50798"/>
    </row>
    <row r="50799" spans="15:16" x14ac:dyDescent="0.2">
      <c r="O50799"/>
      <c r="P50799"/>
    </row>
    <row r="50800" spans="15:16" x14ac:dyDescent="0.2">
      <c r="O50800"/>
      <c r="P50800"/>
    </row>
    <row r="50801" spans="15:16" x14ac:dyDescent="0.2">
      <c r="O50801"/>
      <c r="P50801"/>
    </row>
    <row r="50802" spans="15:16" x14ac:dyDescent="0.2">
      <c r="O50802"/>
      <c r="P50802"/>
    </row>
    <row r="50803" spans="15:16" x14ac:dyDescent="0.2">
      <c r="O50803"/>
      <c r="P50803"/>
    </row>
    <row r="50804" spans="15:16" x14ac:dyDescent="0.2">
      <c r="O50804"/>
      <c r="P50804"/>
    </row>
    <row r="50805" spans="15:16" x14ac:dyDescent="0.2">
      <c r="O50805"/>
      <c r="P50805"/>
    </row>
    <row r="50806" spans="15:16" x14ac:dyDescent="0.2">
      <c r="O50806"/>
      <c r="P50806"/>
    </row>
    <row r="50807" spans="15:16" x14ac:dyDescent="0.2">
      <c r="O50807"/>
      <c r="P50807"/>
    </row>
    <row r="50808" spans="15:16" x14ac:dyDescent="0.2">
      <c r="O50808"/>
      <c r="P50808"/>
    </row>
    <row r="50809" spans="15:16" x14ac:dyDescent="0.2">
      <c r="O50809"/>
      <c r="P50809"/>
    </row>
    <row r="50810" spans="15:16" x14ac:dyDescent="0.2">
      <c r="O50810"/>
      <c r="P50810"/>
    </row>
    <row r="50811" spans="15:16" x14ac:dyDescent="0.2">
      <c r="O50811"/>
      <c r="P50811"/>
    </row>
    <row r="50812" spans="15:16" x14ac:dyDescent="0.2">
      <c r="O50812"/>
      <c r="P50812"/>
    </row>
    <row r="50813" spans="15:16" x14ac:dyDescent="0.2">
      <c r="O50813"/>
      <c r="P50813"/>
    </row>
    <row r="50814" spans="15:16" x14ac:dyDescent="0.2">
      <c r="O50814"/>
      <c r="P50814"/>
    </row>
    <row r="50815" spans="15:16" x14ac:dyDescent="0.2">
      <c r="O50815"/>
      <c r="P50815"/>
    </row>
    <row r="50816" spans="15:16" x14ac:dyDescent="0.2">
      <c r="O50816"/>
      <c r="P50816"/>
    </row>
    <row r="50817" spans="15:16" x14ac:dyDescent="0.2">
      <c r="O50817"/>
      <c r="P50817"/>
    </row>
    <row r="50818" spans="15:16" x14ac:dyDescent="0.2">
      <c r="O50818"/>
      <c r="P50818"/>
    </row>
    <row r="50819" spans="15:16" x14ac:dyDescent="0.2">
      <c r="O50819"/>
      <c r="P50819"/>
    </row>
    <row r="50820" spans="15:16" x14ac:dyDescent="0.2">
      <c r="O50820"/>
      <c r="P50820"/>
    </row>
    <row r="50821" spans="15:16" x14ac:dyDescent="0.2">
      <c r="O50821"/>
      <c r="P50821"/>
    </row>
    <row r="50822" spans="15:16" x14ac:dyDescent="0.2">
      <c r="O50822"/>
      <c r="P50822"/>
    </row>
    <row r="50823" spans="15:16" x14ac:dyDescent="0.2">
      <c r="O50823"/>
      <c r="P50823"/>
    </row>
    <row r="50824" spans="15:16" x14ac:dyDescent="0.2">
      <c r="O50824"/>
      <c r="P50824"/>
    </row>
    <row r="50825" spans="15:16" x14ac:dyDescent="0.2">
      <c r="O50825"/>
      <c r="P50825"/>
    </row>
    <row r="50826" spans="15:16" x14ac:dyDescent="0.2">
      <c r="O50826"/>
      <c r="P50826"/>
    </row>
    <row r="50827" spans="15:16" x14ac:dyDescent="0.2">
      <c r="O50827"/>
      <c r="P50827"/>
    </row>
    <row r="50828" spans="15:16" x14ac:dyDescent="0.2">
      <c r="O50828"/>
      <c r="P50828"/>
    </row>
    <row r="50829" spans="15:16" x14ac:dyDescent="0.2">
      <c r="O50829"/>
      <c r="P50829"/>
    </row>
    <row r="50830" spans="15:16" x14ac:dyDescent="0.2">
      <c r="O50830"/>
      <c r="P50830"/>
    </row>
    <row r="50831" spans="15:16" x14ac:dyDescent="0.2">
      <c r="O50831"/>
      <c r="P50831"/>
    </row>
    <row r="50832" spans="15:16" x14ac:dyDescent="0.2">
      <c r="O50832"/>
      <c r="P50832"/>
    </row>
    <row r="50833" spans="15:16" x14ac:dyDescent="0.2">
      <c r="O50833"/>
      <c r="P50833"/>
    </row>
    <row r="50834" spans="15:16" x14ac:dyDescent="0.2">
      <c r="O50834"/>
      <c r="P50834"/>
    </row>
    <row r="50835" spans="15:16" x14ac:dyDescent="0.2">
      <c r="O50835"/>
      <c r="P50835"/>
    </row>
    <row r="50836" spans="15:16" x14ac:dyDescent="0.2">
      <c r="O50836"/>
      <c r="P50836"/>
    </row>
    <row r="50837" spans="15:16" x14ac:dyDescent="0.2">
      <c r="O50837"/>
      <c r="P50837"/>
    </row>
    <row r="50838" spans="15:16" x14ac:dyDescent="0.2">
      <c r="O50838"/>
      <c r="P50838"/>
    </row>
    <row r="50839" spans="15:16" x14ac:dyDescent="0.2">
      <c r="O50839"/>
      <c r="P50839"/>
    </row>
    <row r="50840" spans="15:16" x14ac:dyDescent="0.2">
      <c r="O50840"/>
      <c r="P50840"/>
    </row>
    <row r="50841" spans="15:16" x14ac:dyDescent="0.2">
      <c r="O50841"/>
      <c r="P50841"/>
    </row>
    <row r="50842" spans="15:16" x14ac:dyDescent="0.2">
      <c r="O50842"/>
      <c r="P50842"/>
    </row>
    <row r="50843" spans="15:16" x14ac:dyDescent="0.2">
      <c r="O50843"/>
      <c r="P50843"/>
    </row>
    <row r="50844" spans="15:16" x14ac:dyDescent="0.2">
      <c r="O50844"/>
      <c r="P50844"/>
    </row>
    <row r="50845" spans="15:16" x14ac:dyDescent="0.2">
      <c r="O50845"/>
      <c r="P50845"/>
    </row>
    <row r="50846" spans="15:16" x14ac:dyDescent="0.2">
      <c r="O50846"/>
      <c r="P50846"/>
    </row>
    <row r="50847" spans="15:16" x14ac:dyDescent="0.2">
      <c r="O50847"/>
      <c r="P50847"/>
    </row>
    <row r="50848" spans="15:16" x14ac:dyDescent="0.2">
      <c r="O50848"/>
      <c r="P50848"/>
    </row>
    <row r="50849" spans="15:16" x14ac:dyDescent="0.2">
      <c r="O50849"/>
      <c r="P50849"/>
    </row>
    <row r="50850" spans="15:16" x14ac:dyDescent="0.2">
      <c r="O50850"/>
      <c r="P50850"/>
    </row>
    <row r="50851" spans="15:16" x14ac:dyDescent="0.2">
      <c r="O50851"/>
      <c r="P50851"/>
    </row>
    <row r="50852" spans="15:16" x14ac:dyDescent="0.2">
      <c r="O50852"/>
      <c r="P50852"/>
    </row>
    <row r="50853" spans="15:16" x14ac:dyDescent="0.2">
      <c r="O50853"/>
      <c r="P50853"/>
    </row>
    <row r="50854" spans="15:16" x14ac:dyDescent="0.2">
      <c r="O50854"/>
      <c r="P50854"/>
    </row>
    <row r="50855" spans="15:16" x14ac:dyDescent="0.2">
      <c r="O50855"/>
      <c r="P50855"/>
    </row>
    <row r="50856" spans="15:16" x14ac:dyDescent="0.2">
      <c r="O50856"/>
      <c r="P50856"/>
    </row>
    <row r="50857" spans="15:16" x14ac:dyDescent="0.2">
      <c r="O50857"/>
      <c r="P50857"/>
    </row>
    <row r="50858" spans="15:16" x14ac:dyDescent="0.2">
      <c r="O50858"/>
      <c r="P50858"/>
    </row>
    <row r="50859" spans="15:16" x14ac:dyDescent="0.2">
      <c r="O50859"/>
      <c r="P50859"/>
    </row>
    <row r="50860" spans="15:16" x14ac:dyDescent="0.2">
      <c r="O50860"/>
      <c r="P50860"/>
    </row>
    <row r="50861" spans="15:16" x14ac:dyDescent="0.2">
      <c r="O50861"/>
      <c r="P50861"/>
    </row>
    <row r="50862" spans="15:16" x14ac:dyDescent="0.2">
      <c r="O50862"/>
      <c r="P50862"/>
    </row>
    <row r="50863" spans="15:16" x14ac:dyDescent="0.2">
      <c r="O50863"/>
      <c r="P50863"/>
    </row>
    <row r="50864" spans="15:16" x14ac:dyDescent="0.2">
      <c r="O50864"/>
      <c r="P50864"/>
    </row>
    <row r="50865" spans="15:16" x14ac:dyDescent="0.2">
      <c r="O50865"/>
      <c r="P50865"/>
    </row>
    <row r="50866" spans="15:16" x14ac:dyDescent="0.2">
      <c r="O50866"/>
      <c r="P50866"/>
    </row>
    <row r="50867" spans="15:16" x14ac:dyDescent="0.2">
      <c r="O50867"/>
      <c r="P50867"/>
    </row>
    <row r="50868" spans="15:16" x14ac:dyDescent="0.2">
      <c r="O50868"/>
      <c r="P50868"/>
    </row>
    <row r="50869" spans="15:16" x14ac:dyDescent="0.2">
      <c r="O50869"/>
      <c r="P50869"/>
    </row>
    <row r="50870" spans="15:16" x14ac:dyDescent="0.2">
      <c r="O50870"/>
      <c r="P50870"/>
    </row>
    <row r="50871" spans="15:16" x14ac:dyDescent="0.2">
      <c r="O50871"/>
      <c r="P50871"/>
    </row>
    <row r="50872" spans="15:16" x14ac:dyDescent="0.2">
      <c r="O50872"/>
      <c r="P50872"/>
    </row>
    <row r="50873" spans="15:16" x14ac:dyDescent="0.2">
      <c r="O50873"/>
      <c r="P50873"/>
    </row>
    <row r="50874" spans="15:16" x14ac:dyDescent="0.2">
      <c r="O50874"/>
      <c r="P50874"/>
    </row>
    <row r="50875" spans="15:16" x14ac:dyDescent="0.2">
      <c r="O50875"/>
      <c r="P50875"/>
    </row>
    <row r="50876" spans="15:16" x14ac:dyDescent="0.2">
      <c r="O50876"/>
      <c r="P50876"/>
    </row>
    <row r="50877" spans="15:16" x14ac:dyDescent="0.2">
      <c r="O50877"/>
      <c r="P50877"/>
    </row>
    <row r="50878" spans="15:16" x14ac:dyDescent="0.2">
      <c r="O50878"/>
      <c r="P50878"/>
    </row>
    <row r="50879" spans="15:16" x14ac:dyDescent="0.2">
      <c r="O50879"/>
      <c r="P50879"/>
    </row>
    <row r="50880" spans="15:16" x14ac:dyDescent="0.2">
      <c r="O50880"/>
      <c r="P50880"/>
    </row>
    <row r="50881" spans="15:16" x14ac:dyDescent="0.2">
      <c r="O50881"/>
      <c r="P50881"/>
    </row>
    <row r="50882" spans="15:16" x14ac:dyDescent="0.2">
      <c r="O50882"/>
      <c r="P50882"/>
    </row>
    <row r="50883" spans="15:16" x14ac:dyDescent="0.2">
      <c r="O50883"/>
      <c r="P50883"/>
    </row>
    <row r="50884" spans="15:16" x14ac:dyDescent="0.2">
      <c r="O50884"/>
      <c r="P50884"/>
    </row>
    <row r="50885" spans="15:16" x14ac:dyDescent="0.2">
      <c r="O50885"/>
      <c r="P50885"/>
    </row>
    <row r="50886" spans="15:16" x14ac:dyDescent="0.2">
      <c r="O50886"/>
      <c r="P50886"/>
    </row>
    <row r="50887" spans="15:16" x14ac:dyDescent="0.2">
      <c r="O50887"/>
      <c r="P50887"/>
    </row>
    <row r="50888" spans="15:16" x14ac:dyDescent="0.2">
      <c r="O50888"/>
      <c r="P50888"/>
    </row>
    <row r="50889" spans="15:16" x14ac:dyDescent="0.2">
      <c r="O50889"/>
      <c r="P50889"/>
    </row>
    <row r="50890" spans="15:16" x14ac:dyDescent="0.2">
      <c r="O50890"/>
      <c r="P50890"/>
    </row>
    <row r="50891" spans="15:16" x14ac:dyDescent="0.2">
      <c r="O50891"/>
      <c r="P50891"/>
    </row>
    <row r="50892" spans="15:16" x14ac:dyDescent="0.2">
      <c r="O50892"/>
      <c r="P50892"/>
    </row>
    <row r="50893" spans="15:16" x14ac:dyDescent="0.2">
      <c r="O50893"/>
      <c r="P50893"/>
    </row>
    <row r="50894" spans="15:16" x14ac:dyDescent="0.2">
      <c r="O50894"/>
      <c r="P50894"/>
    </row>
    <row r="50895" spans="15:16" x14ac:dyDescent="0.2">
      <c r="O50895"/>
      <c r="P50895"/>
    </row>
    <row r="50896" spans="15:16" x14ac:dyDescent="0.2">
      <c r="O50896"/>
      <c r="P50896"/>
    </row>
    <row r="50897" spans="15:16" x14ac:dyDescent="0.2">
      <c r="O50897"/>
      <c r="P50897"/>
    </row>
    <row r="50898" spans="15:16" x14ac:dyDescent="0.2">
      <c r="O50898"/>
      <c r="P50898"/>
    </row>
    <row r="50899" spans="15:16" x14ac:dyDescent="0.2">
      <c r="O50899"/>
      <c r="P50899"/>
    </row>
    <row r="50900" spans="15:16" x14ac:dyDescent="0.2">
      <c r="O50900"/>
      <c r="P50900"/>
    </row>
    <row r="50901" spans="15:16" x14ac:dyDescent="0.2">
      <c r="O50901"/>
      <c r="P50901"/>
    </row>
    <row r="50902" spans="15:16" x14ac:dyDescent="0.2">
      <c r="O50902"/>
      <c r="P50902"/>
    </row>
    <row r="50903" spans="15:16" x14ac:dyDescent="0.2">
      <c r="O50903"/>
      <c r="P50903"/>
    </row>
    <row r="50904" spans="15:16" x14ac:dyDescent="0.2">
      <c r="O50904"/>
      <c r="P50904"/>
    </row>
    <row r="50905" spans="15:16" x14ac:dyDescent="0.2">
      <c r="O50905"/>
      <c r="P50905"/>
    </row>
    <row r="50906" spans="15:16" x14ac:dyDescent="0.2">
      <c r="O50906"/>
      <c r="P50906"/>
    </row>
    <row r="50907" spans="15:16" x14ac:dyDescent="0.2">
      <c r="O50907"/>
      <c r="P50907"/>
    </row>
    <row r="50908" spans="15:16" x14ac:dyDescent="0.2">
      <c r="O50908"/>
      <c r="P50908"/>
    </row>
    <row r="50909" spans="15:16" x14ac:dyDescent="0.2">
      <c r="O50909"/>
      <c r="P50909"/>
    </row>
    <row r="50910" spans="15:16" x14ac:dyDescent="0.2">
      <c r="O50910"/>
      <c r="P50910"/>
    </row>
    <row r="50911" spans="15:16" x14ac:dyDescent="0.2">
      <c r="O50911"/>
      <c r="P50911"/>
    </row>
    <row r="50912" spans="15:16" x14ac:dyDescent="0.2">
      <c r="O50912"/>
      <c r="P50912"/>
    </row>
    <row r="50913" spans="15:16" x14ac:dyDescent="0.2">
      <c r="O50913"/>
      <c r="P50913"/>
    </row>
    <row r="50914" spans="15:16" x14ac:dyDescent="0.2">
      <c r="O50914"/>
      <c r="P50914"/>
    </row>
    <row r="50915" spans="15:16" x14ac:dyDescent="0.2">
      <c r="O50915"/>
      <c r="P50915"/>
    </row>
    <row r="50916" spans="15:16" x14ac:dyDescent="0.2">
      <c r="O50916"/>
      <c r="P50916"/>
    </row>
    <row r="50917" spans="15:16" x14ac:dyDescent="0.2">
      <c r="O50917"/>
      <c r="P50917"/>
    </row>
    <row r="50918" spans="15:16" x14ac:dyDescent="0.2">
      <c r="O50918"/>
      <c r="P50918"/>
    </row>
    <row r="50919" spans="15:16" x14ac:dyDescent="0.2">
      <c r="O50919"/>
      <c r="P50919"/>
    </row>
    <row r="50920" spans="15:16" x14ac:dyDescent="0.2">
      <c r="O50920"/>
      <c r="P50920"/>
    </row>
    <row r="50921" spans="15:16" x14ac:dyDescent="0.2">
      <c r="O50921"/>
      <c r="P50921"/>
    </row>
    <row r="50922" spans="15:16" x14ac:dyDescent="0.2">
      <c r="O50922"/>
      <c r="P50922"/>
    </row>
    <row r="50923" spans="15:16" x14ac:dyDescent="0.2">
      <c r="O50923"/>
      <c r="P50923"/>
    </row>
    <row r="50924" spans="15:16" x14ac:dyDescent="0.2">
      <c r="O50924"/>
      <c r="P50924"/>
    </row>
    <row r="50925" spans="15:16" x14ac:dyDescent="0.2">
      <c r="O50925"/>
      <c r="P50925"/>
    </row>
    <row r="50926" spans="15:16" x14ac:dyDescent="0.2">
      <c r="O50926"/>
      <c r="P50926"/>
    </row>
    <row r="50927" spans="15:16" x14ac:dyDescent="0.2">
      <c r="O50927"/>
      <c r="P50927"/>
    </row>
    <row r="50928" spans="15:16" x14ac:dyDescent="0.2">
      <c r="O50928"/>
      <c r="P50928"/>
    </row>
    <row r="50929" spans="15:16" x14ac:dyDescent="0.2">
      <c r="O50929"/>
      <c r="P50929"/>
    </row>
    <row r="50930" spans="15:16" x14ac:dyDescent="0.2">
      <c r="O50930"/>
      <c r="P50930"/>
    </row>
    <row r="50931" spans="15:16" x14ac:dyDescent="0.2">
      <c r="O50931"/>
      <c r="P50931"/>
    </row>
    <row r="50932" spans="15:16" x14ac:dyDescent="0.2">
      <c r="O50932"/>
      <c r="P50932"/>
    </row>
    <row r="50933" spans="15:16" x14ac:dyDescent="0.2">
      <c r="O50933"/>
      <c r="P50933"/>
    </row>
    <row r="50934" spans="15:16" x14ac:dyDescent="0.2">
      <c r="O50934"/>
      <c r="P50934"/>
    </row>
    <row r="50935" spans="15:16" x14ac:dyDescent="0.2">
      <c r="O50935"/>
      <c r="P50935"/>
    </row>
    <row r="50936" spans="15:16" x14ac:dyDescent="0.2">
      <c r="O50936"/>
      <c r="P50936"/>
    </row>
    <row r="50937" spans="15:16" x14ac:dyDescent="0.2">
      <c r="O50937"/>
      <c r="P50937"/>
    </row>
    <row r="50938" spans="15:16" x14ac:dyDescent="0.2">
      <c r="O50938"/>
      <c r="P50938"/>
    </row>
    <row r="50939" spans="15:16" x14ac:dyDescent="0.2">
      <c r="O50939"/>
      <c r="P50939"/>
    </row>
    <row r="50940" spans="15:16" x14ac:dyDescent="0.2">
      <c r="O50940"/>
      <c r="P50940"/>
    </row>
    <row r="50941" spans="15:16" x14ac:dyDescent="0.2">
      <c r="O50941"/>
      <c r="P50941"/>
    </row>
    <row r="50942" spans="15:16" x14ac:dyDescent="0.2">
      <c r="O50942"/>
      <c r="P50942"/>
    </row>
    <row r="50943" spans="15:16" x14ac:dyDescent="0.2">
      <c r="O50943"/>
      <c r="P50943"/>
    </row>
    <row r="50944" spans="15:16" x14ac:dyDescent="0.2">
      <c r="O50944"/>
      <c r="P50944"/>
    </row>
    <row r="50945" spans="15:16" x14ac:dyDescent="0.2">
      <c r="O50945"/>
      <c r="P50945"/>
    </row>
    <row r="50946" spans="15:16" x14ac:dyDescent="0.2">
      <c r="O50946"/>
      <c r="P50946"/>
    </row>
    <row r="50947" spans="15:16" x14ac:dyDescent="0.2">
      <c r="O50947"/>
      <c r="P50947"/>
    </row>
    <row r="50948" spans="15:16" x14ac:dyDescent="0.2">
      <c r="O50948"/>
      <c r="P50948"/>
    </row>
    <row r="50949" spans="15:16" x14ac:dyDescent="0.2">
      <c r="O50949"/>
      <c r="P50949"/>
    </row>
    <row r="50950" spans="15:16" x14ac:dyDescent="0.2">
      <c r="O50950"/>
      <c r="P50950"/>
    </row>
    <row r="50951" spans="15:16" x14ac:dyDescent="0.2">
      <c r="O50951"/>
      <c r="P50951"/>
    </row>
    <row r="50952" spans="15:16" x14ac:dyDescent="0.2">
      <c r="O50952"/>
      <c r="P50952"/>
    </row>
    <row r="50953" spans="15:16" x14ac:dyDescent="0.2">
      <c r="O50953"/>
      <c r="P50953"/>
    </row>
    <row r="50954" spans="15:16" x14ac:dyDescent="0.2">
      <c r="O50954"/>
      <c r="P50954"/>
    </row>
    <row r="50955" spans="15:16" x14ac:dyDescent="0.2">
      <c r="O50955"/>
      <c r="P50955"/>
    </row>
    <row r="50956" spans="15:16" x14ac:dyDescent="0.2">
      <c r="O50956"/>
      <c r="P50956"/>
    </row>
    <row r="50957" spans="15:16" x14ac:dyDescent="0.2">
      <c r="O50957"/>
      <c r="P50957"/>
    </row>
    <row r="50958" spans="15:16" x14ac:dyDescent="0.2">
      <c r="O50958"/>
      <c r="P50958"/>
    </row>
    <row r="50959" spans="15:16" x14ac:dyDescent="0.2">
      <c r="O50959"/>
      <c r="P50959"/>
    </row>
    <row r="50960" spans="15:16" x14ac:dyDescent="0.2">
      <c r="O50960"/>
      <c r="P50960"/>
    </row>
    <row r="50961" spans="15:16" x14ac:dyDescent="0.2">
      <c r="O50961"/>
      <c r="P50961"/>
    </row>
    <row r="50962" spans="15:16" x14ac:dyDescent="0.2">
      <c r="O50962"/>
      <c r="P50962"/>
    </row>
    <row r="50963" spans="15:16" x14ac:dyDescent="0.2">
      <c r="O50963"/>
      <c r="P50963"/>
    </row>
    <row r="50964" spans="15:16" x14ac:dyDescent="0.2">
      <c r="O50964"/>
      <c r="P50964"/>
    </row>
    <row r="50965" spans="15:16" x14ac:dyDescent="0.2">
      <c r="O50965"/>
      <c r="P50965"/>
    </row>
    <row r="50966" spans="15:16" x14ac:dyDescent="0.2">
      <c r="O50966"/>
      <c r="P50966"/>
    </row>
    <row r="50967" spans="15:16" x14ac:dyDescent="0.2">
      <c r="O50967"/>
      <c r="P50967"/>
    </row>
    <row r="50968" spans="15:16" x14ac:dyDescent="0.2">
      <c r="O50968"/>
      <c r="P50968"/>
    </row>
    <row r="50969" spans="15:16" x14ac:dyDescent="0.2">
      <c r="O50969"/>
      <c r="P50969"/>
    </row>
    <row r="50970" spans="15:16" x14ac:dyDescent="0.2">
      <c r="O50970"/>
      <c r="P50970"/>
    </row>
    <row r="50971" spans="15:16" x14ac:dyDescent="0.2">
      <c r="O50971"/>
      <c r="P50971"/>
    </row>
    <row r="50972" spans="15:16" x14ac:dyDescent="0.2">
      <c r="O50972"/>
      <c r="P50972"/>
    </row>
    <row r="50973" spans="15:16" x14ac:dyDescent="0.2">
      <c r="O50973"/>
      <c r="P50973"/>
    </row>
    <row r="50974" spans="15:16" x14ac:dyDescent="0.2">
      <c r="O50974"/>
      <c r="P50974"/>
    </row>
    <row r="50975" spans="15:16" x14ac:dyDescent="0.2">
      <c r="O50975"/>
      <c r="P50975"/>
    </row>
    <row r="50976" spans="15:16" x14ac:dyDescent="0.2">
      <c r="O50976"/>
      <c r="P50976"/>
    </row>
    <row r="50977" spans="15:16" x14ac:dyDescent="0.2">
      <c r="O50977"/>
      <c r="P50977"/>
    </row>
    <row r="50978" spans="15:16" x14ac:dyDescent="0.2">
      <c r="O50978"/>
      <c r="P50978"/>
    </row>
    <row r="50979" spans="15:16" x14ac:dyDescent="0.2">
      <c r="O50979"/>
      <c r="P50979"/>
    </row>
    <row r="50980" spans="15:16" x14ac:dyDescent="0.2">
      <c r="O50980"/>
      <c r="P50980"/>
    </row>
    <row r="50981" spans="15:16" x14ac:dyDescent="0.2">
      <c r="O50981"/>
      <c r="P50981"/>
    </row>
    <row r="50982" spans="15:16" x14ac:dyDescent="0.2">
      <c r="O50982"/>
      <c r="P50982"/>
    </row>
    <row r="50983" spans="15:16" x14ac:dyDescent="0.2">
      <c r="O50983"/>
      <c r="P50983"/>
    </row>
    <row r="50984" spans="15:16" x14ac:dyDescent="0.2">
      <c r="O50984"/>
      <c r="P50984"/>
    </row>
    <row r="50985" spans="15:16" x14ac:dyDescent="0.2">
      <c r="O50985"/>
      <c r="P50985"/>
    </row>
    <row r="50986" spans="15:16" x14ac:dyDescent="0.2">
      <c r="O50986"/>
      <c r="P50986"/>
    </row>
    <row r="50987" spans="15:16" x14ac:dyDescent="0.2">
      <c r="O50987"/>
      <c r="P50987"/>
    </row>
    <row r="50988" spans="15:16" x14ac:dyDescent="0.2">
      <c r="O50988"/>
      <c r="P50988"/>
    </row>
    <row r="50989" spans="15:16" x14ac:dyDescent="0.2">
      <c r="O50989"/>
      <c r="P50989"/>
    </row>
    <row r="50990" spans="15:16" x14ac:dyDescent="0.2">
      <c r="O50990"/>
      <c r="P50990"/>
    </row>
    <row r="50991" spans="15:16" x14ac:dyDescent="0.2">
      <c r="O50991"/>
      <c r="P50991"/>
    </row>
    <row r="50992" spans="15:16" x14ac:dyDescent="0.2">
      <c r="O50992"/>
      <c r="P50992"/>
    </row>
    <row r="50993" spans="15:16" x14ac:dyDescent="0.2">
      <c r="O50993"/>
      <c r="P50993"/>
    </row>
    <row r="50994" spans="15:16" x14ac:dyDescent="0.2">
      <c r="O50994"/>
      <c r="P50994"/>
    </row>
    <row r="50995" spans="15:16" x14ac:dyDescent="0.2">
      <c r="O50995"/>
      <c r="P50995"/>
    </row>
    <row r="50996" spans="15:16" x14ac:dyDescent="0.2">
      <c r="O50996"/>
      <c r="P50996"/>
    </row>
    <row r="50997" spans="15:16" x14ac:dyDescent="0.2">
      <c r="O50997"/>
      <c r="P50997"/>
    </row>
    <row r="50998" spans="15:16" x14ac:dyDescent="0.2">
      <c r="O50998"/>
      <c r="P50998"/>
    </row>
    <row r="50999" spans="15:16" x14ac:dyDescent="0.2">
      <c r="O50999"/>
      <c r="P50999"/>
    </row>
    <row r="51000" spans="15:16" x14ac:dyDescent="0.2">
      <c r="O51000"/>
      <c r="P51000"/>
    </row>
    <row r="51001" spans="15:16" x14ac:dyDescent="0.2">
      <c r="O51001"/>
      <c r="P51001"/>
    </row>
    <row r="51002" spans="15:16" x14ac:dyDescent="0.2">
      <c r="O51002"/>
      <c r="P51002"/>
    </row>
    <row r="51003" spans="15:16" x14ac:dyDescent="0.2">
      <c r="O51003"/>
      <c r="P51003"/>
    </row>
    <row r="51004" spans="15:16" x14ac:dyDescent="0.2">
      <c r="O51004"/>
      <c r="P51004"/>
    </row>
    <row r="51005" spans="15:16" x14ac:dyDescent="0.2">
      <c r="O51005"/>
      <c r="P51005"/>
    </row>
    <row r="51006" spans="15:16" x14ac:dyDescent="0.2">
      <c r="O51006"/>
      <c r="P51006"/>
    </row>
    <row r="51007" spans="15:16" x14ac:dyDescent="0.2">
      <c r="O51007"/>
      <c r="P51007"/>
    </row>
    <row r="51008" spans="15:16" x14ac:dyDescent="0.2">
      <c r="O51008"/>
      <c r="P51008"/>
    </row>
    <row r="51009" spans="15:16" x14ac:dyDescent="0.2">
      <c r="O51009"/>
      <c r="P51009"/>
    </row>
    <row r="51010" spans="15:16" x14ac:dyDescent="0.2">
      <c r="O51010"/>
      <c r="P51010"/>
    </row>
    <row r="51011" spans="15:16" x14ac:dyDescent="0.2">
      <c r="O51011"/>
      <c r="P51011"/>
    </row>
    <row r="51012" spans="15:16" x14ac:dyDescent="0.2">
      <c r="O51012"/>
      <c r="P51012"/>
    </row>
    <row r="51013" spans="15:16" x14ac:dyDescent="0.2">
      <c r="O51013"/>
      <c r="P51013"/>
    </row>
    <row r="51014" spans="15:16" x14ac:dyDescent="0.2">
      <c r="O51014"/>
      <c r="P51014"/>
    </row>
    <row r="51015" spans="15:16" x14ac:dyDescent="0.2">
      <c r="O51015"/>
      <c r="P51015"/>
    </row>
    <row r="51016" spans="15:16" x14ac:dyDescent="0.2">
      <c r="O51016"/>
      <c r="P51016"/>
    </row>
    <row r="51017" spans="15:16" x14ac:dyDescent="0.2">
      <c r="O51017"/>
      <c r="P51017"/>
    </row>
    <row r="51018" spans="15:16" x14ac:dyDescent="0.2">
      <c r="O51018"/>
      <c r="P51018"/>
    </row>
    <row r="51019" spans="15:16" x14ac:dyDescent="0.2">
      <c r="O51019"/>
      <c r="P51019"/>
    </row>
    <row r="51020" spans="15:16" x14ac:dyDescent="0.2">
      <c r="O51020"/>
      <c r="P51020"/>
    </row>
    <row r="51021" spans="15:16" x14ac:dyDescent="0.2">
      <c r="O51021"/>
      <c r="P51021"/>
    </row>
    <row r="51022" spans="15:16" x14ac:dyDescent="0.2">
      <c r="O51022"/>
      <c r="P51022"/>
    </row>
    <row r="51023" spans="15:16" x14ac:dyDescent="0.2">
      <c r="O51023"/>
      <c r="P51023"/>
    </row>
    <row r="51024" spans="15:16" x14ac:dyDescent="0.2">
      <c r="O51024"/>
      <c r="P51024"/>
    </row>
    <row r="51025" spans="15:16" x14ac:dyDescent="0.2">
      <c r="O51025"/>
      <c r="P51025"/>
    </row>
    <row r="51026" spans="15:16" x14ac:dyDescent="0.2">
      <c r="O51026"/>
      <c r="P51026"/>
    </row>
    <row r="51027" spans="15:16" x14ac:dyDescent="0.2">
      <c r="O51027"/>
      <c r="P51027"/>
    </row>
    <row r="51028" spans="15:16" x14ac:dyDescent="0.2">
      <c r="O51028"/>
      <c r="P51028"/>
    </row>
    <row r="51029" spans="15:16" x14ac:dyDescent="0.2">
      <c r="O51029"/>
      <c r="P51029"/>
    </row>
    <row r="51030" spans="15:16" x14ac:dyDescent="0.2">
      <c r="O51030"/>
      <c r="P51030"/>
    </row>
    <row r="51031" spans="15:16" x14ac:dyDescent="0.2">
      <c r="O51031"/>
      <c r="P51031"/>
    </row>
    <row r="51032" spans="15:16" x14ac:dyDescent="0.2">
      <c r="O51032"/>
      <c r="P51032"/>
    </row>
    <row r="51033" spans="15:16" x14ac:dyDescent="0.2">
      <c r="O51033"/>
      <c r="P51033"/>
    </row>
    <row r="51034" spans="15:16" x14ac:dyDescent="0.2">
      <c r="O51034"/>
      <c r="P51034"/>
    </row>
    <row r="51035" spans="15:16" x14ac:dyDescent="0.2">
      <c r="O51035"/>
      <c r="P51035"/>
    </row>
    <row r="51036" spans="15:16" x14ac:dyDescent="0.2">
      <c r="O51036"/>
      <c r="P51036"/>
    </row>
    <row r="51037" spans="15:16" x14ac:dyDescent="0.2">
      <c r="O51037"/>
      <c r="P51037"/>
    </row>
    <row r="51038" spans="15:16" x14ac:dyDescent="0.2">
      <c r="O51038"/>
      <c r="P51038"/>
    </row>
    <row r="51039" spans="15:16" x14ac:dyDescent="0.2">
      <c r="O51039"/>
      <c r="P51039"/>
    </row>
    <row r="51040" spans="15:16" x14ac:dyDescent="0.2">
      <c r="O51040"/>
      <c r="P51040"/>
    </row>
    <row r="51041" spans="15:16" x14ac:dyDescent="0.2">
      <c r="O51041"/>
      <c r="P51041"/>
    </row>
    <row r="51042" spans="15:16" x14ac:dyDescent="0.2">
      <c r="O51042"/>
      <c r="P51042"/>
    </row>
    <row r="51043" spans="15:16" x14ac:dyDescent="0.2">
      <c r="O51043"/>
      <c r="P51043"/>
    </row>
    <row r="51044" spans="15:16" x14ac:dyDescent="0.2">
      <c r="O51044"/>
      <c r="P51044"/>
    </row>
    <row r="51045" spans="15:16" x14ac:dyDescent="0.2">
      <c r="O51045"/>
      <c r="P51045"/>
    </row>
    <row r="51046" spans="15:16" x14ac:dyDescent="0.2">
      <c r="O51046"/>
      <c r="P51046"/>
    </row>
    <row r="51047" spans="15:16" x14ac:dyDescent="0.2">
      <c r="O51047"/>
      <c r="P51047"/>
    </row>
    <row r="51048" spans="15:16" x14ac:dyDescent="0.2">
      <c r="O51048"/>
      <c r="P51048"/>
    </row>
    <row r="51049" spans="15:16" x14ac:dyDescent="0.2">
      <c r="O51049"/>
      <c r="P51049"/>
    </row>
    <row r="51050" spans="15:16" x14ac:dyDescent="0.2">
      <c r="O51050"/>
      <c r="P51050"/>
    </row>
    <row r="51051" spans="15:16" x14ac:dyDescent="0.2">
      <c r="O51051"/>
      <c r="P51051"/>
    </row>
    <row r="51052" spans="15:16" x14ac:dyDescent="0.2">
      <c r="O51052"/>
      <c r="P51052"/>
    </row>
    <row r="51053" spans="15:16" x14ac:dyDescent="0.2">
      <c r="O51053"/>
      <c r="P51053"/>
    </row>
    <row r="51054" spans="15:16" x14ac:dyDescent="0.2">
      <c r="O51054"/>
      <c r="P51054"/>
    </row>
    <row r="51055" spans="15:16" x14ac:dyDescent="0.2">
      <c r="O51055"/>
      <c r="P51055"/>
    </row>
    <row r="51056" spans="15:16" x14ac:dyDescent="0.2">
      <c r="O51056"/>
      <c r="P51056"/>
    </row>
    <row r="51057" spans="15:16" x14ac:dyDescent="0.2">
      <c r="O51057"/>
      <c r="P51057"/>
    </row>
    <row r="51058" spans="15:16" x14ac:dyDescent="0.2">
      <c r="O51058"/>
      <c r="P51058"/>
    </row>
    <row r="51059" spans="15:16" x14ac:dyDescent="0.2">
      <c r="O51059"/>
      <c r="P51059"/>
    </row>
    <row r="51060" spans="15:16" x14ac:dyDescent="0.2">
      <c r="O51060"/>
      <c r="P51060"/>
    </row>
    <row r="51061" spans="15:16" x14ac:dyDescent="0.2">
      <c r="O51061"/>
      <c r="P51061"/>
    </row>
    <row r="51062" spans="15:16" x14ac:dyDescent="0.2">
      <c r="O51062"/>
      <c r="P51062"/>
    </row>
    <row r="51063" spans="15:16" x14ac:dyDescent="0.2">
      <c r="O51063"/>
      <c r="P51063"/>
    </row>
    <row r="51064" spans="15:16" x14ac:dyDescent="0.2">
      <c r="O51064"/>
      <c r="P51064"/>
    </row>
    <row r="51065" spans="15:16" x14ac:dyDescent="0.2">
      <c r="O51065"/>
      <c r="P51065"/>
    </row>
    <row r="51066" spans="15:16" x14ac:dyDescent="0.2">
      <c r="O51066"/>
      <c r="P51066"/>
    </row>
    <row r="51067" spans="15:16" x14ac:dyDescent="0.2">
      <c r="O51067"/>
      <c r="P51067"/>
    </row>
    <row r="51068" spans="15:16" x14ac:dyDescent="0.2">
      <c r="O51068"/>
      <c r="P51068"/>
    </row>
    <row r="51069" spans="15:16" x14ac:dyDescent="0.2">
      <c r="O51069"/>
      <c r="P51069"/>
    </row>
    <row r="51070" spans="15:16" x14ac:dyDescent="0.2">
      <c r="O51070"/>
      <c r="P51070"/>
    </row>
    <row r="51071" spans="15:16" x14ac:dyDescent="0.2">
      <c r="O51071"/>
      <c r="P51071"/>
    </row>
    <row r="51072" spans="15:16" x14ac:dyDescent="0.2">
      <c r="O51072"/>
      <c r="P51072"/>
    </row>
    <row r="51073" spans="15:16" x14ac:dyDescent="0.2">
      <c r="O51073"/>
      <c r="P51073"/>
    </row>
    <row r="51074" spans="15:16" x14ac:dyDescent="0.2">
      <c r="O51074"/>
      <c r="P51074"/>
    </row>
    <row r="51075" spans="15:16" x14ac:dyDescent="0.2">
      <c r="O51075"/>
      <c r="P51075"/>
    </row>
    <row r="51076" spans="15:16" x14ac:dyDescent="0.2">
      <c r="O51076"/>
      <c r="P51076"/>
    </row>
    <row r="51077" spans="15:16" x14ac:dyDescent="0.2">
      <c r="O51077"/>
      <c r="P51077"/>
    </row>
    <row r="51078" spans="15:16" x14ac:dyDescent="0.2">
      <c r="O51078"/>
      <c r="P51078"/>
    </row>
    <row r="51079" spans="15:16" x14ac:dyDescent="0.2">
      <c r="O51079"/>
      <c r="P51079"/>
    </row>
    <row r="51080" spans="15:16" x14ac:dyDescent="0.2">
      <c r="O51080"/>
      <c r="P51080"/>
    </row>
    <row r="51081" spans="15:16" x14ac:dyDescent="0.2">
      <c r="O51081"/>
      <c r="P51081"/>
    </row>
    <row r="51082" spans="15:16" x14ac:dyDescent="0.2">
      <c r="O51082"/>
      <c r="P51082"/>
    </row>
    <row r="51083" spans="15:16" x14ac:dyDescent="0.2">
      <c r="O51083"/>
      <c r="P51083"/>
    </row>
    <row r="51084" spans="15:16" x14ac:dyDescent="0.2">
      <c r="O51084"/>
      <c r="P51084"/>
    </row>
    <row r="51085" spans="15:16" x14ac:dyDescent="0.2">
      <c r="O51085"/>
      <c r="P51085"/>
    </row>
    <row r="51086" spans="15:16" x14ac:dyDescent="0.2">
      <c r="O51086"/>
      <c r="P51086"/>
    </row>
    <row r="51087" spans="15:16" x14ac:dyDescent="0.2">
      <c r="O51087"/>
      <c r="P51087"/>
    </row>
    <row r="51088" spans="15:16" x14ac:dyDescent="0.2">
      <c r="O51088"/>
      <c r="P51088"/>
    </row>
    <row r="51089" spans="15:16" x14ac:dyDescent="0.2">
      <c r="O51089"/>
      <c r="P51089"/>
    </row>
    <row r="51090" spans="15:16" x14ac:dyDescent="0.2">
      <c r="O51090"/>
      <c r="P51090"/>
    </row>
    <row r="51091" spans="15:16" x14ac:dyDescent="0.2">
      <c r="O51091"/>
      <c r="P51091"/>
    </row>
    <row r="51092" spans="15:16" x14ac:dyDescent="0.2">
      <c r="O51092"/>
      <c r="P51092"/>
    </row>
    <row r="51093" spans="15:16" x14ac:dyDescent="0.2">
      <c r="O51093"/>
      <c r="P51093"/>
    </row>
    <row r="51094" spans="15:16" x14ac:dyDescent="0.2">
      <c r="O51094"/>
      <c r="P51094"/>
    </row>
    <row r="51095" spans="15:16" x14ac:dyDescent="0.2">
      <c r="O51095"/>
      <c r="P51095"/>
    </row>
    <row r="51096" spans="15:16" x14ac:dyDescent="0.2">
      <c r="O51096"/>
      <c r="P51096"/>
    </row>
    <row r="51097" spans="15:16" x14ac:dyDescent="0.2">
      <c r="O51097"/>
      <c r="P51097"/>
    </row>
    <row r="51098" spans="15:16" x14ac:dyDescent="0.2">
      <c r="O51098"/>
      <c r="P51098"/>
    </row>
    <row r="51099" spans="15:16" x14ac:dyDescent="0.2">
      <c r="O51099"/>
      <c r="P51099"/>
    </row>
    <row r="51100" spans="15:16" x14ac:dyDescent="0.2">
      <c r="O51100"/>
      <c r="P51100"/>
    </row>
    <row r="51101" spans="15:16" x14ac:dyDescent="0.2">
      <c r="O51101"/>
      <c r="P51101"/>
    </row>
    <row r="51102" spans="15:16" x14ac:dyDescent="0.2">
      <c r="O51102"/>
      <c r="P51102"/>
    </row>
    <row r="51103" spans="15:16" x14ac:dyDescent="0.2">
      <c r="O51103"/>
      <c r="P51103"/>
    </row>
    <row r="51104" spans="15:16" x14ac:dyDescent="0.2">
      <c r="O51104"/>
      <c r="P51104"/>
    </row>
    <row r="51105" spans="15:16" x14ac:dyDescent="0.2">
      <c r="O51105"/>
      <c r="P51105"/>
    </row>
    <row r="51106" spans="15:16" x14ac:dyDescent="0.2">
      <c r="O51106"/>
      <c r="P51106"/>
    </row>
    <row r="51107" spans="15:16" x14ac:dyDescent="0.2">
      <c r="O51107"/>
      <c r="P51107"/>
    </row>
    <row r="51108" spans="15:16" x14ac:dyDescent="0.2">
      <c r="O51108"/>
      <c r="P51108"/>
    </row>
    <row r="51109" spans="15:16" x14ac:dyDescent="0.2">
      <c r="O51109"/>
      <c r="P51109"/>
    </row>
    <row r="51110" spans="15:16" x14ac:dyDescent="0.2">
      <c r="O51110"/>
      <c r="P51110"/>
    </row>
    <row r="51111" spans="15:16" x14ac:dyDescent="0.2">
      <c r="O51111"/>
      <c r="P51111"/>
    </row>
    <row r="51112" spans="15:16" x14ac:dyDescent="0.2">
      <c r="O51112"/>
      <c r="P51112"/>
    </row>
    <row r="51113" spans="15:16" x14ac:dyDescent="0.2">
      <c r="O51113"/>
      <c r="P51113"/>
    </row>
    <row r="51114" spans="15:16" x14ac:dyDescent="0.2">
      <c r="O51114"/>
      <c r="P51114"/>
    </row>
    <row r="51115" spans="15:16" x14ac:dyDescent="0.2">
      <c r="O51115"/>
      <c r="P51115"/>
    </row>
    <row r="51116" spans="15:16" x14ac:dyDescent="0.2">
      <c r="O51116"/>
      <c r="P51116"/>
    </row>
    <row r="51117" spans="15:16" x14ac:dyDescent="0.2">
      <c r="O51117"/>
      <c r="P51117"/>
    </row>
    <row r="51118" spans="15:16" x14ac:dyDescent="0.2">
      <c r="O51118"/>
      <c r="P51118"/>
    </row>
    <row r="51119" spans="15:16" x14ac:dyDescent="0.2">
      <c r="O51119"/>
      <c r="P51119"/>
    </row>
    <row r="51120" spans="15:16" x14ac:dyDescent="0.2">
      <c r="O51120"/>
      <c r="P51120"/>
    </row>
    <row r="51121" spans="15:16" x14ac:dyDescent="0.2">
      <c r="O51121"/>
      <c r="P51121"/>
    </row>
    <row r="51122" spans="15:16" x14ac:dyDescent="0.2">
      <c r="O51122"/>
      <c r="P51122"/>
    </row>
    <row r="51123" spans="15:16" x14ac:dyDescent="0.2">
      <c r="O51123"/>
      <c r="P51123"/>
    </row>
    <row r="51124" spans="15:16" x14ac:dyDescent="0.2">
      <c r="O51124"/>
      <c r="P51124"/>
    </row>
    <row r="51125" spans="15:16" x14ac:dyDescent="0.2">
      <c r="O51125"/>
      <c r="P51125"/>
    </row>
    <row r="51126" spans="15:16" x14ac:dyDescent="0.2">
      <c r="O51126"/>
      <c r="P51126"/>
    </row>
    <row r="51127" spans="15:16" x14ac:dyDescent="0.2">
      <c r="O51127"/>
      <c r="P51127"/>
    </row>
    <row r="51128" spans="15:16" x14ac:dyDescent="0.2">
      <c r="O51128"/>
      <c r="P51128"/>
    </row>
    <row r="51129" spans="15:16" x14ac:dyDescent="0.2">
      <c r="O51129"/>
      <c r="P51129"/>
    </row>
    <row r="51130" spans="15:16" x14ac:dyDescent="0.2">
      <c r="O51130"/>
      <c r="P51130"/>
    </row>
    <row r="51131" spans="15:16" x14ac:dyDescent="0.2">
      <c r="O51131"/>
      <c r="P51131"/>
    </row>
    <row r="51132" spans="15:16" x14ac:dyDescent="0.2">
      <c r="O51132"/>
      <c r="P51132"/>
    </row>
    <row r="51133" spans="15:16" x14ac:dyDescent="0.2">
      <c r="O51133"/>
      <c r="P51133"/>
    </row>
    <row r="51134" spans="15:16" x14ac:dyDescent="0.2">
      <c r="O51134"/>
      <c r="P51134"/>
    </row>
    <row r="51135" spans="15:16" x14ac:dyDescent="0.2">
      <c r="O51135"/>
      <c r="P51135"/>
    </row>
    <row r="51136" spans="15:16" x14ac:dyDescent="0.2">
      <c r="O51136"/>
      <c r="P51136"/>
    </row>
    <row r="51137" spans="15:16" x14ac:dyDescent="0.2">
      <c r="O51137"/>
      <c r="P51137"/>
    </row>
    <row r="51138" spans="15:16" x14ac:dyDescent="0.2">
      <c r="O51138"/>
      <c r="P51138"/>
    </row>
    <row r="51139" spans="15:16" x14ac:dyDescent="0.2">
      <c r="O51139"/>
      <c r="P51139"/>
    </row>
    <row r="51140" spans="15:16" x14ac:dyDescent="0.2">
      <c r="O51140"/>
      <c r="P51140"/>
    </row>
    <row r="51141" spans="15:16" x14ac:dyDescent="0.2">
      <c r="O51141"/>
      <c r="P51141"/>
    </row>
    <row r="51142" spans="15:16" x14ac:dyDescent="0.2">
      <c r="O51142"/>
      <c r="P51142"/>
    </row>
    <row r="51143" spans="15:16" x14ac:dyDescent="0.2">
      <c r="O51143"/>
      <c r="P51143"/>
    </row>
    <row r="51144" spans="15:16" x14ac:dyDescent="0.2">
      <c r="O51144"/>
      <c r="P51144"/>
    </row>
    <row r="51145" spans="15:16" x14ac:dyDescent="0.2">
      <c r="O51145"/>
      <c r="P51145"/>
    </row>
    <row r="51146" spans="15:16" x14ac:dyDescent="0.2">
      <c r="O51146"/>
      <c r="P51146"/>
    </row>
    <row r="51147" spans="15:16" x14ac:dyDescent="0.2">
      <c r="O51147"/>
      <c r="P51147"/>
    </row>
    <row r="51148" spans="15:16" x14ac:dyDescent="0.2">
      <c r="O51148"/>
      <c r="P51148"/>
    </row>
    <row r="51149" spans="15:16" x14ac:dyDescent="0.2">
      <c r="O51149"/>
      <c r="P51149"/>
    </row>
    <row r="51150" spans="15:16" x14ac:dyDescent="0.2">
      <c r="O51150"/>
      <c r="P51150"/>
    </row>
    <row r="51151" spans="15:16" x14ac:dyDescent="0.2">
      <c r="O51151"/>
      <c r="P51151"/>
    </row>
    <row r="51152" spans="15:16" x14ac:dyDescent="0.2">
      <c r="O51152"/>
      <c r="P51152"/>
    </row>
    <row r="51153" spans="15:16" x14ac:dyDescent="0.2">
      <c r="O51153"/>
      <c r="P51153"/>
    </row>
    <row r="51154" spans="15:16" x14ac:dyDescent="0.2">
      <c r="O51154"/>
      <c r="P51154"/>
    </row>
    <row r="51155" spans="15:16" x14ac:dyDescent="0.2">
      <c r="O51155"/>
      <c r="P51155"/>
    </row>
    <row r="51156" spans="15:16" x14ac:dyDescent="0.2">
      <c r="O51156"/>
      <c r="P51156"/>
    </row>
    <row r="51157" spans="15:16" x14ac:dyDescent="0.2">
      <c r="O51157"/>
      <c r="P51157"/>
    </row>
    <row r="51158" spans="15:16" x14ac:dyDescent="0.2">
      <c r="O51158"/>
      <c r="P51158"/>
    </row>
    <row r="51159" spans="15:16" x14ac:dyDescent="0.2">
      <c r="O51159"/>
      <c r="P51159"/>
    </row>
    <row r="51160" spans="15:16" x14ac:dyDescent="0.2">
      <c r="O51160"/>
      <c r="P51160"/>
    </row>
    <row r="51161" spans="15:16" x14ac:dyDescent="0.2">
      <c r="O51161"/>
      <c r="P51161"/>
    </row>
    <row r="51162" spans="15:16" x14ac:dyDescent="0.2">
      <c r="O51162"/>
      <c r="P51162"/>
    </row>
    <row r="51163" spans="15:16" x14ac:dyDescent="0.2">
      <c r="O51163"/>
      <c r="P51163"/>
    </row>
    <row r="51164" spans="15:16" x14ac:dyDescent="0.2">
      <c r="O51164"/>
      <c r="P51164"/>
    </row>
    <row r="51165" spans="15:16" x14ac:dyDescent="0.2">
      <c r="O51165"/>
      <c r="P51165"/>
    </row>
    <row r="51166" spans="15:16" x14ac:dyDescent="0.2">
      <c r="O51166"/>
      <c r="P51166"/>
    </row>
    <row r="51167" spans="15:16" x14ac:dyDescent="0.2">
      <c r="O51167"/>
      <c r="P51167"/>
    </row>
    <row r="51168" spans="15:16" x14ac:dyDescent="0.2">
      <c r="O51168"/>
      <c r="P51168"/>
    </row>
    <row r="51169" spans="15:16" x14ac:dyDescent="0.2">
      <c r="O51169"/>
      <c r="P51169"/>
    </row>
    <row r="51170" spans="15:16" x14ac:dyDescent="0.2">
      <c r="O51170"/>
      <c r="P51170"/>
    </row>
    <row r="51171" spans="15:16" x14ac:dyDescent="0.2">
      <c r="O51171"/>
      <c r="P51171"/>
    </row>
    <row r="51172" spans="15:16" x14ac:dyDescent="0.2">
      <c r="O51172"/>
      <c r="P51172"/>
    </row>
    <row r="51173" spans="15:16" x14ac:dyDescent="0.2">
      <c r="O51173"/>
      <c r="P51173"/>
    </row>
    <row r="51174" spans="15:16" x14ac:dyDescent="0.2">
      <c r="O51174"/>
      <c r="P51174"/>
    </row>
    <row r="51175" spans="15:16" x14ac:dyDescent="0.2">
      <c r="O51175"/>
      <c r="P51175"/>
    </row>
    <row r="51176" spans="15:16" x14ac:dyDescent="0.2">
      <c r="O51176"/>
      <c r="P51176"/>
    </row>
    <row r="51177" spans="15:16" x14ac:dyDescent="0.2">
      <c r="O51177"/>
      <c r="P51177"/>
    </row>
    <row r="51178" spans="15:16" x14ac:dyDescent="0.2">
      <c r="O51178"/>
      <c r="P51178"/>
    </row>
    <row r="51179" spans="15:16" x14ac:dyDescent="0.2">
      <c r="O51179"/>
      <c r="P51179"/>
    </row>
    <row r="51180" spans="15:16" x14ac:dyDescent="0.2">
      <c r="O51180"/>
      <c r="P51180"/>
    </row>
    <row r="51181" spans="15:16" x14ac:dyDescent="0.2">
      <c r="O51181"/>
      <c r="P51181"/>
    </row>
    <row r="51182" spans="15:16" x14ac:dyDescent="0.2">
      <c r="O51182"/>
      <c r="P51182"/>
    </row>
    <row r="51183" spans="15:16" x14ac:dyDescent="0.2">
      <c r="O51183"/>
      <c r="P51183"/>
    </row>
    <row r="51184" spans="15:16" x14ac:dyDescent="0.2">
      <c r="O51184"/>
      <c r="P51184"/>
    </row>
    <row r="51185" spans="15:16" x14ac:dyDescent="0.2">
      <c r="O51185"/>
      <c r="P51185"/>
    </row>
    <row r="51186" spans="15:16" x14ac:dyDescent="0.2">
      <c r="O51186"/>
      <c r="P51186"/>
    </row>
    <row r="51187" spans="15:16" x14ac:dyDescent="0.2">
      <c r="O51187"/>
      <c r="P51187"/>
    </row>
    <row r="51188" spans="15:16" x14ac:dyDescent="0.2">
      <c r="O51188"/>
      <c r="P51188"/>
    </row>
    <row r="51189" spans="15:16" x14ac:dyDescent="0.2">
      <c r="O51189"/>
      <c r="P51189"/>
    </row>
    <row r="51190" spans="15:16" x14ac:dyDescent="0.2">
      <c r="O51190"/>
      <c r="P51190"/>
    </row>
    <row r="51191" spans="15:16" x14ac:dyDescent="0.2">
      <c r="O51191"/>
      <c r="P51191"/>
    </row>
    <row r="51192" spans="15:16" x14ac:dyDescent="0.2">
      <c r="O51192"/>
      <c r="P51192"/>
    </row>
    <row r="51193" spans="15:16" x14ac:dyDescent="0.2">
      <c r="O51193"/>
      <c r="P51193"/>
    </row>
    <row r="51194" spans="15:16" x14ac:dyDescent="0.2">
      <c r="O51194"/>
      <c r="P51194"/>
    </row>
    <row r="51195" spans="15:16" x14ac:dyDescent="0.2">
      <c r="O51195"/>
      <c r="P51195"/>
    </row>
    <row r="51196" spans="15:16" x14ac:dyDescent="0.2">
      <c r="O51196"/>
      <c r="P51196"/>
    </row>
    <row r="51197" spans="15:16" x14ac:dyDescent="0.2">
      <c r="O51197"/>
      <c r="P51197"/>
    </row>
    <row r="51198" spans="15:16" x14ac:dyDescent="0.2">
      <c r="O51198"/>
      <c r="P51198"/>
    </row>
    <row r="51199" spans="15:16" x14ac:dyDescent="0.2">
      <c r="O51199"/>
      <c r="P51199"/>
    </row>
    <row r="51200" spans="15:16" x14ac:dyDescent="0.2">
      <c r="O51200"/>
      <c r="P51200"/>
    </row>
    <row r="51201" spans="15:16" x14ac:dyDescent="0.2">
      <c r="O51201"/>
      <c r="P51201"/>
    </row>
    <row r="51202" spans="15:16" x14ac:dyDescent="0.2">
      <c r="O51202"/>
      <c r="P51202"/>
    </row>
    <row r="51203" spans="15:16" x14ac:dyDescent="0.2">
      <c r="O51203"/>
      <c r="P51203"/>
    </row>
    <row r="51204" spans="15:16" x14ac:dyDescent="0.2">
      <c r="O51204"/>
      <c r="P51204"/>
    </row>
    <row r="51205" spans="15:16" x14ac:dyDescent="0.2">
      <c r="O51205"/>
      <c r="P51205"/>
    </row>
    <row r="51206" spans="15:16" x14ac:dyDescent="0.2">
      <c r="O51206"/>
      <c r="P51206"/>
    </row>
    <row r="51207" spans="15:16" x14ac:dyDescent="0.2">
      <c r="O51207"/>
      <c r="P51207"/>
    </row>
    <row r="51208" spans="15:16" x14ac:dyDescent="0.2">
      <c r="O51208"/>
      <c r="P51208"/>
    </row>
    <row r="51209" spans="15:16" x14ac:dyDescent="0.2">
      <c r="O51209"/>
      <c r="P51209"/>
    </row>
    <row r="51210" spans="15:16" x14ac:dyDescent="0.2">
      <c r="O51210"/>
      <c r="P51210"/>
    </row>
    <row r="51211" spans="15:16" x14ac:dyDescent="0.2">
      <c r="O51211"/>
      <c r="P51211"/>
    </row>
    <row r="51212" spans="15:16" x14ac:dyDescent="0.2">
      <c r="O51212"/>
      <c r="P51212"/>
    </row>
    <row r="51213" spans="15:16" x14ac:dyDescent="0.2">
      <c r="O51213"/>
      <c r="P51213"/>
    </row>
    <row r="51214" spans="15:16" x14ac:dyDescent="0.2">
      <c r="O51214"/>
      <c r="P51214"/>
    </row>
    <row r="51215" spans="15:16" x14ac:dyDescent="0.2">
      <c r="O51215"/>
      <c r="P51215"/>
    </row>
    <row r="51216" spans="15:16" x14ac:dyDescent="0.2">
      <c r="O51216"/>
      <c r="P51216"/>
    </row>
    <row r="51217" spans="15:16" x14ac:dyDescent="0.2">
      <c r="O51217"/>
      <c r="P51217"/>
    </row>
    <row r="51218" spans="15:16" x14ac:dyDescent="0.2">
      <c r="O51218"/>
      <c r="P51218"/>
    </row>
    <row r="51219" spans="15:16" x14ac:dyDescent="0.2">
      <c r="O51219"/>
      <c r="P51219"/>
    </row>
    <row r="51220" spans="15:16" x14ac:dyDescent="0.2">
      <c r="O51220"/>
      <c r="P51220"/>
    </row>
    <row r="51221" spans="15:16" x14ac:dyDescent="0.2">
      <c r="O51221"/>
      <c r="P51221"/>
    </row>
    <row r="51222" spans="15:16" x14ac:dyDescent="0.2">
      <c r="O51222"/>
      <c r="P51222"/>
    </row>
    <row r="51223" spans="15:16" x14ac:dyDescent="0.2">
      <c r="O51223"/>
      <c r="P51223"/>
    </row>
    <row r="51224" spans="15:16" x14ac:dyDescent="0.2">
      <c r="O51224"/>
      <c r="P51224"/>
    </row>
    <row r="51225" spans="15:16" x14ac:dyDescent="0.2">
      <c r="O51225"/>
      <c r="P51225"/>
    </row>
    <row r="51226" spans="15:16" x14ac:dyDescent="0.2">
      <c r="O51226"/>
      <c r="P51226"/>
    </row>
    <row r="51227" spans="15:16" x14ac:dyDescent="0.2">
      <c r="O51227"/>
      <c r="P51227"/>
    </row>
    <row r="51228" spans="15:16" x14ac:dyDescent="0.2">
      <c r="O51228"/>
      <c r="P51228"/>
    </row>
    <row r="51229" spans="15:16" x14ac:dyDescent="0.2">
      <c r="O51229"/>
      <c r="P51229"/>
    </row>
    <row r="51230" spans="15:16" x14ac:dyDescent="0.2">
      <c r="O51230"/>
      <c r="P51230"/>
    </row>
    <row r="51231" spans="15:16" x14ac:dyDescent="0.2">
      <c r="O51231"/>
      <c r="P51231"/>
    </row>
    <row r="51232" spans="15:16" x14ac:dyDescent="0.2">
      <c r="O51232"/>
      <c r="P51232"/>
    </row>
    <row r="51233" spans="15:16" x14ac:dyDescent="0.2">
      <c r="O51233"/>
      <c r="P51233"/>
    </row>
    <row r="51234" spans="15:16" x14ac:dyDescent="0.2">
      <c r="O51234"/>
      <c r="P51234"/>
    </row>
    <row r="51235" spans="15:16" x14ac:dyDescent="0.2">
      <c r="O51235"/>
      <c r="P51235"/>
    </row>
    <row r="51236" spans="15:16" x14ac:dyDescent="0.2">
      <c r="O51236"/>
      <c r="P51236"/>
    </row>
    <row r="51237" spans="15:16" x14ac:dyDescent="0.2">
      <c r="O51237"/>
      <c r="P51237"/>
    </row>
    <row r="51238" spans="15:16" x14ac:dyDescent="0.2">
      <c r="O51238"/>
      <c r="P51238"/>
    </row>
    <row r="51239" spans="15:16" x14ac:dyDescent="0.2">
      <c r="O51239"/>
      <c r="P51239"/>
    </row>
    <row r="51240" spans="15:16" x14ac:dyDescent="0.2">
      <c r="O51240"/>
      <c r="P51240"/>
    </row>
    <row r="51241" spans="15:16" x14ac:dyDescent="0.2">
      <c r="O51241"/>
      <c r="P51241"/>
    </row>
    <row r="51242" spans="15:16" x14ac:dyDescent="0.2">
      <c r="O51242"/>
      <c r="P51242"/>
    </row>
    <row r="51243" spans="15:16" x14ac:dyDescent="0.2">
      <c r="O51243"/>
      <c r="P51243"/>
    </row>
    <row r="51244" spans="15:16" x14ac:dyDescent="0.2">
      <c r="O51244"/>
      <c r="P51244"/>
    </row>
    <row r="51245" spans="15:16" x14ac:dyDescent="0.2">
      <c r="O51245"/>
      <c r="P51245"/>
    </row>
    <row r="51246" spans="15:16" x14ac:dyDescent="0.2">
      <c r="O51246"/>
      <c r="P51246"/>
    </row>
    <row r="51247" spans="15:16" x14ac:dyDescent="0.2">
      <c r="O51247"/>
      <c r="P51247"/>
    </row>
    <row r="51248" spans="15:16" x14ac:dyDescent="0.2">
      <c r="O51248"/>
      <c r="P51248"/>
    </row>
    <row r="51249" spans="15:16" x14ac:dyDescent="0.2">
      <c r="O51249"/>
      <c r="P51249"/>
    </row>
    <row r="51250" spans="15:16" x14ac:dyDescent="0.2">
      <c r="O51250"/>
      <c r="P51250"/>
    </row>
    <row r="51251" spans="15:16" x14ac:dyDescent="0.2">
      <c r="O51251"/>
      <c r="P51251"/>
    </row>
    <row r="51252" spans="15:16" x14ac:dyDescent="0.2">
      <c r="O51252"/>
      <c r="P51252"/>
    </row>
    <row r="51253" spans="15:16" x14ac:dyDescent="0.2">
      <c r="O51253"/>
      <c r="P51253"/>
    </row>
    <row r="51254" spans="15:16" x14ac:dyDescent="0.2">
      <c r="O51254"/>
      <c r="P51254"/>
    </row>
    <row r="51255" spans="15:16" x14ac:dyDescent="0.2">
      <c r="O51255"/>
      <c r="P51255"/>
    </row>
    <row r="51256" spans="15:16" x14ac:dyDescent="0.2">
      <c r="O51256"/>
      <c r="P51256"/>
    </row>
    <row r="51257" spans="15:16" x14ac:dyDescent="0.2">
      <c r="O51257"/>
      <c r="P51257"/>
    </row>
    <row r="51258" spans="15:16" x14ac:dyDescent="0.2">
      <c r="O51258"/>
      <c r="P51258"/>
    </row>
    <row r="51259" spans="15:16" x14ac:dyDescent="0.2">
      <c r="O51259"/>
      <c r="P51259"/>
    </row>
    <row r="51260" spans="15:16" x14ac:dyDescent="0.2">
      <c r="O51260"/>
      <c r="P51260"/>
    </row>
    <row r="51261" spans="15:16" x14ac:dyDescent="0.2">
      <c r="O51261"/>
      <c r="P51261"/>
    </row>
    <row r="51262" spans="15:16" x14ac:dyDescent="0.2">
      <c r="O51262"/>
      <c r="P51262"/>
    </row>
    <row r="51263" spans="15:16" x14ac:dyDescent="0.2">
      <c r="O51263"/>
      <c r="P51263"/>
    </row>
    <row r="51264" spans="15:16" x14ac:dyDescent="0.2">
      <c r="O51264"/>
      <c r="P51264"/>
    </row>
    <row r="51265" spans="15:16" x14ac:dyDescent="0.2">
      <c r="O51265"/>
      <c r="P51265"/>
    </row>
    <row r="51266" spans="15:16" x14ac:dyDescent="0.2">
      <c r="O51266"/>
      <c r="P51266"/>
    </row>
    <row r="51267" spans="15:16" x14ac:dyDescent="0.2">
      <c r="O51267"/>
      <c r="P51267"/>
    </row>
    <row r="51268" spans="15:16" x14ac:dyDescent="0.2">
      <c r="O51268"/>
      <c r="P51268"/>
    </row>
    <row r="51269" spans="15:16" x14ac:dyDescent="0.2">
      <c r="O51269"/>
      <c r="P51269"/>
    </row>
    <row r="51270" spans="15:16" x14ac:dyDescent="0.2">
      <c r="O51270"/>
      <c r="P51270"/>
    </row>
    <row r="51271" spans="15:16" x14ac:dyDescent="0.2">
      <c r="O51271"/>
      <c r="P51271"/>
    </row>
    <row r="51272" spans="15:16" x14ac:dyDescent="0.2">
      <c r="O51272"/>
      <c r="P51272"/>
    </row>
    <row r="51273" spans="15:16" x14ac:dyDescent="0.2">
      <c r="O51273"/>
      <c r="P51273"/>
    </row>
    <row r="51274" spans="15:16" x14ac:dyDescent="0.2">
      <c r="O51274"/>
      <c r="P51274"/>
    </row>
    <row r="51275" spans="15:16" x14ac:dyDescent="0.2">
      <c r="O51275"/>
      <c r="P51275"/>
    </row>
    <row r="51276" spans="15:16" x14ac:dyDescent="0.2">
      <c r="O51276"/>
      <c r="P51276"/>
    </row>
    <row r="51277" spans="15:16" x14ac:dyDescent="0.2">
      <c r="O51277"/>
      <c r="P51277"/>
    </row>
    <row r="51278" spans="15:16" x14ac:dyDescent="0.2">
      <c r="O51278"/>
      <c r="P51278"/>
    </row>
    <row r="51279" spans="15:16" x14ac:dyDescent="0.2">
      <c r="O51279"/>
      <c r="P51279"/>
    </row>
    <row r="51280" spans="15:16" x14ac:dyDescent="0.2">
      <c r="O51280"/>
      <c r="P51280"/>
    </row>
    <row r="51281" spans="15:16" x14ac:dyDescent="0.2">
      <c r="O51281"/>
      <c r="P51281"/>
    </row>
    <row r="51282" spans="15:16" x14ac:dyDescent="0.2">
      <c r="O51282"/>
      <c r="P51282"/>
    </row>
    <row r="51283" spans="15:16" x14ac:dyDescent="0.2">
      <c r="O51283"/>
      <c r="P51283"/>
    </row>
    <row r="51284" spans="15:16" x14ac:dyDescent="0.2">
      <c r="O51284"/>
      <c r="P51284"/>
    </row>
    <row r="51285" spans="15:16" x14ac:dyDescent="0.2">
      <c r="O51285"/>
      <c r="P51285"/>
    </row>
    <row r="51286" spans="15:16" x14ac:dyDescent="0.2">
      <c r="O51286"/>
      <c r="P51286"/>
    </row>
    <row r="51287" spans="15:16" x14ac:dyDescent="0.2">
      <c r="O51287"/>
      <c r="P51287"/>
    </row>
    <row r="51288" spans="15:16" x14ac:dyDescent="0.2">
      <c r="O51288"/>
      <c r="P51288"/>
    </row>
    <row r="51289" spans="15:16" x14ac:dyDescent="0.2">
      <c r="O51289"/>
      <c r="P51289"/>
    </row>
    <row r="51290" spans="15:16" x14ac:dyDescent="0.2">
      <c r="O51290"/>
      <c r="P51290"/>
    </row>
    <row r="51291" spans="15:16" x14ac:dyDescent="0.2">
      <c r="O51291"/>
      <c r="P51291"/>
    </row>
    <row r="51292" spans="15:16" x14ac:dyDescent="0.2">
      <c r="O51292"/>
      <c r="P51292"/>
    </row>
    <row r="51293" spans="15:16" x14ac:dyDescent="0.2">
      <c r="O51293"/>
      <c r="P51293"/>
    </row>
    <row r="51294" spans="15:16" x14ac:dyDescent="0.2">
      <c r="O51294"/>
      <c r="P51294"/>
    </row>
    <row r="51295" spans="15:16" x14ac:dyDescent="0.2">
      <c r="O51295"/>
      <c r="P51295"/>
    </row>
    <row r="51296" spans="15:16" x14ac:dyDescent="0.2">
      <c r="O51296"/>
      <c r="P51296"/>
    </row>
    <row r="51297" spans="15:16" x14ac:dyDescent="0.2">
      <c r="O51297"/>
      <c r="P51297"/>
    </row>
    <row r="51298" spans="15:16" x14ac:dyDescent="0.2">
      <c r="O51298"/>
      <c r="P51298"/>
    </row>
    <row r="51299" spans="15:16" x14ac:dyDescent="0.2">
      <c r="O51299"/>
      <c r="P51299"/>
    </row>
    <row r="51300" spans="15:16" x14ac:dyDescent="0.2">
      <c r="O51300"/>
      <c r="P51300"/>
    </row>
    <row r="51301" spans="15:16" x14ac:dyDescent="0.2">
      <c r="O51301"/>
      <c r="P51301"/>
    </row>
    <row r="51302" spans="15:16" x14ac:dyDescent="0.2">
      <c r="O51302"/>
      <c r="P51302"/>
    </row>
    <row r="51303" spans="15:16" x14ac:dyDescent="0.2">
      <c r="O51303"/>
      <c r="P51303"/>
    </row>
    <row r="51304" spans="15:16" x14ac:dyDescent="0.2">
      <c r="O51304"/>
      <c r="P51304"/>
    </row>
    <row r="51305" spans="15:16" x14ac:dyDescent="0.2">
      <c r="O51305"/>
      <c r="P51305"/>
    </row>
    <row r="51306" spans="15:16" x14ac:dyDescent="0.2">
      <c r="O51306"/>
      <c r="P51306"/>
    </row>
    <row r="51307" spans="15:16" x14ac:dyDescent="0.2">
      <c r="O51307"/>
      <c r="P51307"/>
    </row>
    <row r="51308" spans="15:16" x14ac:dyDescent="0.2">
      <c r="O51308"/>
      <c r="P51308"/>
    </row>
    <row r="51309" spans="15:16" x14ac:dyDescent="0.2">
      <c r="O51309"/>
      <c r="P51309"/>
    </row>
    <row r="51310" spans="15:16" x14ac:dyDescent="0.2">
      <c r="O51310"/>
      <c r="P51310"/>
    </row>
    <row r="51311" spans="15:16" x14ac:dyDescent="0.2">
      <c r="O51311"/>
      <c r="P51311"/>
    </row>
    <row r="51312" spans="15:16" x14ac:dyDescent="0.2">
      <c r="O51312"/>
      <c r="P51312"/>
    </row>
    <row r="51313" spans="15:16" x14ac:dyDescent="0.2">
      <c r="O51313"/>
      <c r="P51313"/>
    </row>
    <row r="51314" spans="15:16" x14ac:dyDescent="0.2">
      <c r="O51314"/>
      <c r="P51314"/>
    </row>
    <row r="51315" spans="15:16" x14ac:dyDescent="0.2">
      <c r="O51315"/>
      <c r="P51315"/>
    </row>
    <row r="51316" spans="15:16" x14ac:dyDescent="0.2">
      <c r="O51316"/>
      <c r="P51316"/>
    </row>
    <row r="51317" spans="15:16" x14ac:dyDescent="0.2">
      <c r="O51317"/>
      <c r="P51317"/>
    </row>
    <row r="51318" spans="15:16" x14ac:dyDescent="0.2">
      <c r="O51318"/>
      <c r="P51318"/>
    </row>
    <row r="51319" spans="15:16" x14ac:dyDescent="0.2">
      <c r="O51319"/>
      <c r="P51319"/>
    </row>
    <row r="51320" spans="15:16" x14ac:dyDescent="0.2">
      <c r="O51320"/>
      <c r="P51320"/>
    </row>
    <row r="51321" spans="15:16" x14ac:dyDescent="0.2">
      <c r="O51321"/>
      <c r="P51321"/>
    </row>
    <row r="51322" spans="15:16" x14ac:dyDescent="0.2">
      <c r="O51322"/>
      <c r="P51322"/>
    </row>
    <row r="51323" spans="15:16" x14ac:dyDescent="0.2">
      <c r="O51323"/>
      <c r="P51323"/>
    </row>
    <row r="51324" spans="15:16" x14ac:dyDescent="0.2">
      <c r="O51324"/>
      <c r="P51324"/>
    </row>
    <row r="51325" spans="15:16" x14ac:dyDescent="0.2">
      <c r="O51325"/>
      <c r="P51325"/>
    </row>
    <row r="51326" spans="15:16" x14ac:dyDescent="0.2">
      <c r="O51326"/>
      <c r="P51326"/>
    </row>
    <row r="51327" spans="15:16" x14ac:dyDescent="0.2">
      <c r="O51327"/>
      <c r="P51327"/>
    </row>
    <row r="51328" spans="15:16" x14ac:dyDescent="0.2">
      <c r="O51328"/>
      <c r="P51328"/>
    </row>
    <row r="51329" spans="15:16" x14ac:dyDescent="0.2">
      <c r="O51329"/>
      <c r="P51329"/>
    </row>
    <row r="51330" spans="15:16" x14ac:dyDescent="0.2">
      <c r="O51330"/>
      <c r="P51330"/>
    </row>
    <row r="51331" spans="15:16" x14ac:dyDescent="0.2">
      <c r="O51331"/>
      <c r="P51331"/>
    </row>
    <row r="51332" spans="15:16" x14ac:dyDescent="0.2">
      <c r="O51332"/>
      <c r="P51332"/>
    </row>
    <row r="51333" spans="15:16" x14ac:dyDescent="0.2">
      <c r="O51333"/>
      <c r="P51333"/>
    </row>
    <row r="51334" spans="15:16" x14ac:dyDescent="0.2">
      <c r="O51334"/>
      <c r="P51334"/>
    </row>
    <row r="51335" spans="15:16" x14ac:dyDescent="0.2">
      <c r="O51335"/>
      <c r="P51335"/>
    </row>
    <row r="51336" spans="15:16" x14ac:dyDescent="0.2">
      <c r="O51336"/>
      <c r="P51336"/>
    </row>
    <row r="51337" spans="15:16" x14ac:dyDescent="0.2">
      <c r="O51337"/>
      <c r="P51337"/>
    </row>
    <row r="51338" spans="15:16" x14ac:dyDescent="0.2">
      <c r="O51338"/>
      <c r="P51338"/>
    </row>
    <row r="51339" spans="15:16" x14ac:dyDescent="0.2">
      <c r="O51339"/>
      <c r="P51339"/>
    </row>
    <row r="51340" spans="15:16" x14ac:dyDescent="0.2">
      <c r="O51340"/>
      <c r="P51340"/>
    </row>
    <row r="51341" spans="15:16" x14ac:dyDescent="0.2">
      <c r="O51341"/>
      <c r="P51341"/>
    </row>
    <row r="51342" spans="15:16" x14ac:dyDescent="0.2">
      <c r="O51342"/>
      <c r="P51342"/>
    </row>
    <row r="51343" spans="15:16" x14ac:dyDescent="0.2">
      <c r="O51343"/>
      <c r="P51343"/>
    </row>
    <row r="51344" spans="15:16" x14ac:dyDescent="0.2">
      <c r="O51344"/>
      <c r="P51344"/>
    </row>
    <row r="51345" spans="15:16" x14ac:dyDescent="0.2">
      <c r="O51345"/>
      <c r="P51345"/>
    </row>
    <row r="51346" spans="15:16" x14ac:dyDescent="0.2">
      <c r="O51346"/>
      <c r="P51346"/>
    </row>
    <row r="51347" spans="15:16" x14ac:dyDescent="0.2">
      <c r="O51347"/>
      <c r="P51347"/>
    </row>
    <row r="51348" spans="15:16" x14ac:dyDescent="0.2">
      <c r="O51348"/>
      <c r="P51348"/>
    </row>
    <row r="51349" spans="15:16" x14ac:dyDescent="0.2">
      <c r="O51349"/>
      <c r="P51349"/>
    </row>
    <row r="51350" spans="15:16" x14ac:dyDescent="0.2">
      <c r="O51350"/>
      <c r="P51350"/>
    </row>
    <row r="51351" spans="15:16" x14ac:dyDescent="0.2">
      <c r="O51351"/>
      <c r="P51351"/>
    </row>
    <row r="51352" spans="15:16" x14ac:dyDescent="0.2">
      <c r="O51352"/>
      <c r="P51352"/>
    </row>
    <row r="51353" spans="15:16" x14ac:dyDescent="0.2">
      <c r="O51353"/>
      <c r="P51353"/>
    </row>
    <row r="51354" spans="15:16" x14ac:dyDescent="0.2">
      <c r="O51354"/>
      <c r="P51354"/>
    </row>
    <row r="51355" spans="15:16" x14ac:dyDescent="0.2">
      <c r="O51355"/>
      <c r="P51355"/>
    </row>
    <row r="51356" spans="15:16" x14ac:dyDescent="0.2">
      <c r="O51356"/>
      <c r="P51356"/>
    </row>
    <row r="51357" spans="15:16" x14ac:dyDescent="0.2">
      <c r="O51357"/>
      <c r="P51357"/>
    </row>
    <row r="51358" spans="15:16" x14ac:dyDescent="0.2">
      <c r="O51358"/>
      <c r="P51358"/>
    </row>
    <row r="51359" spans="15:16" x14ac:dyDescent="0.2">
      <c r="O51359"/>
      <c r="P51359"/>
    </row>
    <row r="51360" spans="15:16" x14ac:dyDescent="0.2">
      <c r="O51360"/>
      <c r="P51360"/>
    </row>
    <row r="51361" spans="15:16" x14ac:dyDescent="0.2">
      <c r="O51361"/>
      <c r="P51361"/>
    </row>
    <row r="51362" spans="15:16" x14ac:dyDescent="0.2">
      <c r="O51362"/>
      <c r="P51362"/>
    </row>
    <row r="51363" spans="15:16" x14ac:dyDescent="0.2">
      <c r="O51363"/>
      <c r="P51363"/>
    </row>
    <row r="51364" spans="15:16" x14ac:dyDescent="0.2">
      <c r="O51364"/>
      <c r="P51364"/>
    </row>
    <row r="51365" spans="15:16" x14ac:dyDescent="0.2">
      <c r="O51365"/>
      <c r="P51365"/>
    </row>
    <row r="51366" spans="15:16" x14ac:dyDescent="0.2">
      <c r="O51366"/>
      <c r="P51366"/>
    </row>
    <row r="51367" spans="15:16" x14ac:dyDescent="0.2">
      <c r="O51367"/>
      <c r="P51367"/>
    </row>
    <row r="51368" spans="15:16" x14ac:dyDescent="0.2">
      <c r="O51368"/>
      <c r="P51368"/>
    </row>
    <row r="51369" spans="15:16" x14ac:dyDescent="0.2">
      <c r="O51369"/>
      <c r="P51369"/>
    </row>
    <row r="51370" spans="15:16" x14ac:dyDescent="0.2">
      <c r="O51370"/>
      <c r="P51370"/>
    </row>
    <row r="51371" spans="15:16" x14ac:dyDescent="0.2">
      <c r="O51371"/>
      <c r="P51371"/>
    </row>
    <row r="51372" spans="15:16" x14ac:dyDescent="0.2">
      <c r="O51372"/>
      <c r="P51372"/>
    </row>
    <row r="51373" spans="15:16" x14ac:dyDescent="0.2">
      <c r="O51373"/>
      <c r="P51373"/>
    </row>
    <row r="51374" spans="15:16" x14ac:dyDescent="0.2">
      <c r="O51374"/>
      <c r="P51374"/>
    </row>
    <row r="51375" spans="15:16" x14ac:dyDescent="0.2">
      <c r="O51375"/>
      <c r="P51375"/>
    </row>
    <row r="51376" spans="15:16" x14ac:dyDescent="0.2">
      <c r="O51376"/>
      <c r="P51376"/>
    </row>
    <row r="51377" spans="15:16" x14ac:dyDescent="0.2">
      <c r="O51377"/>
      <c r="P51377"/>
    </row>
    <row r="51378" spans="15:16" x14ac:dyDescent="0.2">
      <c r="O51378"/>
      <c r="P51378"/>
    </row>
    <row r="51379" spans="15:16" x14ac:dyDescent="0.2">
      <c r="O51379"/>
      <c r="P51379"/>
    </row>
    <row r="51380" spans="15:16" x14ac:dyDescent="0.2">
      <c r="O51380"/>
      <c r="P51380"/>
    </row>
    <row r="51381" spans="15:16" x14ac:dyDescent="0.2">
      <c r="O51381"/>
      <c r="P51381"/>
    </row>
    <row r="51382" spans="15:16" x14ac:dyDescent="0.2">
      <c r="O51382"/>
      <c r="P51382"/>
    </row>
    <row r="51383" spans="15:16" x14ac:dyDescent="0.2">
      <c r="O51383"/>
      <c r="P51383"/>
    </row>
    <row r="51384" spans="15:16" x14ac:dyDescent="0.2">
      <c r="O51384"/>
      <c r="P51384"/>
    </row>
    <row r="51385" spans="15:16" x14ac:dyDescent="0.2">
      <c r="O51385"/>
      <c r="P51385"/>
    </row>
    <row r="51386" spans="15:16" x14ac:dyDescent="0.2">
      <c r="O51386"/>
      <c r="P51386"/>
    </row>
    <row r="51387" spans="15:16" x14ac:dyDescent="0.2">
      <c r="O51387"/>
      <c r="P51387"/>
    </row>
    <row r="51388" spans="15:16" x14ac:dyDescent="0.2">
      <c r="O51388"/>
      <c r="P51388"/>
    </row>
    <row r="51389" spans="15:16" x14ac:dyDescent="0.2">
      <c r="O51389"/>
      <c r="P51389"/>
    </row>
    <row r="51390" spans="15:16" x14ac:dyDescent="0.2">
      <c r="O51390"/>
      <c r="P51390"/>
    </row>
    <row r="51391" spans="15:16" x14ac:dyDescent="0.2">
      <c r="O51391"/>
      <c r="P51391"/>
    </row>
    <row r="51392" spans="15:16" x14ac:dyDescent="0.2">
      <c r="O51392"/>
      <c r="P51392"/>
    </row>
    <row r="51393" spans="15:16" x14ac:dyDescent="0.2">
      <c r="O51393"/>
      <c r="P51393"/>
    </row>
    <row r="51394" spans="15:16" x14ac:dyDescent="0.2">
      <c r="O51394"/>
      <c r="P51394"/>
    </row>
    <row r="51395" spans="15:16" x14ac:dyDescent="0.2">
      <c r="O51395"/>
      <c r="P51395"/>
    </row>
    <row r="51396" spans="15:16" x14ac:dyDescent="0.2">
      <c r="O51396"/>
      <c r="P51396"/>
    </row>
    <row r="51397" spans="15:16" x14ac:dyDescent="0.2">
      <c r="O51397"/>
      <c r="P51397"/>
    </row>
    <row r="51398" spans="15:16" x14ac:dyDescent="0.2">
      <c r="O51398"/>
      <c r="P51398"/>
    </row>
    <row r="51399" spans="15:16" x14ac:dyDescent="0.2">
      <c r="O51399"/>
      <c r="P51399"/>
    </row>
    <row r="51400" spans="15:16" x14ac:dyDescent="0.2">
      <c r="O51400"/>
      <c r="P51400"/>
    </row>
    <row r="51401" spans="15:16" x14ac:dyDescent="0.2">
      <c r="O51401"/>
      <c r="P51401"/>
    </row>
    <row r="51402" spans="15:16" x14ac:dyDescent="0.2">
      <c r="O51402"/>
      <c r="P51402"/>
    </row>
    <row r="51403" spans="15:16" x14ac:dyDescent="0.2">
      <c r="O51403"/>
      <c r="P51403"/>
    </row>
    <row r="51404" spans="15:16" x14ac:dyDescent="0.2">
      <c r="O51404"/>
      <c r="P51404"/>
    </row>
    <row r="51405" spans="15:16" x14ac:dyDescent="0.2">
      <c r="O51405"/>
      <c r="P51405"/>
    </row>
    <row r="51406" spans="15:16" x14ac:dyDescent="0.2">
      <c r="O51406"/>
      <c r="P51406"/>
    </row>
    <row r="51407" spans="15:16" x14ac:dyDescent="0.2">
      <c r="O51407"/>
      <c r="P51407"/>
    </row>
    <row r="51408" spans="15:16" x14ac:dyDescent="0.2">
      <c r="O51408"/>
      <c r="P51408"/>
    </row>
    <row r="51409" spans="15:16" x14ac:dyDescent="0.2">
      <c r="O51409"/>
      <c r="P51409"/>
    </row>
    <row r="51410" spans="15:16" x14ac:dyDescent="0.2">
      <c r="O51410"/>
      <c r="P51410"/>
    </row>
    <row r="51411" spans="15:16" x14ac:dyDescent="0.2">
      <c r="O51411"/>
      <c r="P51411"/>
    </row>
    <row r="51412" spans="15:16" x14ac:dyDescent="0.2">
      <c r="O51412"/>
      <c r="P51412"/>
    </row>
    <row r="51413" spans="15:16" x14ac:dyDescent="0.2">
      <c r="O51413"/>
      <c r="P51413"/>
    </row>
    <row r="51414" spans="15:16" x14ac:dyDescent="0.2">
      <c r="O51414"/>
      <c r="P51414"/>
    </row>
    <row r="51415" spans="15:16" x14ac:dyDescent="0.2">
      <c r="O51415"/>
      <c r="P51415"/>
    </row>
    <row r="51416" spans="15:16" x14ac:dyDescent="0.2">
      <c r="O51416"/>
      <c r="P51416"/>
    </row>
    <row r="51417" spans="15:16" x14ac:dyDescent="0.2">
      <c r="O51417"/>
      <c r="P51417"/>
    </row>
    <row r="51418" spans="15:16" x14ac:dyDescent="0.2">
      <c r="O51418"/>
      <c r="P51418"/>
    </row>
    <row r="51419" spans="15:16" x14ac:dyDescent="0.2">
      <c r="O51419"/>
      <c r="P51419"/>
    </row>
    <row r="51420" spans="15:16" x14ac:dyDescent="0.2">
      <c r="O51420"/>
      <c r="P51420"/>
    </row>
    <row r="51421" spans="15:16" x14ac:dyDescent="0.2">
      <c r="O51421"/>
      <c r="P51421"/>
    </row>
    <row r="51422" spans="15:16" x14ac:dyDescent="0.2">
      <c r="O51422"/>
      <c r="P51422"/>
    </row>
    <row r="51423" spans="15:16" x14ac:dyDescent="0.2">
      <c r="O51423"/>
      <c r="P51423"/>
    </row>
    <row r="51424" spans="15:16" x14ac:dyDescent="0.2">
      <c r="O51424"/>
      <c r="P51424"/>
    </row>
    <row r="51425" spans="15:16" x14ac:dyDescent="0.2">
      <c r="O51425"/>
      <c r="P51425"/>
    </row>
    <row r="51426" spans="15:16" x14ac:dyDescent="0.2">
      <c r="O51426"/>
      <c r="P51426"/>
    </row>
    <row r="51427" spans="15:16" x14ac:dyDescent="0.2">
      <c r="O51427"/>
      <c r="P51427"/>
    </row>
    <row r="51428" spans="15:16" x14ac:dyDescent="0.2">
      <c r="O51428"/>
      <c r="P51428"/>
    </row>
    <row r="51429" spans="15:16" x14ac:dyDescent="0.2">
      <c r="O51429"/>
      <c r="P51429"/>
    </row>
    <row r="51430" spans="15:16" x14ac:dyDescent="0.2">
      <c r="O51430"/>
      <c r="P51430"/>
    </row>
    <row r="51431" spans="15:16" x14ac:dyDescent="0.2">
      <c r="O51431"/>
      <c r="P51431"/>
    </row>
    <row r="51432" spans="15:16" x14ac:dyDescent="0.2">
      <c r="O51432"/>
      <c r="P51432"/>
    </row>
    <row r="51433" spans="15:16" x14ac:dyDescent="0.2">
      <c r="O51433"/>
      <c r="P51433"/>
    </row>
    <row r="51434" spans="15:16" x14ac:dyDescent="0.2">
      <c r="O51434"/>
      <c r="P51434"/>
    </row>
    <row r="51435" spans="15:16" x14ac:dyDescent="0.2">
      <c r="O51435"/>
      <c r="P51435"/>
    </row>
    <row r="51436" spans="15:16" x14ac:dyDescent="0.2">
      <c r="O51436"/>
      <c r="P51436"/>
    </row>
    <row r="51437" spans="15:16" x14ac:dyDescent="0.2">
      <c r="O51437"/>
      <c r="P51437"/>
    </row>
    <row r="51438" spans="15:16" x14ac:dyDescent="0.2">
      <c r="O51438"/>
      <c r="P51438"/>
    </row>
    <row r="51439" spans="15:16" x14ac:dyDescent="0.2">
      <c r="O51439"/>
      <c r="P51439"/>
    </row>
    <row r="51440" spans="15:16" x14ac:dyDescent="0.2">
      <c r="O51440"/>
      <c r="P51440"/>
    </row>
    <row r="51441" spans="15:16" x14ac:dyDescent="0.2">
      <c r="O51441"/>
      <c r="P51441"/>
    </row>
    <row r="51442" spans="15:16" x14ac:dyDescent="0.2">
      <c r="O51442"/>
      <c r="P51442"/>
    </row>
    <row r="51443" spans="15:16" x14ac:dyDescent="0.2">
      <c r="O51443"/>
      <c r="P51443"/>
    </row>
    <row r="51444" spans="15:16" x14ac:dyDescent="0.2">
      <c r="O51444"/>
      <c r="P51444"/>
    </row>
    <row r="51445" spans="15:16" x14ac:dyDescent="0.2">
      <c r="O51445"/>
      <c r="P51445"/>
    </row>
    <row r="51446" spans="15:16" x14ac:dyDescent="0.2">
      <c r="O51446"/>
      <c r="P51446"/>
    </row>
    <row r="51447" spans="15:16" x14ac:dyDescent="0.2">
      <c r="O51447"/>
      <c r="P51447"/>
    </row>
    <row r="51448" spans="15:16" x14ac:dyDescent="0.2">
      <c r="O51448"/>
      <c r="P51448"/>
    </row>
    <row r="51449" spans="15:16" x14ac:dyDescent="0.2">
      <c r="O51449"/>
      <c r="P51449"/>
    </row>
    <row r="51450" spans="15:16" x14ac:dyDescent="0.2">
      <c r="O51450"/>
      <c r="P51450"/>
    </row>
    <row r="51451" spans="15:16" x14ac:dyDescent="0.2">
      <c r="O51451"/>
      <c r="P51451"/>
    </row>
    <row r="51452" spans="15:16" x14ac:dyDescent="0.2">
      <c r="O51452"/>
      <c r="P51452"/>
    </row>
    <row r="51453" spans="15:16" x14ac:dyDescent="0.2">
      <c r="O51453"/>
      <c r="P51453"/>
    </row>
    <row r="51454" spans="15:16" x14ac:dyDescent="0.2">
      <c r="O51454"/>
      <c r="P51454"/>
    </row>
    <row r="51455" spans="15:16" x14ac:dyDescent="0.2">
      <c r="O51455"/>
      <c r="P51455"/>
    </row>
    <row r="51456" spans="15:16" x14ac:dyDescent="0.2">
      <c r="O51456"/>
      <c r="P51456"/>
    </row>
    <row r="51457" spans="15:16" x14ac:dyDescent="0.2">
      <c r="O51457"/>
      <c r="P51457"/>
    </row>
    <row r="51458" spans="15:16" x14ac:dyDescent="0.2">
      <c r="O51458"/>
      <c r="P51458"/>
    </row>
    <row r="51459" spans="15:16" x14ac:dyDescent="0.2">
      <c r="O51459"/>
      <c r="P51459"/>
    </row>
    <row r="51460" spans="15:16" x14ac:dyDescent="0.2">
      <c r="O51460"/>
      <c r="P51460"/>
    </row>
    <row r="51461" spans="15:16" x14ac:dyDescent="0.2">
      <c r="O51461"/>
      <c r="P51461"/>
    </row>
    <row r="51462" spans="15:16" x14ac:dyDescent="0.2">
      <c r="O51462"/>
      <c r="P51462"/>
    </row>
    <row r="51463" spans="15:16" x14ac:dyDescent="0.2">
      <c r="O51463"/>
      <c r="P51463"/>
    </row>
    <row r="51464" spans="15:16" x14ac:dyDescent="0.2">
      <c r="O51464"/>
      <c r="P51464"/>
    </row>
    <row r="51465" spans="15:16" x14ac:dyDescent="0.2">
      <c r="O51465"/>
      <c r="P51465"/>
    </row>
    <row r="51466" spans="15:16" x14ac:dyDescent="0.2">
      <c r="O51466"/>
      <c r="P51466"/>
    </row>
    <row r="51467" spans="15:16" x14ac:dyDescent="0.2">
      <c r="O51467"/>
      <c r="P51467"/>
    </row>
    <row r="51468" spans="15:16" x14ac:dyDescent="0.2">
      <c r="O51468"/>
      <c r="P51468"/>
    </row>
    <row r="51469" spans="15:16" x14ac:dyDescent="0.2">
      <c r="O51469"/>
      <c r="P51469"/>
    </row>
    <row r="51470" spans="15:16" x14ac:dyDescent="0.2">
      <c r="O51470"/>
      <c r="P51470"/>
    </row>
    <row r="51471" spans="15:16" x14ac:dyDescent="0.2">
      <c r="O51471"/>
      <c r="P51471"/>
    </row>
    <row r="51472" spans="15:16" x14ac:dyDescent="0.2">
      <c r="O51472"/>
      <c r="P51472"/>
    </row>
    <row r="51473" spans="15:16" x14ac:dyDescent="0.2">
      <c r="O51473"/>
      <c r="P51473"/>
    </row>
    <row r="51474" spans="15:16" x14ac:dyDescent="0.2">
      <c r="O51474"/>
      <c r="P51474"/>
    </row>
    <row r="51475" spans="15:16" x14ac:dyDescent="0.2">
      <c r="O51475"/>
      <c r="P51475"/>
    </row>
    <row r="51476" spans="15:16" x14ac:dyDescent="0.2">
      <c r="O51476"/>
      <c r="P51476"/>
    </row>
    <row r="51477" spans="15:16" x14ac:dyDescent="0.2">
      <c r="O51477"/>
      <c r="P51477"/>
    </row>
    <row r="51478" spans="15:16" x14ac:dyDescent="0.2">
      <c r="O51478"/>
      <c r="P51478"/>
    </row>
    <row r="51479" spans="15:16" x14ac:dyDescent="0.2">
      <c r="O51479"/>
      <c r="P51479"/>
    </row>
    <row r="51480" spans="15:16" x14ac:dyDescent="0.2">
      <c r="O51480"/>
      <c r="P51480"/>
    </row>
    <row r="51481" spans="15:16" x14ac:dyDescent="0.2">
      <c r="O51481"/>
      <c r="P51481"/>
    </row>
    <row r="51482" spans="15:16" x14ac:dyDescent="0.2">
      <c r="O51482"/>
      <c r="P51482"/>
    </row>
    <row r="51483" spans="15:16" x14ac:dyDescent="0.2">
      <c r="O51483"/>
      <c r="P51483"/>
    </row>
    <row r="51484" spans="15:16" x14ac:dyDescent="0.2">
      <c r="O51484"/>
      <c r="P51484"/>
    </row>
    <row r="51485" spans="15:16" x14ac:dyDescent="0.2">
      <c r="O51485"/>
      <c r="P51485"/>
    </row>
    <row r="51486" spans="15:16" x14ac:dyDescent="0.2">
      <c r="O51486"/>
      <c r="P51486"/>
    </row>
    <row r="51487" spans="15:16" x14ac:dyDescent="0.2">
      <c r="O51487"/>
      <c r="P51487"/>
    </row>
    <row r="51488" spans="15:16" x14ac:dyDescent="0.2">
      <c r="O51488"/>
      <c r="P51488"/>
    </row>
    <row r="51489" spans="15:16" x14ac:dyDescent="0.2">
      <c r="O51489"/>
      <c r="P51489"/>
    </row>
    <row r="51490" spans="15:16" x14ac:dyDescent="0.2">
      <c r="O51490"/>
      <c r="P51490"/>
    </row>
    <row r="51491" spans="15:16" x14ac:dyDescent="0.2">
      <c r="O51491"/>
      <c r="P51491"/>
    </row>
    <row r="51492" spans="15:16" x14ac:dyDescent="0.2">
      <c r="O51492"/>
      <c r="P51492"/>
    </row>
    <row r="51493" spans="15:16" x14ac:dyDescent="0.2">
      <c r="O51493"/>
      <c r="P51493"/>
    </row>
    <row r="51494" spans="15:16" x14ac:dyDescent="0.2">
      <c r="O51494"/>
      <c r="P51494"/>
    </row>
    <row r="51495" spans="15:16" x14ac:dyDescent="0.2">
      <c r="O51495"/>
      <c r="P51495"/>
    </row>
    <row r="51496" spans="15:16" x14ac:dyDescent="0.2">
      <c r="O51496"/>
      <c r="P51496"/>
    </row>
    <row r="51497" spans="15:16" x14ac:dyDescent="0.2">
      <c r="O51497"/>
      <c r="P51497"/>
    </row>
    <row r="51498" spans="15:16" x14ac:dyDescent="0.2">
      <c r="O51498"/>
      <c r="P51498"/>
    </row>
    <row r="51499" spans="15:16" x14ac:dyDescent="0.2">
      <c r="O51499"/>
      <c r="P51499"/>
    </row>
    <row r="51500" spans="15:16" x14ac:dyDescent="0.2">
      <c r="O51500"/>
      <c r="P51500"/>
    </row>
    <row r="51501" spans="15:16" x14ac:dyDescent="0.2">
      <c r="O51501"/>
      <c r="P51501"/>
    </row>
    <row r="51502" spans="15:16" x14ac:dyDescent="0.2">
      <c r="O51502"/>
      <c r="P51502"/>
    </row>
    <row r="51503" spans="15:16" x14ac:dyDescent="0.2">
      <c r="O51503"/>
      <c r="P51503"/>
    </row>
    <row r="51504" spans="15:16" x14ac:dyDescent="0.2">
      <c r="O51504"/>
      <c r="P51504"/>
    </row>
    <row r="51505" spans="15:16" x14ac:dyDescent="0.2">
      <c r="O51505"/>
      <c r="P51505"/>
    </row>
    <row r="51506" spans="15:16" x14ac:dyDescent="0.2">
      <c r="O51506"/>
      <c r="P51506"/>
    </row>
    <row r="51507" spans="15:16" x14ac:dyDescent="0.2">
      <c r="O51507"/>
      <c r="P51507"/>
    </row>
    <row r="51508" spans="15:16" x14ac:dyDescent="0.2">
      <c r="O51508"/>
      <c r="P51508"/>
    </row>
    <row r="51509" spans="15:16" x14ac:dyDescent="0.2">
      <c r="O51509"/>
      <c r="P51509"/>
    </row>
    <row r="51510" spans="15:16" x14ac:dyDescent="0.2">
      <c r="O51510"/>
      <c r="P51510"/>
    </row>
    <row r="51511" spans="15:16" x14ac:dyDescent="0.2">
      <c r="O51511"/>
      <c r="P51511"/>
    </row>
    <row r="51512" spans="15:16" x14ac:dyDescent="0.2">
      <c r="O51512"/>
      <c r="P51512"/>
    </row>
    <row r="51513" spans="15:16" x14ac:dyDescent="0.2">
      <c r="O51513"/>
      <c r="P51513"/>
    </row>
    <row r="51514" spans="15:16" x14ac:dyDescent="0.2">
      <c r="O51514"/>
      <c r="P51514"/>
    </row>
    <row r="51515" spans="15:16" x14ac:dyDescent="0.2">
      <c r="O51515"/>
      <c r="P51515"/>
    </row>
    <row r="51516" spans="15:16" x14ac:dyDescent="0.2">
      <c r="O51516"/>
      <c r="P51516"/>
    </row>
    <row r="51517" spans="15:16" x14ac:dyDescent="0.2">
      <c r="O51517"/>
      <c r="P51517"/>
    </row>
    <row r="51518" spans="15:16" x14ac:dyDescent="0.2">
      <c r="O51518"/>
      <c r="P51518"/>
    </row>
    <row r="51519" spans="15:16" x14ac:dyDescent="0.2">
      <c r="O51519"/>
      <c r="P51519"/>
    </row>
    <row r="51520" spans="15:16" x14ac:dyDescent="0.2">
      <c r="O51520"/>
      <c r="P51520"/>
    </row>
    <row r="51521" spans="15:16" x14ac:dyDescent="0.2">
      <c r="O51521"/>
      <c r="P51521"/>
    </row>
    <row r="51522" spans="15:16" x14ac:dyDescent="0.2">
      <c r="O51522"/>
      <c r="P51522"/>
    </row>
    <row r="51523" spans="15:16" x14ac:dyDescent="0.2">
      <c r="O51523"/>
      <c r="P51523"/>
    </row>
    <row r="51524" spans="15:16" x14ac:dyDescent="0.2">
      <c r="O51524"/>
      <c r="P51524"/>
    </row>
    <row r="51525" spans="15:16" x14ac:dyDescent="0.2">
      <c r="O51525"/>
      <c r="P51525"/>
    </row>
    <row r="51526" spans="15:16" x14ac:dyDescent="0.2">
      <c r="O51526"/>
      <c r="P51526"/>
    </row>
    <row r="51527" spans="15:16" x14ac:dyDescent="0.2">
      <c r="O51527"/>
      <c r="P51527"/>
    </row>
    <row r="51528" spans="15:16" x14ac:dyDescent="0.2">
      <c r="O51528"/>
      <c r="P51528"/>
    </row>
    <row r="51529" spans="15:16" x14ac:dyDescent="0.2">
      <c r="O51529"/>
      <c r="P51529"/>
    </row>
    <row r="51530" spans="15:16" x14ac:dyDescent="0.2">
      <c r="O51530"/>
      <c r="P51530"/>
    </row>
    <row r="51531" spans="15:16" x14ac:dyDescent="0.2">
      <c r="O51531"/>
      <c r="P51531"/>
    </row>
    <row r="51532" spans="15:16" x14ac:dyDescent="0.2">
      <c r="O51532"/>
      <c r="P51532"/>
    </row>
    <row r="51533" spans="15:16" x14ac:dyDescent="0.2">
      <c r="O51533"/>
      <c r="P51533"/>
    </row>
    <row r="51534" spans="15:16" x14ac:dyDescent="0.2">
      <c r="O51534"/>
      <c r="P51534"/>
    </row>
    <row r="51535" spans="15:16" x14ac:dyDescent="0.2">
      <c r="O51535"/>
      <c r="P51535"/>
    </row>
    <row r="51536" spans="15:16" x14ac:dyDescent="0.2">
      <c r="O51536"/>
      <c r="P51536"/>
    </row>
    <row r="51537" spans="15:16" x14ac:dyDescent="0.2">
      <c r="O51537"/>
      <c r="P51537"/>
    </row>
    <row r="51538" spans="15:16" x14ac:dyDescent="0.2">
      <c r="O51538"/>
      <c r="P51538"/>
    </row>
    <row r="51539" spans="15:16" x14ac:dyDescent="0.2">
      <c r="O51539"/>
      <c r="P51539"/>
    </row>
    <row r="51540" spans="15:16" x14ac:dyDescent="0.2">
      <c r="O51540"/>
      <c r="P51540"/>
    </row>
    <row r="51541" spans="15:16" x14ac:dyDescent="0.2">
      <c r="O51541"/>
      <c r="P51541"/>
    </row>
    <row r="51542" spans="15:16" x14ac:dyDescent="0.2">
      <c r="O51542"/>
      <c r="P51542"/>
    </row>
    <row r="51543" spans="15:16" x14ac:dyDescent="0.2">
      <c r="O51543"/>
      <c r="P51543"/>
    </row>
    <row r="51544" spans="15:16" x14ac:dyDescent="0.2">
      <c r="O51544"/>
      <c r="P51544"/>
    </row>
    <row r="51545" spans="15:16" x14ac:dyDescent="0.2">
      <c r="O51545"/>
      <c r="P51545"/>
    </row>
    <row r="51546" spans="15:16" x14ac:dyDescent="0.2">
      <c r="O51546"/>
      <c r="P51546"/>
    </row>
    <row r="51547" spans="15:16" x14ac:dyDescent="0.2">
      <c r="O51547"/>
      <c r="P51547"/>
    </row>
    <row r="51548" spans="15:16" x14ac:dyDescent="0.2">
      <c r="O51548"/>
      <c r="P51548"/>
    </row>
    <row r="51549" spans="15:16" x14ac:dyDescent="0.2">
      <c r="O51549"/>
      <c r="P51549"/>
    </row>
    <row r="51550" spans="15:16" x14ac:dyDescent="0.2">
      <c r="O51550"/>
      <c r="P51550"/>
    </row>
    <row r="51551" spans="15:16" x14ac:dyDescent="0.2">
      <c r="O51551"/>
      <c r="P51551"/>
    </row>
    <row r="51552" spans="15:16" x14ac:dyDescent="0.2">
      <c r="O51552"/>
      <c r="P51552"/>
    </row>
    <row r="51553" spans="15:16" x14ac:dyDescent="0.2">
      <c r="O51553"/>
      <c r="P51553"/>
    </row>
    <row r="51554" spans="15:16" x14ac:dyDescent="0.2">
      <c r="O51554"/>
      <c r="P51554"/>
    </row>
    <row r="51555" spans="15:16" x14ac:dyDescent="0.2">
      <c r="O51555"/>
      <c r="P51555"/>
    </row>
    <row r="51556" spans="15:16" x14ac:dyDescent="0.2">
      <c r="O51556"/>
      <c r="P51556"/>
    </row>
    <row r="51557" spans="15:16" x14ac:dyDescent="0.2">
      <c r="O51557"/>
      <c r="P51557"/>
    </row>
    <row r="51558" spans="15:16" x14ac:dyDescent="0.2">
      <c r="O51558"/>
      <c r="P51558"/>
    </row>
    <row r="51559" spans="15:16" x14ac:dyDescent="0.2">
      <c r="O51559"/>
      <c r="P51559"/>
    </row>
    <row r="51560" spans="15:16" x14ac:dyDescent="0.2">
      <c r="O51560"/>
      <c r="P51560"/>
    </row>
    <row r="51561" spans="15:16" x14ac:dyDescent="0.2">
      <c r="O51561"/>
      <c r="P51561"/>
    </row>
    <row r="51562" spans="15:16" x14ac:dyDescent="0.2">
      <c r="O51562"/>
      <c r="P51562"/>
    </row>
    <row r="51563" spans="15:16" x14ac:dyDescent="0.2">
      <c r="O51563"/>
      <c r="P51563"/>
    </row>
    <row r="51564" spans="15:16" x14ac:dyDescent="0.2">
      <c r="O51564"/>
      <c r="P51564"/>
    </row>
    <row r="51565" spans="15:16" x14ac:dyDescent="0.2">
      <c r="O51565"/>
      <c r="P51565"/>
    </row>
    <row r="51566" spans="15:16" x14ac:dyDescent="0.2">
      <c r="O51566"/>
      <c r="P51566"/>
    </row>
    <row r="51567" spans="15:16" x14ac:dyDescent="0.2">
      <c r="O51567"/>
      <c r="P51567"/>
    </row>
    <row r="51568" spans="15:16" x14ac:dyDescent="0.2">
      <c r="O51568"/>
      <c r="P51568"/>
    </row>
    <row r="51569" spans="15:16" x14ac:dyDescent="0.2">
      <c r="O51569"/>
      <c r="P51569"/>
    </row>
    <row r="51570" spans="15:16" x14ac:dyDescent="0.2">
      <c r="O51570"/>
      <c r="P51570"/>
    </row>
    <row r="51571" spans="15:16" x14ac:dyDescent="0.2">
      <c r="O51571"/>
      <c r="P51571"/>
    </row>
    <row r="51572" spans="15:16" x14ac:dyDescent="0.2">
      <c r="O51572"/>
      <c r="P51572"/>
    </row>
    <row r="51573" spans="15:16" x14ac:dyDescent="0.2">
      <c r="O51573"/>
      <c r="P51573"/>
    </row>
    <row r="51574" spans="15:16" x14ac:dyDescent="0.2">
      <c r="O51574"/>
      <c r="P51574"/>
    </row>
    <row r="51575" spans="15:16" x14ac:dyDescent="0.2">
      <c r="O51575"/>
      <c r="P51575"/>
    </row>
    <row r="51576" spans="15:16" x14ac:dyDescent="0.2">
      <c r="O51576"/>
      <c r="P51576"/>
    </row>
    <row r="51577" spans="15:16" x14ac:dyDescent="0.2">
      <c r="O51577"/>
      <c r="P51577"/>
    </row>
    <row r="51578" spans="15:16" x14ac:dyDescent="0.2">
      <c r="O51578"/>
      <c r="P51578"/>
    </row>
    <row r="51579" spans="15:16" x14ac:dyDescent="0.2">
      <c r="O51579"/>
      <c r="P51579"/>
    </row>
    <row r="51580" spans="15:16" x14ac:dyDescent="0.2">
      <c r="O51580"/>
      <c r="P51580"/>
    </row>
    <row r="51581" spans="15:16" x14ac:dyDescent="0.2">
      <c r="O51581"/>
      <c r="P51581"/>
    </row>
    <row r="51582" spans="15:16" x14ac:dyDescent="0.2">
      <c r="O51582"/>
      <c r="P51582"/>
    </row>
    <row r="51583" spans="15:16" x14ac:dyDescent="0.2">
      <c r="O51583"/>
      <c r="P51583"/>
    </row>
    <row r="51584" spans="15:16" x14ac:dyDescent="0.2">
      <c r="O51584"/>
      <c r="P51584"/>
    </row>
    <row r="51585" spans="15:16" x14ac:dyDescent="0.2">
      <c r="O51585"/>
      <c r="P51585"/>
    </row>
    <row r="51586" spans="15:16" x14ac:dyDescent="0.2">
      <c r="O51586"/>
      <c r="P51586"/>
    </row>
    <row r="51587" spans="15:16" x14ac:dyDescent="0.2">
      <c r="O51587"/>
      <c r="P51587"/>
    </row>
    <row r="51588" spans="15:16" x14ac:dyDescent="0.2">
      <c r="O51588"/>
      <c r="P51588"/>
    </row>
    <row r="51589" spans="15:16" x14ac:dyDescent="0.2">
      <c r="O51589"/>
      <c r="P51589"/>
    </row>
    <row r="51590" spans="15:16" x14ac:dyDescent="0.2">
      <c r="O51590"/>
      <c r="P51590"/>
    </row>
    <row r="51591" spans="15:16" x14ac:dyDescent="0.2">
      <c r="O51591"/>
      <c r="P51591"/>
    </row>
    <row r="51592" spans="15:16" x14ac:dyDescent="0.2">
      <c r="O51592"/>
      <c r="P51592"/>
    </row>
    <row r="51593" spans="15:16" x14ac:dyDescent="0.2">
      <c r="O51593"/>
      <c r="P51593"/>
    </row>
    <row r="51594" spans="15:16" x14ac:dyDescent="0.2">
      <c r="O51594"/>
      <c r="P51594"/>
    </row>
    <row r="51595" spans="15:16" x14ac:dyDescent="0.2">
      <c r="O51595"/>
      <c r="P51595"/>
    </row>
    <row r="51596" spans="15:16" x14ac:dyDescent="0.2">
      <c r="O51596"/>
      <c r="P51596"/>
    </row>
    <row r="51597" spans="15:16" x14ac:dyDescent="0.2">
      <c r="O51597"/>
      <c r="P51597"/>
    </row>
    <row r="51598" spans="15:16" x14ac:dyDescent="0.2">
      <c r="O51598"/>
      <c r="P51598"/>
    </row>
    <row r="51599" spans="15:16" x14ac:dyDescent="0.2">
      <c r="O51599"/>
      <c r="P51599"/>
    </row>
    <row r="51600" spans="15:16" x14ac:dyDescent="0.2">
      <c r="O51600"/>
      <c r="P51600"/>
    </row>
    <row r="51601" spans="15:16" x14ac:dyDescent="0.2">
      <c r="O51601"/>
      <c r="P51601"/>
    </row>
    <row r="51602" spans="15:16" x14ac:dyDescent="0.2">
      <c r="O51602"/>
      <c r="P51602"/>
    </row>
    <row r="51603" spans="15:16" x14ac:dyDescent="0.2">
      <c r="O51603"/>
      <c r="P51603"/>
    </row>
    <row r="51604" spans="15:16" x14ac:dyDescent="0.2">
      <c r="O51604"/>
      <c r="P51604"/>
    </row>
    <row r="51605" spans="15:16" x14ac:dyDescent="0.2">
      <c r="O51605"/>
      <c r="P51605"/>
    </row>
    <row r="51606" spans="15:16" x14ac:dyDescent="0.2">
      <c r="O51606"/>
      <c r="P51606"/>
    </row>
    <row r="51607" spans="15:16" x14ac:dyDescent="0.2">
      <c r="O51607"/>
      <c r="P51607"/>
    </row>
    <row r="51608" spans="15:16" x14ac:dyDescent="0.2">
      <c r="O51608"/>
      <c r="P51608"/>
    </row>
    <row r="51609" spans="15:16" x14ac:dyDescent="0.2">
      <c r="O51609"/>
      <c r="P51609"/>
    </row>
    <row r="51610" spans="15:16" x14ac:dyDescent="0.2">
      <c r="O51610"/>
      <c r="P51610"/>
    </row>
    <row r="51611" spans="15:16" x14ac:dyDescent="0.2">
      <c r="O51611"/>
      <c r="P51611"/>
    </row>
    <row r="51612" spans="15:16" x14ac:dyDescent="0.2">
      <c r="O51612"/>
      <c r="P51612"/>
    </row>
    <row r="51613" spans="15:16" x14ac:dyDescent="0.2">
      <c r="O51613"/>
      <c r="P51613"/>
    </row>
    <row r="51614" spans="15:16" x14ac:dyDescent="0.2">
      <c r="O51614"/>
      <c r="P51614"/>
    </row>
    <row r="51615" spans="15:16" x14ac:dyDescent="0.2">
      <c r="O51615"/>
      <c r="P51615"/>
    </row>
    <row r="51616" spans="15:16" x14ac:dyDescent="0.2">
      <c r="O51616"/>
      <c r="P51616"/>
    </row>
    <row r="51617" spans="15:16" x14ac:dyDescent="0.2">
      <c r="O51617"/>
      <c r="P51617"/>
    </row>
    <row r="51618" spans="15:16" x14ac:dyDescent="0.2">
      <c r="O51618"/>
      <c r="P51618"/>
    </row>
    <row r="51619" spans="15:16" x14ac:dyDescent="0.2">
      <c r="O51619"/>
      <c r="P51619"/>
    </row>
    <row r="51620" spans="15:16" x14ac:dyDescent="0.2">
      <c r="O51620"/>
      <c r="P51620"/>
    </row>
    <row r="51621" spans="15:16" x14ac:dyDescent="0.2">
      <c r="O51621"/>
      <c r="P51621"/>
    </row>
    <row r="51622" spans="15:16" x14ac:dyDescent="0.2">
      <c r="O51622"/>
      <c r="P51622"/>
    </row>
    <row r="51623" spans="15:16" x14ac:dyDescent="0.2">
      <c r="O51623"/>
      <c r="P51623"/>
    </row>
    <row r="51624" spans="15:16" x14ac:dyDescent="0.2">
      <c r="O51624"/>
      <c r="P51624"/>
    </row>
    <row r="51625" spans="15:16" x14ac:dyDescent="0.2">
      <c r="O51625"/>
      <c r="P51625"/>
    </row>
    <row r="51626" spans="15:16" x14ac:dyDescent="0.2">
      <c r="O51626"/>
      <c r="P51626"/>
    </row>
    <row r="51627" spans="15:16" x14ac:dyDescent="0.2">
      <c r="O51627"/>
      <c r="P51627"/>
    </row>
    <row r="51628" spans="15:16" x14ac:dyDescent="0.2">
      <c r="O51628"/>
      <c r="P51628"/>
    </row>
    <row r="51629" spans="15:16" x14ac:dyDescent="0.2">
      <c r="O51629"/>
      <c r="P51629"/>
    </row>
    <row r="51630" spans="15:16" x14ac:dyDescent="0.2">
      <c r="O51630"/>
      <c r="P51630"/>
    </row>
    <row r="51631" spans="15:16" x14ac:dyDescent="0.2">
      <c r="O51631"/>
      <c r="P51631"/>
    </row>
    <row r="51632" spans="15:16" x14ac:dyDescent="0.2">
      <c r="O51632"/>
      <c r="P51632"/>
    </row>
    <row r="51633" spans="15:16" x14ac:dyDescent="0.2">
      <c r="O51633"/>
      <c r="P51633"/>
    </row>
    <row r="51634" spans="15:16" x14ac:dyDescent="0.2">
      <c r="O51634"/>
      <c r="P51634"/>
    </row>
    <row r="51635" spans="15:16" x14ac:dyDescent="0.2">
      <c r="O51635"/>
      <c r="P51635"/>
    </row>
    <row r="51636" spans="15:16" x14ac:dyDescent="0.2">
      <c r="O51636"/>
      <c r="P51636"/>
    </row>
    <row r="51637" spans="15:16" x14ac:dyDescent="0.2">
      <c r="O51637"/>
      <c r="P51637"/>
    </row>
    <row r="51638" spans="15:16" x14ac:dyDescent="0.2">
      <c r="O51638"/>
      <c r="P51638"/>
    </row>
    <row r="51639" spans="15:16" x14ac:dyDescent="0.2">
      <c r="O51639"/>
      <c r="P51639"/>
    </row>
    <row r="51640" spans="15:16" x14ac:dyDescent="0.2">
      <c r="O51640"/>
      <c r="P51640"/>
    </row>
    <row r="51641" spans="15:16" x14ac:dyDescent="0.2">
      <c r="O51641"/>
      <c r="P51641"/>
    </row>
    <row r="51642" spans="15:16" x14ac:dyDescent="0.2">
      <c r="O51642"/>
      <c r="P51642"/>
    </row>
    <row r="51643" spans="15:16" x14ac:dyDescent="0.2">
      <c r="O51643"/>
      <c r="P51643"/>
    </row>
    <row r="51644" spans="15:16" x14ac:dyDescent="0.2">
      <c r="O51644"/>
      <c r="P51644"/>
    </row>
    <row r="51645" spans="15:16" x14ac:dyDescent="0.2">
      <c r="O51645"/>
      <c r="P51645"/>
    </row>
    <row r="51646" spans="15:16" x14ac:dyDescent="0.2">
      <c r="O51646"/>
      <c r="P51646"/>
    </row>
    <row r="51647" spans="15:16" x14ac:dyDescent="0.2">
      <c r="O51647"/>
      <c r="P51647"/>
    </row>
    <row r="51648" spans="15:16" x14ac:dyDescent="0.2">
      <c r="O51648"/>
      <c r="P51648"/>
    </row>
    <row r="51649" spans="15:16" x14ac:dyDescent="0.2">
      <c r="O51649"/>
      <c r="P51649"/>
    </row>
    <row r="51650" spans="15:16" x14ac:dyDescent="0.2">
      <c r="O51650"/>
      <c r="P51650"/>
    </row>
    <row r="51651" spans="15:16" x14ac:dyDescent="0.2">
      <c r="O51651"/>
      <c r="P51651"/>
    </row>
    <row r="51652" spans="15:16" x14ac:dyDescent="0.2">
      <c r="O51652"/>
      <c r="P51652"/>
    </row>
    <row r="51653" spans="15:16" x14ac:dyDescent="0.2">
      <c r="O51653"/>
      <c r="P51653"/>
    </row>
    <row r="51654" spans="15:16" x14ac:dyDescent="0.2">
      <c r="O51654"/>
      <c r="P51654"/>
    </row>
    <row r="51655" spans="15:16" x14ac:dyDescent="0.2">
      <c r="O51655"/>
      <c r="P51655"/>
    </row>
    <row r="51656" spans="15:16" x14ac:dyDescent="0.2">
      <c r="O51656"/>
      <c r="P51656"/>
    </row>
    <row r="51657" spans="15:16" x14ac:dyDescent="0.2">
      <c r="O51657"/>
      <c r="P51657"/>
    </row>
    <row r="51658" spans="15:16" x14ac:dyDescent="0.2">
      <c r="O51658"/>
      <c r="P51658"/>
    </row>
    <row r="51659" spans="15:16" x14ac:dyDescent="0.2">
      <c r="O51659"/>
      <c r="P51659"/>
    </row>
    <row r="51660" spans="15:16" x14ac:dyDescent="0.2">
      <c r="O51660"/>
      <c r="P51660"/>
    </row>
    <row r="51661" spans="15:16" x14ac:dyDescent="0.2">
      <c r="O51661"/>
      <c r="P51661"/>
    </row>
    <row r="51662" spans="15:16" x14ac:dyDescent="0.2">
      <c r="O51662"/>
      <c r="P51662"/>
    </row>
    <row r="51663" spans="15:16" x14ac:dyDescent="0.2">
      <c r="O51663"/>
      <c r="P51663"/>
    </row>
    <row r="51664" spans="15:16" x14ac:dyDescent="0.2">
      <c r="O51664"/>
      <c r="P51664"/>
    </row>
    <row r="51665" spans="15:16" x14ac:dyDescent="0.2">
      <c r="O51665"/>
      <c r="P51665"/>
    </row>
    <row r="51666" spans="15:16" x14ac:dyDescent="0.2">
      <c r="O51666"/>
      <c r="P51666"/>
    </row>
    <row r="51667" spans="15:16" x14ac:dyDescent="0.2">
      <c r="O51667"/>
      <c r="P51667"/>
    </row>
    <row r="51668" spans="15:16" x14ac:dyDescent="0.2">
      <c r="O51668"/>
      <c r="P51668"/>
    </row>
    <row r="51669" spans="15:16" x14ac:dyDescent="0.2">
      <c r="O51669"/>
      <c r="P51669"/>
    </row>
    <row r="51670" spans="15:16" x14ac:dyDescent="0.2">
      <c r="O51670"/>
      <c r="P51670"/>
    </row>
    <row r="51671" spans="15:16" x14ac:dyDescent="0.2">
      <c r="O51671"/>
      <c r="P51671"/>
    </row>
    <row r="51672" spans="15:16" x14ac:dyDescent="0.2">
      <c r="O51672"/>
      <c r="P51672"/>
    </row>
    <row r="51673" spans="15:16" x14ac:dyDescent="0.2">
      <c r="O51673"/>
      <c r="P51673"/>
    </row>
    <row r="51674" spans="15:16" x14ac:dyDescent="0.2">
      <c r="O51674"/>
      <c r="P51674"/>
    </row>
    <row r="51675" spans="15:16" x14ac:dyDescent="0.2">
      <c r="O51675"/>
      <c r="P51675"/>
    </row>
    <row r="51676" spans="15:16" x14ac:dyDescent="0.2">
      <c r="O51676"/>
      <c r="P51676"/>
    </row>
    <row r="51677" spans="15:16" x14ac:dyDescent="0.2">
      <c r="O51677"/>
      <c r="P51677"/>
    </row>
    <row r="51678" spans="15:16" x14ac:dyDescent="0.2">
      <c r="O51678"/>
      <c r="P51678"/>
    </row>
    <row r="51679" spans="15:16" x14ac:dyDescent="0.2">
      <c r="O51679"/>
      <c r="P51679"/>
    </row>
    <row r="51680" spans="15:16" x14ac:dyDescent="0.2">
      <c r="O51680"/>
      <c r="P51680"/>
    </row>
    <row r="51681" spans="15:16" x14ac:dyDescent="0.2">
      <c r="O51681"/>
      <c r="P51681"/>
    </row>
    <row r="51682" spans="15:16" x14ac:dyDescent="0.2">
      <c r="O51682"/>
      <c r="P51682"/>
    </row>
    <row r="51683" spans="15:16" x14ac:dyDescent="0.2">
      <c r="O51683"/>
      <c r="P51683"/>
    </row>
    <row r="51684" spans="15:16" x14ac:dyDescent="0.2">
      <c r="O51684"/>
      <c r="P51684"/>
    </row>
    <row r="51685" spans="15:16" x14ac:dyDescent="0.2">
      <c r="O51685"/>
      <c r="P51685"/>
    </row>
    <row r="51686" spans="15:16" x14ac:dyDescent="0.2">
      <c r="O51686"/>
      <c r="P51686"/>
    </row>
    <row r="51687" spans="15:16" x14ac:dyDescent="0.2">
      <c r="O51687"/>
      <c r="P51687"/>
    </row>
    <row r="51688" spans="15:16" x14ac:dyDescent="0.2">
      <c r="O51688"/>
      <c r="P51688"/>
    </row>
    <row r="51689" spans="15:16" x14ac:dyDescent="0.2">
      <c r="O51689"/>
      <c r="P51689"/>
    </row>
    <row r="51690" spans="15:16" x14ac:dyDescent="0.2">
      <c r="O51690"/>
      <c r="P51690"/>
    </row>
    <row r="51691" spans="15:16" x14ac:dyDescent="0.2">
      <c r="O51691"/>
      <c r="P51691"/>
    </row>
    <row r="51692" spans="15:16" x14ac:dyDescent="0.2">
      <c r="O51692"/>
      <c r="P51692"/>
    </row>
    <row r="51693" spans="15:16" x14ac:dyDescent="0.2">
      <c r="O51693"/>
      <c r="P51693"/>
    </row>
    <row r="51694" spans="15:16" x14ac:dyDescent="0.2">
      <c r="O51694"/>
      <c r="P51694"/>
    </row>
    <row r="51695" spans="15:16" x14ac:dyDescent="0.2">
      <c r="O51695"/>
      <c r="P51695"/>
    </row>
    <row r="51696" spans="15:16" x14ac:dyDescent="0.2">
      <c r="O51696"/>
      <c r="P51696"/>
    </row>
    <row r="51697" spans="15:16" x14ac:dyDescent="0.2">
      <c r="O51697"/>
      <c r="P51697"/>
    </row>
    <row r="51698" spans="15:16" x14ac:dyDescent="0.2">
      <c r="O51698"/>
      <c r="P51698"/>
    </row>
    <row r="51699" spans="15:16" x14ac:dyDescent="0.2">
      <c r="O51699"/>
      <c r="P51699"/>
    </row>
    <row r="51700" spans="15:16" x14ac:dyDescent="0.2">
      <c r="O51700"/>
      <c r="P51700"/>
    </row>
    <row r="51701" spans="15:16" x14ac:dyDescent="0.2">
      <c r="O51701"/>
      <c r="P51701"/>
    </row>
    <row r="51702" spans="15:16" x14ac:dyDescent="0.2">
      <c r="O51702"/>
      <c r="P51702"/>
    </row>
    <row r="51703" spans="15:16" x14ac:dyDescent="0.2">
      <c r="O51703"/>
      <c r="P51703"/>
    </row>
    <row r="51704" spans="15:16" x14ac:dyDescent="0.2">
      <c r="O51704"/>
      <c r="P51704"/>
    </row>
    <row r="51705" spans="15:16" x14ac:dyDescent="0.2">
      <c r="O51705"/>
      <c r="P51705"/>
    </row>
    <row r="51706" spans="15:16" x14ac:dyDescent="0.2">
      <c r="O51706"/>
      <c r="P51706"/>
    </row>
    <row r="51707" spans="15:16" x14ac:dyDescent="0.2">
      <c r="O51707"/>
      <c r="P51707"/>
    </row>
    <row r="51708" spans="15:16" x14ac:dyDescent="0.2">
      <c r="O51708"/>
      <c r="P51708"/>
    </row>
    <row r="51709" spans="15:16" x14ac:dyDescent="0.2">
      <c r="O51709"/>
      <c r="P51709"/>
    </row>
    <row r="51710" spans="15:16" x14ac:dyDescent="0.2">
      <c r="O51710"/>
      <c r="P51710"/>
    </row>
    <row r="51711" spans="15:16" x14ac:dyDescent="0.2">
      <c r="O51711"/>
      <c r="P51711"/>
    </row>
    <row r="51712" spans="15:16" x14ac:dyDescent="0.2">
      <c r="O51712"/>
      <c r="P51712"/>
    </row>
    <row r="51713" spans="15:16" x14ac:dyDescent="0.2">
      <c r="O51713"/>
      <c r="P51713"/>
    </row>
    <row r="51714" spans="15:16" x14ac:dyDescent="0.2">
      <c r="O51714"/>
      <c r="P51714"/>
    </row>
    <row r="51715" spans="15:16" x14ac:dyDescent="0.2">
      <c r="O51715"/>
      <c r="P51715"/>
    </row>
    <row r="51716" spans="15:16" x14ac:dyDescent="0.2">
      <c r="O51716"/>
      <c r="P51716"/>
    </row>
    <row r="51717" spans="15:16" x14ac:dyDescent="0.2">
      <c r="O51717"/>
      <c r="P51717"/>
    </row>
    <row r="51718" spans="15:16" x14ac:dyDescent="0.2">
      <c r="O51718"/>
      <c r="P51718"/>
    </row>
    <row r="51719" spans="15:16" x14ac:dyDescent="0.2">
      <c r="O51719"/>
      <c r="P51719"/>
    </row>
    <row r="51720" spans="15:16" x14ac:dyDescent="0.2">
      <c r="O51720"/>
      <c r="P51720"/>
    </row>
    <row r="51721" spans="15:16" x14ac:dyDescent="0.2">
      <c r="O51721"/>
      <c r="P51721"/>
    </row>
    <row r="51722" spans="15:16" x14ac:dyDescent="0.2">
      <c r="O51722"/>
      <c r="P51722"/>
    </row>
    <row r="51723" spans="15:16" x14ac:dyDescent="0.2">
      <c r="O51723"/>
      <c r="P51723"/>
    </row>
    <row r="51724" spans="15:16" x14ac:dyDescent="0.2">
      <c r="O51724"/>
      <c r="P51724"/>
    </row>
    <row r="51725" spans="15:16" x14ac:dyDescent="0.2">
      <c r="O51725"/>
      <c r="P51725"/>
    </row>
    <row r="51726" spans="15:16" x14ac:dyDescent="0.2">
      <c r="O51726"/>
      <c r="P51726"/>
    </row>
    <row r="51727" spans="15:16" x14ac:dyDescent="0.2">
      <c r="O51727"/>
      <c r="P51727"/>
    </row>
    <row r="51728" spans="15:16" x14ac:dyDescent="0.2">
      <c r="O51728"/>
      <c r="P51728"/>
    </row>
    <row r="51729" spans="15:16" x14ac:dyDescent="0.2">
      <c r="O51729"/>
      <c r="P51729"/>
    </row>
    <row r="51730" spans="15:16" x14ac:dyDescent="0.2">
      <c r="O51730"/>
      <c r="P51730"/>
    </row>
    <row r="51731" spans="15:16" x14ac:dyDescent="0.2">
      <c r="O51731"/>
      <c r="P51731"/>
    </row>
    <row r="51732" spans="15:16" x14ac:dyDescent="0.2">
      <c r="O51732"/>
      <c r="P51732"/>
    </row>
    <row r="51733" spans="15:16" x14ac:dyDescent="0.2">
      <c r="O51733"/>
      <c r="P51733"/>
    </row>
    <row r="51734" spans="15:16" x14ac:dyDescent="0.2">
      <c r="O51734"/>
      <c r="P51734"/>
    </row>
    <row r="51735" spans="15:16" x14ac:dyDescent="0.2">
      <c r="O51735"/>
      <c r="P51735"/>
    </row>
    <row r="51736" spans="15:16" x14ac:dyDescent="0.2">
      <c r="O51736"/>
      <c r="P51736"/>
    </row>
    <row r="51737" spans="15:16" x14ac:dyDescent="0.2">
      <c r="O51737"/>
      <c r="P51737"/>
    </row>
    <row r="51738" spans="15:16" x14ac:dyDescent="0.2">
      <c r="O51738"/>
      <c r="P51738"/>
    </row>
    <row r="51739" spans="15:16" x14ac:dyDescent="0.2">
      <c r="O51739"/>
      <c r="P51739"/>
    </row>
    <row r="51740" spans="15:16" x14ac:dyDescent="0.2">
      <c r="O51740"/>
      <c r="P51740"/>
    </row>
    <row r="51741" spans="15:16" x14ac:dyDescent="0.2">
      <c r="O51741"/>
      <c r="P51741"/>
    </row>
    <row r="51742" spans="15:16" x14ac:dyDescent="0.2">
      <c r="O51742"/>
      <c r="P51742"/>
    </row>
    <row r="51743" spans="15:16" x14ac:dyDescent="0.2">
      <c r="O51743"/>
      <c r="P51743"/>
    </row>
    <row r="51744" spans="15:16" x14ac:dyDescent="0.2">
      <c r="O51744"/>
      <c r="P51744"/>
    </row>
    <row r="51745" spans="15:16" x14ac:dyDescent="0.2">
      <c r="O51745"/>
      <c r="P51745"/>
    </row>
    <row r="51746" spans="15:16" x14ac:dyDescent="0.2">
      <c r="O51746"/>
      <c r="P51746"/>
    </row>
    <row r="51747" spans="15:16" x14ac:dyDescent="0.2">
      <c r="O51747"/>
      <c r="P51747"/>
    </row>
    <row r="51748" spans="15:16" x14ac:dyDescent="0.2">
      <c r="O51748"/>
      <c r="P51748"/>
    </row>
    <row r="51749" spans="15:16" x14ac:dyDescent="0.2">
      <c r="O51749"/>
      <c r="P51749"/>
    </row>
    <row r="51750" spans="15:16" x14ac:dyDescent="0.2">
      <c r="O51750"/>
      <c r="P51750"/>
    </row>
    <row r="51751" spans="15:16" x14ac:dyDescent="0.2">
      <c r="O51751"/>
      <c r="P51751"/>
    </row>
    <row r="51752" spans="15:16" x14ac:dyDescent="0.2">
      <c r="O51752"/>
      <c r="P51752"/>
    </row>
    <row r="51753" spans="15:16" x14ac:dyDescent="0.2">
      <c r="O51753"/>
      <c r="P51753"/>
    </row>
    <row r="51754" spans="15:16" x14ac:dyDescent="0.2">
      <c r="O51754"/>
      <c r="P51754"/>
    </row>
    <row r="51755" spans="15:16" x14ac:dyDescent="0.2">
      <c r="O51755"/>
      <c r="P51755"/>
    </row>
    <row r="51756" spans="15:16" x14ac:dyDescent="0.2">
      <c r="O51756"/>
      <c r="P51756"/>
    </row>
    <row r="51757" spans="15:16" x14ac:dyDescent="0.2">
      <c r="O51757"/>
      <c r="P51757"/>
    </row>
    <row r="51758" spans="15:16" x14ac:dyDescent="0.2">
      <c r="O51758"/>
      <c r="P51758"/>
    </row>
    <row r="51759" spans="15:16" x14ac:dyDescent="0.2">
      <c r="O51759"/>
      <c r="P51759"/>
    </row>
    <row r="51760" spans="15:16" x14ac:dyDescent="0.2">
      <c r="O51760"/>
      <c r="P51760"/>
    </row>
    <row r="51761" spans="15:16" x14ac:dyDescent="0.2">
      <c r="O51761"/>
      <c r="P51761"/>
    </row>
    <row r="51762" spans="15:16" x14ac:dyDescent="0.2">
      <c r="O51762"/>
      <c r="P51762"/>
    </row>
    <row r="51763" spans="15:16" x14ac:dyDescent="0.2">
      <c r="O51763"/>
      <c r="P51763"/>
    </row>
    <row r="51764" spans="15:16" x14ac:dyDescent="0.2">
      <c r="O51764"/>
      <c r="P51764"/>
    </row>
    <row r="51765" spans="15:16" x14ac:dyDescent="0.2">
      <c r="O51765"/>
      <c r="P51765"/>
    </row>
    <row r="51766" spans="15:16" x14ac:dyDescent="0.2">
      <c r="O51766"/>
      <c r="P51766"/>
    </row>
    <row r="51767" spans="15:16" x14ac:dyDescent="0.2">
      <c r="O51767"/>
      <c r="P51767"/>
    </row>
    <row r="51768" spans="15:16" x14ac:dyDescent="0.2">
      <c r="O51768"/>
      <c r="P51768"/>
    </row>
    <row r="51769" spans="15:16" x14ac:dyDescent="0.2">
      <c r="O51769"/>
      <c r="P51769"/>
    </row>
    <row r="51770" spans="15:16" x14ac:dyDescent="0.2">
      <c r="O51770"/>
      <c r="P51770"/>
    </row>
    <row r="51771" spans="15:16" x14ac:dyDescent="0.2">
      <c r="O51771"/>
      <c r="P51771"/>
    </row>
    <row r="51772" spans="15:16" x14ac:dyDescent="0.2">
      <c r="O51772"/>
      <c r="P51772"/>
    </row>
    <row r="51773" spans="15:16" x14ac:dyDescent="0.2">
      <c r="O51773"/>
      <c r="P51773"/>
    </row>
    <row r="51774" spans="15:16" x14ac:dyDescent="0.2">
      <c r="O51774"/>
      <c r="P51774"/>
    </row>
    <row r="51775" spans="15:16" x14ac:dyDescent="0.2">
      <c r="O51775"/>
      <c r="P51775"/>
    </row>
    <row r="51776" spans="15:16" x14ac:dyDescent="0.2">
      <c r="O51776"/>
      <c r="P51776"/>
    </row>
    <row r="51777" spans="15:16" x14ac:dyDescent="0.2">
      <c r="O51777"/>
      <c r="P51777"/>
    </row>
    <row r="51778" spans="15:16" x14ac:dyDescent="0.2">
      <c r="O51778"/>
      <c r="P51778"/>
    </row>
    <row r="51779" spans="15:16" x14ac:dyDescent="0.2">
      <c r="O51779"/>
      <c r="P51779"/>
    </row>
    <row r="51780" spans="15:16" x14ac:dyDescent="0.2">
      <c r="O51780"/>
      <c r="P51780"/>
    </row>
    <row r="51781" spans="15:16" x14ac:dyDescent="0.2">
      <c r="O51781"/>
      <c r="P51781"/>
    </row>
    <row r="51782" spans="15:16" x14ac:dyDescent="0.2">
      <c r="O51782"/>
      <c r="P51782"/>
    </row>
    <row r="51783" spans="15:16" x14ac:dyDescent="0.2">
      <c r="O51783"/>
      <c r="P51783"/>
    </row>
    <row r="51784" spans="15:16" x14ac:dyDescent="0.2">
      <c r="O51784"/>
      <c r="P51784"/>
    </row>
    <row r="51785" spans="15:16" x14ac:dyDescent="0.2">
      <c r="O51785"/>
      <c r="P51785"/>
    </row>
    <row r="51786" spans="15:16" x14ac:dyDescent="0.2">
      <c r="O51786"/>
      <c r="P51786"/>
    </row>
    <row r="51787" spans="15:16" x14ac:dyDescent="0.2">
      <c r="O51787"/>
      <c r="P51787"/>
    </row>
    <row r="51788" spans="15:16" x14ac:dyDescent="0.2">
      <c r="O51788"/>
      <c r="P51788"/>
    </row>
    <row r="51789" spans="15:16" x14ac:dyDescent="0.2">
      <c r="O51789"/>
      <c r="P51789"/>
    </row>
    <row r="51790" spans="15:16" x14ac:dyDescent="0.2">
      <c r="O51790"/>
      <c r="P51790"/>
    </row>
    <row r="51791" spans="15:16" x14ac:dyDescent="0.2">
      <c r="O51791"/>
      <c r="P51791"/>
    </row>
    <row r="51792" spans="15:16" x14ac:dyDescent="0.2">
      <c r="O51792"/>
      <c r="P51792"/>
    </row>
    <row r="51793" spans="15:16" x14ac:dyDescent="0.2">
      <c r="O51793"/>
      <c r="P51793"/>
    </row>
    <row r="51794" spans="15:16" x14ac:dyDescent="0.2">
      <c r="O51794"/>
      <c r="P51794"/>
    </row>
    <row r="51795" spans="15:16" x14ac:dyDescent="0.2">
      <c r="O51795"/>
      <c r="P51795"/>
    </row>
    <row r="51796" spans="15:16" x14ac:dyDescent="0.2">
      <c r="O51796"/>
      <c r="P51796"/>
    </row>
    <row r="51797" spans="15:16" x14ac:dyDescent="0.2">
      <c r="O51797"/>
      <c r="P51797"/>
    </row>
    <row r="51798" spans="15:16" x14ac:dyDescent="0.2">
      <c r="O51798"/>
      <c r="P51798"/>
    </row>
    <row r="51799" spans="15:16" x14ac:dyDescent="0.2">
      <c r="O51799"/>
      <c r="P51799"/>
    </row>
    <row r="51800" spans="15:16" x14ac:dyDescent="0.2">
      <c r="O51800"/>
      <c r="P51800"/>
    </row>
    <row r="51801" spans="15:16" x14ac:dyDescent="0.2">
      <c r="O51801"/>
      <c r="P51801"/>
    </row>
    <row r="51802" spans="15:16" x14ac:dyDescent="0.2">
      <c r="O51802"/>
      <c r="P51802"/>
    </row>
    <row r="51803" spans="15:16" x14ac:dyDescent="0.2">
      <c r="O51803"/>
      <c r="P51803"/>
    </row>
    <row r="51804" spans="15:16" x14ac:dyDescent="0.2">
      <c r="O51804"/>
      <c r="P51804"/>
    </row>
    <row r="51805" spans="15:16" x14ac:dyDescent="0.2">
      <c r="O51805"/>
      <c r="P51805"/>
    </row>
    <row r="51806" spans="15:16" x14ac:dyDescent="0.2">
      <c r="O51806"/>
      <c r="P51806"/>
    </row>
    <row r="51807" spans="15:16" x14ac:dyDescent="0.2">
      <c r="O51807"/>
      <c r="P51807"/>
    </row>
    <row r="51808" spans="15:16" x14ac:dyDescent="0.2">
      <c r="O51808"/>
      <c r="P51808"/>
    </row>
    <row r="51809" spans="15:16" x14ac:dyDescent="0.2">
      <c r="O51809"/>
      <c r="P51809"/>
    </row>
    <row r="51810" spans="15:16" x14ac:dyDescent="0.2">
      <c r="O51810"/>
      <c r="P51810"/>
    </row>
    <row r="51811" spans="15:16" x14ac:dyDescent="0.2">
      <c r="O51811"/>
      <c r="P51811"/>
    </row>
    <row r="51812" spans="15:16" x14ac:dyDescent="0.2">
      <c r="O51812"/>
      <c r="P51812"/>
    </row>
    <row r="51813" spans="15:16" x14ac:dyDescent="0.2">
      <c r="O51813"/>
      <c r="P51813"/>
    </row>
    <row r="51814" spans="15:16" x14ac:dyDescent="0.2">
      <c r="O51814"/>
      <c r="P51814"/>
    </row>
    <row r="51815" spans="15:16" x14ac:dyDescent="0.2">
      <c r="O51815"/>
      <c r="P51815"/>
    </row>
    <row r="51816" spans="15:16" x14ac:dyDescent="0.2">
      <c r="O51816"/>
      <c r="P51816"/>
    </row>
    <row r="51817" spans="15:16" x14ac:dyDescent="0.2">
      <c r="O51817"/>
      <c r="P51817"/>
    </row>
    <row r="51818" spans="15:16" x14ac:dyDescent="0.2">
      <c r="O51818"/>
      <c r="P51818"/>
    </row>
    <row r="51819" spans="15:16" x14ac:dyDescent="0.2">
      <c r="O51819"/>
      <c r="P51819"/>
    </row>
    <row r="51820" spans="15:16" x14ac:dyDescent="0.2">
      <c r="O51820"/>
      <c r="P51820"/>
    </row>
    <row r="51821" spans="15:16" x14ac:dyDescent="0.2">
      <c r="O51821"/>
      <c r="P51821"/>
    </row>
    <row r="51822" spans="15:16" x14ac:dyDescent="0.2">
      <c r="O51822"/>
      <c r="P51822"/>
    </row>
    <row r="51823" spans="15:16" x14ac:dyDescent="0.2">
      <c r="O51823"/>
      <c r="P51823"/>
    </row>
    <row r="51824" spans="15:16" x14ac:dyDescent="0.2">
      <c r="O51824"/>
      <c r="P51824"/>
    </row>
    <row r="51825" spans="15:16" x14ac:dyDescent="0.2">
      <c r="O51825"/>
      <c r="P51825"/>
    </row>
    <row r="51826" spans="15:16" x14ac:dyDescent="0.2">
      <c r="O51826"/>
      <c r="P51826"/>
    </row>
    <row r="51827" spans="15:16" x14ac:dyDescent="0.2">
      <c r="O51827"/>
      <c r="P51827"/>
    </row>
    <row r="51828" spans="15:16" x14ac:dyDescent="0.2">
      <c r="O51828"/>
      <c r="P51828"/>
    </row>
    <row r="51829" spans="15:16" x14ac:dyDescent="0.2">
      <c r="O51829"/>
      <c r="P51829"/>
    </row>
    <row r="51830" spans="15:16" x14ac:dyDescent="0.2">
      <c r="O51830"/>
      <c r="P51830"/>
    </row>
    <row r="51831" spans="15:16" x14ac:dyDescent="0.2">
      <c r="O51831"/>
      <c r="P51831"/>
    </row>
    <row r="51832" spans="15:16" x14ac:dyDescent="0.2">
      <c r="O51832"/>
      <c r="P51832"/>
    </row>
    <row r="51833" spans="15:16" x14ac:dyDescent="0.2">
      <c r="O51833"/>
      <c r="P51833"/>
    </row>
    <row r="51834" spans="15:16" x14ac:dyDescent="0.2">
      <c r="O51834"/>
      <c r="P51834"/>
    </row>
    <row r="51835" spans="15:16" x14ac:dyDescent="0.2">
      <c r="O51835"/>
      <c r="P51835"/>
    </row>
    <row r="51836" spans="15:16" x14ac:dyDescent="0.2">
      <c r="O51836"/>
      <c r="P51836"/>
    </row>
    <row r="51837" spans="15:16" x14ac:dyDescent="0.2">
      <c r="O51837"/>
      <c r="P51837"/>
    </row>
    <row r="51838" spans="15:16" x14ac:dyDescent="0.2">
      <c r="O51838"/>
      <c r="P51838"/>
    </row>
    <row r="51839" spans="15:16" x14ac:dyDescent="0.2">
      <c r="O51839"/>
      <c r="P51839"/>
    </row>
    <row r="51840" spans="15:16" x14ac:dyDescent="0.2">
      <c r="O51840"/>
      <c r="P51840"/>
    </row>
    <row r="51841" spans="15:16" x14ac:dyDescent="0.2">
      <c r="O51841"/>
      <c r="P51841"/>
    </row>
    <row r="51842" spans="15:16" x14ac:dyDescent="0.2">
      <c r="O51842"/>
      <c r="P51842"/>
    </row>
    <row r="51843" spans="15:16" x14ac:dyDescent="0.2">
      <c r="O51843"/>
      <c r="P51843"/>
    </row>
    <row r="51844" spans="15:16" x14ac:dyDescent="0.2">
      <c r="O51844"/>
      <c r="P51844"/>
    </row>
    <row r="51845" spans="15:16" x14ac:dyDescent="0.2">
      <c r="O51845"/>
      <c r="P51845"/>
    </row>
    <row r="51846" spans="15:16" x14ac:dyDescent="0.2">
      <c r="O51846"/>
      <c r="P51846"/>
    </row>
    <row r="51847" spans="15:16" x14ac:dyDescent="0.2">
      <c r="O51847"/>
      <c r="P51847"/>
    </row>
    <row r="51848" spans="15:16" x14ac:dyDescent="0.2">
      <c r="O51848"/>
      <c r="P51848"/>
    </row>
    <row r="51849" spans="15:16" x14ac:dyDescent="0.2">
      <c r="O51849"/>
      <c r="P51849"/>
    </row>
    <row r="51850" spans="15:16" x14ac:dyDescent="0.2">
      <c r="O51850"/>
      <c r="P51850"/>
    </row>
    <row r="51851" spans="15:16" x14ac:dyDescent="0.2">
      <c r="O51851"/>
      <c r="P51851"/>
    </row>
    <row r="51852" spans="15:16" x14ac:dyDescent="0.2">
      <c r="O51852"/>
      <c r="P51852"/>
    </row>
    <row r="51853" spans="15:16" x14ac:dyDescent="0.2">
      <c r="O51853"/>
      <c r="P51853"/>
    </row>
    <row r="51854" spans="15:16" x14ac:dyDescent="0.2">
      <c r="O51854"/>
      <c r="P51854"/>
    </row>
    <row r="51855" spans="15:16" x14ac:dyDescent="0.2">
      <c r="O51855"/>
      <c r="P51855"/>
    </row>
    <row r="51856" spans="15:16" x14ac:dyDescent="0.2">
      <c r="O51856"/>
      <c r="P51856"/>
    </row>
    <row r="51857" spans="15:16" x14ac:dyDescent="0.2">
      <c r="O51857"/>
      <c r="P51857"/>
    </row>
    <row r="51858" spans="15:16" x14ac:dyDescent="0.2">
      <c r="O51858"/>
      <c r="P51858"/>
    </row>
    <row r="51859" spans="15:16" x14ac:dyDescent="0.2">
      <c r="O51859"/>
      <c r="P51859"/>
    </row>
    <row r="51860" spans="15:16" x14ac:dyDescent="0.2">
      <c r="O51860"/>
      <c r="P51860"/>
    </row>
    <row r="51861" spans="15:16" x14ac:dyDescent="0.2">
      <c r="O51861"/>
      <c r="P51861"/>
    </row>
    <row r="51862" spans="15:16" x14ac:dyDescent="0.2">
      <c r="O51862"/>
      <c r="P51862"/>
    </row>
    <row r="51863" spans="15:16" x14ac:dyDescent="0.2">
      <c r="O51863"/>
      <c r="P51863"/>
    </row>
    <row r="51864" spans="15:16" x14ac:dyDescent="0.2">
      <c r="O51864"/>
      <c r="P51864"/>
    </row>
    <row r="51865" spans="15:16" x14ac:dyDescent="0.2">
      <c r="O51865"/>
      <c r="P51865"/>
    </row>
    <row r="51866" spans="15:16" x14ac:dyDescent="0.2">
      <c r="O51866"/>
      <c r="P51866"/>
    </row>
    <row r="51867" spans="15:16" x14ac:dyDescent="0.2">
      <c r="O51867"/>
      <c r="P51867"/>
    </row>
    <row r="51868" spans="15:16" x14ac:dyDescent="0.2">
      <c r="O51868"/>
      <c r="P51868"/>
    </row>
    <row r="51869" spans="15:16" x14ac:dyDescent="0.2">
      <c r="O51869"/>
      <c r="P51869"/>
    </row>
    <row r="51870" spans="15:16" x14ac:dyDescent="0.2">
      <c r="O51870"/>
      <c r="P51870"/>
    </row>
    <row r="51871" spans="15:16" x14ac:dyDescent="0.2">
      <c r="O51871"/>
      <c r="P51871"/>
    </row>
    <row r="51872" spans="15:16" x14ac:dyDescent="0.2">
      <c r="O51872"/>
      <c r="P51872"/>
    </row>
    <row r="51873" spans="15:16" x14ac:dyDescent="0.2">
      <c r="O51873"/>
      <c r="P51873"/>
    </row>
    <row r="51874" spans="15:16" x14ac:dyDescent="0.2">
      <c r="O51874"/>
      <c r="P51874"/>
    </row>
    <row r="51875" spans="15:16" x14ac:dyDescent="0.2">
      <c r="O51875"/>
      <c r="P51875"/>
    </row>
    <row r="51876" spans="15:16" x14ac:dyDescent="0.2">
      <c r="O51876"/>
      <c r="P51876"/>
    </row>
    <row r="51877" spans="15:16" x14ac:dyDescent="0.2">
      <c r="O51877"/>
      <c r="P51877"/>
    </row>
    <row r="51878" spans="15:16" x14ac:dyDescent="0.2">
      <c r="O51878"/>
      <c r="P51878"/>
    </row>
    <row r="51879" spans="15:16" x14ac:dyDescent="0.2">
      <c r="O51879"/>
      <c r="P51879"/>
    </row>
    <row r="51880" spans="15:16" x14ac:dyDescent="0.2">
      <c r="O51880"/>
      <c r="P51880"/>
    </row>
    <row r="51881" spans="15:16" x14ac:dyDescent="0.2">
      <c r="O51881"/>
      <c r="P51881"/>
    </row>
    <row r="51882" spans="15:16" x14ac:dyDescent="0.2">
      <c r="O51882"/>
      <c r="P51882"/>
    </row>
    <row r="51883" spans="15:16" x14ac:dyDescent="0.2">
      <c r="O51883"/>
      <c r="P51883"/>
    </row>
    <row r="51884" spans="15:16" x14ac:dyDescent="0.2">
      <c r="O51884"/>
      <c r="P51884"/>
    </row>
    <row r="51885" spans="15:16" x14ac:dyDescent="0.2">
      <c r="O51885"/>
      <c r="P51885"/>
    </row>
    <row r="51886" spans="15:16" x14ac:dyDescent="0.2">
      <c r="O51886"/>
      <c r="P51886"/>
    </row>
    <row r="51887" spans="15:16" x14ac:dyDescent="0.2">
      <c r="O51887"/>
      <c r="P51887"/>
    </row>
    <row r="51888" spans="15:16" x14ac:dyDescent="0.2">
      <c r="O51888"/>
      <c r="P51888"/>
    </row>
    <row r="51889" spans="15:16" x14ac:dyDescent="0.2">
      <c r="O51889"/>
      <c r="P51889"/>
    </row>
    <row r="51890" spans="15:16" x14ac:dyDescent="0.2">
      <c r="O51890"/>
      <c r="P51890"/>
    </row>
    <row r="51891" spans="15:16" x14ac:dyDescent="0.2">
      <c r="O51891"/>
      <c r="P51891"/>
    </row>
    <row r="51892" spans="15:16" x14ac:dyDescent="0.2">
      <c r="O51892"/>
      <c r="P51892"/>
    </row>
    <row r="51893" spans="15:16" x14ac:dyDescent="0.2">
      <c r="O51893"/>
      <c r="P51893"/>
    </row>
    <row r="51894" spans="15:16" x14ac:dyDescent="0.2">
      <c r="O51894"/>
      <c r="P51894"/>
    </row>
    <row r="51895" spans="15:16" x14ac:dyDescent="0.2">
      <c r="O51895"/>
      <c r="P51895"/>
    </row>
    <row r="51896" spans="15:16" x14ac:dyDescent="0.2">
      <c r="O51896"/>
      <c r="P51896"/>
    </row>
    <row r="51897" spans="15:16" x14ac:dyDescent="0.2">
      <c r="O51897"/>
      <c r="P51897"/>
    </row>
    <row r="51898" spans="15:16" x14ac:dyDescent="0.2">
      <c r="O51898"/>
      <c r="P51898"/>
    </row>
    <row r="51899" spans="15:16" x14ac:dyDescent="0.2">
      <c r="O51899"/>
      <c r="P51899"/>
    </row>
    <row r="51900" spans="15:16" x14ac:dyDescent="0.2">
      <c r="O51900"/>
      <c r="P51900"/>
    </row>
    <row r="51901" spans="15:16" x14ac:dyDescent="0.2">
      <c r="O51901"/>
      <c r="P51901"/>
    </row>
    <row r="51902" spans="15:16" x14ac:dyDescent="0.2">
      <c r="O51902"/>
      <c r="P51902"/>
    </row>
    <row r="51903" spans="15:16" x14ac:dyDescent="0.2">
      <c r="O51903"/>
      <c r="P51903"/>
    </row>
    <row r="51904" spans="15:16" x14ac:dyDescent="0.2">
      <c r="O51904"/>
      <c r="P51904"/>
    </row>
    <row r="51905" spans="15:16" x14ac:dyDescent="0.2">
      <c r="O51905"/>
      <c r="P51905"/>
    </row>
    <row r="51906" spans="15:16" x14ac:dyDescent="0.2">
      <c r="O51906"/>
      <c r="P51906"/>
    </row>
    <row r="51907" spans="15:16" x14ac:dyDescent="0.2">
      <c r="O51907"/>
      <c r="P51907"/>
    </row>
    <row r="51908" spans="15:16" x14ac:dyDescent="0.2">
      <c r="O51908"/>
      <c r="P51908"/>
    </row>
    <row r="51909" spans="15:16" x14ac:dyDescent="0.2">
      <c r="O51909"/>
      <c r="P51909"/>
    </row>
    <row r="51910" spans="15:16" x14ac:dyDescent="0.2">
      <c r="O51910"/>
      <c r="P51910"/>
    </row>
    <row r="51911" spans="15:16" x14ac:dyDescent="0.2">
      <c r="O51911"/>
      <c r="P51911"/>
    </row>
    <row r="51912" spans="15:16" x14ac:dyDescent="0.2">
      <c r="O51912"/>
      <c r="P51912"/>
    </row>
    <row r="51913" spans="15:16" x14ac:dyDescent="0.2">
      <c r="O51913"/>
      <c r="P51913"/>
    </row>
    <row r="51914" spans="15:16" x14ac:dyDescent="0.2">
      <c r="O51914"/>
      <c r="P51914"/>
    </row>
    <row r="51915" spans="15:16" x14ac:dyDescent="0.2">
      <c r="O51915"/>
      <c r="P51915"/>
    </row>
    <row r="51916" spans="15:16" x14ac:dyDescent="0.2">
      <c r="O51916"/>
      <c r="P51916"/>
    </row>
    <row r="51917" spans="15:16" x14ac:dyDescent="0.2">
      <c r="O51917"/>
      <c r="P51917"/>
    </row>
    <row r="51918" spans="15:16" x14ac:dyDescent="0.2">
      <c r="O51918"/>
      <c r="P51918"/>
    </row>
    <row r="51919" spans="15:16" x14ac:dyDescent="0.2">
      <c r="O51919"/>
      <c r="P51919"/>
    </row>
    <row r="51920" spans="15:16" x14ac:dyDescent="0.2">
      <c r="O51920"/>
      <c r="P51920"/>
    </row>
    <row r="51921" spans="15:16" x14ac:dyDescent="0.2">
      <c r="O51921"/>
      <c r="P51921"/>
    </row>
    <row r="51922" spans="15:16" x14ac:dyDescent="0.2">
      <c r="O51922"/>
      <c r="P51922"/>
    </row>
    <row r="51923" spans="15:16" x14ac:dyDescent="0.2">
      <c r="O51923"/>
      <c r="P51923"/>
    </row>
    <row r="51924" spans="15:16" x14ac:dyDescent="0.2">
      <c r="O51924"/>
      <c r="P51924"/>
    </row>
    <row r="51925" spans="15:16" x14ac:dyDescent="0.2">
      <c r="O51925"/>
      <c r="P51925"/>
    </row>
    <row r="51926" spans="15:16" x14ac:dyDescent="0.2">
      <c r="O51926"/>
      <c r="P51926"/>
    </row>
    <row r="51927" spans="15:16" x14ac:dyDescent="0.2">
      <c r="O51927"/>
      <c r="P51927"/>
    </row>
    <row r="51928" spans="15:16" x14ac:dyDescent="0.2">
      <c r="O51928"/>
      <c r="P51928"/>
    </row>
    <row r="51929" spans="15:16" x14ac:dyDescent="0.2">
      <c r="O51929"/>
      <c r="P51929"/>
    </row>
    <row r="51930" spans="15:16" x14ac:dyDescent="0.2">
      <c r="O51930"/>
      <c r="P51930"/>
    </row>
    <row r="51931" spans="15:16" x14ac:dyDescent="0.2">
      <c r="O51931"/>
      <c r="P51931"/>
    </row>
    <row r="51932" spans="15:16" x14ac:dyDescent="0.2">
      <c r="O51932"/>
      <c r="P51932"/>
    </row>
    <row r="51933" spans="15:16" x14ac:dyDescent="0.2">
      <c r="O51933"/>
      <c r="P51933"/>
    </row>
    <row r="51934" spans="15:16" x14ac:dyDescent="0.2">
      <c r="O51934"/>
      <c r="P51934"/>
    </row>
    <row r="51935" spans="15:16" x14ac:dyDescent="0.2">
      <c r="O51935"/>
      <c r="P51935"/>
    </row>
    <row r="51936" spans="15:16" x14ac:dyDescent="0.2">
      <c r="O51936"/>
      <c r="P51936"/>
    </row>
    <row r="51937" spans="15:16" x14ac:dyDescent="0.2">
      <c r="O51937"/>
      <c r="P51937"/>
    </row>
    <row r="51938" spans="15:16" x14ac:dyDescent="0.2">
      <c r="O51938"/>
      <c r="P51938"/>
    </row>
    <row r="51939" spans="15:16" x14ac:dyDescent="0.2">
      <c r="O51939"/>
      <c r="P51939"/>
    </row>
    <row r="51940" spans="15:16" x14ac:dyDescent="0.2">
      <c r="O51940"/>
      <c r="P51940"/>
    </row>
    <row r="51941" spans="15:16" x14ac:dyDescent="0.2">
      <c r="O51941"/>
      <c r="P51941"/>
    </row>
    <row r="51942" spans="15:16" x14ac:dyDescent="0.2">
      <c r="O51942"/>
      <c r="P51942"/>
    </row>
    <row r="51943" spans="15:16" x14ac:dyDescent="0.2">
      <c r="O51943"/>
      <c r="P51943"/>
    </row>
    <row r="51944" spans="15:16" x14ac:dyDescent="0.2">
      <c r="O51944"/>
      <c r="P51944"/>
    </row>
    <row r="51945" spans="15:16" x14ac:dyDescent="0.2">
      <c r="O51945"/>
      <c r="P51945"/>
    </row>
    <row r="51946" spans="15:16" x14ac:dyDescent="0.2">
      <c r="O51946"/>
      <c r="P51946"/>
    </row>
    <row r="51947" spans="15:16" x14ac:dyDescent="0.2">
      <c r="O51947"/>
      <c r="P51947"/>
    </row>
    <row r="51948" spans="15:16" x14ac:dyDescent="0.2">
      <c r="O51948"/>
      <c r="P51948"/>
    </row>
    <row r="51949" spans="15:16" x14ac:dyDescent="0.2">
      <c r="O51949"/>
      <c r="P51949"/>
    </row>
    <row r="51950" spans="15:16" x14ac:dyDescent="0.2">
      <c r="O51950"/>
      <c r="P51950"/>
    </row>
    <row r="51951" spans="15:16" x14ac:dyDescent="0.2">
      <c r="O51951"/>
      <c r="P51951"/>
    </row>
    <row r="51952" spans="15:16" x14ac:dyDescent="0.2">
      <c r="O51952"/>
      <c r="P51952"/>
    </row>
    <row r="51953" spans="15:16" x14ac:dyDescent="0.2">
      <c r="O51953"/>
      <c r="P51953"/>
    </row>
    <row r="51954" spans="15:16" x14ac:dyDescent="0.2">
      <c r="O51954"/>
      <c r="P51954"/>
    </row>
    <row r="51955" spans="15:16" x14ac:dyDescent="0.2">
      <c r="O51955"/>
      <c r="P51955"/>
    </row>
    <row r="51956" spans="15:16" x14ac:dyDescent="0.2">
      <c r="O51956"/>
      <c r="P51956"/>
    </row>
    <row r="51957" spans="15:16" x14ac:dyDescent="0.2">
      <c r="O51957"/>
      <c r="P51957"/>
    </row>
    <row r="51958" spans="15:16" x14ac:dyDescent="0.2">
      <c r="O51958"/>
      <c r="P51958"/>
    </row>
    <row r="51959" spans="15:16" x14ac:dyDescent="0.2">
      <c r="O51959"/>
      <c r="P51959"/>
    </row>
    <row r="51960" spans="15:16" x14ac:dyDescent="0.2">
      <c r="O51960"/>
      <c r="P51960"/>
    </row>
    <row r="51961" spans="15:16" x14ac:dyDescent="0.2">
      <c r="O51961"/>
      <c r="P51961"/>
    </row>
    <row r="51962" spans="15:16" x14ac:dyDescent="0.2">
      <c r="O51962"/>
      <c r="P51962"/>
    </row>
    <row r="51963" spans="15:16" x14ac:dyDescent="0.2">
      <c r="O51963"/>
      <c r="P51963"/>
    </row>
    <row r="51964" spans="15:16" x14ac:dyDescent="0.2">
      <c r="O51964"/>
      <c r="P51964"/>
    </row>
    <row r="51965" spans="15:16" x14ac:dyDescent="0.2">
      <c r="O51965"/>
      <c r="P51965"/>
    </row>
    <row r="51966" spans="15:16" x14ac:dyDescent="0.2">
      <c r="O51966"/>
      <c r="P51966"/>
    </row>
    <row r="51967" spans="15:16" x14ac:dyDescent="0.2">
      <c r="O51967"/>
      <c r="P51967"/>
    </row>
    <row r="51968" spans="15:16" x14ac:dyDescent="0.2">
      <c r="O51968"/>
      <c r="P51968"/>
    </row>
    <row r="51969" spans="15:16" x14ac:dyDescent="0.2">
      <c r="O51969"/>
      <c r="P51969"/>
    </row>
    <row r="51970" spans="15:16" x14ac:dyDescent="0.2">
      <c r="O51970"/>
      <c r="P51970"/>
    </row>
    <row r="51971" spans="15:16" x14ac:dyDescent="0.2">
      <c r="O51971"/>
      <c r="P51971"/>
    </row>
    <row r="51972" spans="15:16" x14ac:dyDescent="0.2">
      <c r="O51972"/>
      <c r="P51972"/>
    </row>
    <row r="51973" spans="15:16" x14ac:dyDescent="0.2">
      <c r="O51973"/>
      <c r="P51973"/>
    </row>
    <row r="51974" spans="15:16" x14ac:dyDescent="0.2">
      <c r="O51974"/>
      <c r="P51974"/>
    </row>
    <row r="51975" spans="15:16" x14ac:dyDescent="0.2">
      <c r="O51975"/>
      <c r="P51975"/>
    </row>
    <row r="51976" spans="15:16" x14ac:dyDescent="0.2">
      <c r="O51976"/>
      <c r="P51976"/>
    </row>
    <row r="51977" spans="15:16" x14ac:dyDescent="0.2">
      <c r="O51977"/>
      <c r="P51977"/>
    </row>
    <row r="51978" spans="15:16" x14ac:dyDescent="0.2">
      <c r="O51978"/>
      <c r="P51978"/>
    </row>
    <row r="51979" spans="15:16" x14ac:dyDescent="0.2">
      <c r="O51979"/>
      <c r="P51979"/>
    </row>
    <row r="51980" spans="15:16" x14ac:dyDescent="0.2">
      <c r="O51980"/>
      <c r="P51980"/>
    </row>
    <row r="51981" spans="15:16" x14ac:dyDescent="0.2">
      <c r="O51981"/>
      <c r="P51981"/>
    </row>
    <row r="51982" spans="15:16" x14ac:dyDescent="0.2">
      <c r="O51982"/>
      <c r="P51982"/>
    </row>
    <row r="51983" spans="15:16" x14ac:dyDescent="0.2">
      <c r="O51983"/>
      <c r="P51983"/>
    </row>
    <row r="51984" spans="15:16" x14ac:dyDescent="0.2">
      <c r="O51984"/>
      <c r="P51984"/>
    </row>
    <row r="51985" spans="15:16" x14ac:dyDescent="0.2">
      <c r="O51985"/>
      <c r="P51985"/>
    </row>
    <row r="51986" spans="15:16" x14ac:dyDescent="0.2">
      <c r="O51986"/>
      <c r="P51986"/>
    </row>
    <row r="51987" spans="15:16" x14ac:dyDescent="0.2">
      <c r="O51987"/>
      <c r="P51987"/>
    </row>
    <row r="51988" spans="15:16" x14ac:dyDescent="0.2">
      <c r="O51988"/>
      <c r="P51988"/>
    </row>
    <row r="51989" spans="15:16" x14ac:dyDescent="0.2">
      <c r="O51989"/>
      <c r="P51989"/>
    </row>
    <row r="51990" spans="15:16" x14ac:dyDescent="0.2">
      <c r="O51990"/>
      <c r="P51990"/>
    </row>
    <row r="51991" spans="15:16" x14ac:dyDescent="0.2">
      <c r="O51991"/>
      <c r="P51991"/>
    </row>
    <row r="51992" spans="15:16" x14ac:dyDescent="0.2">
      <c r="O51992"/>
      <c r="P51992"/>
    </row>
    <row r="51993" spans="15:16" x14ac:dyDescent="0.2">
      <c r="O51993"/>
      <c r="P51993"/>
    </row>
    <row r="51994" spans="15:16" x14ac:dyDescent="0.2">
      <c r="O51994"/>
      <c r="P51994"/>
    </row>
    <row r="51995" spans="15:16" x14ac:dyDescent="0.2">
      <c r="O51995"/>
      <c r="P51995"/>
    </row>
    <row r="51996" spans="15:16" x14ac:dyDescent="0.2">
      <c r="O51996"/>
      <c r="P51996"/>
    </row>
    <row r="51997" spans="15:16" x14ac:dyDescent="0.2">
      <c r="O51997"/>
      <c r="P51997"/>
    </row>
    <row r="51998" spans="15:16" x14ac:dyDescent="0.2">
      <c r="O51998"/>
      <c r="P51998"/>
    </row>
    <row r="51999" spans="15:16" x14ac:dyDescent="0.2">
      <c r="O51999"/>
      <c r="P51999"/>
    </row>
    <row r="52000" spans="15:16" x14ac:dyDescent="0.2">
      <c r="O52000"/>
      <c r="P52000"/>
    </row>
    <row r="52001" spans="15:16" x14ac:dyDescent="0.2">
      <c r="O52001"/>
      <c r="P52001"/>
    </row>
    <row r="52002" spans="15:16" x14ac:dyDescent="0.2">
      <c r="O52002"/>
      <c r="P52002"/>
    </row>
    <row r="52003" spans="15:16" x14ac:dyDescent="0.2">
      <c r="O52003"/>
      <c r="P52003"/>
    </row>
    <row r="52004" spans="15:16" x14ac:dyDescent="0.2">
      <c r="O52004"/>
      <c r="P52004"/>
    </row>
    <row r="52005" spans="15:16" x14ac:dyDescent="0.2">
      <c r="O52005"/>
      <c r="P52005"/>
    </row>
    <row r="52006" spans="15:16" x14ac:dyDescent="0.2">
      <c r="O52006"/>
      <c r="P52006"/>
    </row>
    <row r="52007" spans="15:16" x14ac:dyDescent="0.2">
      <c r="O52007"/>
      <c r="P52007"/>
    </row>
    <row r="52008" spans="15:16" x14ac:dyDescent="0.2">
      <c r="O52008"/>
      <c r="P52008"/>
    </row>
    <row r="52009" spans="15:16" x14ac:dyDescent="0.2">
      <c r="O52009"/>
      <c r="P52009"/>
    </row>
    <row r="52010" spans="15:16" x14ac:dyDescent="0.2">
      <c r="O52010"/>
      <c r="P52010"/>
    </row>
    <row r="52011" spans="15:16" x14ac:dyDescent="0.2">
      <c r="O52011"/>
      <c r="P52011"/>
    </row>
    <row r="52012" spans="15:16" x14ac:dyDescent="0.2">
      <c r="O52012"/>
      <c r="P52012"/>
    </row>
    <row r="52013" spans="15:16" x14ac:dyDescent="0.2">
      <c r="O52013"/>
      <c r="P52013"/>
    </row>
    <row r="52014" spans="15:16" x14ac:dyDescent="0.2">
      <c r="O52014"/>
      <c r="P52014"/>
    </row>
    <row r="52015" spans="15:16" x14ac:dyDescent="0.2">
      <c r="O52015"/>
      <c r="P52015"/>
    </row>
    <row r="52016" spans="15:16" x14ac:dyDescent="0.2">
      <c r="O52016"/>
      <c r="P52016"/>
    </row>
    <row r="52017" spans="15:16" x14ac:dyDescent="0.2">
      <c r="O52017"/>
      <c r="P52017"/>
    </row>
    <row r="52018" spans="15:16" x14ac:dyDescent="0.2">
      <c r="O52018"/>
      <c r="P52018"/>
    </row>
    <row r="52019" spans="15:16" x14ac:dyDescent="0.2">
      <c r="O52019"/>
      <c r="P52019"/>
    </row>
    <row r="52020" spans="15:16" x14ac:dyDescent="0.2">
      <c r="O52020"/>
      <c r="P52020"/>
    </row>
    <row r="52021" spans="15:16" x14ac:dyDescent="0.2">
      <c r="O52021"/>
      <c r="P52021"/>
    </row>
    <row r="52022" spans="15:16" x14ac:dyDescent="0.2">
      <c r="O52022"/>
      <c r="P52022"/>
    </row>
    <row r="52023" spans="15:16" x14ac:dyDescent="0.2">
      <c r="O52023"/>
      <c r="P52023"/>
    </row>
    <row r="52024" spans="15:16" x14ac:dyDescent="0.2">
      <c r="O52024"/>
      <c r="P52024"/>
    </row>
    <row r="52025" spans="15:16" x14ac:dyDescent="0.2">
      <c r="O52025"/>
      <c r="P52025"/>
    </row>
    <row r="52026" spans="15:16" x14ac:dyDescent="0.2">
      <c r="O52026"/>
      <c r="P52026"/>
    </row>
    <row r="52027" spans="15:16" x14ac:dyDescent="0.2">
      <c r="O52027"/>
      <c r="P52027"/>
    </row>
    <row r="52028" spans="15:16" x14ac:dyDescent="0.2">
      <c r="O52028"/>
      <c r="P52028"/>
    </row>
    <row r="52029" spans="15:16" x14ac:dyDescent="0.2">
      <c r="O52029"/>
      <c r="P52029"/>
    </row>
    <row r="52030" spans="15:16" x14ac:dyDescent="0.2">
      <c r="O52030"/>
      <c r="P52030"/>
    </row>
    <row r="52031" spans="15:16" x14ac:dyDescent="0.2">
      <c r="O52031"/>
      <c r="P52031"/>
    </row>
    <row r="52032" spans="15:16" x14ac:dyDescent="0.2">
      <c r="O52032"/>
      <c r="P52032"/>
    </row>
    <row r="52033" spans="15:16" x14ac:dyDescent="0.2">
      <c r="O52033"/>
      <c r="P52033"/>
    </row>
    <row r="52034" spans="15:16" x14ac:dyDescent="0.2">
      <c r="O52034"/>
      <c r="P52034"/>
    </row>
    <row r="52035" spans="15:16" x14ac:dyDescent="0.2">
      <c r="O52035"/>
      <c r="P52035"/>
    </row>
    <row r="52036" spans="15:16" x14ac:dyDescent="0.2">
      <c r="O52036"/>
      <c r="P52036"/>
    </row>
    <row r="52037" spans="15:16" x14ac:dyDescent="0.2">
      <c r="O52037"/>
      <c r="P52037"/>
    </row>
    <row r="52038" spans="15:16" x14ac:dyDescent="0.2">
      <c r="O52038"/>
      <c r="P52038"/>
    </row>
    <row r="52039" spans="15:16" x14ac:dyDescent="0.2">
      <c r="O52039"/>
      <c r="P52039"/>
    </row>
    <row r="52040" spans="15:16" x14ac:dyDescent="0.2">
      <c r="O52040"/>
      <c r="P52040"/>
    </row>
    <row r="52041" spans="15:16" x14ac:dyDescent="0.2">
      <c r="O52041"/>
      <c r="P52041"/>
    </row>
    <row r="52042" spans="15:16" x14ac:dyDescent="0.2">
      <c r="O52042"/>
      <c r="P52042"/>
    </row>
    <row r="52043" spans="15:16" x14ac:dyDescent="0.2">
      <c r="O52043"/>
      <c r="P52043"/>
    </row>
    <row r="52044" spans="15:16" x14ac:dyDescent="0.2">
      <c r="O52044"/>
      <c r="P52044"/>
    </row>
    <row r="52045" spans="15:16" x14ac:dyDescent="0.2">
      <c r="O52045"/>
      <c r="P52045"/>
    </row>
    <row r="52046" spans="15:16" x14ac:dyDescent="0.2">
      <c r="O52046"/>
      <c r="P52046"/>
    </row>
    <row r="52047" spans="15:16" x14ac:dyDescent="0.2">
      <c r="O52047"/>
      <c r="P52047"/>
    </row>
    <row r="52048" spans="15:16" x14ac:dyDescent="0.2">
      <c r="O52048"/>
      <c r="P52048"/>
    </row>
    <row r="52049" spans="15:16" x14ac:dyDescent="0.2">
      <c r="O52049"/>
      <c r="P52049"/>
    </row>
    <row r="52050" spans="15:16" x14ac:dyDescent="0.2">
      <c r="O52050"/>
      <c r="P52050"/>
    </row>
    <row r="52051" spans="15:16" x14ac:dyDescent="0.2">
      <c r="O52051"/>
      <c r="P52051"/>
    </row>
    <row r="52052" spans="15:16" x14ac:dyDescent="0.2">
      <c r="O52052"/>
      <c r="P52052"/>
    </row>
    <row r="52053" spans="15:16" x14ac:dyDescent="0.2">
      <c r="O52053"/>
      <c r="P52053"/>
    </row>
    <row r="52054" spans="15:16" x14ac:dyDescent="0.2">
      <c r="O52054"/>
      <c r="P52054"/>
    </row>
    <row r="52055" spans="15:16" x14ac:dyDescent="0.2">
      <c r="O52055"/>
      <c r="P52055"/>
    </row>
    <row r="52056" spans="15:16" x14ac:dyDescent="0.2">
      <c r="O52056"/>
      <c r="P52056"/>
    </row>
    <row r="52057" spans="15:16" x14ac:dyDescent="0.2">
      <c r="O52057"/>
      <c r="P52057"/>
    </row>
    <row r="52058" spans="15:16" x14ac:dyDescent="0.2">
      <c r="O52058"/>
      <c r="P52058"/>
    </row>
    <row r="52059" spans="15:16" x14ac:dyDescent="0.2">
      <c r="O52059"/>
      <c r="P52059"/>
    </row>
    <row r="52060" spans="15:16" x14ac:dyDescent="0.2">
      <c r="O52060"/>
      <c r="P52060"/>
    </row>
    <row r="52061" spans="15:16" x14ac:dyDescent="0.2">
      <c r="O52061"/>
      <c r="P52061"/>
    </row>
    <row r="52062" spans="15:16" x14ac:dyDescent="0.2">
      <c r="O52062"/>
      <c r="P52062"/>
    </row>
    <row r="52063" spans="15:16" x14ac:dyDescent="0.2">
      <c r="O52063"/>
      <c r="P52063"/>
    </row>
    <row r="52064" spans="15:16" x14ac:dyDescent="0.2">
      <c r="O52064"/>
      <c r="P52064"/>
    </row>
    <row r="52065" spans="15:16" x14ac:dyDescent="0.2">
      <c r="O52065"/>
      <c r="P52065"/>
    </row>
    <row r="52066" spans="15:16" x14ac:dyDescent="0.2">
      <c r="O52066"/>
      <c r="P52066"/>
    </row>
    <row r="52067" spans="15:16" x14ac:dyDescent="0.2">
      <c r="O52067"/>
      <c r="P52067"/>
    </row>
    <row r="52068" spans="15:16" x14ac:dyDescent="0.2">
      <c r="O52068"/>
      <c r="P52068"/>
    </row>
    <row r="52069" spans="15:16" x14ac:dyDescent="0.2">
      <c r="O52069"/>
      <c r="P52069"/>
    </row>
    <row r="52070" spans="15:16" x14ac:dyDescent="0.2">
      <c r="O52070"/>
      <c r="P52070"/>
    </row>
    <row r="52071" spans="15:16" x14ac:dyDescent="0.2">
      <c r="O52071"/>
      <c r="P52071"/>
    </row>
    <row r="52072" spans="15:16" x14ac:dyDescent="0.2">
      <c r="O52072"/>
      <c r="P52072"/>
    </row>
    <row r="52073" spans="15:16" x14ac:dyDescent="0.2">
      <c r="O52073"/>
      <c r="P52073"/>
    </row>
    <row r="52074" spans="15:16" x14ac:dyDescent="0.2">
      <c r="O52074"/>
      <c r="P52074"/>
    </row>
    <row r="52075" spans="15:16" x14ac:dyDescent="0.2">
      <c r="O52075"/>
      <c r="P52075"/>
    </row>
    <row r="52076" spans="15:16" x14ac:dyDescent="0.2">
      <c r="O52076"/>
      <c r="P52076"/>
    </row>
    <row r="52077" spans="15:16" x14ac:dyDescent="0.2">
      <c r="O52077"/>
      <c r="P52077"/>
    </row>
    <row r="52078" spans="15:16" x14ac:dyDescent="0.2">
      <c r="O52078"/>
      <c r="P52078"/>
    </row>
    <row r="52079" spans="15:16" x14ac:dyDescent="0.2">
      <c r="O52079"/>
      <c r="P52079"/>
    </row>
    <row r="52080" spans="15:16" x14ac:dyDescent="0.2">
      <c r="O52080"/>
      <c r="P52080"/>
    </row>
    <row r="52081" spans="15:16" x14ac:dyDescent="0.2">
      <c r="O52081"/>
      <c r="P52081"/>
    </row>
    <row r="52082" spans="15:16" x14ac:dyDescent="0.2">
      <c r="O52082"/>
      <c r="P52082"/>
    </row>
    <row r="52083" spans="15:16" x14ac:dyDescent="0.2">
      <c r="O52083"/>
      <c r="P52083"/>
    </row>
    <row r="52084" spans="15:16" x14ac:dyDescent="0.2">
      <c r="O52084"/>
      <c r="P52084"/>
    </row>
    <row r="52085" spans="15:16" x14ac:dyDescent="0.2">
      <c r="O52085"/>
      <c r="P52085"/>
    </row>
    <row r="52086" spans="15:16" x14ac:dyDescent="0.2">
      <c r="O52086"/>
      <c r="P52086"/>
    </row>
    <row r="52087" spans="15:16" x14ac:dyDescent="0.2">
      <c r="O52087"/>
      <c r="P52087"/>
    </row>
    <row r="52088" spans="15:16" x14ac:dyDescent="0.2">
      <c r="O52088"/>
      <c r="P52088"/>
    </row>
    <row r="52089" spans="15:16" x14ac:dyDescent="0.2">
      <c r="O52089"/>
      <c r="P52089"/>
    </row>
    <row r="52090" spans="15:16" x14ac:dyDescent="0.2">
      <c r="O52090"/>
      <c r="P52090"/>
    </row>
    <row r="52091" spans="15:16" x14ac:dyDescent="0.2">
      <c r="O52091"/>
      <c r="P52091"/>
    </row>
    <row r="52092" spans="15:16" x14ac:dyDescent="0.2">
      <c r="O52092"/>
      <c r="P52092"/>
    </row>
    <row r="52093" spans="15:16" x14ac:dyDescent="0.2">
      <c r="O52093"/>
      <c r="P52093"/>
    </row>
    <row r="52094" spans="15:16" x14ac:dyDescent="0.2">
      <c r="O52094"/>
      <c r="P52094"/>
    </row>
    <row r="52095" spans="15:16" x14ac:dyDescent="0.2">
      <c r="O52095"/>
      <c r="P52095"/>
    </row>
    <row r="52096" spans="15:16" x14ac:dyDescent="0.2">
      <c r="O52096"/>
      <c r="P52096"/>
    </row>
    <row r="52097" spans="15:16" x14ac:dyDescent="0.2">
      <c r="O52097"/>
      <c r="P52097"/>
    </row>
    <row r="52098" spans="15:16" x14ac:dyDescent="0.2">
      <c r="O52098"/>
      <c r="P52098"/>
    </row>
    <row r="52099" spans="15:16" x14ac:dyDescent="0.2">
      <c r="O52099"/>
      <c r="P52099"/>
    </row>
    <row r="52100" spans="15:16" x14ac:dyDescent="0.2">
      <c r="O52100"/>
      <c r="P52100"/>
    </row>
    <row r="52101" spans="15:16" x14ac:dyDescent="0.2">
      <c r="O52101"/>
      <c r="P52101"/>
    </row>
    <row r="52102" spans="15:16" x14ac:dyDescent="0.2">
      <c r="O52102"/>
      <c r="P52102"/>
    </row>
    <row r="52103" spans="15:16" x14ac:dyDescent="0.2">
      <c r="O52103"/>
      <c r="P52103"/>
    </row>
    <row r="52104" spans="15:16" x14ac:dyDescent="0.2">
      <c r="O52104"/>
      <c r="P52104"/>
    </row>
    <row r="52105" spans="15:16" x14ac:dyDescent="0.2">
      <c r="O52105"/>
      <c r="P52105"/>
    </row>
    <row r="52106" spans="15:16" x14ac:dyDescent="0.2">
      <c r="O52106"/>
      <c r="P52106"/>
    </row>
    <row r="52107" spans="15:16" x14ac:dyDescent="0.2">
      <c r="O52107"/>
      <c r="P52107"/>
    </row>
    <row r="52108" spans="15:16" x14ac:dyDescent="0.2">
      <c r="O52108"/>
      <c r="P52108"/>
    </row>
    <row r="52109" spans="15:16" x14ac:dyDescent="0.2">
      <c r="O52109"/>
      <c r="P52109"/>
    </row>
    <row r="52110" spans="15:16" x14ac:dyDescent="0.2">
      <c r="O52110"/>
      <c r="P52110"/>
    </row>
    <row r="52111" spans="15:16" x14ac:dyDescent="0.2">
      <c r="O52111"/>
      <c r="P52111"/>
    </row>
    <row r="52112" spans="15:16" x14ac:dyDescent="0.2">
      <c r="O52112"/>
      <c r="P52112"/>
    </row>
    <row r="52113" spans="15:16" x14ac:dyDescent="0.2">
      <c r="O52113"/>
      <c r="P52113"/>
    </row>
    <row r="52114" spans="15:16" x14ac:dyDescent="0.2">
      <c r="O52114"/>
      <c r="P52114"/>
    </row>
    <row r="52115" spans="15:16" x14ac:dyDescent="0.2">
      <c r="O52115"/>
      <c r="P52115"/>
    </row>
    <row r="52116" spans="15:16" x14ac:dyDescent="0.2">
      <c r="O52116"/>
      <c r="P52116"/>
    </row>
    <row r="52117" spans="15:16" x14ac:dyDescent="0.2">
      <c r="O52117"/>
      <c r="P52117"/>
    </row>
    <row r="52118" spans="15:16" x14ac:dyDescent="0.2">
      <c r="O52118"/>
      <c r="P52118"/>
    </row>
    <row r="52119" spans="15:16" x14ac:dyDescent="0.2">
      <c r="O52119"/>
      <c r="P52119"/>
    </row>
    <row r="52120" spans="15:16" x14ac:dyDescent="0.2">
      <c r="O52120"/>
      <c r="P52120"/>
    </row>
    <row r="52121" spans="15:16" x14ac:dyDescent="0.2">
      <c r="O52121"/>
      <c r="P52121"/>
    </row>
    <row r="52122" spans="15:16" x14ac:dyDescent="0.2">
      <c r="O52122"/>
      <c r="P52122"/>
    </row>
    <row r="52123" spans="15:16" x14ac:dyDescent="0.2">
      <c r="O52123"/>
      <c r="P52123"/>
    </row>
    <row r="52124" spans="15:16" x14ac:dyDescent="0.2">
      <c r="O52124"/>
      <c r="P52124"/>
    </row>
    <row r="52125" spans="15:16" x14ac:dyDescent="0.2">
      <c r="O52125"/>
      <c r="P52125"/>
    </row>
    <row r="52126" spans="15:16" x14ac:dyDescent="0.2">
      <c r="O52126"/>
      <c r="P52126"/>
    </row>
    <row r="52127" spans="15:16" x14ac:dyDescent="0.2">
      <c r="O52127"/>
      <c r="P52127"/>
    </row>
    <row r="52128" spans="15:16" x14ac:dyDescent="0.2">
      <c r="O52128"/>
      <c r="P52128"/>
    </row>
    <row r="52129" spans="15:16" x14ac:dyDescent="0.2">
      <c r="O52129"/>
      <c r="P52129"/>
    </row>
    <row r="52130" spans="15:16" x14ac:dyDescent="0.2">
      <c r="O52130"/>
      <c r="P52130"/>
    </row>
    <row r="52131" spans="15:16" x14ac:dyDescent="0.2">
      <c r="O52131"/>
      <c r="P52131"/>
    </row>
    <row r="52132" spans="15:16" x14ac:dyDescent="0.2">
      <c r="O52132"/>
      <c r="P52132"/>
    </row>
    <row r="52133" spans="15:16" x14ac:dyDescent="0.2">
      <c r="O52133"/>
      <c r="P52133"/>
    </row>
    <row r="52134" spans="15:16" x14ac:dyDescent="0.2">
      <c r="O52134"/>
      <c r="P52134"/>
    </row>
    <row r="52135" spans="15:16" x14ac:dyDescent="0.2">
      <c r="O52135"/>
      <c r="P52135"/>
    </row>
    <row r="52136" spans="15:16" x14ac:dyDescent="0.2">
      <c r="O52136"/>
      <c r="P52136"/>
    </row>
    <row r="52137" spans="15:16" x14ac:dyDescent="0.2">
      <c r="O52137"/>
      <c r="P52137"/>
    </row>
    <row r="52138" spans="15:16" x14ac:dyDescent="0.2">
      <c r="O52138"/>
      <c r="P52138"/>
    </row>
    <row r="52139" spans="15:16" x14ac:dyDescent="0.2">
      <c r="O52139"/>
      <c r="P52139"/>
    </row>
    <row r="52140" spans="15:16" x14ac:dyDescent="0.2">
      <c r="O52140"/>
      <c r="P52140"/>
    </row>
    <row r="52141" spans="15:16" x14ac:dyDescent="0.2">
      <c r="O52141"/>
      <c r="P52141"/>
    </row>
    <row r="52142" spans="15:16" x14ac:dyDescent="0.2">
      <c r="O52142"/>
      <c r="P52142"/>
    </row>
    <row r="52143" spans="15:16" x14ac:dyDescent="0.2">
      <c r="O52143"/>
      <c r="P52143"/>
    </row>
    <row r="52144" spans="15:16" x14ac:dyDescent="0.2">
      <c r="O52144"/>
      <c r="P52144"/>
    </row>
    <row r="52145" spans="15:16" x14ac:dyDescent="0.2">
      <c r="O52145"/>
      <c r="P52145"/>
    </row>
    <row r="52146" spans="15:16" x14ac:dyDescent="0.2">
      <c r="O52146"/>
      <c r="P52146"/>
    </row>
    <row r="52147" spans="15:16" x14ac:dyDescent="0.2">
      <c r="O52147"/>
      <c r="P52147"/>
    </row>
    <row r="52148" spans="15:16" x14ac:dyDescent="0.2">
      <c r="O52148"/>
      <c r="P52148"/>
    </row>
    <row r="52149" spans="15:16" x14ac:dyDescent="0.2">
      <c r="O52149"/>
      <c r="P52149"/>
    </row>
    <row r="52150" spans="15:16" x14ac:dyDescent="0.2">
      <c r="O52150"/>
      <c r="P52150"/>
    </row>
    <row r="52151" spans="15:16" x14ac:dyDescent="0.2">
      <c r="O52151"/>
      <c r="P52151"/>
    </row>
    <row r="52152" spans="15:16" x14ac:dyDescent="0.2">
      <c r="O52152"/>
      <c r="P52152"/>
    </row>
    <row r="52153" spans="15:16" x14ac:dyDescent="0.2">
      <c r="O52153"/>
      <c r="P52153"/>
    </row>
    <row r="52154" spans="15:16" x14ac:dyDescent="0.2">
      <c r="O52154"/>
      <c r="P52154"/>
    </row>
    <row r="52155" spans="15:16" x14ac:dyDescent="0.2">
      <c r="O52155"/>
      <c r="P52155"/>
    </row>
    <row r="52156" spans="15:16" x14ac:dyDescent="0.2">
      <c r="O52156"/>
      <c r="P52156"/>
    </row>
    <row r="52157" spans="15:16" x14ac:dyDescent="0.2">
      <c r="O52157"/>
      <c r="P52157"/>
    </row>
    <row r="52158" spans="15:16" x14ac:dyDescent="0.2">
      <c r="O52158"/>
      <c r="P52158"/>
    </row>
    <row r="52159" spans="15:16" x14ac:dyDescent="0.2">
      <c r="O52159"/>
      <c r="P52159"/>
    </row>
    <row r="52160" spans="15:16" x14ac:dyDescent="0.2">
      <c r="O52160"/>
      <c r="P52160"/>
    </row>
    <row r="52161" spans="15:16" x14ac:dyDescent="0.2">
      <c r="O52161"/>
      <c r="P52161"/>
    </row>
    <row r="52162" spans="15:16" x14ac:dyDescent="0.2">
      <c r="O52162"/>
      <c r="P52162"/>
    </row>
    <row r="52163" spans="15:16" x14ac:dyDescent="0.2">
      <c r="O52163"/>
      <c r="P52163"/>
    </row>
    <row r="52164" spans="15:16" x14ac:dyDescent="0.2">
      <c r="O52164"/>
      <c r="P52164"/>
    </row>
    <row r="52165" spans="15:16" x14ac:dyDescent="0.2">
      <c r="O52165"/>
      <c r="P52165"/>
    </row>
    <row r="52166" spans="15:16" x14ac:dyDescent="0.2">
      <c r="O52166"/>
      <c r="P52166"/>
    </row>
    <row r="52167" spans="15:16" x14ac:dyDescent="0.2">
      <c r="O52167"/>
      <c r="P52167"/>
    </row>
    <row r="52168" spans="15:16" x14ac:dyDescent="0.2">
      <c r="O52168"/>
      <c r="P52168"/>
    </row>
    <row r="52169" spans="15:16" x14ac:dyDescent="0.2">
      <c r="O52169"/>
      <c r="P52169"/>
    </row>
    <row r="52170" spans="15:16" x14ac:dyDescent="0.2">
      <c r="O52170"/>
      <c r="P52170"/>
    </row>
    <row r="52171" spans="15:16" x14ac:dyDescent="0.2">
      <c r="O52171"/>
      <c r="P52171"/>
    </row>
    <row r="52172" spans="15:16" x14ac:dyDescent="0.2">
      <c r="O52172"/>
      <c r="P52172"/>
    </row>
    <row r="52173" spans="15:16" x14ac:dyDescent="0.2">
      <c r="O52173"/>
      <c r="P52173"/>
    </row>
    <row r="52174" spans="15:16" x14ac:dyDescent="0.2">
      <c r="O52174"/>
      <c r="P52174"/>
    </row>
    <row r="52175" spans="15:16" x14ac:dyDescent="0.2">
      <c r="O52175"/>
      <c r="P52175"/>
    </row>
    <row r="52176" spans="15:16" x14ac:dyDescent="0.2">
      <c r="O52176"/>
      <c r="P52176"/>
    </row>
    <row r="52177" spans="15:16" x14ac:dyDescent="0.2">
      <c r="O52177"/>
      <c r="P52177"/>
    </row>
    <row r="52178" spans="15:16" x14ac:dyDescent="0.2">
      <c r="O52178"/>
      <c r="P52178"/>
    </row>
    <row r="52179" spans="15:16" x14ac:dyDescent="0.2">
      <c r="O52179"/>
      <c r="P52179"/>
    </row>
    <row r="52180" spans="15:16" x14ac:dyDescent="0.2">
      <c r="O52180"/>
      <c r="P52180"/>
    </row>
    <row r="52181" spans="15:16" x14ac:dyDescent="0.2">
      <c r="O52181"/>
      <c r="P52181"/>
    </row>
    <row r="52182" spans="15:16" x14ac:dyDescent="0.2">
      <c r="O52182"/>
      <c r="P52182"/>
    </row>
    <row r="52183" spans="15:16" x14ac:dyDescent="0.2">
      <c r="O52183"/>
      <c r="P52183"/>
    </row>
    <row r="52184" spans="15:16" x14ac:dyDescent="0.2">
      <c r="O52184"/>
      <c r="P52184"/>
    </row>
    <row r="52185" spans="15:16" x14ac:dyDescent="0.2">
      <c r="O52185"/>
      <c r="P52185"/>
    </row>
    <row r="52186" spans="15:16" x14ac:dyDescent="0.2">
      <c r="O52186"/>
      <c r="P52186"/>
    </row>
    <row r="52187" spans="15:16" x14ac:dyDescent="0.2">
      <c r="O52187"/>
      <c r="P52187"/>
    </row>
    <row r="52188" spans="15:16" x14ac:dyDescent="0.2">
      <c r="O52188"/>
      <c r="P52188"/>
    </row>
    <row r="52189" spans="15:16" x14ac:dyDescent="0.2">
      <c r="O52189"/>
      <c r="P52189"/>
    </row>
    <row r="52190" spans="15:16" x14ac:dyDescent="0.2">
      <c r="O52190"/>
      <c r="P52190"/>
    </row>
    <row r="52191" spans="15:16" x14ac:dyDescent="0.2">
      <c r="O52191"/>
      <c r="P52191"/>
    </row>
    <row r="52192" spans="15:16" x14ac:dyDescent="0.2">
      <c r="O52192"/>
      <c r="P52192"/>
    </row>
    <row r="52193" spans="15:16" x14ac:dyDescent="0.2">
      <c r="O52193"/>
      <c r="P52193"/>
    </row>
    <row r="52194" spans="15:16" x14ac:dyDescent="0.2">
      <c r="O52194"/>
      <c r="P52194"/>
    </row>
    <row r="52195" spans="15:16" x14ac:dyDescent="0.2">
      <c r="O52195"/>
      <c r="P52195"/>
    </row>
    <row r="52196" spans="15:16" x14ac:dyDescent="0.2">
      <c r="O52196"/>
      <c r="P52196"/>
    </row>
    <row r="52197" spans="15:16" x14ac:dyDescent="0.2">
      <c r="O52197"/>
      <c r="P52197"/>
    </row>
    <row r="52198" spans="15:16" x14ac:dyDescent="0.2">
      <c r="O52198"/>
      <c r="P52198"/>
    </row>
    <row r="52199" spans="15:16" x14ac:dyDescent="0.2">
      <c r="O52199"/>
      <c r="P52199"/>
    </row>
    <row r="52200" spans="15:16" x14ac:dyDescent="0.2">
      <c r="O52200"/>
      <c r="P52200"/>
    </row>
    <row r="52201" spans="15:16" x14ac:dyDescent="0.2">
      <c r="O52201"/>
      <c r="P52201"/>
    </row>
    <row r="52202" spans="15:16" x14ac:dyDescent="0.2">
      <c r="O52202"/>
      <c r="P52202"/>
    </row>
    <row r="52203" spans="15:16" x14ac:dyDescent="0.2">
      <c r="O52203"/>
      <c r="P52203"/>
    </row>
    <row r="52204" spans="15:16" x14ac:dyDescent="0.2">
      <c r="O52204"/>
      <c r="P52204"/>
    </row>
    <row r="52205" spans="15:16" x14ac:dyDescent="0.2">
      <c r="O52205"/>
      <c r="P52205"/>
    </row>
    <row r="52206" spans="15:16" x14ac:dyDescent="0.2">
      <c r="O52206"/>
      <c r="P52206"/>
    </row>
    <row r="52207" spans="15:16" x14ac:dyDescent="0.2">
      <c r="O52207"/>
      <c r="P52207"/>
    </row>
    <row r="52208" spans="15:16" x14ac:dyDescent="0.2">
      <c r="O52208"/>
      <c r="P52208"/>
    </row>
    <row r="52209" spans="15:16" x14ac:dyDescent="0.2">
      <c r="O52209"/>
      <c r="P52209"/>
    </row>
    <row r="52210" spans="15:16" x14ac:dyDescent="0.2">
      <c r="O52210"/>
      <c r="P52210"/>
    </row>
    <row r="52211" spans="15:16" x14ac:dyDescent="0.2">
      <c r="O52211"/>
      <c r="P52211"/>
    </row>
    <row r="52212" spans="15:16" x14ac:dyDescent="0.2">
      <c r="O52212"/>
      <c r="P52212"/>
    </row>
    <row r="52213" spans="15:16" x14ac:dyDescent="0.2">
      <c r="O52213"/>
      <c r="P52213"/>
    </row>
    <row r="52214" spans="15:16" x14ac:dyDescent="0.2">
      <c r="O52214"/>
      <c r="P52214"/>
    </row>
    <row r="52215" spans="15:16" x14ac:dyDescent="0.2">
      <c r="O52215"/>
      <c r="P52215"/>
    </row>
    <row r="52216" spans="15:16" x14ac:dyDescent="0.2">
      <c r="O52216"/>
      <c r="P52216"/>
    </row>
    <row r="52217" spans="15:16" x14ac:dyDescent="0.2">
      <c r="O52217"/>
      <c r="P52217"/>
    </row>
    <row r="52218" spans="15:16" x14ac:dyDescent="0.2">
      <c r="O52218"/>
      <c r="P52218"/>
    </row>
    <row r="52219" spans="15:16" x14ac:dyDescent="0.2">
      <c r="O52219"/>
      <c r="P52219"/>
    </row>
    <row r="52220" spans="15:16" x14ac:dyDescent="0.2">
      <c r="O52220"/>
      <c r="P52220"/>
    </row>
    <row r="52221" spans="15:16" x14ac:dyDescent="0.2">
      <c r="O52221"/>
      <c r="P52221"/>
    </row>
    <row r="52222" spans="15:16" x14ac:dyDescent="0.2">
      <c r="O52222"/>
      <c r="P52222"/>
    </row>
    <row r="52223" spans="15:16" x14ac:dyDescent="0.2">
      <c r="O52223"/>
      <c r="P52223"/>
    </row>
    <row r="52224" spans="15:16" x14ac:dyDescent="0.2">
      <c r="O52224"/>
      <c r="P52224"/>
    </row>
    <row r="52225" spans="15:16" x14ac:dyDescent="0.2">
      <c r="O52225"/>
      <c r="P52225"/>
    </row>
    <row r="52226" spans="15:16" x14ac:dyDescent="0.2">
      <c r="O52226"/>
      <c r="P52226"/>
    </row>
    <row r="52227" spans="15:16" x14ac:dyDescent="0.2">
      <c r="O52227"/>
      <c r="P52227"/>
    </row>
    <row r="52228" spans="15:16" x14ac:dyDescent="0.2">
      <c r="O52228"/>
      <c r="P52228"/>
    </row>
    <row r="52229" spans="15:16" x14ac:dyDescent="0.2">
      <c r="O52229"/>
      <c r="P52229"/>
    </row>
    <row r="52230" spans="15:16" x14ac:dyDescent="0.2">
      <c r="O52230"/>
      <c r="P52230"/>
    </row>
    <row r="52231" spans="15:16" x14ac:dyDescent="0.2">
      <c r="O52231"/>
      <c r="P52231"/>
    </row>
    <row r="52232" spans="15:16" x14ac:dyDescent="0.2">
      <c r="O52232"/>
      <c r="P52232"/>
    </row>
    <row r="52233" spans="15:16" x14ac:dyDescent="0.2">
      <c r="O52233"/>
      <c r="P52233"/>
    </row>
    <row r="52234" spans="15:16" x14ac:dyDescent="0.2">
      <c r="O52234"/>
      <c r="P52234"/>
    </row>
    <row r="52235" spans="15:16" x14ac:dyDescent="0.2">
      <c r="O52235"/>
      <c r="P52235"/>
    </row>
    <row r="52236" spans="15:16" x14ac:dyDescent="0.2">
      <c r="O52236"/>
      <c r="P52236"/>
    </row>
    <row r="52237" spans="15:16" x14ac:dyDescent="0.2">
      <c r="O52237"/>
      <c r="P52237"/>
    </row>
    <row r="52238" spans="15:16" x14ac:dyDescent="0.2">
      <c r="O52238"/>
      <c r="P52238"/>
    </row>
    <row r="52239" spans="15:16" x14ac:dyDescent="0.2">
      <c r="O52239"/>
      <c r="P52239"/>
    </row>
    <row r="52240" spans="15:16" x14ac:dyDescent="0.2">
      <c r="O52240"/>
      <c r="P52240"/>
    </row>
    <row r="52241" spans="15:16" x14ac:dyDescent="0.2">
      <c r="O52241"/>
      <c r="P52241"/>
    </row>
    <row r="52242" spans="15:16" x14ac:dyDescent="0.2">
      <c r="O52242"/>
      <c r="P52242"/>
    </row>
    <row r="52243" spans="15:16" x14ac:dyDescent="0.2">
      <c r="O52243"/>
      <c r="P52243"/>
    </row>
    <row r="52244" spans="15:16" x14ac:dyDescent="0.2">
      <c r="O52244"/>
      <c r="P52244"/>
    </row>
    <row r="52245" spans="15:16" x14ac:dyDescent="0.2">
      <c r="O52245"/>
      <c r="P52245"/>
    </row>
    <row r="52246" spans="15:16" x14ac:dyDescent="0.2">
      <c r="O52246"/>
      <c r="P52246"/>
    </row>
    <row r="52247" spans="15:16" x14ac:dyDescent="0.2">
      <c r="O52247"/>
      <c r="P52247"/>
    </row>
    <row r="52248" spans="15:16" x14ac:dyDescent="0.2">
      <c r="O52248"/>
      <c r="P52248"/>
    </row>
    <row r="52249" spans="15:16" x14ac:dyDescent="0.2">
      <c r="O52249"/>
      <c r="P52249"/>
    </row>
    <row r="52250" spans="15:16" x14ac:dyDescent="0.2">
      <c r="O52250"/>
      <c r="P52250"/>
    </row>
    <row r="52251" spans="15:16" x14ac:dyDescent="0.2">
      <c r="O52251"/>
      <c r="P52251"/>
    </row>
    <row r="52252" spans="15:16" x14ac:dyDescent="0.2">
      <c r="O52252"/>
      <c r="P52252"/>
    </row>
    <row r="52253" spans="15:16" x14ac:dyDescent="0.2">
      <c r="O52253"/>
      <c r="P52253"/>
    </row>
    <row r="52254" spans="15:16" x14ac:dyDescent="0.2">
      <c r="O52254"/>
      <c r="P52254"/>
    </row>
    <row r="52255" spans="15:16" x14ac:dyDescent="0.2">
      <c r="O52255"/>
      <c r="P52255"/>
    </row>
    <row r="52256" spans="15:16" x14ac:dyDescent="0.2">
      <c r="O52256"/>
      <c r="P52256"/>
    </row>
    <row r="52257" spans="15:16" x14ac:dyDescent="0.2">
      <c r="O52257"/>
      <c r="P52257"/>
    </row>
    <row r="52258" spans="15:16" x14ac:dyDescent="0.2">
      <c r="O52258"/>
      <c r="P52258"/>
    </row>
    <row r="52259" spans="15:16" x14ac:dyDescent="0.2">
      <c r="O52259"/>
      <c r="P52259"/>
    </row>
    <row r="52260" spans="15:16" x14ac:dyDescent="0.2">
      <c r="O52260"/>
      <c r="P52260"/>
    </row>
    <row r="52261" spans="15:16" x14ac:dyDescent="0.2">
      <c r="O52261"/>
      <c r="P52261"/>
    </row>
    <row r="52262" spans="15:16" x14ac:dyDescent="0.2">
      <c r="O52262"/>
      <c r="P52262"/>
    </row>
    <row r="52263" spans="15:16" x14ac:dyDescent="0.2">
      <c r="O52263"/>
      <c r="P52263"/>
    </row>
    <row r="52264" spans="15:16" x14ac:dyDescent="0.2">
      <c r="O52264"/>
      <c r="P52264"/>
    </row>
    <row r="52265" spans="15:16" x14ac:dyDescent="0.2">
      <c r="O52265"/>
      <c r="P52265"/>
    </row>
    <row r="52266" spans="15:16" x14ac:dyDescent="0.2">
      <c r="O52266"/>
      <c r="P52266"/>
    </row>
    <row r="52267" spans="15:16" x14ac:dyDescent="0.2">
      <c r="O52267"/>
      <c r="P52267"/>
    </row>
    <row r="52268" spans="15:16" x14ac:dyDescent="0.2">
      <c r="O52268"/>
      <c r="P52268"/>
    </row>
    <row r="52269" spans="15:16" x14ac:dyDescent="0.2">
      <c r="O52269"/>
      <c r="P52269"/>
    </row>
    <row r="52270" spans="15:16" x14ac:dyDescent="0.2">
      <c r="O52270"/>
      <c r="P52270"/>
    </row>
    <row r="52271" spans="15:16" x14ac:dyDescent="0.2">
      <c r="O52271"/>
      <c r="P52271"/>
    </row>
    <row r="52272" spans="15:16" x14ac:dyDescent="0.2">
      <c r="O52272"/>
      <c r="P52272"/>
    </row>
    <row r="52273" spans="15:16" x14ac:dyDescent="0.2">
      <c r="O52273"/>
      <c r="P52273"/>
    </row>
    <row r="52274" spans="15:16" x14ac:dyDescent="0.2">
      <c r="O52274"/>
      <c r="P52274"/>
    </row>
    <row r="52275" spans="15:16" x14ac:dyDescent="0.2">
      <c r="O52275"/>
      <c r="P52275"/>
    </row>
    <row r="52276" spans="15:16" x14ac:dyDescent="0.2">
      <c r="O52276"/>
      <c r="P52276"/>
    </row>
    <row r="52277" spans="15:16" x14ac:dyDescent="0.2">
      <c r="O52277"/>
      <c r="P52277"/>
    </row>
    <row r="52278" spans="15:16" x14ac:dyDescent="0.2">
      <c r="O52278"/>
      <c r="P52278"/>
    </row>
    <row r="52279" spans="15:16" x14ac:dyDescent="0.2">
      <c r="O52279"/>
      <c r="P52279"/>
    </row>
    <row r="52280" spans="15:16" x14ac:dyDescent="0.2">
      <c r="O52280"/>
      <c r="P52280"/>
    </row>
    <row r="52281" spans="15:16" x14ac:dyDescent="0.2">
      <c r="O52281"/>
      <c r="P52281"/>
    </row>
    <row r="52282" spans="15:16" x14ac:dyDescent="0.2">
      <c r="O52282"/>
      <c r="P52282"/>
    </row>
    <row r="52283" spans="15:16" x14ac:dyDescent="0.2">
      <c r="O52283"/>
      <c r="P52283"/>
    </row>
    <row r="52284" spans="15:16" x14ac:dyDescent="0.2">
      <c r="O52284"/>
      <c r="P52284"/>
    </row>
    <row r="52285" spans="15:16" x14ac:dyDescent="0.2">
      <c r="O52285"/>
      <c r="P52285"/>
    </row>
    <row r="52286" spans="15:16" x14ac:dyDescent="0.2">
      <c r="O52286"/>
      <c r="P52286"/>
    </row>
    <row r="52287" spans="15:16" x14ac:dyDescent="0.2">
      <c r="O52287"/>
      <c r="P52287"/>
    </row>
    <row r="52288" spans="15:16" x14ac:dyDescent="0.2">
      <c r="O52288"/>
      <c r="P52288"/>
    </row>
    <row r="52289" spans="15:16" x14ac:dyDescent="0.2">
      <c r="O52289"/>
      <c r="P52289"/>
    </row>
    <row r="52290" spans="15:16" x14ac:dyDescent="0.2">
      <c r="O52290"/>
      <c r="P52290"/>
    </row>
    <row r="52291" spans="15:16" x14ac:dyDescent="0.2">
      <c r="O52291"/>
      <c r="P52291"/>
    </row>
    <row r="52292" spans="15:16" x14ac:dyDescent="0.2">
      <c r="O52292"/>
      <c r="P52292"/>
    </row>
    <row r="52293" spans="15:16" x14ac:dyDescent="0.2">
      <c r="O52293"/>
      <c r="P52293"/>
    </row>
    <row r="52294" spans="15:16" x14ac:dyDescent="0.2">
      <c r="O52294"/>
      <c r="P52294"/>
    </row>
    <row r="52295" spans="15:16" x14ac:dyDescent="0.2">
      <c r="O52295"/>
      <c r="P52295"/>
    </row>
    <row r="52296" spans="15:16" x14ac:dyDescent="0.2">
      <c r="O52296"/>
      <c r="P52296"/>
    </row>
    <row r="52297" spans="15:16" x14ac:dyDescent="0.2">
      <c r="O52297"/>
      <c r="P52297"/>
    </row>
    <row r="52298" spans="15:16" x14ac:dyDescent="0.2">
      <c r="O52298"/>
      <c r="P52298"/>
    </row>
    <row r="52299" spans="15:16" x14ac:dyDescent="0.2">
      <c r="O52299"/>
      <c r="P52299"/>
    </row>
    <row r="52300" spans="15:16" x14ac:dyDescent="0.2">
      <c r="O52300"/>
      <c r="P52300"/>
    </row>
    <row r="52301" spans="15:16" x14ac:dyDescent="0.2">
      <c r="O52301"/>
      <c r="P52301"/>
    </row>
    <row r="52302" spans="15:16" x14ac:dyDescent="0.2">
      <c r="O52302"/>
      <c r="P52302"/>
    </row>
    <row r="52303" spans="15:16" x14ac:dyDescent="0.2">
      <c r="O52303"/>
      <c r="P52303"/>
    </row>
    <row r="52304" spans="15:16" x14ac:dyDescent="0.2">
      <c r="O52304"/>
      <c r="P52304"/>
    </row>
    <row r="52305" spans="15:16" x14ac:dyDescent="0.2">
      <c r="O52305"/>
      <c r="P52305"/>
    </row>
    <row r="52306" spans="15:16" x14ac:dyDescent="0.2">
      <c r="O52306"/>
      <c r="P52306"/>
    </row>
    <row r="52307" spans="15:16" x14ac:dyDescent="0.2">
      <c r="O52307"/>
      <c r="P52307"/>
    </row>
    <row r="52308" spans="15:16" x14ac:dyDescent="0.2">
      <c r="O52308"/>
      <c r="P52308"/>
    </row>
    <row r="52309" spans="15:16" x14ac:dyDescent="0.2">
      <c r="O52309"/>
      <c r="P52309"/>
    </row>
    <row r="52310" spans="15:16" x14ac:dyDescent="0.2">
      <c r="O52310"/>
      <c r="P52310"/>
    </row>
    <row r="52311" spans="15:16" x14ac:dyDescent="0.2">
      <c r="O52311"/>
      <c r="P52311"/>
    </row>
    <row r="52312" spans="15:16" x14ac:dyDescent="0.2">
      <c r="O52312"/>
      <c r="P52312"/>
    </row>
    <row r="52313" spans="15:16" x14ac:dyDescent="0.2">
      <c r="O52313"/>
      <c r="P52313"/>
    </row>
    <row r="52314" spans="15:16" x14ac:dyDescent="0.2">
      <c r="O52314"/>
      <c r="P52314"/>
    </row>
    <row r="52315" spans="15:16" x14ac:dyDescent="0.2">
      <c r="O52315"/>
      <c r="P52315"/>
    </row>
    <row r="52316" spans="15:16" x14ac:dyDescent="0.2">
      <c r="O52316"/>
      <c r="P52316"/>
    </row>
    <row r="52317" spans="15:16" x14ac:dyDescent="0.2">
      <c r="O52317"/>
      <c r="P52317"/>
    </row>
    <row r="52318" spans="15:16" x14ac:dyDescent="0.2">
      <c r="O52318"/>
      <c r="P52318"/>
    </row>
    <row r="52319" spans="15:16" x14ac:dyDescent="0.2">
      <c r="O52319"/>
      <c r="P52319"/>
    </row>
    <row r="52320" spans="15:16" x14ac:dyDescent="0.2">
      <c r="O52320"/>
      <c r="P52320"/>
    </row>
    <row r="52321" spans="15:16" x14ac:dyDescent="0.2">
      <c r="O52321"/>
      <c r="P52321"/>
    </row>
    <row r="52322" spans="15:16" x14ac:dyDescent="0.2">
      <c r="O52322"/>
      <c r="P52322"/>
    </row>
    <row r="52323" spans="15:16" x14ac:dyDescent="0.2">
      <c r="O52323"/>
      <c r="P52323"/>
    </row>
    <row r="52324" spans="15:16" x14ac:dyDescent="0.2">
      <c r="O52324"/>
      <c r="P52324"/>
    </row>
    <row r="52325" spans="15:16" x14ac:dyDescent="0.2">
      <c r="O52325"/>
      <c r="P52325"/>
    </row>
    <row r="52326" spans="15:16" x14ac:dyDescent="0.2">
      <c r="O52326"/>
      <c r="P52326"/>
    </row>
    <row r="52327" spans="15:16" x14ac:dyDescent="0.2">
      <c r="O52327"/>
      <c r="P52327"/>
    </row>
    <row r="52328" spans="15:16" x14ac:dyDescent="0.2">
      <c r="O52328"/>
      <c r="P52328"/>
    </row>
    <row r="52329" spans="15:16" x14ac:dyDescent="0.2">
      <c r="O52329"/>
      <c r="P52329"/>
    </row>
    <row r="52330" spans="15:16" x14ac:dyDescent="0.2">
      <c r="O52330"/>
      <c r="P52330"/>
    </row>
    <row r="52331" spans="15:16" x14ac:dyDescent="0.2">
      <c r="O52331"/>
      <c r="P52331"/>
    </row>
    <row r="52332" spans="15:16" x14ac:dyDescent="0.2">
      <c r="O52332"/>
      <c r="P52332"/>
    </row>
    <row r="52333" spans="15:16" x14ac:dyDescent="0.2">
      <c r="O52333"/>
      <c r="P52333"/>
    </row>
    <row r="52334" spans="15:16" x14ac:dyDescent="0.2">
      <c r="O52334"/>
      <c r="P52334"/>
    </row>
    <row r="52335" spans="15:16" x14ac:dyDescent="0.2">
      <c r="O52335"/>
      <c r="P52335"/>
    </row>
    <row r="52336" spans="15:16" x14ac:dyDescent="0.2">
      <c r="O52336"/>
      <c r="P52336"/>
    </row>
    <row r="52337" spans="15:16" x14ac:dyDescent="0.2">
      <c r="O52337"/>
      <c r="P52337"/>
    </row>
    <row r="52338" spans="15:16" x14ac:dyDescent="0.2">
      <c r="O52338"/>
      <c r="P52338"/>
    </row>
    <row r="52339" spans="15:16" x14ac:dyDescent="0.2">
      <c r="O52339"/>
      <c r="P52339"/>
    </row>
    <row r="52340" spans="15:16" x14ac:dyDescent="0.2">
      <c r="O52340"/>
      <c r="P52340"/>
    </row>
    <row r="52341" spans="15:16" x14ac:dyDescent="0.2">
      <c r="O52341"/>
      <c r="P52341"/>
    </row>
    <row r="52342" spans="15:16" x14ac:dyDescent="0.2">
      <c r="O52342"/>
      <c r="P52342"/>
    </row>
    <row r="52343" spans="15:16" x14ac:dyDescent="0.2">
      <c r="O52343"/>
      <c r="P52343"/>
    </row>
    <row r="52344" spans="15:16" x14ac:dyDescent="0.2">
      <c r="O52344"/>
      <c r="P52344"/>
    </row>
    <row r="52345" spans="15:16" x14ac:dyDescent="0.2">
      <c r="O52345"/>
      <c r="P52345"/>
    </row>
    <row r="52346" spans="15:16" x14ac:dyDescent="0.2">
      <c r="O52346"/>
      <c r="P52346"/>
    </row>
    <row r="52347" spans="15:16" x14ac:dyDescent="0.2">
      <c r="O52347"/>
      <c r="P52347"/>
    </row>
    <row r="52348" spans="15:16" x14ac:dyDescent="0.2">
      <c r="O52348"/>
      <c r="P52348"/>
    </row>
    <row r="52349" spans="15:16" x14ac:dyDescent="0.2">
      <c r="O52349"/>
      <c r="P52349"/>
    </row>
    <row r="52350" spans="15:16" x14ac:dyDescent="0.2">
      <c r="O52350"/>
      <c r="P52350"/>
    </row>
    <row r="52351" spans="15:16" x14ac:dyDescent="0.2">
      <c r="O52351"/>
      <c r="P52351"/>
    </row>
    <row r="52352" spans="15:16" x14ac:dyDescent="0.2">
      <c r="O52352"/>
      <c r="P52352"/>
    </row>
    <row r="52353" spans="15:16" x14ac:dyDescent="0.2">
      <c r="O52353"/>
      <c r="P52353"/>
    </row>
    <row r="52354" spans="15:16" x14ac:dyDescent="0.2">
      <c r="O52354"/>
      <c r="P52354"/>
    </row>
    <row r="52355" spans="15:16" x14ac:dyDescent="0.2">
      <c r="O52355"/>
      <c r="P52355"/>
    </row>
    <row r="52356" spans="15:16" x14ac:dyDescent="0.2">
      <c r="O52356"/>
      <c r="P52356"/>
    </row>
    <row r="52357" spans="15:16" x14ac:dyDescent="0.2">
      <c r="O52357"/>
      <c r="P52357"/>
    </row>
    <row r="52358" spans="15:16" x14ac:dyDescent="0.2">
      <c r="O52358"/>
      <c r="P52358"/>
    </row>
    <row r="52359" spans="15:16" x14ac:dyDescent="0.2">
      <c r="O52359"/>
      <c r="P52359"/>
    </row>
    <row r="52360" spans="15:16" x14ac:dyDescent="0.2">
      <c r="O52360"/>
      <c r="P52360"/>
    </row>
    <row r="52361" spans="15:16" x14ac:dyDescent="0.2">
      <c r="O52361"/>
      <c r="P52361"/>
    </row>
    <row r="52362" spans="15:16" x14ac:dyDescent="0.2">
      <c r="O52362"/>
      <c r="P52362"/>
    </row>
    <row r="52363" spans="15:16" x14ac:dyDescent="0.2">
      <c r="O52363"/>
      <c r="P52363"/>
    </row>
    <row r="52364" spans="15:16" x14ac:dyDescent="0.2">
      <c r="O52364"/>
      <c r="P52364"/>
    </row>
    <row r="52365" spans="15:16" x14ac:dyDescent="0.2">
      <c r="O52365"/>
      <c r="P52365"/>
    </row>
    <row r="52366" spans="15:16" x14ac:dyDescent="0.2">
      <c r="O52366"/>
      <c r="P52366"/>
    </row>
    <row r="52367" spans="15:16" x14ac:dyDescent="0.2">
      <c r="O52367"/>
      <c r="P52367"/>
    </row>
    <row r="52368" spans="15:16" x14ac:dyDescent="0.2">
      <c r="O52368"/>
      <c r="P52368"/>
    </row>
    <row r="52369" spans="15:16" x14ac:dyDescent="0.2">
      <c r="O52369"/>
      <c r="P52369"/>
    </row>
    <row r="52370" spans="15:16" x14ac:dyDescent="0.2">
      <c r="O52370"/>
      <c r="P52370"/>
    </row>
    <row r="52371" spans="15:16" x14ac:dyDescent="0.2">
      <c r="O52371"/>
      <c r="P52371"/>
    </row>
    <row r="52372" spans="15:16" x14ac:dyDescent="0.2">
      <c r="O52372"/>
      <c r="P52372"/>
    </row>
    <row r="52373" spans="15:16" x14ac:dyDescent="0.2">
      <c r="O52373"/>
      <c r="P52373"/>
    </row>
    <row r="52374" spans="15:16" x14ac:dyDescent="0.2">
      <c r="O52374"/>
      <c r="P52374"/>
    </row>
    <row r="52375" spans="15:16" x14ac:dyDescent="0.2">
      <c r="O52375"/>
      <c r="P52375"/>
    </row>
    <row r="52376" spans="15:16" x14ac:dyDescent="0.2">
      <c r="O52376"/>
      <c r="P52376"/>
    </row>
    <row r="52377" spans="15:16" x14ac:dyDescent="0.2">
      <c r="O52377"/>
      <c r="P52377"/>
    </row>
    <row r="52378" spans="15:16" x14ac:dyDescent="0.2">
      <c r="O52378"/>
      <c r="P52378"/>
    </row>
    <row r="52379" spans="15:16" x14ac:dyDescent="0.2">
      <c r="O52379"/>
      <c r="P52379"/>
    </row>
    <row r="52380" spans="15:16" x14ac:dyDescent="0.2">
      <c r="O52380"/>
      <c r="P52380"/>
    </row>
    <row r="52381" spans="15:16" x14ac:dyDescent="0.2">
      <c r="O52381"/>
      <c r="P52381"/>
    </row>
    <row r="52382" spans="15:16" x14ac:dyDescent="0.2">
      <c r="O52382"/>
      <c r="P52382"/>
    </row>
    <row r="52383" spans="15:16" x14ac:dyDescent="0.2">
      <c r="O52383"/>
      <c r="P52383"/>
    </row>
    <row r="52384" spans="15:16" x14ac:dyDescent="0.2">
      <c r="O52384"/>
      <c r="P52384"/>
    </row>
    <row r="52385" spans="15:16" x14ac:dyDescent="0.2">
      <c r="O52385"/>
      <c r="P52385"/>
    </row>
    <row r="52386" spans="15:16" x14ac:dyDescent="0.2">
      <c r="O52386"/>
      <c r="P52386"/>
    </row>
    <row r="52387" spans="15:16" x14ac:dyDescent="0.2">
      <c r="O52387"/>
      <c r="P52387"/>
    </row>
    <row r="52388" spans="15:16" x14ac:dyDescent="0.2">
      <c r="O52388"/>
      <c r="P52388"/>
    </row>
    <row r="52389" spans="15:16" x14ac:dyDescent="0.2">
      <c r="O52389"/>
      <c r="P52389"/>
    </row>
    <row r="52390" spans="15:16" x14ac:dyDescent="0.2">
      <c r="O52390"/>
      <c r="P52390"/>
    </row>
    <row r="52391" spans="15:16" x14ac:dyDescent="0.2">
      <c r="O52391"/>
      <c r="P52391"/>
    </row>
    <row r="52392" spans="15:16" x14ac:dyDescent="0.2">
      <c r="O52392"/>
      <c r="P52392"/>
    </row>
    <row r="52393" spans="15:16" x14ac:dyDescent="0.2">
      <c r="O52393"/>
      <c r="P52393"/>
    </row>
    <row r="52394" spans="15:16" x14ac:dyDescent="0.2">
      <c r="O52394"/>
      <c r="P52394"/>
    </row>
    <row r="52395" spans="15:16" x14ac:dyDescent="0.2">
      <c r="O52395"/>
      <c r="P52395"/>
    </row>
    <row r="52396" spans="15:16" x14ac:dyDescent="0.2">
      <c r="O52396"/>
      <c r="P52396"/>
    </row>
    <row r="52397" spans="15:16" x14ac:dyDescent="0.2">
      <c r="O52397"/>
      <c r="P52397"/>
    </row>
    <row r="52398" spans="15:16" x14ac:dyDescent="0.2">
      <c r="O52398"/>
      <c r="P52398"/>
    </row>
    <row r="52399" spans="15:16" x14ac:dyDescent="0.2">
      <c r="O52399"/>
      <c r="P52399"/>
    </row>
    <row r="52400" spans="15:16" x14ac:dyDescent="0.2">
      <c r="O52400"/>
      <c r="P52400"/>
    </row>
    <row r="52401" spans="15:16" x14ac:dyDescent="0.2">
      <c r="O52401"/>
      <c r="P52401"/>
    </row>
    <row r="52402" spans="15:16" x14ac:dyDescent="0.2">
      <c r="O52402"/>
      <c r="P52402"/>
    </row>
    <row r="52403" spans="15:16" x14ac:dyDescent="0.2">
      <c r="O52403"/>
      <c r="P52403"/>
    </row>
    <row r="52404" spans="15:16" x14ac:dyDescent="0.2">
      <c r="O52404"/>
      <c r="P52404"/>
    </row>
    <row r="52405" spans="15:16" x14ac:dyDescent="0.2">
      <c r="O52405"/>
      <c r="P52405"/>
    </row>
    <row r="52406" spans="15:16" x14ac:dyDescent="0.2">
      <c r="O52406"/>
      <c r="P52406"/>
    </row>
    <row r="52407" spans="15:16" x14ac:dyDescent="0.2">
      <c r="O52407"/>
      <c r="P52407"/>
    </row>
    <row r="52408" spans="15:16" x14ac:dyDescent="0.2">
      <c r="O52408"/>
      <c r="P52408"/>
    </row>
    <row r="52409" spans="15:16" x14ac:dyDescent="0.2">
      <c r="O52409"/>
      <c r="P52409"/>
    </row>
    <row r="52410" spans="15:16" x14ac:dyDescent="0.2">
      <c r="O52410"/>
      <c r="P52410"/>
    </row>
    <row r="52411" spans="15:16" x14ac:dyDescent="0.2">
      <c r="O52411"/>
      <c r="P52411"/>
    </row>
    <row r="52412" spans="15:16" x14ac:dyDescent="0.2">
      <c r="O52412"/>
      <c r="P52412"/>
    </row>
    <row r="52413" spans="15:16" x14ac:dyDescent="0.2">
      <c r="O52413"/>
      <c r="P52413"/>
    </row>
    <row r="52414" spans="15:16" x14ac:dyDescent="0.2">
      <c r="O52414"/>
      <c r="P52414"/>
    </row>
    <row r="52415" spans="15:16" x14ac:dyDescent="0.2">
      <c r="O52415"/>
      <c r="P52415"/>
    </row>
    <row r="52416" spans="15:16" x14ac:dyDescent="0.2">
      <c r="O52416"/>
      <c r="P52416"/>
    </row>
    <row r="52417" spans="15:16" x14ac:dyDescent="0.2">
      <c r="O52417"/>
      <c r="P52417"/>
    </row>
    <row r="52418" spans="15:16" x14ac:dyDescent="0.2">
      <c r="O52418"/>
      <c r="P52418"/>
    </row>
    <row r="52419" spans="15:16" x14ac:dyDescent="0.2">
      <c r="O52419"/>
      <c r="P52419"/>
    </row>
    <row r="52420" spans="15:16" x14ac:dyDescent="0.2">
      <c r="O52420"/>
      <c r="P52420"/>
    </row>
    <row r="52421" spans="15:16" x14ac:dyDescent="0.2">
      <c r="O52421"/>
      <c r="P52421"/>
    </row>
    <row r="52422" spans="15:16" x14ac:dyDescent="0.2">
      <c r="O52422"/>
      <c r="P52422"/>
    </row>
    <row r="52423" spans="15:16" x14ac:dyDescent="0.2">
      <c r="O52423"/>
      <c r="P52423"/>
    </row>
    <row r="52424" spans="15:16" x14ac:dyDescent="0.2">
      <c r="O52424"/>
      <c r="P52424"/>
    </row>
    <row r="52425" spans="15:16" x14ac:dyDescent="0.2">
      <c r="O52425"/>
      <c r="P52425"/>
    </row>
    <row r="52426" spans="15:16" x14ac:dyDescent="0.2">
      <c r="O52426"/>
      <c r="P52426"/>
    </row>
    <row r="52427" spans="15:16" x14ac:dyDescent="0.2">
      <c r="O52427"/>
      <c r="P52427"/>
    </row>
    <row r="52428" spans="15:16" x14ac:dyDescent="0.2">
      <c r="O52428"/>
      <c r="P52428"/>
    </row>
    <row r="52429" spans="15:16" x14ac:dyDescent="0.2">
      <c r="O52429"/>
      <c r="P52429"/>
    </row>
    <row r="52430" spans="15:16" x14ac:dyDescent="0.2">
      <c r="O52430"/>
      <c r="P52430"/>
    </row>
    <row r="52431" spans="15:16" x14ac:dyDescent="0.2">
      <c r="O52431"/>
      <c r="P52431"/>
    </row>
    <row r="52432" spans="15:16" x14ac:dyDescent="0.2">
      <c r="O52432"/>
      <c r="P52432"/>
    </row>
    <row r="52433" spans="15:16" x14ac:dyDescent="0.2">
      <c r="O52433"/>
      <c r="P52433"/>
    </row>
    <row r="52434" spans="15:16" x14ac:dyDescent="0.2">
      <c r="O52434"/>
      <c r="P52434"/>
    </row>
    <row r="52435" spans="15:16" x14ac:dyDescent="0.2">
      <c r="O52435"/>
      <c r="P52435"/>
    </row>
    <row r="52436" spans="15:16" x14ac:dyDescent="0.2">
      <c r="O52436"/>
      <c r="P52436"/>
    </row>
    <row r="52437" spans="15:16" x14ac:dyDescent="0.2">
      <c r="O52437"/>
      <c r="P52437"/>
    </row>
    <row r="52438" spans="15:16" x14ac:dyDescent="0.2">
      <c r="O52438"/>
      <c r="P52438"/>
    </row>
    <row r="52439" spans="15:16" x14ac:dyDescent="0.2">
      <c r="O52439"/>
      <c r="P52439"/>
    </row>
    <row r="52440" spans="15:16" x14ac:dyDescent="0.2">
      <c r="O52440"/>
      <c r="P52440"/>
    </row>
    <row r="52441" spans="15:16" x14ac:dyDescent="0.2">
      <c r="O52441"/>
      <c r="P52441"/>
    </row>
    <row r="52442" spans="15:16" x14ac:dyDescent="0.2">
      <c r="O52442"/>
      <c r="P52442"/>
    </row>
    <row r="52443" spans="15:16" x14ac:dyDescent="0.2">
      <c r="O52443"/>
      <c r="P52443"/>
    </row>
    <row r="52444" spans="15:16" x14ac:dyDescent="0.2">
      <c r="O52444"/>
      <c r="P52444"/>
    </row>
    <row r="52445" spans="15:16" x14ac:dyDescent="0.2">
      <c r="O52445"/>
      <c r="P52445"/>
    </row>
    <row r="52446" spans="15:16" x14ac:dyDescent="0.2">
      <c r="O52446"/>
      <c r="P52446"/>
    </row>
    <row r="52447" spans="15:16" x14ac:dyDescent="0.2">
      <c r="O52447"/>
      <c r="P52447"/>
    </row>
    <row r="52448" spans="15:16" x14ac:dyDescent="0.2">
      <c r="O52448"/>
      <c r="P52448"/>
    </row>
    <row r="52449" spans="15:16" x14ac:dyDescent="0.2">
      <c r="O52449"/>
      <c r="P52449"/>
    </row>
    <row r="52450" spans="15:16" x14ac:dyDescent="0.2">
      <c r="O52450"/>
      <c r="P52450"/>
    </row>
    <row r="52451" spans="15:16" x14ac:dyDescent="0.2">
      <c r="O52451"/>
      <c r="P52451"/>
    </row>
    <row r="52452" spans="15:16" x14ac:dyDescent="0.2">
      <c r="O52452"/>
      <c r="P52452"/>
    </row>
    <row r="52453" spans="15:16" x14ac:dyDescent="0.2">
      <c r="O52453"/>
      <c r="P52453"/>
    </row>
    <row r="52454" spans="15:16" x14ac:dyDescent="0.2">
      <c r="O52454"/>
      <c r="P52454"/>
    </row>
    <row r="52455" spans="15:16" x14ac:dyDescent="0.2">
      <c r="O52455"/>
      <c r="P52455"/>
    </row>
    <row r="52456" spans="15:16" x14ac:dyDescent="0.2">
      <c r="O52456"/>
      <c r="P52456"/>
    </row>
    <row r="52457" spans="15:16" x14ac:dyDescent="0.2">
      <c r="O52457"/>
      <c r="P52457"/>
    </row>
    <row r="52458" spans="15:16" x14ac:dyDescent="0.2">
      <c r="O52458"/>
      <c r="P52458"/>
    </row>
    <row r="52459" spans="15:16" x14ac:dyDescent="0.2">
      <c r="O52459"/>
      <c r="P52459"/>
    </row>
    <row r="52460" spans="15:16" x14ac:dyDescent="0.2">
      <c r="O52460"/>
      <c r="P52460"/>
    </row>
    <row r="52461" spans="15:16" x14ac:dyDescent="0.2">
      <c r="O52461"/>
      <c r="P52461"/>
    </row>
    <row r="52462" spans="15:16" x14ac:dyDescent="0.2">
      <c r="O52462"/>
      <c r="P52462"/>
    </row>
    <row r="52463" spans="15:16" x14ac:dyDescent="0.2">
      <c r="O52463"/>
      <c r="P52463"/>
    </row>
    <row r="52464" spans="15:16" x14ac:dyDescent="0.2">
      <c r="O52464"/>
      <c r="P52464"/>
    </row>
    <row r="52465" spans="15:16" x14ac:dyDescent="0.2">
      <c r="O52465"/>
      <c r="P52465"/>
    </row>
    <row r="52466" spans="15:16" x14ac:dyDescent="0.2">
      <c r="O52466"/>
      <c r="P52466"/>
    </row>
    <row r="52467" spans="15:16" x14ac:dyDescent="0.2">
      <c r="O52467"/>
      <c r="P52467"/>
    </row>
    <row r="52468" spans="15:16" x14ac:dyDescent="0.2">
      <c r="O52468"/>
      <c r="P52468"/>
    </row>
    <row r="52469" spans="15:16" x14ac:dyDescent="0.2">
      <c r="O52469"/>
      <c r="P52469"/>
    </row>
    <row r="52470" spans="15:16" x14ac:dyDescent="0.2">
      <c r="O52470"/>
      <c r="P52470"/>
    </row>
    <row r="52471" spans="15:16" x14ac:dyDescent="0.2">
      <c r="O52471"/>
      <c r="P52471"/>
    </row>
    <row r="52472" spans="15:16" x14ac:dyDescent="0.2">
      <c r="O52472"/>
      <c r="P52472"/>
    </row>
    <row r="52473" spans="15:16" x14ac:dyDescent="0.2">
      <c r="O52473"/>
      <c r="P52473"/>
    </row>
    <row r="52474" spans="15:16" x14ac:dyDescent="0.2">
      <c r="O52474"/>
      <c r="P52474"/>
    </row>
    <row r="52475" spans="15:16" x14ac:dyDescent="0.2">
      <c r="O52475"/>
      <c r="P52475"/>
    </row>
    <row r="52476" spans="15:16" x14ac:dyDescent="0.2">
      <c r="O52476"/>
      <c r="P52476"/>
    </row>
    <row r="52477" spans="15:16" x14ac:dyDescent="0.2">
      <c r="O52477"/>
      <c r="P52477"/>
    </row>
    <row r="52478" spans="15:16" x14ac:dyDescent="0.2">
      <c r="O52478"/>
      <c r="P52478"/>
    </row>
    <row r="52479" spans="15:16" x14ac:dyDescent="0.2">
      <c r="O52479"/>
      <c r="P52479"/>
    </row>
    <row r="52480" spans="15:16" x14ac:dyDescent="0.2">
      <c r="O52480"/>
      <c r="P52480"/>
    </row>
    <row r="52481" spans="15:16" x14ac:dyDescent="0.2">
      <c r="O52481"/>
      <c r="P52481"/>
    </row>
    <row r="52482" spans="15:16" x14ac:dyDescent="0.2">
      <c r="O52482"/>
      <c r="P52482"/>
    </row>
    <row r="52483" spans="15:16" x14ac:dyDescent="0.2">
      <c r="O52483"/>
      <c r="P52483"/>
    </row>
    <row r="52484" spans="15:16" x14ac:dyDescent="0.2">
      <c r="O52484"/>
      <c r="P52484"/>
    </row>
    <row r="52485" spans="15:16" x14ac:dyDescent="0.2">
      <c r="O52485"/>
      <c r="P52485"/>
    </row>
    <row r="52486" spans="15:16" x14ac:dyDescent="0.2">
      <c r="O52486"/>
      <c r="P52486"/>
    </row>
    <row r="52487" spans="15:16" x14ac:dyDescent="0.2">
      <c r="O52487"/>
      <c r="P52487"/>
    </row>
    <row r="52488" spans="15:16" x14ac:dyDescent="0.2">
      <c r="O52488"/>
      <c r="P52488"/>
    </row>
    <row r="52489" spans="15:16" x14ac:dyDescent="0.2">
      <c r="O52489"/>
      <c r="P52489"/>
    </row>
    <row r="52490" spans="15:16" x14ac:dyDescent="0.2">
      <c r="O52490"/>
      <c r="P52490"/>
    </row>
    <row r="52491" spans="15:16" x14ac:dyDescent="0.2">
      <c r="O52491"/>
      <c r="P52491"/>
    </row>
    <row r="52492" spans="15:16" x14ac:dyDescent="0.2">
      <c r="O52492"/>
      <c r="P52492"/>
    </row>
    <row r="52493" spans="15:16" x14ac:dyDescent="0.2">
      <c r="O52493"/>
      <c r="P52493"/>
    </row>
    <row r="52494" spans="15:16" x14ac:dyDescent="0.2">
      <c r="O52494"/>
      <c r="P52494"/>
    </row>
    <row r="52495" spans="15:16" x14ac:dyDescent="0.2">
      <c r="O52495"/>
      <c r="P52495"/>
    </row>
    <row r="52496" spans="15:16" x14ac:dyDescent="0.2">
      <c r="O52496"/>
      <c r="P52496"/>
    </row>
    <row r="52497" spans="15:16" x14ac:dyDescent="0.2">
      <c r="O52497"/>
      <c r="P52497"/>
    </row>
    <row r="52498" spans="15:16" x14ac:dyDescent="0.2">
      <c r="O52498"/>
      <c r="P52498"/>
    </row>
    <row r="52499" spans="15:16" x14ac:dyDescent="0.2">
      <c r="O52499"/>
      <c r="P52499"/>
    </row>
    <row r="52500" spans="15:16" x14ac:dyDescent="0.2">
      <c r="O52500"/>
      <c r="P52500"/>
    </row>
    <row r="52501" spans="15:16" x14ac:dyDescent="0.2">
      <c r="O52501"/>
      <c r="P52501"/>
    </row>
    <row r="52502" spans="15:16" x14ac:dyDescent="0.2">
      <c r="O52502"/>
      <c r="P52502"/>
    </row>
    <row r="52503" spans="15:16" x14ac:dyDescent="0.2">
      <c r="O52503"/>
      <c r="P52503"/>
    </row>
    <row r="52504" spans="15:16" x14ac:dyDescent="0.2">
      <c r="O52504"/>
      <c r="P52504"/>
    </row>
    <row r="52505" spans="15:16" x14ac:dyDescent="0.2">
      <c r="O52505"/>
      <c r="P52505"/>
    </row>
    <row r="52506" spans="15:16" x14ac:dyDescent="0.2">
      <c r="O52506"/>
      <c r="P52506"/>
    </row>
    <row r="52507" spans="15:16" x14ac:dyDescent="0.2">
      <c r="O52507"/>
      <c r="P52507"/>
    </row>
    <row r="52508" spans="15:16" x14ac:dyDescent="0.2">
      <c r="O52508"/>
      <c r="P52508"/>
    </row>
    <row r="52509" spans="15:16" x14ac:dyDescent="0.2">
      <c r="O52509"/>
      <c r="P52509"/>
    </row>
    <row r="52510" spans="15:16" x14ac:dyDescent="0.2">
      <c r="O52510"/>
      <c r="P52510"/>
    </row>
    <row r="52511" spans="15:16" x14ac:dyDescent="0.2">
      <c r="O52511"/>
      <c r="P52511"/>
    </row>
    <row r="52512" spans="15:16" x14ac:dyDescent="0.2">
      <c r="O52512"/>
      <c r="P52512"/>
    </row>
    <row r="52513" spans="15:16" x14ac:dyDescent="0.2">
      <c r="O52513"/>
      <c r="P52513"/>
    </row>
    <row r="52514" spans="15:16" x14ac:dyDescent="0.2">
      <c r="O52514"/>
      <c r="P52514"/>
    </row>
    <row r="52515" spans="15:16" x14ac:dyDescent="0.2">
      <c r="O52515"/>
      <c r="P52515"/>
    </row>
    <row r="52516" spans="15:16" x14ac:dyDescent="0.2">
      <c r="O52516"/>
      <c r="P52516"/>
    </row>
    <row r="52517" spans="15:16" x14ac:dyDescent="0.2">
      <c r="O52517"/>
      <c r="P52517"/>
    </row>
    <row r="52518" spans="15:16" x14ac:dyDescent="0.2">
      <c r="O52518"/>
      <c r="P52518"/>
    </row>
    <row r="52519" spans="15:16" x14ac:dyDescent="0.2">
      <c r="O52519"/>
      <c r="P52519"/>
    </row>
    <row r="52520" spans="15:16" x14ac:dyDescent="0.2">
      <c r="O52520"/>
      <c r="P52520"/>
    </row>
    <row r="52521" spans="15:16" x14ac:dyDescent="0.2">
      <c r="O52521"/>
      <c r="P52521"/>
    </row>
    <row r="52522" spans="15:16" x14ac:dyDescent="0.2">
      <c r="O52522"/>
      <c r="P52522"/>
    </row>
    <row r="52523" spans="15:16" x14ac:dyDescent="0.2">
      <c r="O52523"/>
      <c r="P52523"/>
    </row>
    <row r="52524" spans="15:16" x14ac:dyDescent="0.2">
      <c r="O52524"/>
      <c r="P52524"/>
    </row>
    <row r="52525" spans="15:16" x14ac:dyDescent="0.2">
      <c r="O52525"/>
      <c r="P52525"/>
    </row>
    <row r="52526" spans="15:16" x14ac:dyDescent="0.2">
      <c r="O52526"/>
      <c r="P52526"/>
    </row>
    <row r="52527" spans="15:16" x14ac:dyDescent="0.2">
      <c r="O52527"/>
      <c r="P52527"/>
    </row>
    <row r="52528" spans="15:16" x14ac:dyDescent="0.2">
      <c r="O52528"/>
      <c r="P52528"/>
    </row>
    <row r="52529" spans="15:16" x14ac:dyDescent="0.2">
      <c r="O52529"/>
      <c r="P52529"/>
    </row>
    <row r="52530" spans="15:16" x14ac:dyDescent="0.2">
      <c r="O52530"/>
      <c r="P52530"/>
    </row>
    <row r="52531" spans="15:16" x14ac:dyDescent="0.2">
      <c r="O52531"/>
      <c r="P52531"/>
    </row>
    <row r="52532" spans="15:16" x14ac:dyDescent="0.2">
      <c r="O52532"/>
      <c r="P52532"/>
    </row>
    <row r="52533" spans="15:16" x14ac:dyDescent="0.2">
      <c r="O52533"/>
      <c r="P52533"/>
    </row>
    <row r="52534" spans="15:16" x14ac:dyDescent="0.2">
      <c r="O52534"/>
      <c r="P52534"/>
    </row>
    <row r="52535" spans="15:16" x14ac:dyDescent="0.2">
      <c r="O52535"/>
      <c r="P52535"/>
    </row>
    <row r="52536" spans="15:16" x14ac:dyDescent="0.2">
      <c r="O52536"/>
      <c r="P52536"/>
    </row>
    <row r="52537" spans="15:16" x14ac:dyDescent="0.2">
      <c r="O52537"/>
      <c r="P52537"/>
    </row>
    <row r="52538" spans="15:16" x14ac:dyDescent="0.2">
      <c r="O52538"/>
      <c r="P52538"/>
    </row>
    <row r="52539" spans="15:16" x14ac:dyDescent="0.2">
      <c r="O52539"/>
      <c r="P52539"/>
    </row>
    <row r="52540" spans="15:16" x14ac:dyDescent="0.2">
      <c r="O52540"/>
      <c r="P52540"/>
    </row>
    <row r="52541" spans="15:16" x14ac:dyDescent="0.2">
      <c r="O52541"/>
      <c r="P52541"/>
    </row>
    <row r="52542" spans="15:16" x14ac:dyDescent="0.2">
      <c r="O52542"/>
      <c r="P52542"/>
    </row>
    <row r="52543" spans="15:16" x14ac:dyDescent="0.2">
      <c r="O52543"/>
      <c r="P52543"/>
    </row>
    <row r="52544" spans="15:16" x14ac:dyDescent="0.2">
      <c r="O52544"/>
      <c r="P52544"/>
    </row>
    <row r="52545" spans="15:16" x14ac:dyDescent="0.2">
      <c r="O52545"/>
      <c r="P52545"/>
    </row>
    <row r="52546" spans="15:16" x14ac:dyDescent="0.2">
      <c r="O52546"/>
      <c r="P52546"/>
    </row>
    <row r="52547" spans="15:16" x14ac:dyDescent="0.2">
      <c r="O52547"/>
      <c r="P52547"/>
    </row>
    <row r="52548" spans="15:16" x14ac:dyDescent="0.2">
      <c r="O52548"/>
      <c r="P52548"/>
    </row>
    <row r="52549" spans="15:16" x14ac:dyDescent="0.2">
      <c r="O52549"/>
      <c r="P52549"/>
    </row>
    <row r="52550" spans="15:16" x14ac:dyDescent="0.2">
      <c r="O52550"/>
      <c r="P52550"/>
    </row>
    <row r="52551" spans="15:16" x14ac:dyDescent="0.2">
      <c r="O52551"/>
      <c r="P52551"/>
    </row>
    <row r="52552" spans="15:16" x14ac:dyDescent="0.2">
      <c r="O52552"/>
      <c r="P52552"/>
    </row>
    <row r="52553" spans="15:16" x14ac:dyDescent="0.2">
      <c r="O52553"/>
      <c r="P52553"/>
    </row>
    <row r="52554" spans="15:16" x14ac:dyDescent="0.2">
      <c r="O52554"/>
      <c r="P52554"/>
    </row>
    <row r="52555" spans="15:16" x14ac:dyDescent="0.2">
      <c r="O52555"/>
      <c r="P52555"/>
    </row>
    <row r="52556" spans="15:16" x14ac:dyDescent="0.2">
      <c r="O52556"/>
      <c r="P52556"/>
    </row>
    <row r="52557" spans="15:16" x14ac:dyDescent="0.2">
      <c r="O52557"/>
      <c r="P52557"/>
    </row>
    <row r="52558" spans="15:16" x14ac:dyDescent="0.2">
      <c r="O52558"/>
      <c r="P52558"/>
    </row>
    <row r="52559" spans="15:16" x14ac:dyDescent="0.2">
      <c r="O52559"/>
      <c r="P52559"/>
    </row>
    <row r="52560" spans="15:16" x14ac:dyDescent="0.2">
      <c r="O52560"/>
      <c r="P52560"/>
    </row>
    <row r="52561" spans="15:16" x14ac:dyDescent="0.2">
      <c r="O52561"/>
      <c r="P52561"/>
    </row>
    <row r="52562" spans="15:16" x14ac:dyDescent="0.2">
      <c r="O52562"/>
      <c r="P52562"/>
    </row>
    <row r="52563" spans="15:16" x14ac:dyDescent="0.2">
      <c r="O52563"/>
      <c r="P52563"/>
    </row>
    <row r="52564" spans="15:16" x14ac:dyDescent="0.2">
      <c r="O52564"/>
      <c r="P52564"/>
    </row>
    <row r="52565" spans="15:16" x14ac:dyDescent="0.2">
      <c r="O52565"/>
      <c r="P52565"/>
    </row>
    <row r="52566" spans="15:16" x14ac:dyDescent="0.2">
      <c r="O52566"/>
      <c r="P52566"/>
    </row>
    <row r="52567" spans="15:16" x14ac:dyDescent="0.2">
      <c r="O52567"/>
      <c r="P52567"/>
    </row>
    <row r="52568" spans="15:16" x14ac:dyDescent="0.2">
      <c r="O52568"/>
      <c r="P52568"/>
    </row>
    <row r="52569" spans="15:16" x14ac:dyDescent="0.2">
      <c r="O52569"/>
      <c r="P52569"/>
    </row>
    <row r="52570" spans="15:16" x14ac:dyDescent="0.2">
      <c r="O52570"/>
      <c r="P52570"/>
    </row>
    <row r="52571" spans="15:16" x14ac:dyDescent="0.2">
      <c r="O52571"/>
      <c r="P52571"/>
    </row>
    <row r="52572" spans="15:16" x14ac:dyDescent="0.2">
      <c r="O52572"/>
      <c r="P52572"/>
    </row>
    <row r="52573" spans="15:16" x14ac:dyDescent="0.2">
      <c r="O52573"/>
      <c r="P52573"/>
    </row>
    <row r="52574" spans="15:16" x14ac:dyDescent="0.2">
      <c r="O52574"/>
      <c r="P52574"/>
    </row>
    <row r="52575" spans="15:16" x14ac:dyDescent="0.2">
      <c r="O52575"/>
      <c r="P52575"/>
    </row>
    <row r="52576" spans="15:16" x14ac:dyDescent="0.2">
      <c r="O52576"/>
      <c r="P52576"/>
    </row>
    <row r="52577" spans="15:16" x14ac:dyDescent="0.2">
      <c r="O52577"/>
      <c r="P52577"/>
    </row>
    <row r="52578" spans="15:16" x14ac:dyDescent="0.2">
      <c r="O52578"/>
      <c r="P52578"/>
    </row>
    <row r="52579" spans="15:16" x14ac:dyDescent="0.2">
      <c r="O52579"/>
      <c r="P52579"/>
    </row>
    <row r="52580" spans="15:16" x14ac:dyDescent="0.2">
      <c r="O52580"/>
      <c r="P52580"/>
    </row>
    <row r="52581" spans="15:16" x14ac:dyDescent="0.2">
      <c r="O52581"/>
      <c r="P52581"/>
    </row>
    <row r="52582" spans="15:16" x14ac:dyDescent="0.2">
      <c r="O52582"/>
      <c r="P52582"/>
    </row>
    <row r="52583" spans="15:16" x14ac:dyDescent="0.2">
      <c r="O52583"/>
      <c r="P52583"/>
    </row>
    <row r="52584" spans="15:16" x14ac:dyDescent="0.2">
      <c r="O52584"/>
      <c r="P52584"/>
    </row>
    <row r="52585" spans="15:16" x14ac:dyDescent="0.2">
      <c r="O52585"/>
      <c r="P52585"/>
    </row>
    <row r="52586" spans="15:16" x14ac:dyDescent="0.2">
      <c r="O52586"/>
      <c r="P52586"/>
    </row>
    <row r="52587" spans="15:16" x14ac:dyDescent="0.2">
      <c r="O52587"/>
      <c r="P52587"/>
    </row>
    <row r="52588" spans="15:16" x14ac:dyDescent="0.2">
      <c r="O52588"/>
      <c r="P52588"/>
    </row>
    <row r="52589" spans="15:16" x14ac:dyDescent="0.2">
      <c r="O52589"/>
      <c r="P52589"/>
    </row>
    <row r="52590" spans="15:16" x14ac:dyDescent="0.2">
      <c r="O52590"/>
      <c r="P52590"/>
    </row>
    <row r="52591" spans="15:16" x14ac:dyDescent="0.2">
      <c r="O52591"/>
      <c r="P52591"/>
    </row>
    <row r="52592" spans="15:16" x14ac:dyDescent="0.2">
      <c r="O52592"/>
      <c r="P52592"/>
    </row>
    <row r="52593" spans="15:16" x14ac:dyDescent="0.2">
      <c r="O52593"/>
      <c r="P52593"/>
    </row>
    <row r="52594" spans="15:16" x14ac:dyDescent="0.2">
      <c r="O52594"/>
      <c r="P52594"/>
    </row>
    <row r="52595" spans="15:16" x14ac:dyDescent="0.2">
      <c r="O52595"/>
      <c r="P52595"/>
    </row>
    <row r="52596" spans="15:16" x14ac:dyDescent="0.2">
      <c r="O52596"/>
      <c r="P52596"/>
    </row>
    <row r="52597" spans="15:16" x14ac:dyDescent="0.2">
      <c r="O52597"/>
      <c r="P52597"/>
    </row>
    <row r="52598" spans="15:16" x14ac:dyDescent="0.2">
      <c r="O52598"/>
      <c r="P52598"/>
    </row>
    <row r="52599" spans="15:16" x14ac:dyDescent="0.2">
      <c r="O52599"/>
      <c r="P52599"/>
    </row>
    <row r="52600" spans="15:16" x14ac:dyDescent="0.2">
      <c r="O52600"/>
      <c r="P52600"/>
    </row>
    <row r="52601" spans="15:16" x14ac:dyDescent="0.2">
      <c r="O52601"/>
      <c r="P52601"/>
    </row>
    <row r="52602" spans="15:16" x14ac:dyDescent="0.2">
      <c r="O52602"/>
      <c r="P52602"/>
    </row>
    <row r="52603" spans="15:16" x14ac:dyDescent="0.2">
      <c r="O52603"/>
      <c r="P52603"/>
    </row>
    <row r="52604" spans="15:16" x14ac:dyDescent="0.2">
      <c r="O52604"/>
      <c r="P52604"/>
    </row>
    <row r="52605" spans="15:16" x14ac:dyDescent="0.2">
      <c r="O52605"/>
      <c r="P52605"/>
    </row>
    <row r="52606" spans="15:16" x14ac:dyDescent="0.2">
      <c r="O52606"/>
      <c r="P52606"/>
    </row>
    <row r="52607" spans="15:16" x14ac:dyDescent="0.2">
      <c r="O52607"/>
      <c r="P52607"/>
    </row>
    <row r="52608" spans="15:16" x14ac:dyDescent="0.2">
      <c r="O52608"/>
      <c r="P52608"/>
    </row>
    <row r="52609" spans="15:16" x14ac:dyDescent="0.2">
      <c r="O52609"/>
      <c r="P52609"/>
    </row>
    <row r="52610" spans="15:16" x14ac:dyDescent="0.2">
      <c r="O52610"/>
      <c r="P52610"/>
    </row>
    <row r="52611" spans="15:16" x14ac:dyDescent="0.2">
      <c r="O52611"/>
      <c r="P52611"/>
    </row>
    <row r="52612" spans="15:16" x14ac:dyDescent="0.2">
      <c r="O52612"/>
      <c r="P52612"/>
    </row>
    <row r="52613" spans="15:16" x14ac:dyDescent="0.2">
      <c r="O52613"/>
      <c r="P52613"/>
    </row>
    <row r="52614" spans="15:16" x14ac:dyDescent="0.2">
      <c r="O52614"/>
      <c r="P52614"/>
    </row>
    <row r="52615" spans="15:16" x14ac:dyDescent="0.2">
      <c r="O52615"/>
      <c r="P52615"/>
    </row>
    <row r="52616" spans="15:16" x14ac:dyDescent="0.2">
      <c r="O52616"/>
      <c r="P52616"/>
    </row>
    <row r="52617" spans="15:16" x14ac:dyDescent="0.2">
      <c r="O52617"/>
      <c r="P52617"/>
    </row>
    <row r="52618" spans="15:16" x14ac:dyDescent="0.2">
      <c r="O52618"/>
      <c r="P52618"/>
    </row>
    <row r="52619" spans="15:16" x14ac:dyDescent="0.2">
      <c r="O52619"/>
      <c r="P52619"/>
    </row>
    <row r="52620" spans="15:16" x14ac:dyDescent="0.2">
      <c r="O52620"/>
      <c r="P52620"/>
    </row>
    <row r="52621" spans="15:16" x14ac:dyDescent="0.2">
      <c r="O52621"/>
      <c r="P52621"/>
    </row>
    <row r="52622" spans="15:16" x14ac:dyDescent="0.2">
      <c r="O52622"/>
      <c r="P52622"/>
    </row>
    <row r="52623" spans="15:16" x14ac:dyDescent="0.2">
      <c r="O52623"/>
      <c r="P52623"/>
    </row>
    <row r="52624" spans="15:16" x14ac:dyDescent="0.2">
      <c r="O52624"/>
      <c r="P52624"/>
    </row>
    <row r="52625" spans="15:16" x14ac:dyDescent="0.2">
      <c r="O52625"/>
      <c r="P52625"/>
    </row>
    <row r="52626" spans="15:16" x14ac:dyDescent="0.2">
      <c r="O52626"/>
      <c r="P52626"/>
    </row>
    <row r="52627" spans="15:16" x14ac:dyDescent="0.2">
      <c r="O52627"/>
      <c r="P52627"/>
    </row>
    <row r="52628" spans="15:16" x14ac:dyDescent="0.2">
      <c r="O52628"/>
      <c r="P52628"/>
    </row>
    <row r="52629" spans="15:16" x14ac:dyDescent="0.2">
      <c r="O52629"/>
      <c r="P52629"/>
    </row>
    <row r="52630" spans="15:16" x14ac:dyDescent="0.2">
      <c r="O52630"/>
      <c r="P52630"/>
    </row>
    <row r="52631" spans="15:16" x14ac:dyDescent="0.2">
      <c r="O52631"/>
      <c r="P52631"/>
    </row>
    <row r="52632" spans="15:16" x14ac:dyDescent="0.2">
      <c r="O52632"/>
      <c r="P52632"/>
    </row>
    <row r="52633" spans="15:16" x14ac:dyDescent="0.2">
      <c r="O52633"/>
      <c r="P52633"/>
    </row>
    <row r="52634" spans="15:16" x14ac:dyDescent="0.2">
      <c r="O52634"/>
      <c r="P52634"/>
    </row>
    <row r="52635" spans="15:16" x14ac:dyDescent="0.2">
      <c r="O52635"/>
      <c r="P52635"/>
    </row>
    <row r="52636" spans="15:16" x14ac:dyDescent="0.2">
      <c r="O52636"/>
      <c r="P52636"/>
    </row>
    <row r="52637" spans="15:16" x14ac:dyDescent="0.2">
      <c r="O52637"/>
      <c r="P52637"/>
    </row>
    <row r="52638" spans="15:16" x14ac:dyDescent="0.2">
      <c r="O52638"/>
      <c r="P52638"/>
    </row>
    <row r="52639" spans="15:16" x14ac:dyDescent="0.2">
      <c r="O52639"/>
      <c r="P52639"/>
    </row>
    <row r="52640" spans="15:16" x14ac:dyDescent="0.2">
      <c r="O52640"/>
      <c r="P52640"/>
    </row>
    <row r="52641" spans="15:16" x14ac:dyDescent="0.2">
      <c r="O52641"/>
      <c r="P52641"/>
    </row>
    <row r="52642" spans="15:16" x14ac:dyDescent="0.2">
      <c r="O52642"/>
      <c r="P52642"/>
    </row>
    <row r="52643" spans="15:16" x14ac:dyDescent="0.2">
      <c r="O52643"/>
      <c r="P52643"/>
    </row>
    <row r="52644" spans="15:16" x14ac:dyDescent="0.2">
      <c r="O52644"/>
      <c r="P52644"/>
    </row>
    <row r="52645" spans="15:16" x14ac:dyDescent="0.2">
      <c r="O52645"/>
      <c r="P52645"/>
    </row>
    <row r="52646" spans="15:16" x14ac:dyDescent="0.2">
      <c r="O52646"/>
      <c r="P52646"/>
    </row>
    <row r="52647" spans="15:16" x14ac:dyDescent="0.2">
      <c r="O52647"/>
      <c r="P52647"/>
    </row>
    <row r="52648" spans="15:16" x14ac:dyDescent="0.2">
      <c r="O52648"/>
      <c r="P52648"/>
    </row>
    <row r="52649" spans="15:16" x14ac:dyDescent="0.2">
      <c r="O52649"/>
      <c r="P52649"/>
    </row>
    <row r="52650" spans="15:16" x14ac:dyDescent="0.2">
      <c r="O52650"/>
      <c r="P52650"/>
    </row>
    <row r="52651" spans="15:16" x14ac:dyDescent="0.2">
      <c r="O52651"/>
      <c r="P52651"/>
    </row>
    <row r="52652" spans="15:16" x14ac:dyDescent="0.2">
      <c r="O52652"/>
      <c r="P52652"/>
    </row>
    <row r="52653" spans="15:16" x14ac:dyDescent="0.2">
      <c r="O52653"/>
      <c r="P52653"/>
    </row>
    <row r="52654" spans="15:16" x14ac:dyDescent="0.2">
      <c r="O52654"/>
      <c r="P52654"/>
    </row>
    <row r="52655" spans="15:16" x14ac:dyDescent="0.2">
      <c r="O52655"/>
      <c r="P52655"/>
    </row>
    <row r="52656" spans="15:16" x14ac:dyDescent="0.2">
      <c r="O52656"/>
      <c r="P52656"/>
    </row>
    <row r="52657" spans="15:16" x14ac:dyDescent="0.2">
      <c r="O52657"/>
      <c r="P52657"/>
    </row>
    <row r="52658" spans="15:16" x14ac:dyDescent="0.2">
      <c r="O52658"/>
      <c r="P52658"/>
    </row>
    <row r="52659" spans="15:16" x14ac:dyDescent="0.2">
      <c r="O52659"/>
      <c r="P52659"/>
    </row>
    <row r="52660" spans="15:16" x14ac:dyDescent="0.2">
      <c r="O52660"/>
      <c r="P52660"/>
    </row>
    <row r="52661" spans="15:16" x14ac:dyDescent="0.2">
      <c r="O52661"/>
      <c r="P52661"/>
    </row>
    <row r="52662" spans="15:16" x14ac:dyDescent="0.2">
      <c r="O52662"/>
      <c r="P52662"/>
    </row>
    <row r="52663" spans="15:16" x14ac:dyDescent="0.2">
      <c r="O52663"/>
      <c r="P52663"/>
    </row>
    <row r="52664" spans="15:16" x14ac:dyDescent="0.2">
      <c r="O52664"/>
      <c r="P52664"/>
    </row>
    <row r="52665" spans="15:16" x14ac:dyDescent="0.2">
      <c r="O52665"/>
      <c r="P52665"/>
    </row>
    <row r="52666" spans="15:16" x14ac:dyDescent="0.2">
      <c r="O52666"/>
      <c r="P52666"/>
    </row>
    <row r="52667" spans="15:16" x14ac:dyDescent="0.2">
      <c r="O52667"/>
      <c r="P52667"/>
    </row>
    <row r="52668" spans="15:16" x14ac:dyDescent="0.2">
      <c r="O52668"/>
      <c r="P52668"/>
    </row>
    <row r="52669" spans="15:16" x14ac:dyDescent="0.2">
      <c r="O52669"/>
      <c r="P52669"/>
    </row>
    <row r="52670" spans="15:16" x14ac:dyDescent="0.2">
      <c r="O52670"/>
      <c r="P52670"/>
    </row>
    <row r="52671" spans="15:16" x14ac:dyDescent="0.2">
      <c r="O52671"/>
      <c r="P52671"/>
    </row>
    <row r="52672" spans="15:16" x14ac:dyDescent="0.2">
      <c r="O52672"/>
      <c r="P52672"/>
    </row>
    <row r="52673" spans="15:16" x14ac:dyDescent="0.2">
      <c r="O52673"/>
      <c r="P52673"/>
    </row>
    <row r="52674" spans="15:16" x14ac:dyDescent="0.2">
      <c r="O52674"/>
      <c r="P52674"/>
    </row>
    <row r="52675" spans="15:16" x14ac:dyDescent="0.2">
      <c r="O52675"/>
      <c r="P52675"/>
    </row>
    <row r="52676" spans="15:16" x14ac:dyDescent="0.2">
      <c r="O52676"/>
      <c r="P52676"/>
    </row>
    <row r="52677" spans="15:16" x14ac:dyDescent="0.2">
      <c r="O52677"/>
      <c r="P52677"/>
    </row>
    <row r="52678" spans="15:16" x14ac:dyDescent="0.2">
      <c r="O52678"/>
      <c r="P52678"/>
    </row>
    <row r="52679" spans="15:16" x14ac:dyDescent="0.2">
      <c r="O52679"/>
      <c r="P52679"/>
    </row>
    <row r="52680" spans="15:16" x14ac:dyDescent="0.2">
      <c r="O52680"/>
      <c r="P52680"/>
    </row>
    <row r="52681" spans="15:16" x14ac:dyDescent="0.2">
      <c r="O52681"/>
      <c r="P52681"/>
    </row>
    <row r="52682" spans="15:16" x14ac:dyDescent="0.2">
      <c r="O52682"/>
      <c r="P52682"/>
    </row>
    <row r="52683" spans="15:16" x14ac:dyDescent="0.2">
      <c r="O52683"/>
      <c r="P52683"/>
    </row>
    <row r="52684" spans="15:16" x14ac:dyDescent="0.2">
      <c r="O52684"/>
      <c r="P52684"/>
    </row>
    <row r="52685" spans="15:16" x14ac:dyDescent="0.2">
      <c r="O52685"/>
      <c r="P52685"/>
    </row>
    <row r="52686" spans="15:16" x14ac:dyDescent="0.2">
      <c r="O52686"/>
      <c r="P52686"/>
    </row>
    <row r="52687" spans="15:16" x14ac:dyDescent="0.2">
      <c r="O52687"/>
      <c r="P52687"/>
    </row>
    <row r="52688" spans="15:16" x14ac:dyDescent="0.2">
      <c r="O52688"/>
      <c r="P52688"/>
    </row>
    <row r="52689" spans="15:16" x14ac:dyDescent="0.2">
      <c r="O52689"/>
      <c r="P52689"/>
    </row>
    <row r="52690" spans="15:16" x14ac:dyDescent="0.2">
      <c r="O52690"/>
      <c r="P52690"/>
    </row>
    <row r="52691" spans="15:16" x14ac:dyDescent="0.2">
      <c r="O52691"/>
      <c r="P52691"/>
    </row>
    <row r="52692" spans="15:16" x14ac:dyDescent="0.2">
      <c r="O52692"/>
      <c r="P52692"/>
    </row>
    <row r="52693" spans="15:16" x14ac:dyDescent="0.2">
      <c r="O52693"/>
      <c r="P52693"/>
    </row>
    <row r="52694" spans="15:16" x14ac:dyDescent="0.2">
      <c r="O52694"/>
      <c r="P52694"/>
    </row>
    <row r="52695" spans="15:16" x14ac:dyDescent="0.2">
      <c r="O52695"/>
      <c r="P52695"/>
    </row>
    <row r="52696" spans="15:16" x14ac:dyDescent="0.2">
      <c r="O52696"/>
      <c r="P52696"/>
    </row>
    <row r="52697" spans="15:16" x14ac:dyDescent="0.2">
      <c r="O52697"/>
      <c r="P52697"/>
    </row>
    <row r="52698" spans="15:16" x14ac:dyDescent="0.2">
      <c r="O52698"/>
      <c r="P52698"/>
    </row>
    <row r="52699" spans="15:16" x14ac:dyDescent="0.2">
      <c r="O52699"/>
      <c r="P52699"/>
    </row>
    <row r="52700" spans="15:16" x14ac:dyDescent="0.2">
      <c r="O52700"/>
      <c r="P52700"/>
    </row>
    <row r="52701" spans="15:16" x14ac:dyDescent="0.2">
      <c r="O52701"/>
      <c r="P52701"/>
    </row>
    <row r="52702" spans="15:16" x14ac:dyDescent="0.2">
      <c r="O52702"/>
      <c r="P52702"/>
    </row>
    <row r="52703" spans="15:16" x14ac:dyDescent="0.2">
      <c r="O52703"/>
      <c r="P52703"/>
    </row>
    <row r="52704" spans="15:16" x14ac:dyDescent="0.2">
      <c r="O52704"/>
      <c r="P52704"/>
    </row>
    <row r="52705" spans="15:16" x14ac:dyDescent="0.2">
      <c r="O52705"/>
      <c r="P52705"/>
    </row>
    <row r="52706" spans="15:16" x14ac:dyDescent="0.2">
      <c r="O52706"/>
      <c r="P52706"/>
    </row>
    <row r="52707" spans="15:16" x14ac:dyDescent="0.2">
      <c r="O52707"/>
      <c r="P52707"/>
    </row>
    <row r="52708" spans="15:16" x14ac:dyDescent="0.2">
      <c r="O52708"/>
      <c r="P52708"/>
    </row>
    <row r="52709" spans="15:16" x14ac:dyDescent="0.2">
      <c r="O52709"/>
      <c r="P52709"/>
    </row>
    <row r="52710" spans="15:16" x14ac:dyDescent="0.2">
      <c r="O52710"/>
      <c r="P52710"/>
    </row>
    <row r="52711" spans="15:16" x14ac:dyDescent="0.2">
      <c r="O52711"/>
      <c r="P52711"/>
    </row>
    <row r="52712" spans="15:16" x14ac:dyDescent="0.2">
      <c r="O52712"/>
      <c r="P52712"/>
    </row>
    <row r="52713" spans="15:16" x14ac:dyDescent="0.2">
      <c r="O52713"/>
      <c r="P52713"/>
    </row>
    <row r="52714" spans="15:16" x14ac:dyDescent="0.2">
      <c r="O52714"/>
      <c r="P52714"/>
    </row>
    <row r="52715" spans="15:16" x14ac:dyDescent="0.2">
      <c r="O52715"/>
      <c r="P52715"/>
    </row>
    <row r="52716" spans="15:16" x14ac:dyDescent="0.2">
      <c r="O52716"/>
      <c r="P52716"/>
    </row>
    <row r="52717" spans="15:16" x14ac:dyDescent="0.2">
      <c r="O52717"/>
      <c r="P52717"/>
    </row>
    <row r="52718" spans="15:16" x14ac:dyDescent="0.2">
      <c r="O52718"/>
      <c r="P52718"/>
    </row>
    <row r="52719" spans="15:16" x14ac:dyDescent="0.2">
      <c r="O52719"/>
      <c r="P52719"/>
    </row>
    <row r="52720" spans="15:16" x14ac:dyDescent="0.2">
      <c r="O52720"/>
      <c r="P52720"/>
    </row>
    <row r="52721" spans="15:16" x14ac:dyDescent="0.2">
      <c r="O52721"/>
      <c r="P52721"/>
    </row>
    <row r="52722" spans="15:16" x14ac:dyDescent="0.2">
      <c r="O52722"/>
      <c r="P52722"/>
    </row>
    <row r="52723" spans="15:16" x14ac:dyDescent="0.2">
      <c r="O52723"/>
      <c r="P52723"/>
    </row>
    <row r="52724" spans="15:16" x14ac:dyDescent="0.2">
      <c r="O52724"/>
      <c r="P52724"/>
    </row>
    <row r="52725" spans="15:16" x14ac:dyDescent="0.2">
      <c r="O52725"/>
      <c r="P52725"/>
    </row>
    <row r="52726" spans="15:16" x14ac:dyDescent="0.2">
      <c r="O52726"/>
      <c r="P52726"/>
    </row>
    <row r="52727" spans="15:16" x14ac:dyDescent="0.2">
      <c r="O52727"/>
      <c r="P52727"/>
    </row>
    <row r="52728" spans="15:16" x14ac:dyDescent="0.2">
      <c r="O52728"/>
      <c r="P52728"/>
    </row>
    <row r="52729" spans="15:16" x14ac:dyDescent="0.2">
      <c r="O52729"/>
      <c r="P52729"/>
    </row>
    <row r="52730" spans="15:16" x14ac:dyDescent="0.2">
      <c r="O52730"/>
      <c r="P52730"/>
    </row>
    <row r="52731" spans="15:16" x14ac:dyDescent="0.2">
      <c r="O52731"/>
      <c r="P52731"/>
    </row>
    <row r="52732" spans="15:16" x14ac:dyDescent="0.2">
      <c r="O52732"/>
      <c r="P52732"/>
    </row>
    <row r="52733" spans="15:16" x14ac:dyDescent="0.2">
      <c r="O52733"/>
      <c r="P52733"/>
    </row>
    <row r="52734" spans="15:16" x14ac:dyDescent="0.2">
      <c r="O52734"/>
      <c r="P52734"/>
    </row>
    <row r="52735" spans="15:16" x14ac:dyDescent="0.2">
      <c r="O52735"/>
      <c r="P52735"/>
    </row>
    <row r="52736" spans="15:16" x14ac:dyDescent="0.2">
      <c r="O52736"/>
      <c r="P52736"/>
    </row>
    <row r="52737" spans="15:16" x14ac:dyDescent="0.2">
      <c r="O52737"/>
      <c r="P52737"/>
    </row>
    <row r="52738" spans="15:16" x14ac:dyDescent="0.2">
      <c r="O52738"/>
      <c r="P52738"/>
    </row>
    <row r="52739" spans="15:16" x14ac:dyDescent="0.2">
      <c r="O52739"/>
      <c r="P52739"/>
    </row>
    <row r="52740" spans="15:16" x14ac:dyDescent="0.2">
      <c r="O52740"/>
      <c r="P52740"/>
    </row>
    <row r="52741" spans="15:16" x14ac:dyDescent="0.2">
      <c r="O52741"/>
      <c r="P52741"/>
    </row>
    <row r="52742" spans="15:16" x14ac:dyDescent="0.2">
      <c r="O52742"/>
      <c r="P52742"/>
    </row>
    <row r="52743" spans="15:16" x14ac:dyDescent="0.2">
      <c r="O52743"/>
      <c r="P52743"/>
    </row>
    <row r="52744" spans="15:16" x14ac:dyDescent="0.2">
      <c r="O52744"/>
      <c r="P52744"/>
    </row>
    <row r="52745" spans="15:16" x14ac:dyDescent="0.2">
      <c r="O52745"/>
      <c r="P52745"/>
    </row>
    <row r="52746" spans="15:16" x14ac:dyDescent="0.2">
      <c r="O52746"/>
      <c r="P52746"/>
    </row>
    <row r="52747" spans="15:16" x14ac:dyDescent="0.2">
      <c r="O52747"/>
      <c r="P52747"/>
    </row>
    <row r="52748" spans="15:16" x14ac:dyDescent="0.2">
      <c r="O52748"/>
      <c r="P52748"/>
    </row>
    <row r="52749" spans="15:16" x14ac:dyDescent="0.2">
      <c r="O52749"/>
      <c r="P52749"/>
    </row>
    <row r="52750" spans="15:16" x14ac:dyDescent="0.2">
      <c r="O52750"/>
      <c r="P52750"/>
    </row>
    <row r="52751" spans="15:16" x14ac:dyDescent="0.2">
      <c r="O52751"/>
      <c r="P52751"/>
    </row>
    <row r="52752" spans="15:16" x14ac:dyDescent="0.2">
      <c r="O52752"/>
      <c r="P52752"/>
    </row>
    <row r="52753" spans="15:16" x14ac:dyDescent="0.2">
      <c r="O52753"/>
      <c r="P52753"/>
    </row>
    <row r="52754" spans="15:16" x14ac:dyDescent="0.2">
      <c r="O52754"/>
      <c r="P52754"/>
    </row>
    <row r="52755" spans="15:16" x14ac:dyDescent="0.2">
      <c r="O52755"/>
      <c r="P52755"/>
    </row>
    <row r="52756" spans="15:16" x14ac:dyDescent="0.2">
      <c r="O52756"/>
      <c r="P52756"/>
    </row>
    <row r="52757" spans="15:16" x14ac:dyDescent="0.2">
      <c r="O52757"/>
      <c r="P52757"/>
    </row>
    <row r="52758" spans="15:16" x14ac:dyDescent="0.2">
      <c r="O52758"/>
      <c r="P52758"/>
    </row>
    <row r="52759" spans="15:16" x14ac:dyDescent="0.2">
      <c r="O52759"/>
      <c r="P52759"/>
    </row>
    <row r="52760" spans="15:16" x14ac:dyDescent="0.2">
      <c r="O52760"/>
      <c r="P52760"/>
    </row>
    <row r="52761" spans="15:16" x14ac:dyDescent="0.2">
      <c r="O52761"/>
      <c r="P52761"/>
    </row>
    <row r="52762" spans="15:16" x14ac:dyDescent="0.2">
      <c r="O52762"/>
      <c r="P52762"/>
    </row>
    <row r="52763" spans="15:16" x14ac:dyDescent="0.2">
      <c r="O52763"/>
      <c r="P52763"/>
    </row>
    <row r="52764" spans="15:16" x14ac:dyDescent="0.2">
      <c r="O52764"/>
      <c r="P52764"/>
    </row>
    <row r="52765" spans="15:16" x14ac:dyDescent="0.2">
      <c r="O52765"/>
      <c r="P52765"/>
    </row>
    <row r="52766" spans="15:16" x14ac:dyDescent="0.2">
      <c r="O52766"/>
      <c r="P52766"/>
    </row>
    <row r="52767" spans="15:16" x14ac:dyDescent="0.2">
      <c r="O52767"/>
      <c r="P52767"/>
    </row>
    <row r="52768" spans="15:16" x14ac:dyDescent="0.2">
      <c r="O52768"/>
      <c r="P52768"/>
    </row>
    <row r="52769" spans="15:16" x14ac:dyDescent="0.2">
      <c r="O52769"/>
      <c r="P52769"/>
    </row>
    <row r="52770" spans="15:16" x14ac:dyDescent="0.2">
      <c r="O52770"/>
      <c r="P52770"/>
    </row>
    <row r="52771" spans="15:16" x14ac:dyDescent="0.2">
      <c r="O52771"/>
      <c r="P52771"/>
    </row>
    <row r="52772" spans="15:16" x14ac:dyDescent="0.2">
      <c r="O52772"/>
      <c r="P52772"/>
    </row>
    <row r="52773" spans="15:16" x14ac:dyDescent="0.2">
      <c r="O52773"/>
      <c r="P52773"/>
    </row>
    <row r="52774" spans="15:16" x14ac:dyDescent="0.2">
      <c r="O52774"/>
      <c r="P52774"/>
    </row>
    <row r="52775" spans="15:16" x14ac:dyDescent="0.2">
      <c r="O52775"/>
      <c r="P52775"/>
    </row>
    <row r="52776" spans="15:16" x14ac:dyDescent="0.2">
      <c r="O52776"/>
      <c r="P52776"/>
    </row>
    <row r="52777" spans="15:16" x14ac:dyDescent="0.2">
      <c r="O52777"/>
      <c r="P52777"/>
    </row>
    <row r="52778" spans="15:16" x14ac:dyDescent="0.2">
      <c r="O52778"/>
      <c r="P52778"/>
    </row>
    <row r="52779" spans="15:16" x14ac:dyDescent="0.2">
      <c r="O52779"/>
      <c r="P52779"/>
    </row>
    <row r="52780" spans="15:16" x14ac:dyDescent="0.2">
      <c r="O52780"/>
      <c r="P52780"/>
    </row>
    <row r="52781" spans="15:16" x14ac:dyDescent="0.2">
      <c r="O52781"/>
      <c r="P52781"/>
    </row>
    <row r="52782" spans="15:16" x14ac:dyDescent="0.2">
      <c r="O52782"/>
      <c r="P52782"/>
    </row>
    <row r="52783" spans="15:16" x14ac:dyDescent="0.2">
      <c r="O52783"/>
      <c r="P52783"/>
    </row>
    <row r="52784" spans="15:16" x14ac:dyDescent="0.2">
      <c r="O52784"/>
      <c r="P52784"/>
    </row>
    <row r="52785" spans="15:16" x14ac:dyDescent="0.2">
      <c r="O52785"/>
      <c r="P52785"/>
    </row>
    <row r="52786" spans="15:16" x14ac:dyDescent="0.2">
      <c r="O52786"/>
      <c r="P52786"/>
    </row>
    <row r="52787" spans="15:16" x14ac:dyDescent="0.2">
      <c r="O52787"/>
      <c r="P52787"/>
    </row>
    <row r="52788" spans="15:16" x14ac:dyDescent="0.2">
      <c r="O52788"/>
      <c r="P52788"/>
    </row>
    <row r="52789" spans="15:16" x14ac:dyDescent="0.2">
      <c r="O52789"/>
      <c r="P52789"/>
    </row>
    <row r="52790" spans="15:16" x14ac:dyDescent="0.2">
      <c r="O52790"/>
      <c r="P52790"/>
    </row>
    <row r="52791" spans="15:16" x14ac:dyDescent="0.2">
      <c r="O52791"/>
      <c r="P52791"/>
    </row>
    <row r="52792" spans="15:16" x14ac:dyDescent="0.2">
      <c r="O52792"/>
      <c r="P52792"/>
    </row>
    <row r="52793" spans="15:16" x14ac:dyDescent="0.2">
      <c r="O52793"/>
      <c r="P52793"/>
    </row>
    <row r="52794" spans="15:16" x14ac:dyDescent="0.2">
      <c r="O52794"/>
      <c r="P52794"/>
    </row>
    <row r="52795" spans="15:16" x14ac:dyDescent="0.2">
      <c r="O52795"/>
      <c r="P52795"/>
    </row>
    <row r="52796" spans="15:16" x14ac:dyDescent="0.2">
      <c r="O52796"/>
      <c r="P52796"/>
    </row>
    <row r="52797" spans="15:16" x14ac:dyDescent="0.2">
      <c r="O52797"/>
      <c r="P52797"/>
    </row>
    <row r="52798" spans="15:16" x14ac:dyDescent="0.2">
      <c r="O52798"/>
      <c r="P52798"/>
    </row>
    <row r="52799" spans="15:16" x14ac:dyDescent="0.2">
      <c r="O52799"/>
      <c r="P52799"/>
    </row>
    <row r="52800" spans="15:16" x14ac:dyDescent="0.2">
      <c r="O52800"/>
      <c r="P52800"/>
    </row>
    <row r="52801" spans="15:16" x14ac:dyDescent="0.2">
      <c r="O52801"/>
      <c r="P52801"/>
    </row>
    <row r="52802" spans="15:16" x14ac:dyDescent="0.2">
      <c r="O52802"/>
      <c r="P52802"/>
    </row>
    <row r="52803" spans="15:16" x14ac:dyDescent="0.2">
      <c r="O52803"/>
      <c r="P52803"/>
    </row>
    <row r="52804" spans="15:16" x14ac:dyDescent="0.2">
      <c r="O52804"/>
      <c r="P52804"/>
    </row>
    <row r="52805" spans="15:16" x14ac:dyDescent="0.2">
      <c r="O52805"/>
      <c r="P52805"/>
    </row>
    <row r="52806" spans="15:16" x14ac:dyDescent="0.2">
      <c r="O52806"/>
      <c r="P52806"/>
    </row>
    <row r="52807" spans="15:16" x14ac:dyDescent="0.2">
      <c r="O52807"/>
      <c r="P52807"/>
    </row>
    <row r="52808" spans="15:16" x14ac:dyDescent="0.2">
      <c r="O52808"/>
      <c r="P52808"/>
    </row>
    <row r="52809" spans="15:16" x14ac:dyDescent="0.2">
      <c r="O52809"/>
      <c r="P52809"/>
    </row>
    <row r="52810" spans="15:16" x14ac:dyDescent="0.2">
      <c r="O52810"/>
      <c r="P52810"/>
    </row>
    <row r="52811" spans="15:16" x14ac:dyDescent="0.2">
      <c r="O52811"/>
      <c r="P52811"/>
    </row>
    <row r="52812" spans="15:16" x14ac:dyDescent="0.2">
      <c r="O52812"/>
      <c r="P52812"/>
    </row>
    <row r="52813" spans="15:16" x14ac:dyDescent="0.2">
      <c r="O52813"/>
      <c r="P52813"/>
    </row>
    <row r="52814" spans="15:16" x14ac:dyDescent="0.2">
      <c r="O52814"/>
      <c r="P52814"/>
    </row>
    <row r="52815" spans="15:16" x14ac:dyDescent="0.2">
      <c r="O52815"/>
      <c r="P52815"/>
    </row>
    <row r="52816" spans="15:16" x14ac:dyDescent="0.2">
      <c r="O52816"/>
      <c r="P52816"/>
    </row>
    <row r="52817" spans="15:16" x14ac:dyDescent="0.2">
      <c r="O52817"/>
      <c r="P52817"/>
    </row>
    <row r="52818" spans="15:16" x14ac:dyDescent="0.2">
      <c r="O52818"/>
      <c r="P52818"/>
    </row>
    <row r="52819" spans="15:16" x14ac:dyDescent="0.2">
      <c r="O52819"/>
      <c r="P52819"/>
    </row>
    <row r="52820" spans="15:16" x14ac:dyDescent="0.2">
      <c r="O52820"/>
      <c r="P52820"/>
    </row>
    <row r="52821" spans="15:16" x14ac:dyDescent="0.2">
      <c r="O52821"/>
      <c r="P52821"/>
    </row>
    <row r="52822" spans="15:16" x14ac:dyDescent="0.2">
      <c r="O52822"/>
      <c r="P52822"/>
    </row>
    <row r="52823" spans="15:16" x14ac:dyDescent="0.2">
      <c r="O52823"/>
      <c r="P52823"/>
    </row>
    <row r="52824" spans="15:16" x14ac:dyDescent="0.2">
      <c r="O52824"/>
      <c r="P52824"/>
    </row>
    <row r="52825" spans="15:16" x14ac:dyDescent="0.2">
      <c r="O52825"/>
      <c r="P52825"/>
    </row>
    <row r="52826" spans="15:16" x14ac:dyDescent="0.2">
      <c r="O52826"/>
      <c r="P52826"/>
    </row>
    <row r="52827" spans="15:16" x14ac:dyDescent="0.2">
      <c r="O52827"/>
      <c r="P52827"/>
    </row>
    <row r="52828" spans="15:16" x14ac:dyDescent="0.2">
      <c r="O52828"/>
      <c r="P52828"/>
    </row>
    <row r="52829" spans="15:16" x14ac:dyDescent="0.2">
      <c r="O52829"/>
      <c r="P52829"/>
    </row>
    <row r="52830" spans="15:16" x14ac:dyDescent="0.2">
      <c r="O52830"/>
      <c r="P52830"/>
    </row>
    <row r="52831" spans="15:16" x14ac:dyDescent="0.2">
      <c r="O52831"/>
      <c r="P52831"/>
    </row>
    <row r="52832" spans="15:16" x14ac:dyDescent="0.2">
      <c r="O52832"/>
      <c r="P52832"/>
    </row>
    <row r="52833" spans="15:16" x14ac:dyDescent="0.2">
      <c r="O52833"/>
      <c r="P52833"/>
    </row>
    <row r="52834" spans="15:16" x14ac:dyDescent="0.2">
      <c r="O52834"/>
      <c r="P52834"/>
    </row>
    <row r="52835" spans="15:16" x14ac:dyDescent="0.2">
      <c r="O52835"/>
      <c r="P52835"/>
    </row>
    <row r="52836" spans="15:16" x14ac:dyDescent="0.2">
      <c r="O52836"/>
      <c r="P52836"/>
    </row>
    <row r="52837" spans="15:16" x14ac:dyDescent="0.2">
      <c r="O52837"/>
      <c r="P52837"/>
    </row>
    <row r="52838" spans="15:16" x14ac:dyDescent="0.2">
      <c r="O52838"/>
      <c r="P52838"/>
    </row>
    <row r="52839" spans="15:16" x14ac:dyDescent="0.2">
      <c r="O52839"/>
      <c r="P52839"/>
    </row>
    <row r="52840" spans="15:16" x14ac:dyDescent="0.2">
      <c r="O52840"/>
      <c r="P52840"/>
    </row>
    <row r="52841" spans="15:16" x14ac:dyDescent="0.2">
      <c r="O52841"/>
      <c r="P52841"/>
    </row>
    <row r="52842" spans="15:16" x14ac:dyDescent="0.2">
      <c r="O52842"/>
      <c r="P52842"/>
    </row>
    <row r="52843" spans="15:16" x14ac:dyDescent="0.2">
      <c r="O52843"/>
      <c r="P52843"/>
    </row>
    <row r="52844" spans="15:16" x14ac:dyDescent="0.2">
      <c r="O52844"/>
      <c r="P52844"/>
    </row>
    <row r="52845" spans="15:16" x14ac:dyDescent="0.2">
      <c r="O52845"/>
      <c r="P52845"/>
    </row>
    <row r="52846" spans="15:16" x14ac:dyDescent="0.2">
      <c r="O52846"/>
      <c r="P52846"/>
    </row>
    <row r="52847" spans="15:16" x14ac:dyDescent="0.2">
      <c r="O52847"/>
      <c r="P52847"/>
    </row>
    <row r="52848" spans="15:16" x14ac:dyDescent="0.2">
      <c r="O52848"/>
      <c r="P52848"/>
    </row>
    <row r="52849" spans="15:16" x14ac:dyDescent="0.2">
      <c r="O52849"/>
      <c r="P52849"/>
    </row>
    <row r="52850" spans="15:16" x14ac:dyDescent="0.2">
      <c r="O52850"/>
      <c r="P52850"/>
    </row>
    <row r="52851" spans="15:16" x14ac:dyDescent="0.2">
      <c r="O52851"/>
      <c r="P52851"/>
    </row>
    <row r="52852" spans="15:16" x14ac:dyDescent="0.2">
      <c r="O52852"/>
      <c r="P52852"/>
    </row>
    <row r="52853" spans="15:16" x14ac:dyDescent="0.2">
      <c r="O52853"/>
      <c r="P52853"/>
    </row>
    <row r="52854" spans="15:16" x14ac:dyDescent="0.2">
      <c r="O52854"/>
      <c r="P52854"/>
    </row>
    <row r="52855" spans="15:16" x14ac:dyDescent="0.2">
      <c r="O52855"/>
      <c r="P52855"/>
    </row>
    <row r="52856" spans="15:16" x14ac:dyDescent="0.2">
      <c r="O52856"/>
      <c r="P52856"/>
    </row>
    <row r="52857" spans="15:16" x14ac:dyDescent="0.2">
      <c r="O52857"/>
      <c r="P52857"/>
    </row>
    <row r="52858" spans="15:16" x14ac:dyDescent="0.2">
      <c r="O52858"/>
      <c r="P52858"/>
    </row>
    <row r="52859" spans="15:16" x14ac:dyDescent="0.2">
      <c r="O52859"/>
      <c r="P52859"/>
    </row>
    <row r="52860" spans="15:16" x14ac:dyDescent="0.2">
      <c r="O52860"/>
      <c r="P52860"/>
    </row>
    <row r="52861" spans="15:16" x14ac:dyDescent="0.2">
      <c r="O52861"/>
      <c r="P52861"/>
    </row>
    <row r="52862" spans="15:16" x14ac:dyDescent="0.2">
      <c r="O52862"/>
      <c r="P52862"/>
    </row>
    <row r="52863" spans="15:16" x14ac:dyDescent="0.2">
      <c r="O52863"/>
      <c r="P52863"/>
    </row>
    <row r="52864" spans="15:16" x14ac:dyDescent="0.2">
      <c r="O52864"/>
      <c r="P52864"/>
    </row>
    <row r="52865" spans="15:16" x14ac:dyDescent="0.2">
      <c r="O52865"/>
      <c r="P52865"/>
    </row>
    <row r="52866" spans="15:16" x14ac:dyDescent="0.2">
      <c r="O52866"/>
      <c r="P52866"/>
    </row>
    <row r="52867" spans="15:16" x14ac:dyDescent="0.2">
      <c r="O52867"/>
      <c r="P52867"/>
    </row>
    <row r="52868" spans="15:16" x14ac:dyDescent="0.2">
      <c r="O52868"/>
      <c r="P52868"/>
    </row>
    <row r="52869" spans="15:16" x14ac:dyDescent="0.2">
      <c r="O52869"/>
      <c r="P52869"/>
    </row>
    <row r="52870" spans="15:16" x14ac:dyDescent="0.2">
      <c r="O52870"/>
      <c r="P52870"/>
    </row>
    <row r="52871" spans="15:16" x14ac:dyDescent="0.2">
      <c r="O52871"/>
      <c r="P52871"/>
    </row>
    <row r="52872" spans="15:16" x14ac:dyDescent="0.2">
      <c r="O52872"/>
      <c r="P52872"/>
    </row>
    <row r="52873" spans="15:16" x14ac:dyDescent="0.2">
      <c r="O52873"/>
      <c r="P52873"/>
    </row>
    <row r="52874" spans="15:16" x14ac:dyDescent="0.2">
      <c r="O52874"/>
      <c r="P52874"/>
    </row>
    <row r="52875" spans="15:16" x14ac:dyDescent="0.2">
      <c r="O52875"/>
      <c r="P52875"/>
    </row>
    <row r="52876" spans="15:16" x14ac:dyDescent="0.2">
      <c r="O52876"/>
      <c r="P52876"/>
    </row>
    <row r="52877" spans="15:16" x14ac:dyDescent="0.2">
      <c r="O52877"/>
      <c r="P52877"/>
    </row>
    <row r="52878" spans="15:16" x14ac:dyDescent="0.2">
      <c r="O52878"/>
      <c r="P52878"/>
    </row>
    <row r="52879" spans="15:16" x14ac:dyDescent="0.2">
      <c r="O52879"/>
      <c r="P52879"/>
    </row>
    <row r="52880" spans="15:16" x14ac:dyDescent="0.2">
      <c r="O52880"/>
      <c r="P52880"/>
    </row>
    <row r="52881" spans="15:16" x14ac:dyDescent="0.2">
      <c r="O52881"/>
      <c r="P52881"/>
    </row>
    <row r="52882" spans="15:16" x14ac:dyDescent="0.2">
      <c r="O52882"/>
      <c r="P52882"/>
    </row>
    <row r="52883" spans="15:16" x14ac:dyDescent="0.2">
      <c r="O52883"/>
      <c r="P52883"/>
    </row>
    <row r="52884" spans="15:16" x14ac:dyDescent="0.2">
      <c r="O52884"/>
      <c r="P52884"/>
    </row>
    <row r="52885" spans="15:16" x14ac:dyDescent="0.2">
      <c r="O52885"/>
      <c r="P52885"/>
    </row>
    <row r="52886" spans="15:16" x14ac:dyDescent="0.2">
      <c r="O52886"/>
      <c r="P52886"/>
    </row>
    <row r="52887" spans="15:16" x14ac:dyDescent="0.2">
      <c r="O52887"/>
      <c r="P52887"/>
    </row>
    <row r="52888" spans="15:16" x14ac:dyDescent="0.2">
      <c r="O52888"/>
      <c r="P52888"/>
    </row>
    <row r="52889" spans="15:16" x14ac:dyDescent="0.2">
      <c r="O52889"/>
      <c r="P52889"/>
    </row>
    <row r="52890" spans="15:16" x14ac:dyDescent="0.2">
      <c r="O52890"/>
      <c r="P52890"/>
    </row>
    <row r="52891" spans="15:16" x14ac:dyDescent="0.2">
      <c r="O52891"/>
      <c r="P52891"/>
    </row>
    <row r="52892" spans="15:16" x14ac:dyDescent="0.2">
      <c r="O52892"/>
      <c r="P52892"/>
    </row>
    <row r="52893" spans="15:16" x14ac:dyDescent="0.2">
      <c r="O52893"/>
      <c r="P52893"/>
    </row>
    <row r="52894" spans="15:16" x14ac:dyDescent="0.2">
      <c r="O52894"/>
      <c r="P52894"/>
    </row>
    <row r="52895" spans="15:16" x14ac:dyDescent="0.2">
      <c r="O52895"/>
      <c r="P52895"/>
    </row>
    <row r="52896" spans="15:16" x14ac:dyDescent="0.2">
      <c r="O52896"/>
      <c r="P52896"/>
    </row>
    <row r="52897" spans="15:16" x14ac:dyDescent="0.2">
      <c r="O52897"/>
      <c r="P52897"/>
    </row>
    <row r="52898" spans="15:16" x14ac:dyDescent="0.2">
      <c r="O52898"/>
      <c r="P52898"/>
    </row>
    <row r="52899" spans="15:16" x14ac:dyDescent="0.2">
      <c r="O52899"/>
      <c r="P52899"/>
    </row>
    <row r="52900" spans="15:16" x14ac:dyDescent="0.2">
      <c r="O52900"/>
      <c r="P52900"/>
    </row>
    <row r="52901" spans="15:16" x14ac:dyDescent="0.2">
      <c r="O52901"/>
      <c r="P52901"/>
    </row>
    <row r="52902" spans="15:16" x14ac:dyDescent="0.2">
      <c r="O52902"/>
      <c r="P52902"/>
    </row>
    <row r="52903" spans="15:16" x14ac:dyDescent="0.2">
      <c r="O52903"/>
      <c r="P52903"/>
    </row>
    <row r="52904" spans="15:16" x14ac:dyDescent="0.2">
      <c r="O52904"/>
      <c r="P52904"/>
    </row>
    <row r="52905" spans="15:16" x14ac:dyDescent="0.2">
      <c r="O52905"/>
      <c r="P52905"/>
    </row>
    <row r="52906" spans="15:16" x14ac:dyDescent="0.2">
      <c r="O52906"/>
      <c r="P52906"/>
    </row>
    <row r="52907" spans="15:16" x14ac:dyDescent="0.2">
      <c r="O52907"/>
      <c r="P52907"/>
    </row>
    <row r="52908" spans="15:16" x14ac:dyDescent="0.2">
      <c r="O52908"/>
      <c r="P52908"/>
    </row>
    <row r="52909" spans="15:16" x14ac:dyDescent="0.2">
      <c r="O52909"/>
      <c r="P52909"/>
    </row>
    <row r="52910" spans="15:16" x14ac:dyDescent="0.2">
      <c r="O52910"/>
      <c r="P52910"/>
    </row>
    <row r="52911" spans="15:16" x14ac:dyDescent="0.2">
      <c r="O52911"/>
      <c r="P52911"/>
    </row>
    <row r="52912" spans="15:16" x14ac:dyDescent="0.2">
      <c r="O52912"/>
      <c r="P52912"/>
    </row>
    <row r="52913" spans="15:16" x14ac:dyDescent="0.2">
      <c r="O52913"/>
      <c r="P52913"/>
    </row>
    <row r="52914" spans="15:16" x14ac:dyDescent="0.2">
      <c r="O52914"/>
      <c r="P52914"/>
    </row>
    <row r="52915" spans="15:16" x14ac:dyDescent="0.2">
      <c r="O52915"/>
      <c r="P52915"/>
    </row>
    <row r="52916" spans="15:16" x14ac:dyDescent="0.2">
      <c r="O52916"/>
      <c r="P52916"/>
    </row>
    <row r="52917" spans="15:16" x14ac:dyDescent="0.2">
      <c r="O52917"/>
      <c r="P52917"/>
    </row>
    <row r="52918" spans="15:16" x14ac:dyDescent="0.2">
      <c r="O52918"/>
      <c r="P52918"/>
    </row>
    <row r="52919" spans="15:16" x14ac:dyDescent="0.2">
      <c r="O52919"/>
      <c r="P52919"/>
    </row>
    <row r="52920" spans="15:16" x14ac:dyDescent="0.2">
      <c r="O52920"/>
      <c r="P52920"/>
    </row>
    <row r="52921" spans="15:16" x14ac:dyDescent="0.2">
      <c r="O52921"/>
      <c r="P52921"/>
    </row>
    <row r="52922" spans="15:16" x14ac:dyDescent="0.2">
      <c r="O52922"/>
      <c r="P52922"/>
    </row>
    <row r="52923" spans="15:16" x14ac:dyDescent="0.2">
      <c r="O52923"/>
      <c r="P52923"/>
    </row>
    <row r="52924" spans="15:16" x14ac:dyDescent="0.2">
      <c r="O52924"/>
      <c r="P52924"/>
    </row>
    <row r="52925" spans="15:16" x14ac:dyDescent="0.2">
      <c r="O52925"/>
      <c r="P52925"/>
    </row>
    <row r="52926" spans="15:16" x14ac:dyDescent="0.2">
      <c r="O52926"/>
      <c r="P52926"/>
    </row>
    <row r="52927" spans="15:16" x14ac:dyDescent="0.2">
      <c r="O52927"/>
      <c r="P52927"/>
    </row>
    <row r="52928" spans="15:16" x14ac:dyDescent="0.2">
      <c r="O52928"/>
      <c r="P52928"/>
    </row>
    <row r="52929" spans="15:16" x14ac:dyDescent="0.2">
      <c r="O52929"/>
      <c r="P52929"/>
    </row>
    <row r="52930" spans="15:16" x14ac:dyDescent="0.2">
      <c r="O52930"/>
      <c r="P52930"/>
    </row>
    <row r="52931" spans="15:16" x14ac:dyDescent="0.2">
      <c r="O52931"/>
      <c r="P52931"/>
    </row>
    <row r="52932" spans="15:16" x14ac:dyDescent="0.2">
      <c r="O52932"/>
      <c r="P52932"/>
    </row>
    <row r="52933" spans="15:16" x14ac:dyDescent="0.2">
      <c r="O52933"/>
      <c r="P52933"/>
    </row>
    <row r="52934" spans="15:16" x14ac:dyDescent="0.2">
      <c r="O52934"/>
      <c r="P52934"/>
    </row>
    <row r="52935" spans="15:16" x14ac:dyDescent="0.2">
      <c r="O52935"/>
      <c r="P52935"/>
    </row>
    <row r="52936" spans="15:16" x14ac:dyDescent="0.2">
      <c r="O52936"/>
      <c r="P52936"/>
    </row>
    <row r="52937" spans="15:16" x14ac:dyDescent="0.2">
      <c r="O52937"/>
      <c r="P52937"/>
    </row>
    <row r="52938" spans="15:16" x14ac:dyDescent="0.2">
      <c r="O52938"/>
      <c r="P52938"/>
    </row>
    <row r="52939" spans="15:16" x14ac:dyDescent="0.2">
      <c r="O52939"/>
      <c r="P52939"/>
    </row>
    <row r="52940" spans="15:16" x14ac:dyDescent="0.2">
      <c r="O52940"/>
      <c r="P52940"/>
    </row>
    <row r="52941" spans="15:16" x14ac:dyDescent="0.2">
      <c r="O52941"/>
      <c r="P52941"/>
    </row>
    <row r="52942" spans="15:16" x14ac:dyDescent="0.2">
      <c r="O52942"/>
      <c r="P52942"/>
    </row>
    <row r="52943" spans="15:16" x14ac:dyDescent="0.2">
      <c r="O52943"/>
      <c r="P52943"/>
    </row>
    <row r="52944" spans="15:16" x14ac:dyDescent="0.2">
      <c r="O52944"/>
      <c r="P52944"/>
    </row>
    <row r="52945" spans="15:16" x14ac:dyDescent="0.2">
      <c r="O52945"/>
      <c r="P52945"/>
    </row>
    <row r="52946" spans="15:16" x14ac:dyDescent="0.2">
      <c r="O52946"/>
      <c r="P52946"/>
    </row>
    <row r="52947" spans="15:16" x14ac:dyDescent="0.2">
      <c r="O52947"/>
      <c r="P52947"/>
    </row>
    <row r="52948" spans="15:16" x14ac:dyDescent="0.2">
      <c r="O52948"/>
      <c r="P52948"/>
    </row>
    <row r="52949" spans="15:16" x14ac:dyDescent="0.2">
      <c r="O52949"/>
      <c r="P52949"/>
    </row>
    <row r="52950" spans="15:16" x14ac:dyDescent="0.2">
      <c r="O52950"/>
      <c r="P52950"/>
    </row>
    <row r="52951" spans="15:16" x14ac:dyDescent="0.2">
      <c r="O52951"/>
      <c r="P52951"/>
    </row>
    <row r="52952" spans="15:16" x14ac:dyDescent="0.2">
      <c r="O52952"/>
      <c r="P52952"/>
    </row>
    <row r="52953" spans="15:16" x14ac:dyDescent="0.2">
      <c r="O52953"/>
      <c r="P52953"/>
    </row>
    <row r="52954" spans="15:16" x14ac:dyDescent="0.2">
      <c r="O52954"/>
      <c r="P52954"/>
    </row>
    <row r="52955" spans="15:16" x14ac:dyDescent="0.2">
      <c r="O52955"/>
      <c r="P52955"/>
    </row>
    <row r="52956" spans="15:16" x14ac:dyDescent="0.2">
      <c r="O52956"/>
      <c r="P52956"/>
    </row>
    <row r="52957" spans="15:16" x14ac:dyDescent="0.2">
      <c r="O52957"/>
      <c r="P52957"/>
    </row>
    <row r="52958" spans="15:16" x14ac:dyDescent="0.2">
      <c r="O52958"/>
      <c r="P52958"/>
    </row>
    <row r="52959" spans="15:16" x14ac:dyDescent="0.2">
      <c r="O52959"/>
      <c r="P52959"/>
    </row>
    <row r="52960" spans="15:16" x14ac:dyDescent="0.2">
      <c r="O52960"/>
      <c r="P52960"/>
    </row>
    <row r="52961" spans="15:16" x14ac:dyDescent="0.2">
      <c r="O52961"/>
      <c r="P52961"/>
    </row>
    <row r="52962" spans="15:16" x14ac:dyDescent="0.2">
      <c r="O52962"/>
      <c r="P52962"/>
    </row>
    <row r="52963" spans="15:16" x14ac:dyDescent="0.2">
      <c r="O52963"/>
      <c r="P52963"/>
    </row>
    <row r="52964" spans="15:16" x14ac:dyDescent="0.2">
      <c r="O52964"/>
      <c r="P52964"/>
    </row>
    <row r="52965" spans="15:16" x14ac:dyDescent="0.2">
      <c r="O52965"/>
      <c r="P52965"/>
    </row>
    <row r="52966" spans="15:16" x14ac:dyDescent="0.2">
      <c r="O52966"/>
      <c r="P52966"/>
    </row>
    <row r="52967" spans="15:16" x14ac:dyDescent="0.2">
      <c r="O52967"/>
      <c r="P52967"/>
    </row>
    <row r="52968" spans="15:16" x14ac:dyDescent="0.2">
      <c r="O52968"/>
      <c r="P52968"/>
    </row>
    <row r="52969" spans="15:16" x14ac:dyDescent="0.2">
      <c r="O52969"/>
      <c r="P52969"/>
    </row>
    <row r="52970" spans="15:16" x14ac:dyDescent="0.2">
      <c r="O52970"/>
      <c r="P52970"/>
    </row>
    <row r="52971" spans="15:16" x14ac:dyDescent="0.2">
      <c r="O52971"/>
      <c r="P52971"/>
    </row>
    <row r="52972" spans="15:16" x14ac:dyDescent="0.2">
      <c r="O52972"/>
      <c r="P52972"/>
    </row>
    <row r="52973" spans="15:16" x14ac:dyDescent="0.2">
      <c r="O52973"/>
      <c r="P52973"/>
    </row>
    <row r="52974" spans="15:16" x14ac:dyDescent="0.2">
      <c r="O52974"/>
      <c r="P52974"/>
    </row>
    <row r="52975" spans="15:16" x14ac:dyDescent="0.2">
      <c r="O52975"/>
      <c r="P52975"/>
    </row>
    <row r="52976" spans="15:16" x14ac:dyDescent="0.2">
      <c r="O52976"/>
      <c r="P52976"/>
    </row>
    <row r="52977" spans="15:16" x14ac:dyDescent="0.2">
      <c r="O52977"/>
      <c r="P52977"/>
    </row>
    <row r="52978" spans="15:16" x14ac:dyDescent="0.2">
      <c r="O52978"/>
      <c r="P52978"/>
    </row>
    <row r="52979" spans="15:16" x14ac:dyDescent="0.2">
      <c r="O52979"/>
      <c r="P52979"/>
    </row>
    <row r="52980" spans="15:16" x14ac:dyDescent="0.2">
      <c r="O52980"/>
      <c r="P52980"/>
    </row>
    <row r="52981" spans="15:16" x14ac:dyDescent="0.2">
      <c r="O52981"/>
      <c r="P52981"/>
    </row>
    <row r="52982" spans="15:16" x14ac:dyDescent="0.2">
      <c r="O52982"/>
      <c r="P52982"/>
    </row>
    <row r="52983" spans="15:16" x14ac:dyDescent="0.2">
      <c r="O52983"/>
      <c r="P52983"/>
    </row>
    <row r="52984" spans="15:16" x14ac:dyDescent="0.2">
      <c r="O52984"/>
      <c r="P52984"/>
    </row>
    <row r="52985" spans="15:16" x14ac:dyDescent="0.2">
      <c r="O52985"/>
      <c r="P52985"/>
    </row>
    <row r="52986" spans="15:16" x14ac:dyDescent="0.2">
      <c r="O52986"/>
      <c r="P52986"/>
    </row>
    <row r="52987" spans="15:16" x14ac:dyDescent="0.2">
      <c r="O52987"/>
      <c r="P52987"/>
    </row>
    <row r="52988" spans="15:16" x14ac:dyDescent="0.2">
      <c r="O52988"/>
      <c r="P52988"/>
    </row>
    <row r="52989" spans="15:16" x14ac:dyDescent="0.2">
      <c r="O52989"/>
      <c r="P52989"/>
    </row>
    <row r="52990" spans="15:16" x14ac:dyDescent="0.2">
      <c r="O52990"/>
      <c r="P52990"/>
    </row>
    <row r="52991" spans="15:16" x14ac:dyDescent="0.2">
      <c r="O52991"/>
      <c r="P52991"/>
    </row>
    <row r="52992" spans="15:16" x14ac:dyDescent="0.2">
      <c r="O52992"/>
      <c r="P52992"/>
    </row>
    <row r="52993" spans="15:16" x14ac:dyDescent="0.2">
      <c r="O52993"/>
      <c r="P52993"/>
    </row>
    <row r="52994" spans="15:16" x14ac:dyDescent="0.2">
      <c r="O52994"/>
      <c r="P52994"/>
    </row>
    <row r="52995" spans="15:16" x14ac:dyDescent="0.2">
      <c r="O52995"/>
      <c r="P52995"/>
    </row>
    <row r="52996" spans="15:16" x14ac:dyDescent="0.2">
      <c r="O52996"/>
      <c r="P52996"/>
    </row>
    <row r="52997" spans="15:16" x14ac:dyDescent="0.2">
      <c r="O52997"/>
      <c r="P52997"/>
    </row>
    <row r="52998" spans="15:16" x14ac:dyDescent="0.2">
      <c r="O52998"/>
      <c r="P52998"/>
    </row>
    <row r="52999" spans="15:16" x14ac:dyDescent="0.2">
      <c r="O52999"/>
      <c r="P52999"/>
    </row>
    <row r="53000" spans="15:16" x14ac:dyDescent="0.2">
      <c r="O53000"/>
      <c r="P53000"/>
    </row>
    <row r="53001" spans="15:16" x14ac:dyDescent="0.2">
      <c r="O53001"/>
      <c r="P53001"/>
    </row>
    <row r="53002" spans="15:16" x14ac:dyDescent="0.2">
      <c r="O53002"/>
      <c r="P53002"/>
    </row>
    <row r="53003" spans="15:16" x14ac:dyDescent="0.2">
      <c r="O53003"/>
      <c r="P53003"/>
    </row>
    <row r="53004" spans="15:16" x14ac:dyDescent="0.2">
      <c r="O53004"/>
      <c r="P53004"/>
    </row>
    <row r="53005" spans="15:16" x14ac:dyDescent="0.2">
      <c r="O53005"/>
      <c r="P53005"/>
    </row>
    <row r="53006" spans="15:16" x14ac:dyDescent="0.2">
      <c r="O53006"/>
      <c r="P53006"/>
    </row>
    <row r="53007" spans="15:16" x14ac:dyDescent="0.2">
      <c r="O53007"/>
      <c r="P53007"/>
    </row>
    <row r="53008" spans="15:16" x14ac:dyDescent="0.2">
      <c r="O53008"/>
      <c r="P53008"/>
    </row>
    <row r="53009" spans="15:16" x14ac:dyDescent="0.2">
      <c r="O53009"/>
      <c r="P53009"/>
    </row>
    <row r="53010" spans="15:16" x14ac:dyDescent="0.2">
      <c r="O53010"/>
      <c r="P53010"/>
    </row>
    <row r="53011" spans="15:16" x14ac:dyDescent="0.2">
      <c r="O53011"/>
      <c r="P53011"/>
    </row>
    <row r="53012" spans="15:16" x14ac:dyDescent="0.2">
      <c r="O53012"/>
      <c r="P53012"/>
    </row>
    <row r="53013" spans="15:16" x14ac:dyDescent="0.2">
      <c r="O53013"/>
      <c r="P53013"/>
    </row>
    <row r="53014" spans="15:16" x14ac:dyDescent="0.2">
      <c r="O53014"/>
      <c r="P53014"/>
    </row>
    <row r="53015" spans="15:16" x14ac:dyDescent="0.2">
      <c r="O53015"/>
      <c r="P53015"/>
    </row>
    <row r="53016" spans="15:16" x14ac:dyDescent="0.2">
      <c r="O53016"/>
      <c r="P53016"/>
    </row>
    <row r="53017" spans="15:16" x14ac:dyDescent="0.2">
      <c r="O53017"/>
      <c r="P53017"/>
    </row>
    <row r="53018" spans="15:16" x14ac:dyDescent="0.2">
      <c r="O53018"/>
      <c r="P53018"/>
    </row>
    <row r="53019" spans="15:16" x14ac:dyDescent="0.2">
      <c r="O53019"/>
      <c r="P53019"/>
    </row>
    <row r="53020" spans="15:16" x14ac:dyDescent="0.2">
      <c r="O53020"/>
      <c r="P53020"/>
    </row>
    <row r="53021" spans="15:16" x14ac:dyDescent="0.2">
      <c r="O53021"/>
      <c r="P53021"/>
    </row>
    <row r="53022" spans="15:16" x14ac:dyDescent="0.2">
      <c r="O53022"/>
      <c r="P53022"/>
    </row>
    <row r="53023" spans="15:16" x14ac:dyDescent="0.2">
      <c r="O53023"/>
      <c r="P53023"/>
    </row>
    <row r="53024" spans="15:16" x14ac:dyDescent="0.2">
      <c r="O53024"/>
      <c r="P53024"/>
    </row>
    <row r="53025" spans="15:16" x14ac:dyDescent="0.2">
      <c r="O53025"/>
      <c r="P53025"/>
    </row>
    <row r="53026" spans="15:16" x14ac:dyDescent="0.2">
      <c r="O53026"/>
      <c r="P53026"/>
    </row>
    <row r="53027" spans="15:16" x14ac:dyDescent="0.2">
      <c r="O53027"/>
      <c r="P53027"/>
    </row>
    <row r="53028" spans="15:16" x14ac:dyDescent="0.2">
      <c r="O53028"/>
      <c r="P53028"/>
    </row>
    <row r="53029" spans="15:16" x14ac:dyDescent="0.2">
      <c r="O53029"/>
      <c r="P53029"/>
    </row>
    <row r="53030" spans="15:16" x14ac:dyDescent="0.2">
      <c r="O53030"/>
      <c r="P53030"/>
    </row>
    <row r="53031" spans="15:16" x14ac:dyDescent="0.2">
      <c r="O53031"/>
      <c r="P53031"/>
    </row>
    <row r="53032" spans="15:16" x14ac:dyDescent="0.2">
      <c r="O53032"/>
      <c r="P53032"/>
    </row>
    <row r="53033" spans="15:16" x14ac:dyDescent="0.2">
      <c r="O53033"/>
      <c r="P53033"/>
    </row>
    <row r="53034" spans="15:16" x14ac:dyDescent="0.2">
      <c r="O53034"/>
      <c r="P53034"/>
    </row>
    <row r="53035" spans="15:16" x14ac:dyDescent="0.2">
      <c r="O53035"/>
      <c r="P53035"/>
    </row>
    <row r="53036" spans="15:16" x14ac:dyDescent="0.2">
      <c r="O53036"/>
      <c r="P53036"/>
    </row>
    <row r="53037" spans="15:16" x14ac:dyDescent="0.2">
      <c r="O53037"/>
      <c r="P53037"/>
    </row>
    <row r="53038" spans="15:16" x14ac:dyDescent="0.2">
      <c r="O53038"/>
      <c r="P53038"/>
    </row>
    <row r="53039" spans="15:16" x14ac:dyDescent="0.2">
      <c r="O53039"/>
      <c r="P53039"/>
    </row>
    <row r="53040" spans="15:16" x14ac:dyDescent="0.2">
      <c r="O53040"/>
      <c r="P53040"/>
    </row>
    <row r="53041" spans="15:16" x14ac:dyDescent="0.2">
      <c r="O53041"/>
      <c r="P53041"/>
    </row>
    <row r="53042" spans="15:16" x14ac:dyDescent="0.2">
      <c r="O53042"/>
      <c r="P53042"/>
    </row>
    <row r="53043" spans="15:16" x14ac:dyDescent="0.2">
      <c r="O53043"/>
      <c r="P53043"/>
    </row>
    <row r="53044" spans="15:16" x14ac:dyDescent="0.2">
      <c r="O53044"/>
      <c r="P53044"/>
    </row>
    <row r="53045" spans="15:16" x14ac:dyDescent="0.2">
      <c r="O53045"/>
      <c r="P53045"/>
    </row>
    <row r="53046" spans="15:16" x14ac:dyDescent="0.2">
      <c r="O53046"/>
      <c r="P53046"/>
    </row>
    <row r="53047" spans="15:16" x14ac:dyDescent="0.2">
      <c r="O53047"/>
      <c r="P53047"/>
    </row>
    <row r="53048" spans="15:16" x14ac:dyDescent="0.2">
      <c r="O53048"/>
      <c r="P53048"/>
    </row>
    <row r="53049" spans="15:16" x14ac:dyDescent="0.2">
      <c r="O53049"/>
      <c r="P53049"/>
    </row>
    <row r="53050" spans="15:16" x14ac:dyDescent="0.2">
      <c r="O53050"/>
      <c r="P53050"/>
    </row>
    <row r="53051" spans="15:16" x14ac:dyDescent="0.2">
      <c r="O53051"/>
      <c r="P53051"/>
    </row>
    <row r="53052" spans="15:16" x14ac:dyDescent="0.2">
      <c r="O53052"/>
      <c r="P53052"/>
    </row>
    <row r="53053" spans="15:16" x14ac:dyDescent="0.2">
      <c r="O53053"/>
      <c r="P53053"/>
    </row>
    <row r="53054" spans="15:16" x14ac:dyDescent="0.2">
      <c r="O53054"/>
      <c r="P53054"/>
    </row>
    <row r="53055" spans="15:16" x14ac:dyDescent="0.2">
      <c r="O53055"/>
      <c r="P53055"/>
    </row>
    <row r="53056" spans="15:16" x14ac:dyDescent="0.2">
      <c r="O53056"/>
      <c r="P53056"/>
    </row>
    <row r="53057" spans="15:16" x14ac:dyDescent="0.2">
      <c r="O53057"/>
      <c r="P53057"/>
    </row>
    <row r="53058" spans="15:16" x14ac:dyDescent="0.2">
      <c r="O53058"/>
      <c r="P53058"/>
    </row>
    <row r="53059" spans="15:16" x14ac:dyDescent="0.2">
      <c r="O53059"/>
      <c r="P53059"/>
    </row>
    <row r="53060" spans="15:16" x14ac:dyDescent="0.2">
      <c r="O53060"/>
      <c r="P53060"/>
    </row>
    <row r="53061" spans="15:16" x14ac:dyDescent="0.2">
      <c r="O53061"/>
      <c r="P53061"/>
    </row>
    <row r="53062" spans="15:16" x14ac:dyDescent="0.2">
      <c r="O53062"/>
      <c r="P53062"/>
    </row>
    <row r="53063" spans="15:16" x14ac:dyDescent="0.2">
      <c r="O53063"/>
      <c r="P53063"/>
    </row>
    <row r="53064" spans="15:16" x14ac:dyDescent="0.2">
      <c r="O53064"/>
      <c r="P53064"/>
    </row>
    <row r="53065" spans="15:16" x14ac:dyDescent="0.2">
      <c r="O53065"/>
      <c r="P53065"/>
    </row>
    <row r="53066" spans="15:16" x14ac:dyDescent="0.2">
      <c r="O53066"/>
      <c r="P53066"/>
    </row>
    <row r="53067" spans="15:16" x14ac:dyDescent="0.2">
      <c r="O53067"/>
      <c r="P53067"/>
    </row>
    <row r="53068" spans="15:16" x14ac:dyDescent="0.2">
      <c r="O53068"/>
      <c r="P53068"/>
    </row>
    <row r="53069" spans="15:16" x14ac:dyDescent="0.2">
      <c r="O53069"/>
      <c r="P53069"/>
    </row>
    <row r="53070" spans="15:16" x14ac:dyDescent="0.2">
      <c r="O53070"/>
      <c r="P53070"/>
    </row>
    <row r="53071" spans="15:16" x14ac:dyDescent="0.2">
      <c r="O53071"/>
      <c r="P53071"/>
    </row>
    <row r="53072" spans="15:16" x14ac:dyDescent="0.2">
      <c r="O53072"/>
      <c r="P53072"/>
    </row>
    <row r="53073" spans="15:16" x14ac:dyDescent="0.2">
      <c r="O53073"/>
      <c r="P53073"/>
    </row>
    <row r="53074" spans="15:16" x14ac:dyDescent="0.2">
      <c r="O53074"/>
      <c r="P53074"/>
    </row>
    <row r="53075" spans="15:16" x14ac:dyDescent="0.2">
      <c r="O53075"/>
      <c r="P53075"/>
    </row>
    <row r="53076" spans="15:16" x14ac:dyDescent="0.2">
      <c r="O53076"/>
      <c r="P53076"/>
    </row>
    <row r="53077" spans="15:16" x14ac:dyDescent="0.2">
      <c r="O53077"/>
      <c r="P53077"/>
    </row>
    <row r="53078" spans="15:16" x14ac:dyDescent="0.2">
      <c r="O53078"/>
      <c r="P53078"/>
    </row>
    <row r="53079" spans="15:16" x14ac:dyDescent="0.2">
      <c r="O53079"/>
      <c r="P53079"/>
    </row>
    <row r="53080" spans="15:16" x14ac:dyDescent="0.2">
      <c r="O53080"/>
      <c r="P53080"/>
    </row>
    <row r="53081" spans="15:16" x14ac:dyDescent="0.2">
      <c r="O53081"/>
      <c r="P53081"/>
    </row>
    <row r="53082" spans="15:16" x14ac:dyDescent="0.2">
      <c r="O53082"/>
      <c r="P53082"/>
    </row>
    <row r="53083" spans="15:16" x14ac:dyDescent="0.2">
      <c r="O53083"/>
      <c r="P53083"/>
    </row>
    <row r="53084" spans="15:16" x14ac:dyDescent="0.2">
      <c r="O53084"/>
      <c r="P53084"/>
    </row>
    <row r="53085" spans="15:16" x14ac:dyDescent="0.2">
      <c r="O53085"/>
      <c r="P53085"/>
    </row>
    <row r="53086" spans="15:16" x14ac:dyDescent="0.2">
      <c r="O53086"/>
      <c r="P53086"/>
    </row>
    <row r="53087" spans="15:16" x14ac:dyDescent="0.2">
      <c r="O53087"/>
      <c r="P53087"/>
    </row>
    <row r="53088" spans="15:16" x14ac:dyDescent="0.2">
      <c r="O53088"/>
      <c r="P53088"/>
    </row>
    <row r="53089" spans="15:16" x14ac:dyDescent="0.2">
      <c r="O53089"/>
      <c r="P53089"/>
    </row>
    <row r="53090" spans="15:16" x14ac:dyDescent="0.2">
      <c r="O53090"/>
      <c r="P53090"/>
    </row>
    <row r="53091" spans="15:16" x14ac:dyDescent="0.2">
      <c r="O53091"/>
      <c r="P53091"/>
    </row>
    <row r="53092" spans="15:16" x14ac:dyDescent="0.2">
      <c r="O53092"/>
      <c r="P53092"/>
    </row>
    <row r="53093" spans="15:16" x14ac:dyDescent="0.2">
      <c r="O53093"/>
      <c r="P53093"/>
    </row>
    <row r="53094" spans="15:16" x14ac:dyDescent="0.2">
      <c r="O53094"/>
      <c r="P53094"/>
    </row>
    <row r="53095" spans="15:16" x14ac:dyDescent="0.2">
      <c r="O53095"/>
      <c r="P53095"/>
    </row>
    <row r="53096" spans="15:16" x14ac:dyDescent="0.2">
      <c r="O53096"/>
      <c r="P53096"/>
    </row>
    <row r="53097" spans="15:16" x14ac:dyDescent="0.2">
      <c r="O53097"/>
      <c r="P53097"/>
    </row>
    <row r="53098" spans="15:16" x14ac:dyDescent="0.2">
      <c r="O53098"/>
      <c r="P53098"/>
    </row>
    <row r="53099" spans="15:16" x14ac:dyDescent="0.2">
      <c r="O53099"/>
      <c r="P53099"/>
    </row>
    <row r="53100" spans="15:16" x14ac:dyDescent="0.2">
      <c r="O53100"/>
      <c r="P53100"/>
    </row>
    <row r="53101" spans="15:16" x14ac:dyDescent="0.2">
      <c r="O53101"/>
      <c r="P53101"/>
    </row>
    <row r="53102" spans="15:16" x14ac:dyDescent="0.2">
      <c r="O53102"/>
      <c r="P53102"/>
    </row>
    <row r="53103" spans="15:16" x14ac:dyDescent="0.2">
      <c r="O53103"/>
      <c r="P53103"/>
    </row>
    <row r="53104" spans="15:16" x14ac:dyDescent="0.2">
      <c r="O53104"/>
      <c r="P53104"/>
    </row>
    <row r="53105" spans="15:16" x14ac:dyDescent="0.2">
      <c r="O53105"/>
      <c r="P53105"/>
    </row>
    <row r="53106" spans="15:16" x14ac:dyDescent="0.2">
      <c r="O53106"/>
      <c r="P53106"/>
    </row>
    <row r="53107" spans="15:16" x14ac:dyDescent="0.2">
      <c r="O53107"/>
      <c r="P53107"/>
    </row>
    <row r="53108" spans="15:16" x14ac:dyDescent="0.2">
      <c r="O53108"/>
      <c r="P53108"/>
    </row>
    <row r="53109" spans="15:16" x14ac:dyDescent="0.2">
      <c r="O53109"/>
      <c r="P53109"/>
    </row>
    <row r="53110" spans="15:16" x14ac:dyDescent="0.2">
      <c r="O53110"/>
      <c r="P53110"/>
    </row>
    <row r="53111" spans="15:16" x14ac:dyDescent="0.2">
      <c r="O53111"/>
      <c r="P53111"/>
    </row>
    <row r="53112" spans="15:16" x14ac:dyDescent="0.2">
      <c r="O53112"/>
      <c r="P53112"/>
    </row>
    <row r="53113" spans="15:16" x14ac:dyDescent="0.2">
      <c r="O53113"/>
      <c r="P53113"/>
    </row>
    <row r="53114" spans="15:16" x14ac:dyDescent="0.2">
      <c r="O53114"/>
      <c r="P53114"/>
    </row>
    <row r="53115" spans="15:16" x14ac:dyDescent="0.2">
      <c r="O53115"/>
      <c r="P53115"/>
    </row>
    <row r="53116" spans="15:16" x14ac:dyDescent="0.2">
      <c r="O53116"/>
      <c r="P53116"/>
    </row>
    <row r="53117" spans="15:16" x14ac:dyDescent="0.2">
      <c r="O53117"/>
      <c r="P53117"/>
    </row>
    <row r="53118" spans="15:16" x14ac:dyDescent="0.2">
      <c r="O53118"/>
      <c r="P53118"/>
    </row>
    <row r="53119" spans="15:16" x14ac:dyDescent="0.2">
      <c r="O53119"/>
      <c r="P53119"/>
    </row>
    <row r="53120" spans="15:16" x14ac:dyDescent="0.2">
      <c r="O53120"/>
      <c r="P53120"/>
    </row>
    <row r="53121" spans="15:16" x14ac:dyDescent="0.2">
      <c r="O53121"/>
      <c r="P53121"/>
    </row>
    <row r="53122" spans="15:16" x14ac:dyDescent="0.2">
      <c r="O53122"/>
      <c r="P53122"/>
    </row>
    <row r="53123" spans="15:16" x14ac:dyDescent="0.2">
      <c r="O53123"/>
      <c r="P53123"/>
    </row>
    <row r="53124" spans="15:16" x14ac:dyDescent="0.2">
      <c r="O53124"/>
      <c r="P53124"/>
    </row>
    <row r="53125" spans="15:16" x14ac:dyDescent="0.2">
      <c r="O53125"/>
      <c r="P53125"/>
    </row>
    <row r="53126" spans="15:16" x14ac:dyDescent="0.2">
      <c r="O53126"/>
      <c r="P53126"/>
    </row>
    <row r="53127" spans="15:16" x14ac:dyDescent="0.2">
      <c r="O53127"/>
      <c r="P53127"/>
    </row>
    <row r="53128" spans="15:16" x14ac:dyDescent="0.2">
      <c r="O53128"/>
      <c r="P53128"/>
    </row>
    <row r="53129" spans="15:16" x14ac:dyDescent="0.2">
      <c r="O53129"/>
      <c r="P53129"/>
    </row>
    <row r="53130" spans="15:16" x14ac:dyDescent="0.2">
      <c r="O53130"/>
      <c r="P53130"/>
    </row>
    <row r="53131" spans="15:16" x14ac:dyDescent="0.2">
      <c r="O53131"/>
      <c r="P53131"/>
    </row>
    <row r="53132" spans="15:16" x14ac:dyDescent="0.2">
      <c r="O53132"/>
      <c r="P53132"/>
    </row>
    <row r="53133" spans="15:16" x14ac:dyDescent="0.2">
      <c r="O53133"/>
      <c r="P53133"/>
    </row>
    <row r="53134" spans="15:16" x14ac:dyDescent="0.2">
      <c r="O53134"/>
      <c r="P53134"/>
    </row>
    <row r="53135" spans="15:16" x14ac:dyDescent="0.2">
      <c r="O53135"/>
      <c r="P53135"/>
    </row>
    <row r="53136" spans="15:16" x14ac:dyDescent="0.2">
      <c r="O53136"/>
      <c r="P53136"/>
    </row>
    <row r="53137" spans="15:16" x14ac:dyDescent="0.2">
      <c r="O53137"/>
      <c r="P53137"/>
    </row>
    <row r="53138" spans="15:16" x14ac:dyDescent="0.2">
      <c r="O53138"/>
      <c r="P53138"/>
    </row>
    <row r="53139" spans="15:16" x14ac:dyDescent="0.2">
      <c r="O53139"/>
      <c r="P53139"/>
    </row>
    <row r="53140" spans="15:16" x14ac:dyDescent="0.2">
      <c r="O53140"/>
      <c r="P53140"/>
    </row>
    <row r="53141" spans="15:16" x14ac:dyDescent="0.2">
      <c r="O53141"/>
      <c r="P53141"/>
    </row>
    <row r="53142" spans="15:16" x14ac:dyDescent="0.2">
      <c r="O53142"/>
      <c r="P53142"/>
    </row>
    <row r="53143" spans="15:16" x14ac:dyDescent="0.2">
      <c r="O53143"/>
      <c r="P53143"/>
    </row>
    <row r="53144" spans="15:16" x14ac:dyDescent="0.2">
      <c r="O53144"/>
      <c r="P53144"/>
    </row>
    <row r="53145" spans="15:16" x14ac:dyDescent="0.2">
      <c r="O53145"/>
      <c r="P53145"/>
    </row>
    <row r="53146" spans="15:16" x14ac:dyDescent="0.2">
      <c r="O53146"/>
      <c r="P53146"/>
    </row>
    <row r="53147" spans="15:16" x14ac:dyDescent="0.2">
      <c r="O53147"/>
      <c r="P53147"/>
    </row>
    <row r="53148" spans="15:16" x14ac:dyDescent="0.2">
      <c r="O53148"/>
      <c r="P53148"/>
    </row>
    <row r="53149" spans="15:16" x14ac:dyDescent="0.2">
      <c r="O53149"/>
      <c r="P53149"/>
    </row>
    <row r="53150" spans="15:16" x14ac:dyDescent="0.2">
      <c r="O53150"/>
      <c r="P53150"/>
    </row>
    <row r="53151" spans="15:16" x14ac:dyDescent="0.2">
      <c r="O53151"/>
      <c r="P53151"/>
    </row>
    <row r="53152" spans="15:16" x14ac:dyDescent="0.2">
      <c r="O53152"/>
      <c r="P53152"/>
    </row>
    <row r="53153" spans="15:16" x14ac:dyDescent="0.2">
      <c r="O53153"/>
      <c r="P53153"/>
    </row>
    <row r="53154" spans="15:16" x14ac:dyDescent="0.2">
      <c r="O53154"/>
      <c r="P53154"/>
    </row>
    <row r="53155" spans="15:16" x14ac:dyDescent="0.2">
      <c r="O53155"/>
      <c r="P53155"/>
    </row>
    <row r="53156" spans="15:16" x14ac:dyDescent="0.2">
      <c r="O53156"/>
      <c r="P53156"/>
    </row>
    <row r="53157" spans="15:16" x14ac:dyDescent="0.2">
      <c r="O53157"/>
      <c r="P53157"/>
    </row>
    <row r="53158" spans="15:16" x14ac:dyDescent="0.2">
      <c r="O53158"/>
      <c r="P53158"/>
    </row>
    <row r="53159" spans="15:16" x14ac:dyDescent="0.2">
      <c r="O53159"/>
      <c r="P53159"/>
    </row>
    <row r="53160" spans="15:16" x14ac:dyDescent="0.2">
      <c r="O53160"/>
      <c r="P53160"/>
    </row>
    <row r="53161" spans="15:16" x14ac:dyDescent="0.2">
      <c r="O53161"/>
      <c r="P53161"/>
    </row>
    <row r="53162" spans="15:16" x14ac:dyDescent="0.2">
      <c r="O53162"/>
      <c r="P53162"/>
    </row>
    <row r="53163" spans="15:16" x14ac:dyDescent="0.2">
      <c r="O53163"/>
      <c r="P53163"/>
    </row>
    <row r="53164" spans="15:16" x14ac:dyDescent="0.2">
      <c r="O53164"/>
      <c r="P53164"/>
    </row>
    <row r="53165" spans="15:16" x14ac:dyDescent="0.2">
      <c r="O53165"/>
      <c r="P53165"/>
    </row>
    <row r="53166" spans="15:16" x14ac:dyDescent="0.2">
      <c r="O53166"/>
      <c r="P53166"/>
    </row>
    <row r="53167" spans="15:16" x14ac:dyDescent="0.2">
      <c r="O53167"/>
      <c r="P53167"/>
    </row>
    <row r="53168" spans="15:16" x14ac:dyDescent="0.2">
      <c r="O53168"/>
      <c r="P53168"/>
    </row>
    <row r="53169" spans="15:16" x14ac:dyDescent="0.2">
      <c r="O53169"/>
      <c r="P53169"/>
    </row>
    <row r="53170" spans="15:16" x14ac:dyDescent="0.2">
      <c r="O53170"/>
      <c r="P53170"/>
    </row>
    <row r="53171" spans="15:16" x14ac:dyDescent="0.2">
      <c r="O53171"/>
      <c r="P53171"/>
    </row>
    <row r="53172" spans="15:16" x14ac:dyDescent="0.2">
      <c r="O53172"/>
      <c r="P53172"/>
    </row>
    <row r="53173" spans="15:16" x14ac:dyDescent="0.2">
      <c r="O53173"/>
      <c r="P53173"/>
    </row>
    <row r="53174" spans="15:16" x14ac:dyDescent="0.2">
      <c r="O53174"/>
      <c r="P53174"/>
    </row>
    <row r="53175" spans="15:16" x14ac:dyDescent="0.2">
      <c r="O53175"/>
      <c r="P53175"/>
    </row>
    <row r="53176" spans="15:16" x14ac:dyDescent="0.2">
      <c r="O53176"/>
      <c r="P53176"/>
    </row>
    <row r="53177" spans="15:16" x14ac:dyDescent="0.2">
      <c r="O53177"/>
      <c r="P53177"/>
    </row>
    <row r="53178" spans="15:16" x14ac:dyDescent="0.2">
      <c r="O53178"/>
      <c r="P53178"/>
    </row>
    <row r="53179" spans="15:16" x14ac:dyDescent="0.2">
      <c r="O53179"/>
      <c r="P53179"/>
    </row>
    <row r="53180" spans="15:16" x14ac:dyDescent="0.2">
      <c r="O53180"/>
      <c r="P53180"/>
    </row>
    <row r="53181" spans="15:16" x14ac:dyDescent="0.2">
      <c r="O53181"/>
      <c r="P53181"/>
    </row>
    <row r="53182" spans="15:16" x14ac:dyDescent="0.2">
      <c r="O53182"/>
      <c r="P53182"/>
    </row>
    <row r="53183" spans="15:16" x14ac:dyDescent="0.2">
      <c r="O53183"/>
      <c r="P53183"/>
    </row>
    <row r="53184" spans="15:16" x14ac:dyDescent="0.2">
      <c r="O53184"/>
      <c r="P53184"/>
    </row>
    <row r="53185" spans="15:16" x14ac:dyDescent="0.2">
      <c r="O53185"/>
      <c r="P53185"/>
    </row>
    <row r="53186" spans="15:16" x14ac:dyDescent="0.2">
      <c r="O53186"/>
      <c r="P53186"/>
    </row>
    <row r="53187" spans="15:16" x14ac:dyDescent="0.2">
      <c r="O53187"/>
      <c r="P53187"/>
    </row>
    <row r="53188" spans="15:16" x14ac:dyDescent="0.2">
      <c r="O53188"/>
      <c r="P53188"/>
    </row>
    <row r="53189" spans="15:16" x14ac:dyDescent="0.2">
      <c r="O53189"/>
      <c r="P53189"/>
    </row>
    <row r="53190" spans="15:16" x14ac:dyDescent="0.2">
      <c r="O53190"/>
      <c r="P53190"/>
    </row>
    <row r="53191" spans="15:16" x14ac:dyDescent="0.2">
      <c r="O53191"/>
      <c r="P53191"/>
    </row>
    <row r="53192" spans="15:16" x14ac:dyDescent="0.2">
      <c r="O53192"/>
      <c r="P53192"/>
    </row>
    <row r="53193" spans="15:16" x14ac:dyDescent="0.2">
      <c r="O53193"/>
      <c r="P53193"/>
    </row>
    <row r="53194" spans="15:16" x14ac:dyDescent="0.2">
      <c r="O53194"/>
      <c r="P53194"/>
    </row>
    <row r="53195" spans="15:16" x14ac:dyDescent="0.2">
      <c r="O53195"/>
      <c r="P53195"/>
    </row>
    <row r="53196" spans="15:16" x14ac:dyDescent="0.2">
      <c r="O53196"/>
      <c r="P53196"/>
    </row>
    <row r="53197" spans="15:16" x14ac:dyDescent="0.2">
      <c r="O53197"/>
      <c r="P53197"/>
    </row>
    <row r="53198" spans="15:16" x14ac:dyDescent="0.2">
      <c r="O53198"/>
      <c r="P53198"/>
    </row>
    <row r="53199" spans="15:16" x14ac:dyDescent="0.2">
      <c r="O53199"/>
      <c r="P53199"/>
    </row>
    <row r="53200" spans="15:16" x14ac:dyDescent="0.2">
      <c r="O53200"/>
      <c r="P53200"/>
    </row>
    <row r="53201" spans="15:16" x14ac:dyDescent="0.2">
      <c r="O53201"/>
      <c r="P53201"/>
    </row>
    <row r="53202" spans="15:16" x14ac:dyDescent="0.2">
      <c r="O53202"/>
      <c r="P53202"/>
    </row>
    <row r="53203" spans="15:16" x14ac:dyDescent="0.2">
      <c r="O53203"/>
      <c r="P53203"/>
    </row>
    <row r="53204" spans="15:16" x14ac:dyDescent="0.2">
      <c r="O53204"/>
      <c r="P53204"/>
    </row>
    <row r="53205" spans="15:16" x14ac:dyDescent="0.2">
      <c r="O53205"/>
      <c r="P53205"/>
    </row>
    <row r="53206" spans="15:16" x14ac:dyDescent="0.2">
      <c r="O53206"/>
      <c r="P53206"/>
    </row>
    <row r="53207" spans="15:16" x14ac:dyDescent="0.2">
      <c r="O53207"/>
      <c r="P53207"/>
    </row>
    <row r="53208" spans="15:16" x14ac:dyDescent="0.2">
      <c r="O53208"/>
      <c r="P53208"/>
    </row>
    <row r="53209" spans="15:16" x14ac:dyDescent="0.2">
      <c r="O53209"/>
      <c r="P53209"/>
    </row>
    <row r="53210" spans="15:16" x14ac:dyDescent="0.2">
      <c r="O53210"/>
      <c r="P53210"/>
    </row>
    <row r="53211" spans="15:16" x14ac:dyDescent="0.2">
      <c r="O53211"/>
      <c r="P53211"/>
    </row>
    <row r="53212" spans="15:16" x14ac:dyDescent="0.2">
      <c r="O53212"/>
      <c r="P53212"/>
    </row>
    <row r="53213" spans="15:16" x14ac:dyDescent="0.2">
      <c r="O53213"/>
      <c r="P53213"/>
    </row>
    <row r="53214" spans="15:16" x14ac:dyDescent="0.2">
      <c r="O53214"/>
      <c r="P53214"/>
    </row>
    <row r="53215" spans="15:16" x14ac:dyDescent="0.2">
      <c r="O53215"/>
      <c r="P53215"/>
    </row>
    <row r="53216" spans="15:16" x14ac:dyDescent="0.2">
      <c r="O53216"/>
      <c r="P53216"/>
    </row>
    <row r="53217" spans="15:16" x14ac:dyDescent="0.2">
      <c r="O53217"/>
      <c r="P53217"/>
    </row>
    <row r="53218" spans="15:16" x14ac:dyDescent="0.2">
      <c r="O53218"/>
      <c r="P53218"/>
    </row>
    <row r="53219" spans="15:16" x14ac:dyDescent="0.2">
      <c r="O53219"/>
      <c r="P53219"/>
    </row>
    <row r="53220" spans="15:16" x14ac:dyDescent="0.2">
      <c r="O53220"/>
      <c r="P53220"/>
    </row>
    <row r="53221" spans="15:16" x14ac:dyDescent="0.2">
      <c r="O53221"/>
      <c r="P53221"/>
    </row>
    <row r="53222" spans="15:16" x14ac:dyDescent="0.2">
      <c r="O53222"/>
      <c r="P53222"/>
    </row>
    <row r="53223" spans="15:16" x14ac:dyDescent="0.2">
      <c r="O53223"/>
      <c r="P53223"/>
    </row>
    <row r="53224" spans="15:16" x14ac:dyDescent="0.2">
      <c r="O53224"/>
      <c r="P53224"/>
    </row>
    <row r="53225" spans="15:16" x14ac:dyDescent="0.2">
      <c r="O53225"/>
      <c r="P53225"/>
    </row>
    <row r="53226" spans="15:16" x14ac:dyDescent="0.2">
      <c r="O53226"/>
      <c r="P53226"/>
    </row>
    <row r="53227" spans="15:16" x14ac:dyDescent="0.2">
      <c r="O53227"/>
      <c r="P53227"/>
    </row>
    <row r="53228" spans="15:16" x14ac:dyDescent="0.2">
      <c r="O53228"/>
      <c r="P53228"/>
    </row>
    <row r="53229" spans="15:16" x14ac:dyDescent="0.2">
      <c r="O53229"/>
      <c r="P53229"/>
    </row>
    <row r="53230" spans="15:16" x14ac:dyDescent="0.2">
      <c r="O53230"/>
      <c r="P53230"/>
    </row>
    <row r="53231" spans="15:16" x14ac:dyDescent="0.2">
      <c r="O53231"/>
      <c r="P53231"/>
    </row>
    <row r="53232" spans="15:16" x14ac:dyDescent="0.2">
      <c r="O53232"/>
      <c r="P53232"/>
    </row>
    <row r="53233" spans="15:16" x14ac:dyDescent="0.2">
      <c r="O53233"/>
      <c r="P53233"/>
    </row>
    <row r="53234" spans="15:16" x14ac:dyDescent="0.2">
      <c r="O53234"/>
      <c r="P53234"/>
    </row>
    <row r="53235" spans="15:16" x14ac:dyDescent="0.2">
      <c r="O53235"/>
      <c r="P53235"/>
    </row>
    <row r="53236" spans="15:16" x14ac:dyDescent="0.2">
      <c r="O53236"/>
      <c r="P53236"/>
    </row>
    <row r="53237" spans="15:16" x14ac:dyDescent="0.2">
      <c r="O53237"/>
      <c r="P53237"/>
    </row>
    <row r="53238" spans="15:16" x14ac:dyDescent="0.2">
      <c r="O53238"/>
      <c r="P53238"/>
    </row>
    <row r="53239" spans="15:16" x14ac:dyDescent="0.2">
      <c r="O53239"/>
      <c r="P53239"/>
    </row>
    <row r="53240" spans="15:16" x14ac:dyDescent="0.2">
      <c r="O53240"/>
      <c r="P53240"/>
    </row>
    <row r="53241" spans="15:16" x14ac:dyDescent="0.2">
      <c r="O53241"/>
      <c r="P53241"/>
    </row>
    <row r="53242" spans="15:16" x14ac:dyDescent="0.2">
      <c r="O53242"/>
      <c r="P53242"/>
    </row>
    <row r="53243" spans="15:16" x14ac:dyDescent="0.2">
      <c r="O53243"/>
      <c r="P53243"/>
    </row>
    <row r="53244" spans="15:16" x14ac:dyDescent="0.2">
      <c r="O53244"/>
      <c r="P53244"/>
    </row>
    <row r="53245" spans="15:16" x14ac:dyDescent="0.2">
      <c r="O53245"/>
      <c r="P53245"/>
    </row>
    <row r="53246" spans="15:16" x14ac:dyDescent="0.2">
      <c r="O53246"/>
      <c r="P53246"/>
    </row>
    <row r="53247" spans="15:16" x14ac:dyDescent="0.2">
      <c r="O53247"/>
      <c r="P53247"/>
    </row>
    <row r="53248" spans="15:16" x14ac:dyDescent="0.2">
      <c r="O53248"/>
      <c r="P53248"/>
    </row>
    <row r="53249" spans="15:16" x14ac:dyDescent="0.2">
      <c r="O53249"/>
      <c r="P53249"/>
    </row>
    <row r="53250" spans="15:16" x14ac:dyDescent="0.2">
      <c r="O53250"/>
      <c r="P53250"/>
    </row>
    <row r="53251" spans="15:16" x14ac:dyDescent="0.2">
      <c r="O53251"/>
      <c r="P53251"/>
    </row>
    <row r="53252" spans="15:16" x14ac:dyDescent="0.2">
      <c r="O53252"/>
      <c r="P53252"/>
    </row>
    <row r="53253" spans="15:16" x14ac:dyDescent="0.2">
      <c r="O53253"/>
      <c r="P53253"/>
    </row>
    <row r="53254" spans="15:16" x14ac:dyDescent="0.2">
      <c r="O53254"/>
      <c r="P53254"/>
    </row>
    <row r="53255" spans="15:16" x14ac:dyDescent="0.2">
      <c r="O53255"/>
      <c r="P53255"/>
    </row>
    <row r="53256" spans="15:16" x14ac:dyDescent="0.2">
      <c r="O53256"/>
      <c r="P53256"/>
    </row>
    <row r="53257" spans="15:16" x14ac:dyDescent="0.2">
      <c r="O53257"/>
      <c r="P53257"/>
    </row>
    <row r="53258" spans="15:16" x14ac:dyDescent="0.2">
      <c r="O53258"/>
      <c r="P53258"/>
    </row>
    <row r="53259" spans="15:16" x14ac:dyDescent="0.2">
      <c r="O53259"/>
      <c r="P53259"/>
    </row>
    <row r="53260" spans="15:16" x14ac:dyDescent="0.2">
      <c r="O53260"/>
      <c r="P53260"/>
    </row>
    <row r="53261" spans="15:16" x14ac:dyDescent="0.2">
      <c r="O53261"/>
      <c r="P53261"/>
    </row>
    <row r="53262" spans="15:16" x14ac:dyDescent="0.2">
      <c r="O53262"/>
      <c r="P53262"/>
    </row>
    <row r="53263" spans="15:16" x14ac:dyDescent="0.2">
      <c r="O53263"/>
      <c r="P53263"/>
    </row>
    <row r="53264" spans="15:16" x14ac:dyDescent="0.2">
      <c r="O53264"/>
      <c r="P53264"/>
    </row>
    <row r="53265" spans="15:16" x14ac:dyDescent="0.2">
      <c r="O53265"/>
      <c r="P53265"/>
    </row>
    <row r="53266" spans="15:16" x14ac:dyDescent="0.2">
      <c r="O53266"/>
      <c r="P53266"/>
    </row>
    <row r="53267" spans="15:16" x14ac:dyDescent="0.2">
      <c r="O53267"/>
      <c r="P53267"/>
    </row>
    <row r="53268" spans="15:16" x14ac:dyDescent="0.2">
      <c r="O53268"/>
      <c r="P53268"/>
    </row>
    <row r="53269" spans="15:16" x14ac:dyDescent="0.2">
      <c r="O53269"/>
      <c r="P53269"/>
    </row>
    <row r="53270" spans="15:16" x14ac:dyDescent="0.2">
      <c r="O53270"/>
      <c r="P53270"/>
    </row>
    <row r="53271" spans="15:16" x14ac:dyDescent="0.2">
      <c r="O53271"/>
      <c r="P53271"/>
    </row>
    <row r="53272" spans="15:16" x14ac:dyDescent="0.2">
      <c r="O53272"/>
      <c r="P53272"/>
    </row>
    <row r="53273" spans="15:16" x14ac:dyDescent="0.2">
      <c r="O53273"/>
      <c r="P53273"/>
    </row>
    <row r="53274" spans="15:16" x14ac:dyDescent="0.2">
      <c r="O53274"/>
      <c r="P53274"/>
    </row>
    <row r="53275" spans="15:16" x14ac:dyDescent="0.2">
      <c r="O53275"/>
      <c r="P53275"/>
    </row>
    <row r="53276" spans="15:16" x14ac:dyDescent="0.2">
      <c r="O53276"/>
      <c r="P53276"/>
    </row>
    <row r="53277" spans="15:16" x14ac:dyDescent="0.2">
      <c r="O53277"/>
      <c r="P53277"/>
    </row>
    <row r="53278" spans="15:16" x14ac:dyDescent="0.2">
      <c r="O53278"/>
      <c r="P53278"/>
    </row>
    <row r="53279" spans="15:16" x14ac:dyDescent="0.2">
      <c r="O53279"/>
      <c r="P53279"/>
    </row>
    <row r="53280" spans="15:16" x14ac:dyDescent="0.2">
      <c r="O53280"/>
      <c r="P53280"/>
    </row>
    <row r="53281" spans="15:16" x14ac:dyDescent="0.2">
      <c r="O53281"/>
      <c r="P53281"/>
    </row>
    <row r="53282" spans="15:16" x14ac:dyDescent="0.2">
      <c r="O53282"/>
      <c r="P53282"/>
    </row>
    <row r="53283" spans="15:16" x14ac:dyDescent="0.2">
      <c r="O53283"/>
      <c r="P53283"/>
    </row>
    <row r="53284" spans="15:16" x14ac:dyDescent="0.2">
      <c r="O53284"/>
      <c r="P53284"/>
    </row>
    <row r="53285" spans="15:16" x14ac:dyDescent="0.2">
      <c r="O53285"/>
      <c r="P53285"/>
    </row>
    <row r="53286" spans="15:16" x14ac:dyDescent="0.2">
      <c r="O53286"/>
      <c r="P53286"/>
    </row>
    <row r="53287" spans="15:16" x14ac:dyDescent="0.2">
      <c r="O53287"/>
      <c r="P53287"/>
    </row>
    <row r="53288" spans="15:16" x14ac:dyDescent="0.2">
      <c r="O53288"/>
      <c r="P53288"/>
    </row>
    <row r="53289" spans="15:16" x14ac:dyDescent="0.2">
      <c r="O53289"/>
      <c r="P53289"/>
    </row>
    <row r="53290" spans="15:16" x14ac:dyDescent="0.2">
      <c r="O53290"/>
      <c r="P53290"/>
    </row>
    <row r="53291" spans="15:16" x14ac:dyDescent="0.2">
      <c r="O53291"/>
      <c r="P53291"/>
    </row>
    <row r="53292" spans="15:16" x14ac:dyDescent="0.2">
      <c r="O53292"/>
      <c r="P53292"/>
    </row>
    <row r="53293" spans="15:16" x14ac:dyDescent="0.2">
      <c r="O53293"/>
      <c r="P53293"/>
    </row>
    <row r="53294" spans="15:16" x14ac:dyDescent="0.2">
      <c r="O53294"/>
      <c r="P53294"/>
    </row>
    <row r="53295" spans="15:16" x14ac:dyDescent="0.2">
      <c r="O53295"/>
      <c r="P53295"/>
    </row>
    <row r="53296" spans="15:16" x14ac:dyDescent="0.2">
      <c r="O53296"/>
      <c r="P53296"/>
    </row>
    <row r="53297" spans="15:16" x14ac:dyDescent="0.2">
      <c r="O53297"/>
      <c r="P53297"/>
    </row>
    <row r="53298" spans="15:16" x14ac:dyDescent="0.2">
      <c r="O53298"/>
      <c r="P53298"/>
    </row>
    <row r="53299" spans="15:16" x14ac:dyDescent="0.2">
      <c r="O53299"/>
      <c r="P53299"/>
    </row>
    <row r="53300" spans="15:16" x14ac:dyDescent="0.2">
      <c r="O53300"/>
      <c r="P53300"/>
    </row>
    <row r="53301" spans="15:16" x14ac:dyDescent="0.2">
      <c r="O53301"/>
      <c r="P53301"/>
    </row>
    <row r="53302" spans="15:16" x14ac:dyDescent="0.2">
      <c r="O53302"/>
      <c r="P53302"/>
    </row>
    <row r="53303" spans="15:16" x14ac:dyDescent="0.2">
      <c r="O53303"/>
      <c r="P53303"/>
    </row>
    <row r="53304" spans="15:16" x14ac:dyDescent="0.2">
      <c r="O53304"/>
      <c r="P53304"/>
    </row>
    <row r="53305" spans="15:16" x14ac:dyDescent="0.2">
      <c r="O53305"/>
      <c r="P53305"/>
    </row>
    <row r="53306" spans="15:16" x14ac:dyDescent="0.2">
      <c r="O53306"/>
      <c r="P53306"/>
    </row>
    <row r="53307" spans="15:16" x14ac:dyDescent="0.2">
      <c r="O53307"/>
      <c r="P53307"/>
    </row>
    <row r="53308" spans="15:16" x14ac:dyDescent="0.2">
      <c r="O53308"/>
      <c r="P53308"/>
    </row>
    <row r="53309" spans="15:16" x14ac:dyDescent="0.2">
      <c r="O53309"/>
      <c r="P53309"/>
    </row>
    <row r="53310" spans="15:16" x14ac:dyDescent="0.2">
      <c r="O53310"/>
      <c r="P53310"/>
    </row>
    <row r="53311" spans="15:16" x14ac:dyDescent="0.2">
      <c r="O53311"/>
      <c r="P53311"/>
    </row>
    <row r="53312" spans="15:16" x14ac:dyDescent="0.2">
      <c r="O53312"/>
      <c r="P53312"/>
    </row>
    <row r="53313" spans="15:16" x14ac:dyDescent="0.2">
      <c r="O53313"/>
      <c r="P53313"/>
    </row>
    <row r="53314" spans="15:16" x14ac:dyDescent="0.2">
      <c r="O53314"/>
      <c r="P53314"/>
    </row>
    <row r="53315" spans="15:16" x14ac:dyDescent="0.2">
      <c r="O53315"/>
      <c r="P53315"/>
    </row>
    <row r="53316" spans="15:16" x14ac:dyDescent="0.2">
      <c r="O53316"/>
      <c r="P53316"/>
    </row>
    <row r="53317" spans="15:16" x14ac:dyDescent="0.2">
      <c r="O53317"/>
      <c r="P53317"/>
    </row>
    <row r="53318" spans="15:16" x14ac:dyDescent="0.2">
      <c r="O53318"/>
      <c r="P53318"/>
    </row>
    <row r="53319" spans="15:16" x14ac:dyDescent="0.2">
      <c r="O53319"/>
      <c r="P53319"/>
    </row>
    <row r="53320" spans="15:16" x14ac:dyDescent="0.2">
      <c r="O53320"/>
      <c r="P53320"/>
    </row>
    <row r="53321" spans="15:16" x14ac:dyDescent="0.2">
      <c r="O53321"/>
      <c r="P53321"/>
    </row>
    <row r="53322" spans="15:16" x14ac:dyDescent="0.2">
      <c r="O53322"/>
      <c r="P53322"/>
    </row>
    <row r="53323" spans="15:16" x14ac:dyDescent="0.2">
      <c r="O53323"/>
      <c r="P53323"/>
    </row>
    <row r="53324" spans="15:16" x14ac:dyDescent="0.2">
      <c r="O53324"/>
      <c r="P53324"/>
    </row>
    <row r="53325" spans="15:16" x14ac:dyDescent="0.2">
      <c r="O53325"/>
      <c r="P53325"/>
    </row>
    <row r="53326" spans="15:16" x14ac:dyDescent="0.2">
      <c r="O53326"/>
      <c r="P53326"/>
    </row>
    <row r="53327" spans="15:16" x14ac:dyDescent="0.2">
      <c r="O53327"/>
      <c r="P53327"/>
    </row>
    <row r="53328" spans="15:16" x14ac:dyDescent="0.2">
      <c r="O53328"/>
      <c r="P53328"/>
    </row>
    <row r="53329" spans="15:16" x14ac:dyDescent="0.2">
      <c r="O53329"/>
      <c r="P53329"/>
    </row>
    <row r="53330" spans="15:16" x14ac:dyDescent="0.2">
      <c r="O53330"/>
      <c r="P53330"/>
    </row>
    <row r="53331" spans="15:16" x14ac:dyDescent="0.2">
      <c r="O53331"/>
      <c r="P53331"/>
    </row>
    <row r="53332" spans="15:16" x14ac:dyDescent="0.2">
      <c r="O53332"/>
      <c r="P53332"/>
    </row>
    <row r="53333" spans="15:16" x14ac:dyDescent="0.2">
      <c r="O53333"/>
      <c r="P53333"/>
    </row>
    <row r="53334" spans="15:16" x14ac:dyDescent="0.2">
      <c r="O53334"/>
      <c r="P53334"/>
    </row>
    <row r="53335" spans="15:16" x14ac:dyDescent="0.2">
      <c r="O53335"/>
      <c r="P53335"/>
    </row>
    <row r="53336" spans="15:16" x14ac:dyDescent="0.2">
      <c r="O53336"/>
      <c r="P53336"/>
    </row>
    <row r="53337" spans="15:16" x14ac:dyDescent="0.2">
      <c r="O53337"/>
      <c r="P53337"/>
    </row>
    <row r="53338" spans="15:16" x14ac:dyDescent="0.2">
      <c r="O53338"/>
      <c r="P53338"/>
    </row>
    <row r="53339" spans="15:16" x14ac:dyDescent="0.2">
      <c r="O53339"/>
      <c r="P53339"/>
    </row>
    <row r="53340" spans="15:16" x14ac:dyDescent="0.2">
      <c r="O53340"/>
      <c r="P53340"/>
    </row>
    <row r="53341" spans="15:16" x14ac:dyDescent="0.2">
      <c r="O53341"/>
      <c r="P53341"/>
    </row>
    <row r="53342" spans="15:16" x14ac:dyDescent="0.2">
      <c r="O53342"/>
      <c r="P53342"/>
    </row>
    <row r="53343" spans="15:16" x14ac:dyDescent="0.2">
      <c r="O53343"/>
      <c r="P53343"/>
    </row>
    <row r="53344" spans="15:16" x14ac:dyDescent="0.2">
      <c r="O53344"/>
      <c r="P53344"/>
    </row>
    <row r="53345" spans="15:16" x14ac:dyDescent="0.2">
      <c r="O53345"/>
      <c r="P53345"/>
    </row>
    <row r="53346" spans="15:16" x14ac:dyDescent="0.2">
      <c r="O53346"/>
      <c r="P53346"/>
    </row>
    <row r="53347" spans="15:16" x14ac:dyDescent="0.2">
      <c r="O53347"/>
      <c r="P53347"/>
    </row>
    <row r="53348" spans="15:16" x14ac:dyDescent="0.2">
      <c r="O53348"/>
      <c r="P53348"/>
    </row>
    <row r="53349" spans="15:16" x14ac:dyDescent="0.2">
      <c r="O53349"/>
      <c r="P53349"/>
    </row>
    <row r="53350" spans="15:16" x14ac:dyDescent="0.2">
      <c r="O53350"/>
      <c r="P53350"/>
    </row>
    <row r="53351" spans="15:16" x14ac:dyDescent="0.2">
      <c r="O53351"/>
      <c r="P53351"/>
    </row>
    <row r="53352" spans="15:16" x14ac:dyDescent="0.2">
      <c r="O53352"/>
      <c r="P53352"/>
    </row>
    <row r="53353" spans="15:16" x14ac:dyDescent="0.2">
      <c r="O53353"/>
      <c r="P53353"/>
    </row>
    <row r="53354" spans="15:16" x14ac:dyDescent="0.2">
      <c r="O53354"/>
      <c r="P53354"/>
    </row>
    <row r="53355" spans="15:16" x14ac:dyDescent="0.2">
      <c r="O53355"/>
      <c r="P53355"/>
    </row>
    <row r="53356" spans="15:16" x14ac:dyDescent="0.2">
      <c r="O53356"/>
      <c r="P53356"/>
    </row>
    <row r="53357" spans="15:16" x14ac:dyDescent="0.2">
      <c r="O53357"/>
      <c r="P53357"/>
    </row>
    <row r="53358" spans="15:16" x14ac:dyDescent="0.2">
      <c r="O53358"/>
      <c r="P53358"/>
    </row>
    <row r="53359" spans="15:16" x14ac:dyDescent="0.2">
      <c r="O53359"/>
      <c r="P53359"/>
    </row>
    <row r="53360" spans="15:16" x14ac:dyDescent="0.2">
      <c r="O53360"/>
      <c r="P53360"/>
    </row>
    <row r="53361" spans="15:16" x14ac:dyDescent="0.2">
      <c r="O53361"/>
      <c r="P53361"/>
    </row>
    <row r="53362" spans="15:16" x14ac:dyDescent="0.2">
      <c r="O53362"/>
      <c r="P53362"/>
    </row>
    <row r="53363" spans="15:16" x14ac:dyDescent="0.2">
      <c r="O53363"/>
      <c r="P53363"/>
    </row>
    <row r="53364" spans="15:16" x14ac:dyDescent="0.2">
      <c r="O53364"/>
      <c r="P53364"/>
    </row>
    <row r="53365" spans="15:16" x14ac:dyDescent="0.2">
      <c r="O53365"/>
      <c r="P53365"/>
    </row>
    <row r="53366" spans="15:16" x14ac:dyDescent="0.2">
      <c r="O53366"/>
      <c r="P53366"/>
    </row>
    <row r="53367" spans="15:16" x14ac:dyDescent="0.2">
      <c r="O53367"/>
      <c r="P53367"/>
    </row>
    <row r="53368" spans="15:16" x14ac:dyDescent="0.2">
      <c r="O53368"/>
      <c r="P53368"/>
    </row>
    <row r="53369" spans="15:16" x14ac:dyDescent="0.2">
      <c r="O53369"/>
      <c r="P53369"/>
    </row>
    <row r="53370" spans="15:16" x14ac:dyDescent="0.2">
      <c r="O53370"/>
      <c r="P53370"/>
    </row>
    <row r="53371" spans="15:16" x14ac:dyDescent="0.2">
      <c r="O53371"/>
      <c r="P53371"/>
    </row>
    <row r="53372" spans="15:16" x14ac:dyDescent="0.2">
      <c r="O53372"/>
      <c r="P53372"/>
    </row>
    <row r="53373" spans="15:16" x14ac:dyDescent="0.2">
      <c r="O53373"/>
      <c r="P53373"/>
    </row>
    <row r="53374" spans="15:16" x14ac:dyDescent="0.2">
      <c r="O53374"/>
      <c r="P53374"/>
    </row>
    <row r="53375" spans="15:16" x14ac:dyDescent="0.2">
      <c r="O53375"/>
      <c r="P53375"/>
    </row>
    <row r="53376" spans="15:16" x14ac:dyDescent="0.2">
      <c r="O53376"/>
      <c r="P53376"/>
    </row>
    <row r="53377" spans="15:16" x14ac:dyDescent="0.2">
      <c r="O53377"/>
      <c r="P53377"/>
    </row>
    <row r="53378" spans="15:16" x14ac:dyDescent="0.2">
      <c r="O53378"/>
      <c r="P53378"/>
    </row>
    <row r="53379" spans="15:16" x14ac:dyDescent="0.2">
      <c r="O53379"/>
      <c r="P53379"/>
    </row>
    <row r="53380" spans="15:16" x14ac:dyDescent="0.2">
      <c r="O53380"/>
      <c r="P53380"/>
    </row>
    <row r="53381" spans="15:16" x14ac:dyDescent="0.2">
      <c r="O53381"/>
      <c r="P53381"/>
    </row>
    <row r="53382" spans="15:16" x14ac:dyDescent="0.2">
      <c r="O53382"/>
      <c r="P53382"/>
    </row>
    <row r="53383" spans="15:16" x14ac:dyDescent="0.2">
      <c r="O53383"/>
      <c r="P53383"/>
    </row>
    <row r="53384" spans="15:16" x14ac:dyDescent="0.2">
      <c r="O53384"/>
      <c r="P53384"/>
    </row>
    <row r="53385" spans="15:16" x14ac:dyDescent="0.2">
      <c r="O53385"/>
      <c r="P53385"/>
    </row>
    <row r="53386" spans="15:16" x14ac:dyDescent="0.2">
      <c r="O53386"/>
      <c r="P53386"/>
    </row>
    <row r="53387" spans="15:16" x14ac:dyDescent="0.2">
      <c r="O53387"/>
      <c r="P53387"/>
    </row>
    <row r="53388" spans="15:16" x14ac:dyDescent="0.2">
      <c r="O53388"/>
      <c r="P53388"/>
    </row>
    <row r="53389" spans="15:16" x14ac:dyDescent="0.2">
      <c r="O53389"/>
      <c r="P53389"/>
    </row>
    <row r="53390" spans="15:16" x14ac:dyDescent="0.2">
      <c r="O53390"/>
      <c r="P53390"/>
    </row>
    <row r="53391" spans="15:16" x14ac:dyDescent="0.2">
      <c r="O53391"/>
      <c r="P53391"/>
    </row>
    <row r="53392" spans="15:16" x14ac:dyDescent="0.2">
      <c r="O53392"/>
      <c r="P53392"/>
    </row>
    <row r="53393" spans="15:16" x14ac:dyDescent="0.2">
      <c r="O53393"/>
      <c r="P53393"/>
    </row>
    <row r="53394" spans="15:16" x14ac:dyDescent="0.2">
      <c r="O53394"/>
      <c r="P53394"/>
    </row>
    <row r="53395" spans="15:16" x14ac:dyDescent="0.2">
      <c r="O53395"/>
      <c r="P53395"/>
    </row>
    <row r="53396" spans="15:16" x14ac:dyDescent="0.2">
      <c r="O53396"/>
      <c r="P53396"/>
    </row>
    <row r="53397" spans="15:16" x14ac:dyDescent="0.2">
      <c r="O53397"/>
      <c r="P53397"/>
    </row>
    <row r="53398" spans="15:16" x14ac:dyDescent="0.2">
      <c r="O53398"/>
      <c r="P53398"/>
    </row>
    <row r="53399" spans="15:16" x14ac:dyDescent="0.2">
      <c r="O53399"/>
      <c r="P53399"/>
    </row>
    <row r="53400" spans="15:16" x14ac:dyDescent="0.2">
      <c r="O53400"/>
      <c r="P53400"/>
    </row>
    <row r="53401" spans="15:16" x14ac:dyDescent="0.2">
      <c r="O53401"/>
      <c r="P53401"/>
    </row>
    <row r="53402" spans="15:16" x14ac:dyDescent="0.2">
      <c r="O53402"/>
      <c r="P53402"/>
    </row>
    <row r="53403" spans="15:16" x14ac:dyDescent="0.2">
      <c r="O53403"/>
      <c r="P53403"/>
    </row>
    <row r="53404" spans="15:16" x14ac:dyDescent="0.2">
      <c r="O53404"/>
      <c r="P53404"/>
    </row>
    <row r="53405" spans="15:16" x14ac:dyDescent="0.2">
      <c r="O53405"/>
      <c r="P53405"/>
    </row>
    <row r="53406" spans="15:16" x14ac:dyDescent="0.2">
      <c r="O53406"/>
      <c r="P53406"/>
    </row>
    <row r="53407" spans="15:16" x14ac:dyDescent="0.2">
      <c r="O53407"/>
      <c r="P53407"/>
    </row>
    <row r="53408" spans="15:16" x14ac:dyDescent="0.2">
      <c r="O53408"/>
      <c r="P53408"/>
    </row>
    <row r="53409" spans="15:16" x14ac:dyDescent="0.2">
      <c r="O53409"/>
      <c r="P53409"/>
    </row>
    <row r="53410" spans="15:16" x14ac:dyDescent="0.2">
      <c r="O53410"/>
      <c r="P53410"/>
    </row>
    <row r="53411" spans="15:16" x14ac:dyDescent="0.2">
      <c r="O53411"/>
      <c r="P53411"/>
    </row>
    <row r="53412" spans="15:16" x14ac:dyDescent="0.2">
      <c r="O53412"/>
      <c r="P53412"/>
    </row>
    <row r="53413" spans="15:16" x14ac:dyDescent="0.2">
      <c r="O53413"/>
      <c r="P53413"/>
    </row>
    <row r="53414" spans="15:16" x14ac:dyDescent="0.2">
      <c r="O53414"/>
      <c r="P53414"/>
    </row>
    <row r="53415" spans="15:16" x14ac:dyDescent="0.2">
      <c r="O53415"/>
      <c r="P53415"/>
    </row>
    <row r="53416" spans="15:16" x14ac:dyDescent="0.2">
      <c r="O53416"/>
      <c r="P53416"/>
    </row>
    <row r="53417" spans="15:16" x14ac:dyDescent="0.2">
      <c r="O53417"/>
      <c r="P53417"/>
    </row>
    <row r="53418" spans="15:16" x14ac:dyDescent="0.2">
      <c r="O53418"/>
      <c r="P53418"/>
    </row>
    <row r="53419" spans="15:16" x14ac:dyDescent="0.2">
      <c r="O53419"/>
      <c r="P53419"/>
    </row>
    <row r="53420" spans="15:16" x14ac:dyDescent="0.2">
      <c r="O53420"/>
      <c r="P53420"/>
    </row>
    <row r="53421" spans="15:16" x14ac:dyDescent="0.2">
      <c r="O53421"/>
      <c r="P53421"/>
    </row>
    <row r="53422" spans="15:16" x14ac:dyDescent="0.2">
      <c r="O53422"/>
      <c r="P53422"/>
    </row>
    <row r="53423" spans="15:16" x14ac:dyDescent="0.2">
      <c r="O53423"/>
      <c r="P53423"/>
    </row>
    <row r="53424" spans="15:16" x14ac:dyDescent="0.2">
      <c r="O53424"/>
      <c r="P53424"/>
    </row>
    <row r="53425" spans="15:16" x14ac:dyDescent="0.2">
      <c r="O53425"/>
      <c r="P53425"/>
    </row>
    <row r="53426" spans="15:16" x14ac:dyDescent="0.2">
      <c r="O53426"/>
      <c r="P53426"/>
    </row>
    <row r="53427" spans="15:16" x14ac:dyDescent="0.2">
      <c r="O53427"/>
      <c r="P53427"/>
    </row>
    <row r="53428" spans="15:16" x14ac:dyDescent="0.2">
      <c r="O53428"/>
      <c r="P53428"/>
    </row>
    <row r="53429" spans="15:16" x14ac:dyDescent="0.2">
      <c r="O53429"/>
      <c r="P53429"/>
    </row>
    <row r="53430" spans="15:16" x14ac:dyDescent="0.2">
      <c r="O53430"/>
      <c r="P53430"/>
    </row>
    <row r="53431" spans="15:16" x14ac:dyDescent="0.2">
      <c r="O53431"/>
      <c r="P53431"/>
    </row>
    <row r="53432" spans="15:16" x14ac:dyDescent="0.2">
      <c r="O53432"/>
      <c r="P53432"/>
    </row>
    <row r="53433" spans="15:16" x14ac:dyDescent="0.2">
      <c r="O53433"/>
      <c r="P53433"/>
    </row>
    <row r="53434" spans="15:16" x14ac:dyDescent="0.2">
      <c r="O53434"/>
      <c r="P53434"/>
    </row>
    <row r="53435" spans="15:16" x14ac:dyDescent="0.2">
      <c r="O53435"/>
      <c r="P53435"/>
    </row>
    <row r="53436" spans="15:16" x14ac:dyDescent="0.2">
      <c r="O53436"/>
      <c r="P53436"/>
    </row>
    <row r="53437" spans="15:16" x14ac:dyDescent="0.2">
      <c r="O53437"/>
      <c r="P53437"/>
    </row>
    <row r="53438" spans="15:16" x14ac:dyDescent="0.2">
      <c r="O53438"/>
      <c r="P53438"/>
    </row>
    <row r="53439" spans="15:16" x14ac:dyDescent="0.2">
      <c r="O53439"/>
      <c r="P53439"/>
    </row>
    <row r="53440" spans="15:16" x14ac:dyDescent="0.2">
      <c r="O53440"/>
      <c r="P53440"/>
    </row>
    <row r="53441" spans="15:16" x14ac:dyDescent="0.2">
      <c r="O53441"/>
      <c r="P53441"/>
    </row>
    <row r="53442" spans="15:16" x14ac:dyDescent="0.2">
      <c r="O53442"/>
      <c r="P53442"/>
    </row>
    <row r="53443" spans="15:16" x14ac:dyDescent="0.2">
      <c r="O53443"/>
      <c r="P53443"/>
    </row>
    <row r="53444" spans="15:16" x14ac:dyDescent="0.2">
      <c r="O53444"/>
      <c r="P53444"/>
    </row>
    <row r="53445" spans="15:16" x14ac:dyDescent="0.2">
      <c r="O53445"/>
      <c r="P53445"/>
    </row>
    <row r="53446" spans="15:16" x14ac:dyDescent="0.2">
      <c r="O53446"/>
      <c r="P53446"/>
    </row>
    <row r="53447" spans="15:16" x14ac:dyDescent="0.2">
      <c r="O53447"/>
      <c r="P53447"/>
    </row>
    <row r="53448" spans="15:16" x14ac:dyDescent="0.2">
      <c r="O53448"/>
      <c r="P53448"/>
    </row>
    <row r="53449" spans="15:16" x14ac:dyDescent="0.2">
      <c r="O53449"/>
      <c r="P53449"/>
    </row>
    <row r="53450" spans="15:16" x14ac:dyDescent="0.2">
      <c r="O53450"/>
      <c r="P53450"/>
    </row>
    <row r="53451" spans="15:16" x14ac:dyDescent="0.2">
      <c r="O53451"/>
      <c r="P53451"/>
    </row>
    <row r="53452" spans="15:16" x14ac:dyDescent="0.2">
      <c r="O53452"/>
      <c r="P53452"/>
    </row>
    <row r="53453" spans="15:16" x14ac:dyDescent="0.2">
      <c r="O53453"/>
      <c r="P53453"/>
    </row>
    <row r="53454" spans="15:16" x14ac:dyDescent="0.2">
      <c r="O53454"/>
      <c r="P53454"/>
    </row>
    <row r="53455" spans="15:16" x14ac:dyDescent="0.2">
      <c r="O53455"/>
      <c r="P53455"/>
    </row>
    <row r="53456" spans="15:16" x14ac:dyDescent="0.2">
      <c r="O53456"/>
      <c r="P53456"/>
    </row>
    <row r="53457" spans="15:16" x14ac:dyDescent="0.2">
      <c r="O53457"/>
      <c r="P53457"/>
    </row>
    <row r="53458" spans="15:16" x14ac:dyDescent="0.2">
      <c r="O53458"/>
      <c r="P53458"/>
    </row>
    <row r="53459" spans="15:16" x14ac:dyDescent="0.2">
      <c r="O53459"/>
      <c r="P53459"/>
    </row>
    <row r="53460" spans="15:16" x14ac:dyDescent="0.2">
      <c r="O53460"/>
      <c r="P53460"/>
    </row>
    <row r="53461" spans="15:16" x14ac:dyDescent="0.2">
      <c r="O53461"/>
      <c r="P53461"/>
    </row>
    <row r="53462" spans="15:16" x14ac:dyDescent="0.2">
      <c r="O53462"/>
      <c r="P53462"/>
    </row>
    <row r="53463" spans="15:16" x14ac:dyDescent="0.2">
      <c r="O53463"/>
      <c r="P53463"/>
    </row>
    <row r="53464" spans="15:16" x14ac:dyDescent="0.2">
      <c r="O53464"/>
      <c r="P53464"/>
    </row>
    <row r="53465" spans="15:16" x14ac:dyDescent="0.2">
      <c r="O53465"/>
      <c r="P53465"/>
    </row>
    <row r="53466" spans="15:16" x14ac:dyDescent="0.2">
      <c r="O53466"/>
      <c r="P53466"/>
    </row>
    <row r="53467" spans="15:16" x14ac:dyDescent="0.2">
      <c r="O53467"/>
      <c r="P53467"/>
    </row>
    <row r="53468" spans="15:16" x14ac:dyDescent="0.2">
      <c r="O53468"/>
      <c r="P53468"/>
    </row>
    <row r="53469" spans="15:16" x14ac:dyDescent="0.2">
      <c r="O53469"/>
      <c r="P53469"/>
    </row>
    <row r="53470" spans="15:16" x14ac:dyDescent="0.2">
      <c r="O53470"/>
      <c r="P53470"/>
    </row>
    <row r="53471" spans="15:16" x14ac:dyDescent="0.2">
      <c r="O53471"/>
      <c r="P53471"/>
    </row>
    <row r="53472" spans="15:16" x14ac:dyDescent="0.2">
      <c r="O53472"/>
      <c r="P53472"/>
    </row>
    <row r="53473" spans="15:16" x14ac:dyDescent="0.2">
      <c r="O53473"/>
      <c r="P53473"/>
    </row>
    <row r="53474" spans="15:16" x14ac:dyDescent="0.2">
      <c r="O53474"/>
      <c r="P53474"/>
    </row>
    <row r="53475" spans="15:16" x14ac:dyDescent="0.2">
      <c r="O53475"/>
      <c r="P53475"/>
    </row>
    <row r="53476" spans="15:16" x14ac:dyDescent="0.2">
      <c r="O53476"/>
      <c r="P53476"/>
    </row>
    <row r="53477" spans="15:16" x14ac:dyDescent="0.2">
      <c r="O53477"/>
      <c r="P53477"/>
    </row>
    <row r="53478" spans="15:16" x14ac:dyDescent="0.2">
      <c r="O53478"/>
      <c r="P53478"/>
    </row>
    <row r="53479" spans="15:16" x14ac:dyDescent="0.2">
      <c r="O53479"/>
      <c r="P53479"/>
    </row>
    <row r="53480" spans="15:16" x14ac:dyDescent="0.2">
      <c r="O53480"/>
      <c r="P53480"/>
    </row>
    <row r="53481" spans="15:16" x14ac:dyDescent="0.2">
      <c r="O53481"/>
      <c r="P53481"/>
    </row>
    <row r="53482" spans="15:16" x14ac:dyDescent="0.2">
      <c r="O53482"/>
      <c r="P53482"/>
    </row>
    <row r="53483" spans="15:16" x14ac:dyDescent="0.2">
      <c r="O53483"/>
      <c r="P53483"/>
    </row>
    <row r="53484" spans="15:16" x14ac:dyDescent="0.2">
      <c r="O53484"/>
      <c r="P53484"/>
    </row>
    <row r="53485" spans="15:16" x14ac:dyDescent="0.2">
      <c r="O53485"/>
      <c r="P53485"/>
    </row>
    <row r="53486" spans="15:16" x14ac:dyDescent="0.2">
      <c r="O53486"/>
      <c r="P53486"/>
    </row>
    <row r="53487" spans="15:16" x14ac:dyDescent="0.2">
      <c r="O53487"/>
      <c r="P53487"/>
    </row>
    <row r="53488" spans="15:16" x14ac:dyDescent="0.2">
      <c r="O53488"/>
      <c r="P53488"/>
    </row>
    <row r="53489" spans="15:16" x14ac:dyDescent="0.2">
      <c r="O53489"/>
      <c r="P53489"/>
    </row>
    <row r="53490" spans="15:16" x14ac:dyDescent="0.2">
      <c r="O53490"/>
      <c r="P53490"/>
    </row>
    <row r="53491" spans="15:16" x14ac:dyDescent="0.2">
      <c r="O53491"/>
      <c r="P53491"/>
    </row>
    <row r="53492" spans="15:16" x14ac:dyDescent="0.2">
      <c r="O53492"/>
      <c r="P53492"/>
    </row>
    <row r="53493" spans="15:16" x14ac:dyDescent="0.2">
      <c r="O53493"/>
      <c r="P53493"/>
    </row>
    <row r="53494" spans="15:16" x14ac:dyDescent="0.2">
      <c r="O53494"/>
      <c r="P53494"/>
    </row>
    <row r="53495" spans="15:16" x14ac:dyDescent="0.2">
      <c r="O53495"/>
      <c r="P53495"/>
    </row>
    <row r="53496" spans="15:16" x14ac:dyDescent="0.2">
      <c r="O53496"/>
      <c r="P53496"/>
    </row>
    <row r="53497" spans="15:16" x14ac:dyDescent="0.2">
      <c r="O53497"/>
      <c r="P53497"/>
    </row>
    <row r="53498" spans="15:16" x14ac:dyDescent="0.2">
      <c r="O53498"/>
      <c r="P53498"/>
    </row>
    <row r="53499" spans="15:16" x14ac:dyDescent="0.2">
      <c r="O53499"/>
      <c r="P53499"/>
    </row>
    <row r="53500" spans="15:16" x14ac:dyDescent="0.2">
      <c r="O53500"/>
      <c r="P53500"/>
    </row>
    <row r="53501" spans="15:16" x14ac:dyDescent="0.2">
      <c r="O53501"/>
      <c r="P53501"/>
    </row>
    <row r="53502" spans="15:16" x14ac:dyDescent="0.2">
      <c r="O53502"/>
      <c r="P53502"/>
    </row>
    <row r="53503" spans="15:16" x14ac:dyDescent="0.2">
      <c r="O53503"/>
      <c r="P53503"/>
    </row>
    <row r="53504" spans="15:16" x14ac:dyDescent="0.2">
      <c r="O53504"/>
      <c r="P53504"/>
    </row>
    <row r="53505" spans="15:16" x14ac:dyDescent="0.2">
      <c r="O53505"/>
      <c r="P53505"/>
    </row>
    <row r="53506" spans="15:16" x14ac:dyDescent="0.2">
      <c r="O53506"/>
      <c r="P53506"/>
    </row>
    <row r="53507" spans="15:16" x14ac:dyDescent="0.2">
      <c r="O53507"/>
      <c r="P53507"/>
    </row>
    <row r="53508" spans="15:16" x14ac:dyDescent="0.2">
      <c r="O53508"/>
      <c r="P53508"/>
    </row>
    <row r="53509" spans="15:16" x14ac:dyDescent="0.2">
      <c r="O53509"/>
      <c r="P53509"/>
    </row>
    <row r="53510" spans="15:16" x14ac:dyDescent="0.2">
      <c r="O53510"/>
      <c r="P53510"/>
    </row>
    <row r="53511" spans="15:16" x14ac:dyDescent="0.2">
      <c r="O53511"/>
      <c r="P53511"/>
    </row>
    <row r="53512" spans="15:16" x14ac:dyDescent="0.2">
      <c r="O53512"/>
      <c r="P53512"/>
    </row>
    <row r="53513" spans="15:16" x14ac:dyDescent="0.2">
      <c r="O53513"/>
      <c r="P53513"/>
    </row>
    <row r="53514" spans="15:16" x14ac:dyDescent="0.2">
      <c r="O53514"/>
      <c r="P53514"/>
    </row>
    <row r="53515" spans="15:16" x14ac:dyDescent="0.2">
      <c r="O53515"/>
      <c r="P53515"/>
    </row>
    <row r="53516" spans="15:16" x14ac:dyDescent="0.2">
      <c r="O53516"/>
      <c r="P53516"/>
    </row>
    <row r="53517" spans="15:16" x14ac:dyDescent="0.2">
      <c r="O53517"/>
      <c r="P53517"/>
    </row>
    <row r="53518" spans="15:16" x14ac:dyDescent="0.2">
      <c r="O53518"/>
      <c r="P53518"/>
    </row>
    <row r="53519" spans="15:16" x14ac:dyDescent="0.2">
      <c r="O53519"/>
      <c r="P53519"/>
    </row>
    <row r="53520" spans="15:16" x14ac:dyDescent="0.2">
      <c r="O53520"/>
      <c r="P53520"/>
    </row>
    <row r="53521" spans="15:16" x14ac:dyDescent="0.2">
      <c r="O53521"/>
      <c r="P53521"/>
    </row>
    <row r="53522" spans="15:16" x14ac:dyDescent="0.2">
      <c r="O53522"/>
      <c r="P53522"/>
    </row>
    <row r="53523" spans="15:16" x14ac:dyDescent="0.2">
      <c r="O53523"/>
      <c r="P53523"/>
    </row>
    <row r="53524" spans="15:16" x14ac:dyDescent="0.2">
      <c r="O53524"/>
      <c r="P53524"/>
    </row>
    <row r="53525" spans="15:16" x14ac:dyDescent="0.2">
      <c r="O53525"/>
      <c r="P53525"/>
    </row>
    <row r="53526" spans="15:16" x14ac:dyDescent="0.2">
      <c r="O53526"/>
      <c r="P53526"/>
    </row>
    <row r="53527" spans="15:16" x14ac:dyDescent="0.2">
      <c r="O53527"/>
      <c r="P53527"/>
    </row>
    <row r="53528" spans="15:16" x14ac:dyDescent="0.2">
      <c r="O53528"/>
      <c r="P53528"/>
    </row>
    <row r="53529" spans="15:16" x14ac:dyDescent="0.2">
      <c r="O53529"/>
      <c r="P53529"/>
    </row>
    <row r="53530" spans="15:16" x14ac:dyDescent="0.2">
      <c r="O53530"/>
      <c r="P53530"/>
    </row>
    <row r="53531" spans="15:16" x14ac:dyDescent="0.2">
      <c r="O53531"/>
      <c r="P53531"/>
    </row>
    <row r="53532" spans="15:16" x14ac:dyDescent="0.2">
      <c r="O53532"/>
      <c r="P53532"/>
    </row>
    <row r="53533" spans="15:16" x14ac:dyDescent="0.2">
      <c r="O53533"/>
      <c r="P53533"/>
    </row>
    <row r="53534" spans="15:16" x14ac:dyDescent="0.2">
      <c r="O53534"/>
      <c r="P53534"/>
    </row>
    <row r="53535" spans="15:16" x14ac:dyDescent="0.2">
      <c r="O53535"/>
      <c r="P53535"/>
    </row>
    <row r="53536" spans="15:16" x14ac:dyDescent="0.2">
      <c r="O53536"/>
      <c r="P53536"/>
    </row>
    <row r="53537" spans="15:16" x14ac:dyDescent="0.2">
      <c r="O53537"/>
      <c r="P53537"/>
    </row>
    <row r="53538" spans="15:16" x14ac:dyDescent="0.2">
      <c r="O53538"/>
      <c r="P53538"/>
    </row>
    <row r="53539" spans="15:16" x14ac:dyDescent="0.2">
      <c r="O53539"/>
      <c r="P53539"/>
    </row>
    <row r="53540" spans="15:16" x14ac:dyDescent="0.2">
      <c r="O53540"/>
      <c r="P53540"/>
    </row>
    <row r="53541" spans="15:16" x14ac:dyDescent="0.2">
      <c r="O53541"/>
      <c r="P53541"/>
    </row>
    <row r="53542" spans="15:16" x14ac:dyDescent="0.2">
      <c r="O53542"/>
      <c r="P53542"/>
    </row>
    <row r="53543" spans="15:16" x14ac:dyDescent="0.2">
      <c r="O53543"/>
      <c r="P53543"/>
    </row>
    <row r="53544" spans="15:16" x14ac:dyDescent="0.2">
      <c r="O53544"/>
      <c r="P53544"/>
    </row>
    <row r="53545" spans="15:16" x14ac:dyDescent="0.2">
      <c r="O53545"/>
      <c r="P53545"/>
    </row>
    <row r="53546" spans="15:16" x14ac:dyDescent="0.2">
      <c r="O53546"/>
      <c r="P53546"/>
    </row>
    <row r="53547" spans="15:16" x14ac:dyDescent="0.2">
      <c r="O53547"/>
      <c r="P53547"/>
    </row>
    <row r="53548" spans="15:16" x14ac:dyDescent="0.2">
      <c r="O53548"/>
      <c r="P53548"/>
    </row>
    <row r="53549" spans="15:16" x14ac:dyDescent="0.2">
      <c r="O53549"/>
      <c r="P53549"/>
    </row>
    <row r="53550" spans="15:16" x14ac:dyDescent="0.2">
      <c r="O53550"/>
      <c r="P53550"/>
    </row>
    <row r="53551" spans="15:16" x14ac:dyDescent="0.2">
      <c r="O53551"/>
      <c r="P53551"/>
    </row>
    <row r="53552" spans="15:16" x14ac:dyDescent="0.2">
      <c r="O53552"/>
      <c r="P53552"/>
    </row>
    <row r="53553" spans="15:16" x14ac:dyDescent="0.2">
      <c r="O53553"/>
      <c r="P53553"/>
    </row>
    <row r="53554" spans="15:16" x14ac:dyDescent="0.2">
      <c r="O53554"/>
      <c r="P53554"/>
    </row>
    <row r="53555" spans="15:16" x14ac:dyDescent="0.2">
      <c r="O53555"/>
      <c r="P53555"/>
    </row>
    <row r="53556" spans="15:16" x14ac:dyDescent="0.2">
      <c r="O53556"/>
      <c r="P53556"/>
    </row>
    <row r="53557" spans="15:16" x14ac:dyDescent="0.2">
      <c r="O53557"/>
      <c r="P53557"/>
    </row>
    <row r="53558" spans="15:16" x14ac:dyDescent="0.2">
      <c r="O53558"/>
      <c r="P53558"/>
    </row>
    <row r="53559" spans="15:16" x14ac:dyDescent="0.2">
      <c r="O53559"/>
      <c r="P53559"/>
    </row>
    <row r="53560" spans="15:16" x14ac:dyDescent="0.2">
      <c r="O53560"/>
      <c r="P53560"/>
    </row>
    <row r="53561" spans="15:16" x14ac:dyDescent="0.2">
      <c r="O53561"/>
      <c r="P53561"/>
    </row>
    <row r="53562" spans="15:16" x14ac:dyDescent="0.2">
      <c r="O53562"/>
      <c r="P53562"/>
    </row>
    <row r="53563" spans="15:16" x14ac:dyDescent="0.2">
      <c r="O53563"/>
      <c r="P53563"/>
    </row>
    <row r="53564" spans="15:16" x14ac:dyDescent="0.2">
      <c r="O53564"/>
      <c r="P53564"/>
    </row>
    <row r="53565" spans="15:16" x14ac:dyDescent="0.2">
      <c r="O53565"/>
      <c r="P53565"/>
    </row>
    <row r="53566" spans="15:16" x14ac:dyDescent="0.2">
      <c r="O53566"/>
      <c r="P53566"/>
    </row>
    <row r="53567" spans="15:16" x14ac:dyDescent="0.2">
      <c r="O53567"/>
      <c r="P53567"/>
    </row>
    <row r="53568" spans="15:16" x14ac:dyDescent="0.2">
      <c r="O53568"/>
      <c r="P53568"/>
    </row>
    <row r="53569" spans="15:16" x14ac:dyDescent="0.2">
      <c r="O53569"/>
      <c r="P53569"/>
    </row>
    <row r="53570" spans="15:16" x14ac:dyDescent="0.2">
      <c r="O53570"/>
      <c r="P53570"/>
    </row>
    <row r="53571" spans="15:16" x14ac:dyDescent="0.2">
      <c r="O53571"/>
      <c r="P53571"/>
    </row>
    <row r="53572" spans="15:16" x14ac:dyDescent="0.2">
      <c r="O53572"/>
      <c r="P53572"/>
    </row>
    <row r="53573" spans="15:16" x14ac:dyDescent="0.2">
      <c r="O53573"/>
      <c r="P53573"/>
    </row>
    <row r="53574" spans="15:16" x14ac:dyDescent="0.2">
      <c r="O53574"/>
      <c r="P53574"/>
    </row>
    <row r="53575" spans="15:16" x14ac:dyDescent="0.2">
      <c r="O53575"/>
      <c r="P53575"/>
    </row>
    <row r="53576" spans="15:16" x14ac:dyDescent="0.2">
      <c r="O53576"/>
      <c r="P53576"/>
    </row>
    <row r="53577" spans="15:16" x14ac:dyDescent="0.2">
      <c r="O53577"/>
      <c r="P53577"/>
    </row>
    <row r="53578" spans="15:16" x14ac:dyDescent="0.2">
      <c r="O53578"/>
      <c r="P53578"/>
    </row>
    <row r="53579" spans="15:16" x14ac:dyDescent="0.2">
      <c r="O53579"/>
      <c r="P53579"/>
    </row>
    <row r="53580" spans="15:16" x14ac:dyDescent="0.2">
      <c r="O53580"/>
      <c r="P53580"/>
    </row>
    <row r="53581" spans="15:16" x14ac:dyDescent="0.2">
      <c r="O53581"/>
      <c r="P53581"/>
    </row>
    <row r="53582" spans="15:16" x14ac:dyDescent="0.2">
      <c r="O53582"/>
      <c r="P53582"/>
    </row>
    <row r="53583" spans="15:16" x14ac:dyDescent="0.2">
      <c r="O53583"/>
      <c r="P53583"/>
    </row>
    <row r="53584" spans="15:16" x14ac:dyDescent="0.2">
      <c r="O53584"/>
      <c r="P53584"/>
    </row>
    <row r="53585" spans="15:16" x14ac:dyDescent="0.2">
      <c r="O53585"/>
      <c r="P53585"/>
    </row>
    <row r="53586" spans="15:16" x14ac:dyDescent="0.2">
      <c r="O53586"/>
      <c r="P53586"/>
    </row>
    <row r="53587" spans="15:16" x14ac:dyDescent="0.2">
      <c r="O53587"/>
      <c r="P53587"/>
    </row>
    <row r="53588" spans="15:16" x14ac:dyDescent="0.2">
      <c r="O53588"/>
      <c r="P53588"/>
    </row>
    <row r="53589" spans="15:16" x14ac:dyDescent="0.2">
      <c r="O53589"/>
      <c r="P53589"/>
    </row>
    <row r="53590" spans="15:16" x14ac:dyDescent="0.2">
      <c r="O53590"/>
      <c r="P53590"/>
    </row>
    <row r="53591" spans="15:16" x14ac:dyDescent="0.2">
      <c r="O53591"/>
      <c r="P53591"/>
    </row>
    <row r="53592" spans="15:16" x14ac:dyDescent="0.2">
      <c r="O53592"/>
      <c r="P53592"/>
    </row>
    <row r="53593" spans="15:16" x14ac:dyDescent="0.2">
      <c r="O53593"/>
      <c r="P53593"/>
    </row>
    <row r="53594" spans="15:16" x14ac:dyDescent="0.2">
      <c r="O53594"/>
      <c r="P53594"/>
    </row>
    <row r="53595" spans="15:16" x14ac:dyDescent="0.2">
      <c r="O53595"/>
      <c r="P53595"/>
    </row>
    <row r="53596" spans="15:16" x14ac:dyDescent="0.2">
      <c r="O53596"/>
      <c r="P53596"/>
    </row>
    <row r="53597" spans="15:16" x14ac:dyDescent="0.2">
      <c r="O53597"/>
      <c r="P53597"/>
    </row>
    <row r="53598" spans="15:16" x14ac:dyDescent="0.2">
      <c r="O53598"/>
      <c r="P53598"/>
    </row>
    <row r="53599" spans="15:16" x14ac:dyDescent="0.2">
      <c r="O53599"/>
      <c r="P53599"/>
    </row>
    <row r="53600" spans="15:16" x14ac:dyDescent="0.2">
      <c r="O53600"/>
      <c r="P53600"/>
    </row>
    <row r="53601" spans="15:16" x14ac:dyDescent="0.2">
      <c r="O53601"/>
      <c r="P53601"/>
    </row>
    <row r="53602" spans="15:16" x14ac:dyDescent="0.2">
      <c r="O53602"/>
      <c r="P53602"/>
    </row>
    <row r="53603" spans="15:16" x14ac:dyDescent="0.2">
      <c r="O53603"/>
      <c r="P53603"/>
    </row>
    <row r="53604" spans="15:16" x14ac:dyDescent="0.2">
      <c r="O53604"/>
      <c r="P53604"/>
    </row>
    <row r="53605" spans="15:16" x14ac:dyDescent="0.2">
      <c r="O53605"/>
      <c r="P53605"/>
    </row>
    <row r="53606" spans="15:16" x14ac:dyDescent="0.2">
      <c r="O53606"/>
      <c r="P53606"/>
    </row>
    <row r="53607" spans="15:16" x14ac:dyDescent="0.2">
      <c r="O53607"/>
      <c r="P53607"/>
    </row>
    <row r="53608" spans="15:16" x14ac:dyDescent="0.2">
      <c r="O53608"/>
      <c r="P53608"/>
    </row>
    <row r="53609" spans="15:16" x14ac:dyDescent="0.2">
      <c r="O53609"/>
      <c r="P53609"/>
    </row>
    <row r="53610" spans="15:16" x14ac:dyDescent="0.2">
      <c r="O53610"/>
      <c r="P53610"/>
    </row>
    <row r="53611" spans="15:16" x14ac:dyDescent="0.2">
      <c r="O53611"/>
      <c r="P53611"/>
    </row>
    <row r="53612" spans="15:16" x14ac:dyDescent="0.2">
      <c r="O53612"/>
      <c r="P53612"/>
    </row>
    <row r="53613" spans="15:16" x14ac:dyDescent="0.2">
      <c r="O53613"/>
      <c r="P53613"/>
    </row>
    <row r="53614" spans="15:16" x14ac:dyDescent="0.2">
      <c r="O53614"/>
      <c r="P53614"/>
    </row>
    <row r="53615" spans="15:16" x14ac:dyDescent="0.2">
      <c r="O53615"/>
      <c r="P53615"/>
    </row>
    <row r="53616" spans="15:16" x14ac:dyDescent="0.2">
      <c r="O53616"/>
      <c r="P53616"/>
    </row>
    <row r="53617" spans="15:16" x14ac:dyDescent="0.2">
      <c r="O53617"/>
      <c r="P53617"/>
    </row>
    <row r="53618" spans="15:16" x14ac:dyDescent="0.2">
      <c r="O53618"/>
      <c r="P53618"/>
    </row>
    <row r="53619" spans="15:16" x14ac:dyDescent="0.2">
      <c r="O53619"/>
      <c r="P53619"/>
    </row>
    <row r="53620" spans="15:16" x14ac:dyDescent="0.2">
      <c r="O53620"/>
      <c r="P53620"/>
    </row>
    <row r="53621" spans="15:16" x14ac:dyDescent="0.2">
      <c r="O53621"/>
      <c r="P53621"/>
    </row>
    <row r="53622" spans="15:16" x14ac:dyDescent="0.2">
      <c r="O53622"/>
      <c r="P53622"/>
    </row>
    <row r="53623" spans="15:16" x14ac:dyDescent="0.2">
      <c r="O53623"/>
      <c r="P53623"/>
    </row>
    <row r="53624" spans="15:16" x14ac:dyDescent="0.2">
      <c r="O53624"/>
      <c r="P53624"/>
    </row>
    <row r="53625" spans="15:16" x14ac:dyDescent="0.2">
      <c r="O53625"/>
      <c r="P53625"/>
    </row>
    <row r="53626" spans="15:16" x14ac:dyDescent="0.2">
      <c r="O53626"/>
      <c r="P53626"/>
    </row>
    <row r="53627" spans="15:16" x14ac:dyDescent="0.2">
      <c r="O53627"/>
      <c r="P53627"/>
    </row>
    <row r="53628" spans="15:16" x14ac:dyDescent="0.2">
      <c r="O53628"/>
      <c r="P53628"/>
    </row>
    <row r="53629" spans="15:16" x14ac:dyDescent="0.2">
      <c r="O53629"/>
      <c r="P53629"/>
    </row>
    <row r="53630" spans="15:16" x14ac:dyDescent="0.2">
      <c r="O53630"/>
      <c r="P53630"/>
    </row>
    <row r="53631" spans="15:16" x14ac:dyDescent="0.2">
      <c r="O53631"/>
      <c r="P53631"/>
    </row>
    <row r="53632" spans="15:16" x14ac:dyDescent="0.2">
      <c r="O53632"/>
      <c r="P53632"/>
    </row>
    <row r="53633" spans="15:16" x14ac:dyDescent="0.2">
      <c r="O53633"/>
      <c r="P53633"/>
    </row>
    <row r="53634" spans="15:16" x14ac:dyDescent="0.2">
      <c r="O53634"/>
      <c r="P53634"/>
    </row>
    <row r="53635" spans="15:16" x14ac:dyDescent="0.2">
      <c r="O53635"/>
      <c r="P53635"/>
    </row>
    <row r="53636" spans="15:16" x14ac:dyDescent="0.2">
      <c r="O53636"/>
      <c r="P53636"/>
    </row>
    <row r="53637" spans="15:16" x14ac:dyDescent="0.2">
      <c r="O53637"/>
      <c r="P53637"/>
    </row>
    <row r="53638" spans="15:16" x14ac:dyDescent="0.2">
      <c r="O53638"/>
      <c r="P53638"/>
    </row>
    <row r="53639" spans="15:16" x14ac:dyDescent="0.2">
      <c r="O53639"/>
      <c r="P53639"/>
    </row>
    <row r="53640" spans="15:16" x14ac:dyDescent="0.2">
      <c r="O53640"/>
      <c r="P53640"/>
    </row>
    <row r="53641" spans="15:16" x14ac:dyDescent="0.2">
      <c r="O53641"/>
      <c r="P53641"/>
    </row>
    <row r="53642" spans="15:16" x14ac:dyDescent="0.2">
      <c r="O53642"/>
      <c r="P53642"/>
    </row>
    <row r="53643" spans="15:16" x14ac:dyDescent="0.2">
      <c r="O53643"/>
      <c r="P53643"/>
    </row>
    <row r="53644" spans="15:16" x14ac:dyDescent="0.2">
      <c r="O53644"/>
      <c r="P53644"/>
    </row>
    <row r="53645" spans="15:16" x14ac:dyDescent="0.2">
      <c r="O53645"/>
      <c r="P53645"/>
    </row>
    <row r="53646" spans="15:16" x14ac:dyDescent="0.2">
      <c r="O53646"/>
      <c r="P53646"/>
    </row>
    <row r="53647" spans="15:16" x14ac:dyDescent="0.2">
      <c r="O53647"/>
      <c r="P53647"/>
    </row>
    <row r="53648" spans="15:16" x14ac:dyDescent="0.2">
      <c r="O53648"/>
      <c r="P53648"/>
    </row>
    <row r="53649" spans="15:16" x14ac:dyDescent="0.2">
      <c r="O53649"/>
      <c r="P53649"/>
    </row>
    <row r="53650" spans="15:16" x14ac:dyDescent="0.2">
      <c r="O53650"/>
      <c r="P53650"/>
    </row>
    <row r="53651" spans="15:16" x14ac:dyDescent="0.2">
      <c r="O53651"/>
      <c r="P53651"/>
    </row>
    <row r="53652" spans="15:16" x14ac:dyDescent="0.2">
      <c r="O53652"/>
      <c r="P53652"/>
    </row>
    <row r="53653" spans="15:16" x14ac:dyDescent="0.2">
      <c r="O53653"/>
      <c r="P53653"/>
    </row>
    <row r="53654" spans="15:16" x14ac:dyDescent="0.2">
      <c r="O53654"/>
      <c r="P53654"/>
    </row>
    <row r="53655" spans="15:16" x14ac:dyDescent="0.2">
      <c r="O53655"/>
      <c r="P53655"/>
    </row>
    <row r="53656" spans="15:16" x14ac:dyDescent="0.2">
      <c r="O53656"/>
      <c r="P53656"/>
    </row>
    <row r="53657" spans="15:16" x14ac:dyDescent="0.2">
      <c r="O53657"/>
      <c r="P53657"/>
    </row>
    <row r="53658" spans="15:16" x14ac:dyDescent="0.2">
      <c r="O53658"/>
      <c r="P53658"/>
    </row>
    <row r="53659" spans="15:16" x14ac:dyDescent="0.2">
      <c r="O53659"/>
      <c r="P53659"/>
    </row>
    <row r="53660" spans="15:16" x14ac:dyDescent="0.2">
      <c r="O53660"/>
      <c r="P53660"/>
    </row>
    <row r="53661" spans="15:16" x14ac:dyDescent="0.2">
      <c r="O53661"/>
      <c r="P53661"/>
    </row>
    <row r="53662" spans="15:16" x14ac:dyDescent="0.2">
      <c r="O53662"/>
      <c r="P53662"/>
    </row>
    <row r="53663" spans="15:16" x14ac:dyDescent="0.2">
      <c r="O53663"/>
      <c r="P53663"/>
    </row>
    <row r="53664" spans="15:16" x14ac:dyDescent="0.2">
      <c r="O53664"/>
      <c r="P53664"/>
    </row>
    <row r="53665" spans="15:16" x14ac:dyDescent="0.2">
      <c r="O53665"/>
      <c r="P53665"/>
    </row>
    <row r="53666" spans="15:16" x14ac:dyDescent="0.2">
      <c r="O53666"/>
      <c r="P53666"/>
    </row>
    <row r="53667" spans="15:16" x14ac:dyDescent="0.2">
      <c r="O53667"/>
      <c r="P53667"/>
    </row>
    <row r="53668" spans="15:16" x14ac:dyDescent="0.2">
      <c r="O53668"/>
      <c r="P53668"/>
    </row>
    <row r="53669" spans="15:16" x14ac:dyDescent="0.2">
      <c r="O53669"/>
      <c r="P53669"/>
    </row>
    <row r="53670" spans="15:16" x14ac:dyDescent="0.2">
      <c r="O53670"/>
      <c r="P53670"/>
    </row>
    <row r="53671" spans="15:16" x14ac:dyDescent="0.2">
      <c r="O53671"/>
      <c r="P53671"/>
    </row>
    <row r="53672" spans="15:16" x14ac:dyDescent="0.2">
      <c r="O53672"/>
      <c r="P53672"/>
    </row>
    <row r="53673" spans="15:16" x14ac:dyDescent="0.2">
      <c r="O53673"/>
      <c r="P53673"/>
    </row>
    <row r="53674" spans="15:16" x14ac:dyDescent="0.2">
      <c r="O53674"/>
      <c r="P53674"/>
    </row>
    <row r="53675" spans="15:16" x14ac:dyDescent="0.2">
      <c r="O53675"/>
      <c r="P53675"/>
    </row>
    <row r="53676" spans="15:16" x14ac:dyDescent="0.2">
      <c r="O53676"/>
      <c r="P53676"/>
    </row>
    <row r="53677" spans="15:16" x14ac:dyDescent="0.2">
      <c r="O53677"/>
      <c r="P53677"/>
    </row>
    <row r="53678" spans="15:16" x14ac:dyDescent="0.2">
      <c r="O53678"/>
      <c r="P53678"/>
    </row>
    <row r="53679" spans="15:16" x14ac:dyDescent="0.2">
      <c r="O53679"/>
      <c r="P53679"/>
    </row>
    <row r="53680" spans="15:16" x14ac:dyDescent="0.2">
      <c r="O53680"/>
      <c r="P53680"/>
    </row>
    <row r="53681" spans="15:16" x14ac:dyDescent="0.2">
      <c r="O53681"/>
      <c r="P53681"/>
    </row>
    <row r="53682" spans="15:16" x14ac:dyDescent="0.2">
      <c r="O53682"/>
      <c r="P53682"/>
    </row>
    <row r="53683" spans="15:16" x14ac:dyDescent="0.2">
      <c r="O53683"/>
      <c r="P53683"/>
    </row>
    <row r="53684" spans="15:16" x14ac:dyDescent="0.2">
      <c r="O53684"/>
      <c r="P53684"/>
    </row>
    <row r="53685" spans="15:16" x14ac:dyDescent="0.2">
      <c r="O53685"/>
      <c r="P53685"/>
    </row>
    <row r="53686" spans="15:16" x14ac:dyDescent="0.2">
      <c r="O53686"/>
      <c r="P53686"/>
    </row>
    <row r="53687" spans="15:16" x14ac:dyDescent="0.2">
      <c r="O53687"/>
      <c r="P53687"/>
    </row>
    <row r="53688" spans="15:16" x14ac:dyDescent="0.2">
      <c r="O53688"/>
      <c r="P53688"/>
    </row>
    <row r="53689" spans="15:16" x14ac:dyDescent="0.2">
      <c r="O53689"/>
      <c r="P53689"/>
    </row>
    <row r="53690" spans="15:16" x14ac:dyDescent="0.2">
      <c r="O53690"/>
      <c r="P53690"/>
    </row>
    <row r="53691" spans="15:16" x14ac:dyDescent="0.2">
      <c r="O53691"/>
      <c r="P53691"/>
    </row>
    <row r="53692" spans="15:16" x14ac:dyDescent="0.2">
      <c r="O53692"/>
      <c r="P53692"/>
    </row>
    <row r="53693" spans="15:16" x14ac:dyDescent="0.2">
      <c r="O53693"/>
      <c r="P53693"/>
    </row>
    <row r="53694" spans="15:16" x14ac:dyDescent="0.2">
      <c r="O53694"/>
      <c r="P53694"/>
    </row>
    <row r="53695" spans="15:16" x14ac:dyDescent="0.2">
      <c r="O53695"/>
      <c r="P53695"/>
    </row>
    <row r="53696" spans="15:16" x14ac:dyDescent="0.2">
      <c r="O53696"/>
      <c r="P53696"/>
    </row>
    <row r="53697" spans="15:16" x14ac:dyDescent="0.2">
      <c r="O53697"/>
      <c r="P53697"/>
    </row>
    <row r="53698" spans="15:16" x14ac:dyDescent="0.2">
      <c r="O53698"/>
      <c r="P53698"/>
    </row>
    <row r="53699" spans="15:16" x14ac:dyDescent="0.2">
      <c r="O53699"/>
      <c r="P53699"/>
    </row>
    <row r="53700" spans="15:16" x14ac:dyDescent="0.2">
      <c r="O53700"/>
      <c r="P53700"/>
    </row>
    <row r="53701" spans="15:16" x14ac:dyDescent="0.2">
      <c r="O53701"/>
      <c r="P53701"/>
    </row>
    <row r="53702" spans="15:16" x14ac:dyDescent="0.2">
      <c r="O53702"/>
      <c r="P53702"/>
    </row>
    <row r="53703" spans="15:16" x14ac:dyDescent="0.2">
      <c r="O53703"/>
      <c r="P53703"/>
    </row>
    <row r="53704" spans="15:16" x14ac:dyDescent="0.2">
      <c r="O53704"/>
      <c r="P53704"/>
    </row>
    <row r="53705" spans="15:16" x14ac:dyDescent="0.2">
      <c r="O53705"/>
      <c r="P53705"/>
    </row>
    <row r="53706" spans="15:16" x14ac:dyDescent="0.2">
      <c r="O53706"/>
      <c r="P53706"/>
    </row>
    <row r="53707" spans="15:16" x14ac:dyDescent="0.2">
      <c r="O53707"/>
      <c r="P53707"/>
    </row>
    <row r="53708" spans="15:16" x14ac:dyDescent="0.2">
      <c r="O53708"/>
      <c r="P53708"/>
    </row>
    <row r="53709" spans="15:16" x14ac:dyDescent="0.2">
      <c r="O53709"/>
      <c r="P53709"/>
    </row>
    <row r="53710" spans="15:16" x14ac:dyDescent="0.2">
      <c r="O53710"/>
      <c r="P53710"/>
    </row>
    <row r="53711" spans="15:16" x14ac:dyDescent="0.2">
      <c r="O53711"/>
      <c r="P53711"/>
    </row>
    <row r="53712" spans="15:16" x14ac:dyDescent="0.2">
      <c r="O53712"/>
      <c r="P53712"/>
    </row>
    <row r="53713" spans="15:16" x14ac:dyDescent="0.2">
      <c r="O53713"/>
      <c r="P53713"/>
    </row>
    <row r="53714" spans="15:16" x14ac:dyDescent="0.2">
      <c r="O53714"/>
      <c r="P53714"/>
    </row>
    <row r="53715" spans="15:16" x14ac:dyDescent="0.2">
      <c r="O53715"/>
      <c r="P53715"/>
    </row>
    <row r="53716" spans="15:16" x14ac:dyDescent="0.2">
      <c r="O53716"/>
      <c r="P53716"/>
    </row>
    <row r="53717" spans="15:16" x14ac:dyDescent="0.2">
      <c r="O53717"/>
      <c r="P53717"/>
    </row>
    <row r="53718" spans="15:16" x14ac:dyDescent="0.2">
      <c r="O53718"/>
      <c r="P53718"/>
    </row>
    <row r="53719" spans="15:16" x14ac:dyDescent="0.2">
      <c r="O53719"/>
      <c r="P53719"/>
    </row>
    <row r="53720" spans="15:16" x14ac:dyDescent="0.2">
      <c r="O53720"/>
      <c r="P53720"/>
    </row>
    <row r="53721" spans="15:16" x14ac:dyDescent="0.2">
      <c r="O53721"/>
      <c r="P53721"/>
    </row>
    <row r="53722" spans="15:16" x14ac:dyDescent="0.2">
      <c r="O53722"/>
      <c r="P53722"/>
    </row>
    <row r="53723" spans="15:16" x14ac:dyDescent="0.2">
      <c r="O53723"/>
      <c r="P53723"/>
    </row>
    <row r="53724" spans="15:16" x14ac:dyDescent="0.2">
      <c r="O53724"/>
      <c r="P53724"/>
    </row>
    <row r="53725" spans="15:16" x14ac:dyDescent="0.2">
      <c r="O53725"/>
      <c r="P53725"/>
    </row>
    <row r="53726" spans="15:16" x14ac:dyDescent="0.2">
      <c r="O53726"/>
      <c r="P53726"/>
    </row>
    <row r="53727" spans="15:16" x14ac:dyDescent="0.2">
      <c r="O53727"/>
      <c r="P53727"/>
    </row>
    <row r="53728" spans="15:16" x14ac:dyDescent="0.2">
      <c r="O53728"/>
      <c r="P53728"/>
    </row>
    <row r="53729" spans="15:16" x14ac:dyDescent="0.2">
      <c r="O53729"/>
      <c r="P53729"/>
    </row>
    <row r="53730" spans="15:16" x14ac:dyDescent="0.2">
      <c r="O53730"/>
      <c r="P53730"/>
    </row>
    <row r="53731" spans="15:16" x14ac:dyDescent="0.2">
      <c r="O53731"/>
      <c r="P53731"/>
    </row>
    <row r="53732" spans="15:16" x14ac:dyDescent="0.2">
      <c r="O53732"/>
      <c r="P53732"/>
    </row>
    <row r="53733" spans="15:16" x14ac:dyDescent="0.2">
      <c r="O53733"/>
      <c r="P53733"/>
    </row>
    <row r="53734" spans="15:16" x14ac:dyDescent="0.2">
      <c r="O53734"/>
      <c r="P53734"/>
    </row>
    <row r="53735" spans="15:16" x14ac:dyDescent="0.2">
      <c r="O53735"/>
      <c r="P53735"/>
    </row>
    <row r="53736" spans="15:16" x14ac:dyDescent="0.2">
      <c r="O53736"/>
      <c r="P53736"/>
    </row>
    <row r="53737" spans="15:16" x14ac:dyDescent="0.2">
      <c r="O53737"/>
      <c r="P53737"/>
    </row>
    <row r="53738" spans="15:16" x14ac:dyDescent="0.2">
      <c r="O53738"/>
      <c r="P53738"/>
    </row>
    <row r="53739" spans="15:16" x14ac:dyDescent="0.2">
      <c r="O53739"/>
      <c r="P53739"/>
    </row>
    <row r="53740" spans="15:16" x14ac:dyDescent="0.2">
      <c r="O53740"/>
      <c r="P53740"/>
    </row>
    <row r="53741" spans="15:16" x14ac:dyDescent="0.2">
      <c r="O53741"/>
      <c r="P53741"/>
    </row>
    <row r="53742" spans="15:16" x14ac:dyDescent="0.2">
      <c r="O53742"/>
      <c r="P53742"/>
    </row>
    <row r="53743" spans="15:16" x14ac:dyDescent="0.2">
      <c r="O53743"/>
      <c r="P53743"/>
    </row>
    <row r="53744" spans="15:16" x14ac:dyDescent="0.2">
      <c r="O53744"/>
      <c r="P53744"/>
    </row>
    <row r="53745" spans="15:16" x14ac:dyDescent="0.2">
      <c r="O53745"/>
      <c r="P53745"/>
    </row>
    <row r="53746" spans="15:16" x14ac:dyDescent="0.2">
      <c r="O53746"/>
      <c r="P53746"/>
    </row>
    <row r="53747" spans="15:16" x14ac:dyDescent="0.2">
      <c r="O53747"/>
      <c r="P53747"/>
    </row>
    <row r="53748" spans="15:16" x14ac:dyDescent="0.2">
      <c r="O53748"/>
      <c r="P53748"/>
    </row>
    <row r="53749" spans="15:16" x14ac:dyDescent="0.2">
      <c r="O53749"/>
      <c r="P53749"/>
    </row>
    <row r="53750" spans="15:16" x14ac:dyDescent="0.2">
      <c r="O53750"/>
      <c r="P53750"/>
    </row>
    <row r="53751" spans="15:16" x14ac:dyDescent="0.2">
      <c r="O53751"/>
      <c r="P53751"/>
    </row>
    <row r="53752" spans="15:16" x14ac:dyDescent="0.2">
      <c r="O53752"/>
      <c r="P53752"/>
    </row>
    <row r="53753" spans="15:16" x14ac:dyDescent="0.2">
      <c r="O53753"/>
      <c r="P53753"/>
    </row>
    <row r="53754" spans="15:16" x14ac:dyDescent="0.2">
      <c r="O53754"/>
      <c r="P53754"/>
    </row>
    <row r="53755" spans="15:16" x14ac:dyDescent="0.2">
      <c r="O53755"/>
      <c r="P53755"/>
    </row>
    <row r="53756" spans="15:16" x14ac:dyDescent="0.2">
      <c r="O53756"/>
      <c r="P53756"/>
    </row>
    <row r="53757" spans="15:16" x14ac:dyDescent="0.2">
      <c r="O53757"/>
      <c r="P53757"/>
    </row>
    <row r="53758" spans="15:16" x14ac:dyDescent="0.2">
      <c r="O53758"/>
      <c r="P53758"/>
    </row>
    <row r="53759" spans="15:16" x14ac:dyDescent="0.2">
      <c r="O53759"/>
      <c r="P53759"/>
    </row>
    <row r="53760" spans="15:16" x14ac:dyDescent="0.2">
      <c r="O53760"/>
      <c r="P53760"/>
    </row>
    <row r="53761" spans="15:16" x14ac:dyDescent="0.2">
      <c r="O53761"/>
      <c r="P53761"/>
    </row>
    <row r="53762" spans="15:16" x14ac:dyDescent="0.2">
      <c r="O53762"/>
      <c r="P53762"/>
    </row>
    <row r="53763" spans="15:16" x14ac:dyDescent="0.2">
      <c r="O53763"/>
      <c r="P53763"/>
    </row>
    <row r="53764" spans="15:16" x14ac:dyDescent="0.2">
      <c r="O53764"/>
      <c r="P53764"/>
    </row>
    <row r="53765" spans="15:16" x14ac:dyDescent="0.2">
      <c r="O53765"/>
      <c r="P53765"/>
    </row>
    <row r="53766" spans="15:16" x14ac:dyDescent="0.2">
      <c r="O53766"/>
      <c r="P53766"/>
    </row>
    <row r="53767" spans="15:16" x14ac:dyDescent="0.2">
      <c r="O53767"/>
      <c r="P53767"/>
    </row>
    <row r="53768" spans="15:16" x14ac:dyDescent="0.2">
      <c r="O53768"/>
      <c r="P53768"/>
    </row>
    <row r="53769" spans="15:16" x14ac:dyDescent="0.2">
      <c r="O53769"/>
      <c r="P53769"/>
    </row>
    <row r="53770" spans="15:16" x14ac:dyDescent="0.2">
      <c r="O53770"/>
      <c r="P53770"/>
    </row>
    <row r="53771" spans="15:16" x14ac:dyDescent="0.2">
      <c r="O53771"/>
      <c r="P53771"/>
    </row>
    <row r="53772" spans="15:16" x14ac:dyDescent="0.2">
      <c r="O53772"/>
      <c r="P53772"/>
    </row>
    <row r="53773" spans="15:16" x14ac:dyDescent="0.2">
      <c r="O53773"/>
      <c r="P53773"/>
    </row>
    <row r="53774" spans="15:16" x14ac:dyDescent="0.2">
      <c r="O53774"/>
      <c r="P53774"/>
    </row>
    <row r="53775" spans="15:16" x14ac:dyDescent="0.2">
      <c r="O53775"/>
      <c r="P53775"/>
    </row>
    <row r="53776" spans="15:16" x14ac:dyDescent="0.2">
      <c r="O53776"/>
      <c r="P53776"/>
    </row>
    <row r="53777" spans="15:16" x14ac:dyDescent="0.2">
      <c r="O53777"/>
      <c r="P53777"/>
    </row>
    <row r="53778" spans="15:16" x14ac:dyDescent="0.2">
      <c r="O53778"/>
      <c r="P53778"/>
    </row>
    <row r="53779" spans="15:16" x14ac:dyDescent="0.2">
      <c r="O53779"/>
      <c r="P53779"/>
    </row>
    <row r="53780" spans="15:16" x14ac:dyDescent="0.2">
      <c r="O53780"/>
      <c r="P53780"/>
    </row>
    <row r="53781" spans="15:16" x14ac:dyDescent="0.2">
      <c r="O53781"/>
      <c r="P53781"/>
    </row>
    <row r="53782" spans="15:16" x14ac:dyDescent="0.2">
      <c r="O53782"/>
      <c r="P53782"/>
    </row>
    <row r="53783" spans="15:16" x14ac:dyDescent="0.2">
      <c r="O53783"/>
      <c r="P53783"/>
    </row>
    <row r="53784" spans="15:16" x14ac:dyDescent="0.2">
      <c r="O53784"/>
      <c r="P53784"/>
    </row>
    <row r="53785" spans="15:16" x14ac:dyDescent="0.2">
      <c r="O53785"/>
      <c r="P53785"/>
    </row>
    <row r="53786" spans="15:16" x14ac:dyDescent="0.2">
      <c r="O53786"/>
      <c r="P53786"/>
    </row>
    <row r="53787" spans="15:16" x14ac:dyDescent="0.2">
      <c r="O53787"/>
      <c r="P53787"/>
    </row>
    <row r="53788" spans="15:16" x14ac:dyDescent="0.2">
      <c r="O53788"/>
      <c r="P53788"/>
    </row>
    <row r="53789" spans="15:16" x14ac:dyDescent="0.2">
      <c r="O53789"/>
      <c r="P53789"/>
    </row>
    <row r="53790" spans="15:16" x14ac:dyDescent="0.2">
      <c r="O53790"/>
      <c r="P53790"/>
    </row>
    <row r="53791" spans="15:16" x14ac:dyDescent="0.2">
      <c r="O53791"/>
      <c r="P53791"/>
    </row>
    <row r="53792" spans="15:16" x14ac:dyDescent="0.2">
      <c r="O53792"/>
      <c r="P53792"/>
    </row>
    <row r="53793" spans="15:16" x14ac:dyDescent="0.2">
      <c r="O53793"/>
      <c r="P53793"/>
    </row>
    <row r="53794" spans="15:16" x14ac:dyDescent="0.2">
      <c r="O53794"/>
      <c r="P53794"/>
    </row>
    <row r="53795" spans="15:16" x14ac:dyDescent="0.2">
      <c r="O53795"/>
      <c r="P53795"/>
    </row>
    <row r="53796" spans="15:16" x14ac:dyDescent="0.2">
      <c r="O53796"/>
      <c r="P53796"/>
    </row>
    <row r="53797" spans="15:16" x14ac:dyDescent="0.2">
      <c r="O53797"/>
      <c r="P53797"/>
    </row>
    <row r="53798" spans="15:16" x14ac:dyDescent="0.2">
      <c r="O53798"/>
      <c r="P53798"/>
    </row>
    <row r="53799" spans="15:16" x14ac:dyDescent="0.2">
      <c r="O53799"/>
      <c r="P53799"/>
    </row>
    <row r="53800" spans="15:16" x14ac:dyDescent="0.2">
      <c r="O53800"/>
      <c r="P53800"/>
    </row>
    <row r="53801" spans="15:16" x14ac:dyDescent="0.2">
      <c r="O53801"/>
      <c r="P53801"/>
    </row>
    <row r="53802" spans="15:16" x14ac:dyDescent="0.2">
      <c r="O53802"/>
      <c r="P53802"/>
    </row>
    <row r="53803" spans="15:16" x14ac:dyDescent="0.2">
      <c r="O53803"/>
      <c r="P53803"/>
    </row>
    <row r="53804" spans="15:16" x14ac:dyDescent="0.2">
      <c r="O53804"/>
      <c r="P53804"/>
    </row>
    <row r="53805" spans="15:16" x14ac:dyDescent="0.2">
      <c r="O53805"/>
      <c r="P53805"/>
    </row>
    <row r="53806" spans="15:16" x14ac:dyDescent="0.2">
      <c r="O53806"/>
      <c r="P53806"/>
    </row>
    <row r="53807" spans="15:16" x14ac:dyDescent="0.2">
      <c r="O53807"/>
      <c r="P53807"/>
    </row>
    <row r="53808" spans="15:16" x14ac:dyDescent="0.2">
      <c r="O53808"/>
      <c r="P53808"/>
    </row>
    <row r="53809" spans="15:16" x14ac:dyDescent="0.2">
      <c r="O53809"/>
      <c r="P53809"/>
    </row>
    <row r="53810" spans="15:16" x14ac:dyDescent="0.2">
      <c r="O53810"/>
      <c r="P53810"/>
    </row>
    <row r="53811" spans="15:16" x14ac:dyDescent="0.2">
      <c r="O53811"/>
      <c r="P53811"/>
    </row>
    <row r="53812" spans="15:16" x14ac:dyDescent="0.2">
      <c r="O53812"/>
      <c r="P53812"/>
    </row>
    <row r="53813" spans="15:16" x14ac:dyDescent="0.2">
      <c r="O53813"/>
      <c r="P53813"/>
    </row>
    <row r="53814" spans="15:16" x14ac:dyDescent="0.2">
      <c r="O53814"/>
      <c r="P53814"/>
    </row>
    <row r="53815" spans="15:16" x14ac:dyDescent="0.2">
      <c r="O53815"/>
      <c r="P53815"/>
    </row>
    <row r="53816" spans="15:16" x14ac:dyDescent="0.2">
      <c r="O53816"/>
      <c r="P53816"/>
    </row>
    <row r="53817" spans="15:16" x14ac:dyDescent="0.2">
      <c r="O53817"/>
      <c r="P53817"/>
    </row>
    <row r="53818" spans="15:16" x14ac:dyDescent="0.2">
      <c r="O53818"/>
      <c r="P53818"/>
    </row>
    <row r="53819" spans="15:16" x14ac:dyDescent="0.2">
      <c r="O53819"/>
      <c r="P53819"/>
    </row>
    <row r="53820" spans="15:16" x14ac:dyDescent="0.2">
      <c r="O53820"/>
      <c r="P53820"/>
    </row>
    <row r="53821" spans="15:16" x14ac:dyDescent="0.2">
      <c r="O53821"/>
      <c r="P53821"/>
    </row>
    <row r="53822" spans="15:16" x14ac:dyDescent="0.2">
      <c r="O53822"/>
      <c r="P53822"/>
    </row>
    <row r="53823" spans="15:16" x14ac:dyDescent="0.2">
      <c r="O53823"/>
      <c r="P53823"/>
    </row>
    <row r="53824" spans="15:16" x14ac:dyDescent="0.2">
      <c r="O53824"/>
      <c r="P53824"/>
    </row>
    <row r="53825" spans="15:16" x14ac:dyDescent="0.2">
      <c r="O53825"/>
      <c r="P53825"/>
    </row>
    <row r="53826" spans="15:16" x14ac:dyDescent="0.2">
      <c r="O53826"/>
      <c r="P53826"/>
    </row>
    <row r="53827" spans="15:16" x14ac:dyDescent="0.2">
      <c r="O53827"/>
      <c r="P53827"/>
    </row>
    <row r="53828" spans="15:16" x14ac:dyDescent="0.2">
      <c r="O53828"/>
      <c r="P53828"/>
    </row>
    <row r="53829" spans="15:16" x14ac:dyDescent="0.2">
      <c r="O53829"/>
      <c r="P53829"/>
    </row>
    <row r="53830" spans="15:16" x14ac:dyDescent="0.2">
      <c r="O53830"/>
      <c r="P53830"/>
    </row>
    <row r="53831" spans="15:16" x14ac:dyDescent="0.2">
      <c r="O53831"/>
      <c r="P53831"/>
    </row>
    <row r="53832" spans="15:16" x14ac:dyDescent="0.2">
      <c r="O53832"/>
      <c r="P53832"/>
    </row>
    <row r="53833" spans="15:16" x14ac:dyDescent="0.2">
      <c r="O53833"/>
      <c r="P53833"/>
    </row>
    <row r="53834" spans="15:16" x14ac:dyDescent="0.2">
      <c r="O53834"/>
      <c r="P53834"/>
    </row>
    <row r="53835" spans="15:16" x14ac:dyDescent="0.2">
      <c r="O53835"/>
      <c r="P53835"/>
    </row>
    <row r="53836" spans="15:16" x14ac:dyDescent="0.2">
      <c r="O53836"/>
      <c r="P53836"/>
    </row>
    <row r="53837" spans="15:16" x14ac:dyDescent="0.2">
      <c r="O53837"/>
      <c r="P53837"/>
    </row>
    <row r="53838" spans="15:16" x14ac:dyDescent="0.2">
      <c r="O53838"/>
      <c r="P53838"/>
    </row>
    <row r="53839" spans="15:16" x14ac:dyDescent="0.2">
      <c r="O53839"/>
      <c r="P53839"/>
    </row>
    <row r="53840" spans="15:16" x14ac:dyDescent="0.2">
      <c r="O53840"/>
      <c r="P53840"/>
    </row>
    <row r="53841" spans="15:16" x14ac:dyDescent="0.2">
      <c r="O53841"/>
      <c r="P53841"/>
    </row>
    <row r="53842" spans="15:16" x14ac:dyDescent="0.2">
      <c r="O53842"/>
      <c r="P53842"/>
    </row>
    <row r="53843" spans="15:16" x14ac:dyDescent="0.2">
      <c r="O53843"/>
      <c r="P53843"/>
    </row>
    <row r="53844" spans="15:16" x14ac:dyDescent="0.2">
      <c r="O53844"/>
      <c r="P53844"/>
    </row>
    <row r="53845" spans="15:16" x14ac:dyDescent="0.2">
      <c r="O53845"/>
      <c r="P53845"/>
    </row>
    <row r="53846" spans="15:16" x14ac:dyDescent="0.2">
      <c r="O53846"/>
      <c r="P53846"/>
    </row>
    <row r="53847" spans="15:16" x14ac:dyDescent="0.2">
      <c r="O53847"/>
      <c r="P53847"/>
    </row>
    <row r="53848" spans="15:16" x14ac:dyDescent="0.2">
      <c r="O53848"/>
      <c r="P53848"/>
    </row>
    <row r="53849" spans="15:16" x14ac:dyDescent="0.2">
      <c r="O53849"/>
      <c r="P53849"/>
    </row>
    <row r="53850" spans="15:16" x14ac:dyDescent="0.2">
      <c r="O53850"/>
      <c r="P53850"/>
    </row>
    <row r="53851" spans="15:16" x14ac:dyDescent="0.2">
      <c r="O53851"/>
      <c r="P53851"/>
    </row>
    <row r="53852" spans="15:16" x14ac:dyDescent="0.2">
      <c r="O53852"/>
      <c r="P53852"/>
    </row>
    <row r="53853" spans="15:16" x14ac:dyDescent="0.2">
      <c r="O53853"/>
      <c r="P53853"/>
    </row>
    <row r="53854" spans="15:16" x14ac:dyDescent="0.2">
      <c r="O53854"/>
      <c r="P53854"/>
    </row>
    <row r="53855" spans="15:16" x14ac:dyDescent="0.2">
      <c r="O53855"/>
      <c r="P53855"/>
    </row>
    <row r="53856" spans="15:16" x14ac:dyDescent="0.2">
      <c r="O53856"/>
      <c r="P53856"/>
    </row>
    <row r="53857" spans="15:16" x14ac:dyDescent="0.2">
      <c r="O53857"/>
      <c r="P53857"/>
    </row>
    <row r="53858" spans="15:16" x14ac:dyDescent="0.2">
      <c r="O53858"/>
      <c r="P53858"/>
    </row>
    <row r="53859" spans="15:16" x14ac:dyDescent="0.2">
      <c r="O53859"/>
      <c r="P53859"/>
    </row>
    <row r="53860" spans="15:16" x14ac:dyDescent="0.2">
      <c r="O53860"/>
      <c r="P53860"/>
    </row>
    <row r="53861" spans="15:16" x14ac:dyDescent="0.2">
      <c r="O53861"/>
      <c r="P53861"/>
    </row>
    <row r="53862" spans="15:16" x14ac:dyDescent="0.2">
      <c r="O53862"/>
      <c r="P53862"/>
    </row>
    <row r="53863" spans="15:16" x14ac:dyDescent="0.2">
      <c r="O53863"/>
      <c r="P53863"/>
    </row>
    <row r="53864" spans="15:16" x14ac:dyDescent="0.2">
      <c r="O53864"/>
      <c r="P53864"/>
    </row>
    <row r="53865" spans="15:16" x14ac:dyDescent="0.2">
      <c r="O53865"/>
      <c r="P53865"/>
    </row>
    <row r="53866" spans="15:16" x14ac:dyDescent="0.2">
      <c r="O53866"/>
      <c r="P53866"/>
    </row>
    <row r="53867" spans="15:16" x14ac:dyDescent="0.2">
      <c r="O53867"/>
      <c r="P53867"/>
    </row>
    <row r="53868" spans="15:16" x14ac:dyDescent="0.2">
      <c r="O53868"/>
      <c r="P53868"/>
    </row>
    <row r="53869" spans="15:16" x14ac:dyDescent="0.2">
      <c r="O53869"/>
      <c r="P53869"/>
    </row>
    <row r="53870" spans="15:16" x14ac:dyDescent="0.2">
      <c r="O53870"/>
      <c r="P53870"/>
    </row>
    <row r="53871" spans="15:16" x14ac:dyDescent="0.2">
      <c r="O53871"/>
      <c r="P53871"/>
    </row>
    <row r="53872" spans="15:16" x14ac:dyDescent="0.2">
      <c r="O53872"/>
      <c r="P53872"/>
    </row>
    <row r="53873" spans="15:16" x14ac:dyDescent="0.2">
      <c r="O53873"/>
      <c r="P53873"/>
    </row>
    <row r="53874" spans="15:16" x14ac:dyDescent="0.2">
      <c r="O53874"/>
      <c r="P53874"/>
    </row>
    <row r="53875" spans="15:16" x14ac:dyDescent="0.2">
      <c r="O53875"/>
      <c r="P53875"/>
    </row>
    <row r="53876" spans="15:16" x14ac:dyDescent="0.2">
      <c r="O53876"/>
      <c r="P53876"/>
    </row>
    <row r="53877" spans="15:16" x14ac:dyDescent="0.2">
      <c r="O53877"/>
      <c r="P53877"/>
    </row>
    <row r="53878" spans="15:16" x14ac:dyDescent="0.2">
      <c r="O53878"/>
      <c r="P53878"/>
    </row>
    <row r="53879" spans="15:16" x14ac:dyDescent="0.2">
      <c r="O53879"/>
      <c r="P53879"/>
    </row>
    <row r="53880" spans="15:16" x14ac:dyDescent="0.2">
      <c r="O53880"/>
      <c r="P53880"/>
    </row>
    <row r="53881" spans="15:16" x14ac:dyDescent="0.2">
      <c r="O53881"/>
      <c r="P53881"/>
    </row>
    <row r="53882" spans="15:16" x14ac:dyDescent="0.2">
      <c r="O53882"/>
      <c r="P53882"/>
    </row>
    <row r="53883" spans="15:16" x14ac:dyDescent="0.2">
      <c r="O53883"/>
      <c r="P53883"/>
    </row>
    <row r="53884" spans="15:16" x14ac:dyDescent="0.2">
      <c r="O53884"/>
      <c r="P53884"/>
    </row>
    <row r="53885" spans="15:16" x14ac:dyDescent="0.2">
      <c r="O53885"/>
      <c r="P53885"/>
    </row>
    <row r="53886" spans="15:16" x14ac:dyDescent="0.2">
      <c r="O53886"/>
      <c r="P53886"/>
    </row>
    <row r="53887" spans="15:16" x14ac:dyDescent="0.2">
      <c r="O53887"/>
      <c r="P53887"/>
    </row>
    <row r="53888" spans="15:16" x14ac:dyDescent="0.2">
      <c r="O53888"/>
      <c r="P53888"/>
    </row>
    <row r="53889" spans="15:16" x14ac:dyDescent="0.2">
      <c r="O53889"/>
      <c r="P53889"/>
    </row>
    <row r="53890" spans="15:16" x14ac:dyDescent="0.2">
      <c r="O53890"/>
      <c r="P53890"/>
    </row>
    <row r="53891" spans="15:16" x14ac:dyDescent="0.2">
      <c r="O53891"/>
      <c r="P53891"/>
    </row>
    <row r="53892" spans="15:16" x14ac:dyDescent="0.2">
      <c r="O53892"/>
      <c r="P53892"/>
    </row>
    <row r="53893" spans="15:16" x14ac:dyDescent="0.2">
      <c r="O53893"/>
      <c r="P53893"/>
    </row>
    <row r="53894" spans="15:16" x14ac:dyDescent="0.2">
      <c r="O53894"/>
      <c r="P53894"/>
    </row>
    <row r="53895" spans="15:16" x14ac:dyDescent="0.2">
      <c r="O53895"/>
      <c r="P53895"/>
    </row>
    <row r="53896" spans="15:16" x14ac:dyDescent="0.2">
      <c r="O53896"/>
      <c r="P53896"/>
    </row>
    <row r="53897" spans="15:16" x14ac:dyDescent="0.2">
      <c r="O53897"/>
      <c r="P53897"/>
    </row>
    <row r="53898" spans="15:16" x14ac:dyDescent="0.2">
      <c r="O53898"/>
      <c r="P53898"/>
    </row>
    <row r="53899" spans="15:16" x14ac:dyDescent="0.2">
      <c r="O53899"/>
      <c r="P53899"/>
    </row>
    <row r="53900" spans="15:16" x14ac:dyDescent="0.2">
      <c r="O53900"/>
      <c r="P53900"/>
    </row>
    <row r="53901" spans="15:16" x14ac:dyDescent="0.2">
      <c r="O53901"/>
      <c r="P53901"/>
    </row>
    <row r="53902" spans="15:16" x14ac:dyDescent="0.2">
      <c r="O53902"/>
      <c r="P53902"/>
    </row>
    <row r="53903" spans="15:16" x14ac:dyDescent="0.2">
      <c r="O53903"/>
      <c r="P53903"/>
    </row>
    <row r="53904" spans="15:16" x14ac:dyDescent="0.2">
      <c r="O53904"/>
      <c r="P53904"/>
    </row>
    <row r="53905" spans="15:16" x14ac:dyDescent="0.2">
      <c r="O53905"/>
      <c r="P53905"/>
    </row>
    <row r="53906" spans="15:16" x14ac:dyDescent="0.2">
      <c r="O53906"/>
      <c r="P53906"/>
    </row>
    <row r="53907" spans="15:16" x14ac:dyDescent="0.2">
      <c r="O53907"/>
      <c r="P53907"/>
    </row>
    <row r="53908" spans="15:16" x14ac:dyDescent="0.2">
      <c r="O53908"/>
      <c r="P53908"/>
    </row>
    <row r="53909" spans="15:16" x14ac:dyDescent="0.2">
      <c r="O53909"/>
      <c r="P53909"/>
    </row>
    <row r="53910" spans="15:16" x14ac:dyDescent="0.2">
      <c r="O53910"/>
      <c r="P53910"/>
    </row>
    <row r="53911" spans="15:16" x14ac:dyDescent="0.2">
      <c r="O53911"/>
      <c r="P53911"/>
    </row>
    <row r="53912" spans="15:16" x14ac:dyDescent="0.2">
      <c r="O53912"/>
      <c r="P53912"/>
    </row>
    <row r="53913" spans="15:16" x14ac:dyDescent="0.2">
      <c r="O53913"/>
      <c r="P53913"/>
    </row>
    <row r="53914" spans="15:16" x14ac:dyDescent="0.2">
      <c r="O53914"/>
      <c r="P53914"/>
    </row>
    <row r="53915" spans="15:16" x14ac:dyDescent="0.2">
      <c r="O53915"/>
      <c r="P53915"/>
    </row>
    <row r="53916" spans="15:16" x14ac:dyDescent="0.2">
      <c r="O53916"/>
      <c r="P53916"/>
    </row>
    <row r="53917" spans="15:16" x14ac:dyDescent="0.2">
      <c r="O53917"/>
      <c r="P53917"/>
    </row>
    <row r="53918" spans="15:16" x14ac:dyDescent="0.2">
      <c r="O53918"/>
      <c r="P53918"/>
    </row>
    <row r="53919" spans="15:16" x14ac:dyDescent="0.2">
      <c r="O53919"/>
      <c r="P53919"/>
    </row>
    <row r="53920" spans="15:16" x14ac:dyDescent="0.2">
      <c r="O53920"/>
      <c r="P53920"/>
    </row>
    <row r="53921" spans="15:16" x14ac:dyDescent="0.2">
      <c r="O53921"/>
      <c r="P53921"/>
    </row>
    <row r="53922" spans="15:16" x14ac:dyDescent="0.2">
      <c r="O53922"/>
      <c r="P53922"/>
    </row>
    <row r="53923" spans="15:16" x14ac:dyDescent="0.2">
      <c r="O53923"/>
      <c r="P53923"/>
    </row>
    <row r="53924" spans="15:16" x14ac:dyDescent="0.2">
      <c r="O53924"/>
      <c r="P53924"/>
    </row>
    <row r="53925" spans="15:16" x14ac:dyDescent="0.2">
      <c r="O53925"/>
      <c r="P53925"/>
    </row>
    <row r="53926" spans="15:16" x14ac:dyDescent="0.2">
      <c r="O53926"/>
      <c r="P53926"/>
    </row>
    <row r="53927" spans="15:16" x14ac:dyDescent="0.2">
      <c r="O53927"/>
      <c r="P53927"/>
    </row>
    <row r="53928" spans="15:16" x14ac:dyDescent="0.2">
      <c r="O53928"/>
      <c r="P53928"/>
    </row>
    <row r="53929" spans="15:16" x14ac:dyDescent="0.2">
      <c r="O53929"/>
      <c r="P53929"/>
    </row>
    <row r="53930" spans="15:16" x14ac:dyDescent="0.2">
      <c r="O53930"/>
      <c r="P53930"/>
    </row>
    <row r="53931" spans="15:16" x14ac:dyDescent="0.2">
      <c r="O53931"/>
      <c r="P53931"/>
    </row>
    <row r="53932" spans="15:16" x14ac:dyDescent="0.2">
      <c r="O53932"/>
      <c r="P53932"/>
    </row>
    <row r="53933" spans="15:16" x14ac:dyDescent="0.2">
      <c r="O53933"/>
      <c r="P53933"/>
    </row>
    <row r="53934" spans="15:16" x14ac:dyDescent="0.2">
      <c r="O53934"/>
      <c r="P53934"/>
    </row>
    <row r="53935" spans="15:16" x14ac:dyDescent="0.2">
      <c r="O53935"/>
      <c r="P53935"/>
    </row>
    <row r="53936" spans="15:16" x14ac:dyDescent="0.2">
      <c r="O53936"/>
      <c r="P53936"/>
    </row>
    <row r="53937" spans="15:16" x14ac:dyDescent="0.2">
      <c r="O53937"/>
      <c r="P53937"/>
    </row>
    <row r="53938" spans="15:16" x14ac:dyDescent="0.2">
      <c r="O53938"/>
      <c r="P53938"/>
    </row>
    <row r="53939" spans="15:16" x14ac:dyDescent="0.2">
      <c r="O53939"/>
      <c r="P53939"/>
    </row>
    <row r="53940" spans="15:16" x14ac:dyDescent="0.2">
      <c r="O53940"/>
      <c r="P53940"/>
    </row>
    <row r="53941" spans="15:16" x14ac:dyDescent="0.2">
      <c r="O53941"/>
      <c r="P53941"/>
    </row>
    <row r="53942" spans="15:16" x14ac:dyDescent="0.2">
      <c r="O53942"/>
      <c r="P53942"/>
    </row>
    <row r="53943" spans="15:16" x14ac:dyDescent="0.2">
      <c r="O53943"/>
      <c r="P53943"/>
    </row>
    <row r="53944" spans="15:16" x14ac:dyDescent="0.2">
      <c r="O53944"/>
      <c r="P53944"/>
    </row>
    <row r="53945" spans="15:16" x14ac:dyDescent="0.2">
      <c r="O53945"/>
      <c r="P53945"/>
    </row>
    <row r="53946" spans="15:16" x14ac:dyDescent="0.2">
      <c r="O53946"/>
      <c r="P53946"/>
    </row>
    <row r="53947" spans="15:16" x14ac:dyDescent="0.2">
      <c r="O53947"/>
      <c r="P53947"/>
    </row>
    <row r="53948" spans="15:16" x14ac:dyDescent="0.2">
      <c r="O53948"/>
      <c r="P53948"/>
    </row>
    <row r="53949" spans="15:16" x14ac:dyDescent="0.2">
      <c r="O53949"/>
      <c r="P53949"/>
    </row>
    <row r="53950" spans="15:16" x14ac:dyDescent="0.2">
      <c r="O53950"/>
      <c r="P53950"/>
    </row>
    <row r="53951" spans="15:16" x14ac:dyDescent="0.2">
      <c r="O53951"/>
      <c r="P53951"/>
    </row>
    <row r="53952" spans="15:16" x14ac:dyDescent="0.2">
      <c r="O53952"/>
      <c r="P53952"/>
    </row>
    <row r="53953" spans="15:16" x14ac:dyDescent="0.2">
      <c r="O53953"/>
      <c r="P53953"/>
    </row>
    <row r="53954" spans="15:16" x14ac:dyDescent="0.2">
      <c r="O53954"/>
      <c r="P53954"/>
    </row>
    <row r="53955" spans="15:16" x14ac:dyDescent="0.2">
      <c r="O53955"/>
      <c r="P53955"/>
    </row>
    <row r="53956" spans="15:16" x14ac:dyDescent="0.2">
      <c r="O53956"/>
      <c r="P53956"/>
    </row>
    <row r="53957" spans="15:16" x14ac:dyDescent="0.2">
      <c r="O53957"/>
      <c r="P53957"/>
    </row>
    <row r="53958" spans="15:16" x14ac:dyDescent="0.2">
      <c r="O53958"/>
      <c r="P53958"/>
    </row>
    <row r="53959" spans="15:16" x14ac:dyDescent="0.2">
      <c r="O53959"/>
      <c r="P53959"/>
    </row>
    <row r="53960" spans="15:16" x14ac:dyDescent="0.2">
      <c r="O53960"/>
      <c r="P53960"/>
    </row>
    <row r="53961" spans="15:16" x14ac:dyDescent="0.2">
      <c r="O53961"/>
      <c r="P53961"/>
    </row>
    <row r="53962" spans="15:16" x14ac:dyDescent="0.2">
      <c r="O53962"/>
      <c r="P53962"/>
    </row>
    <row r="53963" spans="15:16" x14ac:dyDescent="0.2">
      <c r="O53963"/>
      <c r="P53963"/>
    </row>
    <row r="53964" spans="15:16" x14ac:dyDescent="0.2">
      <c r="O53964"/>
      <c r="P53964"/>
    </row>
    <row r="53965" spans="15:16" x14ac:dyDescent="0.2">
      <c r="O53965"/>
      <c r="P53965"/>
    </row>
    <row r="53966" spans="15:16" x14ac:dyDescent="0.2">
      <c r="O53966"/>
      <c r="P53966"/>
    </row>
    <row r="53967" spans="15:16" x14ac:dyDescent="0.2">
      <c r="O53967"/>
      <c r="P53967"/>
    </row>
    <row r="53968" spans="15:16" x14ac:dyDescent="0.2">
      <c r="O53968"/>
      <c r="P53968"/>
    </row>
    <row r="53969" spans="15:16" x14ac:dyDescent="0.2">
      <c r="O53969"/>
      <c r="P53969"/>
    </row>
    <row r="53970" spans="15:16" x14ac:dyDescent="0.2">
      <c r="O53970"/>
      <c r="P53970"/>
    </row>
    <row r="53971" spans="15:16" x14ac:dyDescent="0.2">
      <c r="O53971"/>
      <c r="P53971"/>
    </row>
    <row r="53972" spans="15:16" x14ac:dyDescent="0.2">
      <c r="O53972"/>
      <c r="P53972"/>
    </row>
    <row r="53973" spans="15:16" x14ac:dyDescent="0.2">
      <c r="O53973"/>
      <c r="P53973"/>
    </row>
    <row r="53974" spans="15:16" x14ac:dyDescent="0.2">
      <c r="O53974"/>
      <c r="P53974"/>
    </row>
    <row r="53975" spans="15:16" x14ac:dyDescent="0.2">
      <c r="O53975"/>
      <c r="P53975"/>
    </row>
    <row r="53976" spans="15:16" x14ac:dyDescent="0.2">
      <c r="O53976"/>
      <c r="P53976"/>
    </row>
    <row r="53977" spans="15:16" x14ac:dyDescent="0.2">
      <c r="O53977"/>
      <c r="P53977"/>
    </row>
    <row r="53978" spans="15:16" x14ac:dyDescent="0.2">
      <c r="O53978"/>
      <c r="P53978"/>
    </row>
    <row r="53979" spans="15:16" x14ac:dyDescent="0.2">
      <c r="O53979"/>
      <c r="P53979"/>
    </row>
    <row r="53980" spans="15:16" x14ac:dyDescent="0.2">
      <c r="O53980"/>
      <c r="P53980"/>
    </row>
    <row r="53981" spans="15:16" x14ac:dyDescent="0.2">
      <c r="O53981"/>
      <c r="P53981"/>
    </row>
    <row r="53982" spans="15:16" x14ac:dyDescent="0.2">
      <c r="O53982"/>
      <c r="P53982"/>
    </row>
    <row r="53983" spans="15:16" x14ac:dyDescent="0.2">
      <c r="O53983"/>
      <c r="P53983"/>
    </row>
    <row r="53984" spans="15:16" x14ac:dyDescent="0.2">
      <c r="O53984"/>
      <c r="P53984"/>
    </row>
    <row r="53985" spans="15:16" x14ac:dyDescent="0.2">
      <c r="O53985"/>
      <c r="P53985"/>
    </row>
    <row r="53986" spans="15:16" x14ac:dyDescent="0.2">
      <c r="O53986"/>
      <c r="P53986"/>
    </row>
    <row r="53987" spans="15:16" x14ac:dyDescent="0.2">
      <c r="O53987"/>
      <c r="P53987"/>
    </row>
    <row r="53988" spans="15:16" x14ac:dyDescent="0.2">
      <c r="O53988"/>
      <c r="P53988"/>
    </row>
    <row r="53989" spans="15:16" x14ac:dyDescent="0.2">
      <c r="O53989"/>
      <c r="P53989"/>
    </row>
    <row r="53990" spans="15:16" x14ac:dyDescent="0.2">
      <c r="O53990"/>
      <c r="P53990"/>
    </row>
    <row r="53991" spans="15:16" x14ac:dyDescent="0.2">
      <c r="O53991"/>
      <c r="P53991"/>
    </row>
    <row r="53992" spans="15:16" x14ac:dyDescent="0.2">
      <c r="O53992"/>
      <c r="P53992"/>
    </row>
    <row r="53993" spans="15:16" x14ac:dyDescent="0.2">
      <c r="O53993"/>
      <c r="P53993"/>
    </row>
    <row r="53994" spans="15:16" x14ac:dyDescent="0.2">
      <c r="O53994"/>
      <c r="P53994"/>
    </row>
    <row r="53995" spans="15:16" x14ac:dyDescent="0.2">
      <c r="O53995"/>
      <c r="P53995"/>
    </row>
    <row r="53996" spans="15:16" x14ac:dyDescent="0.2">
      <c r="O53996"/>
      <c r="P53996"/>
    </row>
    <row r="53997" spans="15:16" x14ac:dyDescent="0.2">
      <c r="O53997"/>
      <c r="P53997"/>
    </row>
    <row r="53998" spans="15:16" x14ac:dyDescent="0.2">
      <c r="O53998"/>
      <c r="P53998"/>
    </row>
    <row r="53999" spans="15:16" x14ac:dyDescent="0.2">
      <c r="O53999"/>
      <c r="P53999"/>
    </row>
    <row r="54000" spans="15:16" x14ac:dyDescent="0.2">
      <c r="O54000"/>
      <c r="P54000"/>
    </row>
    <row r="54001" spans="15:16" x14ac:dyDescent="0.2">
      <c r="O54001"/>
      <c r="P54001"/>
    </row>
    <row r="54002" spans="15:16" x14ac:dyDescent="0.2">
      <c r="O54002"/>
      <c r="P54002"/>
    </row>
    <row r="54003" spans="15:16" x14ac:dyDescent="0.2">
      <c r="O54003"/>
      <c r="P54003"/>
    </row>
    <row r="54004" spans="15:16" x14ac:dyDescent="0.2">
      <c r="O54004"/>
      <c r="P54004"/>
    </row>
    <row r="54005" spans="15:16" x14ac:dyDescent="0.2">
      <c r="O54005"/>
      <c r="P54005"/>
    </row>
    <row r="54006" spans="15:16" x14ac:dyDescent="0.2">
      <c r="O54006"/>
      <c r="P54006"/>
    </row>
    <row r="54007" spans="15:16" x14ac:dyDescent="0.2">
      <c r="O54007"/>
      <c r="P54007"/>
    </row>
    <row r="54008" spans="15:16" x14ac:dyDescent="0.2">
      <c r="O54008"/>
      <c r="P54008"/>
    </row>
    <row r="54009" spans="15:16" x14ac:dyDescent="0.2">
      <c r="O54009"/>
      <c r="P54009"/>
    </row>
    <row r="54010" spans="15:16" x14ac:dyDescent="0.2">
      <c r="O54010"/>
      <c r="P54010"/>
    </row>
    <row r="54011" spans="15:16" x14ac:dyDescent="0.2">
      <c r="O54011"/>
      <c r="P54011"/>
    </row>
    <row r="54012" spans="15:16" x14ac:dyDescent="0.2">
      <c r="O54012"/>
      <c r="P54012"/>
    </row>
    <row r="54013" spans="15:16" x14ac:dyDescent="0.2">
      <c r="O54013"/>
      <c r="P54013"/>
    </row>
    <row r="54014" spans="15:16" x14ac:dyDescent="0.2">
      <c r="O54014"/>
      <c r="P54014"/>
    </row>
    <row r="54015" spans="15:16" x14ac:dyDescent="0.2">
      <c r="O54015"/>
      <c r="P54015"/>
    </row>
    <row r="54016" spans="15:16" x14ac:dyDescent="0.2">
      <c r="O54016"/>
      <c r="P54016"/>
    </row>
    <row r="54017" spans="15:16" x14ac:dyDescent="0.2">
      <c r="O54017"/>
      <c r="P54017"/>
    </row>
    <row r="54018" spans="15:16" x14ac:dyDescent="0.2">
      <c r="O54018"/>
      <c r="P54018"/>
    </row>
    <row r="54019" spans="15:16" x14ac:dyDescent="0.2">
      <c r="O54019"/>
      <c r="P54019"/>
    </row>
    <row r="54020" spans="15:16" x14ac:dyDescent="0.2">
      <c r="O54020"/>
      <c r="P54020"/>
    </row>
    <row r="54021" spans="15:16" x14ac:dyDescent="0.2">
      <c r="O54021"/>
      <c r="P54021"/>
    </row>
    <row r="54022" spans="15:16" x14ac:dyDescent="0.2">
      <c r="O54022"/>
      <c r="P54022"/>
    </row>
    <row r="54023" spans="15:16" x14ac:dyDescent="0.2">
      <c r="O54023"/>
      <c r="P54023"/>
    </row>
    <row r="54024" spans="15:16" x14ac:dyDescent="0.2">
      <c r="O54024"/>
      <c r="P54024"/>
    </row>
    <row r="54025" spans="15:16" x14ac:dyDescent="0.2">
      <c r="O54025"/>
      <c r="P54025"/>
    </row>
    <row r="54026" spans="15:16" x14ac:dyDescent="0.2">
      <c r="O54026"/>
      <c r="P54026"/>
    </row>
    <row r="54027" spans="15:16" x14ac:dyDescent="0.2">
      <c r="O54027"/>
      <c r="P54027"/>
    </row>
    <row r="54028" spans="15:16" x14ac:dyDescent="0.2">
      <c r="O54028"/>
      <c r="P54028"/>
    </row>
    <row r="54029" spans="15:16" x14ac:dyDescent="0.2">
      <c r="O54029"/>
      <c r="P54029"/>
    </row>
    <row r="54030" spans="15:16" x14ac:dyDescent="0.2">
      <c r="O54030"/>
      <c r="P54030"/>
    </row>
    <row r="54031" spans="15:16" x14ac:dyDescent="0.2">
      <c r="O54031"/>
      <c r="P54031"/>
    </row>
    <row r="54032" spans="15:16" x14ac:dyDescent="0.2">
      <c r="O54032"/>
      <c r="P54032"/>
    </row>
    <row r="54033" spans="15:16" x14ac:dyDescent="0.2">
      <c r="O54033"/>
      <c r="P54033"/>
    </row>
    <row r="54034" spans="15:16" x14ac:dyDescent="0.2">
      <c r="O54034"/>
      <c r="P54034"/>
    </row>
    <row r="54035" spans="15:16" x14ac:dyDescent="0.2">
      <c r="O54035"/>
      <c r="P54035"/>
    </row>
    <row r="54036" spans="15:16" x14ac:dyDescent="0.2">
      <c r="O54036"/>
      <c r="P54036"/>
    </row>
    <row r="54037" spans="15:16" x14ac:dyDescent="0.2">
      <c r="O54037"/>
      <c r="P54037"/>
    </row>
    <row r="54038" spans="15:16" x14ac:dyDescent="0.2">
      <c r="O54038"/>
      <c r="P54038"/>
    </row>
    <row r="54039" spans="15:16" x14ac:dyDescent="0.2">
      <c r="O54039"/>
      <c r="P54039"/>
    </row>
    <row r="54040" spans="15:16" x14ac:dyDescent="0.2">
      <c r="O54040"/>
      <c r="P54040"/>
    </row>
    <row r="54041" spans="15:16" x14ac:dyDescent="0.2">
      <c r="O54041"/>
      <c r="P54041"/>
    </row>
    <row r="54042" spans="15:16" x14ac:dyDescent="0.2">
      <c r="O54042"/>
      <c r="P54042"/>
    </row>
    <row r="54043" spans="15:16" x14ac:dyDescent="0.2">
      <c r="O54043"/>
      <c r="P54043"/>
    </row>
    <row r="54044" spans="15:16" x14ac:dyDescent="0.2">
      <c r="O54044"/>
      <c r="P54044"/>
    </row>
    <row r="54045" spans="15:16" x14ac:dyDescent="0.2">
      <c r="O54045"/>
      <c r="P54045"/>
    </row>
    <row r="54046" spans="15:16" x14ac:dyDescent="0.2">
      <c r="O54046"/>
      <c r="P54046"/>
    </row>
    <row r="54047" spans="15:16" x14ac:dyDescent="0.2">
      <c r="O54047"/>
      <c r="P54047"/>
    </row>
    <row r="54048" spans="15:16" x14ac:dyDescent="0.2">
      <c r="O54048"/>
      <c r="P54048"/>
    </row>
    <row r="54049" spans="15:16" x14ac:dyDescent="0.2">
      <c r="O54049"/>
      <c r="P54049"/>
    </row>
    <row r="54050" spans="15:16" x14ac:dyDescent="0.2">
      <c r="O54050"/>
      <c r="P54050"/>
    </row>
    <row r="54051" spans="15:16" x14ac:dyDescent="0.2">
      <c r="O54051"/>
      <c r="P54051"/>
    </row>
    <row r="54052" spans="15:16" x14ac:dyDescent="0.2">
      <c r="O54052"/>
      <c r="P54052"/>
    </row>
    <row r="54053" spans="15:16" x14ac:dyDescent="0.2">
      <c r="O54053"/>
      <c r="P54053"/>
    </row>
    <row r="54054" spans="15:16" x14ac:dyDescent="0.2">
      <c r="O54054"/>
      <c r="P54054"/>
    </row>
    <row r="54055" spans="15:16" x14ac:dyDescent="0.2">
      <c r="O54055"/>
      <c r="P54055"/>
    </row>
    <row r="54056" spans="15:16" x14ac:dyDescent="0.2">
      <c r="O54056"/>
      <c r="P54056"/>
    </row>
    <row r="54057" spans="15:16" x14ac:dyDescent="0.2">
      <c r="O54057"/>
      <c r="P54057"/>
    </row>
    <row r="54058" spans="15:16" x14ac:dyDescent="0.2">
      <c r="O54058"/>
      <c r="P54058"/>
    </row>
    <row r="54059" spans="15:16" x14ac:dyDescent="0.2">
      <c r="O54059"/>
      <c r="P54059"/>
    </row>
    <row r="54060" spans="15:16" x14ac:dyDescent="0.2">
      <c r="O54060"/>
      <c r="P54060"/>
    </row>
    <row r="54061" spans="15:16" x14ac:dyDescent="0.2">
      <c r="O54061"/>
      <c r="P54061"/>
    </row>
    <row r="54062" spans="15:16" x14ac:dyDescent="0.2">
      <c r="O54062"/>
      <c r="P54062"/>
    </row>
    <row r="54063" spans="15:16" x14ac:dyDescent="0.2">
      <c r="O54063"/>
      <c r="P54063"/>
    </row>
    <row r="54064" spans="15:16" x14ac:dyDescent="0.2">
      <c r="O54064"/>
      <c r="P54064"/>
    </row>
    <row r="54065" spans="15:16" x14ac:dyDescent="0.2">
      <c r="O54065"/>
      <c r="P54065"/>
    </row>
    <row r="54066" spans="15:16" x14ac:dyDescent="0.2">
      <c r="O54066"/>
      <c r="P54066"/>
    </row>
    <row r="54067" spans="15:16" x14ac:dyDescent="0.2">
      <c r="O54067"/>
      <c r="P54067"/>
    </row>
    <row r="54068" spans="15:16" x14ac:dyDescent="0.2">
      <c r="O54068"/>
      <c r="P54068"/>
    </row>
    <row r="54069" spans="15:16" x14ac:dyDescent="0.2">
      <c r="O54069"/>
      <c r="P54069"/>
    </row>
    <row r="54070" spans="15:16" x14ac:dyDescent="0.2">
      <c r="O54070"/>
      <c r="P54070"/>
    </row>
    <row r="54071" spans="15:16" x14ac:dyDescent="0.2">
      <c r="O54071"/>
      <c r="P54071"/>
    </row>
    <row r="54072" spans="15:16" x14ac:dyDescent="0.2">
      <c r="O54072"/>
      <c r="P54072"/>
    </row>
    <row r="54073" spans="15:16" x14ac:dyDescent="0.2">
      <c r="O54073"/>
      <c r="P54073"/>
    </row>
    <row r="54074" spans="15:16" x14ac:dyDescent="0.2">
      <c r="O54074"/>
      <c r="P54074"/>
    </row>
    <row r="54075" spans="15:16" x14ac:dyDescent="0.2">
      <c r="O54075"/>
      <c r="P54075"/>
    </row>
    <row r="54076" spans="15:16" x14ac:dyDescent="0.2">
      <c r="O54076"/>
      <c r="P54076"/>
    </row>
    <row r="54077" spans="15:16" x14ac:dyDescent="0.2">
      <c r="O54077"/>
      <c r="P54077"/>
    </row>
    <row r="54078" spans="15:16" x14ac:dyDescent="0.2">
      <c r="O54078"/>
      <c r="P54078"/>
    </row>
    <row r="54079" spans="15:16" x14ac:dyDescent="0.2">
      <c r="O54079"/>
      <c r="P54079"/>
    </row>
    <row r="54080" spans="15:16" x14ac:dyDescent="0.2">
      <c r="O54080"/>
      <c r="P54080"/>
    </row>
    <row r="54081" spans="15:16" x14ac:dyDescent="0.2">
      <c r="O54081"/>
      <c r="P54081"/>
    </row>
    <row r="54082" spans="15:16" x14ac:dyDescent="0.2">
      <c r="O54082"/>
      <c r="P54082"/>
    </row>
    <row r="54083" spans="15:16" x14ac:dyDescent="0.2">
      <c r="O54083"/>
      <c r="P54083"/>
    </row>
    <row r="54084" spans="15:16" x14ac:dyDescent="0.2">
      <c r="O54084"/>
      <c r="P54084"/>
    </row>
    <row r="54085" spans="15:16" x14ac:dyDescent="0.2">
      <c r="O54085"/>
      <c r="P54085"/>
    </row>
    <row r="54086" spans="15:16" x14ac:dyDescent="0.2">
      <c r="O54086"/>
      <c r="P54086"/>
    </row>
    <row r="54087" spans="15:16" x14ac:dyDescent="0.2">
      <c r="O54087"/>
      <c r="P54087"/>
    </row>
    <row r="54088" spans="15:16" x14ac:dyDescent="0.2">
      <c r="O54088"/>
      <c r="P54088"/>
    </row>
    <row r="54089" spans="15:16" x14ac:dyDescent="0.2">
      <c r="O54089"/>
      <c r="P54089"/>
    </row>
    <row r="54090" spans="15:16" x14ac:dyDescent="0.2">
      <c r="O54090"/>
      <c r="P54090"/>
    </row>
    <row r="54091" spans="15:16" x14ac:dyDescent="0.2">
      <c r="O54091"/>
      <c r="P54091"/>
    </row>
    <row r="54092" spans="15:16" x14ac:dyDescent="0.2">
      <c r="O54092"/>
      <c r="P54092"/>
    </row>
    <row r="54093" spans="15:16" x14ac:dyDescent="0.2">
      <c r="O54093"/>
      <c r="P54093"/>
    </row>
    <row r="54094" spans="15:16" x14ac:dyDescent="0.2">
      <c r="O54094"/>
      <c r="P54094"/>
    </row>
    <row r="54095" spans="15:16" x14ac:dyDescent="0.2">
      <c r="O54095"/>
      <c r="P54095"/>
    </row>
    <row r="54096" spans="15:16" x14ac:dyDescent="0.2">
      <c r="O54096"/>
      <c r="P54096"/>
    </row>
    <row r="54097" spans="15:16" x14ac:dyDescent="0.2">
      <c r="O54097"/>
      <c r="P54097"/>
    </row>
    <row r="54098" spans="15:16" x14ac:dyDescent="0.2">
      <c r="O54098"/>
      <c r="P54098"/>
    </row>
    <row r="54099" spans="15:16" x14ac:dyDescent="0.2">
      <c r="O54099"/>
      <c r="P54099"/>
    </row>
    <row r="54100" spans="15:16" x14ac:dyDescent="0.2">
      <c r="O54100"/>
      <c r="P54100"/>
    </row>
    <row r="54101" spans="15:16" x14ac:dyDescent="0.2">
      <c r="O54101"/>
      <c r="P54101"/>
    </row>
    <row r="54102" spans="15:16" x14ac:dyDescent="0.2">
      <c r="O54102"/>
      <c r="P54102"/>
    </row>
    <row r="54103" spans="15:16" x14ac:dyDescent="0.2">
      <c r="O54103"/>
      <c r="P54103"/>
    </row>
    <row r="54104" spans="15:16" x14ac:dyDescent="0.2">
      <c r="O54104"/>
      <c r="P54104"/>
    </row>
    <row r="54105" spans="15:16" x14ac:dyDescent="0.2">
      <c r="O54105"/>
      <c r="P54105"/>
    </row>
    <row r="54106" spans="15:16" x14ac:dyDescent="0.2">
      <c r="O54106"/>
      <c r="P54106"/>
    </row>
    <row r="54107" spans="15:16" x14ac:dyDescent="0.2">
      <c r="O54107"/>
      <c r="P54107"/>
    </row>
    <row r="54108" spans="15:16" x14ac:dyDescent="0.2">
      <c r="O54108"/>
      <c r="P54108"/>
    </row>
    <row r="54109" spans="15:16" x14ac:dyDescent="0.2">
      <c r="O54109"/>
      <c r="P54109"/>
    </row>
    <row r="54110" spans="15:16" x14ac:dyDescent="0.2">
      <c r="O54110"/>
      <c r="P54110"/>
    </row>
    <row r="54111" spans="15:16" x14ac:dyDescent="0.2">
      <c r="O54111"/>
      <c r="P54111"/>
    </row>
    <row r="54112" spans="15:16" x14ac:dyDescent="0.2">
      <c r="O54112"/>
      <c r="P54112"/>
    </row>
    <row r="54113" spans="15:16" x14ac:dyDescent="0.2">
      <c r="O54113"/>
      <c r="P54113"/>
    </row>
    <row r="54114" spans="15:16" x14ac:dyDescent="0.2">
      <c r="O54114"/>
      <c r="P54114"/>
    </row>
    <row r="54115" spans="15:16" x14ac:dyDescent="0.2">
      <c r="O54115"/>
      <c r="P54115"/>
    </row>
    <row r="54116" spans="15:16" x14ac:dyDescent="0.2">
      <c r="O54116"/>
      <c r="P54116"/>
    </row>
    <row r="54117" spans="15:16" x14ac:dyDescent="0.2">
      <c r="O54117"/>
      <c r="P54117"/>
    </row>
    <row r="54118" spans="15:16" x14ac:dyDescent="0.2">
      <c r="O54118"/>
      <c r="P54118"/>
    </row>
    <row r="54119" spans="15:16" x14ac:dyDescent="0.2">
      <c r="O54119"/>
      <c r="P54119"/>
    </row>
    <row r="54120" spans="15:16" x14ac:dyDescent="0.2">
      <c r="O54120"/>
      <c r="P54120"/>
    </row>
    <row r="54121" spans="15:16" x14ac:dyDescent="0.2">
      <c r="O54121"/>
      <c r="P54121"/>
    </row>
    <row r="54122" spans="15:16" x14ac:dyDescent="0.2">
      <c r="O54122"/>
      <c r="P54122"/>
    </row>
    <row r="54123" spans="15:16" x14ac:dyDescent="0.2">
      <c r="O54123"/>
      <c r="P54123"/>
    </row>
    <row r="54124" spans="15:16" x14ac:dyDescent="0.2">
      <c r="O54124"/>
      <c r="P54124"/>
    </row>
    <row r="54125" spans="15:16" x14ac:dyDescent="0.2">
      <c r="O54125"/>
      <c r="P54125"/>
    </row>
    <row r="54126" spans="15:16" x14ac:dyDescent="0.2">
      <c r="O54126"/>
      <c r="P54126"/>
    </row>
    <row r="54127" spans="15:16" x14ac:dyDescent="0.2">
      <c r="O54127"/>
      <c r="P54127"/>
    </row>
    <row r="54128" spans="15:16" x14ac:dyDescent="0.2">
      <c r="O54128"/>
      <c r="P54128"/>
    </row>
    <row r="54129" spans="15:16" x14ac:dyDescent="0.2">
      <c r="O54129"/>
      <c r="P54129"/>
    </row>
    <row r="54130" spans="15:16" x14ac:dyDescent="0.2">
      <c r="O54130"/>
      <c r="P54130"/>
    </row>
    <row r="54131" spans="15:16" x14ac:dyDescent="0.2">
      <c r="O54131"/>
      <c r="P54131"/>
    </row>
    <row r="54132" spans="15:16" x14ac:dyDescent="0.2">
      <c r="O54132"/>
      <c r="P54132"/>
    </row>
    <row r="54133" spans="15:16" x14ac:dyDescent="0.2">
      <c r="O54133"/>
      <c r="P54133"/>
    </row>
    <row r="54134" spans="15:16" x14ac:dyDescent="0.2">
      <c r="O54134"/>
      <c r="P54134"/>
    </row>
    <row r="54135" spans="15:16" x14ac:dyDescent="0.2">
      <c r="O54135"/>
      <c r="P54135"/>
    </row>
    <row r="54136" spans="15:16" x14ac:dyDescent="0.2">
      <c r="O54136"/>
      <c r="P54136"/>
    </row>
    <row r="54137" spans="15:16" x14ac:dyDescent="0.2">
      <c r="O54137"/>
      <c r="P54137"/>
    </row>
    <row r="54138" spans="15:16" x14ac:dyDescent="0.2">
      <c r="O54138"/>
      <c r="P54138"/>
    </row>
    <row r="54139" spans="15:16" x14ac:dyDescent="0.2">
      <c r="O54139"/>
      <c r="P54139"/>
    </row>
    <row r="54140" spans="15:16" x14ac:dyDescent="0.2">
      <c r="O54140"/>
      <c r="P54140"/>
    </row>
    <row r="54141" spans="15:16" x14ac:dyDescent="0.2">
      <c r="O54141"/>
      <c r="P54141"/>
    </row>
    <row r="54142" spans="15:16" x14ac:dyDescent="0.2">
      <c r="O54142"/>
      <c r="P54142"/>
    </row>
    <row r="54143" spans="15:16" x14ac:dyDescent="0.2">
      <c r="O54143"/>
      <c r="P54143"/>
    </row>
    <row r="54144" spans="15:16" x14ac:dyDescent="0.2">
      <c r="O54144"/>
      <c r="P54144"/>
    </row>
    <row r="54145" spans="15:16" x14ac:dyDescent="0.2">
      <c r="O54145"/>
      <c r="P54145"/>
    </row>
    <row r="54146" spans="15:16" x14ac:dyDescent="0.2">
      <c r="O54146"/>
      <c r="P54146"/>
    </row>
    <row r="54147" spans="15:16" x14ac:dyDescent="0.2">
      <c r="O54147"/>
      <c r="P54147"/>
    </row>
    <row r="54148" spans="15:16" x14ac:dyDescent="0.2">
      <c r="O54148"/>
      <c r="P54148"/>
    </row>
    <row r="54149" spans="15:16" x14ac:dyDescent="0.2">
      <c r="O54149"/>
      <c r="P54149"/>
    </row>
    <row r="54150" spans="15:16" x14ac:dyDescent="0.2">
      <c r="O54150"/>
      <c r="P54150"/>
    </row>
    <row r="54151" spans="15:16" x14ac:dyDescent="0.2">
      <c r="O54151"/>
      <c r="P54151"/>
    </row>
    <row r="54152" spans="15:16" x14ac:dyDescent="0.2">
      <c r="O54152"/>
      <c r="P54152"/>
    </row>
    <row r="54153" spans="15:16" x14ac:dyDescent="0.2">
      <c r="O54153"/>
      <c r="P54153"/>
    </row>
    <row r="54154" spans="15:16" x14ac:dyDescent="0.2">
      <c r="O54154"/>
      <c r="P54154"/>
    </row>
    <row r="54155" spans="15:16" x14ac:dyDescent="0.2">
      <c r="O54155"/>
      <c r="P54155"/>
    </row>
    <row r="54156" spans="15:16" x14ac:dyDescent="0.2">
      <c r="O54156"/>
      <c r="P54156"/>
    </row>
    <row r="54157" spans="15:16" x14ac:dyDescent="0.2">
      <c r="O54157"/>
      <c r="P54157"/>
    </row>
    <row r="54158" spans="15:16" x14ac:dyDescent="0.2">
      <c r="O54158"/>
      <c r="P54158"/>
    </row>
    <row r="54159" spans="15:16" x14ac:dyDescent="0.2">
      <c r="O54159"/>
      <c r="P54159"/>
    </row>
    <row r="54160" spans="15:16" x14ac:dyDescent="0.2">
      <c r="O54160"/>
      <c r="P54160"/>
    </row>
    <row r="54161" spans="15:16" x14ac:dyDescent="0.2">
      <c r="O54161"/>
      <c r="P54161"/>
    </row>
    <row r="54162" spans="15:16" x14ac:dyDescent="0.2">
      <c r="O54162"/>
      <c r="P54162"/>
    </row>
    <row r="54163" spans="15:16" x14ac:dyDescent="0.2">
      <c r="O54163"/>
      <c r="P54163"/>
    </row>
    <row r="54164" spans="15:16" x14ac:dyDescent="0.2">
      <c r="O54164"/>
      <c r="P54164"/>
    </row>
    <row r="54165" spans="15:16" x14ac:dyDescent="0.2">
      <c r="O54165"/>
      <c r="P54165"/>
    </row>
    <row r="54166" spans="15:16" x14ac:dyDescent="0.2">
      <c r="O54166"/>
      <c r="P54166"/>
    </row>
    <row r="54167" spans="15:16" x14ac:dyDescent="0.2">
      <c r="O54167"/>
      <c r="P54167"/>
    </row>
    <row r="54168" spans="15:16" x14ac:dyDescent="0.2">
      <c r="O54168"/>
      <c r="P54168"/>
    </row>
    <row r="54169" spans="15:16" x14ac:dyDescent="0.2">
      <c r="O54169"/>
      <c r="P54169"/>
    </row>
    <row r="54170" spans="15:16" x14ac:dyDescent="0.2">
      <c r="O54170"/>
      <c r="P54170"/>
    </row>
    <row r="54171" spans="15:16" x14ac:dyDescent="0.2">
      <c r="O54171"/>
      <c r="P54171"/>
    </row>
    <row r="54172" spans="15:16" x14ac:dyDescent="0.2">
      <c r="O54172"/>
      <c r="P54172"/>
    </row>
    <row r="54173" spans="15:16" x14ac:dyDescent="0.2">
      <c r="O54173"/>
      <c r="P54173"/>
    </row>
    <row r="54174" spans="15:16" x14ac:dyDescent="0.2">
      <c r="O54174"/>
      <c r="P54174"/>
    </row>
    <row r="54175" spans="15:16" x14ac:dyDescent="0.2">
      <c r="O54175"/>
      <c r="P54175"/>
    </row>
    <row r="54176" spans="15:16" x14ac:dyDescent="0.2">
      <c r="O54176"/>
      <c r="P54176"/>
    </row>
    <row r="54177" spans="15:16" x14ac:dyDescent="0.2">
      <c r="O54177"/>
      <c r="P54177"/>
    </row>
    <row r="54178" spans="15:16" x14ac:dyDescent="0.2">
      <c r="O54178"/>
      <c r="P54178"/>
    </row>
    <row r="54179" spans="15:16" x14ac:dyDescent="0.2">
      <c r="O54179"/>
      <c r="P54179"/>
    </row>
    <row r="54180" spans="15:16" x14ac:dyDescent="0.2">
      <c r="O54180"/>
      <c r="P54180"/>
    </row>
    <row r="54181" spans="15:16" x14ac:dyDescent="0.2">
      <c r="O54181"/>
      <c r="P54181"/>
    </row>
    <row r="54182" spans="15:16" x14ac:dyDescent="0.2">
      <c r="O54182"/>
      <c r="P54182"/>
    </row>
    <row r="54183" spans="15:16" x14ac:dyDescent="0.2">
      <c r="O54183"/>
      <c r="P54183"/>
    </row>
    <row r="54184" spans="15:16" x14ac:dyDescent="0.2">
      <c r="O54184"/>
      <c r="P54184"/>
    </row>
    <row r="54185" spans="15:16" x14ac:dyDescent="0.2">
      <c r="O54185"/>
      <c r="P54185"/>
    </row>
    <row r="54186" spans="15:16" x14ac:dyDescent="0.2">
      <c r="O54186"/>
      <c r="P54186"/>
    </row>
    <row r="54187" spans="15:16" x14ac:dyDescent="0.2">
      <c r="O54187"/>
      <c r="P54187"/>
    </row>
    <row r="54188" spans="15:16" x14ac:dyDescent="0.2">
      <c r="O54188"/>
      <c r="P54188"/>
    </row>
    <row r="54189" spans="15:16" x14ac:dyDescent="0.2">
      <c r="O54189"/>
      <c r="P54189"/>
    </row>
    <row r="54190" spans="15:16" x14ac:dyDescent="0.2">
      <c r="O54190"/>
      <c r="P54190"/>
    </row>
    <row r="54191" spans="15:16" x14ac:dyDescent="0.2">
      <c r="O54191"/>
      <c r="P54191"/>
    </row>
    <row r="54192" spans="15:16" x14ac:dyDescent="0.2">
      <c r="O54192"/>
      <c r="P54192"/>
    </row>
    <row r="54193" spans="15:16" x14ac:dyDescent="0.2">
      <c r="O54193"/>
      <c r="P54193"/>
    </row>
    <row r="54194" spans="15:16" x14ac:dyDescent="0.2">
      <c r="O54194"/>
      <c r="P54194"/>
    </row>
    <row r="54195" spans="15:16" x14ac:dyDescent="0.2">
      <c r="O54195"/>
      <c r="P54195"/>
    </row>
    <row r="54196" spans="15:16" x14ac:dyDescent="0.2">
      <c r="O54196"/>
      <c r="P54196"/>
    </row>
    <row r="54197" spans="15:16" x14ac:dyDescent="0.2">
      <c r="O54197"/>
      <c r="P54197"/>
    </row>
    <row r="54198" spans="15:16" x14ac:dyDescent="0.2">
      <c r="O54198"/>
      <c r="P54198"/>
    </row>
    <row r="54199" spans="15:16" x14ac:dyDescent="0.2">
      <c r="O54199"/>
      <c r="P54199"/>
    </row>
    <row r="54200" spans="15:16" x14ac:dyDescent="0.2">
      <c r="O54200"/>
      <c r="P54200"/>
    </row>
    <row r="54201" spans="15:16" x14ac:dyDescent="0.2">
      <c r="O54201"/>
      <c r="P54201"/>
    </row>
    <row r="54202" spans="15:16" x14ac:dyDescent="0.2">
      <c r="O54202"/>
      <c r="P54202"/>
    </row>
    <row r="54203" spans="15:16" x14ac:dyDescent="0.2">
      <c r="O54203"/>
      <c r="P54203"/>
    </row>
    <row r="54204" spans="15:16" x14ac:dyDescent="0.2">
      <c r="O54204"/>
      <c r="P54204"/>
    </row>
    <row r="54205" spans="15:16" x14ac:dyDescent="0.2">
      <c r="O54205"/>
      <c r="P54205"/>
    </row>
    <row r="54206" spans="15:16" x14ac:dyDescent="0.2">
      <c r="O54206"/>
      <c r="P54206"/>
    </row>
    <row r="54207" spans="15:16" x14ac:dyDescent="0.2">
      <c r="O54207"/>
      <c r="P54207"/>
    </row>
    <row r="54208" spans="15:16" x14ac:dyDescent="0.2">
      <c r="O54208"/>
      <c r="P54208"/>
    </row>
    <row r="54209" spans="15:16" x14ac:dyDescent="0.2">
      <c r="O54209"/>
      <c r="P54209"/>
    </row>
    <row r="54210" spans="15:16" x14ac:dyDescent="0.2">
      <c r="O54210"/>
      <c r="P54210"/>
    </row>
    <row r="54211" spans="15:16" x14ac:dyDescent="0.2">
      <c r="O54211"/>
      <c r="P54211"/>
    </row>
    <row r="54212" spans="15:16" x14ac:dyDescent="0.2">
      <c r="O54212"/>
      <c r="P54212"/>
    </row>
    <row r="54213" spans="15:16" x14ac:dyDescent="0.2">
      <c r="O54213"/>
      <c r="P54213"/>
    </row>
    <row r="54214" spans="15:16" x14ac:dyDescent="0.2">
      <c r="O54214"/>
      <c r="P54214"/>
    </row>
    <row r="54215" spans="15:16" x14ac:dyDescent="0.2">
      <c r="O54215"/>
      <c r="P54215"/>
    </row>
    <row r="54216" spans="15:16" x14ac:dyDescent="0.2">
      <c r="O54216"/>
      <c r="P54216"/>
    </row>
    <row r="54217" spans="15:16" x14ac:dyDescent="0.2">
      <c r="O54217"/>
      <c r="P54217"/>
    </row>
    <row r="54218" spans="15:16" x14ac:dyDescent="0.2">
      <c r="O54218"/>
      <c r="P54218"/>
    </row>
    <row r="54219" spans="15:16" x14ac:dyDescent="0.2">
      <c r="O54219"/>
      <c r="P54219"/>
    </row>
    <row r="54220" spans="15:16" x14ac:dyDescent="0.2">
      <c r="O54220"/>
      <c r="P54220"/>
    </row>
    <row r="54221" spans="15:16" x14ac:dyDescent="0.2">
      <c r="O54221"/>
      <c r="P54221"/>
    </row>
    <row r="54222" spans="15:16" x14ac:dyDescent="0.2">
      <c r="O54222"/>
      <c r="P54222"/>
    </row>
    <row r="54223" spans="15:16" x14ac:dyDescent="0.2">
      <c r="O54223"/>
      <c r="P54223"/>
    </row>
    <row r="54224" spans="15:16" x14ac:dyDescent="0.2">
      <c r="O54224"/>
      <c r="P54224"/>
    </row>
    <row r="54225" spans="15:16" x14ac:dyDescent="0.2">
      <c r="O54225"/>
      <c r="P54225"/>
    </row>
    <row r="54226" spans="15:16" x14ac:dyDescent="0.2">
      <c r="O54226"/>
      <c r="P54226"/>
    </row>
    <row r="54227" spans="15:16" x14ac:dyDescent="0.2">
      <c r="O54227"/>
      <c r="P54227"/>
    </row>
    <row r="54228" spans="15:16" x14ac:dyDescent="0.2">
      <c r="O54228"/>
      <c r="P54228"/>
    </row>
    <row r="54229" spans="15:16" x14ac:dyDescent="0.2">
      <c r="O54229"/>
      <c r="P54229"/>
    </row>
    <row r="54230" spans="15:16" x14ac:dyDescent="0.2">
      <c r="O54230"/>
      <c r="P54230"/>
    </row>
    <row r="54231" spans="15:16" x14ac:dyDescent="0.2">
      <c r="O54231"/>
      <c r="P54231"/>
    </row>
    <row r="54232" spans="15:16" x14ac:dyDescent="0.2">
      <c r="O54232"/>
      <c r="P54232"/>
    </row>
    <row r="54233" spans="15:16" x14ac:dyDescent="0.2">
      <c r="O54233"/>
      <c r="P54233"/>
    </row>
    <row r="54234" spans="15:16" x14ac:dyDescent="0.2">
      <c r="O54234"/>
      <c r="P54234"/>
    </row>
    <row r="54235" spans="15:16" x14ac:dyDescent="0.2">
      <c r="O54235"/>
      <c r="P54235"/>
    </row>
    <row r="54236" spans="15:16" x14ac:dyDescent="0.2">
      <c r="O54236"/>
      <c r="P54236"/>
    </row>
    <row r="54237" spans="15:16" x14ac:dyDescent="0.2">
      <c r="O54237"/>
      <c r="P54237"/>
    </row>
    <row r="54238" spans="15:16" x14ac:dyDescent="0.2">
      <c r="O54238"/>
      <c r="P54238"/>
    </row>
    <row r="54239" spans="15:16" x14ac:dyDescent="0.2">
      <c r="O54239"/>
      <c r="P54239"/>
    </row>
    <row r="54240" spans="15:16" x14ac:dyDescent="0.2">
      <c r="O54240"/>
      <c r="P54240"/>
    </row>
    <row r="54241" spans="15:16" x14ac:dyDescent="0.2">
      <c r="O54241"/>
      <c r="P54241"/>
    </row>
    <row r="54242" spans="15:16" x14ac:dyDescent="0.2">
      <c r="O54242"/>
      <c r="P54242"/>
    </row>
    <row r="54243" spans="15:16" x14ac:dyDescent="0.2">
      <c r="O54243"/>
      <c r="P54243"/>
    </row>
    <row r="54244" spans="15:16" x14ac:dyDescent="0.2">
      <c r="O54244"/>
      <c r="P54244"/>
    </row>
    <row r="54245" spans="15:16" x14ac:dyDescent="0.2">
      <c r="O54245"/>
      <c r="P54245"/>
    </row>
    <row r="54246" spans="15:16" x14ac:dyDescent="0.2">
      <c r="O54246"/>
      <c r="P54246"/>
    </row>
    <row r="54247" spans="15:16" x14ac:dyDescent="0.2">
      <c r="O54247"/>
      <c r="P54247"/>
    </row>
    <row r="54248" spans="15:16" x14ac:dyDescent="0.2">
      <c r="O54248"/>
      <c r="P54248"/>
    </row>
    <row r="54249" spans="15:16" x14ac:dyDescent="0.2">
      <c r="O54249"/>
      <c r="P54249"/>
    </row>
    <row r="54250" spans="15:16" x14ac:dyDescent="0.2">
      <c r="O54250"/>
      <c r="P54250"/>
    </row>
    <row r="54251" spans="15:16" x14ac:dyDescent="0.2">
      <c r="O54251"/>
      <c r="P54251"/>
    </row>
    <row r="54252" spans="15:16" x14ac:dyDescent="0.2">
      <c r="O54252"/>
      <c r="P54252"/>
    </row>
    <row r="54253" spans="15:16" x14ac:dyDescent="0.2">
      <c r="O54253"/>
      <c r="P54253"/>
    </row>
    <row r="54254" spans="15:16" x14ac:dyDescent="0.2">
      <c r="O54254"/>
      <c r="P54254"/>
    </row>
    <row r="54255" spans="15:16" x14ac:dyDescent="0.2">
      <c r="O54255"/>
      <c r="P54255"/>
    </row>
    <row r="54256" spans="15:16" x14ac:dyDescent="0.2">
      <c r="O54256"/>
      <c r="P54256"/>
    </row>
    <row r="54257" spans="15:16" x14ac:dyDescent="0.2">
      <c r="O54257"/>
      <c r="P54257"/>
    </row>
    <row r="54258" spans="15:16" x14ac:dyDescent="0.2">
      <c r="O54258"/>
      <c r="P54258"/>
    </row>
    <row r="54259" spans="15:16" x14ac:dyDescent="0.2">
      <c r="O54259"/>
      <c r="P54259"/>
    </row>
    <row r="54260" spans="15:16" x14ac:dyDescent="0.2">
      <c r="O54260"/>
      <c r="P54260"/>
    </row>
    <row r="54261" spans="15:16" x14ac:dyDescent="0.2">
      <c r="O54261"/>
      <c r="P54261"/>
    </row>
    <row r="54262" spans="15:16" x14ac:dyDescent="0.2">
      <c r="O54262"/>
      <c r="P54262"/>
    </row>
    <row r="54263" spans="15:16" x14ac:dyDescent="0.2">
      <c r="O54263"/>
      <c r="P54263"/>
    </row>
    <row r="54264" spans="15:16" x14ac:dyDescent="0.2">
      <c r="O54264"/>
      <c r="P54264"/>
    </row>
    <row r="54265" spans="15:16" x14ac:dyDescent="0.2">
      <c r="O54265"/>
      <c r="P54265"/>
    </row>
    <row r="54266" spans="15:16" x14ac:dyDescent="0.2">
      <c r="O54266"/>
      <c r="P54266"/>
    </row>
    <row r="54267" spans="15:16" x14ac:dyDescent="0.2">
      <c r="O54267"/>
      <c r="P54267"/>
    </row>
    <row r="54268" spans="15:16" x14ac:dyDescent="0.2">
      <c r="O54268"/>
      <c r="P54268"/>
    </row>
    <row r="54269" spans="15:16" x14ac:dyDescent="0.2">
      <c r="O54269"/>
      <c r="P54269"/>
    </row>
    <row r="54270" spans="15:16" x14ac:dyDescent="0.2">
      <c r="O54270"/>
      <c r="P54270"/>
    </row>
    <row r="54271" spans="15:16" x14ac:dyDescent="0.2">
      <c r="O54271"/>
      <c r="P54271"/>
    </row>
    <row r="54272" spans="15:16" x14ac:dyDescent="0.2">
      <c r="O54272"/>
      <c r="P54272"/>
    </row>
    <row r="54273" spans="15:16" x14ac:dyDescent="0.2">
      <c r="O54273"/>
      <c r="P54273"/>
    </row>
    <row r="54274" spans="15:16" x14ac:dyDescent="0.2">
      <c r="O54274"/>
      <c r="P54274"/>
    </row>
    <row r="54275" spans="15:16" x14ac:dyDescent="0.2">
      <c r="O54275"/>
      <c r="P54275"/>
    </row>
    <row r="54276" spans="15:16" x14ac:dyDescent="0.2">
      <c r="O54276"/>
      <c r="P54276"/>
    </row>
    <row r="54277" spans="15:16" x14ac:dyDescent="0.2">
      <c r="O54277"/>
      <c r="P54277"/>
    </row>
    <row r="54278" spans="15:16" x14ac:dyDescent="0.2">
      <c r="O54278"/>
      <c r="P54278"/>
    </row>
    <row r="54279" spans="15:16" x14ac:dyDescent="0.2">
      <c r="O54279"/>
      <c r="P54279"/>
    </row>
    <row r="54280" spans="15:16" x14ac:dyDescent="0.2">
      <c r="O54280"/>
      <c r="P54280"/>
    </row>
    <row r="54281" spans="15:16" x14ac:dyDescent="0.2">
      <c r="O54281"/>
      <c r="P54281"/>
    </row>
    <row r="54282" spans="15:16" x14ac:dyDescent="0.2">
      <c r="O54282"/>
      <c r="P54282"/>
    </row>
    <row r="54283" spans="15:16" x14ac:dyDescent="0.2">
      <c r="O54283"/>
      <c r="P54283"/>
    </row>
    <row r="54284" spans="15:16" x14ac:dyDescent="0.2">
      <c r="O54284"/>
      <c r="P54284"/>
    </row>
    <row r="54285" spans="15:16" x14ac:dyDescent="0.2">
      <c r="O54285"/>
      <c r="P54285"/>
    </row>
    <row r="54286" spans="15:16" x14ac:dyDescent="0.2">
      <c r="O54286"/>
      <c r="P54286"/>
    </row>
    <row r="54287" spans="15:16" x14ac:dyDescent="0.2">
      <c r="O54287"/>
      <c r="P54287"/>
    </row>
    <row r="54288" spans="15:16" x14ac:dyDescent="0.2">
      <c r="O54288"/>
      <c r="P54288"/>
    </row>
    <row r="54289" spans="15:16" x14ac:dyDescent="0.2">
      <c r="O54289"/>
      <c r="P54289"/>
    </row>
    <row r="54290" spans="15:16" x14ac:dyDescent="0.2">
      <c r="O54290"/>
      <c r="P54290"/>
    </row>
    <row r="54291" spans="15:16" x14ac:dyDescent="0.2">
      <c r="O54291"/>
      <c r="P54291"/>
    </row>
    <row r="54292" spans="15:16" x14ac:dyDescent="0.2">
      <c r="O54292"/>
      <c r="P54292"/>
    </row>
    <row r="54293" spans="15:16" x14ac:dyDescent="0.2">
      <c r="O54293"/>
      <c r="P54293"/>
    </row>
    <row r="54294" spans="15:16" x14ac:dyDescent="0.2">
      <c r="O54294"/>
      <c r="P54294"/>
    </row>
    <row r="54295" spans="15:16" x14ac:dyDescent="0.2">
      <c r="O54295"/>
      <c r="P54295"/>
    </row>
    <row r="54296" spans="15:16" x14ac:dyDescent="0.2">
      <c r="O54296"/>
      <c r="P54296"/>
    </row>
    <row r="54297" spans="15:16" x14ac:dyDescent="0.2">
      <c r="O54297"/>
      <c r="P54297"/>
    </row>
    <row r="54298" spans="15:16" x14ac:dyDescent="0.2">
      <c r="O54298"/>
      <c r="P54298"/>
    </row>
    <row r="54299" spans="15:16" x14ac:dyDescent="0.2">
      <c r="O54299"/>
      <c r="P54299"/>
    </row>
    <row r="54300" spans="15:16" x14ac:dyDescent="0.2">
      <c r="O54300"/>
      <c r="P54300"/>
    </row>
    <row r="54301" spans="15:16" x14ac:dyDescent="0.2">
      <c r="O54301"/>
      <c r="P54301"/>
    </row>
    <row r="54302" spans="15:16" x14ac:dyDescent="0.2">
      <c r="O54302"/>
      <c r="P54302"/>
    </row>
    <row r="54303" spans="15:16" x14ac:dyDescent="0.2">
      <c r="O54303"/>
      <c r="P54303"/>
    </row>
    <row r="54304" spans="15:16" x14ac:dyDescent="0.2">
      <c r="O54304"/>
      <c r="P54304"/>
    </row>
    <row r="54305" spans="15:16" x14ac:dyDescent="0.2">
      <c r="O54305"/>
      <c r="P54305"/>
    </row>
    <row r="54306" spans="15:16" x14ac:dyDescent="0.2">
      <c r="O54306"/>
      <c r="P54306"/>
    </row>
    <row r="54307" spans="15:16" x14ac:dyDescent="0.2">
      <c r="O54307"/>
      <c r="P54307"/>
    </row>
    <row r="54308" spans="15:16" x14ac:dyDescent="0.2">
      <c r="O54308"/>
      <c r="P54308"/>
    </row>
    <row r="54309" spans="15:16" x14ac:dyDescent="0.2">
      <c r="O54309"/>
      <c r="P54309"/>
    </row>
    <row r="54310" spans="15:16" x14ac:dyDescent="0.2">
      <c r="O54310"/>
      <c r="P54310"/>
    </row>
    <row r="54311" spans="15:16" x14ac:dyDescent="0.2">
      <c r="O54311"/>
      <c r="P54311"/>
    </row>
    <row r="54312" spans="15:16" x14ac:dyDescent="0.2">
      <c r="O54312"/>
      <c r="P54312"/>
    </row>
    <row r="54313" spans="15:16" x14ac:dyDescent="0.2">
      <c r="O54313"/>
      <c r="P54313"/>
    </row>
    <row r="54314" spans="15:16" x14ac:dyDescent="0.2">
      <c r="O54314"/>
      <c r="P54314"/>
    </row>
    <row r="54315" spans="15:16" x14ac:dyDescent="0.2">
      <c r="O54315"/>
      <c r="P54315"/>
    </row>
    <row r="54316" spans="15:16" x14ac:dyDescent="0.2">
      <c r="O54316"/>
      <c r="P54316"/>
    </row>
    <row r="54317" spans="15:16" x14ac:dyDescent="0.2">
      <c r="O54317"/>
      <c r="P54317"/>
    </row>
    <row r="54318" spans="15:16" x14ac:dyDescent="0.2">
      <c r="O54318"/>
      <c r="P54318"/>
    </row>
    <row r="54319" spans="15:16" x14ac:dyDescent="0.2">
      <c r="O54319"/>
      <c r="P54319"/>
    </row>
    <row r="54320" spans="15:16" x14ac:dyDescent="0.2">
      <c r="O54320"/>
      <c r="P54320"/>
    </row>
    <row r="54321" spans="15:16" x14ac:dyDescent="0.2">
      <c r="O54321"/>
      <c r="P54321"/>
    </row>
    <row r="54322" spans="15:16" x14ac:dyDescent="0.2">
      <c r="O54322"/>
      <c r="P54322"/>
    </row>
    <row r="54323" spans="15:16" x14ac:dyDescent="0.2">
      <c r="O54323"/>
      <c r="P54323"/>
    </row>
    <row r="54324" spans="15:16" x14ac:dyDescent="0.2">
      <c r="O54324"/>
      <c r="P54324"/>
    </row>
    <row r="54325" spans="15:16" x14ac:dyDescent="0.2">
      <c r="O54325"/>
      <c r="P54325"/>
    </row>
    <row r="54326" spans="15:16" x14ac:dyDescent="0.2">
      <c r="O54326"/>
      <c r="P54326"/>
    </row>
    <row r="54327" spans="15:16" x14ac:dyDescent="0.2">
      <c r="O54327"/>
      <c r="P54327"/>
    </row>
    <row r="54328" spans="15:16" x14ac:dyDescent="0.2">
      <c r="O54328"/>
      <c r="P54328"/>
    </row>
    <row r="54329" spans="15:16" x14ac:dyDescent="0.2">
      <c r="O54329"/>
      <c r="P54329"/>
    </row>
    <row r="54330" spans="15:16" x14ac:dyDescent="0.2">
      <c r="O54330"/>
      <c r="P54330"/>
    </row>
    <row r="54331" spans="15:16" x14ac:dyDescent="0.2">
      <c r="O54331"/>
      <c r="P54331"/>
    </row>
    <row r="54332" spans="15:16" x14ac:dyDescent="0.2">
      <c r="O54332"/>
      <c r="P54332"/>
    </row>
    <row r="54333" spans="15:16" x14ac:dyDescent="0.2">
      <c r="O54333"/>
      <c r="P54333"/>
    </row>
    <row r="54334" spans="15:16" x14ac:dyDescent="0.2">
      <c r="O54334"/>
      <c r="P54334"/>
    </row>
    <row r="54335" spans="15:16" x14ac:dyDescent="0.2">
      <c r="O54335"/>
      <c r="P54335"/>
    </row>
    <row r="54336" spans="15:16" x14ac:dyDescent="0.2">
      <c r="O54336"/>
      <c r="P54336"/>
    </row>
    <row r="54337" spans="15:16" x14ac:dyDescent="0.2">
      <c r="O54337"/>
      <c r="P54337"/>
    </row>
    <row r="54338" spans="15:16" x14ac:dyDescent="0.2">
      <c r="O54338"/>
      <c r="P54338"/>
    </row>
    <row r="54339" spans="15:16" x14ac:dyDescent="0.2">
      <c r="O54339"/>
      <c r="P54339"/>
    </row>
    <row r="54340" spans="15:16" x14ac:dyDescent="0.2">
      <c r="O54340"/>
      <c r="P54340"/>
    </row>
    <row r="54341" spans="15:16" x14ac:dyDescent="0.2">
      <c r="O54341"/>
      <c r="P54341"/>
    </row>
    <row r="54342" spans="15:16" x14ac:dyDescent="0.2">
      <c r="O54342"/>
      <c r="P54342"/>
    </row>
    <row r="54343" spans="15:16" x14ac:dyDescent="0.2">
      <c r="O54343"/>
      <c r="P54343"/>
    </row>
    <row r="54344" spans="15:16" x14ac:dyDescent="0.2">
      <c r="O54344"/>
      <c r="P54344"/>
    </row>
    <row r="54345" spans="15:16" x14ac:dyDescent="0.2">
      <c r="O54345"/>
      <c r="P54345"/>
    </row>
    <row r="54346" spans="15:16" x14ac:dyDescent="0.2">
      <c r="O54346"/>
      <c r="P54346"/>
    </row>
    <row r="54347" spans="15:16" x14ac:dyDescent="0.2">
      <c r="O54347"/>
      <c r="P54347"/>
    </row>
    <row r="54348" spans="15:16" x14ac:dyDescent="0.2">
      <c r="O54348"/>
      <c r="P54348"/>
    </row>
    <row r="54349" spans="15:16" x14ac:dyDescent="0.2">
      <c r="O54349"/>
      <c r="P54349"/>
    </row>
    <row r="54350" spans="15:16" x14ac:dyDescent="0.2">
      <c r="O54350"/>
      <c r="P54350"/>
    </row>
    <row r="54351" spans="15:16" x14ac:dyDescent="0.2">
      <c r="O54351"/>
      <c r="P54351"/>
    </row>
    <row r="54352" spans="15:16" x14ac:dyDescent="0.2">
      <c r="O54352"/>
      <c r="P54352"/>
    </row>
    <row r="54353" spans="15:16" x14ac:dyDescent="0.2">
      <c r="O54353"/>
      <c r="P54353"/>
    </row>
    <row r="54354" spans="15:16" x14ac:dyDescent="0.2">
      <c r="O54354"/>
      <c r="P54354"/>
    </row>
    <row r="54355" spans="15:16" x14ac:dyDescent="0.2">
      <c r="O54355"/>
      <c r="P54355"/>
    </row>
    <row r="54356" spans="15:16" x14ac:dyDescent="0.2">
      <c r="O54356"/>
      <c r="P54356"/>
    </row>
    <row r="54357" spans="15:16" x14ac:dyDescent="0.2">
      <c r="O54357"/>
      <c r="P54357"/>
    </row>
    <row r="54358" spans="15:16" x14ac:dyDescent="0.2">
      <c r="O54358"/>
      <c r="P54358"/>
    </row>
    <row r="54359" spans="15:16" x14ac:dyDescent="0.2">
      <c r="O54359"/>
      <c r="P54359"/>
    </row>
    <row r="54360" spans="15:16" x14ac:dyDescent="0.2">
      <c r="O54360"/>
      <c r="P54360"/>
    </row>
    <row r="54361" spans="15:16" x14ac:dyDescent="0.2">
      <c r="O54361"/>
      <c r="P54361"/>
    </row>
    <row r="54362" spans="15:16" x14ac:dyDescent="0.2">
      <c r="O54362"/>
      <c r="P54362"/>
    </row>
    <row r="54363" spans="15:16" x14ac:dyDescent="0.2">
      <c r="O54363"/>
      <c r="P54363"/>
    </row>
    <row r="54364" spans="15:16" x14ac:dyDescent="0.2">
      <c r="O54364"/>
      <c r="P54364"/>
    </row>
    <row r="54365" spans="15:16" x14ac:dyDescent="0.2">
      <c r="O54365"/>
      <c r="P54365"/>
    </row>
    <row r="54366" spans="15:16" x14ac:dyDescent="0.2">
      <c r="O54366"/>
      <c r="P54366"/>
    </row>
    <row r="54367" spans="15:16" x14ac:dyDescent="0.2">
      <c r="O54367"/>
      <c r="P54367"/>
    </row>
    <row r="54368" spans="15:16" x14ac:dyDescent="0.2">
      <c r="O54368"/>
      <c r="P54368"/>
    </row>
    <row r="54369" spans="15:16" x14ac:dyDescent="0.2">
      <c r="O54369"/>
      <c r="P54369"/>
    </row>
    <row r="54370" spans="15:16" x14ac:dyDescent="0.2">
      <c r="O54370"/>
      <c r="P54370"/>
    </row>
    <row r="54371" spans="15:16" x14ac:dyDescent="0.2">
      <c r="O54371"/>
      <c r="P54371"/>
    </row>
    <row r="54372" spans="15:16" x14ac:dyDescent="0.2">
      <c r="O54372"/>
      <c r="P54372"/>
    </row>
    <row r="54373" spans="15:16" x14ac:dyDescent="0.2">
      <c r="O54373"/>
      <c r="P54373"/>
    </row>
    <row r="54374" spans="15:16" x14ac:dyDescent="0.2">
      <c r="O54374"/>
      <c r="P54374"/>
    </row>
    <row r="54375" spans="15:16" x14ac:dyDescent="0.2">
      <c r="O54375"/>
      <c r="P54375"/>
    </row>
    <row r="54376" spans="15:16" x14ac:dyDescent="0.2">
      <c r="O54376"/>
      <c r="P54376"/>
    </row>
    <row r="54377" spans="15:16" x14ac:dyDescent="0.2">
      <c r="O54377"/>
      <c r="P54377"/>
    </row>
    <row r="54378" spans="15:16" x14ac:dyDescent="0.2">
      <c r="O54378"/>
      <c r="P54378"/>
    </row>
    <row r="54379" spans="15:16" x14ac:dyDescent="0.2">
      <c r="O54379"/>
      <c r="P54379"/>
    </row>
    <row r="54380" spans="15:16" x14ac:dyDescent="0.2">
      <c r="O54380"/>
      <c r="P54380"/>
    </row>
    <row r="54381" spans="15:16" x14ac:dyDescent="0.2">
      <c r="O54381"/>
      <c r="P54381"/>
    </row>
    <row r="54382" spans="15:16" x14ac:dyDescent="0.2">
      <c r="O54382"/>
      <c r="P54382"/>
    </row>
    <row r="54383" spans="15:16" x14ac:dyDescent="0.2">
      <c r="O54383"/>
      <c r="P54383"/>
    </row>
    <row r="54384" spans="15:16" x14ac:dyDescent="0.2">
      <c r="O54384"/>
      <c r="P54384"/>
    </row>
    <row r="54385" spans="15:16" x14ac:dyDescent="0.2">
      <c r="O54385"/>
      <c r="P54385"/>
    </row>
    <row r="54386" spans="15:16" x14ac:dyDescent="0.2">
      <c r="O54386"/>
      <c r="P54386"/>
    </row>
    <row r="54387" spans="15:16" x14ac:dyDescent="0.2">
      <c r="O54387"/>
      <c r="P54387"/>
    </row>
    <row r="54388" spans="15:16" x14ac:dyDescent="0.2">
      <c r="O54388"/>
      <c r="P54388"/>
    </row>
    <row r="54389" spans="15:16" x14ac:dyDescent="0.2">
      <c r="O54389"/>
      <c r="P54389"/>
    </row>
    <row r="54390" spans="15:16" x14ac:dyDescent="0.2">
      <c r="O54390"/>
      <c r="P54390"/>
    </row>
    <row r="54391" spans="15:16" x14ac:dyDescent="0.2">
      <c r="O54391"/>
      <c r="P54391"/>
    </row>
    <row r="54392" spans="15:16" x14ac:dyDescent="0.2">
      <c r="O54392"/>
      <c r="P54392"/>
    </row>
    <row r="54393" spans="15:16" x14ac:dyDescent="0.2">
      <c r="O54393"/>
      <c r="P54393"/>
    </row>
    <row r="54394" spans="15:16" x14ac:dyDescent="0.2">
      <c r="O54394"/>
      <c r="P54394"/>
    </row>
    <row r="54395" spans="15:16" x14ac:dyDescent="0.2">
      <c r="O54395"/>
      <c r="P54395"/>
    </row>
    <row r="54396" spans="15:16" x14ac:dyDescent="0.2">
      <c r="O54396"/>
      <c r="P54396"/>
    </row>
    <row r="54397" spans="15:16" x14ac:dyDescent="0.2">
      <c r="O54397"/>
      <c r="P54397"/>
    </row>
    <row r="54398" spans="15:16" x14ac:dyDescent="0.2">
      <c r="O54398"/>
      <c r="P54398"/>
    </row>
    <row r="54399" spans="15:16" x14ac:dyDescent="0.2">
      <c r="O54399"/>
      <c r="P54399"/>
    </row>
    <row r="54400" spans="15:16" x14ac:dyDescent="0.2">
      <c r="O54400"/>
      <c r="P54400"/>
    </row>
    <row r="54401" spans="15:16" x14ac:dyDescent="0.2">
      <c r="O54401"/>
      <c r="P54401"/>
    </row>
    <row r="54402" spans="15:16" x14ac:dyDescent="0.2">
      <c r="O54402"/>
      <c r="P54402"/>
    </row>
    <row r="54403" spans="15:16" x14ac:dyDescent="0.2">
      <c r="O54403"/>
      <c r="P54403"/>
    </row>
    <row r="54404" spans="15:16" x14ac:dyDescent="0.2">
      <c r="O54404"/>
      <c r="P54404"/>
    </row>
    <row r="54405" spans="15:16" x14ac:dyDescent="0.2">
      <c r="O54405"/>
      <c r="P54405"/>
    </row>
    <row r="54406" spans="15:16" x14ac:dyDescent="0.2">
      <c r="O54406"/>
      <c r="P54406"/>
    </row>
    <row r="54407" spans="15:16" x14ac:dyDescent="0.2">
      <c r="O54407"/>
      <c r="P54407"/>
    </row>
    <row r="54408" spans="15:16" x14ac:dyDescent="0.2">
      <c r="O54408"/>
      <c r="P54408"/>
    </row>
    <row r="54409" spans="15:16" x14ac:dyDescent="0.2">
      <c r="O54409"/>
      <c r="P54409"/>
    </row>
    <row r="54410" spans="15:16" x14ac:dyDescent="0.2">
      <c r="O54410"/>
      <c r="P54410"/>
    </row>
    <row r="54411" spans="15:16" x14ac:dyDescent="0.2">
      <c r="O54411"/>
      <c r="P54411"/>
    </row>
    <row r="54412" spans="15:16" x14ac:dyDescent="0.2">
      <c r="O54412"/>
      <c r="P54412"/>
    </row>
    <row r="54413" spans="15:16" x14ac:dyDescent="0.2">
      <c r="O54413"/>
      <c r="P54413"/>
    </row>
    <row r="54414" spans="15:16" x14ac:dyDescent="0.2">
      <c r="O54414"/>
      <c r="P54414"/>
    </row>
    <row r="54415" spans="15:16" x14ac:dyDescent="0.2">
      <c r="O54415"/>
      <c r="P54415"/>
    </row>
    <row r="54416" spans="15:16" x14ac:dyDescent="0.2">
      <c r="O54416"/>
      <c r="P54416"/>
    </row>
    <row r="54417" spans="15:16" x14ac:dyDescent="0.2">
      <c r="O54417"/>
      <c r="P54417"/>
    </row>
    <row r="54418" spans="15:16" x14ac:dyDescent="0.2">
      <c r="O54418"/>
      <c r="P54418"/>
    </row>
    <row r="54419" spans="15:16" x14ac:dyDescent="0.2">
      <c r="O54419"/>
      <c r="P54419"/>
    </row>
    <row r="54420" spans="15:16" x14ac:dyDescent="0.2">
      <c r="O54420"/>
      <c r="P54420"/>
    </row>
    <row r="54421" spans="15:16" x14ac:dyDescent="0.2">
      <c r="O54421"/>
      <c r="P54421"/>
    </row>
    <row r="54422" spans="15:16" x14ac:dyDescent="0.2">
      <c r="O54422"/>
      <c r="P54422"/>
    </row>
    <row r="54423" spans="15:16" x14ac:dyDescent="0.2">
      <c r="O54423"/>
      <c r="P54423"/>
    </row>
    <row r="54424" spans="15:16" x14ac:dyDescent="0.2">
      <c r="O54424"/>
      <c r="P54424"/>
    </row>
    <row r="54425" spans="15:16" x14ac:dyDescent="0.2">
      <c r="O54425"/>
      <c r="P54425"/>
    </row>
    <row r="54426" spans="15:16" x14ac:dyDescent="0.2">
      <c r="O54426"/>
      <c r="P54426"/>
    </row>
    <row r="54427" spans="15:16" x14ac:dyDescent="0.2">
      <c r="O54427"/>
      <c r="P54427"/>
    </row>
    <row r="54428" spans="15:16" x14ac:dyDescent="0.2">
      <c r="O54428"/>
      <c r="P54428"/>
    </row>
    <row r="54429" spans="15:16" x14ac:dyDescent="0.2">
      <c r="O54429"/>
      <c r="P54429"/>
    </row>
    <row r="54430" spans="15:16" x14ac:dyDescent="0.2">
      <c r="O54430"/>
      <c r="P54430"/>
    </row>
    <row r="54431" spans="15:16" x14ac:dyDescent="0.2">
      <c r="O54431"/>
      <c r="P54431"/>
    </row>
    <row r="54432" spans="15:16" x14ac:dyDescent="0.2">
      <c r="O54432"/>
      <c r="P54432"/>
    </row>
    <row r="54433" spans="15:16" x14ac:dyDescent="0.2">
      <c r="O54433"/>
      <c r="P54433"/>
    </row>
    <row r="54434" spans="15:16" x14ac:dyDescent="0.2">
      <c r="O54434"/>
      <c r="P54434"/>
    </row>
    <row r="54435" spans="15:16" x14ac:dyDescent="0.2">
      <c r="O54435"/>
      <c r="P54435"/>
    </row>
    <row r="54436" spans="15:16" x14ac:dyDescent="0.2">
      <c r="O54436"/>
      <c r="P54436"/>
    </row>
    <row r="54437" spans="15:16" x14ac:dyDescent="0.2">
      <c r="O54437"/>
      <c r="P54437"/>
    </row>
    <row r="54438" spans="15:16" x14ac:dyDescent="0.2">
      <c r="O54438"/>
      <c r="P54438"/>
    </row>
    <row r="54439" spans="15:16" x14ac:dyDescent="0.2">
      <c r="O54439"/>
      <c r="P54439"/>
    </row>
    <row r="54440" spans="15:16" x14ac:dyDescent="0.2">
      <c r="O54440"/>
      <c r="P54440"/>
    </row>
    <row r="54441" spans="15:16" x14ac:dyDescent="0.2">
      <c r="O54441"/>
      <c r="P54441"/>
    </row>
    <row r="54442" spans="15:16" x14ac:dyDescent="0.2">
      <c r="O54442"/>
      <c r="P54442"/>
    </row>
    <row r="54443" spans="15:16" x14ac:dyDescent="0.2">
      <c r="O54443"/>
      <c r="P54443"/>
    </row>
    <row r="54444" spans="15:16" x14ac:dyDescent="0.2">
      <c r="O54444"/>
      <c r="P54444"/>
    </row>
    <row r="54445" spans="15:16" x14ac:dyDescent="0.2">
      <c r="O54445"/>
      <c r="P54445"/>
    </row>
    <row r="54446" spans="15:16" x14ac:dyDescent="0.2">
      <c r="O54446"/>
      <c r="P54446"/>
    </row>
    <row r="54447" spans="15:16" x14ac:dyDescent="0.2">
      <c r="O54447"/>
      <c r="P54447"/>
    </row>
    <row r="54448" spans="15:16" x14ac:dyDescent="0.2">
      <c r="O54448"/>
      <c r="P54448"/>
    </row>
    <row r="54449" spans="15:16" x14ac:dyDescent="0.2">
      <c r="O54449"/>
      <c r="P54449"/>
    </row>
    <row r="54450" spans="15:16" x14ac:dyDescent="0.2">
      <c r="O54450"/>
      <c r="P54450"/>
    </row>
    <row r="54451" spans="15:16" x14ac:dyDescent="0.2">
      <c r="O54451"/>
      <c r="P54451"/>
    </row>
    <row r="54452" spans="15:16" x14ac:dyDescent="0.2">
      <c r="O54452"/>
      <c r="P54452"/>
    </row>
    <row r="54453" spans="15:16" x14ac:dyDescent="0.2">
      <c r="O54453"/>
      <c r="P54453"/>
    </row>
    <row r="54454" spans="15:16" x14ac:dyDescent="0.2">
      <c r="O54454"/>
      <c r="P54454"/>
    </row>
    <row r="54455" spans="15:16" x14ac:dyDescent="0.2">
      <c r="O54455"/>
      <c r="P54455"/>
    </row>
    <row r="54456" spans="15:16" x14ac:dyDescent="0.2">
      <c r="O54456"/>
      <c r="P54456"/>
    </row>
    <row r="54457" spans="15:16" x14ac:dyDescent="0.2">
      <c r="O54457"/>
      <c r="P54457"/>
    </row>
    <row r="54458" spans="15:16" x14ac:dyDescent="0.2">
      <c r="O54458"/>
      <c r="P54458"/>
    </row>
    <row r="54459" spans="15:16" x14ac:dyDescent="0.2">
      <c r="O54459"/>
      <c r="P54459"/>
    </row>
    <row r="54460" spans="15:16" x14ac:dyDescent="0.2">
      <c r="O54460"/>
      <c r="P54460"/>
    </row>
    <row r="54461" spans="15:16" x14ac:dyDescent="0.2">
      <c r="O54461"/>
      <c r="P54461"/>
    </row>
    <row r="54462" spans="15:16" x14ac:dyDescent="0.2">
      <c r="O54462"/>
      <c r="P54462"/>
    </row>
    <row r="54463" spans="15:16" x14ac:dyDescent="0.2">
      <c r="O54463"/>
      <c r="P54463"/>
    </row>
    <row r="54464" spans="15:16" x14ac:dyDescent="0.2">
      <c r="O54464"/>
      <c r="P54464"/>
    </row>
    <row r="54465" spans="15:16" x14ac:dyDescent="0.2">
      <c r="O54465"/>
      <c r="P54465"/>
    </row>
    <row r="54466" spans="15:16" x14ac:dyDescent="0.2">
      <c r="O54466"/>
      <c r="P54466"/>
    </row>
    <row r="54467" spans="15:16" x14ac:dyDescent="0.2">
      <c r="O54467"/>
      <c r="P54467"/>
    </row>
    <row r="54468" spans="15:16" x14ac:dyDescent="0.2">
      <c r="O54468"/>
      <c r="P54468"/>
    </row>
    <row r="54469" spans="15:16" x14ac:dyDescent="0.2">
      <c r="O54469"/>
      <c r="P54469"/>
    </row>
    <row r="54470" spans="15:16" x14ac:dyDescent="0.2">
      <c r="O54470"/>
      <c r="P54470"/>
    </row>
    <row r="54471" spans="15:16" x14ac:dyDescent="0.2">
      <c r="O54471"/>
      <c r="P54471"/>
    </row>
    <row r="54472" spans="15:16" x14ac:dyDescent="0.2">
      <c r="O54472"/>
      <c r="P54472"/>
    </row>
    <row r="54473" spans="15:16" x14ac:dyDescent="0.2">
      <c r="O54473"/>
      <c r="P54473"/>
    </row>
    <row r="54474" spans="15:16" x14ac:dyDescent="0.2">
      <c r="O54474"/>
      <c r="P54474"/>
    </row>
    <row r="54475" spans="15:16" x14ac:dyDescent="0.2">
      <c r="O54475"/>
      <c r="P54475"/>
    </row>
    <row r="54476" spans="15:16" x14ac:dyDescent="0.2">
      <c r="O54476"/>
      <c r="P54476"/>
    </row>
    <row r="54477" spans="15:16" x14ac:dyDescent="0.2">
      <c r="O54477"/>
      <c r="P54477"/>
    </row>
    <row r="54478" spans="15:16" x14ac:dyDescent="0.2">
      <c r="O54478"/>
      <c r="P54478"/>
    </row>
    <row r="54479" spans="15:16" x14ac:dyDescent="0.2">
      <c r="O54479"/>
      <c r="P54479"/>
    </row>
    <row r="54480" spans="15:16" x14ac:dyDescent="0.2">
      <c r="O54480"/>
      <c r="P54480"/>
    </row>
    <row r="54481" spans="15:16" x14ac:dyDescent="0.2">
      <c r="O54481"/>
      <c r="P54481"/>
    </row>
    <row r="54482" spans="15:16" x14ac:dyDescent="0.2">
      <c r="O54482"/>
      <c r="P54482"/>
    </row>
    <row r="54483" spans="15:16" x14ac:dyDescent="0.2">
      <c r="O54483"/>
      <c r="P54483"/>
    </row>
    <row r="54484" spans="15:16" x14ac:dyDescent="0.2">
      <c r="O54484"/>
      <c r="P54484"/>
    </row>
    <row r="54485" spans="15:16" x14ac:dyDescent="0.2">
      <c r="O54485"/>
      <c r="P54485"/>
    </row>
    <row r="54486" spans="15:16" x14ac:dyDescent="0.2">
      <c r="O54486"/>
      <c r="P54486"/>
    </row>
    <row r="54487" spans="15:16" x14ac:dyDescent="0.2">
      <c r="O54487"/>
      <c r="P54487"/>
    </row>
    <row r="54488" spans="15:16" x14ac:dyDescent="0.2">
      <c r="O54488"/>
      <c r="P54488"/>
    </row>
    <row r="54489" spans="15:16" x14ac:dyDescent="0.2">
      <c r="O54489"/>
      <c r="P54489"/>
    </row>
    <row r="54490" spans="15:16" x14ac:dyDescent="0.2">
      <c r="O54490"/>
      <c r="P54490"/>
    </row>
    <row r="54491" spans="15:16" x14ac:dyDescent="0.2">
      <c r="O54491"/>
      <c r="P54491"/>
    </row>
    <row r="54492" spans="15:16" x14ac:dyDescent="0.2">
      <c r="O54492"/>
      <c r="P54492"/>
    </row>
    <row r="54493" spans="15:16" x14ac:dyDescent="0.2">
      <c r="O54493"/>
      <c r="P54493"/>
    </row>
    <row r="54494" spans="15:16" x14ac:dyDescent="0.2">
      <c r="O54494"/>
      <c r="P54494"/>
    </row>
    <row r="54495" spans="15:16" x14ac:dyDescent="0.2">
      <c r="O54495"/>
      <c r="P54495"/>
    </row>
    <row r="54496" spans="15:16" x14ac:dyDescent="0.2">
      <c r="O54496"/>
      <c r="P54496"/>
    </row>
    <row r="54497" spans="15:16" x14ac:dyDescent="0.2">
      <c r="O54497"/>
      <c r="P54497"/>
    </row>
    <row r="54498" spans="15:16" x14ac:dyDescent="0.2">
      <c r="O54498"/>
      <c r="P54498"/>
    </row>
    <row r="54499" spans="15:16" x14ac:dyDescent="0.2">
      <c r="O54499"/>
      <c r="P54499"/>
    </row>
    <row r="54500" spans="15:16" x14ac:dyDescent="0.2">
      <c r="O54500"/>
      <c r="P54500"/>
    </row>
    <row r="54501" spans="15:16" x14ac:dyDescent="0.2">
      <c r="O54501"/>
      <c r="P54501"/>
    </row>
    <row r="54502" spans="15:16" x14ac:dyDescent="0.2">
      <c r="O54502"/>
      <c r="P54502"/>
    </row>
    <row r="54503" spans="15:16" x14ac:dyDescent="0.2">
      <c r="O54503"/>
      <c r="P54503"/>
    </row>
    <row r="54504" spans="15:16" x14ac:dyDescent="0.2">
      <c r="O54504"/>
      <c r="P54504"/>
    </row>
    <row r="54505" spans="15:16" x14ac:dyDescent="0.2">
      <c r="O54505"/>
      <c r="P54505"/>
    </row>
    <row r="54506" spans="15:16" x14ac:dyDescent="0.2">
      <c r="O54506"/>
      <c r="P54506"/>
    </row>
    <row r="54507" spans="15:16" x14ac:dyDescent="0.2">
      <c r="O54507"/>
      <c r="P54507"/>
    </row>
    <row r="54508" spans="15:16" x14ac:dyDescent="0.2">
      <c r="O54508"/>
      <c r="P54508"/>
    </row>
    <row r="54509" spans="15:16" x14ac:dyDescent="0.2">
      <c r="O54509"/>
      <c r="P54509"/>
    </row>
    <row r="54510" spans="15:16" x14ac:dyDescent="0.2">
      <c r="O54510"/>
      <c r="P54510"/>
    </row>
    <row r="54511" spans="15:16" x14ac:dyDescent="0.2">
      <c r="O54511"/>
      <c r="P54511"/>
    </row>
    <row r="54512" spans="15:16" x14ac:dyDescent="0.2">
      <c r="O54512"/>
      <c r="P54512"/>
    </row>
    <row r="54513" spans="15:16" x14ac:dyDescent="0.2">
      <c r="O54513"/>
      <c r="P54513"/>
    </row>
    <row r="54514" spans="15:16" x14ac:dyDescent="0.2">
      <c r="O54514"/>
      <c r="P54514"/>
    </row>
    <row r="54515" spans="15:16" x14ac:dyDescent="0.2">
      <c r="O54515"/>
      <c r="P54515"/>
    </row>
    <row r="54516" spans="15:16" x14ac:dyDescent="0.2">
      <c r="O54516"/>
      <c r="P54516"/>
    </row>
    <row r="54517" spans="15:16" x14ac:dyDescent="0.2">
      <c r="O54517"/>
      <c r="P54517"/>
    </row>
    <row r="54518" spans="15:16" x14ac:dyDescent="0.2">
      <c r="O54518"/>
      <c r="P54518"/>
    </row>
    <row r="54519" spans="15:16" x14ac:dyDescent="0.2">
      <c r="O54519"/>
      <c r="P54519"/>
    </row>
    <row r="54520" spans="15:16" x14ac:dyDescent="0.2">
      <c r="O54520"/>
      <c r="P54520"/>
    </row>
    <row r="54521" spans="15:16" x14ac:dyDescent="0.2">
      <c r="O54521"/>
      <c r="P54521"/>
    </row>
    <row r="54522" spans="15:16" x14ac:dyDescent="0.2">
      <c r="O54522"/>
      <c r="P54522"/>
    </row>
    <row r="54523" spans="15:16" x14ac:dyDescent="0.2">
      <c r="O54523"/>
      <c r="P54523"/>
    </row>
    <row r="54524" spans="15:16" x14ac:dyDescent="0.2">
      <c r="O54524"/>
      <c r="P54524"/>
    </row>
    <row r="54525" spans="15:16" x14ac:dyDescent="0.2">
      <c r="O54525"/>
      <c r="P54525"/>
    </row>
    <row r="54526" spans="15:16" x14ac:dyDescent="0.2">
      <c r="O54526"/>
      <c r="P54526"/>
    </row>
    <row r="54527" spans="15:16" x14ac:dyDescent="0.2">
      <c r="O54527"/>
      <c r="P54527"/>
    </row>
    <row r="54528" spans="15:16" x14ac:dyDescent="0.2">
      <c r="O54528"/>
      <c r="P54528"/>
    </row>
    <row r="54529" spans="15:16" x14ac:dyDescent="0.2">
      <c r="O54529"/>
      <c r="P54529"/>
    </row>
    <row r="54530" spans="15:16" x14ac:dyDescent="0.2">
      <c r="O54530"/>
      <c r="P54530"/>
    </row>
    <row r="54531" spans="15:16" x14ac:dyDescent="0.2">
      <c r="O54531"/>
      <c r="P54531"/>
    </row>
    <row r="54532" spans="15:16" x14ac:dyDescent="0.2">
      <c r="O54532"/>
      <c r="P54532"/>
    </row>
    <row r="54533" spans="15:16" x14ac:dyDescent="0.2">
      <c r="O54533"/>
      <c r="P54533"/>
    </row>
    <row r="54534" spans="15:16" x14ac:dyDescent="0.2">
      <c r="O54534"/>
      <c r="P54534"/>
    </row>
    <row r="54535" spans="15:16" x14ac:dyDescent="0.2">
      <c r="O54535"/>
      <c r="P54535"/>
    </row>
    <row r="54536" spans="15:16" x14ac:dyDescent="0.2">
      <c r="O54536"/>
      <c r="P54536"/>
    </row>
    <row r="54537" spans="15:16" x14ac:dyDescent="0.2">
      <c r="O54537"/>
      <c r="P54537"/>
    </row>
    <row r="54538" spans="15:16" x14ac:dyDescent="0.2">
      <c r="O54538"/>
      <c r="P54538"/>
    </row>
    <row r="54539" spans="15:16" x14ac:dyDescent="0.2">
      <c r="O54539"/>
      <c r="P54539"/>
    </row>
    <row r="54540" spans="15:16" x14ac:dyDescent="0.2">
      <c r="O54540"/>
      <c r="P54540"/>
    </row>
    <row r="54541" spans="15:16" x14ac:dyDescent="0.2">
      <c r="O54541"/>
      <c r="P54541"/>
    </row>
    <row r="54542" spans="15:16" x14ac:dyDescent="0.2">
      <c r="O54542"/>
      <c r="P54542"/>
    </row>
    <row r="54543" spans="15:16" x14ac:dyDescent="0.2">
      <c r="O54543"/>
      <c r="P54543"/>
    </row>
    <row r="54544" spans="15:16" x14ac:dyDescent="0.2">
      <c r="O54544"/>
      <c r="P54544"/>
    </row>
    <row r="54545" spans="15:16" x14ac:dyDescent="0.2">
      <c r="O54545"/>
      <c r="P54545"/>
    </row>
    <row r="54546" spans="15:16" x14ac:dyDescent="0.2">
      <c r="O54546"/>
      <c r="P54546"/>
    </row>
    <row r="54547" spans="15:16" x14ac:dyDescent="0.2">
      <c r="O54547"/>
      <c r="P54547"/>
    </row>
    <row r="54548" spans="15:16" x14ac:dyDescent="0.2">
      <c r="O54548"/>
      <c r="P54548"/>
    </row>
    <row r="54549" spans="15:16" x14ac:dyDescent="0.2">
      <c r="O54549"/>
      <c r="P54549"/>
    </row>
    <row r="54550" spans="15:16" x14ac:dyDescent="0.2">
      <c r="O54550"/>
      <c r="P54550"/>
    </row>
    <row r="54551" spans="15:16" x14ac:dyDescent="0.2">
      <c r="O54551"/>
      <c r="P54551"/>
    </row>
    <row r="54552" spans="15:16" x14ac:dyDescent="0.2">
      <c r="O54552"/>
      <c r="P54552"/>
    </row>
    <row r="54553" spans="15:16" x14ac:dyDescent="0.2">
      <c r="O54553"/>
      <c r="P54553"/>
    </row>
    <row r="54554" spans="15:16" x14ac:dyDescent="0.2">
      <c r="O54554"/>
      <c r="P54554"/>
    </row>
    <row r="54555" spans="15:16" x14ac:dyDescent="0.2">
      <c r="O54555"/>
      <c r="P54555"/>
    </row>
    <row r="54556" spans="15:16" x14ac:dyDescent="0.2">
      <c r="O54556"/>
      <c r="P54556"/>
    </row>
    <row r="54557" spans="15:16" x14ac:dyDescent="0.2">
      <c r="O54557"/>
      <c r="P54557"/>
    </row>
    <row r="54558" spans="15:16" x14ac:dyDescent="0.2">
      <c r="O54558"/>
      <c r="P54558"/>
    </row>
    <row r="54559" spans="15:16" x14ac:dyDescent="0.2">
      <c r="O54559"/>
      <c r="P54559"/>
    </row>
    <row r="54560" spans="15:16" x14ac:dyDescent="0.2">
      <c r="O54560"/>
      <c r="P54560"/>
    </row>
    <row r="54561" spans="15:16" x14ac:dyDescent="0.2">
      <c r="O54561"/>
      <c r="P54561"/>
    </row>
    <row r="54562" spans="15:16" x14ac:dyDescent="0.2">
      <c r="O54562"/>
      <c r="P54562"/>
    </row>
    <row r="54563" spans="15:16" x14ac:dyDescent="0.2">
      <c r="O54563"/>
      <c r="P54563"/>
    </row>
    <row r="54564" spans="15:16" x14ac:dyDescent="0.2">
      <c r="O54564"/>
      <c r="P54564"/>
    </row>
    <row r="54565" spans="15:16" x14ac:dyDescent="0.2">
      <c r="O54565"/>
      <c r="P54565"/>
    </row>
    <row r="54566" spans="15:16" x14ac:dyDescent="0.2">
      <c r="O54566"/>
      <c r="P54566"/>
    </row>
    <row r="54567" spans="15:16" x14ac:dyDescent="0.2">
      <c r="O54567"/>
      <c r="P54567"/>
    </row>
    <row r="54568" spans="15:16" x14ac:dyDescent="0.2">
      <c r="O54568"/>
      <c r="P54568"/>
    </row>
    <row r="54569" spans="15:16" x14ac:dyDescent="0.2">
      <c r="O54569"/>
      <c r="P54569"/>
    </row>
    <row r="54570" spans="15:16" x14ac:dyDescent="0.2">
      <c r="O54570"/>
      <c r="P54570"/>
    </row>
    <row r="54571" spans="15:16" x14ac:dyDescent="0.2">
      <c r="O54571"/>
      <c r="P54571"/>
    </row>
    <row r="54572" spans="15:16" x14ac:dyDescent="0.2">
      <c r="O54572"/>
      <c r="P54572"/>
    </row>
    <row r="54573" spans="15:16" x14ac:dyDescent="0.2">
      <c r="O54573"/>
      <c r="P54573"/>
    </row>
    <row r="54574" spans="15:16" x14ac:dyDescent="0.2">
      <c r="O54574"/>
      <c r="P54574"/>
    </row>
    <row r="54575" spans="15:16" x14ac:dyDescent="0.2">
      <c r="O54575"/>
      <c r="P54575"/>
    </row>
    <row r="54576" spans="15:16" x14ac:dyDescent="0.2">
      <c r="O54576"/>
      <c r="P54576"/>
    </row>
    <row r="54577" spans="15:16" x14ac:dyDescent="0.2">
      <c r="O54577"/>
      <c r="P54577"/>
    </row>
    <row r="54578" spans="15:16" x14ac:dyDescent="0.2">
      <c r="O54578"/>
      <c r="P54578"/>
    </row>
    <row r="54579" spans="15:16" x14ac:dyDescent="0.2">
      <c r="O54579"/>
      <c r="P54579"/>
    </row>
    <row r="54580" spans="15:16" x14ac:dyDescent="0.2">
      <c r="O54580"/>
      <c r="P54580"/>
    </row>
    <row r="54581" spans="15:16" x14ac:dyDescent="0.2">
      <c r="O54581"/>
      <c r="P54581"/>
    </row>
    <row r="54582" spans="15:16" x14ac:dyDescent="0.2">
      <c r="O54582"/>
      <c r="P54582"/>
    </row>
    <row r="54583" spans="15:16" x14ac:dyDescent="0.2">
      <c r="O54583"/>
      <c r="P54583"/>
    </row>
    <row r="54584" spans="15:16" x14ac:dyDescent="0.2">
      <c r="O54584"/>
      <c r="P54584"/>
    </row>
    <row r="54585" spans="15:16" x14ac:dyDescent="0.2">
      <c r="O54585"/>
      <c r="P54585"/>
    </row>
    <row r="54586" spans="15:16" x14ac:dyDescent="0.2">
      <c r="O54586"/>
      <c r="P54586"/>
    </row>
    <row r="54587" spans="15:16" x14ac:dyDescent="0.2">
      <c r="O54587"/>
      <c r="P54587"/>
    </row>
    <row r="54588" spans="15:16" x14ac:dyDescent="0.2">
      <c r="O54588"/>
      <c r="P54588"/>
    </row>
    <row r="54589" spans="15:16" x14ac:dyDescent="0.2">
      <c r="O54589"/>
      <c r="P54589"/>
    </row>
    <row r="54590" spans="15:16" x14ac:dyDescent="0.2">
      <c r="O54590"/>
      <c r="P54590"/>
    </row>
    <row r="54591" spans="15:16" x14ac:dyDescent="0.2">
      <c r="O54591"/>
      <c r="P54591"/>
    </row>
    <row r="54592" spans="15:16" x14ac:dyDescent="0.2">
      <c r="O54592"/>
      <c r="P54592"/>
    </row>
    <row r="54593" spans="15:16" x14ac:dyDescent="0.2">
      <c r="O54593"/>
      <c r="P54593"/>
    </row>
    <row r="54594" spans="15:16" x14ac:dyDescent="0.2">
      <c r="O54594"/>
      <c r="P54594"/>
    </row>
    <row r="54595" spans="15:16" x14ac:dyDescent="0.2">
      <c r="O54595"/>
      <c r="P54595"/>
    </row>
    <row r="54596" spans="15:16" x14ac:dyDescent="0.2">
      <c r="O54596"/>
      <c r="P54596"/>
    </row>
    <row r="54597" spans="15:16" x14ac:dyDescent="0.2">
      <c r="O54597"/>
      <c r="P54597"/>
    </row>
    <row r="54598" spans="15:16" x14ac:dyDescent="0.2">
      <c r="O54598"/>
      <c r="P54598"/>
    </row>
    <row r="54599" spans="15:16" x14ac:dyDescent="0.2">
      <c r="O54599"/>
      <c r="P54599"/>
    </row>
    <row r="54600" spans="15:16" x14ac:dyDescent="0.2">
      <c r="O54600"/>
      <c r="P54600"/>
    </row>
    <row r="54601" spans="15:16" x14ac:dyDescent="0.2">
      <c r="O54601"/>
      <c r="P54601"/>
    </row>
    <row r="54602" spans="15:16" x14ac:dyDescent="0.2">
      <c r="O54602"/>
      <c r="P54602"/>
    </row>
    <row r="54603" spans="15:16" x14ac:dyDescent="0.2">
      <c r="O54603"/>
      <c r="P54603"/>
    </row>
    <row r="54604" spans="15:16" x14ac:dyDescent="0.2">
      <c r="O54604"/>
      <c r="P54604"/>
    </row>
    <row r="54605" spans="15:16" x14ac:dyDescent="0.2">
      <c r="O54605"/>
      <c r="P54605"/>
    </row>
    <row r="54606" spans="15:16" x14ac:dyDescent="0.2">
      <c r="O54606"/>
      <c r="P54606"/>
    </row>
    <row r="54607" spans="15:16" x14ac:dyDescent="0.2">
      <c r="O54607"/>
      <c r="P54607"/>
    </row>
    <row r="54608" spans="15:16" x14ac:dyDescent="0.2">
      <c r="O54608"/>
      <c r="P54608"/>
    </row>
    <row r="54609" spans="15:16" x14ac:dyDescent="0.2">
      <c r="O54609"/>
      <c r="P54609"/>
    </row>
    <row r="54610" spans="15:16" x14ac:dyDescent="0.2">
      <c r="O54610"/>
      <c r="P54610"/>
    </row>
    <row r="54611" spans="15:16" x14ac:dyDescent="0.2">
      <c r="O54611"/>
      <c r="P54611"/>
    </row>
    <row r="54612" spans="15:16" x14ac:dyDescent="0.2">
      <c r="O54612"/>
      <c r="P54612"/>
    </row>
    <row r="54613" spans="15:16" x14ac:dyDescent="0.2">
      <c r="O54613"/>
      <c r="P54613"/>
    </row>
    <row r="54614" spans="15:16" x14ac:dyDescent="0.2">
      <c r="O54614"/>
      <c r="P54614"/>
    </row>
    <row r="54615" spans="15:16" x14ac:dyDescent="0.2">
      <c r="O54615"/>
      <c r="P54615"/>
    </row>
    <row r="54616" spans="15:16" x14ac:dyDescent="0.2">
      <c r="O54616"/>
      <c r="P54616"/>
    </row>
    <row r="54617" spans="15:16" x14ac:dyDescent="0.2">
      <c r="O54617"/>
      <c r="P54617"/>
    </row>
    <row r="54618" spans="15:16" x14ac:dyDescent="0.2">
      <c r="O54618"/>
      <c r="P54618"/>
    </row>
    <row r="54619" spans="15:16" x14ac:dyDescent="0.2">
      <c r="O54619"/>
      <c r="P54619"/>
    </row>
    <row r="54620" spans="15:16" x14ac:dyDescent="0.2">
      <c r="O54620"/>
      <c r="P54620"/>
    </row>
    <row r="54621" spans="15:16" x14ac:dyDescent="0.2">
      <c r="O54621"/>
      <c r="P54621"/>
    </row>
    <row r="54622" spans="15:16" x14ac:dyDescent="0.2">
      <c r="O54622"/>
      <c r="P54622"/>
    </row>
    <row r="54623" spans="15:16" x14ac:dyDescent="0.2">
      <c r="O54623"/>
      <c r="P54623"/>
    </row>
    <row r="54624" spans="15:16" x14ac:dyDescent="0.2">
      <c r="O54624"/>
      <c r="P54624"/>
    </row>
    <row r="54625" spans="15:16" x14ac:dyDescent="0.2">
      <c r="O54625"/>
      <c r="P54625"/>
    </row>
    <row r="54626" spans="15:16" x14ac:dyDescent="0.2">
      <c r="O54626"/>
      <c r="P54626"/>
    </row>
    <row r="54627" spans="15:16" x14ac:dyDescent="0.2">
      <c r="O54627"/>
      <c r="P54627"/>
    </row>
    <row r="54628" spans="15:16" x14ac:dyDescent="0.2">
      <c r="O54628"/>
      <c r="P54628"/>
    </row>
    <row r="54629" spans="15:16" x14ac:dyDescent="0.2">
      <c r="O54629"/>
      <c r="P54629"/>
    </row>
    <row r="54630" spans="15:16" x14ac:dyDescent="0.2">
      <c r="O54630"/>
      <c r="P54630"/>
    </row>
    <row r="54631" spans="15:16" x14ac:dyDescent="0.2">
      <c r="O54631"/>
      <c r="P54631"/>
    </row>
    <row r="54632" spans="15:16" x14ac:dyDescent="0.2">
      <c r="O54632"/>
      <c r="P54632"/>
    </row>
    <row r="54633" spans="15:16" x14ac:dyDescent="0.2">
      <c r="O54633"/>
      <c r="P54633"/>
    </row>
    <row r="54634" spans="15:16" x14ac:dyDescent="0.2">
      <c r="O54634"/>
      <c r="P54634"/>
    </row>
    <row r="54635" spans="15:16" x14ac:dyDescent="0.2">
      <c r="O54635"/>
      <c r="P54635"/>
    </row>
    <row r="54636" spans="15:16" x14ac:dyDescent="0.2">
      <c r="O54636"/>
      <c r="P54636"/>
    </row>
    <row r="54637" spans="15:16" x14ac:dyDescent="0.2">
      <c r="O54637"/>
      <c r="P54637"/>
    </row>
    <row r="54638" spans="15:16" x14ac:dyDescent="0.2">
      <c r="O54638"/>
      <c r="P54638"/>
    </row>
    <row r="54639" spans="15:16" x14ac:dyDescent="0.2">
      <c r="O54639"/>
      <c r="P54639"/>
    </row>
    <row r="54640" spans="15:16" x14ac:dyDescent="0.2">
      <c r="O54640"/>
      <c r="P54640"/>
    </row>
    <row r="54641" spans="15:16" x14ac:dyDescent="0.2">
      <c r="O54641"/>
      <c r="P54641"/>
    </row>
    <row r="54642" spans="15:16" x14ac:dyDescent="0.2">
      <c r="O54642"/>
      <c r="P54642"/>
    </row>
    <row r="54643" spans="15:16" x14ac:dyDescent="0.2">
      <c r="O54643"/>
      <c r="P54643"/>
    </row>
    <row r="54644" spans="15:16" x14ac:dyDescent="0.2">
      <c r="O54644"/>
      <c r="P54644"/>
    </row>
    <row r="54645" spans="15:16" x14ac:dyDescent="0.2">
      <c r="O54645"/>
      <c r="P54645"/>
    </row>
    <row r="54646" spans="15:16" x14ac:dyDescent="0.2">
      <c r="O54646"/>
      <c r="P54646"/>
    </row>
    <row r="54647" spans="15:16" x14ac:dyDescent="0.2">
      <c r="O54647"/>
      <c r="P54647"/>
    </row>
    <row r="54648" spans="15:16" x14ac:dyDescent="0.2">
      <c r="O54648"/>
      <c r="P54648"/>
    </row>
    <row r="54649" spans="15:16" x14ac:dyDescent="0.2">
      <c r="O54649"/>
      <c r="P54649"/>
    </row>
    <row r="54650" spans="15:16" x14ac:dyDescent="0.2">
      <c r="O54650"/>
      <c r="P54650"/>
    </row>
    <row r="54651" spans="15:16" x14ac:dyDescent="0.2">
      <c r="O54651"/>
      <c r="P54651"/>
    </row>
    <row r="54652" spans="15:16" x14ac:dyDescent="0.2">
      <c r="O54652"/>
      <c r="P54652"/>
    </row>
    <row r="54653" spans="15:16" x14ac:dyDescent="0.2">
      <c r="O54653"/>
      <c r="P54653"/>
    </row>
    <row r="54654" spans="15:16" x14ac:dyDescent="0.2">
      <c r="O54654"/>
      <c r="P54654"/>
    </row>
    <row r="54655" spans="15:16" x14ac:dyDescent="0.2">
      <c r="O54655"/>
      <c r="P54655"/>
    </row>
    <row r="54656" spans="15:16" x14ac:dyDescent="0.2">
      <c r="O54656"/>
      <c r="P54656"/>
    </row>
    <row r="54657" spans="15:16" x14ac:dyDescent="0.2">
      <c r="O54657"/>
      <c r="P54657"/>
    </row>
    <row r="54658" spans="15:16" x14ac:dyDescent="0.2">
      <c r="O54658"/>
      <c r="P54658"/>
    </row>
    <row r="54659" spans="15:16" x14ac:dyDescent="0.2">
      <c r="O54659"/>
      <c r="P54659"/>
    </row>
    <row r="54660" spans="15:16" x14ac:dyDescent="0.2">
      <c r="O54660"/>
      <c r="P54660"/>
    </row>
    <row r="54661" spans="15:16" x14ac:dyDescent="0.2">
      <c r="O54661"/>
      <c r="P54661"/>
    </row>
    <row r="54662" spans="15:16" x14ac:dyDescent="0.2">
      <c r="O54662"/>
      <c r="P54662"/>
    </row>
    <row r="54663" spans="15:16" x14ac:dyDescent="0.2">
      <c r="O54663"/>
      <c r="P54663"/>
    </row>
    <row r="54664" spans="15:16" x14ac:dyDescent="0.2">
      <c r="O54664"/>
      <c r="P54664"/>
    </row>
    <row r="54665" spans="15:16" x14ac:dyDescent="0.2">
      <c r="O54665"/>
      <c r="P54665"/>
    </row>
    <row r="54666" spans="15:16" x14ac:dyDescent="0.2">
      <c r="O54666"/>
      <c r="P54666"/>
    </row>
    <row r="54667" spans="15:16" x14ac:dyDescent="0.2">
      <c r="O54667"/>
      <c r="P54667"/>
    </row>
    <row r="54668" spans="15:16" x14ac:dyDescent="0.2">
      <c r="O54668"/>
      <c r="P54668"/>
    </row>
    <row r="54669" spans="15:16" x14ac:dyDescent="0.2">
      <c r="O54669"/>
      <c r="P54669"/>
    </row>
    <row r="54670" spans="15:16" x14ac:dyDescent="0.2">
      <c r="O54670"/>
      <c r="P54670"/>
    </row>
    <row r="54671" spans="15:16" x14ac:dyDescent="0.2">
      <c r="O54671"/>
      <c r="P54671"/>
    </row>
    <row r="54672" spans="15:16" x14ac:dyDescent="0.2">
      <c r="O54672"/>
      <c r="P54672"/>
    </row>
    <row r="54673" spans="15:16" x14ac:dyDescent="0.2">
      <c r="O54673"/>
      <c r="P54673"/>
    </row>
    <row r="54674" spans="15:16" x14ac:dyDescent="0.2">
      <c r="O54674"/>
      <c r="P54674"/>
    </row>
    <row r="54675" spans="15:16" x14ac:dyDescent="0.2">
      <c r="O54675"/>
      <c r="P54675"/>
    </row>
    <row r="54676" spans="15:16" x14ac:dyDescent="0.2">
      <c r="O54676"/>
      <c r="P54676"/>
    </row>
    <row r="54677" spans="15:16" x14ac:dyDescent="0.2">
      <c r="O54677"/>
      <c r="P54677"/>
    </row>
    <row r="54678" spans="15:16" x14ac:dyDescent="0.2">
      <c r="O54678"/>
      <c r="P54678"/>
    </row>
    <row r="54679" spans="15:16" x14ac:dyDescent="0.2">
      <c r="O54679"/>
      <c r="P54679"/>
    </row>
    <row r="54680" spans="15:16" x14ac:dyDescent="0.2">
      <c r="O54680"/>
      <c r="P54680"/>
    </row>
    <row r="54681" spans="15:16" x14ac:dyDescent="0.2">
      <c r="O54681"/>
      <c r="P54681"/>
    </row>
    <row r="54682" spans="15:16" x14ac:dyDescent="0.2">
      <c r="O54682"/>
      <c r="P54682"/>
    </row>
    <row r="54683" spans="15:16" x14ac:dyDescent="0.2">
      <c r="O54683"/>
      <c r="P54683"/>
    </row>
    <row r="54684" spans="15:16" x14ac:dyDescent="0.2">
      <c r="O54684"/>
      <c r="P54684"/>
    </row>
    <row r="54685" spans="15:16" x14ac:dyDescent="0.2">
      <c r="O54685"/>
      <c r="P54685"/>
    </row>
    <row r="54686" spans="15:16" x14ac:dyDescent="0.2">
      <c r="O54686"/>
      <c r="P54686"/>
    </row>
    <row r="54687" spans="15:16" x14ac:dyDescent="0.2">
      <c r="O54687"/>
      <c r="P54687"/>
    </row>
    <row r="54688" spans="15:16" x14ac:dyDescent="0.2">
      <c r="O54688"/>
      <c r="P54688"/>
    </row>
    <row r="54689" spans="15:16" x14ac:dyDescent="0.2">
      <c r="O54689"/>
      <c r="P54689"/>
    </row>
    <row r="54690" spans="15:16" x14ac:dyDescent="0.2">
      <c r="O54690"/>
      <c r="P54690"/>
    </row>
    <row r="54691" spans="15:16" x14ac:dyDescent="0.2">
      <c r="O54691"/>
      <c r="P54691"/>
    </row>
    <row r="54692" spans="15:16" x14ac:dyDescent="0.2">
      <c r="O54692"/>
      <c r="P54692"/>
    </row>
    <row r="54693" spans="15:16" x14ac:dyDescent="0.2">
      <c r="O54693"/>
      <c r="P54693"/>
    </row>
    <row r="54694" spans="15:16" x14ac:dyDescent="0.2">
      <c r="O54694"/>
      <c r="P54694"/>
    </row>
    <row r="54695" spans="15:16" x14ac:dyDescent="0.2">
      <c r="O54695"/>
      <c r="P54695"/>
    </row>
    <row r="54696" spans="15:16" x14ac:dyDescent="0.2">
      <c r="O54696"/>
      <c r="P54696"/>
    </row>
    <row r="54697" spans="15:16" x14ac:dyDescent="0.2">
      <c r="O54697"/>
      <c r="P54697"/>
    </row>
    <row r="54698" spans="15:16" x14ac:dyDescent="0.2">
      <c r="O54698"/>
      <c r="P54698"/>
    </row>
    <row r="54699" spans="15:16" x14ac:dyDescent="0.2">
      <c r="O54699"/>
      <c r="P54699"/>
    </row>
    <row r="54700" spans="15:16" x14ac:dyDescent="0.2">
      <c r="O54700"/>
      <c r="P54700"/>
    </row>
    <row r="54701" spans="15:16" x14ac:dyDescent="0.2">
      <c r="O54701"/>
      <c r="P54701"/>
    </row>
    <row r="54702" spans="15:16" x14ac:dyDescent="0.2">
      <c r="O54702"/>
      <c r="P54702"/>
    </row>
    <row r="54703" spans="15:16" x14ac:dyDescent="0.2">
      <c r="O54703"/>
      <c r="P54703"/>
    </row>
    <row r="54704" spans="15:16" x14ac:dyDescent="0.2">
      <c r="O54704"/>
      <c r="P54704"/>
    </row>
    <row r="54705" spans="15:16" x14ac:dyDescent="0.2">
      <c r="O54705"/>
      <c r="P54705"/>
    </row>
    <row r="54706" spans="15:16" x14ac:dyDescent="0.2">
      <c r="O54706"/>
      <c r="P54706"/>
    </row>
    <row r="54707" spans="15:16" x14ac:dyDescent="0.2">
      <c r="O54707"/>
      <c r="P54707"/>
    </row>
    <row r="54708" spans="15:16" x14ac:dyDescent="0.2">
      <c r="O54708"/>
      <c r="P54708"/>
    </row>
    <row r="54709" spans="15:16" x14ac:dyDescent="0.2">
      <c r="O54709"/>
      <c r="P54709"/>
    </row>
    <row r="54710" spans="15:16" x14ac:dyDescent="0.2">
      <c r="O54710"/>
      <c r="P54710"/>
    </row>
    <row r="54711" spans="15:16" x14ac:dyDescent="0.2">
      <c r="O54711"/>
      <c r="P54711"/>
    </row>
    <row r="54712" spans="15:16" x14ac:dyDescent="0.2">
      <c r="O54712"/>
      <c r="P54712"/>
    </row>
    <row r="54713" spans="15:16" x14ac:dyDescent="0.2">
      <c r="O54713"/>
      <c r="P54713"/>
    </row>
    <row r="54714" spans="15:16" x14ac:dyDescent="0.2">
      <c r="O54714"/>
      <c r="P54714"/>
    </row>
    <row r="54715" spans="15:16" x14ac:dyDescent="0.2">
      <c r="O54715"/>
      <c r="P54715"/>
    </row>
    <row r="54716" spans="15:16" x14ac:dyDescent="0.2">
      <c r="O54716"/>
      <c r="P54716"/>
    </row>
    <row r="54717" spans="15:16" x14ac:dyDescent="0.2">
      <c r="O54717"/>
      <c r="P54717"/>
    </row>
    <row r="54718" spans="15:16" x14ac:dyDescent="0.2">
      <c r="O54718"/>
      <c r="P54718"/>
    </row>
    <row r="54719" spans="15:16" x14ac:dyDescent="0.2">
      <c r="O54719"/>
      <c r="P54719"/>
    </row>
    <row r="54720" spans="15:16" x14ac:dyDescent="0.2">
      <c r="O54720"/>
      <c r="P54720"/>
    </row>
    <row r="54721" spans="15:16" x14ac:dyDescent="0.2">
      <c r="O54721"/>
      <c r="P54721"/>
    </row>
    <row r="54722" spans="15:16" x14ac:dyDescent="0.2">
      <c r="O54722"/>
      <c r="P54722"/>
    </row>
    <row r="54723" spans="15:16" x14ac:dyDescent="0.2">
      <c r="O54723"/>
      <c r="P54723"/>
    </row>
    <row r="54724" spans="15:16" x14ac:dyDescent="0.2">
      <c r="O54724"/>
      <c r="P54724"/>
    </row>
    <row r="54725" spans="15:16" x14ac:dyDescent="0.2">
      <c r="O54725"/>
      <c r="P54725"/>
    </row>
    <row r="54726" spans="15:16" x14ac:dyDescent="0.2">
      <c r="O54726"/>
      <c r="P54726"/>
    </row>
    <row r="54727" spans="15:16" x14ac:dyDescent="0.2">
      <c r="O54727"/>
      <c r="P54727"/>
    </row>
    <row r="54728" spans="15:16" x14ac:dyDescent="0.2">
      <c r="O54728"/>
      <c r="P54728"/>
    </row>
    <row r="54729" spans="15:16" x14ac:dyDescent="0.2">
      <c r="O54729"/>
      <c r="P54729"/>
    </row>
    <row r="54730" spans="15:16" x14ac:dyDescent="0.2">
      <c r="O54730"/>
      <c r="P54730"/>
    </row>
    <row r="54731" spans="15:16" x14ac:dyDescent="0.2">
      <c r="O54731"/>
      <c r="P54731"/>
    </row>
    <row r="54732" spans="15:16" x14ac:dyDescent="0.2">
      <c r="O54732"/>
      <c r="P54732"/>
    </row>
    <row r="54733" spans="15:16" x14ac:dyDescent="0.2">
      <c r="O54733"/>
      <c r="P54733"/>
    </row>
    <row r="54734" spans="15:16" x14ac:dyDescent="0.2">
      <c r="O54734"/>
      <c r="P54734"/>
    </row>
    <row r="54735" spans="15:16" x14ac:dyDescent="0.2">
      <c r="O54735"/>
      <c r="P54735"/>
    </row>
    <row r="54736" spans="15:16" x14ac:dyDescent="0.2">
      <c r="O54736"/>
      <c r="P54736"/>
    </row>
    <row r="54737" spans="15:16" x14ac:dyDescent="0.2">
      <c r="O54737"/>
      <c r="P54737"/>
    </row>
    <row r="54738" spans="15:16" x14ac:dyDescent="0.2">
      <c r="O54738"/>
      <c r="P54738"/>
    </row>
    <row r="54739" spans="15:16" x14ac:dyDescent="0.2">
      <c r="O54739"/>
      <c r="P54739"/>
    </row>
    <row r="54740" spans="15:16" x14ac:dyDescent="0.2">
      <c r="O54740"/>
      <c r="P54740"/>
    </row>
    <row r="54741" spans="15:16" x14ac:dyDescent="0.2">
      <c r="O54741"/>
      <c r="P54741"/>
    </row>
    <row r="54742" spans="15:16" x14ac:dyDescent="0.2">
      <c r="O54742"/>
      <c r="P54742"/>
    </row>
    <row r="54743" spans="15:16" x14ac:dyDescent="0.2">
      <c r="O54743"/>
      <c r="P54743"/>
    </row>
    <row r="54744" spans="15:16" x14ac:dyDescent="0.2">
      <c r="O54744"/>
      <c r="P54744"/>
    </row>
    <row r="54745" spans="15:16" x14ac:dyDescent="0.2">
      <c r="O54745"/>
      <c r="P54745"/>
    </row>
    <row r="54746" spans="15:16" x14ac:dyDescent="0.2">
      <c r="O54746"/>
      <c r="P54746"/>
    </row>
    <row r="54747" spans="15:16" x14ac:dyDescent="0.2">
      <c r="O54747"/>
      <c r="P54747"/>
    </row>
    <row r="54748" spans="15:16" x14ac:dyDescent="0.2">
      <c r="O54748"/>
      <c r="P54748"/>
    </row>
    <row r="54749" spans="15:16" x14ac:dyDescent="0.2">
      <c r="O54749"/>
      <c r="P54749"/>
    </row>
    <row r="54750" spans="15:16" x14ac:dyDescent="0.2">
      <c r="O54750"/>
      <c r="P54750"/>
    </row>
    <row r="54751" spans="15:16" x14ac:dyDescent="0.2">
      <c r="O54751"/>
      <c r="P54751"/>
    </row>
    <row r="54752" spans="15:16" x14ac:dyDescent="0.2">
      <c r="O54752"/>
      <c r="P54752"/>
    </row>
    <row r="54753" spans="15:16" x14ac:dyDescent="0.2">
      <c r="O54753"/>
      <c r="P54753"/>
    </row>
    <row r="54754" spans="15:16" x14ac:dyDescent="0.2">
      <c r="O54754"/>
      <c r="P54754"/>
    </row>
    <row r="54755" spans="15:16" x14ac:dyDescent="0.2">
      <c r="O54755"/>
      <c r="P54755"/>
    </row>
    <row r="54756" spans="15:16" x14ac:dyDescent="0.2">
      <c r="O54756"/>
      <c r="P54756"/>
    </row>
    <row r="54757" spans="15:16" x14ac:dyDescent="0.2">
      <c r="O54757"/>
      <c r="P54757"/>
    </row>
    <row r="54758" spans="15:16" x14ac:dyDescent="0.2">
      <c r="O54758"/>
      <c r="P54758"/>
    </row>
    <row r="54759" spans="15:16" x14ac:dyDescent="0.2">
      <c r="O54759"/>
      <c r="P54759"/>
    </row>
    <row r="54760" spans="15:16" x14ac:dyDescent="0.2">
      <c r="O54760"/>
      <c r="P54760"/>
    </row>
    <row r="54761" spans="15:16" x14ac:dyDescent="0.2">
      <c r="O54761"/>
      <c r="P54761"/>
    </row>
    <row r="54762" spans="15:16" x14ac:dyDescent="0.2">
      <c r="O54762"/>
      <c r="P54762"/>
    </row>
    <row r="54763" spans="15:16" x14ac:dyDescent="0.2">
      <c r="O54763"/>
      <c r="P54763"/>
    </row>
    <row r="54764" spans="15:16" x14ac:dyDescent="0.2">
      <c r="O54764"/>
      <c r="P54764"/>
    </row>
    <row r="54765" spans="15:16" x14ac:dyDescent="0.2">
      <c r="O54765"/>
      <c r="P54765"/>
    </row>
    <row r="54766" spans="15:16" x14ac:dyDescent="0.2">
      <c r="O54766"/>
      <c r="P54766"/>
    </row>
    <row r="54767" spans="15:16" x14ac:dyDescent="0.2">
      <c r="O54767"/>
      <c r="P54767"/>
    </row>
    <row r="54768" spans="15:16" x14ac:dyDescent="0.2">
      <c r="O54768"/>
      <c r="P54768"/>
    </row>
    <row r="54769" spans="15:16" x14ac:dyDescent="0.2">
      <c r="O54769"/>
      <c r="P54769"/>
    </row>
    <row r="54770" spans="15:16" x14ac:dyDescent="0.2">
      <c r="O54770"/>
      <c r="P54770"/>
    </row>
    <row r="54771" spans="15:16" x14ac:dyDescent="0.2">
      <c r="O54771"/>
      <c r="P54771"/>
    </row>
    <row r="54772" spans="15:16" x14ac:dyDescent="0.2">
      <c r="O54772"/>
      <c r="P54772"/>
    </row>
    <row r="54773" spans="15:16" x14ac:dyDescent="0.2">
      <c r="O54773"/>
      <c r="P54773"/>
    </row>
    <row r="54774" spans="15:16" x14ac:dyDescent="0.2">
      <c r="O54774"/>
      <c r="P54774"/>
    </row>
    <row r="54775" spans="15:16" x14ac:dyDescent="0.2">
      <c r="O54775"/>
      <c r="P54775"/>
    </row>
    <row r="54776" spans="15:16" x14ac:dyDescent="0.2">
      <c r="O54776"/>
      <c r="P54776"/>
    </row>
    <row r="54777" spans="15:16" x14ac:dyDescent="0.2">
      <c r="O54777"/>
      <c r="P54777"/>
    </row>
    <row r="54778" spans="15:16" x14ac:dyDescent="0.2">
      <c r="O54778"/>
      <c r="P54778"/>
    </row>
    <row r="54779" spans="15:16" x14ac:dyDescent="0.2">
      <c r="O54779"/>
      <c r="P54779"/>
    </row>
    <row r="54780" spans="15:16" x14ac:dyDescent="0.2">
      <c r="O54780"/>
      <c r="P54780"/>
    </row>
    <row r="54781" spans="15:16" x14ac:dyDescent="0.2">
      <c r="O54781"/>
      <c r="P54781"/>
    </row>
    <row r="54782" spans="15:16" x14ac:dyDescent="0.2">
      <c r="O54782"/>
      <c r="P54782"/>
    </row>
    <row r="54783" spans="15:16" x14ac:dyDescent="0.2">
      <c r="O54783"/>
      <c r="P54783"/>
    </row>
    <row r="54784" spans="15:16" x14ac:dyDescent="0.2">
      <c r="O54784"/>
      <c r="P54784"/>
    </row>
    <row r="54785" spans="15:16" x14ac:dyDescent="0.2">
      <c r="O54785"/>
      <c r="P54785"/>
    </row>
    <row r="54786" spans="15:16" x14ac:dyDescent="0.2">
      <c r="O54786"/>
      <c r="P54786"/>
    </row>
    <row r="54787" spans="15:16" x14ac:dyDescent="0.2">
      <c r="O54787"/>
      <c r="P54787"/>
    </row>
    <row r="54788" spans="15:16" x14ac:dyDescent="0.2">
      <c r="O54788"/>
      <c r="P54788"/>
    </row>
    <row r="54789" spans="15:16" x14ac:dyDescent="0.2">
      <c r="O54789"/>
      <c r="P54789"/>
    </row>
    <row r="54790" spans="15:16" x14ac:dyDescent="0.2">
      <c r="O54790"/>
      <c r="P54790"/>
    </row>
    <row r="54791" spans="15:16" x14ac:dyDescent="0.2">
      <c r="O54791"/>
      <c r="P54791"/>
    </row>
    <row r="54792" spans="15:16" x14ac:dyDescent="0.2">
      <c r="O54792"/>
      <c r="P54792"/>
    </row>
    <row r="54793" spans="15:16" x14ac:dyDescent="0.2">
      <c r="O54793"/>
      <c r="P54793"/>
    </row>
    <row r="54794" spans="15:16" x14ac:dyDescent="0.2">
      <c r="O54794"/>
      <c r="P54794"/>
    </row>
    <row r="54795" spans="15:16" x14ac:dyDescent="0.2">
      <c r="O54795"/>
      <c r="P54795"/>
    </row>
    <row r="54796" spans="15:16" x14ac:dyDescent="0.2">
      <c r="O54796"/>
      <c r="P54796"/>
    </row>
    <row r="54797" spans="15:16" x14ac:dyDescent="0.2">
      <c r="O54797"/>
      <c r="P54797"/>
    </row>
    <row r="54798" spans="15:16" x14ac:dyDescent="0.2">
      <c r="O54798"/>
      <c r="P54798"/>
    </row>
    <row r="54799" spans="15:16" x14ac:dyDescent="0.2">
      <c r="O54799"/>
      <c r="P54799"/>
    </row>
    <row r="54800" spans="15:16" x14ac:dyDescent="0.2">
      <c r="O54800"/>
      <c r="P54800"/>
    </row>
    <row r="54801" spans="15:16" x14ac:dyDescent="0.2">
      <c r="O54801"/>
      <c r="P54801"/>
    </row>
    <row r="54802" spans="15:16" x14ac:dyDescent="0.2">
      <c r="O54802"/>
      <c r="P54802"/>
    </row>
    <row r="54803" spans="15:16" x14ac:dyDescent="0.2">
      <c r="O54803"/>
      <c r="P54803"/>
    </row>
    <row r="54804" spans="15:16" x14ac:dyDescent="0.2">
      <c r="O54804"/>
      <c r="P54804"/>
    </row>
    <row r="54805" spans="15:16" x14ac:dyDescent="0.2">
      <c r="O54805"/>
      <c r="P54805"/>
    </row>
    <row r="54806" spans="15:16" x14ac:dyDescent="0.2">
      <c r="O54806"/>
      <c r="P54806"/>
    </row>
    <row r="54807" spans="15:16" x14ac:dyDescent="0.2">
      <c r="O54807"/>
      <c r="P54807"/>
    </row>
    <row r="54808" spans="15:16" x14ac:dyDescent="0.2">
      <c r="O54808"/>
      <c r="P54808"/>
    </row>
    <row r="54809" spans="15:16" x14ac:dyDescent="0.2">
      <c r="O54809"/>
      <c r="P54809"/>
    </row>
    <row r="54810" spans="15:16" x14ac:dyDescent="0.2">
      <c r="O54810"/>
      <c r="P54810"/>
    </row>
    <row r="54811" spans="15:16" x14ac:dyDescent="0.2">
      <c r="O54811"/>
      <c r="P54811"/>
    </row>
    <row r="54812" spans="15:16" x14ac:dyDescent="0.2">
      <c r="O54812"/>
      <c r="P54812"/>
    </row>
    <row r="54813" spans="15:16" x14ac:dyDescent="0.2">
      <c r="O54813"/>
      <c r="P54813"/>
    </row>
    <row r="54814" spans="15:16" x14ac:dyDescent="0.2">
      <c r="O54814"/>
      <c r="P54814"/>
    </row>
    <row r="54815" spans="15:16" x14ac:dyDescent="0.2">
      <c r="O54815"/>
      <c r="P54815"/>
    </row>
    <row r="54816" spans="15:16" x14ac:dyDescent="0.2">
      <c r="O54816"/>
      <c r="P54816"/>
    </row>
    <row r="54817" spans="15:16" x14ac:dyDescent="0.2">
      <c r="O54817"/>
      <c r="P54817"/>
    </row>
    <row r="54818" spans="15:16" x14ac:dyDescent="0.2">
      <c r="O54818"/>
      <c r="P54818"/>
    </row>
    <row r="54819" spans="15:16" x14ac:dyDescent="0.2">
      <c r="O54819"/>
      <c r="P54819"/>
    </row>
    <row r="54820" spans="15:16" x14ac:dyDescent="0.2">
      <c r="O54820"/>
      <c r="P54820"/>
    </row>
    <row r="54821" spans="15:16" x14ac:dyDescent="0.2">
      <c r="O54821"/>
      <c r="P54821"/>
    </row>
    <row r="54822" spans="15:16" x14ac:dyDescent="0.2">
      <c r="O54822"/>
      <c r="P54822"/>
    </row>
    <row r="54823" spans="15:16" x14ac:dyDescent="0.2">
      <c r="O54823"/>
      <c r="P54823"/>
    </row>
    <row r="54824" spans="15:16" x14ac:dyDescent="0.2">
      <c r="O54824"/>
      <c r="P54824"/>
    </row>
    <row r="54825" spans="15:16" x14ac:dyDescent="0.2">
      <c r="O54825"/>
      <c r="P54825"/>
    </row>
    <row r="54826" spans="15:16" x14ac:dyDescent="0.2">
      <c r="O54826"/>
      <c r="P54826"/>
    </row>
    <row r="54827" spans="15:16" x14ac:dyDescent="0.2">
      <c r="O54827"/>
      <c r="P54827"/>
    </row>
    <row r="54828" spans="15:16" x14ac:dyDescent="0.2">
      <c r="O54828"/>
      <c r="P54828"/>
    </row>
    <row r="54829" spans="15:16" x14ac:dyDescent="0.2">
      <c r="O54829"/>
      <c r="P54829"/>
    </row>
    <row r="54830" spans="15:16" x14ac:dyDescent="0.2">
      <c r="O54830"/>
      <c r="P54830"/>
    </row>
    <row r="54831" spans="15:16" x14ac:dyDescent="0.2">
      <c r="O54831"/>
      <c r="P54831"/>
    </row>
    <row r="54832" spans="15:16" x14ac:dyDescent="0.2">
      <c r="O54832"/>
      <c r="P54832"/>
    </row>
    <row r="54833" spans="15:16" x14ac:dyDescent="0.2">
      <c r="O54833"/>
      <c r="P54833"/>
    </row>
    <row r="54834" spans="15:16" x14ac:dyDescent="0.2">
      <c r="O54834"/>
      <c r="P54834"/>
    </row>
    <row r="54835" spans="15:16" x14ac:dyDescent="0.2">
      <c r="O54835"/>
      <c r="P54835"/>
    </row>
    <row r="54836" spans="15:16" x14ac:dyDescent="0.2">
      <c r="O54836"/>
      <c r="P54836"/>
    </row>
    <row r="54837" spans="15:16" x14ac:dyDescent="0.2">
      <c r="O54837"/>
      <c r="P54837"/>
    </row>
    <row r="54838" spans="15:16" x14ac:dyDescent="0.2">
      <c r="O54838"/>
      <c r="P54838"/>
    </row>
    <row r="54839" spans="15:16" x14ac:dyDescent="0.2">
      <c r="O54839"/>
      <c r="P54839"/>
    </row>
    <row r="54840" spans="15:16" x14ac:dyDescent="0.2">
      <c r="O54840"/>
      <c r="P54840"/>
    </row>
    <row r="54841" spans="15:16" x14ac:dyDescent="0.2">
      <c r="O54841"/>
      <c r="P54841"/>
    </row>
    <row r="54842" spans="15:16" x14ac:dyDescent="0.2">
      <c r="O54842"/>
      <c r="P54842"/>
    </row>
    <row r="54843" spans="15:16" x14ac:dyDescent="0.2">
      <c r="O54843"/>
      <c r="P54843"/>
    </row>
    <row r="54844" spans="15:16" x14ac:dyDescent="0.2">
      <c r="O54844"/>
      <c r="P54844"/>
    </row>
    <row r="54845" spans="15:16" x14ac:dyDescent="0.2">
      <c r="O54845"/>
      <c r="P54845"/>
    </row>
    <row r="54846" spans="15:16" x14ac:dyDescent="0.2">
      <c r="O54846"/>
      <c r="P54846"/>
    </row>
    <row r="54847" spans="15:16" x14ac:dyDescent="0.2">
      <c r="O54847"/>
      <c r="P54847"/>
    </row>
    <row r="54848" spans="15:16" x14ac:dyDescent="0.2">
      <c r="O54848"/>
      <c r="P54848"/>
    </row>
    <row r="54849" spans="15:16" x14ac:dyDescent="0.2">
      <c r="O54849"/>
      <c r="P54849"/>
    </row>
    <row r="54850" spans="15:16" x14ac:dyDescent="0.2">
      <c r="O54850"/>
      <c r="P54850"/>
    </row>
    <row r="54851" spans="15:16" x14ac:dyDescent="0.2">
      <c r="O54851"/>
      <c r="P54851"/>
    </row>
    <row r="54852" spans="15:16" x14ac:dyDescent="0.2">
      <c r="O54852"/>
      <c r="P54852"/>
    </row>
    <row r="54853" spans="15:16" x14ac:dyDescent="0.2">
      <c r="O54853"/>
      <c r="P54853"/>
    </row>
    <row r="54854" spans="15:16" x14ac:dyDescent="0.2">
      <c r="O54854"/>
      <c r="P54854"/>
    </row>
    <row r="54855" spans="15:16" x14ac:dyDescent="0.2">
      <c r="O54855"/>
      <c r="P54855"/>
    </row>
    <row r="54856" spans="15:16" x14ac:dyDescent="0.2">
      <c r="O54856"/>
      <c r="P54856"/>
    </row>
    <row r="54857" spans="15:16" x14ac:dyDescent="0.2">
      <c r="O54857"/>
      <c r="P54857"/>
    </row>
    <row r="54858" spans="15:16" x14ac:dyDescent="0.2">
      <c r="O54858"/>
      <c r="P54858"/>
    </row>
    <row r="54859" spans="15:16" x14ac:dyDescent="0.2">
      <c r="O54859"/>
      <c r="P54859"/>
    </row>
    <row r="54860" spans="15:16" x14ac:dyDescent="0.2">
      <c r="O54860"/>
      <c r="P54860"/>
    </row>
    <row r="54861" spans="15:16" x14ac:dyDescent="0.2">
      <c r="O54861"/>
      <c r="P54861"/>
    </row>
    <row r="54862" spans="15:16" x14ac:dyDescent="0.2">
      <c r="O54862"/>
      <c r="P54862"/>
    </row>
    <row r="54863" spans="15:16" x14ac:dyDescent="0.2">
      <c r="O54863"/>
      <c r="P54863"/>
    </row>
    <row r="54864" spans="15:16" x14ac:dyDescent="0.2">
      <c r="O54864"/>
      <c r="P54864"/>
    </row>
    <row r="54865" spans="15:16" x14ac:dyDescent="0.2">
      <c r="O54865"/>
      <c r="P54865"/>
    </row>
    <row r="54866" spans="15:16" x14ac:dyDescent="0.2">
      <c r="O54866"/>
      <c r="P54866"/>
    </row>
    <row r="54867" spans="15:16" x14ac:dyDescent="0.2">
      <c r="O54867"/>
      <c r="P54867"/>
    </row>
    <row r="54868" spans="15:16" x14ac:dyDescent="0.2">
      <c r="O54868"/>
      <c r="P54868"/>
    </row>
    <row r="54869" spans="15:16" x14ac:dyDescent="0.2">
      <c r="O54869"/>
      <c r="P54869"/>
    </row>
    <row r="54870" spans="15:16" x14ac:dyDescent="0.2">
      <c r="O54870"/>
      <c r="P54870"/>
    </row>
    <row r="54871" spans="15:16" x14ac:dyDescent="0.2">
      <c r="O54871"/>
      <c r="P54871"/>
    </row>
    <row r="54872" spans="15:16" x14ac:dyDescent="0.2">
      <c r="O54872"/>
      <c r="P54872"/>
    </row>
    <row r="54873" spans="15:16" x14ac:dyDescent="0.2">
      <c r="O54873"/>
      <c r="P54873"/>
    </row>
    <row r="54874" spans="15:16" x14ac:dyDescent="0.2">
      <c r="O54874"/>
      <c r="P54874"/>
    </row>
    <row r="54875" spans="15:16" x14ac:dyDescent="0.2">
      <c r="O54875"/>
      <c r="P54875"/>
    </row>
    <row r="54876" spans="15:16" x14ac:dyDescent="0.2">
      <c r="O54876"/>
      <c r="P54876"/>
    </row>
    <row r="54877" spans="15:16" x14ac:dyDescent="0.2">
      <c r="O54877"/>
      <c r="P54877"/>
    </row>
    <row r="54878" spans="15:16" x14ac:dyDescent="0.2">
      <c r="O54878"/>
      <c r="P54878"/>
    </row>
    <row r="54879" spans="15:16" x14ac:dyDescent="0.2">
      <c r="O54879"/>
      <c r="P54879"/>
    </row>
    <row r="54880" spans="15:16" x14ac:dyDescent="0.2">
      <c r="O54880"/>
      <c r="P54880"/>
    </row>
    <row r="54881" spans="15:16" x14ac:dyDescent="0.2">
      <c r="O54881"/>
      <c r="P54881"/>
    </row>
    <row r="54882" spans="15:16" x14ac:dyDescent="0.2">
      <c r="O54882"/>
      <c r="P54882"/>
    </row>
    <row r="54883" spans="15:16" x14ac:dyDescent="0.2">
      <c r="O54883"/>
      <c r="P54883"/>
    </row>
    <row r="54884" spans="15:16" x14ac:dyDescent="0.2">
      <c r="O54884"/>
      <c r="P54884"/>
    </row>
    <row r="54885" spans="15:16" x14ac:dyDescent="0.2">
      <c r="O54885"/>
      <c r="P54885"/>
    </row>
    <row r="54886" spans="15:16" x14ac:dyDescent="0.2">
      <c r="O54886"/>
      <c r="P54886"/>
    </row>
    <row r="54887" spans="15:16" x14ac:dyDescent="0.2">
      <c r="O54887"/>
      <c r="P54887"/>
    </row>
    <row r="54888" spans="15:16" x14ac:dyDescent="0.2">
      <c r="O54888"/>
      <c r="P54888"/>
    </row>
    <row r="54889" spans="15:16" x14ac:dyDescent="0.2">
      <c r="O54889"/>
      <c r="P54889"/>
    </row>
    <row r="54890" spans="15:16" x14ac:dyDescent="0.2">
      <c r="O54890"/>
      <c r="P54890"/>
    </row>
    <row r="54891" spans="15:16" x14ac:dyDescent="0.2">
      <c r="O54891"/>
      <c r="P54891"/>
    </row>
    <row r="54892" spans="15:16" x14ac:dyDescent="0.2">
      <c r="O54892"/>
      <c r="P54892"/>
    </row>
    <row r="54893" spans="15:16" x14ac:dyDescent="0.2">
      <c r="O54893"/>
      <c r="P54893"/>
    </row>
    <row r="54894" spans="15:16" x14ac:dyDescent="0.2">
      <c r="O54894"/>
      <c r="P54894"/>
    </row>
    <row r="54895" spans="15:16" x14ac:dyDescent="0.2">
      <c r="O54895"/>
      <c r="P54895"/>
    </row>
    <row r="54896" spans="15:16" x14ac:dyDescent="0.2">
      <c r="O54896"/>
      <c r="P54896"/>
    </row>
    <row r="54897" spans="15:16" x14ac:dyDescent="0.2">
      <c r="O54897"/>
      <c r="P54897"/>
    </row>
    <row r="54898" spans="15:16" x14ac:dyDescent="0.2">
      <c r="O54898"/>
      <c r="P54898"/>
    </row>
    <row r="54899" spans="15:16" x14ac:dyDescent="0.2">
      <c r="O54899"/>
      <c r="P54899"/>
    </row>
    <row r="54900" spans="15:16" x14ac:dyDescent="0.2">
      <c r="O54900"/>
      <c r="P54900"/>
    </row>
    <row r="54901" spans="15:16" x14ac:dyDescent="0.2">
      <c r="O54901"/>
      <c r="P54901"/>
    </row>
    <row r="54902" spans="15:16" x14ac:dyDescent="0.2">
      <c r="O54902"/>
      <c r="P54902"/>
    </row>
    <row r="54903" spans="15:16" x14ac:dyDescent="0.2">
      <c r="O54903"/>
      <c r="P54903"/>
    </row>
    <row r="54904" spans="15:16" x14ac:dyDescent="0.2">
      <c r="O54904"/>
      <c r="P54904"/>
    </row>
    <row r="54905" spans="15:16" x14ac:dyDescent="0.2">
      <c r="O54905"/>
      <c r="P54905"/>
    </row>
    <row r="54906" spans="15:16" x14ac:dyDescent="0.2">
      <c r="O54906"/>
      <c r="P54906"/>
    </row>
    <row r="54907" spans="15:16" x14ac:dyDescent="0.2">
      <c r="O54907"/>
      <c r="P54907"/>
    </row>
    <row r="54908" spans="15:16" x14ac:dyDescent="0.2">
      <c r="O54908"/>
      <c r="P54908"/>
    </row>
    <row r="54909" spans="15:16" x14ac:dyDescent="0.2">
      <c r="O54909"/>
      <c r="P54909"/>
    </row>
    <row r="54910" spans="15:16" x14ac:dyDescent="0.2">
      <c r="O54910"/>
      <c r="P54910"/>
    </row>
    <row r="54911" spans="15:16" x14ac:dyDescent="0.2">
      <c r="O54911"/>
      <c r="P54911"/>
    </row>
    <row r="54912" spans="15:16" x14ac:dyDescent="0.2">
      <c r="O54912"/>
      <c r="P54912"/>
    </row>
    <row r="54913" spans="15:16" x14ac:dyDescent="0.2">
      <c r="O54913"/>
      <c r="P54913"/>
    </row>
    <row r="54914" spans="15:16" x14ac:dyDescent="0.2">
      <c r="O54914"/>
      <c r="P54914"/>
    </row>
    <row r="54915" spans="15:16" x14ac:dyDescent="0.2">
      <c r="O54915"/>
      <c r="P54915"/>
    </row>
    <row r="54916" spans="15:16" x14ac:dyDescent="0.2">
      <c r="O54916"/>
      <c r="P54916"/>
    </row>
    <row r="54917" spans="15:16" x14ac:dyDescent="0.2">
      <c r="O54917"/>
      <c r="P54917"/>
    </row>
    <row r="54918" spans="15:16" x14ac:dyDescent="0.2">
      <c r="O54918"/>
      <c r="P54918"/>
    </row>
    <row r="54919" spans="15:16" x14ac:dyDescent="0.2">
      <c r="O54919"/>
      <c r="P54919"/>
    </row>
    <row r="54920" spans="15:16" x14ac:dyDescent="0.2">
      <c r="O54920"/>
      <c r="P54920"/>
    </row>
    <row r="54921" spans="15:16" x14ac:dyDescent="0.2">
      <c r="O54921"/>
      <c r="P54921"/>
    </row>
    <row r="54922" spans="15:16" x14ac:dyDescent="0.2">
      <c r="O54922"/>
      <c r="P54922"/>
    </row>
    <row r="54923" spans="15:16" x14ac:dyDescent="0.2">
      <c r="O54923"/>
      <c r="P54923"/>
    </row>
    <row r="54924" spans="15:16" x14ac:dyDescent="0.2">
      <c r="O54924"/>
      <c r="P54924"/>
    </row>
    <row r="54925" spans="15:16" x14ac:dyDescent="0.2">
      <c r="O54925"/>
      <c r="P54925"/>
    </row>
    <row r="54926" spans="15:16" x14ac:dyDescent="0.2">
      <c r="O54926"/>
      <c r="P54926"/>
    </row>
    <row r="54927" spans="15:16" x14ac:dyDescent="0.2">
      <c r="O54927"/>
      <c r="P54927"/>
    </row>
    <row r="54928" spans="15:16" x14ac:dyDescent="0.2">
      <c r="O54928"/>
      <c r="P54928"/>
    </row>
    <row r="54929" spans="15:16" x14ac:dyDescent="0.2">
      <c r="O54929"/>
      <c r="P54929"/>
    </row>
    <row r="54930" spans="15:16" x14ac:dyDescent="0.2">
      <c r="O54930"/>
      <c r="P54930"/>
    </row>
    <row r="54931" spans="15:16" x14ac:dyDescent="0.2">
      <c r="O54931"/>
      <c r="P54931"/>
    </row>
    <row r="54932" spans="15:16" x14ac:dyDescent="0.2">
      <c r="O54932"/>
      <c r="P54932"/>
    </row>
    <row r="54933" spans="15:16" x14ac:dyDescent="0.2">
      <c r="O54933"/>
      <c r="P54933"/>
    </row>
    <row r="54934" spans="15:16" x14ac:dyDescent="0.2">
      <c r="O54934"/>
      <c r="P54934"/>
    </row>
    <row r="54935" spans="15:16" x14ac:dyDescent="0.2">
      <c r="O54935"/>
      <c r="P54935"/>
    </row>
    <row r="54936" spans="15:16" x14ac:dyDescent="0.2">
      <c r="O54936"/>
      <c r="P54936"/>
    </row>
    <row r="54937" spans="15:16" x14ac:dyDescent="0.2">
      <c r="O54937"/>
      <c r="P54937"/>
    </row>
    <row r="54938" spans="15:16" x14ac:dyDescent="0.2">
      <c r="O54938"/>
      <c r="P54938"/>
    </row>
    <row r="54939" spans="15:16" x14ac:dyDescent="0.2">
      <c r="O54939"/>
      <c r="P54939"/>
    </row>
    <row r="54940" spans="15:16" x14ac:dyDescent="0.2">
      <c r="O54940"/>
      <c r="P54940"/>
    </row>
    <row r="54941" spans="15:16" x14ac:dyDescent="0.2">
      <c r="O54941"/>
      <c r="P54941"/>
    </row>
    <row r="54942" spans="15:16" x14ac:dyDescent="0.2">
      <c r="O54942"/>
      <c r="P54942"/>
    </row>
    <row r="54943" spans="15:16" x14ac:dyDescent="0.2">
      <c r="O54943"/>
      <c r="P54943"/>
    </row>
    <row r="54944" spans="15:16" x14ac:dyDescent="0.2">
      <c r="O54944"/>
      <c r="P54944"/>
    </row>
    <row r="54945" spans="15:16" x14ac:dyDescent="0.2">
      <c r="O54945"/>
      <c r="P54945"/>
    </row>
    <row r="54946" spans="15:16" x14ac:dyDescent="0.2">
      <c r="O54946"/>
      <c r="P54946"/>
    </row>
    <row r="54947" spans="15:16" x14ac:dyDescent="0.2">
      <c r="O54947"/>
      <c r="P54947"/>
    </row>
    <row r="54948" spans="15:16" x14ac:dyDescent="0.2">
      <c r="O54948"/>
      <c r="P54948"/>
    </row>
    <row r="54949" spans="15:16" x14ac:dyDescent="0.2">
      <c r="O54949"/>
      <c r="P54949"/>
    </row>
    <row r="54950" spans="15:16" x14ac:dyDescent="0.2">
      <c r="O54950"/>
      <c r="P54950"/>
    </row>
    <row r="54951" spans="15:16" x14ac:dyDescent="0.2">
      <c r="O54951"/>
      <c r="P54951"/>
    </row>
    <row r="54952" spans="15:16" x14ac:dyDescent="0.2">
      <c r="O54952"/>
      <c r="P54952"/>
    </row>
    <row r="54953" spans="15:16" x14ac:dyDescent="0.2">
      <c r="O54953"/>
      <c r="P54953"/>
    </row>
    <row r="54954" spans="15:16" x14ac:dyDescent="0.2">
      <c r="O54954"/>
      <c r="P54954"/>
    </row>
    <row r="54955" spans="15:16" x14ac:dyDescent="0.2">
      <c r="O54955"/>
      <c r="P54955"/>
    </row>
    <row r="54956" spans="15:16" x14ac:dyDescent="0.2">
      <c r="O54956"/>
      <c r="P54956"/>
    </row>
    <row r="54957" spans="15:16" x14ac:dyDescent="0.2">
      <c r="O54957"/>
      <c r="P54957"/>
    </row>
    <row r="54958" spans="15:16" x14ac:dyDescent="0.2">
      <c r="O54958"/>
      <c r="P54958"/>
    </row>
    <row r="54959" spans="15:16" x14ac:dyDescent="0.2">
      <c r="O54959"/>
      <c r="P54959"/>
    </row>
    <row r="54960" spans="15:16" x14ac:dyDescent="0.2">
      <c r="O54960"/>
      <c r="P54960"/>
    </row>
    <row r="54961" spans="15:16" x14ac:dyDescent="0.2">
      <c r="O54961"/>
      <c r="P54961"/>
    </row>
    <row r="54962" spans="15:16" x14ac:dyDescent="0.2">
      <c r="O54962"/>
      <c r="P54962"/>
    </row>
    <row r="54963" spans="15:16" x14ac:dyDescent="0.2">
      <c r="O54963"/>
      <c r="P54963"/>
    </row>
    <row r="54964" spans="15:16" x14ac:dyDescent="0.2">
      <c r="O54964"/>
      <c r="P54964"/>
    </row>
    <row r="54965" spans="15:16" x14ac:dyDescent="0.2">
      <c r="O54965"/>
      <c r="P54965"/>
    </row>
    <row r="54966" spans="15:16" x14ac:dyDescent="0.2">
      <c r="O54966"/>
      <c r="P54966"/>
    </row>
    <row r="54967" spans="15:16" x14ac:dyDescent="0.2">
      <c r="O54967"/>
      <c r="P54967"/>
    </row>
    <row r="54968" spans="15:16" x14ac:dyDescent="0.2">
      <c r="O54968"/>
      <c r="P54968"/>
    </row>
    <row r="54969" spans="15:16" x14ac:dyDescent="0.2">
      <c r="O54969"/>
      <c r="P54969"/>
    </row>
    <row r="54970" spans="15:16" x14ac:dyDescent="0.2">
      <c r="O54970"/>
      <c r="P54970"/>
    </row>
    <row r="54971" spans="15:16" x14ac:dyDescent="0.2">
      <c r="O54971"/>
      <c r="P54971"/>
    </row>
    <row r="54972" spans="15:16" x14ac:dyDescent="0.2">
      <c r="O54972"/>
      <c r="P54972"/>
    </row>
    <row r="54973" spans="15:16" x14ac:dyDescent="0.2">
      <c r="O54973"/>
      <c r="P54973"/>
    </row>
    <row r="54974" spans="15:16" x14ac:dyDescent="0.2">
      <c r="O54974"/>
      <c r="P54974"/>
    </row>
    <row r="54975" spans="15:16" x14ac:dyDescent="0.2">
      <c r="O54975"/>
      <c r="P54975"/>
    </row>
    <row r="54976" spans="15:16" x14ac:dyDescent="0.2">
      <c r="O54976"/>
      <c r="P54976"/>
    </row>
    <row r="54977" spans="15:16" x14ac:dyDescent="0.2">
      <c r="O54977"/>
      <c r="P54977"/>
    </row>
    <row r="54978" spans="15:16" x14ac:dyDescent="0.2">
      <c r="O54978"/>
      <c r="P54978"/>
    </row>
    <row r="54979" spans="15:16" x14ac:dyDescent="0.2">
      <c r="O54979"/>
      <c r="P54979"/>
    </row>
    <row r="54980" spans="15:16" x14ac:dyDescent="0.2">
      <c r="O54980"/>
      <c r="P54980"/>
    </row>
    <row r="54981" spans="15:16" x14ac:dyDescent="0.2">
      <c r="O54981"/>
      <c r="P54981"/>
    </row>
    <row r="54982" spans="15:16" x14ac:dyDescent="0.2">
      <c r="O54982"/>
      <c r="P54982"/>
    </row>
    <row r="54983" spans="15:16" x14ac:dyDescent="0.2">
      <c r="O54983"/>
      <c r="P54983"/>
    </row>
    <row r="54984" spans="15:16" x14ac:dyDescent="0.2">
      <c r="O54984"/>
      <c r="P54984"/>
    </row>
    <row r="54985" spans="15:16" x14ac:dyDescent="0.2">
      <c r="O54985"/>
      <c r="P54985"/>
    </row>
    <row r="54986" spans="15:16" x14ac:dyDescent="0.2">
      <c r="O54986"/>
      <c r="P54986"/>
    </row>
    <row r="54987" spans="15:16" x14ac:dyDescent="0.2">
      <c r="O54987"/>
      <c r="P54987"/>
    </row>
    <row r="54988" spans="15:16" x14ac:dyDescent="0.2">
      <c r="O54988"/>
      <c r="P54988"/>
    </row>
    <row r="54989" spans="15:16" x14ac:dyDescent="0.2">
      <c r="O54989"/>
      <c r="P54989"/>
    </row>
    <row r="54990" spans="15:16" x14ac:dyDescent="0.2">
      <c r="O54990"/>
      <c r="P54990"/>
    </row>
    <row r="54991" spans="15:16" x14ac:dyDescent="0.2">
      <c r="O54991"/>
      <c r="P54991"/>
    </row>
    <row r="54992" spans="15:16" x14ac:dyDescent="0.2">
      <c r="O54992"/>
      <c r="P54992"/>
    </row>
    <row r="54993" spans="15:16" x14ac:dyDescent="0.2">
      <c r="O54993"/>
      <c r="P54993"/>
    </row>
    <row r="54994" spans="15:16" x14ac:dyDescent="0.2">
      <c r="O54994"/>
      <c r="P54994"/>
    </row>
    <row r="54995" spans="15:16" x14ac:dyDescent="0.2">
      <c r="O54995"/>
      <c r="P54995"/>
    </row>
    <row r="54996" spans="15:16" x14ac:dyDescent="0.2">
      <c r="O54996"/>
      <c r="P54996"/>
    </row>
    <row r="54997" spans="15:16" x14ac:dyDescent="0.2">
      <c r="O54997"/>
      <c r="P54997"/>
    </row>
    <row r="54998" spans="15:16" x14ac:dyDescent="0.2">
      <c r="O54998"/>
      <c r="P54998"/>
    </row>
    <row r="54999" spans="15:16" x14ac:dyDescent="0.2">
      <c r="O54999"/>
      <c r="P54999"/>
    </row>
    <row r="55000" spans="15:16" x14ac:dyDescent="0.2">
      <c r="O55000"/>
      <c r="P55000"/>
    </row>
    <row r="55001" spans="15:16" x14ac:dyDescent="0.2">
      <c r="O55001"/>
      <c r="P55001"/>
    </row>
    <row r="55002" spans="15:16" x14ac:dyDescent="0.2">
      <c r="O55002"/>
      <c r="P55002"/>
    </row>
    <row r="55003" spans="15:16" x14ac:dyDescent="0.2">
      <c r="O55003"/>
      <c r="P55003"/>
    </row>
    <row r="55004" spans="15:16" x14ac:dyDescent="0.2">
      <c r="O55004"/>
      <c r="P55004"/>
    </row>
    <row r="55005" spans="15:16" x14ac:dyDescent="0.2">
      <c r="O55005"/>
      <c r="P55005"/>
    </row>
    <row r="55006" spans="15:16" x14ac:dyDescent="0.2">
      <c r="O55006"/>
      <c r="P55006"/>
    </row>
    <row r="55007" spans="15:16" x14ac:dyDescent="0.2">
      <c r="O55007"/>
      <c r="P55007"/>
    </row>
    <row r="55008" spans="15:16" x14ac:dyDescent="0.2">
      <c r="O55008"/>
      <c r="P55008"/>
    </row>
    <row r="55009" spans="15:16" x14ac:dyDescent="0.2">
      <c r="O55009"/>
      <c r="P55009"/>
    </row>
    <row r="55010" spans="15:16" x14ac:dyDescent="0.2">
      <c r="O55010"/>
      <c r="P55010"/>
    </row>
    <row r="55011" spans="15:16" x14ac:dyDescent="0.2">
      <c r="O55011"/>
      <c r="P55011"/>
    </row>
    <row r="55012" spans="15:16" x14ac:dyDescent="0.2">
      <c r="O55012"/>
      <c r="P55012"/>
    </row>
    <row r="55013" spans="15:16" x14ac:dyDescent="0.2">
      <c r="O55013"/>
      <c r="P55013"/>
    </row>
    <row r="55014" spans="15:16" x14ac:dyDescent="0.2">
      <c r="O55014"/>
      <c r="P55014"/>
    </row>
    <row r="55015" spans="15:16" x14ac:dyDescent="0.2">
      <c r="O55015"/>
      <c r="P55015"/>
    </row>
    <row r="55016" spans="15:16" x14ac:dyDescent="0.2">
      <c r="O55016"/>
      <c r="P55016"/>
    </row>
    <row r="55017" spans="15:16" x14ac:dyDescent="0.2">
      <c r="O55017"/>
      <c r="P55017"/>
    </row>
    <row r="55018" spans="15:16" x14ac:dyDescent="0.2">
      <c r="O55018"/>
      <c r="P55018"/>
    </row>
    <row r="55019" spans="15:16" x14ac:dyDescent="0.2">
      <c r="O55019"/>
      <c r="P55019"/>
    </row>
    <row r="55020" spans="15:16" x14ac:dyDescent="0.2">
      <c r="O55020"/>
      <c r="P55020"/>
    </row>
    <row r="55021" spans="15:16" x14ac:dyDescent="0.2">
      <c r="O55021"/>
      <c r="P55021"/>
    </row>
    <row r="55022" spans="15:16" x14ac:dyDescent="0.2">
      <c r="O55022"/>
      <c r="P55022"/>
    </row>
    <row r="55023" spans="15:16" x14ac:dyDescent="0.2">
      <c r="O55023"/>
      <c r="P55023"/>
    </row>
    <row r="55024" spans="15:16" x14ac:dyDescent="0.2">
      <c r="O55024"/>
      <c r="P55024"/>
    </row>
    <row r="55025" spans="15:16" x14ac:dyDescent="0.2">
      <c r="O55025"/>
      <c r="P55025"/>
    </row>
    <row r="55026" spans="15:16" x14ac:dyDescent="0.2">
      <c r="O55026"/>
      <c r="P55026"/>
    </row>
    <row r="55027" spans="15:16" x14ac:dyDescent="0.2">
      <c r="O55027"/>
      <c r="P55027"/>
    </row>
    <row r="55028" spans="15:16" x14ac:dyDescent="0.2">
      <c r="O55028"/>
      <c r="P55028"/>
    </row>
    <row r="55029" spans="15:16" x14ac:dyDescent="0.2">
      <c r="O55029"/>
      <c r="P55029"/>
    </row>
    <row r="55030" spans="15:16" x14ac:dyDescent="0.2">
      <c r="O55030"/>
      <c r="P55030"/>
    </row>
    <row r="55031" spans="15:16" x14ac:dyDescent="0.2">
      <c r="O55031"/>
      <c r="P55031"/>
    </row>
    <row r="55032" spans="15:16" x14ac:dyDescent="0.2">
      <c r="O55032"/>
      <c r="P55032"/>
    </row>
    <row r="55033" spans="15:16" x14ac:dyDescent="0.2">
      <c r="O55033"/>
      <c r="P55033"/>
    </row>
    <row r="55034" spans="15:16" x14ac:dyDescent="0.2">
      <c r="O55034"/>
      <c r="P55034"/>
    </row>
    <row r="55035" spans="15:16" x14ac:dyDescent="0.2">
      <c r="O55035"/>
      <c r="P55035"/>
    </row>
    <row r="55036" spans="15:16" x14ac:dyDescent="0.2">
      <c r="O55036"/>
      <c r="P55036"/>
    </row>
    <row r="55037" spans="15:16" x14ac:dyDescent="0.2">
      <c r="O55037"/>
      <c r="P55037"/>
    </row>
    <row r="55038" spans="15:16" x14ac:dyDescent="0.2">
      <c r="O55038"/>
      <c r="P55038"/>
    </row>
    <row r="55039" spans="15:16" x14ac:dyDescent="0.2">
      <c r="O55039"/>
      <c r="P55039"/>
    </row>
    <row r="55040" spans="15:16" x14ac:dyDescent="0.2">
      <c r="O55040"/>
      <c r="P55040"/>
    </row>
    <row r="55041" spans="15:16" x14ac:dyDescent="0.2">
      <c r="O55041"/>
      <c r="P55041"/>
    </row>
    <row r="55042" spans="15:16" x14ac:dyDescent="0.2">
      <c r="O55042"/>
      <c r="P55042"/>
    </row>
    <row r="55043" spans="15:16" x14ac:dyDescent="0.2">
      <c r="O55043"/>
      <c r="P55043"/>
    </row>
    <row r="55044" spans="15:16" x14ac:dyDescent="0.2">
      <c r="O55044"/>
      <c r="P55044"/>
    </row>
    <row r="55045" spans="15:16" x14ac:dyDescent="0.2">
      <c r="O55045"/>
      <c r="P55045"/>
    </row>
    <row r="55046" spans="15:16" x14ac:dyDescent="0.2">
      <c r="O55046"/>
      <c r="P55046"/>
    </row>
    <row r="55047" spans="15:16" x14ac:dyDescent="0.2">
      <c r="O55047"/>
      <c r="P55047"/>
    </row>
    <row r="55048" spans="15:16" x14ac:dyDescent="0.2">
      <c r="O55048"/>
      <c r="P55048"/>
    </row>
    <row r="55049" spans="15:16" x14ac:dyDescent="0.2">
      <c r="O55049"/>
      <c r="P55049"/>
    </row>
    <row r="55050" spans="15:16" x14ac:dyDescent="0.2">
      <c r="O55050"/>
      <c r="P55050"/>
    </row>
    <row r="55051" spans="15:16" x14ac:dyDescent="0.2">
      <c r="O55051"/>
      <c r="P55051"/>
    </row>
    <row r="55052" spans="15:16" x14ac:dyDescent="0.2">
      <c r="O55052"/>
      <c r="P55052"/>
    </row>
    <row r="55053" spans="15:16" x14ac:dyDescent="0.2">
      <c r="O55053"/>
      <c r="P55053"/>
    </row>
    <row r="55054" spans="15:16" x14ac:dyDescent="0.2">
      <c r="O55054"/>
      <c r="P55054"/>
    </row>
    <row r="55055" spans="15:16" x14ac:dyDescent="0.2">
      <c r="O55055"/>
      <c r="P55055"/>
    </row>
    <row r="55056" spans="15:16" x14ac:dyDescent="0.2">
      <c r="O55056"/>
      <c r="P55056"/>
    </row>
    <row r="55057" spans="15:16" x14ac:dyDescent="0.2">
      <c r="O55057"/>
      <c r="P55057"/>
    </row>
    <row r="55058" spans="15:16" x14ac:dyDescent="0.2">
      <c r="O55058"/>
      <c r="P55058"/>
    </row>
    <row r="55059" spans="15:16" x14ac:dyDescent="0.2">
      <c r="O55059"/>
      <c r="P55059"/>
    </row>
    <row r="55060" spans="15:16" x14ac:dyDescent="0.2">
      <c r="O55060"/>
      <c r="P55060"/>
    </row>
    <row r="55061" spans="15:16" x14ac:dyDescent="0.2">
      <c r="O55061"/>
      <c r="P55061"/>
    </row>
    <row r="55062" spans="15:16" x14ac:dyDescent="0.2">
      <c r="O55062"/>
      <c r="P55062"/>
    </row>
    <row r="55063" spans="15:16" x14ac:dyDescent="0.2">
      <c r="O55063"/>
      <c r="P55063"/>
    </row>
    <row r="55064" spans="15:16" x14ac:dyDescent="0.2">
      <c r="O55064"/>
      <c r="P55064"/>
    </row>
    <row r="55065" spans="15:16" x14ac:dyDescent="0.2">
      <c r="O55065"/>
      <c r="P55065"/>
    </row>
    <row r="55066" spans="15:16" x14ac:dyDescent="0.2">
      <c r="O55066"/>
      <c r="P55066"/>
    </row>
    <row r="55067" spans="15:16" x14ac:dyDescent="0.2">
      <c r="O55067"/>
      <c r="P55067"/>
    </row>
    <row r="55068" spans="15:16" x14ac:dyDescent="0.2">
      <c r="O55068"/>
      <c r="P55068"/>
    </row>
    <row r="55069" spans="15:16" x14ac:dyDescent="0.2">
      <c r="O55069"/>
      <c r="P55069"/>
    </row>
    <row r="55070" spans="15:16" x14ac:dyDescent="0.2">
      <c r="O55070"/>
      <c r="P55070"/>
    </row>
    <row r="55071" spans="15:16" x14ac:dyDescent="0.2">
      <c r="O55071"/>
      <c r="P55071"/>
    </row>
    <row r="55072" spans="15:16" x14ac:dyDescent="0.2">
      <c r="O55072"/>
      <c r="P55072"/>
    </row>
    <row r="55073" spans="15:16" x14ac:dyDescent="0.2">
      <c r="O55073"/>
      <c r="P55073"/>
    </row>
    <row r="55074" spans="15:16" x14ac:dyDescent="0.2">
      <c r="O55074"/>
      <c r="P55074"/>
    </row>
    <row r="55075" spans="15:16" x14ac:dyDescent="0.2">
      <c r="O55075"/>
      <c r="P55075"/>
    </row>
    <row r="55076" spans="15:16" x14ac:dyDescent="0.2">
      <c r="O55076"/>
      <c r="P55076"/>
    </row>
    <row r="55077" spans="15:16" x14ac:dyDescent="0.2">
      <c r="O55077"/>
      <c r="P55077"/>
    </row>
    <row r="55078" spans="15:16" x14ac:dyDescent="0.2">
      <c r="O55078"/>
      <c r="P55078"/>
    </row>
    <row r="55079" spans="15:16" x14ac:dyDescent="0.2">
      <c r="O55079"/>
      <c r="P55079"/>
    </row>
    <row r="55080" spans="15:16" x14ac:dyDescent="0.2">
      <c r="O55080"/>
      <c r="P55080"/>
    </row>
    <row r="55081" spans="15:16" x14ac:dyDescent="0.2">
      <c r="O55081"/>
      <c r="P55081"/>
    </row>
    <row r="55082" spans="15:16" x14ac:dyDescent="0.2">
      <c r="O55082"/>
      <c r="P55082"/>
    </row>
    <row r="55083" spans="15:16" x14ac:dyDescent="0.2">
      <c r="O55083"/>
      <c r="P55083"/>
    </row>
    <row r="55084" spans="15:16" x14ac:dyDescent="0.2">
      <c r="O55084"/>
      <c r="P55084"/>
    </row>
    <row r="55085" spans="15:16" x14ac:dyDescent="0.2">
      <c r="O55085"/>
      <c r="P55085"/>
    </row>
    <row r="55086" spans="15:16" x14ac:dyDescent="0.2">
      <c r="O55086"/>
      <c r="P55086"/>
    </row>
    <row r="55087" spans="15:16" x14ac:dyDescent="0.2">
      <c r="O55087"/>
      <c r="P55087"/>
    </row>
    <row r="55088" spans="15:16" x14ac:dyDescent="0.2">
      <c r="O55088"/>
      <c r="P55088"/>
    </row>
    <row r="55089" spans="15:16" x14ac:dyDescent="0.2">
      <c r="O55089"/>
      <c r="P55089"/>
    </row>
    <row r="55090" spans="15:16" x14ac:dyDescent="0.2">
      <c r="O55090"/>
      <c r="P55090"/>
    </row>
    <row r="55091" spans="15:16" x14ac:dyDescent="0.2">
      <c r="O55091"/>
      <c r="P55091"/>
    </row>
    <row r="55092" spans="15:16" x14ac:dyDescent="0.2">
      <c r="O55092"/>
      <c r="P55092"/>
    </row>
    <row r="55093" spans="15:16" x14ac:dyDescent="0.2">
      <c r="O55093"/>
      <c r="P55093"/>
    </row>
    <row r="55094" spans="15:16" x14ac:dyDescent="0.2">
      <c r="O55094"/>
      <c r="P55094"/>
    </row>
    <row r="55095" spans="15:16" x14ac:dyDescent="0.2">
      <c r="O55095"/>
      <c r="P55095"/>
    </row>
    <row r="55096" spans="15:16" x14ac:dyDescent="0.2">
      <c r="O55096"/>
      <c r="P55096"/>
    </row>
    <row r="55097" spans="15:16" x14ac:dyDescent="0.2">
      <c r="O55097"/>
      <c r="P55097"/>
    </row>
    <row r="55098" spans="15:16" x14ac:dyDescent="0.2">
      <c r="O55098"/>
      <c r="P55098"/>
    </row>
    <row r="55099" spans="15:16" x14ac:dyDescent="0.2">
      <c r="O55099"/>
      <c r="P55099"/>
    </row>
    <row r="55100" spans="15:16" x14ac:dyDescent="0.2">
      <c r="O55100"/>
      <c r="P55100"/>
    </row>
    <row r="55101" spans="15:16" x14ac:dyDescent="0.2">
      <c r="O55101"/>
      <c r="P55101"/>
    </row>
    <row r="55102" spans="15:16" x14ac:dyDescent="0.2">
      <c r="O55102"/>
      <c r="P55102"/>
    </row>
    <row r="55103" spans="15:16" x14ac:dyDescent="0.2">
      <c r="O55103"/>
      <c r="P55103"/>
    </row>
    <row r="55104" spans="15:16" x14ac:dyDescent="0.2">
      <c r="O55104"/>
      <c r="P55104"/>
    </row>
    <row r="55105" spans="15:16" x14ac:dyDescent="0.2">
      <c r="O55105"/>
      <c r="P55105"/>
    </row>
    <row r="55106" spans="15:16" x14ac:dyDescent="0.2">
      <c r="O55106"/>
      <c r="P55106"/>
    </row>
    <row r="55107" spans="15:16" x14ac:dyDescent="0.2">
      <c r="O55107"/>
      <c r="P55107"/>
    </row>
    <row r="55108" spans="15:16" x14ac:dyDescent="0.2">
      <c r="O55108"/>
      <c r="P55108"/>
    </row>
    <row r="55109" spans="15:16" x14ac:dyDescent="0.2">
      <c r="O55109"/>
      <c r="P55109"/>
    </row>
    <row r="55110" spans="15:16" x14ac:dyDescent="0.2">
      <c r="O55110"/>
      <c r="P55110"/>
    </row>
    <row r="55111" spans="15:16" x14ac:dyDescent="0.2">
      <c r="O55111"/>
      <c r="P55111"/>
    </row>
    <row r="55112" spans="15:16" x14ac:dyDescent="0.2">
      <c r="O55112"/>
      <c r="P55112"/>
    </row>
    <row r="55113" spans="15:16" x14ac:dyDescent="0.2">
      <c r="O55113"/>
      <c r="P55113"/>
    </row>
    <row r="55114" spans="15:16" x14ac:dyDescent="0.2">
      <c r="O55114"/>
      <c r="P55114"/>
    </row>
    <row r="55115" spans="15:16" x14ac:dyDescent="0.2">
      <c r="O55115"/>
      <c r="P55115"/>
    </row>
    <row r="55116" spans="15:16" x14ac:dyDescent="0.2">
      <c r="O55116"/>
      <c r="P55116"/>
    </row>
    <row r="55117" spans="15:16" x14ac:dyDescent="0.2">
      <c r="O55117"/>
      <c r="P55117"/>
    </row>
    <row r="55118" spans="15:16" x14ac:dyDescent="0.2">
      <c r="O55118"/>
      <c r="P55118"/>
    </row>
    <row r="55119" spans="15:16" x14ac:dyDescent="0.2">
      <c r="O55119"/>
      <c r="P55119"/>
    </row>
    <row r="55120" spans="15:16" x14ac:dyDescent="0.2">
      <c r="O55120"/>
      <c r="P55120"/>
    </row>
    <row r="55121" spans="15:16" x14ac:dyDescent="0.2">
      <c r="O55121"/>
      <c r="P55121"/>
    </row>
    <row r="55122" spans="15:16" x14ac:dyDescent="0.2">
      <c r="O55122"/>
      <c r="P55122"/>
    </row>
    <row r="55123" spans="15:16" x14ac:dyDescent="0.2">
      <c r="O55123"/>
      <c r="P55123"/>
    </row>
    <row r="55124" spans="15:16" x14ac:dyDescent="0.2">
      <c r="O55124"/>
      <c r="P55124"/>
    </row>
    <row r="55125" spans="15:16" x14ac:dyDescent="0.2">
      <c r="O55125"/>
      <c r="P55125"/>
    </row>
    <row r="55126" spans="15:16" x14ac:dyDescent="0.2">
      <c r="O55126"/>
      <c r="P55126"/>
    </row>
    <row r="55127" spans="15:16" x14ac:dyDescent="0.2">
      <c r="O55127"/>
      <c r="P55127"/>
    </row>
    <row r="55128" spans="15:16" x14ac:dyDescent="0.2">
      <c r="O55128"/>
      <c r="P55128"/>
    </row>
    <row r="55129" spans="15:16" x14ac:dyDescent="0.2">
      <c r="O55129"/>
      <c r="P55129"/>
    </row>
    <row r="55130" spans="15:16" x14ac:dyDescent="0.2">
      <c r="O55130"/>
      <c r="P55130"/>
    </row>
    <row r="55131" spans="15:16" x14ac:dyDescent="0.2">
      <c r="O55131"/>
      <c r="P55131"/>
    </row>
    <row r="55132" spans="15:16" x14ac:dyDescent="0.2">
      <c r="O55132"/>
      <c r="P55132"/>
    </row>
    <row r="55133" spans="15:16" x14ac:dyDescent="0.2">
      <c r="O55133"/>
      <c r="P55133"/>
    </row>
    <row r="55134" spans="15:16" x14ac:dyDescent="0.2">
      <c r="O55134"/>
      <c r="P55134"/>
    </row>
    <row r="55135" spans="15:16" x14ac:dyDescent="0.2">
      <c r="O55135"/>
      <c r="P55135"/>
    </row>
    <row r="55136" spans="15:16" x14ac:dyDescent="0.2">
      <c r="O55136"/>
      <c r="P55136"/>
    </row>
    <row r="55137" spans="15:16" x14ac:dyDescent="0.2">
      <c r="O55137"/>
      <c r="P55137"/>
    </row>
    <row r="55138" spans="15:16" x14ac:dyDescent="0.2">
      <c r="O55138"/>
      <c r="P55138"/>
    </row>
    <row r="55139" spans="15:16" x14ac:dyDescent="0.2">
      <c r="O55139"/>
      <c r="P55139"/>
    </row>
    <row r="55140" spans="15:16" x14ac:dyDescent="0.2">
      <c r="O55140"/>
      <c r="P55140"/>
    </row>
    <row r="55141" spans="15:16" x14ac:dyDescent="0.2">
      <c r="O55141"/>
      <c r="P55141"/>
    </row>
    <row r="55142" spans="15:16" x14ac:dyDescent="0.2">
      <c r="O55142"/>
      <c r="P55142"/>
    </row>
    <row r="55143" spans="15:16" x14ac:dyDescent="0.2">
      <c r="O55143"/>
      <c r="P55143"/>
    </row>
    <row r="55144" spans="15:16" x14ac:dyDescent="0.2">
      <c r="O55144"/>
      <c r="P55144"/>
    </row>
    <row r="55145" spans="15:16" x14ac:dyDescent="0.2">
      <c r="O55145"/>
      <c r="P55145"/>
    </row>
    <row r="55146" spans="15:16" x14ac:dyDescent="0.2">
      <c r="O55146"/>
      <c r="P55146"/>
    </row>
    <row r="55147" spans="15:16" x14ac:dyDescent="0.2">
      <c r="O55147"/>
      <c r="P55147"/>
    </row>
    <row r="55148" spans="15:16" x14ac:dyDescent="0.2">
      <c r="O55148"/>
      <c r="P55148"/>
    </row>
    <row r="55149" spans="15:16" x14ac:dyDescent="0.2">
      <c r="O55149"/>
      <c r="P55149"/>
    </row>
    <row r="55150" spans="15:16" x14ac:dyDescent="0.2">
      <c r="O55150"/>
      <c r="P55150"/>
    </row>
    <row r="55151" spans="15:16" x14ac:dyDescent="0.2">
      <c r="O55151"/>
      <c r="P55151"/>
    </row>
    <row r="55152" spans="15:16" x14ac:dyDescent="0.2">
      <c r="O55152"/>
      <c r="P55152"/>
    </row>
    <row r="55153" spans="15:16" x14ac:dyDescent="0.2">
      <c r="O55153"/>
      <c r="P55153"/>
    </row>
    <row r="55154" spans="15:16" x14ac:dyDescent="0.2">
      <c r="O55154"/>
      <c r="P55154"/>
    </row>
    <row r="55155" spans="15:16" x14ac:dyDescent="0.2">
      <c r="O55155"/>
      <c r="P55155"/>
    </row>
    <row r="55156" spans="15:16" x14ac:dyDescent="0.2">
      <c r="O55156"/>
      <c r="P55156"/>
    </row>
    <row r="55157" spans="15:16" x14ac:dyDescent="0.2">
      <c r="O55157"/>
      <c r="P55157"/>
    </row>
    <row r="55158" spans="15:16" x14ac:dyDescent="0.2">
      <c r="O55158"/>
      <c r="P55158"/>
    </row>
    <row r="55159" spans="15:16" x14ac:dyDescent="0.2">
      <c r="O55159"/>
      <c r="P55159"/>
    </row>
    <row r="55160" spans="15:16" x14ac:dyDescent="0.2">
      <c r="O55160"/>
      <c r="P55160"/>
    </row>
    <row r="55161" spans="15:16" x14ac:dyDescent="0.2">
      <c r="O55161"/>
      <c r="P55161"/>
    </row>
    <row r="55162" spans="15:16" x14ac:dyDescent="0.2">
      <c r="O55162"/>
      <c r="P55162"/>
    </row>
    <row r="55163" spans="15:16" x14ac:dyDescent="0.2">
      <c r="O55163"/>
      <c r="P55163"/>
    </row>
    <row r="55164" spans="15:16" x14ac:dyDescent="0.2">
      <c r="O55164"/>
      <c r="P55164"/>
    </row>
    <row r="55165" spans="15:16" x14ac:dyDescent="0.2">
      <c r="O55165"/>
      <c r="P55165"/>
    </row>
    <row r="55166" spans="15:16" x14ac:dyDescent="0.2">
      <c r="O55166"/>
      <c r="P55166"/>
    </row>
    <row r="55167" spans="15:16" x14ac:dyDescent="0.2">
      <c r="O55167"/>
      <c r="P55167"/>
    </row>
    <row r="55168" spans="15:16" x14ac:dyDescent="0.2">
      <c r="O55168"/>
      <c r="P55168"/>
    </row>
    <row r="55169" spans="15:16" x14ac:dyDescent="0.2">
      <c r="O55169"/>
      <c r="P55169"/>
    </row>
    <row r="55170" spans="15:16" x14ac:dyDescent="0.2">
      <c r="O55170"/>
      <c r="P55170"/>
    </row>
    <row r="55171" spans="15:16" x14ac:dyDescent="0.2">
      <c r="O55171"/>
      <c r="P55171"/>
    </row>
    <row r="55172" spans="15:16" x14ac:dyDescent="0.2">
      <c r="O55172"/>
      <c r="P55172"/>
    </row>
    <row r="55173" spans="15:16" x14ac:dyDescent="0.2">
      <c r="O55173"/>
      <c r="P55173"/>
    </row>
    <row r="55174" spans="15:16" x14ac:dyDescent="0.2">
      <c r="O55174"/>
      <c r="P55174"/>
    </row>
    <row r="55175" spans="15:16" x14ac:dyDescent="0.2">
      <c r="O55175"/>
      <c r="P55175"/>
    </row>
    <row r="55176" spans="15:16" x14ac:dyDescent="0.2">
      <c r="O55176"/>
      <c r="P55176"/>
    </row>
    <row r="55177" spans="15:16" x14ac:dyDescent="0.2">
      <c r="O55177"/>
      <c r="P55177"/>
    </row>
    <row r="55178" spans="15:16" x14ac:dyDescent="0.2">
      <c r="O55178"/>
      <c r="P55178"/>
    </row>
    <row r="55179" spans="15:16" x14ac:dyDescent="0.2">
      <c r="O55179"/>
      <c r="P55179"/>
    </row>
    <row r="55180" spans="15:16" x14ac:dyDescent="0.2">
      <c r="O55180"/>
      <c r="P55180"/>
    </row>
    <row r="55181" spans="15:16" x14ac:dyDescent="0.2">
      <c r="O55181"/>
      <c r="P55181"/>
    </row>
    <row r="55182" spans="15:16" x14ac:dyDescent="0.2">
      <c r="O55182"/>
      <c r="P55182"/>
    </row>
    <row r="55183" spans="15:16" x14ac:dyDescent="0.2">
      <c r="O55183"/>
      <c r="P55183"/>
    </row>
    <row r="55184" spans="15:16" x14ac:dyDescent="0.2">
      <c r="O55184"/>
      <c r="P55184"/>
    </row>
    <row r="55185" spans="15:16" x14ac:dyDescent="0.2">
      <c r="O55185"/>
      <c r="P55185"/>
    </row>
    <row r="55186" spans="15:16" x14ac:dyDescent="0.2">
      <c r="O55186"/>
      <c r="P55186"/>
    </row>
    <row r="55187" spans="15:16" x14ac:dyDescent="0.2">
      <c r="O55187"/>
      <c r="P55187"/>
    </row>
    <row r="55188" spans="15:16" x14ac:dyDescent="0.2">
      <c r="O55188"/>
      <c r="P55188"/>
    </row>
    <row r="55189" spans="15:16" x14ac:dyDescent="0.2">
      <c r="O55189"/>
      <c r="P55189"/>
    </row>
    <row r="55190" spans="15:16" x14ac:dyDescent="0.2">
      <c r="O55190"/>
      <c r="P55190"/>
    </row>
    <row r="55191" spans="15:16" x14ac:dyDescent="0.2">
      <c r="O55191"/>
      <c r="P55191"/>
    </row>
    <row r="55192" spans="15:16" x14ac:dyDescent="0.2">
      <c r="O55192"/>
      <c r="P55192"/>
    </row>
    <row r="55193" spans="15:16" x14ac:dyDescent="0.2">
      <c r="O55193"/>
      <c r="P55193"/>
    </row>
    <row r="55194" spans="15:16" x14ac:dyDescent="0.2">
      <c r="O55194"/>
      <c r="P55194"/>
    </row>
    <row r="55195" spans="15:16" x14ac:dyDescent="0.2">
      <c r="O55195"/>
      <c r="P55195"/>
    </row>
    <row r="55196" spans="15:16" x14ac:dyDescent="0.2">
      <c r="O55196"/>
      <c r="P55196"/>
    </row>
    <row r="55197" spans="15:16" x14ac:dyDescent="0.2">
      <c r="O55197"/>
      <c r="P55197"/>
    </row>
    <row r="55198" spans="15:16" x14ac:dyDescent="0.2">
      <c r="O55198"/>
      <c r="P55198"/>
    </row>
    <row r="55199" spans="15:16" x14ac:dyDescent="0.2">
      <c r="O55199"/>
      <c r="P55199"/>
    </row>
    <row r="55200" spans="15:16" x14ac:dyDescent="0.2">
      <c r="O55200"/>
      <c r="P55200"/>
    </row>
    <row r="55201" spans="15:16" x14ac:dyDescent="0.2">
      <c r="O55201"/>
      <c r="P55201"/>
    </row>
    <row r="55202" spans="15:16" x14ac:dyDescent="0.2">
      <c r="O55202"/>
      <c r="P55202"/>
    </row>
    <row r="55203" spans="15:16" x14ac:dyDescent="0.2">
      <c r="O55203"/>
      <c r="P55203"/>
    </row>
    <row r="55204" spans="15:16" x14ac:dyDescent="0.2">
      <c r="O55204"/>
      <c r="P55204"/>
    </row>
    <row r="55205" spans="15:16" x14ac:dyDescent="0.2">
      <c r="O55205"/>
      <c r="P55205"/>
    </row>
    <row r="55206" spans="15:16" x14ac:dyDescent="0.2">
      <c r="O55206"/>
      <c r="P55206"/>
    </row>
    <row r="55207" spans="15:16" x14ac:dyDescent="0.2">
      <c r="O55207"/>
      <c r="P55207"/>
    </row>
    <row r="55208" spans="15:16" x14ac:dyDescent="0.2">
      <c r="O55208"/>
      <c r="P55208"/>
    </row>
    <row r="55209" spans="15:16" x14ac:dyDescent="0.2">
      <c r="O55209"/>
      <c r="P55209"/>
    </row>
    <row r="55210" spans="15:16" x14ac:dyDescent="0.2">
      <c r="O55210"/>
      <c r="P55210"/>
    </row>
    <row r="55211" spans="15:16" x14ac:dyDescent="0.2">
      <c r="O55211"/>
      <c r="P55211"/>
    </row>
    <row r="55212" spans="15:16" x14ac:dyDescent="0.2">
      <c r="O55212"/>
      <c r="P55212"/>
    </row>
    <row r="55213" spans="15:16" x14ac:dyDescent="0.2">
      <c r="O55213"/>
      <c r="P55213"/>
    </row>
    <row r="55214" spans="15:16" x14ac:dyDescent="0.2">
      <c r="O55214"/>
      <c r="P55214"/>
    </row>
    <row r="55215" spans="15:16" x14ac:dyDescent="0.2">
      <c r="O55215"/>
      <c r="P55215"/>
    </row>
    <row r="55216" spans="15:16" x14ac:dyDescent="0.2">
      <c r="O55216"/>
      <c r="P55216"/>
    </row>
    <row r="55217" spans="15:16" x14ac:dyDescent="0.2">
      <c r="O55217"/>
      <c r="P55217"/>
    </row>
    <row r="55218" spans="15:16" x14ac:dyDescent="0.2">
      <c r="O55218"/>
      <c r="P55218"/>
    </row>
    <row r="55219" spans="15:16" x14ac:dyDescent="0.2">
      <c r="O55219"/>
      <c r="P55219"/>
    </row>
    <row r="55220" spans="15:16" x14ac:dyDescent="0.2">
      <c r="O55220"/>
      <c r="P55220"/>
    </row>
    <row r="55221" spans="15:16" x14ac:dyDescent="0.2">
      <c r="O55221"/>
      <c r="P55221"/>
    </row>
    <row r="55222" spans="15:16" x14ac:dyDescent="0.2">
      <c r="O55222"/>
      <c r="P55222"/>
    </row>
    <row r="55223" spans="15:16" x14ac:dyDescent="0.2">
      <c r="O55223"/>
      <c r="P55223"/>
    </row>
    <row r="55224" spans="15:16" x14ac:dyDescent="0.2">
      <c r="O55224"/>
      <c r="P55224"/>
    </row>
    <row r="55225" spans="15:16" x14ac:dyDescent="0.2">
      <c r="O55225"/>
      <c r="P55225"/>
    </row>
    <row r="55226" spans="15:16" x14ac:dyDescent="0.2">
      <c r="O55226"/>
      <c r="P55226"/>
    </row>
    <row r="55227" spans="15:16" x14ac:dyDescent="0.2">
      <c r="O55227"/>
      <c r="P55227"/>
    </row>
    <row r="55228" spans="15:16" x14ac:dyDescent="0.2">
      <c r="O55228"/>
      <c r="P55228"/>
    </row>
    <row r="55229" spans="15:16" x14ac:dyDescent="0.2">
      <c r="O55229"/>
      <c r="P55229"/>
    </row>
    <row r="55230" spans="15:16" x14ac:dyDescent="0.2">
      <c r="O55230"/>
      <c r="P55230"/>
    </row>
    <row r="55231" spans="15:16" x14ac:dyDescent="0.2">
      <c r="O55231"/>
      <c r="P55231"/>
    </row>
    <row r="55232" spans="15:16" x14ac:dyDescent="0.2">
      <c r="O55232"/>
      <c r="P55232"/>
    </row>
    <row r="55233" spans="15:16" x14ac:dyDescent="0.2">
      <c r="O55233"/>
      <c r="P55233"/>
    </row>
    <row r="55234" spans="15:16" x14ac:dyDescent="0.2">
      <c r="O55234"/>
      <c r="P55234"/>
    </row>
    <row r="55235" spans="15:16" x14ac:dyDescent="0.2">
      <c r="O55235"/>
      <c r="P55235"/>
    </row>
    <row r="55236" spans="15:16" x14ac:dyDescent="0.2">
      <c r="O55236"/>
      <c r="P55236"/>
    </row>
    <row r="55237" spans="15:16" x14ac:dyDescent="0.2">
      <c r="O55237"/>
      <c r="P55237"/>
    </row>
    <row r="55238" spans="15:16" x14ac:dyDescent="0.2">
      <c r="O55238"/>
      <c r="P55238"/>
    </row>
    <row r="55239" spans="15:16" x14ac:dyDescent="0.2">
      <c r="O55239"/>
      <c r="P55239"/>
    </row>
    <row r="55240" spans="15:16" x14ac:dyDescent="0.2">
      <c r="O55240"/>
      <c r="P55240"/>
    </row>
    <row r="55241" spans="15:16" x14ac:dyDescent="0.2">
      <c r="O55241"/>
      <c r="P55241"/>
    </row>
    <row r="55242" spans="15:16" x14ac:dyDescent="0.2">
      <c r="O55242"/>
      <c r="P55242"/>
    </row>
    <row r="55243" spans="15:16" x14ac:dyDescent="0.2">
      <c r="O55243"/>
      <c r="P55243"/>
    </row>
    <row r="55244" spans="15:16" x14ac:dyDescent="0.2">
      <c r="O55244"/>
      <c r="P55244"/>
    </row>
    <row r="55245" spans="15:16" x14ac:dyDescent="0.2">
      <c r="O55245"/>
      <c r="P55245"/>
    </row>
    <row r="55246" spans="15:16" x14ac:dyDescent="0.2">
      <c r="O55246"/>
      <c r="P55246"/>
    </row>
    <row r="55247" spans="15:16" x14ac:dyDescent="0.2">
      <c r="O55247"/>
      <c r="P55247"/>
    </row>
    <row r="55248" spans="15:16" x14ac:dyDescent="0.2">
      <c r="O55248"/>
      <c r="P55248"/>
    </row>
    <row r="55249" spans="15:16" x14ac:dyDescent="0.2">
      <c r="O55249"/>
      <c r="P55249"/>
    </row>
    <row r="55250" spans="15:16" x14ac:dyDescent="0.2">
      <c r="O55250"/>
      <c r="P55250"/>
    </row>
    <row r="55251" spans="15:16" x14ac:dyDescent="0.2">
      <c r="O55251"/>
      <c r="P55251"/>
    </row>
    <row r="55252" spans="15:16" x14ac:dyDescent="0.2">
      <c r="O55252"/>
      <c r="P55252"/>
    </row>
    <row r="55253" spans="15:16" x14ac:dyDescent="0.2">
      <c r="O55253"/>
      <c r="P55253"/>
    </row>
    <row r="55254" spans="15:16" x14ac:dyDescent="0.2">
      <c r="O55254"/>
      <c r="P55254"/>
    </row>
    <row r="55255" spans="15:16" x14ac:dyDescent="0.2">
      <c r="O55255"/>
      <c r="P55255"/>
    </row>
    <row r="55256" spans="15:16" x14ac:dyDescent="0.2">
      <c r="O55256"/>
      <c r="P55256"/>
    </row>
    <row r="55257" spans="15:16" x14ac:dyDescent="0.2">
      <c r="O55257"/>
      <c r="P55257"/>
    </row>
    <row r="55258" spans="15:16" x14ac:dyDescent="0.2">
      <c r="O55258"/>
      <c r="P55258"/>
    </row>
    <row r="55259" spans="15:16" x14ac:dyDescent="0.2">
      <c r="O55259"/>
      <c r="P55259"/>
    </row>
    <row r="55260" spans="15:16" x14ac:dyDescent="0.2">
      <c r="O55260"/>
      <c r="P55260"/>
    </row>
    <row r="55261" spans="15:16" x14ac:dyDescent="0.2">
      <c r="O55261"/>
      <c r="P55261"/>
    </row>
    <row r="55262" spans="15:16" x14ac:dyDescent="0.2">
      <c r="O55262"/>
      <c r="P55262"/>
    </row>
    <row r="55263" spans="15:16" x14ac:dyDescent="0.2">
      <c r="O55263"/>
      <c r="P55263"/>
    </row>
    <row r="55264" spans="15:16" x14ac:dyDescent="0.2">
      <c r="O55264"/>
      <c r="P55264"/>
    </row>
    <row r="55265" spans="15:16" x14ac:dyDescent="0.2">
      <c r="O55265"/>
      <c r="P55265"/>
    </row>
    <row r="55266" spans="15:16" x14ac:dyDescent="0.2">
      <c r="O55266"/>
      <c r="P55266"/>
    </row>
    <row r="55267" spans="15:16" x14ac:dyDescent="0.2">
      <c r="O55267"/>
      <c r="P55267"/>
    </row>
    <row r="55268" spans="15:16" x14ac:dyDescent="0.2">
      <c r="O55268"/>
      <c r="P55268"/>
    </row>
    <row r="55269" spans="15:16" x14ac:dyDescent="0.2">
      <c r="O55269"/>
      <c r="P55269"/>
    </row>
    <row r="55270" spans="15:16" x14ac:dyDescent="0.2">
      <c r="O55270"/>
      <c r="P55270"/>
    </row>
    <row r="55271" spans="15:16" x14ac:dyDescent="0.2">
      <c r="O55271"/>
      <c r="P55271"/>
    </row>
    <row r="55272" spans="15:16" x14ac:dyDescent="0.2">
      <c r="O55272"/>
      <c r="P55272"/>
    </row>
    <row r="55273" spans="15:16" x14ac:dyDescent="0.2">
      <c r="O55273"/>
      <c r="P55273"/>
    </row>
    <row r="55274" spans="15:16" x14ac:dyDescent="0.2">
      <c r="O55274"/>
      <c r="P55274"/>
    </row>
    <row r="55275" spans="15:16" x14ac:dyDescent="0.2">
      <c r="O55275"/>
      <c r="P55275"/>
    </row>
    <row r="55276" spans="15:16" x14ac:dyDescent="0.2">
      <c r="O55276"/>
      <c r="P55276"/>
    </row>
    <row r="55277" spans="15:16" x14ac:dyDescent="0.2">
      <c r="O55277"/>
      <c r="P55277"/>
    </row>
    <row r="55278" spans="15:16" x14ac:dyDescent="0.2">
      <c r="O55278"/>
      <c r="P55278"/>
    </row>
    <row r="55279" spans="15:16" x14ac:dyDescent="0.2">
      <c r="O55279"/>
      <c r="P55279"/>
    </row>
    <row r="55280" spans="15:16" x14ac:dyDescent="0.2">
      <c r="O55280"/>
      <c r="P55280"/>
    </row>
    <row r="55281" spans="15:16" x14ac:dyDescent="0.2">
      <c r="O55281"/>
      <c r="P55281"/>
    </row>
    <row r="55282" spans="15:16" x14ac:dyDescent="0.2">
      <c r="O55282"/>
      <c r="P55282"/>
    </row>
    <row r="55283" spans="15:16" x14ac:dyDescent="0.2">
      <c r="O55283"/>
      <c r="P55283"/>
    </row>
    <row r="55284" spans="15:16" x14ac:dyDescent="0.2">
      <c r="O55284"/>
      <c r="P55284"/>
    </row>
    <row r="55285" spans="15:16" x14ac:dyDescent="0.2">
      <c r="O55285"/>
      <c r="P55285"/>
    </row>
    <row r="55286" spans="15:16" x14ac:dyDescent="0.2">
      <c r="O55286"/>
      <c r="P55286"/>
    </row>
    <row r="55287" spans="15:16" x14ac:dyDescent="0.2">
      <c r="O55287"/>
      <c r="P55287"/>
    </row>
    <row r="55288" spans="15:16" x14ac:dyDescent="0.2">
      <c r="O55288"/>
      <c r="P55288"/>
    </row>
    <row r="55289" spans="15:16" x14ac:dyDescent="0.2">
      <c r="O55289"/>
      <c r="P55289"/>
    </row>
    <row r="55290" spans="15:16" x14ac:dyDescent="0.2">
      <c r="O55290"/>
      <c r="P55290"/>
    </row>
    <row r="55291" spans="15:16" x14ac:dyDescent="0.2">
      <c r="O55291"/>
      <c r="P55291"/>
    </row>
    <row r="55292" spans="15:16" x14ac:dyDescent="0.2">
      <c r="O55292"/>
      <c r="P55292"/>
    </row>
    <row r="55293" spans="15:16" x14ac:dyDescent="0.2">
      <c r="O55293"/>
      <c r="P55293"/>
    </row>
    <row r="55294" spans="15:16" x14ac:dyDescent="0.2">
      <c r="O55294"/>
      <c r="P55294"/>
    </row>
    <row r="55295" spans="15:16" x14ac:dyDescent="0.2">
      <c r="O55295"/>
      <c r="P55295"/>
    </row>
    <row r="55296" spans="15:16" x14ac:dyDescent="0.2">
      <c r="O55296"/>
      <c r="P55296"/>
    </row>
    <row r="55297" spans="15:16" x14ac:dyDescent="0.2">
      <c r="O55297"/>
      <c r="P55297"/>
    </row>
    <row r="55298" spans="15:16" x14ac:dyDescent="0.2">
      <c r="O55298"/>
      <c r="P55298"/>
    </row>
    <row r="55299" spans="15:16" x14ac:dyDescent="0.2">
      <c r="O55299"/>
      <c r="P55299"/>
    </row>
    <row r="55300" spans="15:16" x14ac:dyDescent="0.2">
      <c r="O55300"/>
      <c r="P55300"/>
    </row>
    <row r="55301" spans="15:16" x14ac:dyDescent="0.2">
      <c r="O55301"/>
      <c r="P55301"/>
    </row>
    <row r="55302" spans="15:16" x14ac:dyDescent="0.2">
      <c r="O55302"/>
      <c r="P55302"/>
    </row>
    <row r="55303" spans="15:16" x14ac:dyDescent="0.2">
      <c r="O55303"/>
      <c r="P55303"/>
    </row>
    <row r="55304" spans="15:16" x14ac:dyDescent="0.2">
      <c r="O55304"/>
      <c r="P55304"/>
    </row>
    <row r="55305" spans="15:16" x14ac:dyDescent="0.2">
      <c r="O55305"/>
      <c r="P55305"/>
    </row>
    <row r="55306" spans="15:16" x14ac:dyDescent="0.2">
      <c r="O55306"/>
      <c r="P55306"/>
    </row>
    <row r="55307" spans="15:16" x14ac:dyDescent="0.2">
      <c r="O55307"/>
      <c r="P55307"/>
    </row>
    <row r="55308" spans="15:16" x14ac:dyDescent="0.2">
      <c r="O55308"/>
      <c r="P55308"/>
    </row>
    <row r="55309" spans="15:16" x14ac:dyDescent="0.2">
      <c r="O55309"/>
      <c r="P55309"/>
    </row>
    <row r="55310" spans="15:16" x14ac:dyDescent="0.2">
      <c r="O55310"/>
      <c r="P55310"/>
    </row>
    <row r="55311" spans="15:16" x14ac:dyDescent="0.2">
      <c r="O55311"/>
      <c r="P55311"/>
    </row>
    <row r="55312" spans="15:16" x14ac:dyDescent="0.2">
      <c r="O55312"/>
      <c r="P55312"/>
    </row>
    <row r="55313" spans="15:16" x14ac:dyDescent="0.2">
      <c r="O55313"/>
      <c r="P55313"/>
    </row>
    <row r="55314" spans="15:16" x14ac:dyDescent="0.2">
      <c r="O55314"/>
      <c r="P55314"/>
    </row>
    <row r="55315" spans="15:16" x14ac:dyDescent="0.2">
      <c r="O55315"/>
      <c r="P55315"/>
    </row>
    <row r="55316" spans="15:16" x14ac:dyDescent="0.2">
      <c r="O55316"/>
      <c r="P55316"/>
    </row>
    <row r="55317" spans="15:16" x14ac:dyDescent="0.2">
      <c r="O55317"/>
      <c r="P55317"/>
    </row>
    <row r="55318" spans="15:16" x14ac:dyDescent="0.2">
      <c r="O55318"/>
      <c r="P55318"/>
    </row>
    <row r="55319" spans="15:16" x14ac:dyDescent="0.2">
      <c r="O55319"/>
      <c r="P55319"/>
    </row>
    <row r="55320" spans="15:16" x14ac:dyDescent="0.2">
      <c r="O55320"/>
      <c r="P55320"/>
    </row>
    <row r="55321" spans="15:16" x14ac:dyDescent="0.2">
      <c r="O55321"/>
      <c r="P55321"/>
    </row>
    <row r="55322" spans="15:16" x14ac:dyDescent="0.2">
      <c r="O55322"/>
      <c r="P55322"/>
    </row>
    <row r="55323" spans="15:16" x14ac:dyDescent="0.2">
      <c r="O55323"/>
      <c r="P55323"/>
    </row>
    <row r="55324" spans="15:16" x14ac:dyDescent="0.2">
      <c r="O55324"/>
      <c r="P55324"/>
    </row>
    <row r="55325" spans="15:16" x14ac:dyDescent="0.2">
      <c r="O55325"/>
      <c r="P55325"/>
    </row>
    <row r="55326" spans="15:16" x14ac:dyDescent="0.2">
      <c r="O55326"/>
      <c r="P55326"/>
    </row>
    <row r="55327" spans="15:16" x14ac:dyDescent="0.2">
      <c r="O55327"/>
      <c r="P55327"/>
    </row>
    <row r="55328" spans="15:16" x14ac:dyDescent="0.2">
      <c r="O55328"/>
      <c r="P55328"/>
    </row>
    <row r="55329" spans="15:16" x14ac:dyDescent="0.2">
      <c r="O55329"/>
      <c r="P55329"/>
    </row>
    <row r="55330" spans="15:16" x14ac:dyDescent="0.2">
      <c r="O55330"/>
      <c r="P55330"/>
    </row>
    <row r="55331" spans="15:16" x14ac:dyDescent="0.2">
      <c r="O55331"/>
      <c r="P55331"/>
    </row>
    <row r="55332" spans="15:16" x14ac:dyDescent="0.2">
      <c r="O55332"/>
      <c r="P55332"/>
    </row>
    <row r="55333" spans="15:16" x14ac:dyDescent="0.2">
      <c r="O55333"/>
      <c r="P55333"/>
    </row>
    <row r="55334" spans="15:16" x14ac:dyDescent="0.2">
      <c r="O55334"/>
      <c r="P55334"/>
    </row>
    <row r="55335" spans="15:16" x14ac:dyDescent="0.2">
      <c r="O55335"/>
      <c r="P55335"/>
    </row>
    <row r="55336" spans="15:16" x14ac:dyDescent="0.2">
      <c r="O55336"/>
      <c r="P55336"/>
    </row>
    <row r="55337" spans="15:16" x14ac:dyDescent="0.2">
      <c r="O55337"/>
      <c r="P55337"/>
    </row>
    <row r="55338" spans="15:16" x14ac:dyDescent="0.2">
      <c r="O55338"/>
      <c r="P55338"/>
    </row>
    <row r="55339" spans="15:16" x14ac:dyDescent="0.2">
      <c r="O55339"/>
      <c r="P55339"/>
    </row>
    <row r="55340" spans="15:16" x14ac:dyDescent="0.2">
      <c r="O55340"/>
      <c r="P55340"/>
    </row>
    <row r="55341" spans="15:16" x14ac:dyDescent="0.2">
      <c r="O55341"/>
      <c r="P55341"/>
    </row>
    <row r="55342" spans="15:16" x14ac:dyDescent="0.2">
      <c r="O55342"/>
      <c r="P55342"/>
    </row>
    <row r="55343" spans="15:16" x14ac:dyDescent="0.2">
      <c r="O55343"/>
      <c r="P55343"/>
    </row>
    <row r="55344" spans="15:16" x14ac:dyDescent="0.2">
      <c r="O55344"/>
      <c r="P55344"/>
    </row>
    <row r="55345" spans="15:16" x14ac:dyDescent="0.2">
      <c r="O55345"/>
      <c r="P55345"/>
    </row>
    <row r="55346" spans="15:16" x14ac:dyDescent="0.2">
      <c r="O55346"/>
      <c r="P55346"/>
    </row>
    <row r="55347" spans="15:16" x14ac:dyDescent="0.2">
      <c r="O55347"/>
      <c r="P55347"/>
    </row>
    <row r="55348" spans="15:16" x14ac:dyDescent="0.2">
      <c r="O55348"/>
      <c r="P55348"/>
    </row>
    <row r="55349" spans="15:16" x14ac:dyDescent="0.2">
      <c r="O55349"/>
      <c r="P55349"/>
    </row>
    <row r="55350" spans="15:16" x14ac:dyDescent="0.2">
      <c r="O55350"/>
      <c r="P55350"/>
    </row>
    <row r="55351" spans="15:16" x14ac:dyDescent="0.2">
      <c r="O55351"/>
      <c r="P55351"/>
    </row>
    <row r="55352" spans="15:16" x14ac:dyDescent="0.2">
      <c r="O55352"/>
      <c r="P55352"/>
    </row>
    <row r="55353" spans="15:16" x14ac:dyDescent="0.2">
      <c r="O55353"/>
      <c r="P55353"/>
    </row>
    <row r="55354" spans="15:16" x14ac:dyDescent="0.2">
      <c r="O55354"/>
      <c r="P55354"/>
    </row>
    <row r="55355" spans="15:16" x14ac:dyDescent="0.2">
      <c r="O55355"/>
      <c r="P55355"/>
    </row>
    <row r="55356" spans="15:16" x14ac:dyDescent="0.2">
      <c r="O55356"/>
      <c r="P55356"/>
    </row>
    <row r="55357" spans="15:16" x14ac:dyDescent="0.2">
      <c r="O55357"/>
      <c r="P55357"/>
    </row>
    <row r="55358" spans="15:16" x14ac:dyDescent="0.2">
      <c r="O55358"/>
      <c r="P55358"/>
    </row>
    <row r="55359" spans="15:16" x14ac:dyDescent="0.2">
      <c r="O55359"/>
      <c r="P55359"/>
    </row>
    <row r="55360" spans="15:16" x14ac:dyDescent="0.2">
      <c r="O55360"/>
      <c r="P55360"/>
    </row>
    <row r="55361" spans="15:16" x14ac:dyDescent="0.2">
      <c r="O55361"/>
      <c r="P55361"/>
    </row>
    <row r="55362" spans="15:16" x14ac:dyDescent="0.2">
      <c r="O55362"/>
      <c r="P55362"/>
    </row>
    <row r="55363" spans="15:16" x14ac:dyDescent="0.2">
      <c r="O55363"/>
      <c r="P55363"/>
    </row>
    <row r="55364" spans="15:16" x14ac:dyDescent="0.2">
      <c r="O55364"/>
      <c r="P55364"/>
    </row>
    <row r="55365" spans="15:16" x14ac:dyDescent="0.2">
      <c r="O55365"/>
      <c r="P55365"/>
    </row>
    <row r="55366" spans="15:16" x14ac:dyDescent="0.2">
      <c r="O55366"/>
      <c r="P55366"/>
    </row>
    <row r="55367" spans="15:16" x14ac:dyDescent="0.2">
      <c r="O55367"/>
      <c r="P55367"/>
    </row>
    <row r="55368" spans="15:16" x14ac:dyDescent="0.2">
      <c r="O55368"/>
      <c r="P55368"/>
    </row>
    <row r="55369" spans="15:16" x14ac:dyDescent="0.2">
      <c r="O55369"/>
      <c r="P55369"/>
    </row>
    <row r="55370" spans="15:16" x14ac:dyDescent="0.2">
      <c r="O55370"/>
      <c r="P55370"/>
    </row>
    <row r="55371" spans="15:16" x14ac:dyDescent="0.2">
      <c r="O55371"/>
      <c r="P55371"/>
    </row>
    <row r="55372" spans="15:16" x14ac:dyDescent="0.2">
      <c r="O55372"/>
      <c r="P55372"/>
    </row>
    <row r="55373" spans="15:16" x14ac:dyDescent="0.2">
      <c r="O55373"/>
      <c r="P55373"/>
    </row>
    <row r="55374" spans="15:16" x14ac:dyDescent="0.2">
      <c r="O55374"/>
      <c r="P55374"/>
    </row>
    <row r="55375" spans="15:16" x14ac:dyDescent="0.2">
      <c r="O55375"/>
      <c r="P55375"/>
    </row>
    <row r="55376" spans="15:16" x14ac:dyDescent="0.2">
      <c r="O55376"/>
      <c r="P55376"/>
    </row>
    <row r="55377" spans="15:16" x14ac:dyDescent="0.2">
      <c r="O55377"/>
      <c r="P55377"/>
    </row>
    <row r="55378" spans="15:16" x14ac:dyDescent="0.2">
      <c r="O55378"/>
      <c r="P55378"/>
    </row>
    <row r="55379" spans="15:16" x14ac:dyDescent="0.2">
      <c r="O55379"/>
      <c r="P55379"/>
    </row>
    <row r="55380" spans="15:16" x14ac:dyDescent="0.2">
      <c r="O55380"/>
      <c r="P55380"/>
    </row>
    <row r="55381" spans="15:16" x14ac:dyDescent="0.2">
      <c r="O55381"/>
      <c r="P55381"/>
    </row>
    <row r="55382" spans="15:16" x14ac:dyDescent="0.2">
      <c r="O55382"/>
      <c r="P55382"/>
    </row>
    <row r="55383" spans="15:16" x14ac:dyDescent="0.2">
      <c r="O55383"/>
      <c r="P55383"/>
    </row>
    <row r="55384" spans="15:16" x14ac:dyDescent="0.2">
      <c r="O55384"/>
      <c r="P55384"/>
    </row>
    <row r="55385" spans="15:16" x14ac:dyDescent="0.2">
      <c r="O55385"/>
      <c r="P55385"/>
    </row>
    <row r="55386" spans="15:16" x14ac:dyDescent="0.2">
      <c r="O55386"/>
      <c r="P55386"/>
    </row>
    <row r="55387" spans="15:16" x14ac:dyDescent="0.2">
      <c r="O55387"/>
      <c r="P55387"/>
    </row>
    <row r="55388" spans="15:16" x14ac:dyDescent="0.2">
      <c r="O55388"/>
      <c r="P55388"/>
    </row>
    <row r="55389" spans="15:16" x14ac:dyDescent="0.2">
      <c r="O55389"/>
      <c r="P55389"/>
    </row>
    <row r="55390" spans="15:16" x14ac:dyDescent="0.2">
      <c r="O55390"/>
      <c r="P55390"/>
    </row>
    <row r="55391" spans="15:16" x14ac:dyDescent="0.2">
      <c r="O55391"/>
      <c r="P55391"/>
    </row>
    <row r="55392" spans="15:16" x14ac:dyDescent="0.2">
      <c r="O55392"/>
      <c r="P55392"/>
    </row>
    <row r="55393" spans="15:16" x14ac:dyDescent="0.2">
      <c r="O55393"/>
      <c r="P55393"/>
    </row>
    <row r="55394" spans="15:16" x14ac:dyDescent="0.2">
      <c r="O55394"/>
      <c r="P55394"/>
    </row>
    <row r="55395" spans="15:16" x14ac:dyDescent="0.2">
      <c r="O55395"/>
      <c r="P55395"/>
    </row>
    <row r="55396" spans="15:16" x14ac:dyDescent="0.2">
      <c r="O55396"/>
      <c r="P55396"/>
    </row>
    <row r="55397" spans="15:16" x14ac:dyDescent="0.2">
      <c r="O55397"/>
      <c r="P55397"/>
    </row>
    <row r="55398" spans="15:16" x14ac:dyDescent="0.2">
      <c r="O55398"/>
      <c r="P55398"/>
    </row>
    <row r="55399" spans="15:16" x14ac:dyDescent="0.2">
      <c r="O55399"/>
      <c r="P55399"/>
    </row>
    <row r="55400" spans="15:16" x14ac:dyDescent="0.2">
      <c r="O55400"/>
      <c r="P55400"/>
    </row>
    <row r="55401" spans="15:16" x14ac:dyDescent="0.2">
      <c r="O55401"/>
      <c r="P55401"/>
    </row>
    <row r="55402" spans="15:16" x14ac:dyDescent="0.2">
      <c r="O55402"/>
      <c r="P55402"/>
    </row>
    <row r="55403" spans="15:16" x14ac:dyDescent="0.2">
      <c r="O55403"/>
      <c r="P55403"/>
    </row>
    <row r="55404" spans="15:16" x14ac:dyDescent="0.2">
      <c r="O55404"/>
      <c r="P55404"/>
    </row>
    <row r="55405" spans="15:16" x14ac:dyDescent="0.2">
      <c r="O55405"/>
      <c r="P55405"/>
    </row>
    <row r="55406" spans="15:16" x14ac:dyDescent="0.2">
      <c r="O55406"/>
      <c r="P55406"/>
    </row>
    <row r="55407" spans="15:16" x14ac:dyDescent="0.2">
      <c r="O55407"/>
      <c r="P55407"/>
    </row>
    <row r="55408" spans="15:16" x14ac:dyDescent="0.2">
      <c r="O55408"/>
      <c r="P55408"/>
    </row>
    <row r="55409" spans="15:16" x14ac:dyDescent="0.2">
      <c r="O55409"/>
      <c r="P55409"/>
    </row>
    <row r="55410" spans="15:16" x14ac:dyDescent="0.2">
      <c r="O55410"/>
      <c r="P55410"/>
    </row>
    <row r="55411" spans="15:16" x14ac:dyDescent="0.2">
      <c r="O55411"/>
      <c r="P55411"/>
    </row>
    <row r="55412" spans="15:16" x14ac:dyDescent="0.2">
      <c r="O55412"/>
      <c r="P55412"/>
    </row>
    <row r="55413" spans="15:16" x14ac:dyDescent="0.2">
      <c r="O55413"/>
      <c r="P55413"/>
    </row>
    <row r="55414" spans="15:16" x14ac:dyDescent="0.2">
      <c r="O55414"/>
      <c r="P55414"/>
    </row>
    <row r="55415" spans="15:16" x14ac:dyDescent="0.2">
      <c r="O55415"/>
      <c r="P55415"/>
    </row>
    <row r="55416" spans="15:16" x14ac:dyDescent="0.2">
      <c r="O55416"/>
      <c r="P55416"/>
    </row>
    <row r="55417" spans="15:16" x14ac:dyDescent="0.2">
      <c r="O55417"/>
      <c r="P55417"/>
    </row>
    <row r="55418" spans="15:16" x14ac:dyDescent="0.2">
      <c r="O55418"/>
      <c r="P55418"/>
    </row>
    <row r="55419" spans="15:16" x14ac:dyDescent="0.2">
      <c r="O55419"/>
      <c r="P55419"/>
    </row>
    <row r="55420" spans="15:16" x14ac:dyDescent="0.2">
      <c r="O55420"/>
      <c r="P55420"/>
    </row>
    <row r="55421" spans="15:16" x14ac:dyDescent="0.2">
      <c r="O55421"/>
      <c r="P55421"/>
    </row>
    <row r="55422" spans="15:16" x14ac:dyDescent="0.2">
      <c r="O55422"/>
      <c r="P55422"/>
    </row>
    <row r="55423" spans="15:16" x14ac:dyDescent="0.2">
      <c r="O55423"/>
      <c r="P55423"/>
    </row>
    <row r="55424" spans="15:16" x14ac:dyDescent="0.2">
      <c r="O55424"/>
      <c r="P55424"/>
    </row>
    <row r="55425" spans="15:16" x14ac:dyDescent="0.2">
      <c r="O55425"/>
      <c r="P55425"/>
    </row>
    <row r="55426" spans="15:16" x14ac:dyDescent="0.2">
      <c r="O55426"/>
      <c r="P55426"/>
    </row>
    <row r="55427" spans="15:16" x14ac:dyDescent="0.2">
      <c r="O55427"/>
      <c r="P55427"/>
    </row>
    <row r="55428" spans="15:16" x14ac:dyDescent="0.2">
      <c r="O55428"/>
      <c r="P55428"/>
    </row>
    <row r="55429" spans="15:16" x14ac:dyDescent="0.2">
      <c r="O55429"/>
      <c r="P55429"/>
    </row>
    <row r="55430" spans="15:16" x14ac:dyDescent="0.2">
      <c r="O55430"/>
      <c r="P55430"/>
    </row>
    <row r="55431" spans="15:16" x14ac:dyDescent="0.2">
      <c r="O55431"/>
      <c r="P55431"/>
    </row>
    <row r="55432" spans="15:16" x14ac:dyDescent="0.2">
      <c r="O55432"/>
      <c r="P55432"/>
    </row>
    <row r="55433" spans="15:16" x14ac:dyDescent="0.2">
      <c r="O55433"/>
      <c r="P55433"/>
    </row>
    <row r="55434" spans="15:16" x14ac:dyDescent="0.2">
      <c r="O55434"/>
      <c r="P55434"/>
    </row>
    <row r="55435" spans="15:16" x14ac:dyDescent="0.2">
      <c r="O55435"/>
      <c r="P55435"/>
    </row>
    <row r="55436" spans="15:16" x14ac:dyDescent="0.2">
      <c r="O55436"/>
      <c r="P55436"/>
    </row>
    <row r="55437" spans="15:16" x14ac:dyDescent="0.2">
      <c r="O55437"/>
      <c r="P55437"/>
    </row>
    <row r="55438" spans="15:16" x14ac:dyDescent="0.2">
      <c r="O55438"/>
      <c r="P55438"/>
    </row>
    <row r="55439" spans="15:16" x14ac:dyDescent="0.2">
      <c r="O55439"/>
      <c r="P55439"/>
    </row>
    <row r="55440" spans="15:16" x14ac:dyDescent="0.2">
      <c r="O55440"/>
      <c r="P55440"/>
    </row>
    <row r="55441" spans="15:16" x14ac:dyDescent="0.2">
      <c r="O55441"/>
      <c r="P55441"/>
    </row>
    <row r="55442" spans="15:16" x14ac:dyDescent="0.2">
      <c r="O55442"/>
      <c r="P55442"/>
    </row>
    <row r="55443" spans="15:16" x14ac:dyDescent="0.2">
      <c r="O55443"/>
      <c r="P55443"/>
    </row>
    <row r="55444" spans="15:16" x14ac:dyDescent="0.2">
      <c r="O55444"/>
      <c r="P55444"/>
    </row>
    <row r="55445" spans="15:16" x14ac:dyDescent="0.2">
      <c r="O55445"/>
      <c r="P55445"/>
    </row>
    <row r="55446" spans="15:16" x14ac:dyDescent="0.2">
      <c r="O55446"/>
      <c r="P55446"/>
    </row>
    <row r="55447" spans="15:16" x14ac:dyDescent="0.2">
      <c r="O55447"/>
      <c r="P55447"/>
    </row>
    <row r="55448" spans="15:16" x14ac:dyDescent="0.2">
      <c r="O55448"/>
      <c r="P55448"/>
    </row>
    <row r="55449" spans="15:16" x14ac:dyDescent="0.2">
      <c r="O55449"/>
      <c r="P55449"/>
    </row>
    <row r="55450" spans="15:16" x14ac:dyDescent="0.2">
      <c r="O55450"/>
      <c r="P55450"/>
    </row>
    <row r="55451" spans="15:16" x14ac:dyDescent="0.2">
      <c r="O55451"/>
      <c r="P55451"/>
    </row>
    <row r="55452" spans="15:16" x14ac:dyDescent="0.2">
      <c r="O55452"/>
      <c r="P55452"/>
    </row>
    <row r="55453" spans="15:16" x14ac:dyDescent="0.2">
      <c r="O55453"/>
      <c r="P55453"/>
    </row>
    <row r="55454" spans="15:16" x14ac:dyDescent="0.2">
      <c r="O55454"/>
      <c r="P55454"/>
    </row>
    <row r="55455" spans="15:16" x14ac:dyDescent="0.2">
      <c r="O55455"/>
      <c r="P55455"/>
    </row>
    <row r="55456" spans="15:16" x14ac:dyDescent="0.2">
      <c r="O55456"/>
      <c r="P55456"/>
    </row>
    <row r="55457" spans="15:16" x14ac:dyDescent="0.2">
      <c r="O55457"/>
      <c r="P55457"/>
    </row>
    <row r="55458" spans="15:16" x14ac:dyDescent="0.2">
      <c r="O55458"/>
      <c r="P55458"/>
    </row>
    <row r="55459" spans="15:16" x14ac:dyDescent="0.2">
      <c r="O55459"/>
      <c r="P55459"/>
    </row>
    <row r="55460" spans="15:16" x14ac:dyDescent="0.2">
      <c r="O55460"/>
      <c r="P55460"/>
    </row>
    <row r="55461" spans="15:16" x14ac:dyDescent="0.2">
      <c r="O55461"/>
      <c r="P55461"/>
    </row>
    <row r="55462" spans="15:16" x14ac:dyDescent="0.2">
      <c r="O55462"/>
      <c r="P55462"/>
    </row>
    <row r="55463" spans="15:16" x14ac:dyDescent="0.2">
      <c r="O55463"/>
      <c r="P55463"/>
    </row>
    <row r="55464" spans="15:16" x14ac:dyDescent="0.2">
      <c r="O55464"/>
      <c r="P55464"/>
    </row>
    <row r="55465" spans="15:16" x14ac:dyDescent="0.2">
      <c r="O55465"/>
      <c r="P55465"/>
    </row>
    <row r="55466" spans="15:16" x14ac:dyDescent="0.2">
      <c r="O55466"/>
      <c r="P55466"/>
    </row>
    <row r="55467" spans="15:16" x14ac:dyDescent="0.2">
      <c r="O55467"/>
      <c r="P55467"/>
    </row>
    <row r="55468" spans="15:16" x14ac:dyDescent="0.2">
      <c r="O55468"/>
      <c r="P55468"/>
    </row>
    <row r="55469" spans="15:16" x14ac:dyDescent="0.2">
      <c r="O55469"/>
      <c r="P55469"/>
    </row>
    <row r="55470" spans="15:16" x14ac:dyDescent="0.2">
      <c r="O55470"/>
      <c r="P55470"/>
    </row>
    <row r="55471" spans="15:16" x14ac:dyDescent="0.2">
      <c r="O55471"/>
      <c r="P55471"/>
    </row>
    <row r="55472" spans="15:16" x14ac:dyDescent="0.2">
      <c r="O55472"/>
      <c r="P55472"/>
    </row>
    <row r="55473" spans="15:16" x14ac:dyDescent="0.2">
      <c r="O55473"/>
      <c r="P55473"/>
    </row>
    <row r="55474" spans="15:16" x14ac:dyDescent="0.2">
      <c r="O55474"/>
      <c r="P55474"/>
    </row>
    <row r="55475" spans="15:16" x14ac:dyDescent="0.2">
      <c r="O55475"/>
      <c r="P55475"/>
    </row>
    <row r="55476" spans="15:16" x14ac:dyDescent="0.2">
      <c r="O55476"/>
      <c r="P55476"/>
    </row>
    <row r="55477" spans="15:16" x14ac:dyDescent="0.2">
      <c r="O55477"/>
      <c r="P55477"/>
    </row>
    <row r="55478" spans="15:16" x14ac:dyDescent="0.2">
      <c r="O55478"/>
      <c r="P55478"/>
    </row>
    <row r="55479" spans="15:16" x14ac:dyDescent="0.2">
      <c r="O55479"/>
      <c r="P55479"/>
    </row>
    <row r="55480" spans="15:16" x14ac:dyDescent="0.2">
      <c r="O55480"/>
      <c r="P55480"/>
    </row>
    <row r="55481" spans="15:16" x14ac:dyDescent="0.2">
      <c r="O55481"/>
      <c r="P55481"/>
    </row>
    <row r="55482" spans="15:16" x14ac:dyDescent="0.2">
      <c r="O55482"/>
      <c r="P55482"/>
    </row>
    <row r="55483" spans="15:16" x14ac:dyDescent="0.2">
      <c r="O55483"/>
      <c r="P55483"/>
    </row>
    <row r="55484" spans="15:16" x14ac:dyDescent="0.2">
      <c r="O55484"/>
      <c r="P55484"/>
    </row>
    <row r="55485" spans="15:16" x14ac:dyDescent="0.2">
      <c r="O55485"/>
      <c r="P55485"/>
    </row>
    <row r="55486" spans="15:16" x14ac:dyDescent="0.2">
      <c r="O55486"/>
      <c r="P55486"/>
    </row>
    <row r="55487" spans="15:16" x14ac:dyDescent="0.2">
      <c r="O55487"/>
      <c r="P55487"/>
    </row>
    <row r="55488" spans="15:16" x14ac:dyDescent="0.2">
      <c r="O55488"/>
      <c r="P55488"/>
    </row>
    <row r="55489" spans="15:16" x14ac:dyDescent="0.2">
      <c r="O55489"/>
      <c r="P55489"/>
    </row>
    <row r="55490" spans="15:16" x14ac:dyDescent="0.2">
      <c r="O55490"/>
      <c r="P55490"/>
    </row>
    <row r="55491" spans="15:16" x14ac:dyDescent="0.2">
      <c r="O55491"/>
      <c r="P55491"/>
    </row>
    <row r="55492" spans="15:16" x14ac:dyDescent="0.2">
      <c r="O55492"/>
      <c r="P55492"/>
    </row>
    <row r="55493" spans="15:16" x14ac:dyDescent="0.2">
      <c r="O55493"/>
      <c r="P55493"/>
    </row>
    <row r="55494" spans="15:16" x14ac:dyDescent="0.2">
      <c r="O55494"/>
      <c r="P55494"/>
    </row>
    <row r="55495" spans="15:16" x14ac:dyDescent="0.2">
      <c r="O55495"/>
      <c r="P55495"/>
    </row>
    <row r="55496" spans="15:16" x14ac:dyDescent="0.2">
      <c r="O55496"/>
      <c r="P55496"/>
    </row>
    <row r="55497" spans="15:16" x14ac:dyDescent="0.2">
      <c r="O55497"/>
      <c r="P55497"/>
    </row>
    <row r="55498" spans="15:16" x14ac:dyDescent="0.2">
      <c r="O55498"/>
      <c r="P55498"/>
    </row>
    <row r="55499" spans="15:16" x14ac:dyDescent="0.2">
      <c r="O55499"/>
      <c r="P55499"/>
    </row>
    <row r="55500" spans="15:16" x14ac:dyDescent="0.2">
      <c r="O55500"/>
      <c r="P55500"/>
    </row>
    <row r="55501" spans="15:16" x14ac:dyDescent="0.2">
      <c r="O55501"/>
      <c r="P55501"/>
    </row>
    <row r="55502" spans="15:16" x14ac:dyDescent="0.2">
      <c r="O55502"/>
      <c r="P55502"/>
    </row>
    <row r="55503" spans="15:16" x14ac:dyDescent="0.2">
      <c r="O55503"/>
      <c r="P55503"/>
    </row>
    <row r="55504" spans="15:16" x14ac:dyDescent="0.2">
      <c r="O55504"/>
      <c r="P55504"/>
    </row>
    <row r="55505" spans="15:16" x14ac:dyDescent="0.2">
      <c r="O55505"/>
      <c r="P55505"/>
    </row>
    <row r="55506" spans="15:16" x14ac:dyDescent="0.2">
      <c r="O55506"/>
      <c r="P55506"/>
    </row>
    <row r="55507" spans="15:16" x14ac:dyDescent="0.2">
      <c r="O55507"/>
      <c r="P55507"/>
    </row>
    <row r="55508" spans="15:16" x14ac:dyDescent="0.2">
      <c r="O55508"/>
      <c r="P55508"/>
    </row>
    <row r="55509" spans="15:16" x14ac:dyDescent="0.2">
      <c r="O55509"/>
      <c r="P55509"/>
    </row>
    <row r="55510" spans="15:16" x14ac:dyDescent="0.2">
      <c r="O55510"/>
      <c r="P55510"/>
    </row>
    <row r="55511" spans="15:16" x14ac:dyDescent="0.2">
      <c r="O55511"/>
      <c r="P55511"/>
    </row>
    <row r="55512" spans="15:16" x14ac:dyDescent="0.2">
      <c r="O55512"/>
      <c r="P55512"/>
    </row>
    <row r="55513" spans="15:16" x14ac:dyDescent="0.2">
      <c r="O55513"/>
      <c r="P55513"/>
    </row>
    <row r="55514" spans="15:16" x14ac:dyDescent="0.2">
      <c r="O55514"/>
      <c r="P55514"/>
    </row>
    <row r="55515" spans="15:16" x14ac:dyDescent="0.2">
      <c r="O55515"/>
      <c r="P55515"/>
    </row>
    <row r="55516" spans="15:16" x14ac:dyDescent="0.2">
      <c r="O55516"/>
      <c r="P55516"/>
    </row>
    <row r="55517" spans="15:16" x14ac:dyDescent="0.2">
      <c r="O55517"/>
      <c r="P55517"/>
    </row>
    <row r="55518" spans="15:16" x14ac:dyDescent="0.2">
      <c r="O55518"/>
      <c r="P55518"/>
    </row>
    <row r="55519" spans="15:16" x14ac:dyDescent="0.2">
      <c r="O55519"/>
      <c r="P55519"/>
    </row>
    <row r="55520" spans="15:16" x14ac:dyDescent="0.2">
      <c r="O55520"/>
      <c r="P55520"/>
    </row>
    <row r="55521" spans="15:16" x14ac:dyDescent="0.2">
      <c r="O55521"/>
      <c r="P55521"/>
    </row>
    <row r="55522" spans="15:16" x14ac:dyDescent="0.2">
      <c r="O55522"/>
      <c r="P55522"/>
    </row>
    <row r="55523" spans="15:16" x14ac:dyDescent="0.2">
      <c r="O55523"/>
      <c r="P55523"/>
    </row>
    <row r="55524" spans="15:16" x14ac:dyDescent="0.2">
      <c r="O55524"/>
      <c r="P55524"/>
    </row>
    <row r="55525" spans="15:16" x14ac:dyDescent="0.2">
      <c r="O55525"/>
      <c r="P55525"/>
    </row>
    <row r="55526" spans="15:16" x14ac:dyDescent="0.2">
      <c r="O55526"/>
      <c r="P55526"/>
    </row>
    <row r="55527" spans="15:16" x14ac:dyDescent="0.2">
      <c r="O55527"/>
      <c r="P55527"/>
    </row>
    <row r="55528" spans="15:16" x14ac:dyDescent="0.2">
      <c r="O55528"/>
      <c r="P55528"/>
    </row>
    <row r="55529" spans="15:16" x14ac:dyDescent="0.2">
      <c r="O55529"/>
      <c r="P55529"/>
    </row>
    <row r="55530" spans="15:16" x14ac:dyDescent="0.2">
      <c r="O55530"/>
      <c r="P55530"/>
    </row>
    <row r="55531" spans="15:16" x14ac:dyDescent="0.2">
      <c r="O55531"/>
      <c r="P55531"/>
    </row>
    <row r="55532" spans="15:16" x14ac:dyDescent="0.2">
      <c r="O55532"/>
      <c r="P55532"/>
    </row>
    <row r="55533" spans="15:16" x14ac:dyDescent="0.2">
      <c r="O55533"/>
      <c r="P55533"/>
    </row>
    <row r="55534" spans="15:16" x14ac:dyDescent="0.2">
      <c r="O55534"/>
      <c r="P55534"/>
    </row>
    <row r="55535" spans="15:16" x14ac:dyDescent="0.2">
      <c r="O55535"/>
      <c r="P55535"/>
    </row>
    <row r="55536" spans="15:16" x14ac:dyDescent="0.2">
      <c r="O55536"/>
      <c r="P55536"/>
    </row>
    <row r="55537" spans="15:16" x14ac:dyDescent="0.2">
      <c r="O55537"/>
      <c r="P55537"/>
    </row>
    <row r="55538" spans="15:16" x14ac:dyDescent="0.2">
      <c r="O55538"/>
      <c r="P55538"/>
    </row>
    <row r="55539" spans="15:16" x14ac:dyDescent="0.2">
      <c r="O55539"/>
      <c r="P55539"/>
    </row>
    <row r="55540" spans="15:16" x14ac:dyDescent="0.2">
      <c r="O55540"/>
      <c r="P55540"/>
    </row>
    <row r="55541" spans="15:16" x14ac:dyDescent="0.2">
      <c r="O55541"/>
      <c r="P55541"/>
    </row>
    <row r="55542" spans="15:16" x14ac:dyDescent="0.2">
      <c r="O55542"/>
      <c r="P55542"/>
    </row>
    <row r="55543" spans="15:16" x14ac:dyDescent="0.2">
      <c r="O55543"/>
      <c r="P55543"/>
    </row>
    <row r="55544" spans="15:16" x14ac:dyDescent="0.2">
      <c r="O55544"/>
      <c r="P55544"/>
    </row>
    <row r="55545" spans="15:16" x14ac:dyDescent="0.2">
      <c r="O55545"/>
      <c r="P55545"/>
    </row>
    <row r="55546" spans="15:16" x14ac:dyDescent="0.2">
      <c r="O55546"/>
      <c r="P55546"/>
    </row>
    <row r="55547" spans="15:16" x14ac:dyDescent="0.2">
      <c r="O55547"/>
      <c r="P55547"/>
    </row>
    <row r="55548" spans="15:16" x14ac:dyDescent="0.2">
      <c r="O55548"/>
      <c r="P55548"/>
    </row>
    <row r="55549" spans="15:16" x14ac:dyDescent="0.2">
      <c r="O55549"/>
      <c r="P55549"/>
    </row>
    <row r="55550" spans="15:16" x14ac:dyDescent="0.2">
      <c r="O55550"/>
      <c r="P55550"/>
    </row>
    <row r="55551" spans="15:16" x14ac:dyDescent="0.2">
      <c r="O55551"/>
      <c r="P55551"/>
    </row>
    <row r="55552" spans="15:16" x14ac:dyDescent="0.2">
      <c r="O55552"/>
      <c r="P55552"/>
    </row>
    <row r="55553" spans="15:16" x14ac:dyDescent="0.2">
      <c r="O55553"/>
      <c r="P55553"/>
    </row>
    <row r="55554" spans="15:16" x14ac:dyDescent="0.2">
      <c r="O55554"/>
      <c r="P55554"/>
    </row>
    <row r="55555" spans="15:16" x14ac:dyDescent="0.2">
      <c r="O55555"/>
      <c r="P55555"/>
    </row>
    <row r="55556" spans="15:16" x14ac:dyDescent="0.2">
      <c r="O55556"/>
      <c r="P55556"/>
    </row>
    <row r="55557" spans="15:16" x14ac:dyDescent="0.2">
      <c r="O55557"/>
      <c r="P55557"/>
    </row>
    <row r="55558" spans="15:16" x14ac:dyDescent="0.2">
      <c r="O55558"/>
      <c r="P55558"/>
    </row>
    <row r="55559" spans="15:16" x14ac:dyDescent="0.2">
      <c r="O55559"/>
      <c r="P55559"/>
    </row>
    <row r="55560" spans="15:16" x14ac:dyDescent="0.2">
      <c r="O55560"/>
      <c r="P55560"/>
    </row>
    <row r="55561" spans="15:16" x14ac:dyDescent="0.2">
      <c r="O55561"/>
      <c r="P55561"/>
    </row>
    <row r="55562" spans="15:16" x14ac:dyDescent="0.2">
      <c r="O55562"/>
      <c r="P55562"/>
    </row>
    <row r="55563" spans="15:16" x14ac:dyDescent="0.2">
      <c r="O55563"/>
      <c r="P55563"/>
    </row>
    <row r="55564" spans="15:16" x14ac:dyDescent="0.2">
      <c r="O55564"/>
      <c r="P55564"/>
    </row>
    <row r="55565" spans="15:16" x14ac:dyDescent="0.2">
      <c r="O55565"/>
      <c r="P55565"/>
    </row>
    <row r="55566" spans="15:16" x14ac:dyDescent="0.2">
      <c r="O55566"/>
      <c r="P55566"/>
    </row>
    <row r="55567" spans="15:16" x14ac:dyDescent="0.2">
      <c r="O55567"/>
      <c r="P55567"/>
    </row>
    <row r="55568" spans="15:16" x14ac:dyDescent="0.2">
      <c r="O55568"/>
      <c r="P55568"/>
    </row>
    <row r="55569" spans="15:16" x14ac:dyDescent="0.2">
      <c r="O55569"/>
      <c r="P55569"/>
    </row>
    <row r="55570" spans="15:16" x14ac:dyDescent="0.2">
      <c r="O55570"/>
      <c r="P55570"/>
    </row>
    <row r="55571" spans="15:16" x14ac:dyDescent="0.2">
      <c r="O55571"/>
      <c r="P55571"/>
    </row>
    <row r="55572" spans="15:16" x14ac:dyDescent="0.2">
      <c r="O55572"/>
      <c r="P55572"/>
    </row>
    <row r="55573" spans="15:16" x14ac:dyDescent="0.2">
      <c r="O55573"/>
      <c r="P55573"/>
    </row>
    <row r="55574" spans="15:16" x14ac:dyDescent="0.2">
      <c r="O55574"/>
      <c r="P55574"/>
    </row>
    <row r="55575" spans="15:16" x14ac:dyDescent="0.2">
      <c r="O55575"/>
      <c r="P55575"/>
    </row>
    <row r="55576" spans="15:16" x14ac:dyDescent="0.2">
      <c r="O55576"/>
      <c r="P55576"/>
    </row>
    <row r="55577" spans="15:16" x14ac:dyDescent="0.2">
      <c r="O55577"/>
      <c r="P55577"/>
    </row>
    <row r="55578" spans="15:16" x14ac:dyDescent="0.2">
      <c r="O55578"/>
      <c r="P55578"/>
    </row>
    <row r="55579" spans="15:16" x14ac:dyDescent="0.2">
      <c r="O55579"/>
      <c r="P55579"/>
    </row>
    <row r="55580" spans="15:16" x14ac:dyDescent="0.2">
      <c r="O55580"/>
      <c r="P55580"/>
    </row>
    <row r="55581" spans="15:16" x14ac:dyDescent="0.2">
      <c r="O55581"/>
      <c r="P55581"/>
    </row>
    <row r="55582" spans="15:16" x14ac:dyDescent="0.2">
      <c r="O55582"/>
      <c r="P55582"/>
    </row>
    <row r="55583" spans="15:16" x14ac:dyDescent="0.2">
      <c r="O55583"/>
      <c r="P55583"/>
    </row>
    <row r="55584" spans="15:16" x14ac:dyDescent="0.2">
      <c r="O55584"/>
      <c r="P55584"/>
    </row>
    <row r="55585" spans="15:16" x14ac:dyDescent="0.2">
      <c r="O55585"/>
      <c r="P55585"/>
    </row>
    <row r="55586" spans="15:16" x14ac:dyDescent="0.2">
      <c r="O55586"/>
      <c r="P55586"/>
    </row>
    <row r="55587" spans="15:16" x14ac:dyDescent="0.2">
      <c r="O55587"/>
      <c r="P55587"/>
    </row>
    <row r="55588" spans="15:16" x14ac:dyDescent="0.2">
      <c r="O55588"/>
      <c r="P55588"/>
    </row>
    <row r="55589" spans="15:16" x14ac:dyDescent="0.2">
      <c r="O55589"/>
      <c r="P55589"/>
    </row>
    <row r="55590" spans="15:16" x14ac:dyDescent="0.2">
      <c r="O55590"/>
      <c r="P55590"/>
    </row>
    <row r="55591" spans="15:16" x14ac:dyDescent="0.2">
      <c r="O55591"/>
      <c r="P55591"/>
    </row>
    <row r="55592" spans="15:16" x14ac:dyDescent="0.2">
      <c r="O55592"/>
      <c r="P55592"/>
    </row>
    <row r="55593" spans="15:16" x14ac:dyDescent="0.2">
      <c r="O55593"/>
      <c r="P55593"/>
    </row>
    <row r="55594" spans="15:16" x14ac:dyDescent="0.2">
      <c r="O55594"/>
      <c r="P55594"/>
    </row>
    <row r="55595" spans="15:16" x14ac:dyDescent="0.2">
      <c r="O55595"/>
      <c r="P55595"/>
    </row>
    <row r="55596" spans="15:16" x14ac:dyDescent="0.2">
      <c r="O55596"/>
      <c r="P55596"/>
    </row>
    <row r="55597" spans="15:16" x14ac:dyDescent="0.2">
      <c r="O55597"/>
      <c r="P55597"/>
    </row>
    <row r="55598" spans="15:16" x14ac:dyDescent="0.2">
      <c r="O55598"/>
      <c r="P55598"/>
    </row>
    <row r="55599" spans="15:16" x14ac:dyDescent="0.2">
      <c r="O55599"/>
      <c r="P55599"/>
    </row>
    <row r="55600" spans="15:16" x14ac:dyDescent="0.2">
      <c r="O55600"/>
      <c r="P55600"/>
    </row>
    <row r="55601" spans="15:16" x14ac:dyDescent="0.2">
      <c r="O55601"/>
      <c r="P55601"/>
    </row>
    <row r="55602" spans="15:16" x14ac:dyDescent="0.2">
      <c r="O55602"/>
      <c r="P55602"/>
    </row>
    <row r="55603" spans="15:16" x14ac:dyDescent="0.2">
      <c r="O55603"/>
      <c r="P55603"/>
    </row>
    <row r="55604" spans="15:16" x14ac:dyDescent="0.2">
      <c r="O55604"/>
      <c r="P55604"/>
    </row>
    <row r="55605" spans="15:16" x14ac:dyDescent="0.2">
      <c r="O55605"/>
      <c r="P55605"/>
    </row>
    <row r="55606" spans="15:16" x14ac:dyDescent="0.2">
      <c r="O55606"/>
      <c r="P55606"/>
    </row>
    <row r="55607" spans="15:16" x14ac:dyDescent="0.2">
      <c r="O55607"/>
      <c r="P55607"/>
    </row>
    <row r="55608" spans="15:16" x14ac:dyDescent="0.2">
      <c r="O55608"/>
      <c r="P55608"/>
    </row>
    <row r="55609" spans="15:16" x14ac:dyDescent="0.2">
      <c r="O55609"/>
      <c r="P55609"/>
    </row>
    <row r="55610" spans="15:16" x14ac:dyDescent="0.2">
      <c r="O55610"/>
      <c r="P55610"/>
    </row>
    <row r="55611" spans="15:16" x14ac:dyDescent="0.2">
      <c r="O55611"/>
      <c r="P55611"/>
    </row>
    <row r="55612" spans="15:16" x14ac:dyDescent="0.2">
      <c r="O55612"/>
      <c r="P55612"/>
    </row>
    <row r="55613" spans="15:16" x14ac:dyDescent="0.2">
      <c r="O55613"/>
      <c r="P55613"/>
    </row>
    <row r="55614" spans="15:16" x14ac:dyDescent="0.2">
      <c r="O55614"/>
      <c r="P55614"/>
    </row>
    <row r="55615" spans="15:16" x14ac:dyDescent="0.2">
      <c r="O55615"/>
      <c r="P55615"/>
    </row>
    <row r="55616" spans="15:16" x14ac:dyDescent="0.2">
      <c r="O55616"/>
      <c r="P55616"/>
    </row>
    <row r="55617" spans="15:16" x14ac:dyDescent="0.2">
      <c r="O55617"/>
      <c r="P55617"/>
    </row>
    <row r="55618" spans="15:16" x14ac:dyDescent="0.2">
      <c r="O55618"/>
      <c r="P55618"/>
    </row>
    <row r="55619" spans="15:16" x14ac:dyDescent="0.2">
      <c r="O55619"/>
      <c r="P55619"/>
    </row>
    <row r="55620" spans="15:16" x14ac:dyDescent="0.2">
      <c r="O55620"/>
      <c r="P55620"/>
    </row>
    <row r="55621" spans="15:16" x14ac:dyDescent="0.2">
      <c r="O55621"/>
      <c r="P55621"/>
    </row>
    <row r="55622" spans="15:16" x14ac:dyDescent="0.2">
      <c r="O55622"/>
      <c r="P55622"/>
    </row>
    <row r="55623" spans="15:16" x14ac:dyDescent="0.2">
      <c r="O55623"/>
      <c r="P55623"/>
    </row>
    <row r="55624" spans="15:16" x14ac:dyDescent="0.2">
      <c r="O55624"/>
      <c r="P55624"/>
    </row>
    <row r="55625" spans="15:16" x14ac:dyDescent="0.2">
      <c r="O55625"/>
      <c r="P55625"/>
    </row>
    <row r="55626" spans="15:16" x14ac:dyDescent="0.2">
      <c r="O55626"/>
      <c r="P55626"/>
    </row>
    <row r="55627" spans="15:16" x14ac:dyDescent="0.2">
      <c r="O55627"/>
      <c r="P55627"/>
    </row>
    <row r="55628" spans="15:16" x14ac:dyDescent="0.2">
      <c r="O55628"/>
      <c r="P55628"/>
    </row>
    <row r="55629" spans="15:16" x14ac:dyDescent="0.2">
      <c r="O55629"/>
      <c r="P55629"/>
    </row>
    <row r="55630" spans="15:16" x14ac:dyDescent="0.2">
      <c r="O55630"/>
      <c r="P55630"/>
    </row>
    <row r="55631" spans="15:16" x14ac:dyDescent="0.2">
      <c r="O55631"/>
      <c r="P55631"/>
    </row>
    <row r="55632" spans="15:16" x14ac:dyDescent="0.2">
      <c r="O55632"/>
      <c r="P55632"/>
    </row>
    <row r="55633" spans="15:16" x14ac:dyDescent="0.2">
      <c r="O55633"/>
      <c r="P55633"/>
    </row>
    <row r="55634" spans="15:16" x14ac:dyDescent="0.2">
      <c r="O55634"/>
      <c r="P55634"/>
    </row>
    <row r="55635" spans="15:16" x14ac:dyDescent="0.2">
      <c r="O55635"/>
      <c r="P55635"/>
    </row>
    <row r="55636" spans="15:16" x14ac:dyDescent="0.2">
      <c r="O55636"/>
      <c r="P55636"/>
    </row>
    <row r="55637" spans="15:16" x14ac:dyDescent="0.2">
      <c r="O55637"/>
      <c r="P55637"/>
    </row>
    <row r="55638" spans="15:16" x14ac:dyDescent="0.2">
      <c r="O55638"/>
      <c r="P55638"/>
    </row>
    <row r="55639" spans="15:16" x14ac:dyDescent="0.2">
      <c r="O55639"/>
      <c r="P55639"/>
    </row>
    <row r="55640" spans="15:16" x14ac:dyDescent="0.2">
      <c r="O55640"/>
      <c r="P55640"/>
    </row>
    <row r="55641" spans="15:16" x14ac:dyDescent="0.2">
      <c r="O55641"/>
      <c r="P55641"/>
    </row>
    <row r="55642" spans="15:16" x14ac:dyDescent="0.2">
      <c r="O55642"/>
      <c r="P55642"/>
    </row>
    <row r="55643" spans="15:16" x14ac:dyDescent="0.2">
      <c r="O55643"/>
      <c r="P55643"/>
    </row>
    <row r="55644" spans="15:16" x14ac:dyDescent="0.2">
      <c r="O55644"/>
      <c r="P55644"/>
    </row>
    <row r="55645" spans="15:16" x14ac:dyDescent="0.2">
      <c r="O55645"/>
      <c r="P55645"/>
    </row>
    <row r="55646" spans="15:16" x14ac:dyDescent="0.2">
      <c r="O55646"/>
      <c r="P55646"/>
    </row>
    <row r="55647" spans="15:16" x14ac:dyDescent="0.2">
      <c r="O55647"/>
      <c r="P55647"/>
    </row>
    <row r="55648" spans="15:16" x14ac:dyDescent="0.2">
      <c r="O55648"/>
      <c r="P55648"/>
    </row>
    <row r="55649" spans="15:16" x14ac:dyDescent="0.2">
      <c r="O55649"/>
      <c r="P55649"/>
    </row>
    <row r="55650" spans="15:16" x14ac:dyDescent="0.2">
      <c r="O55650"/>
      <c r="P55650"/>
    </row>
    <row r="55651" spans="15:16" x14ac:dyDescent="0.2">
      <c r="O55651"/>
      <c r="P55651"/>
    </row>
    <row r="55652" spans="15:16" x14ac:dyDescent="0.2">
      <c r="O55652"/>
      <c r="P55652"/>
    </row>
    <row r="55653" spans="15:16" x14ac:dyDescent="0.2">
      <c r="O55653"/>
      <c r="P55653"/>
    </row>
    <row r="55654" spans="15:16" x14ac:dyDescent="0.2">
      <c r="O55654"/>
      <c r="P55654"/>
    </row>
    <row r="55655" spans="15:16" x14ac:dyDescent="0.2">
      <c r="O55655"/>
      <c r="P55655"/>
    </row>
    <row r="55656" spans="15:16" x14ac:dyDescent="0.2">
      <c r="O55656"/>
      <c r="P55656"/>
    </row>
    <row r="55657" spans="15:16" x14ac:dyDescent="0.2">
      <c r="O55657"/>
      <c r="P55657"/>
    </row>
    <row r="55658" spans="15:16" x14ac:dyDescent="0.2">
      <c r="O55658"/>
      <c r="P55658"/>
    </row>
    <row r="55659" spans="15:16" x14ac:dyDescent="0.2">
      <c r="O55659"/>
      <c r="P55659"/>
    </row>
    <row r="55660" spans="15:16" x14ac:dyDescent="0.2">
      <c r="O55660"/>
      <c r="P55660"/>
    </row>
    <row r="55661" spans="15:16" x14ac:dyDescent="0.2">
      <c r="O55661"/>
      <c r="P55661"/>
    </row>
    <row r="55662" spans="15:16" x14ac:dyDescent="0.2">
      <c r="O55662"/>
      <c r="P55662"/>
    </row>
    <row r="55663" spans="15:16" x14ac:dyDescent="0.2">
      <c r="O55663"/>
      <c r="P55663"/>
    </row>
    <row r="55664" spans="15:16" x14ac:dyDescent="0.2">
      <c r="O55664"/>
      <c r="P55664"/>
    </row>
    <row r="55665" spans="15:16" x14ac:dyDescent="0.2">
      <c r="O55665"/>
      <c r="P55665"/>
    </row>
    <row r="55666" spans="15:16" x14ac:dyDescent="0.2">
      <c r="O55666"/>
      <c r="P55666"/>
    </row>
    <row r="55667" spans="15:16" x14ac:dyDescent="0.2">
      <c r="O55667"/>
      <c r="P55667"/>
    </row>
    <row r="55668" spans="15:16" x14ac:dyDescent="0.2">
      <c r="O55668"/>
      <c r="P55668"/>
    </row>
    <row r="55669" spans="15:16" x14ac:dyDescent="0.2">
      <c r="O55669"/>
      <c r="P55669"/>
    </row>
    <row r="55670" spans="15:16" x14ac:dyDescent="0.2">
      <c r="O55670"/>
      <c r="P55670"/>
    </row>
    <row r="55671" spans="15:16" x14ac:dyDescent="0.2">
      <c r="O55671"/>
      <c r="P55671"/>
    </row>
    <row r="55672" spans="15:16" x14ac:dyDescent="0.2">
      <c r="O55672"/>
      <c r="P55672"/>
    </row>
    <row r="55673" spans="15:16" x14ac:dyDescent="0.2">
      <c r="O55673"/>
      <c r="P55673"/>
    </row>
    <row r="55674" spans="15:16" x14ac:dyDescent="0.2">
      <c r="O55674"/>
      <c r="P55674"/>
    </row>
    <row r="55675" spans="15:16" x14ac:dyDescent="0.2">
      <c r="O55675"/>
      <c r="P55675"/>
    </row>
    <row r="55676" spans="15:16" x14ac:dyDescent="0.2">
      <c r="O55676"/>
      <c r="P55676"/>
    </row>
    <row r="55677" spans="15:16" x14ac:dyDescent="0.2">
      <c r="O55677"/>
      <c r="P55677"/>
    </row>
    <row r="55678" spans="15:16" x14ac:dyDescent="0.2">
      <c r="O55678"/>
      <c r="P55678"/>
    </row>
    <row r="55679" spans="15:16" x14ac:dyDescent="0.2">
      <c r="O55679"/>
      <c r="P55679"/>
    </row>
    <row r="55680" spans="15:16" x14ac:dyDescent="0.2">
      <c r="O55680"/>
      <c r="P55680"/>
    </row>
    <row r="55681" spans="15:16" x14ac:dyDescent="0.2">
      <c r="O55681"/>
      <c r="P55681"/>
    </row>
    <row r="55682" spans="15:16" x14ac:dyDescent="0.2">
      <c r="O55682"/>
      <c r="P55682"/>
    </row>
    <row r="55683" spans="15:16" x14ac:dyDescent="0.2">
      <c r="O55683"/>
      <c r="P55683"/>
    </row>
    <row r="55684" spans="15:16" x14ac:dyDescent="0.2">
      <c r="O55684"/>
      <c r="P55684"/>
    </row>
    <row r="55685" spans="15:16" x14ac:dyDescent="0.2">
      <c r="O55685"/>
      <c r="P55685"/>
    </row>
    <row r="55686" spans="15:16" x14ac:dyDescent="0.2">
      <c r="O55686"/>
      <c r="P55686"/>
    </row>
    <row r="55687" spans="15:16" x14ac:dyDescent="0.2">
      <c r="O55687"/>
      <c r="P55687"/>
    </row>
    <row r="55688" spans="15:16" x14ac:dyDescent="0.2">
      <c r="O55688"/>
      <c r="P55688"/>
    </row>
    <row r="55689" spans="15:16" x14ac:dyDescent="0.2">
      <c r="O55689"/>
      <c r="P55689"/>
    </row>
    <row r="55690" spans="15:16" x14ac:dyDescent="0.2">
      <c r="O55690"/>
      <c r="P55690"/>
    </row>
    <row r="55691" spans="15:16" x14ac:dyDescent="0.2">
      <c r="O55691"/>
      <c r="P55691"/>
    </row>
    <row r="55692" spans="15:16" x14ac:dyDescent="0.2">
      <c r="O55692"/>
      <c r="P55692"/>
    </row>
    <row r="55693" spans="15:16" x14ac:dyDescent="0.2">
      <c r="O55693"/>
      <c r="P55693"/>
    </row>
    <row r="55694" spans="15:16" x14ac:dyDescent="0.2">
      <c r="O55694"/>
      <c r="P55694"/>
    </row>
    <row r="55695" spans="15:16" x14ac:dyDescent="0.2">
      <c r="O55695"/>
      <c r="P55695"/>
    </row>
    <row r="55696" spans="15:16" x14ac:dyDescent="0.2">
      <c r="O55696"/>
      <c r="P55696"/>
    </row>
    <row r="55697" spans="15:16" x14ac:dyDescent="0.2">
      <c r="O55697"/>
      <c r="P55697"/>
    </row>
    <row r="55698" spans="15:16" x14ac:dyDescent="0.2">
      <c r="O55698"/>
      <c r="P55698"/>
    </row>
    <row r="55699" spans="15:16" x14ac:dyDescent="0.2">
      <c r="O55699"/>
      <c r="P55699"/>
    </row>
    <row r="55700" spans="15:16" x14ac:dyDescent="0.2">
      <c r="O55700"/>
      <c r="P55700"/>
    </row>
    <row r="55701" spans="15:16" x14ac:dyDescent="0.2">
      <c r="O55701"/>
      <c r="P55701"/>
    </row>
    <row r="55702" spans="15:16" x14ac:dyDescent="0.2">
      <c r="O55702"/>
      <c r="P55702"/>
    </row>
    <row r="55703" spans="15:16" x14ac:dyDescent="0.2">
      <c r="O55703"/>
      <c r="P55703"/>
    </row>
    <row r="55704" spans="15:16" x14ac:dyDescent="0.2">
      <c r="O55704"/>
      <c r="P55704"/>
    </row>
    <row r="55705" spans="15:16" x14ac:dyDescent="0.2">
      <c r="O55705"/>
      <c r="P55705"/>
    </row>
    <row r="55706" spans="15:16" x14ac:dyDescent="0.2">
      <c r="O55706"/>
      <c r="P55706"/>
    </row>
    <row r="55707" spans="15:16" x14ac:dyDescent="0.2">
      <c r="O55707"/>
      <c r="P55707"/>
    </row>
    <row r="55708" spans="15:16" x14ac:dyDescent="0.2">
      <c r="O55708"/>
      <c r="P55708"/>
    </row>
    <row r="55709" spans="15:16" x14ac:dyDescent="0.2">
      <c r="O55709"/>
      <c r="P55709"/>
    </row>
    <row r="55710" spans="15:16" x14ac:dyDescent="0.2">
      <c r="O55710"/>
      <c r="P55710"/>
    </row>
    <row r="55711" spans="15:16" x14ac:dyDescent="0.2">
      <c r="O55711"/>
      <c r="P55711"/>
    </row>
    <row r="55712" spans="15:16" x14ac:dyDescent="0.2">
      <c r="O55712"/>
      <c r="P55712"/>
    </row>
    <row r="55713" spans="15:16" x14ac:dyDescent="0.2">
      <c r="O55713"/>
      <c r="P55713"/>
    </row>
    <row r="55714" spans="15:16" x14ac:dyDescent="0.2">
      <c r="O55714"/>
      <c r="P55714"/>
    </row>
    <row r="55715" spans="15:16" x14ac:dyDescent="0.2">
      <c r="O55715"/>
      <c r="P55715"/>
    </row>
    <row r="55716" spans="15:16" x14ac:dyDescent="0.2">
      <c r="O55716"/>
      <c r="P55716"/>
    </row>
    <row r="55717" spans="15:16" x14ac:dyDescent="0.2">
      <c r="O55717"/>
      <c r="P55717"/>
    </row>
    <row r="55718" spans="15:16" x14ac:dyDescent="0.2">
      <c r="O55718"/>
      <c r="P55718"/>
    </row>
    <row r="55719" spans="15:16" x14ac:dyDescent="0.2">
      <c r="O55719"/>
      <c r="P55719"/>
    </row>
    <row r="55720" spans="15:16" x14ac:dyDescent="0.2">
      <c r="O55720"/>
      <c r="P55720"/>
    </row>
    <row r="55721" spans="15:16" x14ac:dyDescent="0.2">
      <c r="O55721"/>
      <c r="P55721"/>
    </row>
    <row r="55722" spans="15:16" x14ac:dyDescent="0.2">
      <c r="O55722"/>
      <c r="P55722"/>
    </row>
    <row r="55723" spans="15:16" x14ac:dyDescent="0.2">
      <c r="O55723"/>
      <c r="P55723"/>
    </row>
    <row r="55724" spans="15:16" x14ac:dyDescent="0.2">
      <c r="O55724"/>
      <c r="P55724"/>
    </row>
    <row r="55725" spans="15:16" x14ac:dyDescent="0.2">
      <c r="O55725"/>
      <c r="P55725"/>
    </row>
    <row r="55726" spans="15:16" x14ac:dyDescent="0.2">
      <c r="O55726"/>
      <c r="P55726"/>
    </row>
    <row r="55727" spans="15:16" x14ac:dyDescent="0.2">
      <c r="O55727"/>
      <c r="P55727"/>
    </row>
    <row r="55728" spans="15:16" x14ac:dyDescent="0.2">
      <c r="O55728"/>
      <c r="P55728"/>
    </row>
    <row r="55729" spans="15:16" x14ac:dyDescent="0.2">
      <c r="O55729"/>
      <c r="P55729"/>
    </row>
    <row r="55730" spans="15:16" x14ac:dyDescent="0.2">
      <c r="O55730"/>
      <c r="P55730"/>
    </row>
    <row r="55731" spans="15:16" x14ac:dyDescent="0.2">
      <c r="O55731"/>
      <c r="P55731"/>
    </row>
    <row r="55732" spans="15:16" x14ac:dyDescent="0.2">
      <c r="O55732"/>
      <c r="P55732"/>
    </row>
    <row r="55733" spans="15:16" x14ac:dyDescent="0.2">
      <c r="O55733"/>
      <c r="P55733"/>
    </row>
    <row r="55734" spans="15:16" x14ac:dyDescent="0.2">
      <c r="O55734"/>
      <c r="P55734"/>
    </row>
    <row r="55735" spans="15:16" x14ac:dyDescent="0.2">
      <c r="O55735"/>
      <c r="P55735"/>
    </row>
    <row r="55736" spans="15:16" x14ac:dyDescent="0.2">
      <c r="O55736"/>
      <c r="P55736"/>
    </row>
    <row r="55737" spans="15:16" x14ac:dyDescent="0.2">
      <c r="O55737"/>
      <c r="P55737"/>
    </row>
    <row r="55738" spans="15:16" x14ac:dyDescent="0.2">
      <c r="O55738"/>
      <c r="P55738"/>
    </row>
    <row r="55739" spans="15:16" x14ac:dyDescent="0.2">
      <c r="O55739"/>
      <c r="P55739"/>
    </row>
    <row r="55740" spans="15:16" x14ac:dyDescent="0.2">
      <c r="O55740"/>
      <c r="P55740"/>
    </row>
    <row r="55741" spans="15:16" x14ac:dyDescent="0.2">
      <c r="O55741"/>
      <c r="P55741"/>
    </row>
    <row r="55742" spans="15:16" x14ac:dyDescent="0.2">
      <c r="O55742"/>
      <c r="P55742"/>
    </row>
    <row r="55743" spans="15:16" x14ac:dyDescent="0.2">
      <c r="O55743"/>
      <c r="P55743"/>
    </row>
    <row r="55744" spans="15:16" x14ac:dyDescent="0.2">
      <c r="O55744"/>
      <c r="P55744"/>
    </row>
    <row r="55745" spans="15:16" x14ac:dyDescent="0.2">
      <c r="O55745"/>
      <c r="P55745"/>
    </row>
    <row r="55746" spans="15:16" x14ac:dyDescent="0.2">
      <c r="O55746"/>
      <c r="P55746"/>
    </row>
    <row r="55747" spans="15:16" x14ac:dyDescent="0.2">
      <c r="O55747"/>
      <c r="P55747"/>
    </row>
    <row r="55748" spans="15:16" x14ac:dyDescent="0.2">
      <c r="O55748"/>
      <c r="P55748"/>
    </row>
    <row r="55749" spans="15:16" x14ac:dyDescent="0.2">
      <c r="O55749"/>
      <c r="P55749"/>
    </row>
    <row r="55750" spans="15:16" x14ac:dyDescent="0.2">
      <c r="O55750"/>
      <c r="P55750"/>
    </row>
    <row r="55751" spans="15:16" x14ac:dyDescent="0.2">
      <c r="O55751"/>
      <c r="P55751"/>
    </row>
    <row r="55752" spans="15:16" x14ac:dyDescent="0.2">
      <c r="O55752"/>
      <c r="P55752"/>
    </row>
    <row r="55753" spans="15:16" x14ac:dyDescent="0.2">
      <c r="O55753"/>
      <c r="P55753"/>
    </row>
    <row r="55754" spans="15:16" x14ac:dyDescent="0.2">
      <c r="O55754"/>
      <c r="P55754"/>
    </row>
    <row r="55755" spans="15:16" x14ac:dyDescent="0.2">
      <c r="O55755"/>
      <c r="P55755"/>
    </row>
    <row r="55756" spans="15:16" x14ac:dyDescent="0.2">
      <c r="O55756"/>
      <c r="P55756"/>
    </row>
    <row r="55757" spans="15:16" x14ac:dyDescent="0.2">
      <c r="O55757"/>
      <c r="P55757"/>
    </row>
    <row r="55758" spans="15:16" x14ac:dyDescent="0.2">
      <c r="O55758"/>
      <c r="P55758"/>
    </row>
    <row r="55759" spans="15:16" x14ac:dyDescent="0.2">
      <c r="O55759"/>
      <c r="P55759"/>
    </row>
    <row r="55760" spans="15:16" x14ac:dyDescent="0.2">
      <c r="O55760"/>
      <c r="P55760"/>
    </row>
    <row r="55761" spans="15:16" x14ac:dyDescent="0.2">
      <c r="O55761"/>
      <c r="P55761"/>
    </row>
    <row r="55762" spans="15:16" x14ac:dyDescent="0.2">
      <c r="O55762"/>
      <c r="P55762"/>
    </row>
    <row r="55763" spans="15:16" x14ac:dyDescent="0.2">
      <c r="O55763"/>
      <c r="P55763"/>
    </row>
    <row r="55764" spans="15:16" x14ac:dyDescent="0.2">
      <c r="O55764"/>
      <c r="P55764"/>
    </row>
    <row r="55765" spans="15:16" x14ac:dyDescent="0.2">
      <c r="O55765"/>
      <c r="P55765"/>
    </row>
    <row r="55766" spans="15:16" x14ac:dyDescent="0.2">
      <c r="O55766"/>
      <c r="P55766"/>
    </row>
    <row r="55767" spans="15:16" x14ac:dyDescent="0.2">
      <c r="O55767"/>
      <c r="P55767"/>
    </row>
    <row r="55768" spans="15:16" x14ac:dyDescent="0.2">
      <c r="O55768"/>
      <c r="P55768"/>
    </row>
    <row r="55769" spans="15:16" x14ac:dyDescent="0.2">
      <c r="O55769"/>
      <c r="P55769"/>
    </row>
    <row r="55770" spans="15:16" x14ac:dyDescent="0.2">
      <c r="O55770"/>
      <c r="P55770"/>
    </row>
    <row r="55771" spans="15:16" x14ac:dyDescent="0.2">
      <c r="O55771"/>
      <c r="P55771"/>
    </row>
    <row r="55772" spans="15:16" x14ac:dyDescent="0.2">
      <c r="O55772"/>
      <c r="P55772"/>
    </row>
    <row r="55773" spans="15:16" x14ac:dyDescent="0.2">
      <c r="O55773"/>
      <c r="P55773"/>
    </row>
    <row r="55774" spans="15:16" x14ac:dyDescent="0.2">
      <c r="O55774"/>
      <c r="P55774"/>
    </row>
    <row r="55775" spans="15:16" x14ac:dyDescent="0.2">
      <c r="O55775"/>
      <c r="P55775"/>
    </row>
    <row r="55776" spans="15:16" x14ac:dyDescent="0.2">
      <c r="O55776"/>
      <c r="P55776"/>
    </row>
    <row r="55777" spans="15:16" x14ac:dyDescent="0.2">
      <c r="O55777"/>
      <c r="P55777"/>
    </row>
    <row r="55778" spans="15:16" x14ac:dyDescent="0.2">
      <c r="O55778"/>
      <c r="P55778"/>
    </row>
    <row r="55779" spans="15:16" x14ac:dyDescent="0.2">
      <c r="O55779"/>
      <c r="P55779"/>
    </row>
    <row r="55780" spans="15:16" x14ac:dyDescent="0.2">
      <c r="O55780"/>
      <c r="P55780"/>
    </row>
    <row r="55781" spans="15:16" x14ac:dyDescent="0.2">
      <c r="O55781"/>
      <c r="P55781"/>
    </row>
    <row r="55782" spans="15:16" x14ac:dyDescent="0.2">
      <c r="O55782"/>
      <c r="P55782"/>
    </row>
    <row r="55783" spans="15:16" x14ac:dyDescent="0.2">
      <c r="O55783"/>
      <c r="P55783"/>
    </row>
    <row r="55784" spans="15:16" x14ac:dyDescent="0.2">
      <c r="O55784"/>
      <c r="P55784"/>
    </row>
    <row r="55785" spans="15:16" x14ac:dyDescent="0.2">
      <c r="O55785"/>
      <c r="P55785"/>
    </row>
    <row r="55786" spans="15:16" x14ac:dyDescent="0.2">
      <c r="O55786"/>
      <c r="P55786"/>
    </row>
    <row r="55787" spans="15:16" x14ac:dyDescent="0.2">
      <c r="O55787"/>
      <c r="P55787"/>
    </row>
    <row r="55788" spans="15:16" x14ac:dyDescent="0.2">
      <c r="O55788"/>
      <c r="P55788"/>
    </row>
    <row r="55789" spans="15:16" x14ac:dyDescent="0.2">
      <c r="O55789"/>
      <c r="P55789"/>
    </row>
    <row r="55790" spans="15:16" x14ac:dyDescent="0.2">
      <c r="O55790"/>
      <c r="P55790"/>
    </row>
    <row r="55791" spans="15:16" x14ac:dyDescent="0.2">
      <c r="O55791"/>
      <c r="P55791"/>
    </row>
    <row r="55792" spans="15:16" x14ac:dyDescent="0.2">
      <c r="O55792"/>
      <c r="P55792"/>
    </row>
    <row r="55793" spans="15:16" x14ac:dyDescent="0.2">
      <c r="O55793"/>
      <c r="P55793"/>
    </row>
    <row r="55794" spans="15:16" x14ac:dyDescent="0.2">
      <c r="O55794"/>
      <c r="P55794"/>
    </row>
    <row r="55795" spans="15:16" x14ac:dyDescent="0.2">
      <c r="O55795"/>
      <c r="P55795"/>
    </row>
    <row r="55796" spans="15:16" x14ac:dyDescent="0.2">
      <c r="O55796"/>
      <c r="P55796"/>
    </row>
    <row r="55797" spans="15:16" x14ac:dyDescent="0.2">
      <c r="O55797"/>
      <c r="P55797"/>
    </row>
    <row r="55798" spans="15:16" x14ac:dyDescent="0.2">
      <c r="O55798"/>
      <c r="P55798"/>
    </row>
    <row r="55799" spans="15:16" x14ac:dyDescent="0.2">
      <c r="O55799"/>
      <c r="P55799"/>
    </row>
    <row r="55800" spans="15:16" x14ac:dyDescent="0.2">
      <c r="O55800"/>
      <c r="P55800"/>
    </row>
    <row r="55801" spans="15:16" x14ac:dyDescent="0.2">
      <c r="O55801"/>
      <c r="P55801"/>
    </row>
    <row r="55802" spans="15:16" x14ac:dyDescent="0.2">
      <c r="O55802"/>
      <c r="P55802"/>
    </row>
    <row r="55803" spans="15:16" x14ac:dyDescent="0.2">
      <c r="O55803"/>
      <c r="P55803"/>
    </row>
    <row r="55804" spans="15:16" x14ac:dyDescent="0.2">
      <c r="O55804"/>
      <c r="P55804"/>
    </row>
    <row r="55805" spans="15:16" x14ac:dyDescent="0.2">
      <c r="O55805"/>
      <c r="P55805"/>
    </row>
    <row r="55806" spans="15:16" x14ac:dyDescent="0.2">
      <c r="O55806"/>
      <c r="P55806"/>
    </row>
    <row r="55807" spans="15:16" x14ac:dyDescent="0.2">
      <c r="O55807"/>
      <c r="P55807"/>
    </row>
    <row r="55808" spans="15:16" x14ac:dyDescent="0.2">
      <c r="O55808"/>
      <c r="P55808"/>
    </row>
    <row r="55809" spans="15:16" x14ac:dyDescent="0.2">
      <c r="O55809"/>
      <c r="P55809"/>
    </row>
    <row r="55810" spans="15:16" x14ac:dyDescent="0.2">
      <c r="O55810"/>
      <c r="P55810"/>
    </row>
    <row r="55811" spans="15:16" x14ac:dyDescent="0.2">
      <c r="O55811"/>
      <c r="P55811"/>
    </row>
    <row r="55812" spans="15:16" x14ac:dyDescent="0.2">
      <c r="O55812"/>
      <c r="P55812"/>
    </row>
    <row r="55813" spans="15:16" x14ac:dyDescent="0.2">
      <c r="O55813"/>
      <c r="P55813"/>
    </row>
    <row r="55814" spans="15:16" x14ac:dyDescent="0.2">
      <c r="O55814"/>
      <c r="P55814"/>
    </row>
    <row r="55815" spans="15:16" x14ac:dyDescent="0.2">
      <c r="O55815"/>
      <c r="P55815"/>
    </row>
    <row r="55816" spans="15:16" x14ac:dyDescent="0.2">
      <c r="O55816"/>
      <c r="P55816"/>
    </row>
    <row r="55817" spans="15:16" x14ac:dyDescent="0.2">
      <c r="O55817"/>
      <c r="P55817"/>
    </row>
    <row r="55818" spans="15:16" x14ac:dyDescent="0.2">
      <c r="O55818"/>
      <c r="P55818"/>
    </row>
    <row r="55819" spans="15:16" x14ac:dyDescent="0.2">
      <c r="O55819"/>
      <c r="P55819"/>
    </row>
    <row r="55820" spans="15:16" x14ac:dyDescent="0.2">
      <c r="O55820"/>
      <c r="P55820"/>
    </row>
    <row r="55821" spans="15:16" x14ac:dyDescent="0.2">
      <c r="O55821"/>
      <c r="P55821"/>
    </row>
    <row r="55822" spans="15:16" x14ac:dyDescent="0.2">
      <c r="O55822"/>
      <c r="P55822"/>
    </row>
    <row r="55823" spans="15:16" x14ac:dyDescent="0.2">
      <c r="O55823"/>
      <c r="P55823"/>
    </row>
    <row r="55824" spans="15:16" x14ac:dyDescent="0.2">
      <c r="O55824"/>
      <c r="P55824"/>
    </row>
    <row r="55825" spans="15:16" x14ac:dyDescent="0.2">
      <c r="O55825"/>
      <c r="P55825"/>
    </row>
    <row r="55826" spans="15:16" x14ac:dyDescent="0.2">
      <c r="O55826"/>
      <c r="P55826"/>
    </row>
    <row r="55827" spans="15:16" x14ac:dyDescent="0.2">
      <c r="O55827"/>
      <c r="P55827"/>
    </row>
    <row r="55828" spans="15:16" x14ac:dyDescent="0.2">
      <c r="O55828"/>
      <c r="P55828"/>
    </row>
    <row r="55829" spans="15:16" x14ac:dyDescent="0.2">
      <c r="O55829"/>
      <c r="P55829"/>
    </row>
    <row r="55830" spans="15:16" x14ac:dyDescent="0.2">
      <c r="O55830"/>
      <c r="P55830"/>
    </row>
    <row r="55831" spans="15:16" x14ac:dyDescent="0.2">
      <c r="O55831"/>
      <c r="P55831"/>
    </row>
    <row r="55832" spans="15:16" x14ac:dyDescent="0.2">
      <c r="O55832"/>
      <c r="P55832"/>
    </row>
    <row r="55833" spans="15:16" x14ac:dyDescent="0.2">
      <c r="O55833"/>
      <c r="P55833"/>
    </row>
    <row r="55834" spans="15:16" x14ac:dyDescent="0.2">
      <c r="O55834"/>
      <c r="P55834"/>
    </row>
    <row r="55835" spans="15:16" x14ac:dyDescent="0.2">
      <c r="O55835"/>
      <c r="P55835"/>
    </row>
    <row r="55836" spans="15:16" x14ac:dyDescent="0.2">
      <c r="O55836"/>
      <c r="P55836"/>
    </row>
    <row r="55837" spans="15:16" x14ac:dyDescent="0.2">
      <c r="O55837"/>
      <c r="P55837"/>
    </row>
    <row r="55838" spans="15:16" x14ac:dyDescent="0.2">
      <c r="O55838"/>
      <c r="P55838"/>
    </row>
    <row r="55839" spans="15:16" x14ac:dyDescent="0.2">
      <c r="O55839"/>
      <c r="P55839"/>
    </row>
    <row r="55840" spans="15:16" x14ac:dyDescent="0.2">
      <c r="O55840"/>
      <c r="P55840"/>
    </row>
    <row r="55841" spans="15:16" x14ac:dyDescent="0.2">
      <c r="O55841"/>
      <c r="P55841"/>
    </row>
    <row r="55842" spans="15:16" x14ac:dyDescent="0.2">
      <c r="O55842"/>
      <c r="P55842"/>
    </row>
    <row r="55843" spans="15:16" x14ac:dyDescent="0.2">
      <c r="O55843"/>
      <c r="P55843"/>
    </row>
    <row r="55844" spans="15:16" x14ac:dyDescent="0.2">
      <c r="O55844"/>
      <c r="P55844"/>
    </row>
    <row r="55845" spans="15:16" x14ac:dyDescent="0.2">
      <c r="O55845"/>
      <c r="P55845"/>
    </row>
    <row r="55846" spans="15:16" x14ac:dyDescent="0.2">
      <c r="O55846"/>
      <c r="P55846"/>
    </row>
    <row r="55847" spans="15:16" x14ac:dyDescent="0.2">
      <c r="O55847"/>
      <c r="P55847"/>
    </row>
    <row r="55848" spans="15:16" x14ac:dyDescent="0.2">
      <c r="O55848"/>
      <c r="P55848"/>
    </row>
    <row r="55849" spans="15:16" x14ac:dyDescent="0.2">
      <c r="O55849"/>
      <c r="P55849"/>
    </row>
    <row r="55850" spans="15:16" x14ac:dyDescent="0.2">
      <c r="O55850"/>
      <c r="P55850"/>
    </row>
    <row r="55851" spans="15:16" x14ac:dyDescent="0.2">
      <c r="O55851"/>
      <c r="P55851"/>
    </row>
    <row r="55852" spans="15:16" x14ac:dyDescent="0.2">
      <c r="O55852"/>
      <c r="P55852"/>
    </row>
    <row r="55853" spans="15:16" x14ac:dyDescent="0.2">
      <c r="O55853"/>
      <c r="P55853"/>
    </row>
    <row r="55854" spans="15:16" x14ac:dyDescent="0.2">
      <c r="O55854"/>
      <c r="P55854"/>
    </row>
    <row r="55855" spans="15:16" x14ac:dyDescent="0.2">
      <c r="O55855"/>
      <c r="P55855"/>
    </row>
    <row r="55856" spans="15:16" x14ac:dyDescent="0.2">
      <c r="O55856"/>
      <c r="P55856"/>
    </row>
    <row r="55857" spans="15:16" x14ac:dyDescent="0.2">
      <c r="O55857"/>
      <c r="P55857"/>
    </row>
    <row r="55858" spans="15:16" x14ac:dyDescent="0.2">
      <c r="O55858"/>
      <c r="P55858"/>
    </row>
    <row r="55859" spans="15:16" x14ac:dyDescent="0.2">
      <c r="O55859"/>
      <c r="P55859"/>
    </row>
    <row r="55860" spans="15:16" x14ac:dyDescent="0.2">
      <c r="O55860"/>
      <c r="P55860"/>
    </row>
    <row r="55861" spans="15:16" x14ac:dyDescent="0.2">
      <c r="O55861"/>
      <c r="P55861"/>
    </row>
    <row r="55862" spans="15:16" x14ac:dyDescent="0.2">
      <c r="O55862"/>
      <c r="P55862"/>
    </row>
    <row r="55863" spans="15:16" x14ac:dyDescent="0.2">
      <c r="O55863"/>
      <c r="P55863"/>
    </row>
    <row r="55864" spans="15:16" x14ac:dyDescent="0.2">
      <c r="O55864"/>
      <c r="P55864"/>
    </row>
    <row r="55865" spans="15:16" x14ac:dyDescent="0.2">
      <c r="O55865"/>
      <c r="P55865"/>
    </row>
    <row r="55866" spans="15:16" x14ac:dyDescent="0.2">
      <c r="O55866"/>
      <c r="P55866"/>
    </row>
    <row r="55867" spans="15:16" x14ac:dyDescent="0.2">
      <c r="O55867"/>
      <c r="P55867"/>
    </row>
    <row r="55868" spans="15:16" x14ac:dyDescent="0.2">
      <c r="O55868"/>
      <c r="P55868"/>
    </row>
    <row r="55869" spans="15:16" x14ac:dyDescent="0.2">
      <c r="O55869"/>
      <c r="P55869"/>
    </row>
    <row r="55870" spans="15:16" x14ac:dyDescent="0.2">
      <c r="O55870"/>
      <c r="P55870"/>
    </row>
    <row r="55871" spans="15:16" x14ac:dyDescent="0.2">
      <c r="O55871"/>
      <c r="P55871"/>
    </row>
    <row r="55872" spans="15:16" x14ac:dyDescent="0.2">
      <c r="O55872"/>
      <c r="P55872"/>
    </row>
    <row r="55873" spans="15:16" x14ac:dyDescent="0.2">
      <c r="O55873"/>
      <c r="P55873"/>
    </row>
    <row r="55874" spans="15:16" x14ac:dyDescent="0.2">
      <c r="O55874"/>
      <c r="P55874"/>
    </row>
    <row r="55875" spans="15:16" x14ac:dyDescent="0.2">
      <c r="O55875"/>
      <c r="P55875"/>
    </row>
    <row r="55876" spans="15:16" x14ac:dyDescent="0.2">
      <c r="O55876"/>
      <c r="P55876"/>
    </row>
    <row r="55877" spans="15:16" x14ac:dyDescent="0.2">
      <c r="O55877"/>
      <c r="P55877"/>
    </row>
    <row r="55878" spans="15:16" x14ac:dyDescent="0.2">
      <c r="O55878"/>
      <c r="P55878"/>
    </row>
    <row r="55879" spans="15:16" x14ac:dyDescent="0.2">
      <c r="O55879"/>
      <c r="P55879"/>
    </row>
    <row r="55880" spans="15:16" x14ac:dyDescent="0.2">
      <c r="O55880"/>
      <c r="P55880"/>
    </row>
    <row r="55881" spans="15:16" x14ac:dyDescent="0.2">
      <c r="O55881"/>
      <c r="P55881"/>
    </row>
    <row r="55882" spans="15:16" x14ac:dyDescent="0.2">
      <c r="O55882"/>
      <c r="P55882"/>
    </row>
    <row r="55883" spans="15:16" x14ac:dyDescent="0.2">
      <c r="O55883"/>
      <c r="P55883"/>
    </row>
    <row r="55884" spans="15:16" x14ac:dyDescent="0.2">
      <c r="O55884"/>
      <c r="P55884"/>
    </row>
    <row r="55885" spans="15:16" x14ac:dyDescent="0.2">
      <c r="O55885"/>
      <c r="P55885"/>
    </row>
    <row r="55886" spans="15:16" x14ac:dyDescent="0.2">
      <c r="O55886"/>
      <c r="P55886"/>
    </row>
    <row r="55887" spans="15:16" x14ac:dyDescent="0.2">
      <c r="O55887"/>
      <c r="P55887"/>
    </row>
    <row r="55888" spans="15:16" x14ac:dyDescent="0.2">
      <c r="O55888"/>
      <c r="P55888"/>
    </row>
    <row r="55889" spans="15:16" x14ac:dyDescent="0.2">
      <c r="O55889"/>
      <c r="P55889"/>
    </row>
    <row r="55890" spans="15:16" x14ac:dyDescent="0.2">
      <c r="O55890"/>
      <c r="P55890"/>
    </row>
    <row r="55891" spans="15:16" x14ac:dyDescent="0.2">
      <c r="O55891"/>
      <c r="P55891"/>
    </row>
    <row r="55892" spans="15:16" x14ac:dyDescent="0.2">
      <c r="O55892"/>
      <c r="P55892"/>
    </row>
    <row r="55893" spans="15:16" x14ac:dyDescent="0.2">
      <c r="O55893"/>
      <c r="P55893"/>
    </row>
    <row r="55894" spans="15:16" x14ac:dyDescent="0.2">
      <c r="O55894"/>
      <c r="P55894"/>
    </row>
    <row r="55895" spans="15:16" x14ac:dyDescent="0.2">
      <c r="O55895"/>
      <c r="P55895"/>
    </row>
    <row r="55896" spans="15:16" x14ac:dyDescent="0.2">
      <c r="O55896"/>
      <c r="P55896"/>
    </row>
    <row r="55897" spans="15:16" x14ac:dyDescent="0.2">
      <c r="O55897"/>
      <c r="P55897"/>
    </row>
    <row r="55898" spans="15:16" x14ac:dyDescent="0.2">
      <c r="O55898"/>
      <c r="P55898"/>
    </row>
    <row r="55899" spans="15:16" x14ac:dyDescent="0.2">
      <c r="O55899"/>
      <c r="P55899"/>
    </row>
    <row r="55900" spans="15:16" x14ac:dyDescent="0.2">
      <c r="O55900"/>
      <c r="P55900"/>
    </row>
    <row r="55901" spans="15:16" x14ac:dyDescent="0.2">
      <c r="O55901"/>
      <c r="P55901"/>
    </row>
    <row r="55902" spans="15:16" x14ac:dyDescent="0.2">
      <c r="O55902"/>
      <c r="P55902"/>
    </row>
    <row r="55903" spans="15:16" x14ac:dyDescent="0.2">
      <c r="O55903"/>
      <c r="P55903"/>
    </row>
    <row r="55904" spans="15:16" x14ac:dyDescent="0.2">
      <c r="O55904"/>
      <c r="P55904"/>
    </row>
    <row r="55905" spans="15:16" x14ac:dyDescent="0.2">
      <c r="O55905"/>
      <c r="P55905"/>
    </row>
    <row r="55906" spans="15:16" x14ac:dyDescent="0.2">
      <c r="O55906"/>
      <c r="P55906"/>
    </row>
    <row r="55907" spans="15:16" x14ac:dyDescent="0.2">
      <c r="O55907"/>
      <c r="P55907"/>
    </row>
    <row r="55908" spans="15:16" x14ac:dyDescent="0.2">
      <c r="O55908"/>
      <c r="P55908"/>
    </row>
    <row r="55909" spans="15:16" x14ac:dyDescent="0.2">
      <c r="O55909"/>
      <c r="P55909"/>
    </row>
    <row r="55910" spans="15:16" x14ac:dyDescent="0.2">
      <c r="O55910"/>
      <c r="P55910"/>
    </row>
    <row r="55911" spans="15:16" x14ac:dyDescent="0.2">
      <c r="O55911"/>
      <c r="P55911"/>
    </row>
    <row r="55912" spans="15:16" x14ac:dyDescent="0.2">
      <c r="O55912"/>
      <c r="P55912"/>
    </row>
    <row r="55913" spans="15:16" x14ac:dyDescent="0.2">
      <c r="O55913"/>
      <c r="P55913"/>
    </row>
    <row r="55914" spans="15:16" x14ac:dyDescent="0.2">
      <c r="O55914"/>
      <c r="P55914"/>
    </row>
    <row r="55915" spans="15:16" x14ac:dyDescent="0.2">
      <c r="O55915"/>
      <c r="P55915"/>
    </row>
    <row r="55916" spans="15:16" x14ac:dyDescent="0.2">
      <c r="O55916"/>
      <c r="P55916"/>
    </row>
    <row r="55917" spans="15:16" x14ac:dyDescent="0.2">
      <c r="O55917"/>
      <c r="P55917"/>
    </row>
    <row r="55918" spans="15:16" x14ac:dyDescent="0.2">
      <c r="O55918"/>
      <c r="P55918"/>
    </row>
    <row r="55919" spans="15:16" x14ac:dyDescent="0.2">
      <c r="O55919"/>
      <c r="P55919"/>
    </row>
    <row r="55920" spans="15:16" x14ac:dyDescent="0.2">
      <c r="O55920"/>
      <c r="P55920"/>
    </row>
    <row r="55921" spans="15:16" x14ac:dyDescent="0.2">
      <c r="O55921"/>
      <c r="P55921"/>
    </row>
    <row r="55922" spans="15:16" x14ac:dyDescent="0.2">
      <c r="O55922"/>
      <c r="P55922"/>
    </row>
    <row r="55923" spans="15:16" x14ac:dyDescent="0.2">
      <c r="O55923"/>
      <c r="P55923"/>
    </row>
    <row r="55924" spans="15:16" x14ac:dyDescent="0.2">
      <c r="O55924"/>
      <c r="P55924"/>
    </row>
    <row r="55925" spans="15:16" x14ac:dyDescent="0.2">
      <c r="O55925"/>
      <c r="P55925"/>
    </row>
    <row r="55926" spans="15:16" x14ac:dyDescent="0.2">
      <c r="O55926"/>
      <c r="P55926"/>
    </row>
    <row r="55927" spans="15:16" x14ac:dyDescent="0.2">
      <c r="O55927"/>
      <c r="P55927"/>
    </row>
    <row r="55928" spans="15:16" x14ac:dyDescent="0.2">
      <c r="O55928"/>
      <c r="P55928"/>
    </row>
    <row r="55929" spans="15:16" x14ac:dyDescent="0.2">
      <c r="O55929"/>
      <c r="P55929"/>
    </row>
    <row r="55930" spans="15:16" x14ac:dyDescent="0.2">
      <c r="O55930"/>
      <c r="P55930"/>
    </row>
    <row r="55931" spans="15:16" x14ac:dyDescent="0.2">
      <c r="O55931"/>
      <c r="P55931"/>
    </row>
    <row r="55932" spans="15:16" x14ac:dyDescent="0.2">
      <c r="O55932"/>
      <c r="P55932"/>
    </row>
    <row r="55933" spans="15:16" x14ac:dyDescent="0.2">
      <c r="O55933"/>
      <c r="P55933"/>
    </row>
    <row r="55934" spans="15:16" x14ac:dyDescent="0.2">
      <c r="O55934"/>
      <c r="P55934"/>
    </row>
    <row r="55935" spans="15:16" x14ac:dyDescent="0.2">
      <c r="O55935"/>
      <c r="P55935"/>
    </row>
    <row r="55936" spans="15:16" x14ac:dyDescent="0.2">
      <c r="O55936"/>
      <c r="P55936"/>
    </row>
    <row r="55937" spans="15:16" x14ac:dyDescent="0.2">
      <c r="O55937"/>
      <c r="P55937"/>
    </row>
    <row r="55938" spans="15:16" x14ac:dyDescent="0.2">
      <c r="O55938"/>
      <c r="P55938"/>
    </row>
    <row r="55939" spans="15:16" x14ac:dyDescent="0.2">
      <c r="O55939"/>
      <c r="P55939"/>
    </row>
    <row r="55940" spans="15:16" x14ac:dyDescent="0.2">
      <c r="O55940"/>
      <c r="P55940"/>
    </row>
    <row r="55941" spans="15:16" x14ac:dyDescent="0.2">
      <c r="O55941"/>
      <c r="P55941"/>
    </row>
    <row r="55942" spans="15:16" x14ac:dyDescent="0.2">
      <c r="O55942"/>
      <c r="P55942"/>
    </row>
    <row r="55943" spans="15:16" x14ac:dyDescent="0.2">
      <c r="O55943"/>
      <c r="P55943"/>
    </row>
    <row r="55944" spans="15:16" x14ac:dyDescent="0.2">
      <c r="O55944"/>
      <c r="P55944"/>
    </row>
    <row r="55945" spans="15:16" x14ac:dyDescent="0.2">
      <c r="O55945"/>
      <c r="P55945"/>
    </row>
    <row r="55946" spans="15:16" x14ac:dyDescent="0.2">
      <c r="O55946"/>
      <c r="P55946"/>
    </row>
    <row r="55947" spans="15:16" x14ac:dyDescent="0.2">
      <c r="O55947"/>
      <c r="P55947"/>
    </row>
    <row r="55948" spans="15:16" x14ac:dyDescent="0.2">
      <c r="O55948"/>
      <c r="P55948"/>
    </row>
    <row r="55949" spans="15:16" x14ac:dyDescent="0.2">
      <c r="O55949"/>
      <c r="P55949"/>
    </row>
    <row r="55950" spans="15:16" x14ac:dyDescent="0.2">
      <c r="O55950"/>
      <c r="P55950"/>
    </row>
    <row r="55951" spans="15:16" x14ac:dyDescent="0.2">
      <c r="O55951"/>
      <c r="P55951"/>
    </row>
    <row r="55952" spans="15:16" x14ac:dyDescent="0.2">
      <c r="O55952"/>
      <c r="P55952"/>
    </row>
    <row r="55953" spans="15:16" x14ac:dyDescent="0.2">
      <c r="O55953"/>
      <c r="P55953"/>
    </row>
    <row r="55954" spans="15:16" x14ac:dyDescent="0.2">
      <c r="O55954"/>
      <c r="P55954"/>
    </row>
    <row r="55955" spans="15:16" x14ac:dyDescent="0.2">
      <c r="O55955"/>
      <c r="P55955"/>
    </row>
    <row r="55956" spans="15:16" x14ac:dyDescent="0.2">
      <c r="O55956"/>
      <c r="P55956"/>
    </row>
    <row r="55957" spans="15:16" x14ac:dyDescent="0.2">
      <c r="O55957"/>
      <c r="P55957"/>
    </row>
    <row r="55958" spans="15:16" x14ac:dyDescent="0.2">
      <c r="O55958"/>
      <c r="P55958"/>
    </row>
    <row r="55959" spans="15:16" x14ac:dyDescent="0.2">
      <c r="O55959"/>
      <c r="P55959"/>
    </row>
    <row r="55960" spans="15:16" x14ac:dyDescent="0.2">
      <c r="O55960"/>
      <c r="P55960"/>
    </row>
    <row r="55961" spans="15:16" x14ac:dyDescent="0.2">
      <c r="O55961"/>
      <c r="P55961"/>
    </row>
    <row r="55962" spans="15:16" x14ac:dyDescent="0.2">
      <c r="O55962"/>
      <c r="P55962"/>
    </row>
    <row r="55963" spans="15:16" x14ac:dyDescent="0.2">
      <c r="O55963"/>
      <c r="P55963"/>
    </row>
    <row r="55964" spans="15:16" x14ac:dyDescent="0.2">
      <c r="O55964"/>
      <c r="P55964"/>
    </row>
    <row r="55965" spans="15:16" x14ac:dyDescent="0.2">
      <c r="O55965"/>
      <c r="P55965"/>
    </row>
    <row r="55966" spans="15:16" x14ac:dyDescent="0.2">
      <c r="O55966"/>
      <c r="P55966"/>
    </row>
    <row r="55967" spans="15:16" x14ac:dyDescent="0.2">
      <c r="O55967"/>
      <c r="P55967"/>
    </row>
    <row r="55968" spans="15:16" x14ac:dyDescent="0.2">
      <c r="O55968"/>
      <c r="P55968"/>
    </row>
    <row r="55969" spans="15:16" x14ac:dyDescent="0.2">
      <c r="O55969"/>
      <c r="P55969"/>
    </row>
    <row r="55970" spans="15:16" x14ac:dyDescent="0.2">
      <c r="O55970"/>
      <c r="P55970"/>
    </row>
    <row r="55971" spans="15:16" x14ac:dyDescent="0.2">
      <c r="O55971"/>
      <c r="P55971"/>
    </row>
    <row r="55972" spans="15:16" x14ac:dyDescent="0.2">
      <c r="O55972"/>
      <c r="P55972"/>
    </row>
    <row r="55973" spans="15:16" x14ac:dyDescent="0.2">
      <c r="O55973"/>
      <c r="P55973"/>
    </row>
    <row r="55974" spans="15:16" x14ac:dyDescent="0.2">
      <c r="O55974"/>
      <c r="P55974"/>
    </row>
    <row r="55975" spans="15:16" x14ac:dyDescent="0.2">
      <c r="O55975"/>
      <c r="P55975"/>
    </row>
    <row r="55976" spans="15:16" x14ac:dyDescent="0.2">
      <c r="O55976"/>
      <c r="P55976"/>
    </row>
    <row r="55977" spans="15:16" x14ac:dyDescent="0.2">
      <c r="O55977"/>
      <c r="P55977"/>
    </row>
    <row r="55978" spans="15:16" x14ac:dyDescent="0.2">
      <c r="O55978"/>
      <c r="P55978"/>
    </row>
    <row r="55979" spans="15:16" x14ac:dyDescent="0.2">
      <c r="O55979"/>
      <c r="P55979"/>
    </row>
    <row r="55980" spans="15:16" x14ac:dyDescent="0.2">
      <c r="O55980"/>
      <c r="P55980"/>
    </row>
    <row r="55981" spans="15:16" x14ac:dyDescent="0.2">
      <c r="O55981"/>
      <c r="P55981"/>
    </row>
    <row r="55982" spans="15:16" x14ac:dyDescent="0.2">
      <c r="O55982"/>
      <c r="P55982"/>
    </row>
    <row r="55983" spans="15:16" x14ac:dyDescent="0.2">
      <c r="O55983"/>
      <c r="P55983"/>
    </row>
    <row r="55984" spans="15:16" x14ac:dyDescent="0.2">
      <c r="O55984"/>
      <c r="P55984"/>
    </row>
    <row r="55985" spans="15:16" x14ac:dyDescent="0.2">
      <c r="O55985"/>
      <c r="P55985"/>
    </row>
    <row r="55986" spans="15:16" x14ac:dyDescent="0.2">
      <c r="O55986"/>
      <c r="P55986"/>
    </row>
    <row r="55987" spans="15:16" x14ac:dyDescent="0.2">
      <c r="O55987"/>
      <c r="P55987"/>
    </row>
    <row r="55988" spans="15:16" x14ac:dyDescent="0.2">
      <c r="O55988"/>
      <c r="P55988"/>
    </row>
    <row r="55989" spans="15:16" x14ac:dyDescent="0.2">
      <c r="O55989"/>
      <c r="P55989"/>
    </row>
    <row r="55990" spans="15:16" x14ac:dyDescent="0.2">
      <c r="O55990"/>
      <c r="P55990"/>
    </row>
    <row r="55991" spans="15:16" x14ac:dyDescent="0.2">
      <c r="O55991"/>
      <c r="P55991"/>
    </row>
    <row r="55992" spans="15:16" x14ac:dyDescent="0.2">
      <c r="O55992"/>
      <c r="P55992"/>
    </row>
    <row r="55993" spans="15:16" x14ac:dyDescent="0.2">
      <c r="O55993"/>
      <c r="P55993"/>
    </row>
    <row r="55994" spans="15:16" x14ac:dyDescent="0.2">
      <c r="O55994"/>
      <c r="P55994"/>
    </row>
    <row r="55995" spans="15:16" x14ac:dyDescent="0.2">
      <c r="O55995"/>
      <c r="P55995"/>
    </row>
    <row r="55996" spans="15:16" x14ac:dyDescent="0.2">
      <c r="O55996"/>
      <c r="P55996"/>
    </row>
    <row r="55997" spans="15:16" x14ac:dyDescent="0.2">
      <c r="O55997"/>
      <c r="P55997"/>
    </row>
    <row r="55998" spans="15:16" x14ac:dyDescent="0.2">
      <c r="O55998"/>
      <c r="P55998"/>
    </row>
    <row r="55999" spans="15:16" x14ac:dyDescent="0.2">
      <c r="O55999"/>
      <c r="P55999"/>
    </row>
    <row r="56000" spans="15:16" x14ac:dyDescent="0.2">
      <c r="O56000"/>
      <c r="P56000"/>
    </row>
    <row r="56001" spans="15:16" x14ac:dyDescent="0.2">
      <c r="O56001"/>
      <c r="P56001"/>
    </row>
    <row r="56002" spans="15:16" x14ac:dyDescent="0.2">
      <c r="O56002"/>
      <c r="P56002"/>
    </row>
    <row r="56003" spans="15:16" x14ac:dyDescent="0.2">
      <c r="O56003"/>
      <c r="P56003"/>
    </row>
    <row r="56004" spans="15:16" x14ac:dyDescent="0.2">
      <c r="O56004"/>
      <c r="P56004"/>
    </row>
    <row r="56005" spans="15:16" x14ac:dyDescent="0.2">
      <c r="O56005"/>
      <c r="P56005"/>
    </row>
    <row r="56006" spans="15:16" x14ac:dyDescent="0.2">
      <c r="O56006"/>
      <c r="P56006"/>
    </row>
    <row r="56007" spans="15:16" x14ac:dyDescent="0.2">
      <c r="O56007"/>
      <c r="P56007"/>
    </row>
    <row r="56008" spans="15:16" x14ac:dyDescent="0.2">
      <c r="O56008"/>
      <c r="P56008"/>
    </row>
    <row r="56009" spans="15:16" x14ac:dyDescent="0.2">
      <c r="O56009"/>
      <c r="P56009"/>
    </row>
    <row r="56010" spans="15:16" x14ac:dyDescent="0.2">
      <c r="O56010"/>
      <c r="P56010"/>
    </row>
    <row r="56011" spans="15:16" x14ac:dyDescent="0.2">
      <c r="O56011"/>
      <c r="P56011"/>
    </row>
    <row r="56012" spans="15:16" x14ac:dyDescent="0.2">
      <c r="O56012"/>
      <c r="P56012"/>
    </row>
    <row r="56013" spans="15:16" x14ac:dyDescent="0.2">
      <c r="O56013"/>
      <c r="P56013"/>
    </row>
    <row r="56014" spans="15:16" x14ac:dyDescent="0.2">
      <c r="O56014"/>
      <c r="P56014"/>
    </row>
    <row r="56015" spans="15:16" x14ac:dyDescent="0.2">
      <c r="O56015"/>
      <c r="P56015"/>
    </row>
    <row r="56016" spans="15:16" x14ac:dyDescent="0.2">
      <c r="O56016"/>
      <c r="P56016"/>
    </row>
    <row r="56017" spans="15:16" x14ac:dyDescent="0.2">
      <c r="O56017"/>
      <c r="P56017"/>
    </row>
    <row r="56018" spans="15:16" x14ac:dyDescent="0.2">
      <c r="O56018"/>
      <c r="P56018"/>
    </row>
    <row r="56019" spans="15:16" x14ac:dyDescent="0.2">
      <c r="O56019"/>
      <c r="P56019"/>
    </row>
    <row r="56020" spans="15:16" x14ac:dyDescent="0.2">
      <c r="O56020"/>
      <c r="P56020"/>
    </row>
    <row r="56021" spans="15:16" x14ac:dyDescent="0.2">
      <c r="O56021"/>
      <c r="P56021"/>
    </row>
    <row r="56022" spans="15:16" x14ac:dyDescent="0.2">
      <c r="O56022"/>
      <c r="P56022"/>
    </row>
    <row r="56023" spans="15:16" x14ac:dyDescent="0.2">
      <c r="O56023"/>
      <c r="P56023"/>
    </row>
    <row r="56024" spans="15:16" x14ac:dyDescent="0.2">
      <c r="O56024"/>
      <c r="P56024"/>
    </row>
    <row r="56025" spans="15:16" x14ac:dyDescent="0.2">
      <c r="O56025"/>
      <c r="P56025"/>
    </row>
    <row r="56026" spans="15:16" x14ac:dyDescent="0.2">
      <c r="O56026"/>
      <c r="P56026"/>
    </row>
    <row r="56027" spans="15:16" x14ac:dyDescent="0.2">
      <c r="O56027"/>
      <c r="P56027"/>
    </row>
    <row r="56028" spans="15:16" x14ac:dyDescent="0.2">
      <c r="O56028"/>
      <c r="P56028"/>
    </row>
    <row r="56029" spans="15:16" x14ac:dyDescent="0.2">
      <c r="O56029"/>
      <c r="P56029"/>
    </row>
    <row r="56030" spans="15:16" x14ac:dyDescent="0.2">
      <c r="O56030"/>
      <c r="P56030"/>
    </row>
    <row r="56031" spans="15:16" x14ac:dyDescent="0.2">
      <c r="O56031"/>
      <c r="P56031"/>
    </row>
    <row r="56032" spans="15:16" x14ac:dyDescent="0.2">
      <c r="O56032"/>
      <c r="P56032"/>
    </row>
    <row r="56033" spans="15:16" x14ac:dyDescent="0.2">
      <c r="O56033"/>
      <c r="P56033"/>
    </row>
    <row r="56034" spans="15:16" x14ac:dyDescent="0.2">
      <c r="O56034"/>
      <c r="P56034"/>
    </row>
    <row r="56035" spans="15:16" x14ac:dyDescent="0.2">
      <c r="O56035"/>
      <c r="P56035"/>
    </row>
    <row r="56036" spans="15:16" x14ac:dyDescent="0.2">
      <c r="O56036"/>
      <c r="P56036"/>
    </row>
    <row r="56037" spans="15:16" x14ac:dyDescent="0.2">
      <c r="O56037"/>
      <c r="P56037"/>
    </row>
    <row r="56038" spans="15:16" x14ac:dyDescent="0.2">
      <c r="O56038"/>
      <c r="P56038"/>
    </row>
    <row r="56039" spans="15:16" x14ac:dyDescent="0.2">
      <c r="O56039"/>
      <c r="P56039"/>
    </row>
    <row r="56040" spans="15:16" x14ac:dyDescent="0.2">
      <c r="O56040"/>
      <c r="P56040"/>
    </row>
    <row r="56041" spans="15:16" x14ac:dyDescent="0.2">
      <c r="O56041"/>
      <c r="P56041"/>
    </row>
    <row r="56042" spans="15:16" x14ac:dyDescent="0.2">
      <c r="O56042"/>
      <c r="P56042"/>
    </row>
    <row r="56043" spans="15:16" x14ac:dyDescent="0.2">
      <c r="O56043"/>
      <c r="P56043"/>
    </row>
    <row r="56044" spans="15:16" x14ac:dyDescent="0.2">
      <c r="O56044"/>
      <c r="P56044"/>
    </row>
    <row r="56045" spans="15:16" x14ac:dyDescent="0.2">
      <c r="O56045"/>
      <c r="P56045"/>
    </row>
    <row r="56046" spans="15:16" x14ac:dyDescent="0.2">
      <c r="O56046"/>
      <c r="P56046"/>
    </row>
    <row r="56047" spans="15:16" x14ac:dyDescent="0.2">
      <c r="O56047"/>
      <c r="P56047"/>
    </row>
    <row r="56048" spans="15:16" x14ac:dyDescent="0.2">
      <c r="O56048"/>
      <c r="P56048"/>
    </row>
    <row r="56049" spans="15:16" x14ac:dyDescent="0.2">
      <c r="O56049"/>
      <c r="P56049"/>
    </row>
    <row r="56050" spans="15:16" x14ac:dyDescent="0.2">
      <c r="O56050"/>
      <c r="P56050"/>
    </row>
    <row r="56051" spans="15:16" x14ac:dyDescent="0.2">
      <c r="O56051"/>
      <c r="P56051"/>
    </row>
    <row r="56052" spans="15:16" x14ac:dyDescent="0.2">
      <c r="O56052"/>
      <c r="P56052"/>
    </row>
    <row r="56053" spans="15:16" x14ac:dyDescent="0.2">
      <c r="O56053"/>
      <c r="P56053"/>
    </row>
    <row r="56054" spans="15:16" x14ac:dyDescent="0.2">
      <c r="O56054"/>
      <c r="P56054"/>
    </row>
    <row r="56055" spans="15:16" x14ac:dyDescent="0.2">
      <c r="O56055"/>
      <c r="P56055"/>
    </row>
    <row r="56056" spans="15:16" x14ac:dyDescent="0.2">
      <c r="O56056"/>
      <c r="P56056"/>
    </row>
    <row r="56057" spans="15:16" x14ac:dyDescent="0.2">
      <c r="O56057"/>
      <c r="P56057"/>
    </row>
    <row r="56058" spans="15:16" x14ac:dyDescent="0.2">
      <c r="O56058"/>
      <c r="P56058"/>
    </row>
    <row r="56059" spans="15:16" x14ac:dyDescent="0.2">
      <c r="O56059"/>
      <c r="P56059"/>
    </row>
    <row r="56060" spans="15:16" x14ac:dyDescent="0.2">
      <c r="O56060"/>
      <c r="P56060"/>
    </row>
    <row r="56061" spans="15:16" x14ac:dyDescent="0.2">
      <c r="O56061"/>
      <c r="P56061"/>
    </row>
    <row r="56062" spans="15:16" x14ac:dyDescent="0.2">
      <c r="O56062"/>
      <c r="P56062"/>
    </row>
    <row r="56063" spans="15:16" x14ac:dyDescent="0.2">
      <c r="O56063"/>
      <c r="P56063"/>
    </row>
    <row r="56064" spans="15:16" x14ac:dyDescent="0.2">
      <c r="O56064"/>
      <c r="P56064"/>
    </row>
    <row r="56065" spans="15:16" x14ac:dyDescent="0.2">
      <c r="O56065"/>
      <c r="P56065"/>
    </row>
    <row r="56066" spans="15:16" x14ac:dyDescent="0.2">
      <c r="O56066"/>
      <c r="P56066"/>
    </row>
    <row r="56067" spans="15:16" x14ac:dyDescent="0.2">
      <c r="O56067"/>
      <c r="P56067"/>
    </row>
    <row r="56068" spans="15:16" x14ac:dyDescent="0.2">
      <c r="O56068"/>
      <c r="P56068"/>
    </row>
    <row r="56069" spans="15:16" x14ac:dyDescent="0.2">
      <c r="O56069"/>
      <c r="P56069"/>
    </row>
    <row r="56070" spans="15:16" x14ac:dyDescent="0.2">
      <c r="O56070"/>
      <c r="P56070"/>
    </row>
    <row r="56071" spans="15:16" x14ac:dyDescent="0.2">
      <c r="O56071"/>
      <c r="P56071"/>
    </row>
    <row r="56072" spans="15:16" x14ac:dyDescent="0.2">
      <c r="O56072"/>
      <c r="P56072"/>
    </row>
    <row r="56073" spans="15:16" x14ac:dyDescent="0.2">
      <c r="O56073"/>
      <c r="P56073"/>
    </row>
    <row r="56074" spans="15:16" x14ac:dyDescent="0.2">
      <c r="O56074"/>
      <c r="P56074"/>
    </row>
    <row r="56075" spans="15:16" x14ac:dyDescent="0.2">
      <c r="O56075"/>
      <c r="P56075"/>
    </row>
    <row r="56076" spans="15:16" x14ac:dyDescent="0.2">
      <c r="O56076"/>
      <c r="P56076"/>
    </row>
    <row r="56077" spans="15:16" x14ac:dyDescent="0.2">
      <c r="O56077"/>
      <c r="P56077"/>
    </row>
    <row r="56078" spans="15:16" x14ac:dyDescent="0.2">
      <c r="O56078"/>
      <c r="P56078"/>
    </row>
    <row r="56079" spans="15:16" x14ac:dyDescent="0.2">
      <c r="O56079"/>
      <c r="P56079"/>
    </row>
    <row r="56080" spans="15:16" x14ac:dyDescent="0.2">
      <c r="O56080"/>
      <c r="P56080"/>
    </row>
    <row r="56081" spans="15:16" x14ac:dyDescent="0.2">
      <c r="O56081"/>
      <c r="P56081"/>
    </row>
    <row r="56082" spans="15:16" x14ac:dyDescent="0.2">
      <c r="O56082"/>
      <c r="P56082"/>
    </row>
    <row r="56083" spans="15:16" x14ac:dyDescent="0.2">
      <c r="O56083"/>
      <c r="P56083"/>
    </row>
    <row r="56084" spans="15:16" x14ac:dyDescent="0.2">
      <c r="O56084"/>
      <c r="P56084"/>
    </row>
    <row r="56085" spans="15:16" x14ac:dyDescent="0.2">
      <c r="O56085"/>
      <c r="P56085"/>
    </row>
    <row r="56086" spans="15:16" x14ac:dyDescent="0.2">
      <c r="O56086"/>
      <c r="P56086"/>
    </row>
    <row r="56087" spans="15:16" x14ac:dyDescent="0.2">
      <c r="O56087"/>
      <c r="P56087"/>
    </row>
    <row r="56088" spans="15:16" x14ac:dyDescent="0.2">
      <c r="O56088"/>
      <c r="P56088"/>
    </row>
    <row r="56089" spans="15:16" x14ac:dyDescent="0.2">
      <c r="O56089"/>
      <c r="P56089"/>
    </row>
    <row r="56090" spans="15:16" x14ac:dyDescent="0.2">
      <c r="O56090"/>
      <c r="P56090"/>
    </row>
    <row r="56091" spans="15:16" x14ac:dyDescent="0.2">
      <c r="O56091"/>
      <c r="P56091"/>
    </row>
    <row r="56092" spans="15:16" x14ac:dyDescent="0.2">
      <c r="O56092"/>
      <c r="P56092"/>
    </row>
    <row r="56093" spans="15:16" x14ac:dyDescent="0.2">
      <c r="O56093"/>
      <c r="P56093"/>
    </row>
    <row r="56094" spans="15:16" x14ac:dyDescent="0.2">
      <c r="O56094"/>
      <c r="P56094"/>
    </row>
    <row r="56095" spans="15:16" x14ac:dyDescent="0.2">
      <c r="O56095"/>
      <c r="P56095"/>
    </row>
    <row r="56096" spans="15:16" x14ac:dyDescent="0.2">
      <c r="O56096"/>
      <c r="P56096"/>
    </row>
    <row r="56097" spans="15:16" x14ac:dyDescent="0.2">
      <c r="O56097"/>
      <c r="P56097"/>
    </row>
    <row r="56098" spans="15:16" x14ac:dyDescent="0.2">
      <c r="O56098"/>
      <c r="P56098"/>
    </row>
    <row r="56099" spans="15:16" x14ac:dyDescent="0.2">
      <c r="O56099"/>
      <c r="P56099"/>
    </row>
    <row r="56100" spans="15:16" x14ac:dyDescent="0.2">
      <c r="O56100"/>
      <c r="P56100"/>
    </row>
    <row r="56101" spans="15:16" x14ac:dyDescent="0.2">
      <c r="O56101"/>
      <c r="P56101"/>
    </row>
    <row r="56102" spans="15:16" x14ac:dyDescent="0.2">
      <c r="O56102"/>
      <c r="P56102"/>
    </row>
    <row r="56103" spans="15:16" x14ac:dyDescent="0.2">
      <c r="O56103"/>
      <c r="P56103"/>
    </row>
    <row r="56104" spans="15:16" x14ac:dyDescent="0.2">
      <c r="O56104"/>
      <c r="P56104"/>
    </row>
    <row r="56105" spans="15:16" x14ac:dyDescent="0.2">
      <c r="O56105"/>
      <c r="P56105"/>
    </row>
    <row r="56106" spans="15:16" x14ac:dyDescent="0.2">
      <c r="O56106"/>
      <c r="P56106"/>
    </row>
    <row r="56107" spans="15:16" x14ac:dyDescent="0.2">
      <c r="O56107"/>
      <c r="P56107"/>
    </row>
    <row r="56108" spans="15:16" x14ac:dyDescent="0.2">
      <c r="O56108"/>
      <c r="P56108"/>
    </row>
    <row r="56109" spans="15:16" x14ac:dyDescent="0.2">
      <c r="O56109"/>
      <c r="P56109"/>
    </row>
    <row r="56110" spans="15:16" x14ac:dyDescent="0.2">
      <c r="O56110"/>
      <c r="P56110"/>
    </row>
    <row r="56111" spans="15:16" x14ac:dyDescent="0.2">
      <c r="O56111"/>
      <c r="P56111"/>
    </row>
    <row r="56112" spans="15:16" x14ac:dyDescent="0.2">
      <c r="O56112"/>
      <c r="P56112"/>
    </row>
    <row r="56113" spans="15:16" x14ac:dyDescent="0.2">
      <c r="O56113"/>
      <c r="P56113"/>
    </row>
    <row r="56114" spans="15:16" x14ac:dyDescent="0.2">
      <c r="O56114"/>
      <c r="P56114"/>
    </row>
    <row r="56115" spans="15:16" x14ac:dyDescent="0.2">
      <c r="O56115"/>
      <c r="P56115"/>
    </row>
    <row r="56116" spans="15:16" x14ac:dyDescent="0.2">
      <c r="O56116"/>
      <c r="P56116"/>
    </row>
    <row r="56117" spans="15:16" x14ac:dyDescent="0.2">
      <c r="O56117"/>
      <c r="P56117"/>
    </row>
    <row r="56118" spans="15:16" x14ac:dyDescent="0.2">
      <c r="O56118"/>
      <c r="P56118"/>
    </row>
    <row r="56119" spans="15:16" x14ac:dyDescent="0.2">
      <c r="O56119"/>
      <c r="P56119"/>
    </row>
    <row r="56120" spans="15:16" x14ac:dyDescent="0.2">
      <c r="O56120"/>
      <c r="P56120"/>
    </row>
    <row r="56121" spans="15:16" x14ac:dyDescent="0.2">
      <c r="O56121"/>
      <c r="P56121"/>
    </row>
    <row r="56122" spans="15:16" x14ac:dyDescent="0.2">
      <c r="O56122"/>
      <c r="P56122"/>
    </row>
    <row r="56123" spans="15:16" x14ac:dyDescent="0.2">
      <c r="O56123"/>
      <c r="P56123"/>
    </row>
    <row r="56124" spans="15:16" x14ac:dyDescent="0.2">
      <c r="O56124"/>
      <c r="P56124"/>
    </row>
    <row r="56125" spans="15:16" x14ac:dyDescent="0.2">
      <c r="O56125"/>
      <c r="P56125"/>
    </row>
    <row r="56126" spans="15:16" x14ac:dyDescent="0.2">
      <c r="O56126"/>
      <c r="P56126"/>
    </row>
    <row r="56127" spans="15:16" x14ac:dyDescent="0.2">
      <c r="O56127"/>
      <c r="P56127"/>
    </row>
    <row r="56128" spans="15:16" x14ac:dyDescent="0.2">
      <c r="O56128"/>
      <c r="P56128"/>
    </row>
    <row r="56129" spans="15:16" x14ac:dyDescent="0.2">
      <c r="O56129"/>
      <c r="P56129"/>
    </row>
    <row r="56130" spans="15:16" x14ac:dyDescent="0.2">
      <c r="O56130"/>
      <c r="P56130"/>
    </row>
    <row r="56131" spans="15:16" x14ac:dyDescent="0.2">
      <c r="O56131"/>
      <c r="P56131"/>
    </row>
    <row r="56132" spans="15:16" x14ac:dyDescent="0.2">
      <c r="O56132"/>
      <c r="P56132"/>
    </row>
    <row r="56133" spans="15:16" x14ac:dyDescent="0.2">
      <c r="O56133"/>
      <c r="P56133"/>
    </row>
    <row r="56134" spans="15:16" x14ac:dyDescent="0.2">
      <c r="O56134"/>
      <c r="P56134"/>
    </row>
    <row r="56135" spans="15:16" x14ac:dyDescent="0.2">
      <c r="O56135"/>
      <c r="P56135"/>
    </row>
    <row r="56136" spans="15:16" x14ac:dyDescent="0.2">
      <c r="O56136"/>
      <c r="P56136"/>
    </row>
    <row r="56137" spans="15:16" x14ac:dyDescent="0.2">
      <c r="O56137"/>
      <c r="P56137"/>
    </row>
    <row r="56138" spans="15:16" x14ac:dyDescent="0.2">
      <c r="O56138"/>
      <c r="P56138"/>
    </row>
    <row r="56139" spans="15:16" x14ac:dyDescent="0.2">
      <c r="O56139"/>
      <c r="P56139"/>
    </row>
    <row r="56140" spans="15:16" x14ac:dyDescent="0.2">
      <c r="O56140"/>
      <c r="P56140"/>
    </row>
    <row r="56141" spans="15:16" x14ac:dyDescent="0.2">
      <c r="O56141"/>
      <c r="P56141"/>
    </row>
    <row r="56142" spans="15:16" x14ac:dyDescent="0.2">
      <c r="O56142"/>
      <c r="P56142"/>
    </row>
    <row r="56143" spans="15:16" x14ac:dyDescent="0.2">
      <c r="O56143"/>
      <c r="P56143"/>
    </row>
    <row r="56144" spans="15:16" x14ac:dyDescent="0.2">
      <c r="O56144"/>
      <c r="P56144"/>
    </row>
    <row r="56145" spans="15:16" x14ac:dyDescent="0.2">
      <c r="O56145"/>
      <c r="P56145"/>
    </row>
    <row r="56146" spans="15:16" x14ac:dyDescent="0.2">
      <c r="O56146"/>
      <c r="P56146"/>
    </row>
    <row r="56147" spans="15:16" x14ac:dyDescent="0.2">
      <c r="O56147"/>
      <c r="P56147"/>
    </row>
    <row r="56148" spans="15:16" x14ac:dyDescent="0.2">
      <c r="O56148"/>
      <c r="P56148"/>
    </row>
    <row r="56149" spans="15:16" x14ac:dyDescent="0.2">
      <c r="O56149"/>
      <c r="P56149"/>
    </row>
    <row r="56150" spans="15:16" x14ac:dyDescent="0.2">
      <c r="O56150"/>
      <c r="P56150"/>
    </row>
    <row r="56151" spans="15:16" x14ac:dyDescent="0.2">
      <c r="O56151"/>
      <c r="P56151"/>
    </row>
    <row r="56152" spans="15:16" x14ac:dyDescent="0.2">
      <c r="O56152"/>
      <c r="P56152"/>
    </row>
    <row r="56153" spans="15:16" x14ac:dyDescent="0.2">
      <c r="O56153"/>
      <c r="P56153"/>
    </row>
    <row r="56154" spans="15:16" x14ac:dyDescent="0.2">
      <c r="O56154"/>
      <c r="P56154"/>
    </row>
    <row r="56155" spans="15:16" x14ac:dyDescent="0.2">
      <c r="O56155"/>
      <c r="P56155"/>
    </row>
    <row r="56156" spans="15:16" x14ac:dyDescent="0.2">
      <c r="O56156"/>
      <c r="P56156"/>
    </row>
    <row r="56157" spans="15:16" x14ac:dyDescent="0.2">
      <c r="O56157"/>
      <c r="P56157"/>
    </row>
    <row r="56158" spans="15:16" x14ac:dyDescent="0.2">
      <c r="O56158"/>
      <c r="P56158"/>
    </row>
    <row r="56159" spans="15:16" x14ac:dyDescent="0.2">
      <c r="O56159"/>
      <c r="P56159"/>
    </row>
    <row r="56160" spans="15:16" x14ac:dyDescent="0.2">
      <c r="O56160"/>
      <c r="P56160"/>
    </row>
    <row r="56161" spans="15:16" x14ac:dyDescent="0.2">
      <c r="O56161"/>
      <c r="P56161"/>
    </row>
    <row r="56162" spans="15:16" x14ac:dyDescent="0.2">
      <c r="O56162"/>
      <c r="P56162"/>
    </row>
    <row r="56163" spans="15:16" x14ac:dyDescent="0.2">
      <c r="O56163"/>
      <c r="P56163"/>
    </row>
    <row r="56164" spans="15:16" x14ac:dyDescent="0.2">
      <c r="O56164"/>
      <c r="P56164"/>
    </row>
    <row r="56165" spans="15:16" x14ac:dyDescent="0.2">
      <c r="O56165"/>
      <c r="P56165"/>
    </row>
    <row r="56166" spans="15:16" x14ac:dyDescent="0.2">
      <c r="O56166"/>
      <c r="P56166"/>
    </row>
    <row r="56167" spans="15:16" x14ac:dyDescent="0.2">
      <c r="O56167"/>
      <c r="P56167"/>
    </row>
    <row r="56168" spans="15:16" x14ac:dyDescent="0.2">
      <c r="O56168"/>
      <c r="P56168"/>
    </row>
    <row r="56169" spans="15:16" x14ac:dyDescent="0.2">
      <c r="O56169"/>
      <c r="P56169"/>
    </row>
    <row r="56170" spans="15:16" x14ac:dyDescent="0.2">
      <c r="O56170"/>
      <c r="P56170"/>
    </row>
    <row r="56171" spans="15:16" x14ac:dyDescent="0.2">
      <c r="O56171"/>
      <c r="P56171"/>
    </row>
    <row r="56172" spans="15:16" x14ac:dyDescent="0.2">
      <c r="O56172"/>
      <c r="P56172"/>
    </row>
    <row r="56173" spans="15:16" x14ac:dyDescent="0.2">
      <c r="O56173"/>
      <c r="P56173"/>
    </row>
    <row r="56174" spans="15:16" x14ac:dyDescent="0.2">
      <c r="O56174"/>
      <c r="P56174"/>
    </row>
    <row r="56175" spans="15:16" x14ac:dyDescent="0.2">
      <c r="O56175"/>
      <c r="P56175"/>
    </row>
    <row r="56176" spans="15:16" x14ac:dyDescent="0.2">
      <c r="O56176"/>
      <c r="P56176"/>
    </row>
    <row r="56177" spans="15:16" x14ac:dyDescent="0.2">
      <c r="O56177"/>
      <c r="P56177"/>
    </row>
    <row r="56178" spans="15:16" x14ac:dyDescent="0.2">
      <c r="O56178"/>
      <c r="P56178"/>
    </row>
    <row r="56179" spans="15:16" x14ac:dyDescent="0.2">
      <c r="O56179"/>
      <c r="P56179"/>
    </row>
    <row r="56180" spans="15:16" x14ac:dyDescent="0.2">
      <c r="O56180"/>
      <c r="P56180"/>
    </row>
    <row r="56181" spans="15:16" x14ac:dyDescent="0.2">
      <c r="O56181"/>
      <c r="P56181"/>
    </row>
    <row r="56182" spans="15:16" x14ac:dyDescent="0.2">
      <c r="O56182"/>
      <c r="P56182"/>
    </row>
    <row r="56183" spans="15:16" x14ac:dyDescent="0.2">
      <c r="O56183"/>
      <c r="P56183"/>
    </row>
    <row r="56184" spans="15:16" x14ac:dyDescent="0.2">
      <c r="O56184"/>
      <c r="P56184"/>
    </row>
    <row r="56185" spans="15:16" x14ac:dyDescent="0.2">
      <c r="O56185"/>
      <c r="P56185"/>
    </row>
    <row r="56186" spans="15:16" x14ac:dyDescent="0.2">
      <c r="O56186"/>
      <c r="P56186"/>
    </row>
    <row r="56187" spans="15:16" x14ac:dyDescent="0.2">
      <c r="O56187"/>
      <c r="P56187"/>
    </row>
    <row r="56188" spans="15:16" x14ac:dyDescent="0.2">
      <c r="O56188"/>
      <c r="P56188"/>
    </row>
    <row r="56189" spans="15:16" x14ac:dyDescent="0.2">
      <c r="O56189"/>
      <c r="P56189"/>
    </row>
    <row r="56190" spans="15:16" x14ac:dyDescent="0.2">
      <c r="O56190"/>
      <c r="P56190"/>
    </row>
    <row r="56191" spans="15:16" x14ac:dyDescent="0.2">
      <c r="O56191"/>
      <c r="P56191"/>
    </row>
    <row r="56192" spans="15:16" x14ac:dyDescent="0.2">
      <c r="O56192"/>
      <c r="P56192"/>
    </row>
    <row r="56193" spans="15:16" x14ac:dyDescent="0.2">
      <c r="O56193"/>
      <c r="P56193"/>
    </row>
    <row r="56194" spans="15:16" x14ac:dyDescent="0.2">
      <c r="O56194"/>
      <c r="P56194"/>
    </row>
    <row r="56195" spans="15:16" x14ac:dyDescent="0.2">
      <c r="O56195"/>
      <c r="P56195"/>
    </row>
    <row r="56196" spans="15:16" x14ac:dyDescent="0.2">
      <c r="O56196"/>
      <c r="P56196"/>
    </row>
    <row r="56197" spans="15:16" x14ac:dyDescent="0.2">
      <c r="O56197"/>
      <c r="P56197"/>
    </row>
    <row r="56198" spans="15:16" x14ac:dyDescent="0.2">
      <c r="O56198"/>
      <c r="P56198"/>
    </row>
    <row r="56199" spans="15:16" x14ac:dyDescent="0.2">
      <c r="O56199"/>
      <c r="P56199"/>
    </row>
    <row r="56200" spans="15:16" x14ac:dyDescent="0.2">
      <c r="O56200"/>
      <c r="P56200"/>
    </row>
    <row r="56201" spans="15:16" x14ac:dyDescent="0.2">
      <c r="O56201"/>
      <c r="P56201"/>
    </row>
    <row r="56202" spans="15:16" x14ac:dyDescent="0.2">
      <c r="O56202"/>
      <c r="P56202"/>
    </row>
    <row r="56203" spans="15:16" x14ac:dyDescent="0.2">
      <c r="O56203"/>
      <c r="P56203"/>
    </row>
    <row r="56204" spans="15:16" x14ac:dyDescent="0.2">
      <c r="O56204"/>
      <c r="P56204"/>
    </row>
    <row r="56205" spans="15:16" x14ac:dyDescent="0.2">
      <c r="O56205"/>
      <c r="P56205"/>
    </row>
    <row r="56206" spans="15:16" x14ac:dyDescent="0.2">
      <c r="O56206"/>
      <c r="P56206"/>
    </row>
    <row r="56207" spans="15:16" x14ac:dyDescent="0.2">
      <c r="O56207"/>
      <c r="P56207"/>
    </row>
    <row r="56208" spans="15:16" x14ac:dyDescent="0.2">
      <c r="O56208"/>
      <c r="P56208"/>
    </row>
    <row r="56209" spans="15:16" x14ac:dyDescent="0.2">
      <c r="O56209"/>
      <c r="P56209"/>
    </row>
    <row r="56210" spans="15:16" x14ac:dyDescent="0.2">
      <c r="O56210"/>
      <c r="P56210"/>
    </row>
    <row r="56211" spans="15:16" x14ac:dyDescent="0.2">
      <c r="O56211"/>
      <c r="P56211"/>
    </row>
    <row r="56212" spans="15:16" x14ac:dyDescent="0.2">
      <c r="O56212"/>
      <c r="P56212"/>
    </row>
    <row r="56213" spans="15:16" x14ac:dyDescent="0.2">
      <c r="O56213"/>
      <c r="P56213"/>
    </row>
    <row r="56214" spans="15:16" x14ac:dyDescent="0.2">
      <c r="O56214"/>
      <c r="P56214"/>
    </row>
    <row r="56215" spans="15:16" x14ac:dyDescent="0.2">
      <c r="O56215"/>
      <c r="P56215"/>
    </row>
    <row r="56216" spans="15:16" x14ac:dyDescent="0.2">
      <c r="O56216"/>
      <c r="P56216"/>
    </row>
    <row r="56217" spans="15:16" x14ac:dyDescent="0.2">
      <c r="O56217"/>
      <c r="P56217"/>
    </row>
    <row r="56218" spans="15:16" x14ac:dyDescent="0.2">
      <c r="O56218"/>
      <c r="P56218"/>
    </row>
    <row r="56219" spans="15:16" x14ac:dyDescent="0.2">
      <c r="O56219"/>
      <c r="P56219"/>
    </row>
    <row r="56220" spans="15:16" x14ac:dyDescent="0.2">
      <c r="O56220"/>
      <c r="P56220"/>
    </row>
    <row r="56221" spans="15:16" x14ac:dyDescent="0.2">
      <c r="O56221"/>
      <c r="P56221"/>
    </row>
    <row r="56222" spans="15:16" x14ac:dyDescent="0.2">
      <c r="O56222"/>
      <c r="P56222"/>
    </row>
    <row r="56223" spans="15:16" x14ac:dyDescent="0.2">
      <c r="O56223"/>
      <c r="P56223"/>
    </row>
    <row r="56224" spans="15:16" x14ac:dyDescent="0.2">
      <c r="O56224"/>
      <c r="P56224"/>
    </row>
    <row r="56225" spans="15:16" x14ac:dyDescent="0.2">
      <c r="O56225"/>
      <c r="P56225"/>
    </row>
    <row r="56226" spans="15:16" x14ac:dyDescent="0.2">
      <c r="O56226"/>
      <c r="P56226"/>
    </row>
    <row r="56227" spans="15:16" x14ac:dyDescent="0.2">
      <c r="O56227"/>
      <c r="P56227"/>
    </row>
    <row r="56228" spans="15:16" x14ac:dyDescent="0.2">
      <c r="O56228"/>
      <c r="P56228"/>
    </row>
    <row r="56229" spans="15:16" x14ac:dyDescent="0.2">
      <c r="O56229"/>
      <c r="P56229"/>
    </row>
    <row r="56230" spans="15:16" x14ac:dyDescent="0.2">
      <c r="O56230"/>
      <c r="P56230"/>
    </row>
    <row r="56231" spans="15:16" x14ac:dyDescent="0.2">
      <c r="O56231"/>
      <c r="P56231"/>
    </row>
    <row r="56232" spans="15:16" x14ac:dyDescent="0.2">
      <c r="O56232"/>
      <c r="P56232"/>
    </row>
    <row r="56233" spans="15:16" x14ac:dyDescent="0.2">
      <c r="O56233"/>
      <c r="P56233"/>
    </row>
    <row r="56234" spans="15:16" x14ac:dyDescent="0.2">
      <c r="O56234"/>
      <c r="P56234"/>
    </row>
    <row r="56235" spans="15:16" x14ac:dyDescent="0.2">
      <c r="O56235"/>
      <c r="P56235"/>
    </row>
    <row r="56236" spans="15:16" x14ac:dyDescent="0.2">
      <c r="O56236"/>
      <c r="P56236"/>
    </row>
    <row r="56237" spans="15:16" x14ac:dyDescent="0.2">
      <c r="O56237"/>
      <c r="P56237"/>
    </row>
    <row r="56238" spans="15:16" x14ac:dyDescent="0.2">
      <c r="O56238"/>
      <c r="P56238"/>
    </row>
    <row r="56239" spans="15:16" x14ac:dyDescent="0.2">
      <c r="O56239"/>
      <c r="P56239"/>
    </row>
    <row r="56240" spans="15:16" x14ac:dyDescent="0.2">
      <c r="O56240"/>
      <c r="P56240"/>
    </row>
    <row r="56241" spans="15:16" x14ac:dyDescent="0.2">
      <c r="O56241"/>
      <c r="P56241"/>
    </row>
    <row r="56242" spans="15:16" x14ac:dyDescent="0.2">
      <c r="O56242"/>
      <c r="P56242"/>
    </row>
    <row r="56243" spans="15:16" x14ac:dyDescent="0.2">
      <c r="O56243"/>
      <c r="P56243"/>
    </row>
    <row r="56244" spans="15:16" x14ac:dyDescent="0.2">
      <c r="O56244"/>
      <c r="P56244"/>
    </row>
    <row r="56245" spans="15:16" x14ac:dyDescent="0.2">
      <c r="O56245"/>
      <c r="P56245"/>
    </row>
    <row r="56246" spans="15:16" x14ac:dyDescent="0.2">
      <c r="O56246"/>
      <c r="P56246"/>
    </row>
    <row r="56247" spans="15:16" x14ac:dyDescent="0.2">
      <c r="O56247"/>
      <c r="P56247"/>
    </row>
    <row r="56248" spans="15:16" x14ac:dyDescent="0.2">
      <c r="O56248"/>
      <c r="P56248"/>
    </row>
    <row r="56249" spans="15:16" x14ac:dyDescent="0.2">
      <c r="O56249"/>
      <c r="P56249"/>
    </row>
    <row r="56250" spans="15:16" x14ac:dyDescent="0.2">
      <c r="O56250"/>
      <c r="P56250"/>
    </row>
    <row r="56251" spans="15:16" x14ac:dyDescent="0.2">
      <c r="O56251"/>
      <c r="P56251"/>
    </row>
    <row r="56252" spans="15:16" x14ac:dyDescent="0.2">
      <c r="O56252"/>
      <c r="P56252"/>
    </row>
    <row r="56253" spans="15:16" x14ac:dyDescent="0.2">
      <c r="O56253"/>
      <c r="P56253"/>
    </row>
    <row r="56254" spans="15:16" x14ac:dyDescent="0.2">
      <c r="O56254"/>
      <c r="P56254"/>
    </row>
    <row r="56255" spans="15:16" x14ac:dyDescent="0.2">
      <c r="O56255"/>
      <c r="P56255"/>
    </row>
    <row r="56256" spans="15:16" x14ac:dyDescent="0.2">
      <c r="O56256"/>
      <c r="P56256"/>
    </row>
    <row r="56257" spans="15:16" x14ac:dyDescent="0.2">
      <c r="O56257"/>
      <c r="P56257"/>
    </row>
    <row r="56258" spans="15:16" x14ac:dyDescent="0.2">
      <c r="O56258"/>
      <c r="P56258"/>
    </row>
    <row r="56259" spans="15:16" x14ac:dyDescent="0.2">
      <c r="O56259"/>
      <c r="P56259"/>
    </row>
    <row r="56260" spans="15:16" x14ac:dyDescent="0.2">
      <c r="O56260"/>
      <c r="P56260"/>
    </row>
    <row r="56261" spans="15:16" x14ac:dyDescent="0.2">
      <c r="O56261"/>
      <c r="P56261"/>
    </row>
    <row r="56262" spans="15:16" x14ac:dyDescent="0.2">
      <c r="O56262"/>
      <c r="P56262"/>
    </row>
    <row r="56263" spans="15:16" x14ac:dyDescent="0.2">
      <c r="O56263"/>
      <c r="P56263"/>
    </row>
    <row r="56264" spans="15:16" x14ac:dyDescent="0.2">
      <c r="O56264"/>
      <c r="P56264"/>
    </row>
    <row r="56265" spans="15:16" x14ac:dyDescent="0.2">
      <c r="O56265"/>
      <c r="P56265"/>
    </row>
    <row r="56266" spans="15:16" x14ac:dyDescent="0.2">
      <c r="O56266"/>
      <c r="P56266"/>
    </row>
    <row r="56267" spans="15:16" x14ac:dyDescent="0.2">
      <c r="O56267"/>
      <c r="P56267"/>
    </row>
    <row r="56268" spans="15:16" x14ac:dyDescent="0.2">
      <c r="O56268"/>
      <c r="P56268"/>
    </row>
    <row r="56269" spans="15:16" x14ac:dyDescent="0.2">
      <c r="O56269"/>
      <c r="P56269"/>
    </row>
    <row r="56270" spans="15:16" x14ac:dyDescent="0.2">
      <c r="O56270"/>
      <c r="P56270"/>
    </row>
    <row r="56271" spans="15:16" x14ac:dyDescent="0.2">
      <c r="O56271"/>
      <c r="P56271"/>
    </row>
    <row r="56272" spans="15:16" x14ac:dyDescent="0.2">
      <c r="O56272"/>
      <c r="P56272"/>
    </row>
    <row r="56273" spans="15:16" x14ac:dyDescent="0.2">
      <c r="O56273"/>
      <c r="P56273"/>
    </row>
    <row r="56274" spans="15:16" x14ac:dyDescent="0.2">
      <c r="O56274"/>
      <c r="P56274"/>
    </row>
    <row r="56275" spans="15:16" x14ac:dyDescent="0.2">
      <c r="O56275"/>
      <c r="P56275"/>
    </row>
    <row r="56276" spans="15:16" x14ac:dyDescent="0.2">
      <c r="O56276"/>
      <c r="P56276"/>
    </row>
    <row r="56277" spans="15:16" x14ac:dyDescent="0.2">
      <c r="O56277"/>
      <c r="P56277"/>
    </row>
    <row r="56278" spans="15:16" x14ac:dyDescent="0.2">
      <c r="O56278"/>
      <c r="P56278"/>
    </row>
    <row r="56279" spans="15:16" x14ac:dyDescent="0.2">
      <c r="O56279"/>
      <c r="P56279"/>
    </row>
    <row r="56280" spans="15:16" x14ac:dyDescent="0.2">
      <c r="O56280"/>
      <c r="P56280"/>
    </row>
    <row r="56281" spans="15:16" x14ac:dyDescent="0.2">
      <c r="O56281"/>
      <c r="P56281"/>
    </row>
    <row r="56282" spans="15:16" x14ac:dyDescent="0.2">
      <c r="O56282"/>
      <c r="P56282"/>
    </row>
    <row r="56283" spans="15:16" x14ac:dyDescent="0.2">
      <c r="O56283"/>
      <c r="P56283"/>
    </row>
    <row r="56284" spans="15:16" x14ac:dyDescent="0.2">
      <c r="O56284"/>
      <c r="P56284"/>
    </row>
    <row r="56285" spans="15:16" x14ac:dyDescent="0.2">
      <c r="O56285"/>
      <c r="P56285"/>
    </row>
    <row r="56286" spans="15:16" x14ac:dyDescent="0.2">
      <c r="O56286"/>
      <c r="P56286"/>
    </row>
    <row r="56287" spans="15:16" x14ac:dyDescent="0.2">
      <c r="O56287"/>
      <c r="P56287"/>
    </row>
    <row r="56288" spans="15:16" x14ac:dyDescent="0.2">
      <c r="O56288"/>
      <c r="P56288"/>
    </row>
    <row r="56289" spans="15:16" x14ac:dyDescent="0.2">
      <c r="O56289"/>
      <c r="P56289"/>
    </row>
    <row r="56290" spans="15:16" x14ac:dyDescent="0.2">
      <c r="O56290"/>
      <c r="P56290"/>
    </row>
    <row r="56291" spans="15:16" x14ac:dyDescent="0.2">
      <c r="O56291"/>
      <c r="P56291"/>
    </row>
    <row r="56292" spans="15:16" x14ac:dyDescent="0.2">
      <c r="O56292"/>
      <c r="P56292"/>
    </row>
    <row r="56293" spans="15:16" x14ac:dyDescent="0.2">
      <c r="O56293"/>
      <c r="P56293"/>
    </row>
    <row r="56294" spans="15:16" x14ac:dyDescent="0.2">
      <c r="O56294"/>
      <c r="P56294"/>
    </row>
    <row r="56295" spans="15:16" x14ac:dyDescent="0.2">
      <c r="O56295"/>
      <c r="P56295"/>
    </row>
    <row r="56296" spans="15:16" x14ac:dyDescent="0.2">
      <c r="O56296"/>
      <c r="P56296"/>
    </row>
    <row r="56297" spans="15:16" x14ac:dyDescent="0.2">
      <c r="O56297"/>
      <c r="P56297"/>
    </row>
    <row r="56298" spans="15:16" x14ac:dyDescent="0.2">
      <c r="O56298"/>
      <c r="P56298"/>
    </row>
    <row r="56299" spans="15:16" x14ac:dyDescent="0.2">
      <c r="O56299"/>
      <c r="P56299"/>
    </row>
    <row r="56300" spans="15:16" x14ac:dyDescent="0.2">
      <c r="O56300"/>
      <c r="P56300"/>
    </row>
    <row r="56301" spans="15:16" x14ac:dyDescent="0.2">
      <c r="O56301"/>
      <c r="P56301"/>
    </row>
    <row r="56302" spans="15:16" x14ac:dyDescent="0.2">
      <c r="O56302"/>
      <c r="P56302"/>
    </row>
    <row r="56303" spans="15:16" x14ac:dyDescent="0.2">
      <c r="O56303"/>
      <c r="P56303"/>
    </row>
    <row r="56304" spans="15:16" x14ac:dyDescent="0.2">
      <c r="O56304"/>
      <c r="P56304"/>
    </row>
    <row r="56305" spans="15:16" x14ac:dyDescent="0.2">
      <c r="O56305"/>
      <c r="P56305"/>
    </row>
    <row r="56306" spans="15:16" x14ac:dyDescent="0.2">
      <c r="O56306"/>
      <c r="P56306"/>
    </row>
    <row r="56307" spans="15:16" x14ac:dyDescent="0.2">
      <c r="O56307"/>
      <c r="P56307"/>
    </row>
    <row r="56308" spans="15:16" x14ac:dyDescent="0.2">
      <c r="O56308"/>
      <c r="P56308"/>
    </row>
    <row r="56309" spans="15:16" x14ac:dyDescent="0.2">
      <c r="O56309"/>
      <c r="P56309"/>
    </row>
    <row r="56310" spans="15:16" x14ac:dyDescent="0.2">
      <c r="O56310"/>
      <c r="P56310"/>
    </row>
    <row r="56311" spans="15:16" x14ac:dyDescent="0.2">
      <c r="O56311"/>
      <c r="P56311"/>
    </row>
    <row r="56312" spans="15:16" x14ac:dyDescent="0.2">
      <c r="O56312"/>
      <c r="P56312"/>
    </row>
    <row r="56313" spans="15:16" x14ac:dyDescent="0.2">
      <c r="O56313"/>
      <c r="P56313"/>
    </row>
    <row r="56314" spans="15:16" x14ac:dyDescent="0.2">
      <c r="O56314"/>
      <c r="P56314"/>
    </row>
    <row r="56315" spans="15:16" x14ac:dyDescent="0.2">
      <c r="O56315"/>
      <c r="P56315"/>
    </row>
    <row r="56316" spans="15:16" x14ac:dyDescent="0.2">
      <c r="O56316"/>
      <c r="P56316"/>
    </row>
    <row r="56317" spans="15:16" x14ac:dyDescent="0.2">
      <c r="O56317"/>
      <c r="P56317"/>
    </row>
    <row r="56318" spans="15:16" x14ac:dyDescent="0.2">
      <c r="O56318"/>
      <c r="P56318"/>
    </row>
    <row r="56319" spans="15:16" x14ac:dyDescent="0.2">
      <c r="O56319"/>
      <c r="P56319"/>
    </row>
    <row r="56320" spans="15:16" x14ac:dyDescent="0.2">
      <c r="O56320"/>
      <c r="P56320"/>
    </row>
    <row r="56321" spans="15:16" x14ac:dyDescent="0.2">
      <c r="O56321"/>
      <c r="P56321"/>
    </row>
    <row r="56322" spans="15:16" x14ac:dyDescent="0.2">
      <c r="O56322"/>
      <c r="P56322"/>
    </row>
    <row r="56323" spans="15:16" x14ac:dyDescent="0.2">
      <c r="O56323"/>
      <c r="P56323"/>
    </row>
    <row r="56324" spans="15:16" x14ac:dyDescent="0.2">
      <c r="O56324"/>
      <c r="P56324"/>
    </row>
    <row r="56325" spans="15:16" x14ac:dyDescent="0.2">
      <c r="O56325"/>
      <c r="P56325"/>
    </row>
    <row r="56326" spans="15:16" x14ac:dyDescent="0.2">
      <c r="O56326"/>
      <c r="P56326"/>
    </row>
    <row r="56327" spans="15:16" x14ac:dyDescent="0.2">
      <c r="O56327"/>
      <c r="P56327"/>
    </row>
    <row r="56328" spans="15:16" x14ac:dyDescent="0.2">
      <c r="O56328"/>
      <c r="P56328"/>
    </row>
    <row r="56329" spans="15:16" x14ac:dyDescent="0.2">
      <c r="O56329"/>
      <c r="P56329"/>
    </row>
    <row r="56330" spans="15:16" x14ac:dyDescent="0.2">
      <c r="O56330"/>
      <c r="P56330"/>
    </row>
    <row r="56331" spans="15:16" x14ac:dyDescent="0.2">
      <c r="O56331"/>
      <c r="P56331"/>
    </row>
    <row r="56332" spans="15:16" x14ac:dyDescent="0.2">
      <c r="O56332"/>
      <c r="P56332"/>
    </row>
    <row r="56333" spans="15:16" x14ac:dyDescent="0.2">
      <c r="O56333"/>
      <c r="P56333"/>
    </row>
    <row r="56334" spans="15:16" x14ac:dyDescent="0.2">
      <c r="O56334"/>
      <c r="P56334"/>
    </row>
    <row r="56335" spans="15:16" x14ac:dyDescent="0.2">
      <c r="O56335"/>
      <c r="P56335"/>
    </row>
    <row r="56336" spans="15:16" x14ac:dyDescent="0.2">
      <c r="O56336"/>
      <c r="P56336"/>
    </row>
    <row r="56337" spans="15:16" x14ac:dyDescent="0.2">
      <c r="O56337"/>
      <c r="P56337"/>
    </row>
    <row r="56338" spans="15:16" x14ac:dyDescent="0.2">
      <c r="O56338"/>
      <c r="P56338"/>
    </row>
    <row r="56339" spans="15:16" x14ac:dyDescent="0.2">
      <c r="O56339"/>
      <c r="P56339"/>
    </row>
    <row r="56340" spans="15:16" x14ac:dyDescent="0.2">
      <c r="O56340"/>
      <c r="P56340"/>
    </row>
    <row r="56341" spans="15:16" x14ac:dyDescent="0.2">
      <c r="O56341"/>
      <c r="P56341"/>
    </row>
    <row r="56342" spans="15:16" x14ac:dyDescent="0.2">
      <c r="O56342"/>
      <c r="P56342"/>
    </row>
    <row r="56343" spans="15:16" x14ac:dyDescent="0.2">
      <c r="O56343"/>
      <c r="P56343"/>
    </row>
    <row r="56344" spans="15:16" x14ac:dyDescent="0.2">
      <c r="O56344"/>
      <c r="P56344"/>
    </row>
    <row r="56345" spans="15:16" x14ac:dyDescent="0.2">
      <c r="O56345"/>
      <c r="P56345"/>
    </row>
    <row r="56346" spans="15:16" x14ac:dyDescent="0.2">
      <c r="O56346"/>
      <c r="P56346"/>
    </row>
    <row r="56347" spans="15:16" x14ac:dyDescent="0.2">
      <c r="O56347"/>
      <c r="P56347"/>
    </row>
    <row r="56348" spans="15:16" x14ac:dyDescent="0.2">
      <c r="O56348"/>
      <c r="P56348"/>
    </row>
    <row r="56349" spans="15:16" x14ac:dyDescent="0.2">
      <c r="O56349"/>
      <c r="P56349"/>
    </row>
    <row r="56350" spans="15:16" x14ac:dyDescent="0.2">
      <c r="O56350"/>
      <c r="P56350"/>
    </row>
    <row r="56351" spans="15:16" x14ac:dyDescent="0.2">
      <c r="O56351"/>
      <c r="P56351"/>
    </row>
    <row r="56352" spans="15:16" x14ac:dyDescent="0.2">
      <c r="O56352"/>
      <c r="P56352"/>
    </row>
    <row r="56353" spans="15:16" x14ac:dyDescent="0.2">
      <c r="O56353"/>
      <c r="P56353"/>
    </row>
    <row r="56354" spans="15:16" x14ac:dyDescent="0.2">
      <c r="O56354"/>
      <c r="P56354"/>
    </row>
    <row r="56355" spans="15:16" x14ac:dyDescent="0.2">
      <c r="O56355"/>
      <c r="P56355"/>
    </row>
    <row r="56356" spans="15:16" x14ac:dyDescent="0.2">
      <c r="O56356"/>
      <c r="P56356"/>
    </row>
    <row r="56357" spans="15:16" x14ac:dyDescent="0.2">
      <c r="O56357"/>
      <c r="P56357"/>
    </row>
    <row r="56358" spans="15:16" x14ac:dyDescent="0.2">
      <c r="O56358"/>
      <c r="P56358"/>
    </row>
    <row r="56359" spans="15:16" x14ac:dyDescent="0.2">
      <c r="O56359"/>
      <c r="P56359"/>
    </row>
    <row r="56360" spans="15:16" x14ac:dyDescent="0.2">
      <c r="O56360"/>
      <c r="P56360"/>
    </row>
    <row r="56361" spans="15:16" x14ac:dyDescent="0.2">
      <c r="O56361"/>
      <c r="P56361"/>
    </row>
    <row r="56362" spans="15:16" x14ac:dyDescent="0.2">
      <c r="O56362"/>
      <c r="P56362"/>
    </row>
    <row r="56363" spans="15:16" x14ac:dyDescent="0.2">
      <c r="O56363"/>
      <c r="P56363"/>
    </row>
    <row r="56364" spans="15:16" x14ac:dyDescent="0.2">
      <c r="O56364"/>
      <c r="P56364"/>
    </row>
    <row r="56365" spans="15:16" x14ac:dyDescent="0.2">
      <c r="O56365"/>
      <c r="P56365"/>
    </row>
    <row r="56366" spans="15:16" x14ac:dyDescent="0.2">
      <c r="O56366"/>
      <c r="P56366"/>
    </row>
    <row r="56367" spans="15:16" x14ac:dyDescent="0.2">
      <c r="O56367"/>
      <c r="P56367"/>
    </row>
    <row r="56368" spans="15:16" x14ac:dyDescent="0.2">
      <c r="O56368"/>
      <c r="P56368"/>
    </row>
    <row r="56369" spans="15:16" x14ac:dyDescent="0.2">
      <c r="O56369"/>
      <c r="P56369"/>
    </row>
    <row r="56370" spans="15:16" x14ac:dyDescent="0.2">
      <c r="O56370"/>
      <c r="P56370"/>
    </row>
    <row r="56371" spans="15:16" x14ac:dyDescent="0.2">
      <c r="O56371"/>
      <c r="P56371"/>
    </row>
    <row r="56372" spans="15:16" x14ac:dyDescent="0.2">
      <c r="O56372"/>
      <c r="P56372"/>
    </row>
    <row r="56373" spans="15:16" x14ac:dyDescent="0.2">
      <c r="O56373"/>
      <c r="P56373"/>
    </row>
    <row r="56374" spans="15:16" x14ac:dyDescent="0.2">
      <c r="O56374"/>
      <c r="P56374"/>
    </row>
    <row r="56375" spans="15:16" x14ac:dyDescent="0.2">
      <c r="O56375"/>
      <c r="P56375"/>
    </row>
    <row r="56376" spans="15:16" x14ac:dyDescent="0.2">
      <c r="O56376"/>
      <c r="P56376"/>
    </row>
    <row r="56377" spans="15:16" x14ac:dyDescent="0.2">
      <c r="O56377"/>
      <c r="P56377"/>
    </row>
    <row r="56378" spans="15:16" x14ac:dyDescent="0.2">
      <c r="O56378"/>
      <c r="P56378"/>
    </row>
    <row r="56379" spans="15:16" x14ac:dyDescent="0.2">
      <c r="O56379"/>
      <c r="P56379"/>
    </row>
    <row r="56380" spans="15:16" x14ac:dyDescent="0.2">
      <c r="O56380"/>
      <c r="P56380"/>
    </row>
    <row r="56381" spans="15:16" x14ac:dyDescent="0.2">
      <c r="O56381"/>
      <c r="P56381"/>
    </row>
    <row r="56382" spans="15:16" x14ac:dyDescent="0.2">
      <c r="O56382"/>
      <c r="P56382"/>
    </row>
    <row r="56383" spans="15:16" x14ac:dyDescent="0.2">
      <c r="O56383"/>
      <c r="P56383"/>
    </row>
    <row r="56384" spans="15:16" x14ac:dyDescent="0.2">
      <c r="O56384"/>
      <c r="P56384"/>
    </row>
    <row r="56385" spans="15:16" x14ac:dyDescent="0.2">
      <c r="O56385"/>
      <c r="P56385"/>
    </row>
    <row r="56386" spans="15:16" x14ac:dyDescent="0.2">
      <c r="O56386"/>
      <c r="P56386"/>
    </row>
    <row r="56387" spans="15:16" x14ac:dyDescent="0.2">
      <c r="O56387"/>
      <c r="P56387"/>
    </row>
    <row r="56388" spans="15:16" x14ac:dyDescent="0.2">
      <c r="O56388"/>
      <c r="P56388"/>
    </row>
    <row r="56389" spans="15:16" x14ac:dyDescent="0.2">
      <c r="O56389"/>
      <c r="P56389"/>
    </row>
    <row r="56390" spans="15:16" x14ac:dyDescent="0.2">
      <c r="O56390"/>
      <c r="P56390"/>
    </row>
    <row r="56391" spans="15:16" x14ac:dyDescent="0.2">
      <c r="O56391"/>
      <c r="P56391"/>
    </row>
    <row r="56392" spans="15:16" x14ac:dyDescent="0.2">
      <c r="O56392"/>
      <c r="P56392"/>
    </row>
    <row r="56393" spans="15:16" x14ac:dyDescent="0.2">
      <c r="O56393"/>
      <c r="P56393"/>
    </row>
    <row r="56394" spans="15:16" x14ac:dyDescent="0.2">
      <c r="O56394"/>
      <c r="P56394"/>
    </row>
    <row r="56395" spans="15:16" x14ac:dyDescent="0.2">
      <c r="O56395"/>
      <c r="P56395"/>
    </row>
    <row r="56396" spans="15:16" x14ac:dyDescent="0.2">
      <c r="O56396"/>
      <c r="P56396"/>
    </row>
    <row r="56397" spans="15:16" x14ac:dyDescent="0.2">
      <c r="O56397"/>
      <c r="P56397"/>
    </row>
    <row r="56398" spans="15:16" x14ac:dyDescent="0.2">
      <c r="O56398"/>
      <c r="P56398"/>
    </row>
    <row r="56399" spans="15:16" x14ac:dyDescent="0.2">
      <c r="O56399"/>
      <c r="P56399"/>
    </row>
    <row r="56400" spans="15:16" x14ac:dyDescent="0.2">
      <c r="O56400"/>
      <c r="P56400"/>
    </row>
    <row r="56401" spans="15:16" x14ac:dyDescent="0.2">
      <c r="O56401"/>
      <c r="P56401"/>
    </row>
    <row r="56402" spans="15:16" x14ac:dyDescent="0.2">
      <c r="O56402"/>
      <c r="P56402"/>
    </row>
    <row r="56403" spans="15:16" x14ac:dyDescent="0.2">
      <c r="O56403"/>
      <c r="P56403"/>
    </row>
    <row r="56404" spans="15:16" x14ac:dyDescent="0.2">
      <c r="O56404"/>
      <c r="P56404"/>
    </row>
    <row r="56405" spans="15:16" x14ac:dyDescent="0.2">
      <c r="O56405"/>
      <c r="P56405"/>
    </row>
    <row r="56406" spans="15:16" x14ac:dyDescent="0.2">
      <c r="O56406"/>
      <c r="P56406"/>
    </row>
    <row r="56407" spans="15:16" x14ac:dyDescent="0.2">
      <c r="O56407"/>
      <c r="P56407"/>
    </row>
    <row r="56408" spans="15:16" x14ac:dyDescent="0.2">
      <c r="O56408"/>
      <c r="P56408"/>
    </row>
    <row r="56409" spans="15:16" x14ac:dyDescent="0.2">
      <c r="O56409"/>
      <c r="P56409"/>
    </row>
    <row r="56410" spans="15:16" x14ac:dyDescent="0.2">
      <c r="O56410"/>
      <c r="P56410"/>
    </row>
    <row r="56411" spans="15:16" x14ac:dyDescent="0.2">
      <c r="O56411"/>
      <c r="P56411"/>
    </row>
    <row r="56412" spans="15:16" x14ac:dyDescent="0.2">
      <c r="O56412"/>
      <c r="P56412"/>
    </row>
    <row r="56413" spans="15:16" x14ac:dyDescent="0.2">
      <c r="O56413"/>
      <c r="P56413"/>
    </row>
    <row r="56414" spans="15:16" x14ac:dyDescent="0.2">
      <c r="O56414"/>
      <c r="P56414"/>
    </row>
    <row r="56415" spans="15:16" x14ac:dyDescent="0.2">
      <c r="O56415"/>
      <c r="P56415"/>
    </row>
    <row r="56416" spans="15:16" x14ac:dyDescent="0.2">
      <c r="O56416"/>
      <c r="P56416"/>
    </row>
    <row r="56417" spans="15:16" x14ac:dyDescent="0.2">
      <c r="O56417"/>
      <c r="P56417"/>
    </row>
    <row r="56418" spans="15:16" x14ac:dyDescent="0.2">
      <c r="O56418"/>
      <c r="P56418"/>
    </row>
    <row r="56419" spans="15:16" x14ac:dyDescent="0.2">
      <c r="O56419"/>
      <c r="P56419"/>
    </row>
    <row r="56420" spans="15:16" x14ac:dyDescent="0.2">
      <c r="O56420"/>
      <c r="P56420"/>
    </row>
    <row r="56421" spans="15:16" x14ac:dyDescent="0.2">
      <c r="O56421"/>
      <c r="P56421"/>
    </row>
    <row r="56422" spans="15:16" x14ac:dyDescent="0.2">
      <c r="O56422"/>
      <c r="P56422"/>
    </row>
    <row r="56423" spans="15:16" x14ac:dyDescent="0.2">
      <c r="O56423"/>
      <c r="P56423"/>
    </row>
    <row r="56424" spans="15:16" x14ac:dyDescent="0.2">
      <c r="O56424"/>
      <c r="P56424"/>
    </row>
    <row r="56425" spans="15:16" x14ac:dyDescent="0.2">
      <c r="O56425"/>
      <c r="P56425"/>
    </row>
    <row r="56426" spans="15:16" x14ac:dyDescent="0.2">
      <c r="O56426"/>
      <c r="P56426"/>
    </row>
    <row r="56427" spans="15:16" x14ac:dyDescent="0.2">
      <c r="O56427"/>
      <c r="P56427"/>
    </row>
    <row r="56428" spans="15:16" x14ac:dyDescent="0.2">
      <c r="O56428"/>
      <c r="P56428"/>
    </row>
    <row r="56429" spans="15:16" x14ac:dyDescent="0.2">
      <c r="O56429"/>
      <c r="P56429"/>
    </row>
    <row r="56430" spans="15:16" x14ac:dyDescent="0.2">
      <c r="O56430"/>
      <c r="P56430"/>
    </row>
    <row r="56431" spans="15:16" x14ac:dyDescent="0.2">
      <c r="O56431"/>
      <c r="P56431"/>
    </row>
    <row r="56432" spans="15:16" x14ac:dyDescent="0.2">
      <c r="O56432"/>
      <c r="P56432"/>
    </row>
    <row r="56433" spans="15:16" x14ac:dyDescent="0.2">
      <c r="O56433"/>
      <c r="P56433"/>
    </row>
    <row r="56434" spans="15:16" x14ac:dyDescent="0.2">
      <c r="O56434"/>
      <c r="P56434"/>
    </row>
    <row r="56435" spans="15:16" x14ac:dyDescent="0.2">
      <c r="O56435"/>
      <c r="P56435"/>
    </row>
    <row r="56436" spans="15:16" x14ac:dyDescent="0.2">
      <c r="O56436"/>
      <c r="P56436"/>
    </row>
    <row r="56437" spans="15:16" x14ac:dyDescent="0.2">
      <c r="O56437"/>
      <c r="P56437"/>
    </row>
    <row r="56438" spans="15:16" x14ac:dyDescent="0.2">
      <c r="O56438"/>
      <c r="P56438"/>
    </row>
    <row r="56439" spans="15:16" x14ac:dyDescent="0.2">
      <c r="O56439"/>
      <c r="P56439"/>
    </row>
    <row r="56440" spans="15:16" x14ac:dyDescent="0.2">
      <c r="O56440"/>
      <c r="P56440"/>
    </row>
    <row r="56441" spans="15:16" x14ac:dyDescent="0.2">
      <c r="O56441"/>
      <c r="P56441"/>
    </row>
    <row r="56442" spans="15:16" x14ac:dyDescent="0.2">
      <c r="O56442"/>
      <c r="P56442"/>
    </row>
    <row r="56443" spans="15:16" x14ac:dyDescent="0.2">
      <c r="O56443"/>
      <c r="P56443"/>
    </row>
    <row r="56444" spans="15:16" x14ac:dyDescent="0.2">
      <c r="O56444"/>
      <c r="P56444"/>
    </row>
    <row r="56445" spans="15:16" x14ac:dyDescent="0.2">
      <c r="O56445"/>
      <c r="P56445"/>
    </row>
    <row r="56446" spans="15:16" x14ac:dyDescent="0.2">
      <c r="O56446"/>
      <c r="P56446"/>
    </row>
    <row r="56447" spans="15:16" x14ac:dyDescent="0.2">
      <c r="O56447"/>
      <c r="P56447"/>
    </row>
    <row r="56448" spans="15:16" x14ac:dyDescent="0.2">
      <c r="O56448"/>
      <c r="P56448"/>
    </row>
    <row r="56449" spans="15:16" x14ac:dyDescent="0.2">
      <c r="O56449"/>
      <c r="P56449"/>
    </row>
    <row r="56450" spans="15:16" x14ac:dyDescent="0.2">
      <c r="O56450"/>
      <c r="P56450"/>
    </row>
    <row r="56451" spans="15:16" x14ac:dyDescent="0.2">
      <c r="O56451"/>
      <c r="P56451"/>
    </row>
    <row r="56452" spans="15:16" x14ac:dyDescent="0.2">
      <c r="O56452"/>
      <c r="P56452"/>
    </row>
    <row r="56453" spans="15:16" x14ac:dyDescent="0.2">
      <c r="O56453"/>
      <c r="P56453"/>
    </row>
    <row r="56454" spans="15:16" x14ac:dyDescent="0.2">
      <c r="O56454"/>
      <c r="P56454"/>
    </row>
    <row r="56455" spans="15:16" x14ac:dyDescent="0.2">
      <c r="O56455"/>
      <c r="P56455"/>
    </row>
    <row r="56456" spans="15:16" x14ac:dyDescent="0.2">
      <c r="O56456"/>
      <c r="P56456"/>
    </row>
    <row r="56457" spans="15:16" x14ac:dyDescent="0.2">
      <c r="O56457"/>
      <c r="P56457"/>
    </row>
    <row r="56458" spans="15:16" x14ac:dyDescent="0.2">
      <c r="O56458"/>
      <c r="P56458"/>
    </row>
    <row r="56459" spans="15:16" x14ac:dyDescent="0.2">
      <c r="O56459"/>
      <c r="P56459"/>
    </row>
    <row r="56460" spans="15:16" x14ac:dyDescent="0.2">
      <c r="O56460"/>
      <c r="P56460"/>
    </row>
    <row r="56461" spans="15:16" x14ac:dyDescent="0.2">
      <c r="O56461"/>
      <c r="P56461"/>
    </row>
    <row r="56462" spans="15:16" x14ac:dyDescent="0.2">
      <c r="O56462"/>
      <c r="P56462"/>
    </row>
    <row r="56463" spans="15:16" x14ac:dyDescent="0.2">
      <c r="O56463"/>
      <c r="P56463"/>
    </row>
    <row r="56464" spans="15:16" x14ac:dyDescent="0.2">
      <c r="O56464"/>
      <c r="P56464"/>
    </row>
    <row r="56465" spans="15:16" x14ac:dyDescent="0.2">
      <c r="O56465"/>
      <c r="P56465"/>
    </row>
    <row r="56466" spans="15:16" x14ac:dyDescent="0.2">
      <c r="O56466"/>
      <c r="P56466"/>
    </row>
    <row r="56467" spans="15:16" x14ac:dyDescent="0.2">
      <c r="O56467"/>
      <c r="P56467"/>
    </row>
    <row r="56468" spans="15:16" x14ac:dyDescent="0.2">
      <c r="O56468"/>
      <c r="P56468"/>
    </row>
    <row r="56469" spans="15:16" x14ac:dyDescent="0.2">
      <c r="O56469"/>
      <c r="P56469"/>
    </row>
    <row r="56470" spans="15:16" x14ac:dyDescent="0.2">
      <c r="O56470"/>
      <c r="P56470"/>
    </row>
    <row r="56471" spans="15:16" x14ac:dyDescent="0.2">
      <c r="O56471"/>
      <c r="P56471"/>
    </row>
    <row r="56472" spans="15:16" x14ac:dyDescent="0.2">
      <c r="O56472"/>
      <c r="P56472"/>
    </row>
    <row r="56473" spans="15:16" x14ac:dyDescent="0.2">
      <c r="O56473"/>
      <c r="P56473"/>
    </row>
    <row r="56474" spans="15:16" x14ac:dyDescent="0.2">
      <c r="O56474"/>
      <c r="P56474"/>
    </row>
    <row r="56475" spans="15:16" x14ac:dyDescent="0.2">
      <c r="O56475"/>
      <c r="P56475"/>
    </row>
    <row r="56476" spans="15:16" x14ac:dyDescent="0.2">
      <c r="O56476"/>
      <c r="P56476"/>
    </row>
    <row r="56477" spans="15:16" x14ac:dyDescent="0.2">
      <c r="O56477"/>
      <c r="P56477"/>
    </row>
    <row r="56478" spans="15:16" x14ac:dyDescent="0.2">
      <c r="O56478"/>
      <c r="P56478"/>
    </row>
    <row r="56479" spans="15:16" x14ac:dyDescent="0.2">
      <c r="O56479"/>
      <c r="P56479"/>
    </row>
    <row r="56480" spans="15:16" x14ac:dyDescent="0.2">
      <c r="O56480"/>
      <c r="P56480"/>
    </row>
    <row r="56481" spans="15:16" x14ac:dyDescent="0.2">
      <c r="O56481"/>
      <c r="P56481"/>
    </row>
    <row r="56482" spans="15:16" x14ac:dyDescent="0.2">
      <c r="O56482"/>
      <c r="P56482"/>
    </row>
    <row r="56483" spans="15:16" x14ac:dyDescent="0.2">
      <c r="O56483"/>
      <c r="P56483"/>
    </row>
    <row r="56484" spans="15:16" x14ac:dyDescent="0.2">
      <c r="O56484"/>
      <c r="P56484"/>
    </row>
    <row r="56485" spans="15:16" x14ac:dyDescent="0.2">
      <c r="O56485"/>
      <c r="P56485"/>
    </row>
    <row r="56486" spans="15:16" x14ac:dyDescent="0.2">
      <c r="O56486"/>
      <c r="P56486"/>
    </row>
    <row r="56487" spans="15:16" x14ac:dyDescent="0.2">
      <c r="O56487"/>
      <c r="P56487"/>
    </row>
    <row r="56488" spans="15:16" x14ac:dyDescent="0.2">
      <c r="O56488"/>
      <c r="P56488"/>
    </row>
    <row r="56489" spans="15:16" x14ac:dyDescent="0.2">
      <c r="O56489"/>
      <c r="P56489"/>
    </row>
    <row r="56490" spans="15:16" x14ac:dyDescent="0.2">
      <c r="O56490"/>
      <c r="P56490"/>
    </row>
    <row r="56491" spans="15:16" x14ac:dyDescent="0.2">
      <c r="O56491"/>
      <c r="P56491"/>
    </row>
    <row r="56492" spans="15:16" x14ac:dyDescent="0.2">
      <c r="O56492"/>
      <c r="P56492"/>
    </row>
    <row r="56493" spans="15:16" x14ac:dyDescent="0.2">
      <c r="O56493"/>
      <c r="P56493"/>
    </row>
    <row r="56494" spans="15:16" x14ac:dyDescent="0.2">
      <c r="O56494"/>
      <c r="P56494"/>
    </row>
    <row r="56495" spans="15:16" x14ac:dyDescent="0.2">
      <c r="O56495"/>
      <c r="P56495"/>
    </row>
    <row r="56496" spans="15:16" x14ac:dyDescent="0.2">
      <c r="O56496"/>
      <c r="P56496"/>
    </row>
    <row r="56497" spans="15:16" x14ac:dyDescent="0.2">
      <c r="O56497"/>
      <c r="P56497"/>
    </row>
    <row r="56498" spans="15:16" x14ac:dyDescent="0.2">
      <c r="O56498"/>
      <c r="P56498"/>
    </row>
    <row r="56499" spans="15:16" x14ac:dyDescent="0.2">
      <c r="O56499"/>
      <c r="P56499"/>
    </row>
    <row r="56500" spans="15:16" x14ac:dyDescent="0.2">
      <c r="O56500"/>
      <c r="P56500"/>
    </row>
    <row r="56501" spans="15:16" x14ac:dyDescent="0.2">
      <c r="O56501"/>
      <c r="P56501"/>
    </row>
    <row r="56502" spans="15:16" x14ac:dyDescent="0.2">
      <c r="O56502"/>
      <c r="P56502"/>
    </row>
    <row r="56503" spans="15:16" x14ac:dyDescent="0.2">
      <c r="O56503"/>
      <c r="P56503"/>
    </row>
    <row r="56504" spans="15:16" x14ac:dyDescent="0.2">
      <c r="O56504"/>
      <c r="P56504"/>
    </row>
    <row r="56505" spans="15:16" x14ac:dyDescent="0.2">
      <c r="O56505"/>
      <c r="P56505"/>
    </row>
    <row r="56506" spans="15:16" x14ac:dyDescent="0.2">
      <c r="O56506"/>
      <c r="P56506"/>
    </row>
    <row r="56507" spans="15:16" x14ac:dyDescent="0.2">
      <c r="O56507"/>
      <c r="P56507"/>
    </row>
    <row r="56508" spans="15:16" x14ac:dyDescent="0.2">
      <c r="O56508"/>
      <c r="P56508"/>
    </row>
    <row r="56509" spans="15:16" x14ac:dyDescent="0.2">
      <c r="O56509"/>
      <c r="P56509"/>
    </row>
    <row r="56510" spans="15:16" x14ac:dyDescent="0.2">
      <c r="O56510"/>
      <c r="P56510"/>
    </row>
    <row r="56511" spans="15:16" x14ac:dyDescent="0.2">
      <c r="O56511"/>
      <c r="P56511"/>
    </row>
    <row r="56512" spans="15:16" x14ac:dyDescent="0.2">
      <c r="O56512"/>
      <c r="P56512"/>
    </row>
    <row r="56513" spans="15:16" x14ac:dyDescent="0.2">
      <c r="O56513"/>
      <c r="P56513"/>
    </row>
    <row r="56514" spans="15:16" x14ac:dyDescent="0.2">
      <c r="O56514"/>
      <c r="P56514"/>
    </row>
    <row r="56515" spans="15:16" x14ac:dyDescent="0.2">
      <c r="O56515"/>
      <c r="P56515"/>
    </row>
    <row r="56516" spans="15:16" x14ac:dyDescent="0.2">
      <c r="O56516"/>
      <c r="P56516"/>
    </row>
    <row r="56517" spans="15:16" x14ac:dyDescent="0.2">
      <c r="O56517"/>
      <c r="P56517"/>
    </row>
    <row r="56518" spans="15:16" x14ac:dyDescent="0.2">
      <c r="O56518"/>
      <c r="P56518"/>
    </row>
    <row r="56519" spans="15:16" x14ac:dyDescent="0.2">
      <c r="O56519"/>
      <c r="P56519"/>
    </row>
    <row r="56520" spans="15:16" x14ac:dyDescent="0.2">
      <c r="O56520"/>
      <c r="P56520"/>
    </row>
    <row r="56521" spans="15:16" x14ac:dyDescent="0.2">
      <c r="O56521"/>
      <c r="P56521"/>
    </row>
    <row r="56522" spans="15:16" x14ac:dyDescent="0.2">
      <c r="O56522"/>
      <c r="P56522"/>
    </row>
    <row r="56523" spans="15:16" x14ac:dyDescent="0.2">
      <c r="O56523"/>
      <c r="P56523"/>
    </row>
    <row r="56524" spans="15:16" x14ac:dyDescent="0.2">
      <c r="O56524"/>
      <c r="P56524"/>
    </row>
    <row r="56525" spans="15:16" x14ac:dyDescent="0.2">
      <c r="O56525"/>
      <c r="P56525"/>
    </row>
    <row r="56526" spans="15:16" x14ac:dyDescent="0.2">
      <c r="O56526"/>
      <c r="P56526"/>
    </row>
    <row r="56527" spans="15:16" x14ac:dyDescent="0.2">
      <c r="O56527"/>
      <c r="P56527"/>
    </row>
    <row r="56528" spans="15:16" x14ac:dyDescent="0.2">
      <c r="O56528"/>
      <c r="P56528"/>
    </row>
    <row r="56529" spans="15:16" x14ac:dyDescent="0.2">
      <c r="O56529"/>
      <c r="P56529"/>
    </row>
    <row r="56530" spans="15:16" x14ac:dyDescent="0.2">
      <c r="O56530"/>
      <c r="P56530"/>
    </row>
    <row r="56531" spans="15:16" x14ac:dyDescent="0.2">
      <c r="O56531"/>
      <c r="P56531"/>
    </row>
    <row r="56532" spans="15:16" x14ac:dyDescent="0.2">
      <c r="O56532"/>
      <c r="P56532"/>
    </row>
    <row r="56533" spans="15:16" x14ac:dyDescent="0.2">
      <c r="O56533"/>
      <c r="P56533"/>
    </row>
    <row r="56534" spans="15:16" x14ac:dyDescent="0.2">
      <c r="O56534"/>
      <c r="P56534"/>
    </row>
    <row r="56535" spans="15:16" x14ac:dyDescent="0.2">
      <c r="O56535"/>
      <c r="P56535"/>
    </row>
    <row r="56536" spans="15:16" x14ac:dyDescent="0.2">
      <c r="O56536"/>
      <c r="P56536"/>
    </row>
    <row r="56537" spans="15:16" x14ac:dyDescent="0.2">
      <c r="O56537"/>
      <c r="P56537"/>
    </row>
    <row r="56538" spans="15:16" x14ac:dyDescent="0.2">
      <c r="O56538"/>
      <c r="P56538"/>
    </row>
    <row r="56539" spans="15:16" x14ac:dyDescent="0.2">
      <c r="O56539"/>
      <c r="P56539"/>
    </row>
    <row r="56540" spans="15:16" x14ac:dyDescent="0.2">
      <c r="O56540"/>
      <c r="P56540"/>
    </row>
    <row r="56541" spans="15:16" x14ac:dyDescent="0.2">
      <c r="O56541"/>
      <c r="P56541"/>
    </row>
    <row r="56542" spans="15:16" x14ac:dyDescent="0.2">
      <c r="O56542"/>
      <c r="P56542"/>
    </row>
    <row r="56543" spans="15:16" x14ac:dyDescent="0.2">
      <c r="O56543"/>
      <c r="P56543"/>
    </row>
    <row r="56544" spans="15:16" x14ac:dyDescent="0.2">
      <c r="O56544"/>
      <c r="P56544"/>
    </row>
    <row r="56545" spans="15:16" x14ac:dyDescent="0.2">
      <c r="O56545"/>
      <c r="P56545"/>
    </row>
    <row r="56546" spans="15:16" x14ac:dyDescent="0.2">
      <c r="O56546"/>
      <c r="P56546"/>
    </row>
    <row r="56547" spans="15:16" x14ac:dyDescent="0.2">
      <c r="O56547"/>
      <c r="P56547"/>
    </row>
    <row r="56548" spans="15:16" x14ac:dyDescent="0.2">
      <c r="O56548"/>
      <c r="P56548"/>
    </row>
    <row r="56549" spans="15:16" x14ac:dyDescent="0.2">
      <c r="O56549"/>
      <c r="P56549"/>
    </row>
    <row r="56550" spans="15:16" x14ac:dyDescent="0.2">
      <c r="O56550"/>
      <c r="P56550"/>
    </row>
    <row r="56551" spans="15:16" x14ac:dyDescent="0.2">
      <c r="O56551"/>
      <c r="P56551"/>
    </row>
    <row r="56552" spans="15:16" x14ac:dyDescent="0.2">
      <c r="O56552"/>
      <c r="P56552"/>
    </row>
    <row r="56553" spans="15:16" x14ac:dyDescent="0.2">
      <c r="O56553"/>
      <c r="P56553"/>
    </row>
    <row r="56554" spans="15:16" x14ac:dyDescent="0.2">
      <c r="O56554"/>
      <c r="P56554"/>
    </row>
    <row r="56555" spans="15:16" x14ac:dyDescent="0.2">
      <c r="O56555"/>
      <c r="P56555"/>
    </row>
    <row r="56556" spans="15:16" x14ac:dyDescent="0.2">
      <c r="O56556"/>
      <c r="P56556"/>
    </row>
    <row r="56557" spans="15:16" x14ac:dyDescent="0.2">
      <c r="O56557"/>
      <c r="P56557"/>
    </row>
    <row r="56558" spans="15:16" x14ac:dyDescent="0.2">
      <c r="O56558"/>
      <c r="P56558"/>
    </row>
    <row r="56559" spans="15:16" x14ac:dyDescent="0.2">
      <c r="O56559"/>
      <c r="P56559"/>
    </row>
    <row r="56560" spans="15:16" x14ac:dyDescent="0.2">
      <c r="O56560"/>
      <c r="P56560"/>
    </row>
    <row r="56561" spans="15:16" x14ac:dyDescent="0.2">
      <c r="O56561"/>
      <c r="P56561"/>
    </row>
    <row r="56562" spans="15:16" x14ac:dyDescent="0.2">
      <c r="O56562"/>
      <c r="P56562"/>
    </row>
    <row r="56563" spans="15:16" x14ac:dyDescent="0.2">
      <c r="O56563"/>
      <c r="P56563"/>
    </row>
    <row r="56564" spans="15:16" x14ac:dyDescent="0.2">
      <c r="O56564"/>
      <c r="P56564"/>
    </row>
    <row r="56565" spans="15:16" x14ac:dyDescent="0.2">
      <c r="O56565"/>
      <c r="P56565"/>
    </row>
    <row r="56566" spans="15:16" x14ac:dyDescent="0.2">
      <c r="O56566"/>
      <c r="P56566"/>
    </row>
    <row r="56567" spans="15:16" x14ac:dyDescent="0.2">
      <c r="O56567"/>
      <c r="P56567"/>
    </row>
    <row r="56568" spans="15:16" x14ac:dyDescent="0.2">
      <c r="O56568"/>
      <c r="P56568"/>
    </row>
    <row r="56569" spans="15:16" x14ac:dyDescent="0.2">
      <c r="O56569"/>
      <c r="P56569"/>
    </row>
    <row r="56570" spans="15:16" x14ac:dyDescent="0.2">
      <c r="O56570"/>
      <c r="P56570"/>
    </row>
    <row r="56571" spans="15:16" x14ac:dyDescent="0.2">
      <c r="O56571"/>
      <c r="P56571"/>
    </row>
    <row r="56572" spans="15:16" x14ac:dyDescent="0.2">
      <c r="O56572"/>
      <c r="P56572"/>
    </row>
    <row r="56573" spans="15:16" x14ac:dyDescent="0.2">
      <c r="O56573"/>
      <c r="P56573"/>
    </row>
    <row r="56574" spans="15:16" x14ac:dyDescent="0.2">
      <c r="O56574"/>
      <c r="P56574"/>
    </row>
    <row r="56575" spans="15:16" x14ac:dyDescent="0.2">
      <c r="O56575"/>
      <c r="P56575"/>
    </row>
    <row r="56576" spans="15:16" x14ac:dyDescent="0.2">
      <c r="O56576"/>
      <c r="P56576"/>
    </row>
    <row r="56577" spans="15:16" x14ac:dyDescent="0.2">
      <c r="O56577"/>
      <c r="P56577"/>
    </row>
    <row r="56578" spans="15:16" x14ac:dyDescent="0.2">
      <c r="O56578"/>
      <c r="P56578"/>
    </row>
    <row r="56579" spans="15:16" x14ac:dyDescent="0.2">
      <c r="O56579"/>
      <c r="P56579"/>
    </row>
    <row r="56580" spans="15:16" x14ac:dyDescent="0.2">
      <c r="O56580"/>
      <c r="P56580"/>
    </row>
    <row r="56581" spans="15:16" x14ac:dyDescent="0.2">
      <c r="O56581"/>
      <c r="P56581"/>
    </row>
    <row r="56582" spans="15:16" x14ac:dyDescent="0.2">
      <c r="O56582"/>
      <c r="P56582"/>
    </row>
    <row r="56583" spans="15:16" x14ac:dyDescent="0.2">
      <c r="O56583"/>
      <c r="P56583"/>
    </row>
    <row r="56584" spans="15:16" x14ac:dyDescent="0.2">
      <c r="O56584"/>
      <c r="P56584"/>
    </row>
    <row r="56585" spans="15:16" x14ac:dyDescent="0.2">
      <c r="O56585"/>
      <c r="P56585"/>
    </row>
    <row r="56586" spans="15:16" x14ac:dyDescent="0.2">
      <c r="O56586"/>
      <c r="P56586"/>
    </row>
    <row r="56587" spans="15:16" x14ac:dyDescent="0.2">
      <c r="O56587"/>
      <c r="P56587"/>
    </row>
    <row r="56588" spans="15:16" x14ac:dyDescent="0.2">
      <c r="O56588"/>
      <c r="P56588"/>
    </row>
    <row r="56589" spans="15:16" x14ac:dyDescent="0.2">
      <c r="O56589"/>
      <c r="P56589"/>
    </row>
    <row r="56590" spans="15:16" x14ac:dyDescent="0.2">
      <c r="O56590"/>
      <c r="P56590"/>
    </row>
    <row r="56591" spans="15:16" x14ac:dyDescent="0.2">
      <c r="O56591"/>
      <c r="P56591"/>
    </row>
    <row r="56592" spans="15:16" x14ac:dyDescent="0.2">
      <c r="O56592"/>
      <c r="P56592"/>
    </row>
    <row r="56593" spans="15:16" x14ac:dyDescent="0.2">
      <c r="O56593"/>
      <c r="P56593"/>
    </row>
    <row r="56594" spans="15:16" x14ac:dyDescent="0.2">
      <c r="O56594"/>
      <c r="P56594"/>
    </row>
    <row r="56595" spans="15:16" x14ac:dyDescent="0.2">
      <c r="O56595"/>
      <c r="P56595"/>
    </row>
    <row r="56596" spans="15:16" x14ac:dyDescent="0.2">
      <c r="O56596"/>
      <c r="P56596"/>
    </row>
    <row r="56597" spans="15:16" x14ac:dyDescent="0.2">
      <c r="O56597"/>
      <c r="P56597"/>
    </row>
    <row r="56598" spans="15:16" x14ac:dyDescent="0.2">
      <c r="O56598"/>
      <c r="P56598"/>
    </row>
    <row r="56599" spans="15:16" x14ac:dyDescent="0.2">
      <c r="O56599"/>
      <c r="P56599"/>
    </row>
    <row r="56600" spans="15:16" x14ac:dyDescent="0.2">
      <c r="O56600"/>
      <c r="P56600"/>
    </row>
    <row r="56601" spans="15:16" x14ac:dyDescent="0.2">
      <c r="O56601"/>
      <c r="P56601"/>
    </row>
    <row r="56602" spans="15:16" x14ac:dyDescent="0.2">
      <c r="O56602"/>
      <c r="P56602"/>
    </row>
    <row r="56603" spans="15:16" x14ac:dyDescent="0.2">
      <c r="O56603"/>
      <c r="P56603"/>
    </row>
    <row r="56604" spans="15:16" x14ac:dyDescent="0.2">
      <c r="O56604"/>
      <c r="P56604"/>
    </row>
    <row r="56605" spans="15:16" x14ac:dyDescent="0.2">
      <c r="O56605"/>
      <c r="P56605"/>
    </row>
    <row r="56606" spans="15:16" x14ac:dyDescent="0.2">
      <c r="O56606"/>
      <c r="P56606"/>
    </row>
    <row r="56607" spans="15:16" x14ac:dyDescent="0.2">
      <c r="O56607"/>
      <c r="P56607"/>
    </row>
    <row r="56608" spans="15:16" x14ac:dyDescent="0.2">
      <c r="O56608"/>
      <c r="P56608"/>
    </row>
    <row r="56609" spans="15:16" x14ac:dyDescent="0.2">
      <c r="O56609"/>
      <c r="P56609"/>
    </row>
    <row r="56610" spans="15:16" x14ac:dyDescent="0.2">
      <c r="O56610"/>
      <c r="P56610"/>
    </row>
    <row r="56611" spans="15:16" x14ac:dyDescent="0.2">
      <c r="O56611"/>
      <c r="P56611"/>
    </row>
    <row r="56612" spans="15:16" x14ac:dyDescent="0.2">
      <c r="O56612"/>
      <c r="P56612"/>
    </row>
    <row r="56613" spans="15:16" x14ac:dyDescent="0.2">
      <c r="O56613"/>
      <c r="P56613"/>
    </row>
    <row r="56614" spans="15:16" x14ac:dyDescent="0.2">
      <c r="O56614"/>
      <c r="P56614"/>
    </row>
    <row r="56615" spans="15:16" x14ac:dyDescent="0.2">
      <c r="O56615"/>
      <c r="P56615"/>
    </row>
    <row r="56616" spans="15:16" x14ac:dyDescent="0.2">
      <c r="O56616"/>
      <c r="P56616"/>
    </row>
    <row r="56617" spans="15:16" x14ac:dyDescent="0.2">
      <c r="O56617"/>
      <c r="P56617"/>
    </row>
    <row r="56618" spans="15:16" x14ac:dyDescent="0.2">
      <c r="O56618"/>
      <c r="P56618"/>
    </row>
    <row r="56619" spans="15:16" x14ac:dyDescent="0.2">
      <c r="O56619"/>
      <c r="P56619"/>
    </row>
    <row r="56620" spans="15:16" x14ac:dyDescent="0.2">
      <c r="O56620"/>
      <c r="P56620"/>
    </row>
    <row r="56621" spans="15:16" x14ac:dyDescent="0.2">
      <c r="O56621"/>
      <c r="P56621"/>
    </row>
    <row r="56622" spans="15:16" x14ac:dyDescent="0.2">
      <c r="O56622"/>
      <c r="P56622"/>
    </row>
    <row r="56623" spans="15:16" x14ac:dyDescent="0.2">
      <c r="O56623"/>
      <c r="P56623"/>
    </row>
    <row r="56624" spans="15:16" x14ac:dyDescent="0.2">
      <c r="O56624"/>
      <c r="P56624"/>
    </row>
    <row r="56625" spans="15:16" x14ac:dyDescent="0.2">
      <c r="O56625"/>
      <c r="P56625"/>
    </row>
    <row r="56626" spans="15:16" x14ac:dyDescent="0.2">
      <c r="O56626"/>
      <c r="P56626"/>
    </row>
    <row r="56627" spans="15:16" x14ac:dyDescent="0.2">
      <c r="O56627"/>
      <c r="P56627"/>
    </row>
    <row r="56628" spans="15:16" x14ac:dyDescent="0.2">
      <c r="O56628"/>
      <c r="P56628"/>
    </row>
    <row r="56629" spans="15:16" x14ac:dyDescent="0.2">
      <c r="O56629"/>
      <c r="P56629"/>
    </row>
    <row r="56630" spans="15:16" x14ac:dyDescent="0.2">
      <c r="O56630"/>
      <c r="P56630"/>
    </row>
    <row r="56631" spans="15:16" x14ac:dyDescent="0.2">
      <c r="O56631"/>
      <c r="P56631"/>
    </row>
    <row r="56632" spans="15:16" x14ac:dyDescent="0.2">
      <c r="O56632"/>
      <c r="P56632"/>
    </row>
    <row r="56633" spans="15:16" x14ac:dyDescent="0.2">
      <c r="O56633"/>
      <c r="P56633"/>
    </row>
    <row r="56634" spans="15:16" x14ac:dyDescent="0.2">
      <c r="O56634"/>
      <c r="P56634"/>
    </row>
    <row r="56635" spans="15:16" x14ac:dyDescent="0.2">
      <c r="O56635"/>
      <c r="P56635"/>
    </row>
    <row r="56636" spans="15:16" x14ac:dyDescent="0.2">
      <c r="O56636"/>
      <c r="P56636"/>
    </row>
    <row r="56637" spans="15:16" x14ac:dyDescent="0.2">
      <c r="O56637"/>
      <c r="P56637"/>
    </row>
    <row r="56638" spans="15:16" x14ac:dyDescent="0.2">
      <c r="O56638"/>
      <c r="P56638"/>
    </row>
    <row r="56639" spans="15:16" x14ac:dyDescent="0.2">
      <c r="O56639"/>
      <c r="P56639"/>
    </row>
    <row r="56640" spans="15:16" x14ac:dyDescent="0.2">
      <c r="O56640"/>
      <c r="P56640"/>
    </row>
    <row r="56641" spans="15:16" x14ac:dyDescent="0.2">
      <c r="O56641"/>
      <c r="P56641"/>
    </row>
    <row r="56642" spans="15:16" x14ac:dyDescent="0.2">
      <c r="O56642"/>
      <c r="P56642"/>
    </row>
    <row r="56643" spans="15:16" x14ac:dyDescent="0.2">
      <c r="O56643"/>
      <c r="P56643"/>
    </row>
    <row r="56644" spans="15:16" x14ac:dyDescent="0.2">
      <c r="O56644"/>
      <c r="P56644"/>
    </row>
    <row r="56645" spans="15:16" x14ac:dyDescent="0.2">
      <c r="O56645"/>
      <c r="P56645"/>
    </row>
    <row r="56646" spans="15:16" x14ac:dyDescent="0.2">
      <c r="O56646"/>
      <c r="P56646"/>
    </row>
    <row r="56647" spans="15:16" x14ac:dyDescent="0.2">
      <c r="O56647"/>
      <c r="P56647"/>
    </row>
    <row r="56648" spans="15:16" x14ac:dyDescent="0.2">
      <c r="O56648"/>
      <c r="P56648"/>
    </row>
    <row r="56649" spans="15:16" x14ac:dyDescent="0.2">
      <c r="O56649"/>
      <c r="P56649"/>
    </row>
    <row r="56650" spans="15:16" x14ac:dyDescent="0.2">
      <c r="O56650"/>
      <c r="P56650"/>
    </row>
    <row r="56651" spans="15:16" x14ac:dyDescent="0.2">
      <c r="O56651"/>
      <c r="P56651"/>
    </row>
    <row r="56652" spans="15:16" x14ac:dyDescent="0.2">
      <c r="O56652"/>
      <c r="P56652"/>
    </row>
    <row r="56653" spans="15:16" x14ac:dyDescent="0.2">
      <c r="O56653"/>
      <c r="P56653"/>
    </row>
    <row r="56654" spans="15:16" x14ac:dyDescent="0.2">
      <c r="O56654"/>
      <c r="P56654"/>
    </row>
    <row r="56655" spans="15:16" x14ac:dyDescent="0.2">
      <c r="O56655"/>
      <c r="P56655"/>
    </row>
    <row r="56656" spans="15:16" x14ac:dyDescent="0.2">
      <c r="O56656"/>
      <c r="P56656"/>
    </row>
    <row r="56657" spans="15:16" x14ac:dyDescent="0.2">
      <c r="O56657"/>
      <c r="P56657"/>
    </row>
    <row r="56658" spans="15:16" x14ac:dyDescent="0.2">
      <c r="O56658"/>
      <c r="P56658"/>
    </row>
    <row r="56659" spans="15:16" x14ac:dyDescent="0.2">
      <c r="O56659"/>
      <c r="P56659"/>
    </row>
    <row r="56660" spans="15:16" x14ac:dyDescent="0.2">
      <c r="O56660"/>
      <c r="P56660"/>
    </row>
    <row r="56661" spans="15:16" x14ac:dyDescent="0.2">
      <c r="O56661"/>
      <c r="P56661"/>
    </row>
    <row r="56662" spans="15:16" x14ac:dyDescent="0.2">
      <c r="O56662"/>
      <c r="P56662"/>
    </row>
    <row r="56663" spans="15:16" x14ac:dyDescent="0.2">
      <c r="O56663"/>
      <c r="P56663"/>
    </row>
    <row r="56664" spans="15:16" x14ac:dyDescent="0.2">
      <c r="O56664"/>
      <c r="P56664"/>
    </row>
    <row r="56665" spans="15:16" x14ac:dyDescent="0.2">
      <c r="O56665"/>
      <c r="P56665"/>
    </row>
    <row r="56666" spans="15:16" x14ac:dyDescent="0.2">
      <c r="O56666"/>
      <c r="P56666"/>
    </row>
    <row r="56667" spans="15:16" x14ac:dyDescent="0.2">
      <c r="O56667"/>
      <c r="P56667"/>
    </row>
    <row r="56668" spans="15:16" x14ac:dyDescent="0.2">
      <c r="O56668"/>
      <c r="P56668"/>
    </row>
    <row r="56669" spans="15:16" x14ac:dyDescent="0.2">
      <c r="O56669"/>
      <c r="P56669"/>
    </row>
    <row r="56670" spans="15:16" x14ac:dyDescent="0.2">
      <c r="O56670"/>
      <c r="P56670"/>
    </row>
    <row r="56671" spans="15:16" x14ac:dyDescent="0.2">
      <c r="O56671"/>
      <c r="P56671"/>
    </row>
    <row r="56672" spans="15:16" x14ac:dyDescent="0.2">
      <c r="O56672"/>
      <c r="P56672"/>
    </row>
    <row r="56673" spans="15:16" x14ac:dyDescent="0.2">
      <c r="O56673"/>
      <c r="P56673"/>
    </row>
    <row r="56674" spans="15:16" x14ac:dyDescent="0.2">
      <c r="O56674"/>
      <c r="P56674"/>
    </row>
    <row r="56675" spans="15:16" x14ac:dyDescent="0.2">
      <c r="O56675"/>
      <c r="P56675"/>
    </row>
    <row r="56676" spans="15:16" x14ac:dyDescent="0.2">
      <c r="O56676"/>
      <c r="P56676"/>
    </row>
    <row r="56677" spans="15:16" x14ac:dyDescent="0.2">
      <c r="O56677"/>
      <c r="P56677"/>
    </row>
    <row r="56678" spans="15:16" x14ac:dyDescent="0.2">
      <c r="O56678"/>
      <c r="P56678"/>
    </row>
    <row r="56679" spans="15:16" x14ac:dyDescent="0.2">
      <c r="O56679"/>
      <c r="P56679"/>
    </row>
    <row r="56680" spans="15:16" x14ac:dyDescent="0.2">
      <c r="O56680"/>
      <c r="P56680"/>
    </row>
    <row r="56681" spans="15:16" x14ac:dyDescent="0.2">
      <c r="O56681"/>
      <c r="P56681"/>
    </row>
    <row r="56682" spans="15:16" x14ac:dyDescent="0.2">
      <c r="O56682"/>
      <c r="P56682"/>
    </row>
    <row r="56683" spans="15:16" x14ac:dyDescent="0.2">
      <c r="O56683"/>
      <c r="P56683"/>
    </row>
    <row r="56684" spans="15:16" x14ac:dyDescent="0.2">
      <c r="O56684"/>
      <c r="P56684"/>
    </row>
    <row r="56685" spans="15:16" x14ac:dyDescent="0.2">
      <c r="O56685"/>
      <c r="P56685"/>
    </row>
    <row r="56686" spans="15:16" x14ac:dyDescent="0.2">
      <c r="O56686"/>
      <c r="P56686"/>
    </row>
    <row r="56687" spans="15:16" x14ac:dyDescent="0.2">
      <c r="O56687"/>
      <c r="P56687"/>
    </row>
    <row r="56688" spans="15:16" x14ac:dyDescent="0.2">
      <c r="O56688"/>
      <c r="P56688"/>
    </row>
    <row r="56689" spans="15:16" x14ac:dyDescent="0.2">
      <c r="O56689"/>
      <c r="P56689"/>
    </row>
    <row r="56690" spans="15:16" x14ac:dyDescent="0.2">
      <c r="O56690"/>
      <c r="P56690"/>
    </row>
    <row r="56691" spans="15:16" x14ac:dyDescent="0.2">
      <c r="O56691"/>
      <c r="P56691"/>
    </row>
    <row r="56692" spans="15:16" x14ac:dyDescent="0.2">
      <c r="O56692"/>
      <c r="P56692"/>
    </row>
    <row r="56693" spans="15:16" x14ac:dyDescent="0.2">
      <c r="O56693"/>
      <c r="P56693"/>
    </row>
    <row r="56694" spans="15:16" x14ac:dyDescent="0.2">
      <c r="O56694"/>
      <c r="P56694"/>
    </row>
    <row r="56695" spans="15:16" x14ac:dyDescent="0.2">
      <c r="O56695"/>
      <c r="P56695"/>
    </row>
    <row r="56696" spans="15:16" x14ac:dyDescent="0.2">
      <c r="O56696"/>
      <c r="P56696"/>
    </row>
    <row r="56697" spans="15:16" x14ac:dyDescent="0.2">
      <c r="O56697"/>
      <c r="P56697"/>
    </row>
    <row r="56698" spans="15:16" x14ac:dyDescent="0.2">
      <c r="O56698"/>
      <c r="P56698"/>
    </row>
    <row r="56699" spans="15:16" x14ac:dyDescent="0.2">
      <c r="O56699"/>
      <c r="P56699"/>
    </row>
    <row r="56700" spans="15:16" x14ac:dyDescent="0.2">
      <c r="O56700"/>
      <c r="P56700"/>
    </row>
    <row r="56701" spans="15:16" x14ac:dyDescent="0.2">
      <c r="O56701"/>
      <c r="P56701"/>
    </row>
    <row r="56702" spans="15:16" x14ac:dyDescent="0.2">
      <c r="O56702"/>
      <c r="P56702"/>
    </row>
    <row r="56703" spans="15:16" x14ac:dyDescent="0.2">
      <c r="O56703"/>
      <c r="P56703"/>
    </row>
    <row r="56704" spans="15:16" x14ac:dyDescent="0.2">
      <c r="O56704"/>
      <c r="P56704"/>
    </row>
    <row r="56705" spans="15:16" x14ac:dyDescent="0.2">
      <c r="O56705"/>
      <c r="P56705"/>
    </row>
    <row r="56706" spans="15:16" x14ac:dyDescent="0.2">
      <c r="O56706"/>
      <c r="P56706"/>
    </row>
    <row r="56707" spans="15:16" x14ac:dyDescent="0.2">
      <c r="O56707"/>
      <c r="P56707"/>
    </row>
    <row r="56708" spans="15:16" x14ac:dyDescent="0.2">
      <c r="O56708"/>
      <c r="P56708"/>
    </row>
    <row r="56709" spans="15:16" x14ac:dyDescent="0.2">
      <c r="O56709"/>
      <c r="P56709"/>
    </row>
    <row r="56710" spans="15:16" x14ac:dyDescent="0.2">
      <c r="O56710"/>
      <c r="P56710"/>
    </row>
    <row r="56711" spans="15:16" x14ac:dyDescent="0.2">
      <c r="O56711"/>
      <c r="P56711"/>
    </row>
    <row r="56712" spans="15:16" x14ac:dyDescent="0.2">
      <c r="O56712"/>
      <c r="P56712"/>
    </row>
    <row r="56713" spans="15:16" x14ac:dyDescent="0.2">
      <c r="O56713"/>
      <c r="P56713"/>
    </row>
    <row r="56714" spans="15:16" x14ac:dyDescent="0.2">
      <c r="O56714"/>
      <c r="P56714"/>
    </row>
    <row r="56715" spans="15:16" x14ac:dyDescent="0.2">
      <c r="O56715"/>
      <c r="P56715"/>
    </row>
    <row r="56716" spans="15:16" x14ac:dyDescent="0.2">
      <c r="O56716"/>
      <c r="P56716"/>
    </row>
    <row r="56717" spans="15:16" x14ac:dyDescent="0.2">
      <c r="O56717"/>
      <c r="P56717"/>
    </row>
    <row r="56718" spans="15:16" x14ac:dyDescent="0.2">
      <c r="O56718"/>
      <c r="P56718"/>
    </row>
    <row r="56719" spans="15:16" x14ac:dyDescent="0.2">
      <c r="O56719"/>
      <c r="P56719"/>
    </row>
    <row r="56720" spans="15:16" x14ac:dyDescent="0.2">
      <c r="O56720"/>
      <c r="P56720"/>
    </row>
    <row r="56721" spans="15:16" x14ac:dyDescent="0.2">
      <c r="O56721"/>
      <c r="P56721"/>
    </row>
    <row r="56722" spans="15:16" x14ac:dyDescent="0.2">
      <c r="O56722"/>
      <c r="P56722"/>
    </row>
    <row r="56723" spans="15:16" x14ac:dyDescent="0.2">
      <c r="O56723"/>
      <c r="P56723"/>
    </row>
    <row r="56724" spans="15:16" x14ac:dyDescent="0.2">
      <c r="O56724"/>
      <c r="P56724"/>
    </row>
    <row r="56725" spans="15:16" x14ac:dyDescent="0.2">
      <c r="O56725"/>
      <c r="P56725"/>
    </row>
    <row r="56726" spans="15:16" x14ac:dyDescent="0.2">
      <c r="O56726"/>
      <c r="P56726"/>
    </row>
    <row r="56727" spans="15:16" x14ac:dyDescent="0.2">
      <c r="O56727"/>
      <c r="P56727"/>
    </row>
    <row r="56728" spans="15:16" x14ac:dyDescent="0.2">
      <c r="O56728"/>
      <c r="P56728"/>
    </row>
    <row r="56729" spans="15:16" x14ac:dyDescent="0.2">
      <c r="O56729"/>
      <c r="P56729"/>
    </row>
    <row r="56730" spans="15:16" x14ac:dyDescent="0.2">
      <c r="O56730"/>
      <c r="P56730"/>
    </row>
    <row r="56731" spans="15:16" x14ac:dyDescent="0.2">
      <c r="O56731"/>
      <c r="P56731"/>
    </row>
    <row r="56732" spans="15:16" x14ac:dyDescent="0.2">
      <c r="O56732"/>
      <c r="P56732"/>
    </row>
    <row r="56733" spans="15:16" x14ac:dyDescent="0.2">
      <c r="O56733"/>
      <c r="P56733"/>
    </row>
    <row r="56734" spans="15:16" x14ac:dyDescent="0.2">
      <c r="O56734"/>
      <c r="P56734"/>
    </row>
    <row r="56735" spans="15:16" x14ac:dyDescent="0.2">
      <c r="O56735"/>
      <c r="P56735"/>
    </row>
    <row r="56736" spans="15:16" x14ac:dyDescent="0.2">
      <c r="O56736"/>
      <c r="P56736"/>
    </row>
    <row r="56737" spans="15:16" x14ac:dyDescent="0.2">
      <c r="O56737"/>
      <c r="P56737"/>
    </row>
    <row r="56738" spans="15:16" x14ac:dyDescent="0.2">
      <c r="O56738"/>
      <c r="P56738"/>
    </row>
    <row r="56739" spans="15:16" x14ac:dyDescent="0.2">
      <c r="O56739"/>
      <c r="P56739"/>
    </row>
    <row r="56740" spans="15:16" x14ac:dyDescent="0.2">
      <c r="O56740"/>
      <c r="P56740"/>
    </row>
    <row r="56741" spans="15:16" x14ac:dyDescent="0.2">
      <c r="O56741"/>
      <c r="P56741"/>
    </row>
    <row r="56742" spans="15:16" x14ac:dyDescent="0.2">
      <c r="O56742"/>
      <c r="P56742"/>
    </row>
    <row r="56743" spans="15:16" x14ac:dyDescent="0.2">
      <c r="O56743"/>
      <c r="P56743"/>
    </row>
    <row r="56744" spans="15:16" x14ac:dyDescent="0.2">
      <c r="O56744"/>
      <c r="P56744"/>
    </row>
    <row r="56745" spans="15:16" x14ac:dyDescent="0.2">
      <c r="O56745"/>
      <c r="P56745"/>
    </row>
    <row r="56746" spans="15:16" x14ac:dyDescent="0.2">
      <c r="O56746"/>
      <c r="P56746"/>
    </row>
    <row r="56747" spans="15:16" x14ac:dyDescent="0.2">
      <c r="O56747"/>
      <c r="P56747"/>
    </row>
    <row r="56748" spans="15:16" x14ac:dyDescent="0.2">
      <c r="O56748"/>
      <c r="P56748"/>
    </row>
    <row r="56749" spans="15:16" x14ac:dyDescent="0.2">
      <c r="O56749"/>
      <c r="P56749"/>
    </row>
    <row r="56750" spans="15:16" x14ac:dyDescent="0.2">
      <c r="O56750"/>
      <c r="P56750"/>
    </row>
    <row r="56751" spans="15:16" x14ac:dyDescent="0.2">
      <c r="O56751"/>
      <c r="P56751"/>
    </row>
    <row r="56752" spans="15:16" x14ac:dyDescent="0.2">
      <c r="O56752"/>
      <c r="P56752"/>
    </row>
    <row r="56753" spans="15:16" x14ac:dyDescent="0.2">
      <c r="O56753"/>
      <c r="P56753"/>
    </row>
    <row r="56754" spans="15:16" x14ac:dyDescent="0.2">
      <c r="O56754"/>
      <c r="P56754"/>
    </row>
    <row r="56755" spans="15:16" x14ac:dyDescent="0.2">
      <c r="O56755"/>
      <c r="P56755"/>
    </row>
    <row r="56756" spans="15:16" x14ac:dyDescent="0.2">
      <c r="O56756"/>
      <c r="P56756"/>
    </row>
    <row r="56757" spans="15:16" x14ac:dyDescent="0.2">
      <c r="O56757"/>
      <c r="P56757"/>
    </row>
    <row r="56758" spans="15:16" x14ac:dyDescent="0.2">
      <c r="O56758"/>
      <c r="P56758"/>
    </row>
    <row r="56759" spans="15:16" x14ac:dyDescent="0.2">
      <c r="O56759"/>
      <c r="P56759"/>
    </row>
    <row r="56760" spans="15:16" x14ac:dyDescent="0.2">
      <c r="O56760"/>
      <c r="P56760"/>
    </row>
    <row r="56761" spans="15:16" x14ac:dyDescent="0.2">
      <c r="O56761"/>
      <c r="P56761"/>
    </row>
    <row r="56762" spans="15:16" x14ac:dyDescent="0.2">
      <c r="O56762"/>
      <c r="P56762"/>
    </row>
    <row r="56763" spans="15:16" x14ac:dyDescent="0.2">
      <c r="O56763"/>
      <c r="P56763"/>
    </row>
    <row r="56764" spans="15:16" x14ac:dyDescent="0.2">
      <c r="O56764"/>
      <c r="P56764"/>
    </row>
    <row r="56765" spans="15:16" x14ac:dyDescent="0.2">
      <c r="O56765"/>
      <c r="P56765"/>
    </row>
    <row r="56766" spans="15:16" x14ac:dyDescent="0.2">
      <c r="O56766"/>
      <c r="P56766"/>
    </row>
    <row r="56767" spans="15:16" x14ac:dyDescent="0.2">
      <c r="O56767"/>
      <c r="P56767"/>
    </row>
    <row r="56768" spans="15:16" x14ac:dyDescent="0.2">
      <c r="O56768"/>
      <c r="P56768"/>
    </row>
    <row r="56769" spans="15:16" x14ac:dyDescent="0.2">
      <c r="O56769"/>
      <c r="P56769"/>
    </row>
    <row r="56770" spans="15:16" x14ac:dyDescent="0.2">
      <c r="O56770"/>
      <c r="P56770"/>
    </row>
    <row r="56771" spans="15:16" x14ac:dyDescent="0.2">
      <c r="O56771"/>
      <c r="P56771"/>
    </row>
    <row r="56772" spans="15:16" x14ac:dyDescent="0.2">
      <c r="O56772"/>
      <c r="P56772"/>
    </row>
    <row r="56773" spans="15:16" x14ac:dyDescent="0.2">
      <c r="O56773"/>
      <c r="P56773"/>
    </row>
    <row r="56774" spans="15:16" x14ac:dyDescent="0.2">
      <c r="O56774"/>
      <c r="P56774"/>
    </row>
    <row r="56775" spans="15:16" x14ac:dyDescent="0.2">
      <c r="O56775"/>
      <c r="P56775"/>
    </row>
    <row r="56776" spans="15:16" x14ac:dyDescent="0.2">
      <c r="O56776"/>
      <c r="P56776"/>
    </row>
    <row r="56777" spans="15:16" x14ac:dyDescent="0.2">
      <c r="O56777"/>
      <c r="P56777"/>
    </row>
    <row r="56778" spans="15:16" x14ac:dyDescent="0.2">
      <c r="O56778"/>
      <c r="P56778"/>
    </row>
    <row r="56779" spans="15:16" x14ac:dyDescent="0.2">
      <c r="O56779"/>
      <c r="P56779"/>
    </row>
    <row r="56780" spans="15:16" x14ac:dyDescent="0.2">
      <c r="O56780"/>
      <c r="P56780"/>
    </row>
    <row r="56781" spans="15:16" x14ac:dyDescent="0.2">
      <c r="O56781"/>
      <c r="P56781"/>
    </row>
    <row r="56782" spans="15:16" x14ac:dyDescent="0.2">
      <c r="O56782"/>
      <c r="P56782"/>
    </row>
    <row r="56783" spans="15:16" x14ac:dyDescent="0.2">
      <c r="O56783"/>
      <c r="P56783"/>
    </row>
    <row r="56784" spans="15:16" x14ac:dyDescent="0.2">
      <c r="O56784"/>
      <c r="P56784"/>
    </row>
    <row r="56785" spans="15:16" x14ac:dyDescent="0.2">
      <c r="O56785"/>
      <c r="P56785"/>
    </row>
    <row r="56786" spans="15:16" x14ac:dyDescent="0.2">
      <c r="O56786"/>
      <c r="P56786"/>
    </row>
    <row r="56787" spans="15:16" x14ac:dyDescent="0.2">
      <c r="O56787"/>
      <c r="P56787"/>
    </row>
    <row r="56788" spans="15:16" x14ac:dyDescent="0.2">
      <c r="O56788"/>
      <c r="P56788"/>
    </row>
    <row r="56789" spans="15:16" x14ac:dyDescent="0.2">
      <c r="O56789"/>
      <c r="P56789"/>
    </row>
    <row r="56790" spans="15:16" x14ac:dyDescent="0.2">
      <c r="O56790"/>
      <c r="P56790"/>
    </row>
    <row r="56791" spans="15:16" x14ac:dyDescent="0.2">
      <c r="O56791"/>
      <c r="P56791"/>
    </row>
    <row r="56792" spans="15:16" x14ac:dyDescent="0.2">
      <c r="O56792"/>
      <c r="P56792"/>
    </row>
    <row r="56793" spans="15:16" x14ac:dyDescent="0.2">
      <c r="O56793"/>
      <c r="P56793"/>
    </row>
    <row r="56794" spans="15:16" x14ac:dyDescent="0.2">
      <c r="O56794"/>
      <c r="P56794"/>
    </row>
    <row r="56795" spans="15:16" x14ac:dyDescent="0.2">
      <c r="O56795"/>
      <c r="P56795"/>
    </row>
    <row r="56796" spans="15:16" x14ac:dyDescent="0.2">
      <c r="O56796"/>
      <c r="P56796"/>
    </row>
    <row r="56797" spans="15:16" x14ac:dyDescent="0.2">
      <c r="O56797"/>
      <c r="P56797"/>
    </row>
    <row r="56798" spans="15:16" x14ac:dyDescent="0.2">
      <c r="O56798"/>
      <c r="P56798"/>
    </row>
    <row r="56799" spans="15:16" x14ac:dyDescent="0.2">
      <c r="O56799"/>
      <c r="P56799"/>
    </row>
    <row r="56800" spans="15:16" x14ac:dyDescent="0.2">
      <c r="O56800"/>
      <c r="P56800"/>
    </row>
    <row r="56801" spans="15:16" x14ac:dyDescent="0.2">
      <c r="O56801"/>
      <c r="P56801"/>
    </row>
    <row r="56802" spans="15:16" x14ac:dyDescent="0.2">
      <c r="O56802"/>
      <c r="P56802"/>
    </row>
    <row r="56803" spans="15:16" x14ac:dyDescent="0.2">
      <c r="O56803"/>
      <c r="P56803"/>
    </row>
    <row r="56804" spans="15:16" x14ac:dyDescent="0.2">
      <c r="O56804"/>
      <c r="P56804"/>
    </row>
    <row r="56805" spans="15:16" x14ac:dyDescent="0.2">
      <c r="O56805"/>
      <c r="P56805"/>
    </row>
    <row r="56806" spans="15:16" x14ac:dyDescent="0.2">
      <c r="O56806"/>
      <c r="P56806"/>
    </row>
    <row r="56807" spans="15:16" x14ac:dyDescent="0.2">
      <c r="O56807"/>
      <c r="P56807"/>
    </row>
    <row r="56808" spans="15:16" x14ac:dyDescent="0.2">
      <c r="O56808"/>
      <c r="P56808"/>
    </row>
    <row r="56809" spans="15:16" x14ac:dyDescent="0.2">
      <c r="O56809"/>
      <c r="P56809"/>
    </row>
    <row r="56810" spans="15:16" x14ac:dyDescent="0.2">
      <c r="O56810"/>
      <c r="P56810"/>
    </row>
    <row r="56811" spans="15:16" x14ac:dyDescent="0.2">
      <c r="O56811"/>
      <c r="P56811"/>
    </row>
    <row r="56812" spans="15:16" x14ac:dyDescent="0.2">
      <c r="O56812"/>
      <c r="P56812"/>
    </row>
    <row r="56813" spans="15:16" x14ac:dyDescent="0.2">
      <c r="O56813"/>
      <c r="P56813"/>
    </row>
    <row r="56814" spans="15:16" x14ac:dyDescent="0.2">
      <c r="O56814"/>
      <c r="P56814"/>
    </row>
    <row r="56815" spans="15:16" x14ac:dyDescent="0.2">
      <c r="O56815"/>
      <c r="P56815"/>
    </row>
    <row r="56816" spans="15:16" x14ac:dyDescent="0.2">
      <c r="O56816"/>
      <c r="P56816"/>
    </row>
    <row r="56817" spans="15:16" x14ac:dyDescent="0.2">
      <c r="O56817"/>
      <c r="P56817"/>
    </row>
    <row r="56818" spans="15:16" x14ac:dyDescent="0.2">
      <c r="O56818"/>
      <c r="P56818"/>
    </row>
    <row r="56819" spans="15:16" x14ac:dyDescent="0.2">
      <c r="O56819"/>
      <c r="P56819"/>
    </row>
    <row r="56820" spans="15:16" x14ac:dyDescent="0.2">
      <c r="O56820"/>
      <c r="P56820"/>
    </row>
    <row r="56821" spans="15:16" x14ac:dyDescent="0.2">
      <c r="O56821"/>
      <c r="P56821"/>
    </row>
    <row r="56822" spans="15:16" x14ac:dyDescent="0.2">
      <c r="O56822"/>
      <c r="P56822"/>
    </row>
    <row r="56823" spans="15:16" x14ac:dyDescent="0.2">
      <c r="O56823"/>
      <c r="P56823"/>
    </row>
    <row r="56824" spans="15:16" x14ac:dyDescent="0.2">
      <c r="O56824"/>
      <c r="P56824"/>
    </row>
    <row r="56825" spans="15:16" x14ac:dyDescent="0.2">
      <c r="O56825"/>
      <c r="P56825"/>
    </row>
    <row r="56826" spans="15:16" x14ac:dyDescent="0.2">
      <c r="O56826"/>
      <c r="P56826"/>
    </row>
    <row r="56827" spans="15:16" x14ac:dyDescent="0.2">
      <c r="O56827"/>
      <c r="P56827"/>
    </row>
    <row r="56828" spans="15:16" x14ac:dyDescent="0.2">
      <c r="O56828"/>
      <c r="P56828"/>
    </row>
    <row r="56829" spans="15:16" x14ac:dyDescent="0.2">
      <c r="O56829"/>
      <c r="P56829"/>
    </row>
    <row r="56830" spans="15:16" x14ac:dyDescent="0.2">
      <c r="O56830"/>
      <c r="P56830"/>
    </row>
    <row r="56831" spans="15:16" x14ac:dyDescent="0.2">
      <c r="O56831"/>
      <c r="P56831"/>
    </row>
    <row r="56832" spans="15:16" x14ac:dyDescent="0.2">
      <c r="O56832"/>
      <c r="P56832"/>
    </row>
    <row r="56833" spans="15:16" x14ac:dyDescent="0.2">
      <c r="O56833"/>
      <c r="P56833"/>
    </row>
    <row r="56834" spans="15:16" x14ac:dyDescent="0.2">
      <c r="O56834"/>
      <c r="P56834"/>
    </row>
    <row r="56835" spans="15:16" x14ac:dyDescent="0.2">
      <c r="O56835"/>
      <c r="P56835"/>
    </row>
    <row r="56836" spans="15:16" x14ac:dyDescent="0.2">
      <c r="O56836"/>
      <c r="P56836"/>
    </row>
    <row r="56837" spans="15:16" x14ac:dyDescent="0.2">
      <c r="O56837"/>
      <c r="P56837"/>
    </row>
    <row r="56838" spans="15:16" x14ac:dyDescent="0.2">
      <c r="O56838"/>
      <c r="P56838"/>
    </row>
    <row r="56839" spans="15:16" x14ac:dyDescent="0.2">
      <c r="O56839"/>
      <c r="P56839"/>
    </row>
    <row r="56840" spans="15:16" x14ac:dyDescent="0.2">
      <c r="O56840"/>
      <c r="P56840"/>
    </row>
    <row r="56841" spans="15:16" x14ac:dyDescent="0.2">
      <c r="O56841"/>
      <c r="P56841"/>
    </row>
    <row r="56842" spans="15:16" x14ac:dyDescent="0.2">
      <c r="O56842"/>
      <c r="P56842"/>
    </row>
    <row r="56843" spans="15:16" x14ac:dyDescent="0.2">
      <c r="O56843"/>
      <c r="P56843"/>
    </row>
    <row r="56844" spans="15:16" x14ac:dyDescent="0.2">
      <c r="O56844"/>
      <c r="P56844"/>
    </row>
    <row r="56845" spans="15:16" x14ac:dyDescent="0.2">
      <c r="O56845"/>
      <c r="P56845"/>
    </row>
    <row r="56846" spans="15:16" x14ac:dyDescent="0.2">
      <c r="O56846"/>
      <c r="P56846"/>
    </row>
    <row r="56847" spans="15:16" x14ac:dyDescent="0.2">
      <c r="O56847"/>
      <c r="P56847"/>
    </row>
    <row r="56848" spans="15:16" x14ac:dyDescent="0.2">
      <c r="O56848"/>
      <c r="P56848"/>
    </row>
    <row r="56849" spans="15:16" x14ac:dyDescent="0.2">
      <c r="O56849"/>
      <c r="P56849"/>
    </row>
    <row r="56850" spans="15:16" x14ac:dyDescent="0.2">
      <c r="O56850"/>
      <c r="P56850"/>
    </row>
    <row r="56851" spans="15:16" x14ac:dyDescent="0.2">
      <c r="O56851"/>
      <c r="P56851"/>
    </row>
    <row r="56852" spans="15:16" x14ac:dyDescent="0.2">
      <c r="O56852"/>
      <c r="P56852"/>
    </row>
    <row r="56853" spans="15:16" x14ac:dyDescent="0.2">
      <c r="O56853"/>
      <c r="P56853"/>
    </row>
    <row r="56854" spans="15:16" x14ac:dyDescent="0.2">
      <c r="O56854"/>
      <c r="P56854"/>
    </row>
    <row r="56855" spans="15:16" x14ac:dyDescent="0.2">
      <c r="O56855"/>
      <c r="P56855"/>
    </row>
    <row r="56856" spans="15:16" x14ac:dyDescent="0.2">
      <c r="O56856"/>
      <c r="P56856"/>
    </row>
    <row r="56857" spans="15:16" x14ac:dyDescent="0.2">
      <c r="O56857"/>
      <c r="P56857"/>
    </row>
    <row r="56858" spans="15:16" x14ac:dyDescent="0.2">
      <c r="O56858"/>
      <c r="P56858"/>
    </row>
    <row r="56859" spans="15:16" x14ac:dyDescent="0.2">
      <c r="O56859"/>
      <c r="P56859"/>
    </row>
    <row r="56860" spans="15:16" x14ac:dyDescent="0.2">
      <c r="O56860"/>
      <c r="P56860"/>
    </row>
    <row r="56861" spans="15:16" x14ac:dyDescent="0.2">
      <c r="O56861"/>
      <c r="P56861"/>
    </row>
    <row r="56862" spans="15:16" x14ac:dyDescent="0.2">
      <c r="O56862"/>
      <c r="P56862"/>
    </row>
    <row r="56863" spans="15:16" x14ac:dyDescent="0.2">
      <c r="O56863"/>
      <c r="P56863"/>
    </row>
    <row r="56864" spans="15:16" x14ac:dyDescent="0.2">
      <c r="O56864"/>
      <c r="P56864"/>
    </row>
    <row r="56865" spans="15:16" x14ac:dyDescent="0.2">
      <c r="O56865"/>
      <c r="P56865"/>
    </row>
    <row r="56866" spans="15:16" x14ac:dyDescent="0.2">
      <c r="O56866"/>
      <c r="P56866"/>
    </row>
    <row r="56867" spans="15:16" x14ac:dyDescent="0.2">
      <c r="O56867"/>
      <c r="P56867"/>
    </row>
    <row r="56868" spans="15:16" x14ac:dyDescent="0.2">
      <c r="O56868"/>
      <c r="P56868"/>
    </row>
    <row r="56869" spans="15:16" x14ac:dyDescent="0.2">
      <c r="O56869"/>
      <c r="P56869"/>
    </row>
    <row r="56870" spans="15:16" x14ac:dyDescent="0.2">
      <c r="O56870"/>
      <c r="P56870"/>
    </row>
    <row r="56871" spans="15:16" x14ac:dyDescent="0.2">
      <c r="O56871"/>
      <c r="P56871"/>
    </row>
    <row r="56872" spans="15:16" x14ac:dyDescent="0.2">
      <c r="O56872"/>
      <c r="P56872"/>
    </row>
    <row r="56873" spans="15:16" x14ac:dyDescent="0.2">
      <c r="O56873"/>
      <c r="P56873"/>
    </row>
    <row r="56874" spans="15:16" x14ac:dyDescent="0.2">
      <c r="O56874"/>
      <c r="P56874"/>
    </row>
    <row r="56875" spans="15:16" x14ac:dyDescent="0.2">
      <c r="O56875"/>
      <c r="P56875"/>
    </row>
    <row r="56876" spans="15:16" x14ac:dyDescent="0.2">
      <c r="O56876"/>
      <c r="P56876"/>
    </row>
    <row r="56877" spans="15:16" x14ac:dyDescent="0.2">
      <c r="O56877"/>
      <c r="P56877"/>
    </row>
    <row r="56878" spans="15:16" x14ac:dyDescent="0.2">
      <c r="O56878"/>
      <c r="P56878"/>
    </row>
    <row r="56879" spans="15:16" x14ac:dyDescent="0.2">
      <c r="O56879"/>
      <c r="P56879"/>
    </row>
    <row r="56880" spans="15:16" x14ac:dyDescent="0.2">
      <c r="O56880"/>
      <c r="P56880"/>
    </row>
    <row r="56881" spans="15:16" x14ac:dyDescent="0.2">
      <c r="O56881"/>
      <c r="P56881"/>
    </row>
    <row r="56882" spans="15:16" x14ac:dyDescent="0.2">
      <c r="O56882"/>
      <c r="P56882"/>
    </row>
    <row r="56883" spans="15:16" x14ac:dyDescent="0.2">
      <c r="O56883"/>
      <c r="P56883"/>
    </row>
    <row r="56884" spans="15:16" x14ac:dyDescent="0.2">
      <c r="O56884"/>
      <c r="P56884"/>
    </row>
    <row r="56885" spans="15:16" x14ac:dyDescent="0.2">
      <c r="O56885"/>
      <c r="P56885"/>
    </row>
    <row r="56886" spans="15:16" x14ac:dyDescent="0.2">
      <c r="O56886"/>
      <c r="P56886"/>
    </row>
    <row r="56887" spans="15:16" x14ac:dyDescent="0.2">
      <c r="O56887"/>
      <c r="P56887"/>
    </row>
    <row r="56888" spans="15:16" x14ac:dyDescent="0.2">
      <c r="O56888"/>
      <c r="P56888"/>
    </row>
    <row r="56889" spans="15:16" x14ac:dyDescent="0.2">
      <c r="O56889"/>
      <c r="P56889"/>
    </row>
    <row r="56890" spans="15:16" x14ac:dyDescent="0.2">
      <c r="O56890"/>
      <c r="P56890"/>
    </row>
    <row r="56891" spans="15:16" x14ac:dyDescent="0.2">
      <c r="O56891"/>
      <c r="P56891"/>
    </row>
    <row r="56892" spans="15:16" x14ac:dyDescent="0.2">
      <c r="O56892"/>
      <c r="P56892"/>
    </row>
    <row r="56893" spans="15:16" x14ac:dyDescent="0.2">
      <c r="O56893"/>
      <c r="P56893"/>
    </row>
    <row r="56894" spans="15:16" x14ac:dyDescent="0.2">
      <c r="O56894"/>
      <c r="P56894"/>
    </row>
    <row r="56895" spans="15:16" x14ac:dyDescent="0.2">
      <c r="O56895"/>
      <c r="P56895"/>
    </row>
    <row r="56896" spans="15:16" x14ac:dyDescent="0.2">
      <c r="O56896"/>
      <c r="P56896"/>
    </row>
    <row r="56897" spans="15:16" x14ac:dyDescent="0.2">
      <c r="O56897"/>
      <c r="P56897"/>
    </row>
    <row r="56898" spans="15:16" x14ac:dyDescent="0.2">
      <c r="O56898"/>
      <c r="P56898"/>
    </row>
    <row r="56899" spans="15:16" x14ac:dyDescent="0.2">
      <c r="O56899"/>
      <c r="P56899"/>
    </row>
    <row r="56900" spans="15:16" x14ac:dyDescent="0.2">
      <c r="O56900"/>
      <c r="P56900"/>
    </row>
    <row r="56901" spans="15:16" x14ac:dyDescent="0.2">
      <c r="O56901"/>
      <c r="P56901"/>
    </row>
    <row r="56902" spans="15:16" x14ac:dyDescent="0.2">
      <c r="O56902"/>
      <c r="P56902"/>
    </row>
    <row r="56903" spans="15:16" x14ac:dyDescent="0.2">
      <c r="O56903"/>
      <c r="P56903"/>
    </row>
    <row r="56904" spans="15:16" x14ac:dyDescent="0.2">
      <c r="O56904"/>
      <c r="P56904"/>
    </row>
    <row r="56905" spans="15:16" x14ac:dyDescent="0.2">
      <c r="O56905"/>
      <c r="P56905"/>
    </row>
    <row r="56906" spans="15:16" x14ac:dyDescent="0.2">
      <c r="O56906"/>
      <c r="P56906"/>
    </row>
    <row r="56907" spans="15:16" x14ac:dyDescent="0.2">
      <c r="O56907"/>
      <c r="P56907"/>
    </row>
    <row r="56908" spans="15:16" x14ac:dyDescent="0.2">
      <c r="O56908"/>
      <c r="P56908"/>
    </row>
    <row r="56909" spans="15:16" x14ac:dyDescent="0.2">
      <c r="O56909"/>
      <c r="P56909"/>
    </row>
    <row r="56910" spans="15:16" x14ac:dyDescent="0.2">
      <c r="O56910"/>
      <c r="P56910"/>
    </row>
    <row r="56911" spans="15:16" x14ac:dyDescent="0.2">
      <c r="O56911"/>
      <c r="P56911"/>
    </row>
    <row r="56912" spans="15:16" x14ac:dyDescent="0.2">
      <c r="O56912"/>
      <c r="P56912"/>
    </row>
    <row r="56913" spans="15:16" x14ac:dyDescent="0.2">
      <c r="O56913"/>
      <c r="P56913"/>
    </row>
    <row r="56914" spans="15:16" x14ac:dyDescent="0.2">
      <c r="O56914"/>
      <c r="P56914"/>
    </row>
    <row r="56915" spans="15:16" x14ac:dyDescent="0.2">
      <c r="O56915"/>
      <c r="P56915"/>
    </row>
    <row r="56916" spans="15:16" x14ac:dyDescent="0.2">
      <c r="O56916"/>
      <c r="P56916"/>
    </row>
    <row r="56917" spans="15:16" x14ac:dyDescent="0.2">
      <c r="O56917"/>
      <c r="P56917"/>
    </row>
    <row r="56918" spans="15:16" x14ac:dyDescent="0.2">
      <c r="O56918"/>
      <c r="P56918"/>
    </row>
    <row r="56919" spans="15:16" x14ac:dyDescent="0.2">
      <c r="O56919"/>
      <c r="P56919"/>
    </row>
    <row r="56920" spans="15:16" x14ac:dyDescent="0.2">
      <c r="O56920"/>
      <c r="P56920"/>
    </row>
    <row r="56921" spans="15:16" x14ac:dyDescent="0.2">
      <c r="O56921"/>
      <c r="P56921"/>
    </row>
    <row r="56922" spans="15:16" x14ac:dyDescent="0.2">
      <c r="O56922"/>
      <c r="P56922"/>
    </row>
    <row r="56923" spans="15:16" x14ac:dyDescent="0.2">
      <c r="O56923"/>
      <c r="P56923"/>
    </row>
    <row r="56924" spans="15:16" x14ac:dyDescent="0.2">
      <c r="O56924"/>
      <c r="P56924"/>
    </row>
    <row r="56925" spans="15:16" x14ac:dyDescent="0.2">
      <c r="O56925"/>
      <c r="P56925"/>
    </row>
    <row r="56926" spans="15:16" x14ac:dyDescent="0.2">
      <c r="O56926"/>
      <c r="P56926"/>
    </row>
    <row r="56927" spans="15:16" x14ac:dyDescent="0.2">
      <c r="O56927"/>
      <c r="P56927"/>
    </row>
    <row r="56928" spans="15:16" x14ac:dyDescent="0.2">
      <c r="O56928"/>
      <c r="P56928"/>
    </row>
    <row r="56929" spans="15:16" x14ac:dyDescent="0.2">
      <c r="O56929"/>
      <c r="P56929"/>
    </row>
    <row r="56930" spans="15:16" x14ac:dyDescent="0.2">
      <c r="O56930"/>
      <c r="P56930"/>
    </row>
    <row r="56931" spans="15:16" x14ac:dyDescent="0.2">
      <c r="O56931"/>
      <c r="P56931"/>
    </row>
    <row r="56932" spans="15:16" x14ac:dyDescent="0.2">
      <c r="O56932"/>
      <c r="P56932"/>
    </row>
    <row r="56933" spans="15:16" x14ac:dyDescent="0.2">
      <c r="O56933"/>
      <c r="P56933"/>
    </row>
    <row r="56934" spans="15:16" x14ac:dyDescent="0.2">
      <c r="O56934"/>
      <c r="P56934"/>
    </row>
    <row r="56935" spans="15:16" x14ac:dyDescent="0.2">
      <c r="O56935"/>
      <c r="P56935"/>
    </row>
    <row r="56936" spans="15:16" x14ac:dyDescent="0.2">
      <c r="O56936"/>
      <c r="P56936"/>
    </row>
    <row r="56937" spans="15:16" x14ac:dyDescent="0.2">
      <c r="O56937"/>
      <c r="P56937"/>
    </row>
    <row r="56938" spans="15:16" x14ac:dyDescent="0.2">
      <c r="O56938"/>
      <c r="P56938"/>
    </row>
    <row r="56939" spans="15:16" x14ac:dyDescent="0.2">
      <c r="O56939"/>
      <c r="P56939"/>
    </row>
    <row r="56940" spans="15:16" x14ac:dyDescent="0.2">
      <c r="O56940"/>
      <c r="P56940"/>
    </row>
    <row r="56941" spans="15:16" x14ac:dyDescent="0.2">
      <c r="O56941"/>
      <c r="P56941"/>
    </row>
    <row r="56942" spans="15:16" x14ac:dyDescent="0.2">
      <c r="O56942"/>
      <c r="P56942"/>
    </row>
    <row r="56943" spans="15:16" x14ac:dyDescent="0.2">
      <c r="O56943"/>
      <c r="P56943"/>
    </row>
    <row r="56944" spans="15:16" x14ac:dyDescent="0.2">
      <c r="O56944"/>
      <c r="P56944"/>
    </row>
    <row r="56945" spans="15:16" x14ac:dyDescent="0.2">
      <c r="O56945"/>
      <c r="P56945"/>
    </row>
    <row r="56946" spans="15:16" x14ac:dyDescent="0.2">
      <c r="O56946"/>
      <c r="P56946"/>
    </row>
    <row r="56947" spans="15:16" x14ac:dyDescent="0.2">
      <c r="O56947"/>
      <c r="P56947"/>
    </row>
    <row r="56948" spans="15:16" x14ac:dyDescent="0.2">
      <c r="O56948"/>
      <c r="P56948"/>
    </row>
    <row r="56949" spans="15:16" x14ac:dyDescent="0.2">
      <c r="O56949"/>
      <c r="P56949"/>
    </row>
    <row r="56950" spans="15:16" x14ac:dyDescent="0.2">
      <c r="O56950"/>
      <c r="P56950"/>
    </row>
    <row r="56951" spans="15:16" x14ac:dyDescent="0.2">
      <c r="O56951"/>
      <c r="P56951"/>
    </row>
    <row r="56952" spans="15:16" x14ac:dyDescent="0.2">
      <c r="O56952"/>
      <c r="P56952"/>
    </row>
    <row r="56953" spans="15:16" x14ac:dyDescent="0.2">
      <c r="O56953"/>
      <c r="P56953"/>
    </row>
    <row r="56954" spans="15:16" x14ac:dyDescent="0.2">
      <c r="O56954"/>
      <c r="P56954"/>
    </row>
    <row r="56955" spans="15:16" x14ac:dyDescent="0.2">
      <c r="O56955"/>
      <c r="P56955"/>
    </row>
    <row r="56956" spans="15:16" x14ac:dyDescent="0.2">
      <c r="O56956"/>
      <c r="P56956"/>
    </row>
    <row r="56957" spans="15:16" x14ac:dyDescent="0.2">
      <c r="O56957"/>
      <c r="P56957"/>
    </row>
    <row r="56958" spans="15:16" x14ac:dyDescent="0.2">
      <c r="O56958"/>
      <c r="P56958"/>
    </row>
    <row r="56959" spans="15:16" x14ac:dyDescent="0.2">
      <c r="O56959"/>
      <c r="P56959"/>
    </row>
    <row r="56960" spans="15:16" x14ac:dyDescent="0.2">
      <c r="O56960"/>
      <c r="P56960"/>
    </row>
    <row r="56961" spans="15:16" x14ac:dyDescent="0.2">
      <c r="O56961"/>
      <c r="P56961"/>
    </row>
    <row r="56962" spans="15:16" x14ac:dyDescent="0.2">
      <c r="O56962"/>
      <c r="P56962"/>
    </row>
    <row r="56963" spans="15:16" x14ac:dyDescent="0.2">
      <c r="O56963"/>
      <c r="P56963"/>
    </row>
    <row r="56964" spans="15:16" x14ac:dyDescent="0.2">
      <c r="O56964"/>
      <c r="P56964"/>
    </row>
    <row r="56965" spans="15:16" x14ac:dyDescent="0.2">
      <c r="O56965"/>
      <c r="P56965"/>
    </row>
    <row r="56966" spans="15:16" x14ac:dyDescent="0.2">
      <c r="O56966"/>
      <c r="P56966"/>
    </row>
    <row r="56967" spans="15:16" x14ac:dyDescent="0.2">
      <c r="O56967"/>
      <c r="P56967"/>
    </row>
    <row r="56968" spans="15:16" x14ac:dyDescent="0.2">
      <c r="O56968"/>
      <c r="P56968"/>
    </row>
    <row r="56969" spans="15:16" x14ac:dyDescent="0.2">
      <c r="O56969"/>
      <c r="P56969"/>
    </row>
    <row r="56970" spans="15:16" x14ac:dyDescent="0.2">
      <c r="O56970"/>
      <c r="P56970"/>
    </row>
    <row r="56971" spans="15:16" x14ac:dyDescent="0.2">
      <c r="O56971"/>
      <c r="P56971"/>
    </row>
    <row r="56972" spans="15:16" x14ac:dyDescent="0.2">
      <c r="O56972"/>
      <c r="P56972"/>
    </row>
    <row r="56973" spans="15:16" x14ac:dyDescent="0.2">
      <c r="O56973"/>
      <c r="P56973"/>
    </row>
    <row r="56974" spans="15:16" x14ac:dyDescent="0.2">
      <c r="O56974"/>
      <c r="P56974"/>
    </row>
    <row r="56975" spans="15:16" x14ac:dyDescent="0.2">
      <c r="O56975"/>
      <c r="P56975"/>
    </row>
    <row r="56976" spans="15:16" x14ac:dyDescent="0.2">
      <c r="O56976"/>
      <c r="P56976"/>
    </row>
    <row r="56977" spans="15:16" x14ac:dyDescent="0.2">
      <c r="O56977"/>
      <c r="P56977"/>
    </row>
    <row r="56978" spans="15:16" x14ac:dyDescent="0.2">
      <c r="O56978"/>
      <c r="P56978"/>
    </row>
    <row r="56979" spans="15:16" x14ac:dyDescent="0.2">
      <c r="O56979"/>
      <c r="P56979"/>
    </row>
    <row r="56980" spans="15:16" x14ac:dyDescent="0.2">
      <c r="O56980"/>
      <c r="P56980"/>
    </row>
    <row r="56981" spans="15:16" x14ac:dyDescent="0.2">
      <c r="O56981"/>
      <c r="P56981"/>
    </row>
    <row r="56982" spans="15:16" x14ac:dyDescent="0.2">
      <c r="O56982"/>
      <c r="P56982"/>
    </row>
    <row r="56983" spans="15:16" x14ac:dyDescent="0.2">
      <c r="O56983"/>
      <c r="P56983"/>
    </row>
    <row r="56984" spans="15:16" x14ac:dyDescent="0.2">
      <c r="O56984"/>
      <c r="P56984"/>
    </row>
    <row r="56985" spans="15:16" x14ac:dyDescent="0.2">
      <c r="O56985"/>
      <c r="P56985"/>
    </row>
    <row r="56986" spans="15:16" x14ac:dyDescent="0.2">
      <c r="O56986"/>
      <c r="P56986"/>
    </row>
    <row r="56987" spans="15:16" x14ac:dyDescent="0.2">
      <c r="O56987"/>
      <c r="P56987"/>
    </row>
    <row r="56988" spans="15:16" x14ac:dyDescent="0.2">
      <c r="O56988"/>
      <c r="P56988"/>
    </row>
    <row r="56989" spans="15:16" x14ac:dyDescent="0.2">
      <c r="O56989"/>
      <c r="P56989"/>
    </row>
    <row r="56990" spans="15:16" x14ac:dyDescent="0.2">
      <c r="O56990"/>
      <c r="P56990"/>
    </row>
    <row r="56991" spans="15:16" x14ac:dyDescent="0.2">
      <c r="O56991"/>
      <c r="P56991"/>
    </row>
    <row r="56992" spans="15:16" x14ac:dyDescent="0.2">
      <c r="O56992"/>
      <c r="P56992"/>
    </row>
    <row r="56993" spans="15:16" x14ac:dyDescent="0.2">
      <c r="O56993"/>
      <c r="P56993"/>
    </row>
    <row r="56994" spans="15:16" x14ac:dyDescent="0.2">
      <c r="O56994"/>
      <c r="P56994"/>
    </row>
    <row r="56995" spans="15:16" x14ac:dyDescent="0.2">
      <c r="O56995"/>
      <c r="P56995"/>
    </row>
    <row r="56996" spans="15:16" x14ac:dyDescent="0.2">
      <c r="O56996"/>
      <c r="P56996"/>
    </row>
    <row r="56997" spans="15:16" x14ac:dyDescent="0.2">
      <c r="O56997"/>
      <c r="P56997"/>
    </row>
    <row r="56998" spans="15:16" x14ac:dyDescent="0.2">
      <c r="O56998"/>
      <c r="P56998"/>
    </row>
    <row r="56999" spans="15:16" x14ac:dyDescent="0.2">
      <c r="O56999"/>
      <c r="P56999"/>
    </row>
    <row r="57000" spans="15:16" x14ac:dyDescent="0.2">
      <c r="O57000"/>
      <c r="P57000"/>
    </row>
    <row r="57001" spans="15:16" x14ac:dyDescent="0.2">
      <c r="O57001"/>
      <c r="P57001"/>
    </row>
    <row r="57002" spans="15:16" x14ac:dyDescent="0.2">
      <c r="O57002"/>
      <c r="P57002"/>
    </row>
    <row r="57003" spans="15:16" x14ac:dyDescent="0.2">
      <c r="O57003"/>
      <c r="P57003"/>
    </row>
    <row r="57004" spans="15:16" x14ac:dyDescent="0.2">
      <c r="O57004"/>
      <c r="P57004"/>
    </row>
    <row r="57005" spans="15:16" x14ac:dyDescent="0.2">
      <c r="O57005"/>
      <c r="P57005"/>
    </row>
    <row r="57006" spans="15:16" x14ac:dyDescent="0.2">
      <c r="O57006"/>
      <c r="P57006"/>
    </row>
    <row r="57007" spans="15:16" x14ac:dyDescent="0.2">
      <c r="O57007"/>
      <c r="P57007"/>
    </row>
    <row r="57008" spans="15:16" x14ac:dyDescent="0.2">
      <c r="O57008"/>
      <c r="P57008"/>
    </row>
    <row r="57009" spans="15:16" x14ac:dyDescent="0.2">
      <c r="O57009"/>
      <c r="P57009"/>
    </row>
    <row r="57010" spans="15:16" x14ac:dyDescent="0.2">
      <c r="O57010"/>
      <c r="P57010"/>
    </row>
    <row r="57011" spans="15:16" x14ac:dyDescent="0.2">
      <c r="O57011"/>
      <c r="P57011"/>
    </row>
    <row r="57012" spans="15:16" x14ac:dyDescent="0.2">
      <c r="O57012"/>
      <c r="P57012"/>
    </row>
    <row r="57013" spans="15:16" x14ac:dyDescent="0.2">
      <c r="O57013"/>
      <c r="P57013"/>
    </row>
    <row r="57014" spans="15:16" x14ac:dyDescent="0.2">
      <c r="O57014"/>
      <c r="P57014"/>
    </row>
    <row r="57015" spans="15:16" x14ac:dyDescent="0.2">
      <c r="O57015"/>
      <c r="P57015"/>
    </row>
    <row r="57016" spans="15:16" x14ac:dyDescent="0.2">
      <c r="O57016"/>
      <c r="P57016"/>
    </row>
    <row r="57017" spans="15:16" x14ac:dyDescent="0.2">
      <c r="O57017"/>
      <c r="P57017"/>
    </row>
    <row r="57018" spans="15:16" x14ac:dyDescent="0.2">
      <c r="O57018"/>
      <c r="P57018"/>
    </row>
    <row r="57019" spans="15:16" x14ac:dyDescent="0.2">
      <c r="O57019"/>
      <c r="P57019"/>
    </row>
    <row r="57020" spans="15:16" x14ac:dyDescent="0.2">
      <c r="O57020"/>
      <c r="P57020"/>
    </row>
    <row r="57021" spans="15:16" x14ac:dyDescent="0.2">
      <c r="O57021"/>
      <c r="P57021"/>
    </row>
    <row r="57022" spans="15:16" x14ac:dyDescent="0.2">
      <c r="O57022"/>
      <c r="P57022"/>
    </row>
    <row r="57023" spans="15:16" x14ac:dyDescent="0.2">
      <c r="O57023"/>
      <c r="P57023"/>
    </row>
    <row r="57024" spans="15:16" x14ac:dyDescent="0.2">
      <c r="O57024"/>
      <c r="P57024"/>
    </row>
    <row r="57025" spans="15:16" x14ac:dyDescent="0.2">
      <c r="O57025"/>
      <c r="P57025"/>
    </row>
    <row r="57026" spans="15:16" x14ac:dyDescent="0.2">
      <c r="O57026"/>
      <c r="P57026"/>
    </row>
    <row r="57027" spans="15:16" x14ac:dyDescent="0.2">
      <c r="O57027"/>
      <c r="P57027"/>
    </row>
    <row r="57028" spans="15:16" x14ac:dyDescent="0.2">
      <c r="O57028"/>
      <c r="P57028"/>
    </row>
    <row r="57029" spans="15:16" x14ac:dyDescent="0.2">
      <c r="O57029"/>
      <c r="P57029"/>
    </row>
    <row r="57030" spans="15:16" x14ac:dyDescent="0.2">
      <c r="O57030"/>
      <c r="P57030"/>
    </row>
    <row r="57031" spans="15:16" x14ac:dyDescent="0.2">
      <c r="O57031"/>
      <c r="P57031"/>
    </row>
    <row r="57032" spans="15:16" x14ac:dyDescent="0.2">
      <c r="O57032"/>
      <c r="P57032"/>
    </row>
    <row r="57033" spans="15:16" x14ac:dyDescent="0.2">
      <c r="O57033"/>
      <c r="P57033"/>
    </row>
    <row r="57034" spans="15:16" x14ac:dyDescent="0.2">
      <c r="O57034"/>
      <c r="P57034"/>
    </row>
    <row r="57035" spans="15:16" x14ac:dyDescent="0.2">
      <c r="O57035"/>
      <c r="P57035"/>
    </row>
    <row r="57036" spans="15:16" x14ac:dyDescent="0.2">
      <c r="O57036"/>
      <c r="P57036"/>
    </row>
    <row r="57037" spans="15:16" x14ac:dyDescent="0.2">
      <c r="O57037"/>
      <c r="P57037"/>
    </row>
    <row r="57038" spans="15:16" x14ac:dyDescent="0.2">
      <c r="O57038"/>
      <c r="P57038"/>
    </row>
    <row r="57039" spans="15:16" x14ac:dyDescent="0.2">
      <c r="O57039"/>
      <c r="P57039"/>
    </row>
    <row r="57040" spans="15:16" x14ac:dyDescent="0.2">
      <c r="O57040"/>
      <c r="P57040"/>
    </row>
    <row r="57041" spans="15:16" x14ac:dyDescent="0.2">
      <c r="O57041"/>
      <c r="P57041"/>
    </row>
    <row r="57042" spans="15:16" x14ac:dyDescent="0.2">
      <c r="O57042"/>
      <c r="P57042"/>
    </row>
    <row r="57043" spans="15:16" x14ac:dyDescent="0.2">
      <c r="O57043"/>
      <c r="P57043"/>
    </row>
    <row r="57044" spans="15:16" x14ac:dyDescent="0.2">
      <c r="O57044"/>
      <c r="P57044"/>
    </row>
    <row r="57045" spans="15:16" x14ac:dyDescent="0.2">
      <c r="O57045"/>
      <c r="P57045"/>
    </row>
    <row r="57046" spans="15:16" x14ac:dyDescent="0.2">
      <c r="O57046"/>
      <c r="P57046"/>
    </row>
    <row r="57047" spans="15:16" x14ac:dyDescent="0.2">
      <c r="O57047"/>
      <c r="P57047"/>
    </row>
    <row r="57048" spans="15:16" x14ac:dyDescent="0.2">
      <c r="O57048"/>
      <c r="P57048"/>
    </row>
    <row r="57049" spans="15:16" x14ac:dyDescent="0.2">
      <c r="O57049"/>
      <c r="P57049"/>
    </row>
    <row r="57050" spans="15:16" x14ac:dyDescent="0.2">
      <c r="O57050"/>
      <c r="P57050"/>
    </row>
    <row r="57051" spans="15:16" x14ac:dyDescent="0.2">
      <c r="O57051"/>
      <c r="P57051"/>
    </row>
    <row r="57052" spans="15:16" x14ac:dyDescent="0.2">
      <c r="O57052"/>
      <c r="P57052"/>
    </row>
    <row r="57053" spans="15:16" x14ac:dyDescent="0.2">
      <c r="O57053"/>
      <c r="P57053"/>
    </row>
    <row r="57054" spans="15:16" x14ac:dyDescent="0.2">
      <c r="O57054"/>
      <c r="P57054"/>
    </row>
    <row r="57055" spans="15:16" x14ac:dyDescent="0.2">
      <c r="O57055"/>
      <c r="P57055"/>
    </row>
    <row r="57056" spans="15:16" x14ac:dyDescent="0.2">
      <c r="O57056"/>
      <c r="P57056"/>
    </row>
    <row r="57057" spans="15:16" x14ac:dyDescent="0.2">
      <c r="O57057"/>
      <c r="P57057"/>
    </row>
    <row r="57058" spans="15:16" x14ac:dyDescent="0.2">
      <c r="O57058"/>
      <c r="P57058"/>
    </row>
    <row r="57059" spans="15:16" x14ac:dyDescent="0.2">
      <c r="O57059"/>
      <c r="P57059"/>
    </row>
    <row r="57060" spans="15:16" x14ac:dyDescent="0.2">
      <c r="O57060"/>
      <c r="P57060"/>
    </row>
    <row r="57061" spans="15:16" x14ac:dyDescent="0.2">
      <c r="O57061"/>
      <c r="P57061"/>
    </row>
    <row r="57062" spans="15:16" x14ac:dyDescent="0.2">
      <c r="O57062"/>
      <c r="P57062"/>
    </row>
    <row r="57063" spans="15:16" x14ac:dyDescent="0.2">
      <c r="O57063"/>
      <c r="P57063"/>
    </row>
    <row r="57064" spans="15:16" x14ac:dyDescent="0.2">
      <c r="O57064"/>
      <c r="P57064"/>
    </row>
    <row r="57065" spans="15:16" x14ac:dyDescent="0.2">
      <c r="O57065"/>
      <c r="P57065"/>
    </row>
    <row r="57066" spans="15:16" x14ac:dyDescent="0.2">
      <c r="O57066"/>
      <c r="P57066"/>
    </row>
    <row r="57067" spans="15:16" x14ac:dyDescent="0.2">
      <c r="O57067"/>
      <c r="P57067"/>
    </row>
    <row r="57068" spans="15:16" x14ac:dyDescent="0.2">
      <c r="O57068"/>
      <c r="P57068"/>
    </row>
    <row r="57069" spans="15:16" x14ac:dyDescent="0.2">
      <c r="O57069"/>
      <c r="P57069"/>
    </row>
    <row r="57070" spans="15:16" x14ac:dyDescent="0.2">
      <c r="O57070"/>
      <c r="P57070"/>
    </row>
    <row r="57071" spans="15:16" x14ac:dyDescent="0.2">
      <c r="O57071"/>
      <c r="P57071"/>
    </row>
    <row r="57072" spans="15:16" x14ac:dyDescent="0.2">
      <c r="O57072"/>
      <c r="P57072"/>
    </row>
    <row r="57073" spans="15:16" x14ac:dyDescent="0.2">
      <c r="O57073"/>
      <c r="P57073"/>
    </row>
    <row r="57074" spans="15:16" x14ac:dyDescent="0.2">
      <c r="O57074"/>
      <c r="P57074"/>
    </row>
    <row r="57075" spans="15:16" x14ac:dyDescent="0.2">
      <c r="O57075"/>
      <c r="P57075"/>
    </row>
    <row r="57076" spans="15:16" x14ac:dyDescent="0.2">
      <c r="O57076"/>
      <c r="P57076"/>
    </row>
    <row r="57077" spans="15:16" x14ac:dyDescent="0.2">
      <c r="O57077"/>
      <c r="P57077"/>
    </row>
    <row r="57078" spans="15:16" x14ac:dyDescent="0.2">
      <c r="O57078"/>
      <c r="P57078"/>
    </row>
    <row r="57079" spans="15:16" x14ac:dyDescent="0.2">
      <c r="O57079"/>
      <c r="P57079"/>
    </row>
    <row r="57080" spans="15:16" x14ac:dyDescent="0.2">
      <c r="O57080"/>
      <c r="P57080"/>
    </row>
    <row r="57081" spans="15:16" x14ac:dyDescent="0.2">
      <c r="O57081"/>
      <c r="P57081"/>
    </row>
    <row r="57082" spans="15:16" x14ac:dyDescent="0.2">
      <c r="O57082"/>
      <c r="P57082"/>
    </row>
    <row r="57083" spans="15:16" x14ac:dyDescent="0.2">
      <c r="O57083"/>
      <c r="P57083"/>
    </row>
    <row r="57084" spans="15:16" x14ac:dyDescent="0.2">
      <c r="O57084"/>
      <c r="P57084"/>
    </row>
    <row r="57085" spans="15:16" x14ac:dyDescent="0.2">
      <c r="O57085"/>
      <c r="P57085"/>
    </row>
    <row r="57086" spans="15:16" x14ac:dyDescent="0.2">
      <c r="O57086"/>
      <c r="P57086"/>
    </row>
    <row r="57087" spans="15:16" x14ac:dyDescent="0.2">
      <c r="O57087"/>
      <c r="P57087"/>
    </row>
    <row r="57088" spans="15:16" x14ac:dyDescent="0.2">
      <c r="O57088"/>
      <c r="P57088"/>
    </row>
    <row r="57089" spans="15:16" x14ac:dyDescent="0.2">
      <c r="O57089"/>
      <c r="P57089"/>
    </row>
    <row r="57090" spans="15:16" x14ac:dyDescent="0.2">
      <c r="O57090"/>
      <c r="P57090"/>
    </row>
    <row r="57091" spans="15:16" x14ac:dyDescent="0.2">
      <c r="O57091"/>
      <c r="P57091"/>
    </row>
    <row r="57092" spans="15:16" x14ac:dyDescent="0.2">
      <c r="O57092"/>
      <c r="P57092"/>
    </row>
    <row r="57093" spans="15:16" x14ac:dyDescent="0.2">
      <c r="O57093"/>
      <c r="P57093"/>
    </row>
    <row r="57094" spans="15:16" x14ac:dyDescent="0.2">
      <c r="O57094"/>
      <c r="P57094"/>
    </row>
    <row r="57095" spans="15:16" x14ac:dyDescent="0.2">
      <c r="O57095"/>
      <c r="P57095"/>
    </row>
    <row r="57096" spans="15:16" x14ac:dyDescent="0.2">
      <c r="O57096"/>
      <c r="P57096"/>
    </row>
    <row r="57097" spans="15:16" x14ac:dyDescent="0.2">
      <c r="O57097"/>
      <c r="P57097"/>
    </row>
    <row r="57098" spans="15:16" x14ac:dyDescent="0.2">
      <c r="O57098"/>
      <c r="P57098"/>
    </row>
    <row r="57099" spans="15:16" x14ac:dyDescent="0.2">
      <c r="O57099"/>
      <c r="P57099"/>
    </row>
    <row r="57100" spans="15:16" x14ac:dyDescent="0.2">
      <c r="O57100"/>
      <c r="P57100"/>
    </row>
    <row r="57101" spans="15:16" x14ac:dyDescent="0.2">
      <c r="O57101"/>
      <c r="P57101"/>
    </row>
    <row r="57102" spans="15:16" x14ac:dyDescent="0.2">
      <c r="O57102"/>
      <c r="P57102"/>
    </row>
    <row r="57103" spans="15:16" x14ac:dyDescent="0.2">
      <c r="O57103"/>
      <c r="P57103"/>
    </row>
    <row r="57104" spans="15:16" x14ac:dyDescent="0.2">
      <c r="O57104"/>
      <c r="P57104"/>
    </row>
    <row r="57105" spans="15:16" x14ac:dyDescent="0.2">
      <c r="O57105"/>
      <c r="P57105"/>
    </row>
    <row r="57106" spans="15:16" x14ac:dyDescent="0.2">
      <c r="O57106"/>
      <c r="P57106"/>
    </row>
    <row r="57107" spans="15:16" x14ac:dyDescent="0.2">
      <c r="O57107"/>
      <c r="P57107"/>
    </row>
    <row r="57108" spans="15:16" x14ac:dyDescent="0.2">
      <c r="O57108"/>
      <c r="P57108"/>
    </row>
    <row r="57109" spans="15:16" x14ac:dyDescent="0.2">
      <c r="O57109"/>
      <c r="P57109"/>
    </row>
    <row r="57110" spans="15:16" x14ac:dyDescent="0.2">
      <c r="O57110"/>
      <c r="P57110"/>
    </row>
    <row r="57111" spans="15:16" x14ac:dyDescent="0.2">
      <c r="O57111"/>
      <c r="P57111"/>
    </row>
    <row r="57112" spans="15:16" x14ac:dyDescent="0.2">
      <c r="O57112"/>
      <c r="P57112"/>
    </row>
    <row r="57113" spans="15:16" x14ac:dyDescent="0.2">
      <c r="O57113"/>
      <c r="P57113"/>
    </row>
    <row r="57114" spans="15:16" x14ac:dyDescent="0.2">
      <c r="O57114"/>
      <c r="P57114"/>
    </row>
    <row r="57115" spans="15:16" x14ac:dyDescent="0.2">
      <c r="O57115"/>
      <c r="P57115"/>
    </row>
    <row r="57116" spans="15:16" x14ac:dyDescent="0.2">
      <c r="O57116"/>
      <c r="P57116"/>
    </row>
    <row r="57117" spans="15:16" x14ac:dyDescent="0.2">
      <c r="O57117"/>
      <c r="P57117"/>
    </row>
    <row r="57118" spans="15:16" x14ac:dyDescent="0.2">
      <c r="O57118"/>
      <c r="P57118"/>
    </row>
    <row r="57119" spans="15:16" x14ac:dyDescent="0.2">
      <c r="O57119"/>
      <c r="P57119"/>
    </row>
    <row r="57120" spans="15:16" x14ac:dyDescent="0.2">
      <c r="O57120"/>
      <c r="P57120"/>
    </row>
    <row r="57121" spans="15:16" x14ac:dyDescent="0.2">
      <c r="O57121"/>
      <c r="P57121"/>
    </row>
    <row r="57122" spans="15:16" x14ac:dyDescent="0.2">
      <c r="O57122"/>
      <c r="P57122"/>
    </row>
    <row r="57123" spans="15:16" x14ac:dyDescent="0.2">
      <c r="O57123"/>
      <c r="P57123"/>
    </row>
    <row r="57124" spans="15:16" x14ac:dyDescent="0.2">
      <c r="O57124"/>
      <c r="P57124"/>
    </row>
    <row r="57125" spans="15:16" x14ac:dyDescent="0.2">
      <c r="O57125"/>
      <c r="P57125"/>
    </row>
    <row r="57126" spans="15:16" x14ac:dyDescent="0.2">
      <c r="O57126"/>
      <c r="P57126"/>
    </row>
    <row r="57127" spans="15:16" x14ac:dyDescent="0.2">
      <c r="O57127"/>
      <c r="P57127"/>
    </row>
    <row r="57128" spans="15:16" x14ac:dyDescent="0.2">
      <c r="O57128"/>
      <c r="P57128"/>
    </row>
    <row r="57129" spans="15:16" x14ac:dyDescent="0.2">
      <c r="O57129"/>
      <c r="P57129"/>
    </row>
    <row r="57130" spans="15:16" x14ac:dyDescent="0.2">
      <c r="O57130"/>
      <c r="P57130"/>
    </row>
    <row r="57131" spans="15:16" x14ac:dyDescent="0.2">
      <c r="O57131"/>
      <c r="P57131"/>
    </row>
    <row r="57132" spans="15:16" x14ac:dyDescent="0.2">
      <c r="O57132"/>
      <c r="P57132"/>
    </row>
    <row r="57133" spans="15:16" x14ac:dyDescent="0.2">
      <c r="O57133"/>
      <c r="P57133"/>
    </row>
    <row r="57134" spans="15:16" x14ac:dyDescent="0.2">
      <c r="O57134"/>
      <c r="P57134"/>
    </row>
    <row r="57135" spans="15:16" x14ac:dyDescent="0.2">
      <c r="O57135"/>
      <c r="P57135"/>
    </row>
    <row r="57136" spans="15:16" x14ac:dyDescent="0.2">
      <c r="O57136"/>
      <c r="P57136"/>
    </row>
    <row r="57137" spans="15:16" x14ac:dyDescent="0.2">
      <c r="O57137"/>
      <c r="P57137"/>
    </row>
    <row r="57138" spans="15:16" x14ac:dyDescent="0.2">
      <c r="O57138"/>
      <c r="P57138"/>
    </row>
    <row r="57139" spans="15:16" x14ac:dyDescent="0.2">
      <c r="O57139"/>
      <c r="P57139"/>
    </row>
    <row r="57140" spans="15:16" x14ac:dyDescent="0.2">
      <c r="O57140"/>
      <c r="P57140"/>
    </row>
    <row r="57141" spans="15:16" x14ac:dyDescent="0.2">
      <c r="O57141"/>
      <c r="P57141"/>
    </row>
    <row r="57142" spans="15:16" x14ac:dyDescent="0.2">
      <c r="O57142"/>
      <c r="P57142"/>
    </row>
    <row r="57143" spans="15:16" x14ac:dyDescent="0.2">
      <c r="O57143"/>
      <c r="P57143"/>
    </row>
    <row r="57144" spans="15:16" x14ac:dyDescent="0.2">
      <c r="O57144"/>
      <c r="P57144"/>
    </row>
    <row r="57145" spans="15:16" x14ac:dyDescent="0.2">
      <c r="O57145"/>
      <c r="P57145"/>
    </row>
    <row r="57146" spans="15:16" x14ac:dyDescent="0.2">
      <c r="O57146"/>
      <c r="P57146"/>
    </row>
    <row r="57147" spans="15:16" x14ac:dyDescent="0.2">
      <c r="O57147"/>
      <c r="P57147"/>
    </row>
    <row r="57148" spans="15:16" x14ac:dyDescent="0.2">
      <c r="O57148"/>
      <c r="P57148"/>
    </row>
    <row r="57149" spans="15:16" x14ac:dyDescent="0.2">
      <c r="O57149"/>
      <c r="P57149"/>
    </row>
    <row r="57150" spans="15:16" x14ac:dyDescent="0.2">
      <c r="O57150"/>
      <c r="P57150"/>
    </row>
    <row r="57151" spans="15:16" x14ac:dyDescent="0.2">
      <c r="O57151"/>
      <c r="P57151"/>
    </row>
    <row r="57152" spans="15:16" x14ac:dyDescent="0.2">
      <c r="O57152"/>
      <c r="P57152"/>
    </row>
    <row r="57153" spans="15:16" x14ac:dyDescent="0.2">
      <c r="O57153"/>
      <c r="P57153"/>
    </row>
    <row r="57154" spans="15:16" x14ac:dyDescent="0.2">
      <c r="O57154"/>
      <c r="P57154"/>
    </row>
    <row r="57155" spans="15:16" x14ac:dyDescent="0.2">
      <c r="O57155"/>
      <c r="P57155"/>
    </row>
    <row r="57156" spans="15:16" x14ac:dyDescent="0.2">
      <c r="O57156"/>
      <c r="P57156"/>
    </row>
    <row r="57157" spans="15:16" x14ac:dyDescent="0.2">
      <c r="O57157"/>
      <c r="P57157"/>
    </row>
    <row r="57158" spans="15:16" x14ac:dyDescent="0.2">
      <c r="O57158"/>
      <c r="P57158"/>
    </row>
    <row r="57159" spans="15:16" x14ac:dyDescent="0.2">
      <c r="O57159"/>
      <c r="P57159"/>
    </row>
    <row r="57160" spans="15:16" x14ac:dyDescent="0.2">
      <c r="O57160"/>
      <c r="P57160"/>
    </row>
    <row r="57161" spans="15:16" x14ac:dyDescent="0.2">
      <c r="O57161"/>
      <c r="P57161"/>
    </row>
    <row r="57162" spans="15:16" x14ac:dyDescent="0.2">
      <c r="O57162"/>
      <c r="P57162"/>
    </row>
    <row r="57163" spans="15:16" x14ac:dyDescent="0.2">
      <c r="O57163"/>
      <c r="P57163"/>
    </row>
    <row r="57164" spans="15:16" x14ac:dyDescent="0.2">
      <c r="O57164"/>
      <c r="P57164"/>
    </row>
    <row r="57165" spans="15:16" x14ac:dyDescent="0.2">
      <c r="O57165"/>
      <c r="P57165"/>
    </row>
    <row r="57166" spans="15:16" x14ac:dyDescent="0.2">
      <c r="O57166"/>
      <c r="P57166"/>
    </row>
    <row r="57167" spans="15:16" x14ac:dyDescent="0.2">
      <c r="O57167"/>
      <c r="P57167"/>
    </row>
    <row r="57168" spans="15:16" x14ac:dyDescent="0.2">
      <c r="O57168"/>
      <c r="P57168"/>
    </row>
    <row r="57169" spans="15:16" x14ac:dyDescent="0.2">
      <c r="O57169"/>
      <c r="P57169"/>
    </row>
    <row r="57170" spans="15:16" x14ac:dyDescent="0.2">
      <c r="O57170"/>
      <c r="P57170"/>
    </row>
    <row r="57171" spans="15:16" x14ac:dyDescent="0.2">
      <c r="O57171"/>
      <c r="P57171"/>
    </row>
    <row r="57172" spans="15:16" x14ac:dyDescent="0.2">
      <c r="O57172"/>
      <c r="P57172"/>
    </row>
    <row r="57173" spans="15:16" x14ac:dyDescent="0.2">
      <c r="O57173"/>
      <c r="P57173"/>
    </row>
    <row r="57174" spans="15:16" x14ac:dyDescent="0.2">
      <c r="O57174"/>
      <c r="P57174"/>
    </row>
    <row r="57175" spans="15:16" x14ac:dyDescent="0.2">
      <c r="O57175"/>
      <c r="P57175"/>
    </row>
    <row r="57176" spans="15:16" x14ac:dyDescent="0.2">
      <c r="O57176"/>
      <c r="P57176"/>
    </row>
    <row r="57177" spans="15:16" x14ac:dyDescent="0.2">
      <c r="O57177"/>
      <c r="P57177"/>
    </row>
    <row r="57178" spans="15:16" x14ac:dyDescent="0.2">
      <c r="O57178"/>
      <c r="P57178"/>
    </row>
    <row r="57179" spans="15:16" x14ac:dyDescent="0.2">
      <c r="O57179"/>
      <c r="P57179"/>
    </row>
    <row r="57180" spans="15:16" x14ac:dyDescent="0.2">
      <c r="O57180"/>
      <c r="P57180"/>
    </row>
    <row r="57181" spans="15:16" x14ac:dyDescent="0.2">
      <c r="O57181"/>
      <c r="P57181"/>
    </row>
    <row r="57182" spans="15:16" x14ac:dyDescent="0.2">
      <c r="O57182"/>
      <c r="P57182"/>
    </row>
    <row r="57183" spans="15:16" x14ac:dyDescent="0.2">
      <c r="O57183"/>
      <c r="P57183"/>
    </row>
    <row r="57184" spans="15:16" x14ac:dyDescent="0.2">
      <c r="O57184"/>
      <c r="P57184"/>
    </row>
    <row r="57185" spans="15:16" x14ac:dyDescent="0.2">
      <c r="O57185"/>
      <c r="P57185"/>
    </row>
    <row r="57186" spans="15:16" x14ac:dyDescent="0.2">
      <c r="O57186"/>
      <c r="P57186"/>
    </row>
    <row r="57187" spans="15:16" x14ac:dyDescent="0.2">
      <c r="O57187"/>
      <c r="P57187"/>
    </row>
    <row r="57188" spans="15:16" x14ac:dyDescent="0.2">
      <c r="O57188"/>
      <c r="P57188"/>
    </row>
    <row r="57189" spans="15:16" x14ac:dyDescent="0.2">
      <c r="O57189"/>
      <c r="P57189"/>
    </row>
    <row r="57190" spans="15:16" x14ac:dyDescent="0.2">
      <c r="O57190"/>
      <c r="P57190"/>
    </row>
    <row r="57191" spans="15:16" x14ac:dyDescent="0.2">
      <c r="O57191"/>
      <c r="P57191"/>
    </row>
    <row r="57192" spans="15:16" x14ac:dyDescent="0.2">
      <c r="O57192"/>
      <c r="P57192"/>
    </row>
    <row r="57193" spans="15:16" x14ac:dyDescent="0.2">
      <c r="O57193"/>
      <c r="P57193"/>
    </row>
    <row r="57194" spans="15:16" x14ac:dyDescent="0.2">
      <c r="O57194"/>
      <c r="P57194"/>
    </row>
    <row r="57195" spans="15:16" x14ac:dyDescent="0.2">
      <c r="O57195"/>
      <c r="P57195"/>
    </row>
    <row r="57196" spans="15:16" x14ac:dyDescent="0.2">
      <c r="O57196"/>
      <c r="P57196"/>
    </row>
    <row r="57197" spans="15:16" x14ac:dyDescent="0.2">
      <c r="O57197"/>
      <c r="P57197"/>
    </row>
    <row r="57198" spans="15:16" x14ac:dyDescent="0.2">
      <c r="O57198"/>
      <c r="P57198"/>
    </row>
    <row r="57199" spans="15:16" x14ac:dyDescent="0.2">
      <c r="O57199"/>
      <c r="P57199"/>
    </row>
    <row r="57200" spans="15:16" x14ac:dyDescent="0.2">
      <c r="O57200"/>
      <c r="P57200"/>
    </row>
    <row r="57201" spans="15:16" x14ac:dyDescent="0.2">
      <c r="O57201"/>
      <c r="P57201"/>
    </row>
    <row r="57202" spans="15:16" x14ac:dyDescent="0.2">
      <c r="O57202"/>
      <c r="P57202"/>
    </row>
    <row r="57203" spans="15:16" x14ac:dyDescent="0.2">
      <c r="O57203"/>
      <c r="P57203"/>
    </row>
    <row r="57204" spans="15:16" x14ac:dyDescent="0.2">
      <c r="O57204"/>
      <c r="P57204"/>
    </row>
    <row r="57205" spans="15:16" x14ac:dyDescent="0.2">
      <c r="O57205"/>
      <c r="P57205"/>
    </row>
    <row r="57206" spans="15:16" x14ac:dyDescent="0.2">
      <c r="O57206"/>
      <c r="P57206"/>
    </row>
    <row r="57207" spans="15:16" x14ac:dyDescent="0.2">
      <c r="O57207"/>
      <c r="P57207"/>
    </row>
    <row r="57208" spans="15:16" x14ac:dyDescent="0.2">
      <c r="O57208"/>
      <c r="P57208"/>
    </row>
    <row r="57209" spans="15:16" x14ac:dyDescent="0.2">
      <c r="O57209"/>
      <c r="P57209"/>
    </row>
    <row r="57210" spans="15:16" x14ac:dyDescent="0.2">
      <c r="O57210"/>
      <c r="P57210"/>
    </row>
    <row r="57211" spans="15:16" x14ac:dyDescent="0.2">
      <c r="O57211"/>
      <c r="P57211"/>
    </row>
    <row r="57212" spans="15:16" x14ac:dyDescent="0.2">
      <c r="O57212"/>
      <c r="P57212"/>
    </row>
    <row r="57213" spans="15:16" x14ac:dyDescent="0.2">
      <c r="O57213"/>
      <c r="P57213"/>
    </row>
    <row r="57214" spans="15:16" x14ac:dyDescent="0.2">
      <c r="O57214"/>
      <c r="P57214"/>
    </row>
    <row r="57215" spans="15:16" x14ac:dyDescent="0.2">
      <c r="O57215"/>
      <c r="P57215"/>
    </row>
    <row r="57216" spans="15:16" x14ac:dyDescent="0.2">
      <c r="O57216"/>
      <c r="P57216"/>
    </row>
    <row r="57217" spans="15:16" x14ac:dyDescent="0.2">
      <c r="O57217"/>
      <c r="P57217"/>
    </row>
    <row r="57218" spans="15:16" x14ac:dyDescent="0.2">
      <c r="O57218"/>
      <c r="P57218"/>
    </row>
    <row r="57219" spans="15:16" x14ac:dyDescent="0.2">
      <c r="O57219"/>
      <c r="P57219"/>
    </row>
    <row r="57220" spans="15:16" x14ac:dyDescent="0.2">
      <c r="O57220"/>
      <c r="P57220"/>
    </row>
    <row r="57221" spans="15:16" x14ac:dyDescent="0.2">
      <c r="O57221"/>
      <c r="P57221"/>
    </row>
    <row r="57222" spans="15:16" x14ac:dyDescent="0.2">
      <c r="O57222"/>
      <c r="P57222"/>
    </row>
    <row r="57223" spans="15:16" x14ac:dyDescent="0.2">
      <c r="O57223"/>
      <c r="P57223"/>
    </row>
    <row r="57224" spans="15:16" x14ac:dyDescent="0.2">
      <c r="O57224"/>
      <c r="P57224"/>
    </row>
    <row r="57225" spans="15:16" x14ac:dyDescent="0.2">
      <c r="O57225"/>
      <c r="P57225"/>
    </row>
    <row r="57226" spans="15:16" x14ac:dyDescent="0.2">
      <c r="O57226"/>
      <c r="P57226"/>
    </row>
    <row r="57227" spans="15:16" x14ac:dyDescent="0.2">
      <c r="O57227"/>
      <c r="P57227"/>
    </row>
    <row r="57228" spans="15:16" x14ac:dyDescent="0.2">
      <c r="O57228"/>
      <c r="P57228"/>
    </row>
    <row r="57229" spans="15:16" x14ac:dyDescent="0.2">
      <c r="O57229"/>
      <c r="P57229"/>
    </row>
    <row r="57230" spans="15:16" x14ac:dyDescent="0.2">
      <c r="O57230"/>
      <c r="P57230"/>
    </row>
    <row r="57231" spans="15:16" x14ac:dyDescent="0.2">
      <c r="O57231"/>
      <c r="P57231"/>
    </row>
    <row r="57232" spans="15:16" x14ac:dyDescent="0.2">
      <c r="O57232"/>
      <c r="P57232"/>
    </row>
    <row r="57233" spans="15:16" x14ac:dyDescent="0.2">
      <c r="O57233"/>
      <c r="P57233"/>
    </row>
    <row r="57234" spans="15:16" x14ac:dyDescent="0.2">
      <c r="O57234"/>
      <c r="P57234"/>
    </row>
    <row r="57235" spans="15:16" x14ac:dyDescent="0.2">
      <c r="O57235"/>
      <c r="P57235"/>
    </row>
    <row r="57236" spans="15:16" x14ac:dyDescent="0.2">
      <c r="O57236"/>
      <c r="P57236"/>
    </row>
    <row r="57237" spans="15:16" x14ac:dyDescent="0.2">
      <c r="O57237"/>
      <c r="P57237"/>
    </row>
    <row r="57238" spans="15:16" x14ac:dyDescent="0.2">
      <c r="O57238"/>
      <c r="P57238"/>
    </row>
    <row r="57239" spans="15:16" x14ac:dyDescent="0.2">
      <c r="O57239"/>
      <c r="P57239"/>
    </row>
    <row r="57240" spans="15:16" x14ac:dyDescent="0.2">
      <c r="O57240"/>
      <c r="P57240"/>
    </row>
    <row r="57241" spans="15:16" x14ac:dyDescent="0.2">
      <c r="O57241"/>
      <c r="P57241"/>
    </row>
    <row r="57242" spans="15:16" x14ac:dyDescent="0.2">
      <c r="O57242"/>
      <c r="P57242"/>
    </row>
    <row r="57243" spans="15:16" x14ac:dyDescent="0.2">
      <c r="O57243"/>
      <c r="P57243"/>
    </row>
    <row r="57244" spans="15:16" x14ac:dyDescent="0.2">
      <c r="O57244"/>
      <c r="P57244"/>
    </row>
    <row r="57245" spans="15:16" x14ac:dyDescent="0.2">
      <c r="O57245"/>
      <c r="P57245"/>
    </row>
    <row r="57246" spans="15:16" x14ac:dyDescent="0.2">
      <c r="O57246"/>
      <c r="P57246"/>
    </row>
    <row r="57247" spans="15:16" x14ac:dyDescent="0.2">
      <c r="O57247"/>
      <c r="P57247"/>
    </row>
    <row r="57248" spans="15:16" x14ac:dyDescent="0.2">
      <c r="O57248"/>
      <c r="P57248"/>
    </row>
    <row r="57249" spans="15:16" x14ac:dyDescent="0.2">
      <c r="O57249"/>
      <c r="P57249"/>
    </row>
    <row r="57250" spans="15:16" x14ac:dyDescent="0.2">
      <c r="O57250"/>
      <c r="P57250"/>
    </row>
    <row r="57251" spans="15:16" x14ac:dyDescent="0.2">
      <c r="O57251"/>
      <c r="P57251"/>
    </row>
    <row r="57252" spans="15:16" x14ac:dyDescent="0.2">
      <c r="O57252"/>
      <c r="P57252"/>
    </row>
    <row r="57253" spans="15:16" x14ac:dyDescent="0.2">
      <c r="O57253"/>
      <c r="P57253"/>
    </row>
    <row r="57254" spans="15:16" x14ac:dyDescent="0.2">
      <c r="O57254"/>
      <c r="P57254"/>
    </row>
    <row r="57255" spans="15:16" x14ac:dyDescent="0.2">
      <c r="O57255"/>
      <c r="P57255"/>
    </row>
    <row r="57256" spans="15:16" x14ac:dyDescent="0.2">
      <c r="O57256"/>
      <c r="P57256"/>
    </row>
    <row r="57257" spans="15:16" x14ac:dyDescent="0.2">
      <c r="O57257"/>
      <c r="P57257"/>
    </row>
    <row r="57258" spans="15:16" x14ac:dyDescent="0.2">
      <c r="O57258"/>
      <c r="P57258"/>
    </row>
    <row r="57259" spans="15:16" x14ac:dyDescent="0.2">
      <c r="O57259"/>
      <c r="P57259"/>
    </row>
    <row r="57260" spans="15:16" x14ac:dyDescent="0.2">
      <c r="O57260"/>
      <c r="P57260"/>
    </row>
    <row r="57261" spans="15:16" x14ac:dyDescent="0.2">
      <c r="O57261"/>
      <c r="P57261"/>
    </row>
    <row r="57262" spans="15:16" x14ac:dyDescent="0.2">
      <c r="O57262"/>
      <c r="P57262"/>
    </row>
    <row r="57263" spans="15:16" x14ac:dyDescent="0.2">
      <c r="O57263"/>
      <c r="P57263"/>
    </row>
    <row r="57264" spans="15:16" x14ac:dyDescent="0.2">
      <c r="O57264"/>
      <c r="P57264"/>
    </row>
    <row r="57265" spans="15:16" x14ac:dyDescent="0.2">
      <c r="O57265"/>
      <c r="P57265"/>
    </row>
    <row r="57266" spans="15:16" x14ac:dyDescent="0.2">
      <c r="O57266"/>
      <c r="P57266"/>
    </row>
    <row r="57267" spans="15:16" x14ac:dyDescent="0.2">
      <c r="O57267"/>
      <c r="P57267"/>
    </row>
    <row r="57268" spans="15:16" x14ac:dyDescent="0.2">
      <c r="O57268"/>
      <c r="P57268"/>
    </row>
    <row r="57269" spans="15:16" x14ac:dyDescent="0.2">
      <c r="O57269"/>
      <c r="P57269"/>
    </row>
    <row r="57270" spans="15:16" x14ac:dyDescent="0.2">
      <c r="O57270"/>
      <c r="P57270"/>
    </row>
    <row r="57271" spans="15:16" x14ac:dyDescent="0.2">
      <c r="O57271"/>
      <c r="P57271"/>
    </row>
    <row r="57272" spans="15:16" x14ac:dyDescent="0.2">
      <c r="O57272"/>
      <c r="P57272"/>
    </row>
    <row r="57273" spans="15:16" x14ac:dyDescent="0.2">
      <c r="O57273"/>
      <c r="P57273"/>
    </row>
    <row r="57274" spans="15:16" x14ac:dyDescent="0.2">
      <c r="O57274"/>
      <c r="P57274"/>
    </row>
    <row r="57275" spans="15:16" x14ac:dyDescent="0.2">
      <c r="O57275"/>
      <c r="P57275"/>
    </row>
    <row r="57276" spans="15:16" x14ac:dyDescent="0.2">
      <c r="O57276"/>
      <c r="P57276"/>
    </row>
    <row r="57277" spans="15:16" x14ac:dyDescent="0.2">
      <c r="O57277"/>
      <c r="P57277"/>
    </row>
    <row r="57278" spans="15:16" x14ac:dyDescent="0.2">
      <c r="O57278"/>
      <c r="P57278"/>
    </row>
    <row r="57279" spans="15:16" x14ac:dyDescent="0.2">
      <c r="O57279"/>
      <c r="P57279"/>
    </row>
    <row r="57280" spans="15:16" x14ac:dyDescent="0.2">
      <c r="O57280"/>
      <c r="P57280"/>
    </row>
    <row r="57281" spans="15:16" x14ac:dyDescent="0.2">
      <c r="O57281"/>
      <c r="P57281"/>
    </row>
    <row r="57282" spans="15:16" x14ac:dyDescent="0.2">
      <c r="O57282"/>
      <c r="P57282"/>
    </row>
    <row r="57283" spans="15:16" x14ac:dyDescent="0.2">
      <c r="O57283"/>
      <c r="P57283"/>
    </row>
    <row r="57284" spans="15:16" x14ac:dyDescent="0.2">
      <c r="O57284"/>
      <c r="P57284"/>
    </row>
    <row r="57285" spans="15:16" x14ac:dyDescent="0.2">
      <c r="O57285"/>
      <c r="P57285"/>
    </row>
    <row r="57286" spans="15:16" x14ac:dyDescent="0.2">
      <c r="O57286"/>
      <c r="P57286"/>
    </row>
    <row r="57287" spans="15:16" x14ac:dyDescent="0.2">
      <c r="O57287"/>
      <c r="P57287"/>
    </row>
    <row r="57288" spans="15:16" x14ac:dyDescent="0.2">
      <c r="O57288"/>
      <c r="P57288"/>
    </row>
    <row r="57289" spans="15:16" x14ac:dyDescent="0.2">
      <c r="O57289"/>
      <c r="P57289"/>
    </row>
    <row r="57290" spans="15:16" x14ac:dyDescent="0.2">
      <c r="O57290"/>
      <c r="P57290"/>
    </row>
    <row r="57291" spans="15:16" x14ac:dyDescent="0.2">
      <c r="O57291"/>
      <c r="P57291"/>
    </row>
    <row r="57292" spans="15:16" x14ac:dyDescent="0.2">
      <c r="O57292"/>
      <c r="P57292"/>
    </row>
    <row r="57293" spans="15:16" x14ac:dyDescent="0.2">
      <c r="O57293"/>
      <c r="P57293"/>
    </row>
    <row r="57294" spans="15:16" x14ac:dyDescent="0.2">
      <c r="O57294"/>
      <c r="P57294"/>
    </row>
    <row r="57295" spans="15:16" x14ac:dyDescent="0.2">
      <c r="O57295"/>
      <c r="P57295"/>
    </row>
    <row r="57296" spans="15:16" x14ac:dyDescent="0.2">
      <c r="O57296"/>
      <c r="P57296"/>
    </row>
    <row r="57297" spans="15:16" x14ac:dyDescent="0.2">
      <c r="O57297"/>
      <c r="P57297"/>
    </row>
    <row r="57298" spans="15:16" x14ac:dyDescent="0.2">
      <c r="O57298"/>
      <c r="P57298"/>
    </row>
    <row r="57299" spans="15:16" x14ac:dyDescent="0.2">
      <c r="O57299"/>
      <c r="P57299"/>
    </row>
    <row r="57300" spans="15:16" x14ac:dyDescent="0.2">
      <c r="O57300"/>
      <c r="P57300"/>
    </row>
    <row r="57301" spans="15:16" x14ac:dyDescent="0.2">
      <c r="O57301"/>
      <c r="P57301"/>
    </row>
    <row r="57302" spans="15:16" x14ac:dyDescent="0.2">
      <c r="O57302"/>
      <c r="P57302"/>
    </row>
    <row r="57303" spans="15:16" x14ac:dyDescent="0.2">
      <c r="O57303"/>
      <c r="P57303"/>
    </row>
    <row r="57304" spans="15:16" x14ac:dyDescent="0.2">
      <c r="O57304"/>
      <c r="P57304"/>
    </row>
    <row r="57305" spans="15:16" x14ac:dyDescent="0.2">
      <c r="O57305"/>
      <c r="P57305"/>
    </row>
    <row r="57306" spans="15:16" x14ac:dyDescent="0.2">
      <c r="O57306"/>
      <c r="P57306"/>
    </row>
    <row r="57307" spans="15:16" x14ac:dyDescent="0.2">
      <c r="O57307"/>
      <c r="P57307"/>
    </row>
    <row r="57308" spans="15:16" x14ac:dyDescent="0.2">
      <c r="O57308"/>
      <c r="P57308"/>
    </row>
    <row r="57309" spans="15:16" x14ac:dyDescent="0.2">
      <c r="O57309"/>
      <c r="P57309"/>
    </row>
    <row r="57310" spans="15:16" x14ac:dyDescent="0.2">
      <c r="O57310"/>
      <c r="P57310"/>
    </row>
    <row r="57311" spans="15:16" x14ac:dyDescent="0.2">
      <c r="O57311"/>
      <c r="P57311"/>
    </row>
    <row r="57312" spans="15:16" x14ac:dyDescent="0.2">
      <c r="O57312"/>
      <c r="P57312"/>
    </row>
    <row r="57313" spans="15:16" x14ac:dyDescent="0.2">
      <c r="O57313"/>
      <c r="P57313"/>
    </row>
    <row r="57314" spans="15:16" x14ac:dyDescent="0.2">
      <c r="O57314"/>
      <c r="P57314"/>
    </row>
    <row r="57315" spans="15:16" x14ac:dyDescent="0.2">
      <c r="O57315"/>
      <c r="P57315"/>
    </row>
    <row r="57316" spans="15:16" x14ac:dyDescent="0.2">
      <c r="O57316"/>
      <c r="P57316"/>
    </row>
    <row r="57317" spans="15:16" x14ac:dyDescent="0.2">
      <c r="O57317"/>
      <c r="P57317"/>
    </row>
    <row r="57318" spans="15:16" x14ac:dyDescent="0.2">
      <c r="O57318"/>
      <c r="P57318"/>
    </row>
    <row r="57319" spans="15:16" x14ac:dyDescent="0.2">
      <c r="O57319"/>
      <c r="P57319"/>
    </row>
    <row r="57320" spans="15:16" x14ac:dyDescent="0.2">
      <c r="O57320"/>
      <c r="P57320"/>
    </row>
    <row r="57321" spans="15:16" x14ac:dyDescent="0.2">
      <c r="O57321"/>
      <c r="P57321"/>
    </row>
    <row r="57322" spans="15:16" x14ac:dyDescent="0.2">
      <c r="O57322"/>
      <c r="P57322"/>
    </row>
    <row r="57323" spans="15:16" x14ac:dyDescent="0.2">
      <c r="O57323"/>
      <c r="P57323"/>
    </row>
    <row r="57324" spans="15:16" x14ac:dyDescent="0.2">
      <c r="O57324"/>
      <c r="P57324"/>
    </row>
    <row r="57325" spans="15:16" x14ac:dyDescent="0.2">
      <c r="O57325"/>
      <c r="P57325"/>
    </row>
    <row r="57326" spans="15:16" x14ac:dyDescent="0.2">
      <c r="O57326"/>
      <c r="P57326"/>
    </row>
    <row r="57327" spans="15:16" x14ac:dyDescent="0.2">
      <c r="O57327"/>
      <c r="P57327"/>
    </row>
    <row r="57328" spans="15:16" x14ac:dyDescent="0.2">
      <c r="O57328"/>
      <c r="P57328"/>
    </row>
    <row r="57329" spans="15:16" x14ac:dyDescent="0.2">
      <c r="O57329"/>
      <c r="P57329"/>
    </row>
    <row r="57330" spans="15:16" x14ac:dyDescent="0.2">
      <c r="O57330"/>
      <c r="P57330"/>
    </row>
    <row r="57331" spans="15:16" x14ac:dyDescent="0.2">
      <c r="O57331"/>
      <c r="P57331"/>
    </row>
    <row r="57332" spans="15:16" x14ac:dyDescent="0.2">
      <c r="O57332"/>
      <c r="P57332"/>
    </row>
    <row r="57333" spans="15:16" x14ac:dyDescent="0.2">
      <c r="O57333"/>
      <c r="P57333"/>
    </row>
    <row r="57334" spans="15:16" x14ac:dyDescent="0.2">
      <c r="O57334"/>
      <c r="P57334"/>
    </row>
    <row r="57335" spans="15:16" x14ac:dyDescent="0.2">
      <c r="O57335"/>
      <c r="P57335"/>
    </row>
    <row r="57336" spans="15:16" x14ac:dyDescent="0.2">
      <c r="O57336"/>
      <c r="P57336"/>
    </row>
    <row r="57337" spans="15:16" x14ac:dyDescent="0.2">
      <c r="O57337"/>
      <c r="P57337"/>
    </row>
    <row r="57338" spans="15:16" x14ac:dyDescent="0.2">
      <c r="O57338"/>
      <c r="P57338"/>
    </row>
    <row r="57339" spans="15:16" x14ac:dyDescent="0.2">
      <c r="O57339"/>
      <c r="P57339"/>
    </row>
    <row r="57340" spans="15:16" x14ac:dyDescent="0.2">
      <c r="O57340"/>
      <c r="P57340"/>
    </row>
    <row r="57341" spans="15:16" x14ac:dyDescent="0.2">
      <c r="O57341"/>
      <c r="P57341"/>
    </row>
    <row r="57342" spans="15:16" x14ac:dyDescent="0.2">
      <c r="O57342"/>
      <c r="P57342"/>
    </row>
    <row r="57343" spans="15:16" x14ac:dyDescent="0.2">
      <c r="O57343"/>
      <c r="P57343"/>
    </row>
    <row r="57344" spans="15:16" x14ac:dyDescent="0.2">
      <c r="O57344"/>
      <c r="P57344"/>
    </row>
    <row r="57345" spans="15:16" x14ac:dyDescent="0.2">
      <c r="O57345"/>
      <c r="P57345"/>
    </row>
    <row r="57346" spans="15:16" x14ac:dyDescent="0.2">
      <c r="O57346"/>
      <c r="P57346"/>
    </row>
    <row r="57347" spans="15:16" x14ac:dyDescent="0.2">
      <c r="O57347"/>
      <c r="P57347"/>
    </row>
    <row r="57348" spans="15:16" x14ac:dyDescent="0.2">
      <c r="O57348"/>
      <c r="P57348"/>
    </row>
    <row r="57349" spans="15:16" x14ac:dyDescent="0.2">
      <c r="O57349"/>
      <c r="P57349"/>
    </row>
    <row r="57350" spans="15:16" x14ac:dyDescent="0.2">
      <c r="O57350"/>
      <c r="P57350"/>
    </row>
    <row r="57351" spans="15:16" x14ac:dyDescent="0.2">
      <c r="O57351"/>
      <c r="P57351"/>
    </row>
    <row r="57352" spans="15:16" x14ac:dyDescent="0.2">
      <c r="O57352"/>
      <c r="P57352"/>
    </row>
    <row r="57353" spans="15:16" x14ac:dyDescent="0.2">
      <c r="O57353"/>
      <c r="P57353"/>
    </row>
    <row r="57354" spans="15:16" x14ac:dyDescent="0.2">
      <c r="O57354"/>
      <c r="P57354"/>
    </row>
    <row r="57355" spans="15:16" x14ac:dyDescent="0.2">
      <c r="O57355"/>
      <c r="P57355"/>
    </row>
    <row r="57356" spans="15:16" x14ac:dyDescent="0.2">
      <c r="O57356"/>
      <c r="P57356"/>
    </row>
    <row r="57357" spans="15:16" x14ac:dyDescent="0.2">
      <c r="O57357"/>
      <c r="P57357"/>
    </row>
    <row r="57358" spans="15:16" x14ac:dyDescent="0.2">
      <c r="O57358"/>
      <c r="P57358"/>
    </row>
    <row r="57359" spans="15:16" x14ac:dyDescent="0.2">
      <c r="O57359"/>
      <c r="P57359"/>
    </row>
    <row r="57360" spans="15:16" x14ac:dyDescent="0.2">
      <c r="O57360"/>
      <c r="P57360"/>
    </row>
    <row r="57361" spans="15:16" x14ac:dyDescent="0.2">
      <c r="O57361"/>
      <c r="P57361"/>
    </row>
    <row r="57362" spans="15:16" x14ac:dyDescent="0.2">
      <c r="O57362"/>
      <c r="P57362"/>
    </row>
    <row r="57363" spans="15:16" x14ac:dyDescent="0.2">
      <c r="O57363"/>
      <c r="P57363"/>
    </row>
    <row r="57364" spans="15:16" x14ac:dyDescent="0.2">
      <c r="O57364"/>
      <c r="P57364"/>
    </row>
    <row r="57365" spans="15:16" x14ac:dyDescent="0.2">
      <c r="O57365"/>
      <c r="P57365"/>
    </row>
    <row r="57366" spans="15:16" x14ac:dyDescent="0.2">
      <c r="O57366"/>
      <c r="P57366"/>
    </row>
    <row r="57367" spans="15:16" x14ac:dyDescent="0.2">
      <c r="O57367"/>
      <c r="P57367"/>
    </row>
    <row r="57368" spans="15:16" x14ac:dyDescent="0.2">
      <c r="O57368"/>
      <c r="P57368"/>
    </row>
    <row r="57369" spans="15:16" x14ac:dyDescent="0.2">
      <c r="O57369"/>
      <c r="P57369"/>
    </row>
    <row r="57370" spans="15:16" x14ac:dyDescent="0.2">
      <c r="O57370"/>
      <c r="P57370"/>
    </row>
    <row r="57371" spans="15:16" x14ac:dyDescent="0.2">
      <c r="O57371"/>
      <c r="P57371"/>
    </row>
    <row r="57372" spans="15:16" x14ac:dyDescent="0.2">
      <c r="O57372"/>
      <c r="P57372"/>
    </row>
    <row r="57373" spans="15:16" x14ac:dyDescent="0.2">
      <c r="O57373"/>
      <c r="P57373"/>
    </row>
    <row r="57374" spans="15:16" x14ac:dyDescent="0.2">
      <c r="O57374"/>
      <c r="P57374"/>
    </row>
    <row r="57375" spans="15:16" x14ac:dyDescent="0.2">
      <c r="O57375"/>
      <c r="P57375"/>
    </row>
    <row r="57376" spans="15:16" x14ac:dyDescent="0.2">
      <c r="O57376"/>
      <c r="P57376"/>
    </row>
    <row r="57377" spans="15:16" x14ac:dyDescent="0.2">
      <c r="O57377"/>
      <c r="P57377"/>
    </row>
    <row r="57378" spans="15:16" x14ac:dyDescent="0.2">
      <c r="O57378"/>
      <c r="P57378"/>
    </row>
    <row r="57379" spans="15:16" x14ac:dyDescent="0.2">
      <c r="O57379"/>
      <c r="P57379"/>
    </row>
    <row r="57380" spans="15:16" x14ac:dyDescent="0.2">
      <c r="O57380"/>
      <c r="P57380"/>
    </row>
    <row r="57381" spans="15:16" x14ac:dyDescent="0.2">
      <c r="O57381"/>
      <c r="P57381"/>
    </row>
    <row r="57382" spans="15:16" x14ac:dyDescent="0.2">
      <c r="O57382"/>
      <c r="P57382"/>
    </row>
    <row r="57383" spans="15:16" x14ac:dyDescent="0.2">
      <c r="O57383"/>
      <c r="P57383"/>
    </row>
    <row r="57384" spans="15:16" x14ac:dyDescent="0.2">
      <c r="O57384"/>
      <c r="P57384"/>
    </row>
    <row r="57385" spans="15:16" x14ac:dyDescent="0.2">
      <c r="O57385"/>
      <c r="P57385"/>
    </row>
    <row r="57386" spans="15:16" x14ac:dyDescent="0.2">
      <c r="O57386"/>
      <c r="P57386"/>
    </row>
    <row r="57387" spans="15:16" x14ac:dyDescent="0.2">
      <c r="O57387"/>
      <c r="P57387"/>
    </row>
    <row r="57388" spans="15:16" x14ac:dyDescent="0.2">
      <c r="O57388"/>
      <c r="P57388"/>
    </row>
    <row r="57389" spans="15:16" x14ac:dyDescent="0.2">
      <c r="O57389"/>
      <c r="P57389"/>
    </row>
    <row r="57390" spans="15:16" x14ac:dyDescent="0.2">
      <c r="O57390"/>
      <c r="P57390"/>
    </row>
    <row r="57391" spans="15:16" x14ac:dyDescent="0.2">
      <c r="O57391"/>
      <c r="P57391"/>
    </row>
    <row r="57392" spans="15:16" x14ac:dyDescent="0.2">
      <c r="O57392"/>
      <c r="P57392"/>
    </row>
    <row r="57393" spans="15:16" x14ac:dyDescent="0.2">
      <c r="O57393"/>
      <c r="P57393"/>
    </row>
    <row r="57394" spans="15:16" x14ac:dyDescent="0.2">
      <c r="O57394"/>
      <c r="P57394"/>
    </row>
    <row r="57395" spans="15:16" x14ac:dyDescent="0.2">
      <c r="O57395"/>
      <c r="P57395"/>
    </row>
    <row r="57396" spans="15:16" x14ac:dyDescent="0.2">
      <c r="O57396"/>
      <c r="P57396"/>
    </row>
    <row r="57397" spans="15:16" x14ac:dyDescent="0.2">
      <c r="O57397"/>
      <c r="P57397"/>
    </row>
    <row r="57398" spans="15:16" x14ac:dyDescent="0.2">
      <c r="O57398"/>
      <c r="P57398"/>
    </row>
    <row r="57399" spans="15:16" x14ac:dyDescent="0.2">
      <c r="O57399"/>
      <c r="P57399"/>
    </row>
    <row r="57400" spans="15:16" x14ac:dyDescent="0.2">
      <c r="O57400"/>
      <c r="P57400"/>
    </row>
    <row r="57401" spans="15:16" x14ac:dyDescent="0.2">
      <c r="O57401"/>
      <c r="P57401"/>
    </row>
    <row r="57402" spans="15:16" x14ac:dyDescent="0.2">
      <c r="O57402"/>
      <c r="P57402"/>
    </row>
    <row r="57403" spans="15:16" x14ac:dyDescent="0.2">
      <c r="O57403"/>
      <c r="P57403"/>
    </row>
    <row r="57404" spans="15:16" x14ac:dyDescent="0.2">
      <c r="O57404"/>
      <c r="P57404"/>
    </row>
    <row r="57405" spans="15:16" x14ac:dyDescent="0.2">
      <c r="O57405"/>
      <c r="P57405"/>
    </row>
    <row r="57406" spans="15:16" x14ac:dyDescent="0.2">
      <c r="O57406"/>
      <c r="P57406"/>
    </row>
    <row r="57407" spans="15:16" x14ac:dyDescent="0.2">
      <c r="O57407"/>
      <c r="P57407"/>
    </row>
    <row r="57408" spans="15:16" x14ac:dyDescent="0.2">
      <c r="O57408"/>
      <c r="P57408"/>
    </row>
    <row r="57409" spans="15:16" x14ac:dyDescent="0.2">
      <c r="O57409"/>
      <c r="P57409"/>
    </row>
    <row r="57410" spans="15:16" x14ac:dyDescent="0.2">
      <c r="O57410"/>
      <c r="P57410"/>
    </row>
    <row r="57411" spans="15:16" x14ac:dyDescent="0.2">
      <c r="O57411"/>
      <c r="P57411"/>
    </row>
    <row r="57412" spans="15:16" x14ac:dyDescent="0.2">
      <c r="O57412"/>
      <c r="P57412"/>
    </row>
    <row r="57413" spans="15:16" x14ac:dyDescent="0.2">
      <c r="O57413"/>
      <c r="P57413"/>
    </row>
    <row r="57414" spans="15:16" x14ac:dyDescent="0.2">
      <c r="O57414"/>
      <c r="P57414"/>
    </row>
    <row r="57415" spans="15:16" x14ac:dyDescent="0.2">
      <c r="O57415"/>
      <c r="P57415"/>
    </row>
    <row r="57416" spans="15:16" x14ac:dyDescent="0.2">
      <c r="O57416"/>
      <c r="P57416"/>
    </row>
    <row r="57417" spans="15:16" x14ac:dyDescent="0.2">
      <c r="O57417"/>
      <c r="P57417"/>
    </row>
    <row r="57418" spans="15:16" x14ac:dyDescent="0.2">
      <c r="O57418"/>
      <c r="P57418"/>
    </row>
    <row r="57419" spans="15:16" x14ac:dyDescent="0.2">
      <c r="O57419"/>
      <c r="P57419"/>
    </row>
    <row r="57420" spans="15:16" x14ac:dyDescent="0.2">
      <c r="O57420"/>
      <c r="P57420"/>
    </row>
    <row r="57421" spans="15:16" x14ac:dyDescent="0.2">
      <c r="O57421"/>
      <c r="P57421"/>
    </row>
    <row r="57422" spans="15:16" x14ac:dyDescent="0.2">
      <c r="O57422"/>
      <c r="P57422"/>
    </row>
    <row r="57423" spans="15:16" x14ac:dyDescent="0.2">
      <c r="O57423"/>
      <c r="P57423"/>
    </row>
    <row r="57424" spans="15:16" x14ac:dyDescent="0.2">
      <c r="O57424"/>
      <c r="P57424"/>
    </row>
    <row r="57425" spans="15:16" x14ac:dyDescent="0.2">
      <c r="O57425"/>
      <c r="P57425"/>
    </row>
    <row r="57426" spans="15:16" x14ac:dyDescent="0.2">
      <c r="O57426"/>
      <c r="P57426"/>
    </row>
    <row r="57427" spans="15:16" x14ac:dyDescent="0.2">
      <c r="O57427"/>
      <c r="P57427"/>
    </row>
    <row r="57428" spans="15:16" x14ac:dyDescent="0.2">
      <c r="O57428"/>
      <c r="P57428"/>
    </row>
    <row r="57429" spans="15:16" x14ac:dyDescent="0.2">
      <c r="O57429"/>
      <c r="P57429"/>
    </row>
    <row r="57430" spans="15:16" x14ac:dyDescent="0.2">
      <c r="O57430"/>
      <c r="P57430"/>
    </row>
    <row r="57431" spans="15:16" x14ac:dyDescent="0.2">
      <c r="O57431"/>
      <c r="P57431"/>
    </row>
    <row r="57432" spans="15:16" x14ac:dyDescent="0.2">
      <c r="O57432"/>
      <c r="P57432"/>
    </row>
    <row r="57433" spans="15:16" x14ac:dyDescent="0.2">
      <c r="O57433"/>
      <c r="P57433"/>
    </row>
    <row r="57434" spans="15:16" x14ac:dyDescent="0.2">
      <c r="O57434"/>
      <c r="P57434"/>
    </row>
    <row r="57435" spans="15:16" x14ac:dyDescent="0.2">
      <c r="O57435"/>
      <c r="P57435"/>
    </row>
    <row r="57436" spans="15:16" x14ac:dyDescent="0.2">
      <c r="O57436"/>
      <c r="P57436"/>
    </row>
    <row r="57437" spans="15:16" x14ac:dyDescent="0.2">
      <c r="O57437"/>
      <c r="P57437"/>
    </row>
    <row r="57438" spans="15:16" x14ac:dyDescent="0.2">
      <c r="O57438"/>
      <c r="P57438"/>
    </row>
    <row r="57439" spans="15:16" x14ac:dyDescent="0.2">
      <c r="O57439"/>
      <c r="P57439"/>
    </row>
    <row r="57440" spans="15:16" x14ac:dyDescent="0.2">
      <c r="O57440"/>
      <c r="P57440"/>
    </row>
    <row r="57441" spans="15:16" x14ac:dyDescent="0.2">
      <c r="O57441"/>
      <c r="P57441"/>
    </row>
    <row r="57442" spans="15:16" x14ac:dyDescent="0.2">
      <c r="O57442"/>
      <c r="P57442"/>
    </row>
    <row r="57443" spans="15:16" x14ac:dyDescent="0.2">
      <c r="O57443"/>
      <c r="P57443"/>
    </row>
    <row r="57444" spans="15:16" x14ac:dyDescent="0.2">
      <c r="O57444"/>
      <c r="P57444"/>
    </row>
    <row r="57445" spans="15:16" x14ac:dyDescent="0.2">
      <c r="O57445"/>
      <c r="P57445"/>
    </row>
    <row r="57446" spans="15:16" x14ac:dyDescent="0.2">
      <c r="O57446"/>
      <c r="P57446"/>
    </row>
    <row r="57447" spans="15:16" x14ac:dyDescent="0.2">
      <c r="O57447"/>
      <c r="P57447"/>
    </row>
    <row r="57448" spans="15:16" x14ac:dyDescent="0.2">
      <c r="O57448"/>
      <c r="P57448"/>
    </row>
    <row r="57449" spans="15:16" x14ac:dyDescent="0.2">
      <c r="O57449"/>
      <c r="P57449"/>
    </row>
    <row r="57450" spans="15:16" x14ac:dyDescent="0.2">
      <c r="O57450"/>
      <c r="P57450"/>
    </row>
    <row r="57451" spans="15:16" x14ac:dyDescent="0.2">
      <c r="O57451"/>
      <c r="P57451"/>
    </row>
    <row r="57452" spans="15:16" x14ac:dyDescent="0.2">
      <c r="O57452"/>
      <c r="P57452"/>
    </row>
    <row r="57453" spans="15:16" x14ac:dyDescent="0.2">
      <c r="O57453"/>
      <c r="P57453"/>
    </row>
    <row r="57454" spans="15:16" x14ac:dyDescent="0.2">
      <c r="O57454"/>
      <c r="P57454"/>
    </row>
    <row r="57455" spans="15:16" x14ac:dyDescent="0.2">
      <c r="O57455"/>
      <c r="P57455"/>
    </row>
    <row r="57456" spans="15:16" x14ac:dyDescent="0.2">
      <c r="O57456"/>
      <c r="P57456"/>
    </row>
    <row r="57457" spans="15:16" x14ac:dyDescent="0.2">
      <c r="O57457"/>
      <c r="P57457"/>
    </row>
    <row r="57458" spans="15:16" x14ac:dyDescent="0.2">
      <c r="O57458"/>
      <c r="P57458"/>
    </row>
    <row r="57459" spans="15:16" x14ac:dyDescent="0.2">
      <c r="O57459"/>
      <c r="P57459"/>
    </row>
    <row r="57460" spans="15:16" x14ac:dyDescent="0.2">
      <c r="O57460"/>
      <c r="P57460"/>
    </row>
    <row r="57461" spans="15:16" x14ac:dyDescent="0.2">
      <c r="O57461"/>
      <c r="P57461"/>
    </row>
    <row r="57462" spans="15:16" x14ac:dyDescent="0.2">
      <c r="O57462"/>
      <c r="P57462"/>
    </row>
    <row r="57463" spans="15:16" x14ac:dyDescent="0.2">
      <c r="O57463"/>
      <c r="P57463"/>
    </row>
    <row r="57464" spans="15:16" x14ac:dyDescent="0.2">
      <c r="O57464"/>
      <c r="P57464"/>
    </row>
    <row r="57465" spans="15:16" x14ac:dyDescent="0.2">
      <c r="O57465"/>
      <c r="P57465"/>
    </row>
    <row r="57466" spans="15:16" x14ac:dyDescent="0.2">
      <c r="O57466"/>
      <c r="P57466"/>
    </row>
    <row r="57467" spans="15:16" x14ac:dyDescent="0.2">
      <c r="O57467"/>
      <c r="P57467"/>
    </row>
    <row r="57468" spans="15:16" x14ac:dyDescent="0.2">
      <c r="O57468"/>
      <c r="P57468"/>
    </row>
    <row r="57469" spans="15:16" x14ac:dyDescent="0.2">
      <c r="O57469"/>
      <c r="P57469"/>
    </row>
    <row r="57470" spans="15:16" x14ac:dyDescent="0.2">
      <c r="O57470"/>
      <c r="P57470"/>
    </row>
    <row r="57471" spans="15:16" x14ac:dyDescent="0.2">
      <c r="O57471"/>
      <c r="P57471"/>
    </row>
    <row r="57472" spans="15:16" x14ac:dyDescent="0.2">
      <c r="O57472"/>
      <c r="P57472"/>
    </row>
    <row r="57473" spans="15:16" x14ac:dyDescent="0.2">
      <c r="O57473"/>
      <c r="P57473"/>
    </row>
    <row r="57474" spans="15:16" x14ac:dyDescent="0.2">
      <c r="O57474"/>
      <c r="P57474"/>
    </row>
    <row r="57475" spans="15:16" x14ac:dyDescent="0.2">
      <c r="O57475"/>
      <c r="P57475"/>
    </row>
    <row r="57476" spans="15:16" x14ac:dyDescent="0.2">
      <c r="O57476"/>
      <c r="P57476"/>
    </row>
    <row r="57477" spans="15:16" x14ac:dyDescent="0.2">
      <c r="O57477"/>
      <c r="P57477"/>
    </row>
    <row r="57478" spans="15:16" x14ac:dyDescent="0.2">
      <c r="O57478"/>
      <c r="P57478"/>
    </row>
    <row r="57479" spans="15:16" x14ac:dyDescent="0.2">
      <c r="O57479"/>
      <c r="P57479"/>
    </row>
    <row r="57480" spans="15:16" x14ac:dyDescent="0.2">
      <c r="O57480"/>
      <c r="P57480"/>
    </row>
    <row r="57481" spans="15:16" x14ac:dyDescent="0.2">
      <c r="O57481"/>
      <c r="P57481"/>
    </row>
    <row r="57482" spans="15:16" x14ac:dyDescent="0.2">
      <c r="O57482"/>
      <c r="P57482"/>
    </row>
    <row r="57483" spans="15:16" x14ac:dyDescent="0.2">
      <c r="O57483"/>
      <c r="P57483"/>
    </row>
    <row r="57484" spans="15:16" x14ac:dyDescent="0.2">
      <c r="O57484"/>
      <c r="P57484"/>
    </row>
    <row r="57485" spans="15:16" x14ac:dyDescent="0.2">
      <c r="O57485"/>
      <c r="P57485"/>
    </row>
    <row r="57486" spans="15:16" x14ac:dyDescent="0.2">
      <c r="O57486"/>
      <c r="P57486"/>
    </row>
    <row r="57487" spans="15:16" x14ac:dyDescent="0.2">
      <c r="O57487"/>
      <c r="P57487"/>
    </row>
    <row r="57488" spans="15:16" x14ac:dyDescent="0.2">
      <c r="O57488"/>
      <c r="P57488"/>
    </row>
    <row r="57489" spans="15:16" x14ac:dyDescent="0.2">
      <c r="O57489"/>
      <c r="P57489"/>
    </row>
    <row r="57490" spans="15:16" x14ac:dyDescent="0.2">
      <c r="O57490"/>
      <c r="P57490"/>
    </row>
    <row r="57491" spans="15:16" x14ac:dyDescent="0.2">
      <c r="O57491"/>
      <c r="P57491"/>
    </row>
    <row r="57492" spans="15:16" x14ac:dyDescent="0.2">
      <c r="O57492"/>
      <c r="P57492"/>
    </row>
    <row r="57493" spans="15:16" x14ac:dyDescent="0.2">
      <c r="O57493"/>
      <c r="P57493"/>
    </row>
    <row r="57494" spans="15:16" x14ac:dyDescent="0.2">
      <c r="O57494"/>
      <c r="P57494"/>
    </row>
    <row r="57495" spans="15:16" x14ac:dyDescent="0.2">
      <c r="O57495"/>
      <c r="P57495"/>
    </row>
    <row r="57496" spans="15:16" x14ac:dyDescent="0.2">
      <c r="O57496"/>
      <c r="P57496"/>
    </row>
    <row r="57497" spans="15:16" x14ac:dyDescent="0.2">
      <c r="O57497"/>
      <c r="P57497"/>
    </row>
    <row r="57498" spans="15:16" x14ac:dyDescent="0.2">
      <c r="O57498"/>
      <c r="P57498"/>
    </row>
    <row r="57499" spans="15:16" x14ac:dyDescent="0.2">
      <c r="O57499"/>
      <c r="P57499"/>
    </row>
    <row r="57500" spans="15:16" x14ac:dyDescent="0.2">
      <c r="O57500"/>
      <c r="P57500"/>
    </row>
    <row r="57501" spans="15:16" x14ac:dyDescent="0.2">
      <c r="O57501"/>
      <c r="P57501"/>
    </row>
    <row r="57502" spans="15:16" x14ac:dyDescent="0.2">
      <c r="O57502"/>
      <c r="P57502"/>
    </row>
    <row r="57503" spans="15:16" x14ac:dyDescent="0.2">
      <c r="O57503"/>
      <c r="P57503"/>
    </row>
    <row r="57504" spans="15:16" x14ac:dyDescent="0.2">
      <c r="O57504"/>
      <c r="P57504"/>
    </row>
    <row r="57505" spans="15:16" x14ac:dyDescent="0.2">
      <c r="O57505"/>
      <c r="P57505"/>
    </row>
    <row r="57506" spans="15:16" x14ac:dyDescent="0.2">
      <c r="O57506"/>
      <c r="P57506"/>
    </row>
    <row r="57507" spans="15:16" x14ac:dyDescent="0.2">
      <c r="O57507"/>
      <c r="P57507"/>
    </row>
    <row r="57508" spans="15:16" x14ac:dyDescent="0.2">
      <c r="O57508"/>
      <c r="P57508"/>
    </row>
    <row r="57509" spans="15:16" x14ac:dyDescent="0.2">
      <c r="O57509"/>
      <c r="P57509"/>
    </row>
    <row r="57510" spans="15:16" x14ac:dyDescent="0.2">
      <c r="O57510"/>
      <c r="P57510"/>
    </row>
    <row r="57511" spans="15:16" x14ac:dyDescent="0.2">
      <c r="O57511"/>
      <c r="P57511"/>
    </row>
    <row r="57512" spans="15:16" x14ac:dyDescent="0.2">
      <c r="O57512"/>
      <c r="P57512"/>
    </row>
    <row r="57513" spans="15:16" x14ac:dyDescent="0.2">
      <c r="O57513"/>
      <c r="P57513"/>
    </row>
    <row r="57514" spans="15:16" x14ac:dyDescent="0.2">
      <c r="O57514"/>
      <c r="P57514"/>
    </row>
    <row r="57515" spans="15:16" x14ac:dyDescent="0.2">
      <c r="O57515"/>
      <c r="P57515"/>
    </row>
    <row r="57516" spans="15:16" x14ac:dyDescent="0.2">
      <c r="O57516"/>
      <c r="P57516"/>
    </row>
    <row r="57517" spans="15:16" x14ac:dyDescent="0.2">
      <c r="O57517"/>
      <c r="P57517"/>
    </row>
    <row r="57518" spans="15:16" x14ac:dyDescent="0.2">
      <c r="O57518"/>
      <c r="P57518"/>
    </row>
    <row r="57519" spans="15:16" x14ac:dyDescent="0.2">
      <c r="O57519"/>
      <c r="P57519"/>
    </row>
    <row r="57520" spans="15:16" x14ac:dyDescent="0.2">
      <c r="O57520"/>
      <c r="P57520"/>
    </row>
    <row r="57521" spans="15:16" x14ac:dyDescent="0.2">
      <c r="O57521"/>
      <c r="P57521"/>
    </row>
    <row r="57522" spans="15:16" x14ac:dyDescent="0.2">
      <c r="O57522"/>
      <c r="P57522"/>
    </row>
    <row r="57523" spans="15:16" x14ac:dyDescent="0.2">
      <c r="O57523"/>
      <c r="P57523"/>
    </row>
    <row r="57524" spans="15:16" x14ac:dyDescent="0.2">
      <c r="O57524"/>
      <c r="P57524"/>
    </row>
    <row r="57525" spans="15:16" x14ac:dyDescent="0.2">
      <c r="O57525"/>
      <c r="P57525"/>
    </row>
    <row r="57526" spans="15:16" x14ac:dyDescent="0.2">
      <c r="O57526"/>
      <c r="P57526"/>
    </row>
    <row r="57527" spans="15:16" x14ac:dyDescent="0.2">
      <c r="O57527"/>
      <c r="P57527"/>
    </row>
    <row r="57528" spans="15:16" x14ac:dyDescent="0.2">
      <c r="O57528"/>
      <c r="P57528"/>
    </row>
    <row r="57529" spans="15:16" x14ac:dyDescent="0.2">
      <c r="O57529"/>
      <c r="P57529"/>
    </row>
    <row r="57530" spans="15:16" x14ac:dyDescent="0.2">
      <c r="O57530"/>
      <c r="P57530"/>
    </row>
    <row r="57531" spans="15:16" x14ac:dyDescent="0.2">
      <c r="O57531"/>
      <c r="P57531"/>
    </row>
    <row r="57532" spans="15:16" x14ac:dyDescent="0.2">
      <c r="O57532"/>
      <c r="P57532"/>
    </row>
    <row r="57533" spans="15:16" x14ac:dyDescent="0.2">
      <c r="O57533"/>
      <c r="P57533"/>
    </row>
    <row r="57534" spans="15:16" x14ac:dyDescent="0.2">
      <c r="O57534"/>
      <c r="P57534"/>
    </row>
    <row r="57535" spans="15:16" x14ac:dyDescent="0.2">
      <c r="O57535"/>
      <c r="P57535"/>
    </row>
    <row r="57536" spans="15:16" x14ac:dyDescent="0.2">
      <c r="O57536"/>
      <c r="P57536"/>
    </row>
    <row r="57537" spans="15:16" x14ac:dyDescent="0.2">
      <c r="O57537"/>
      <c r="P57537"/>
    </row>
    <row r="57538" spans="15:16" x14ac:dyDescent="0.2">
      <c r="O57538"/>
      <c r="P57538"/>
    </row>
    <row r="57539" spans="15:16" x14ac:dyDescent="0.2">
      <c r="O57539"/>
      <c r="P57539"/>
    </row>
    <row r="57540" spans="15:16" x14ac:dyDescent="0.2">
      <c r="O57540"/>
      <c r="P57540"/>
    </row>
    <row r="57541" spans="15:16" x14ac:dyDescent="0.2">
      <c r="O57541"/>
      <c r="P57541"/>
    </row>
    <row r="57542" spans="15:16" x14ac:dyDescent="0.2">
      <c r="O57542"/>
      <c r="P57542"/>
    </row>
    <row r="57543" spans="15:16" x14ac:dyDescent="0.2">
      <c r="O57543"/>
      <c r="P57543"/>
    </row>
    <row r="57544" spans="15:16" x14ac:dyDescent="0.2">
      <c r="O57544"/>
      <c r="P57544"/>
    </row>
    <row r="57545" spans="15:16" x14ac:dyDescent="0.2">
      <c r="O57545"/>
      <c r="P57545"/>
    </row>
    <row r="57546" spans="15:16" x14ac:dyDescent="0.2">
      <c r="O57546"/>
      <c r="P57546"/>
    </row>
    <row r="57547" spans="15:16" x14ac:dyDescent="0.2">
      <c r="O57547"/>
      <c r="P57547"/>
    </row>
    <row r="57548" spans="15:16" x14ac:dyDescent="0.2">
      <c r="O57548"/>
      <c r="P57548"/>
    </row>
    <row r="57549" spans="15:16" x14ac:dyDescent="0.2">
      <c r="O57549"/>
      <c r="P57549"/>
    </row>
    <row r="57550" spans="15:16" x14ac:dyDescent="0.2">
      <c r="O57550"/>
      <c r="P57550"/>
    </row>
    <row r="57551" spans="15:16" x14ac:dyDescent="0.2">
      <c r="O57551"/>
      <c r="P57551"/>
    </row>
    <row r="57552" spans="15:16" x14ac:dyDescent="0.2">
      <c r="O57552"/>
      <c r="P57552"/>
    </row>
    <row r="57553" spans="15:16" x14ac:dyDescent="0.2">
      <c r="O57553"/>
      <c r="P57553"/>
    </row>
    <row r="57554" spans="15:16" x14ac:dyDescent="0.2">
      <c r="O57554"/>
      <c r="P57554"/>
    </row>
    <row r="57555" spans="15:16" x14ac:dyDescent="0.2">
      <c r="O57555"/>
      <c r="P57555"/>
    </row>
    <row r="57556" spans="15:16" x14ac:dyDescent="0.2">
      <c r="O57556"/>
      <c r="P57556"/>
    </row>
    <row r="57557" spans="15:16" x14ac:dyDescent="0.2">
      <c r="O57557"/>
      <c r="P57557"/>
    </row>
    <row r="57558" spans="15:16" x14ac:dyDescent="0.2">
      <c r="O57558"/>
      <c r="P57558"/>
    </row>
    <row r="57559" spans="15:16" x14ac:dyDescent="0.2">
      <c r="O57559"/>
      <c r="P57559"/>
    </row>
    <row r="57560" spans="15:16" x14ac:dyDescent="0.2">
      <c r="O57560"/>
      <c r="P57560"/>
    </row>
    <row r="57561" spans="15:16" x14ac:dyDescent="0.2">
      <c r="O57561"/>
      <c r="P57561"/>
    </row>
    <row r="57562" spans="15:16" x14ac:dyDescent="0.2">
      <c r="O57562"/>
      <c r="P57562"/>
    </row>
    <row r="57563" spans="15:16" x14ac:dyDescent="0.2">
      <c r="O57563"/>
      <c r="P57563"/>
    </row>
    <row r="57564" spans="15:16" x14ac:dyDescent="0.2">
      <c r="O57564"/>
      <c r="P57564"/>
    </row>
    <row r="57565" spans="15:16" x14ac:dyDescent="0.2">
      <c r="O57565"/>
      <c r="P57565"/>
    </row>
    <row r="57566" spans="15:16" x14ac:dyDescent="0.2">
      <c r="O57566"/>
      <c r="P57566"/>
    </row>
    <row r="57567" spans="15:16" x14ac:dyDescent="0.2">
      <c r="O57567"/>
      <c r="P57567"/>
    </row>
    <row r="57568" spans="15:16" x14ac:dyDescent="0.2">
      <c r="O57568"/>
      <c r="P57568"/>
    </row>
    <row r="57569" spans="15:16" x14ac:dyDescent="0.2">
      <c r="O57569"/>
      <c r="P57569"/>
    </row>
    <row r="57570" spans="15:16" x14ac:dyDescent="0.2">
      <c r="O57570"/>
      <c r="P57570"/>
    </row>
    <row r="57571" spans="15:16" x14ac:dyDescent="0.2">
      <c r="O57571"/>
      <c r="P57571"/>
    </row>
    <row r="57572" spans="15:16" x14ac:dyDescent="0.2">
      <c r="O57572"/>
      <c r="P57572"/>
    </row>
    <row r="57573" spans="15:16" x14ac:dyDescent="0.2">
      <c r="O57573"/>
      <c r="P57573"/>
    </row>
    <row r="57574" spans="15:16" x14ac:dyDescent="0.2">
      <c r="O57574"/>
      <c r="P57574"/>
    </row>
    <row r="57575" spans="15:16" x14ac:dyDescent="0.2">
      <c r="O57575"/>
      <c r="P57575"/>
    </row>
    <row r="57576" spans="15:16" x14ac:dyDescent="0.2">
      <c r="O57576"/>
      <c r="P57576"/>
    </row>
    <row r="57577" spans="15:16" x14ac:dyDescent="0.2">
      <c r="O57577"/>
      <c r="P57577"/>
    </row>
    <row r="57578" spans="15:16" x14ac:dyDescent="0.2">
      <c r="O57578"/>
      <c r="P57578"/>
    </row>
    <row r="57579" spans="15:16" x14ac:dyDescent="0.2">
      <c r="O57579"/>
      <c r="P57579"/>
    </row>
    <row r="57580" spans="15:16" x14ac:dyDescent="0.2">
      <c r="O57580"/>
      <c r="P57580"/>
    </row>
    <row r="57581" spans="15:16" x14ac:dyDescent="0.2">
      <c r="O57581"/>
      <c r="P57581"/>
    </row>
    <row r="57582" spans="15:16" x14ac:dyDescent="0.2">
      <c r="O57582"/>
      <c r="P57582"/>
    </row>
    <row r="57583" spans="15:16" x14ac:dyDescent="0.2">
      <c r="O57583"/>
      <c r="P57583"/>
    </row>
    <row r="57584" spans="15:16" x14ac:dyDescent="0.2">
      <c r="O57584"/>
      <c r="P57584"/>
    </row>
    <row r="57585" spans="15:16" x14ac:dyDescent="0.2">
      <c r="O57585"/>
      <c r="P57585"/>
    </row>
    <row r="57586" spans="15:16" x14ac:dyDescent="0.2">
      <c r="O57586"/>
      <c r="P57586"/>
    </row>
    <row r="57587" spans="15:16" x14ac:dyDescent="0.2">
      <c r="O57587"/>
      <c r="P57587"/>
    </row>
    <row r="57588" spans="15:16" x14ac:dyDescent="0.2">
      <c r="O57588"/>
      <c r="P57588"/>
    </row>
    <row r="57589" spans="15:16" x14ac:dyDescent="0.2">
      <c r="O57589"/>
      <c r="P57589"/>
    </row>
    <row r="57590" spans="15:16" x14ac:dyDescent="0.2">
      <c r="O57590"/>
      <c r="P57590"/>
    </row>
    <row r="57591" spans="15:16" x14ac:dyDescent="0.2">
      <c r="O57591"/>
      <c r="P57591"/>
    </row>
    <row r="57592" spans="15:16" x14ac:dyDescent="0.2">
      <c r="O57592"/>
      <c r="P57592"/>
    </row>
    <row r="57593" spans="15:16" x14ac:dyDescent="0.2">
      <c r="O57593"/>
      <c r="P57593"/>
    </row>
    <row r="57594" spans="15:16" x14ac:dyDescent="0.2">
      <c r="O57594"/>
      <c r="P57594"/>
    </row>
    <row r="57595" spans="15:16" x14ac:dyDescent="0.2">
      <c r="O57595"/>
      <c r="P57595"/>
    </row>
    <row r="57596" spans="15:16" x14ac:dyDescent="0.2">
      <c r="O57596"/>
      <c r="P57596"/>
    </row>
    <row r="57597" spans="15:16" x14ac:dyDescent="0.2">
      <c r="O57597"/>
      <c r="P57597"/>
    </row>
    <row r="57598" spans="15:16" x14ac:dyDescent="0.2">
      <c r="O57598"/>
      <c r="P57598"/>
    </row>
    <row r="57599" spans="15:16" x14ac:dyDescent="0.2">
      <c r="O57599"/>
      <c r="P57599"/>
    </row>
    <row r="57600" spans="15:16" x14ac:dyDescent="0.2">
      <c r="O57600"/>
      <c r="P57600"/>
    </row>
    <row r="57601" spans="15:16" x14ac:dyDescent="0.2">
      <c r="O57601"/>
      <c r="P57601"/>
    </row>
    <row r="57602" spans="15:16" x14ac:dyDescent="0.2">
      <c r="O57602"/>
      <c r="P57602"/>
    </row>
    <row r="57603" spans="15:16" x14ac:dyDescent="0.2">
      <c r="O57603"/>
      <c r="P57603"/>
    </row>
    <row r="57604" spans="15:16" x14ac:dyDescent="0.2">
      <c r="O57604"/>
      <c r="P57604"/>
    </row>
    <row r="57605" spans="15:16" x14ac:dyDescent="0.2">
      <c r="O57605"/>
      <c r="P57605"/>
    </row>
    <row r="57606" spans="15:16" x14ac:dyDescent="0.2">
      <c r="O57606"/>
      <c r="P57606"/>
    </row>
    <row r="57607" spans="15:16" x14ac:dyDescent="0.2">
      <c r="O57607"/>
      <c r="P57607"/>
    </row>
    <row r="57608" spans="15:16" x14ac:dyDescent="0.2">
      <c r="O57608"/>
      <c r="P57608"/>
    </row>
    <row r="57609" spans="15:16" x14ac:dyDescent="0.2">
      <c r="O57609"/>
      <c r="P57609"/>
    </row>
    <row r="57610" spans="15:16" x14ac:dyDescent="0.2">
      <c r="O57610"/>
      <c r="P57610"/>
    </row>
    <row r="57611" spans="15:16" x14ac:dyDescent="0.2">
      <c r="O57611"/>
      <c r="P57611"/>
    </row>
    <row r="57612" spans="15:16" x14ac:dyDescent="0.2">
      <c r="O57612"/>
      <c r="P57612"/>
    </row>
    <row r="57613" spans="15:16" x14ac:dyDescent="0.2">
      <c r="O57613"/>
      <c r="P57613"/>
    </row>
    <row r="57614" spans="15:16" x14ac:dyDescent="0.2">
      <c r="O57614"/>
      <c r="P57614"/>
    </row>
    <row r="57615" spans="15:16" x14ac:dyDescent="0.2">
      <c r="O57615"/>
      <c r="P57615"/>
    </row>
    <row r="57616" spans="15:16" x14ac:dyDescent="0.2">
      <c r="O57616"/>
      <c r="P57616"/>
    </row>
    <row r="57617" spans="15:16" x14ac:dyDescent="0.2">
      <c r="O57617"/>
      <c r="P57617"/>
    </row>
    <row r="57618" spans="15:16" x14ac:dyDescent="0.2">
      <c r="O57618"/>
      <c r="P57618"/>
    </row>
    <row r="57619" spans="15:16" x14ac:dyDescent="0.2">
      <c r="O57619"/>
      <c r="P57619"/>
    </row>
    <row r="57620" spans="15:16" x14ac:dyDescent="0.2">
      <c r="O57620"/>
      <c r="P57620"/>
    </row>
    <row r="57621" spans="15:16" x14ac:dyDescent="0.2">
      <c r="O57621"/>
      <c r="P57621"/>
    </row>
    <row r="57622" spans="15:16" x14ac:dyDescent="0.2">
      <c r="O57622"/>
      <c r="P57622"/>
    </row>
    <row r="57623" spans="15:16" x14ac:dyDescent="0.2">
      <c r="O57623"/>
      <c r="P57623"/>
    </row>
    <row r="57624" spans="15:16" x14ac:dyDescent="0.2">
      <c r="O57624"/>
      <c r="P57624"/>
    </row>
    <row r="57625" spans="15:16" x14ac:dyDescent="0.2">
      <c r="O57625"/>
      <c r="P57625"/>
    </row>
    <row r="57626" spans="15:16" x14ac:dyDescent="0.2">
      <c r="O57626"/>
      <c r="P57626"/>
    </row>
    <row r="57627" spans="15:16" x14ac:dyDescent="0.2">
      <c r="O57627"/>
      <c r="P57627"/>
    </row>
    <row r="57628" spans="15:16" x14ac:dyDescent="0.2">
      <c r="O57628"/>
      <c r="P57628"/>
    </row>
    <row r="57629" spans="15:16" x14ac:dyDescent="0.2">
      <c r="O57629"/>
      <c r="P57629"/>
    </row>
    <row r="57630" spans="15:16" x14ac:dyDescent="0.2">
      <c r="O57630"/>
      <c r="P57630"/>
    </row>
    <row r="57631" spans="15:16" x14ac:dyDescent="0.2">
      <c r="O57631"/>
      <c r="P57631"/>
    </row>
    <row r="57632" spans="15:16" x14ac:dyDescent="0.2">
      <c r="O57632"/>
      <c r="P57632"/>
    </row>
    <row r="57633" spans="15:16" x14ac:dyDescent="0.2">
      <c r="O57633"/>
      <c r="P57633"/>
    </row>
    <row r="57634" spans="15:16" x14ac:dyDescent="0.2">
      <c r="O57634"/>
      <c r="P57634"/>
    </row>
    <row r="57635" spans="15:16" x14ac:dyDescent="0.2">
      <c r="O57635"/>
      <c r="P57635"/>
    </row>
    <row r="57636" spans="15:16" x14ac:dyDescent="0.2">
      <c r="O57636"/>
      <c r="P57636"/>
    </row>
    <row r="57637" spans="15:16" x14ac:dyDescent="0.2">
      <c r="O57637"/>
      <c r="P57637"/>
    </row>
    <row r="57638" spans="15:16" x14ac:dyDescent="0.2">
      <c r="O57638"/>
      <c r="P57638"/>
    </row>
    <row r="57639" spans="15:16" x14ac:dyDescent="0.2">
      <c r="O57639"/>
      <c r="P57639"/>
    </row>
    <row r="57640" spans="15:16" x14ac:dyDescent="0.2">
      <c r="O57640"/>
      <c r="P57640"/>
    </row>
    <row r="57641" spans="15:16" x14ac:dyDescent="0.2">
      <c r="O57641"/>
      <c r="P57641"/>
    </row>
    <row r="57642" spans="15:16" x14ac:dyDescent="0.2">
      <c r="O57642"/>
      <c r="P57642"/>
    </row>
    <row r="57643" spans="15:16" x14ac:dyDescent="0.2">
      <c r="O57643"/>
      <c r="P57643"/>
    </row>
    <row r="57644" spans="15:16" x14ac:dyDescent="0.2">
      <c r="O57644"/>
      <c r="P57644"/>
    </row>
    <row r="57645" spans="15:16" x14ac:dyDescent="0.2">
      <c r="O57645"/>
      <c r="P57645"/>
    </row>
    <row r="57646" spans="15:16" x14ac:dyDescent="0.2">
      <c r="O57646"/>
      <c r="P57646"/>
    </row>
    <row r="57647" spans="15:16" x14ac:dyDescent="0.2">
      <c r="O57647"/>
      <c r="P57647"/>
    </row>
    <row r="57648" spans="15:16" x14ac:dyDescent="0.2">
      <c r="O57648"/>
      <c r="P57648"/>
    </row>
    <row r="57649" spans="15:16" x14ac:dyDescent="0.2">
      <c r="O57649"/>
      <c r="P57649"/>
    </row>
    <row r="57650" spans="15:16" x14ac:dyDescent="0.2">
      <c r="O57650"/>
      <c r="P57650"/>
    </row>
    <row r="57651" spans="15:16" x14ac:dyDescent="0.2">
      <c r="O57651"/>
      <c r="P57651"/>
    </row>
    <row r="57652" spans="15:16" x14ac:dyDescent="0.2">
      <c r="O57652"/>
      <c r="P57652"/>
    </row>
    <row r="57653" spans="15:16" x14ac:dyDescent="0.2">
      <c r="O57653"/>
      <c r="P57653"/>
    </row>
    <row r="57654" spans="15:16" x14ac:dyDescent="0.2">
      <c r="O57654"/>
      <c r="P57654"/>
    </row>
    <row r="57655" spans="15:16" x14ac:dyDescent="0.2">
      <c r="O57655"/>
      <c r="P57655"/>
    </row>
    <row r="57656" spans="15:16" x14ac:dyDescent="0.2">
      <c r="O57656"/>
      <c r="P57656"/>
    </row>
    <row r="57657" spans="15:16" x14ac:dyDescent="0.2">
      <c r="O57657"/>
      <c r="P57657"/>
    </row>
    <row r="57658" spans="15:16" x14ac:dyDescent="0.2">
      <c r="O57658"/>
      <c r="P57658"/>
    </row>
    <row r="57659" spans="15:16" x14ac:dyDescent="0.2">
      <c r="O57659"/>
      <c r="P57659"/>
    </row>
    <row r="57660" spans="15:16" x14ac:dyDescent="0.2">
      <c r="O57660"/>
      <c r="P57660"/>
    </row>
    <row r="57661" spans="15:16" x14ac:dyDescent="0.2">
      <c r="O57661"/>
      <c r="P57661"/>
    </row>
    <row r="57662" spans="15:16" x14ac:dyDescent="0.2">
      <c r="O57662"/>
      <c r="P57662"/>
    </row>
    <row r="57663" spans="15:16" x14ac:dyDescent="0.2">
      <c r="O57663"/>
      <c r="P57663"/>
    </row>
    <row r="57664" spans="15:16" x14ac:dyDescent="0.2">
      <c r="O57664"/>
      <c r="P57664"/>
    </row>
    <row r="57665" spans="15:16" x14ac:dyDescent="0.2">
      <c r="O57665"/>
      <c r="P57665"/>
    </row>
    <row r="57666" spans="15:16" x14ac:dyDescent="0.2">
      <c r="O57666"/>
      <c r="P57666"/>
    </row>
    <row r="57667" spans="15:16" x14ac:dyDescent="0.2">
      <c r="O57667"/>
      <c r="P57667"/>
    </row>
    <row r="57668" spans="15:16" x14ac:dyDescent="0.2">
      <c r="O57668"/>
      <c r="P57668"/>
    </row>
    <row r="57669" spans="15:16" x14ac:dyDescent="0.2">
      <c r="O57669"/>
      <c r="P57669"/>
    </row>
    <row r="57670" spans="15:16" x14ac:dyDescent="0.2">
      <c r="O57670"/>
      <c r="P57670"/>
    </row>
    <row r="57671" spans="15:16" x14ac:dyDescent="0.2">
      <c r="O57671"/>
      <c r="P57671"/>
    </row>
    <row r="57672" spans="15:16" x14ac:dyDescent="0.2">
      <c r="O57672"/>
      <c r="P57672"/>
    </row>
    <row r="57673" spans="15:16" x14ac:dyDescent="0.2">
      <c r="O57673"/>
      <c r="P57673"/>
    </row>
    <row r="57674" spans="15:16" x14ac:dyDescent="0.2">
      <c r="O57674"/>
      <c r="P57674"/>
    </row>
    <row r="57675" spans="15:16" x14ac:dyDescent="0.2">
      <c r="O57675"/>
      <c r="P57675"/>
    </row>
    <row r="57676" spans="15:16" x14ac:dyDescent="0.2">
      <c r="O57676"/>
      <c r="P57676"/>
    </row>
    <row r="57677" spans="15:16" x14ac:dyDescent="0.2">
      <c r="O57677"/>
      <c r="P57677"/>
    </row>
    <row r="57678" spans="15:16" x14ac:dyDescent="0.2">
      <c r="O57678"/>
      <c r="P57678"/>
    </row>
    <row r="57679" spans="15:16" x14ac:dyDescent="0.2">
      <c r="O57679"/>
      <c r="P57679"/>
    </row>
    <row r="57680" spans="15:16" x14ac:dyDescent="0.2">
      <c r="O57680"/>
      <c r="P57680"/>
    </row>
    <row r="57681" spans="15:16" x14ac:dyDescent="0.2">
      <c r="O57681"/>
      <c r="P57681"/>
    </row>
    <row r="57682" spans="15:16" x14ac:dyDescent="0.2">
      <c r="O57682"/>
      <c r="P57682"/>
    </row>
    <row r="57683" spans="15:16" x14ac:dyDescent="0.2">
      <c r="O57683"/>
      <c r="P57683"/>
    </row>
    <row r="57684" spans="15:16" x14ac:dyDescent="0.2">
      <c r="O57684"/>
      <c r="P57684"/>
    </row>
    <row r="57685" spans="15:16" x14ac:dyDescent="0.2">
      <c r="O57685"/>
      <c r="P57685"/>
    </row>
    <row r="57686" spans="15:16" x14ac:dyDescent="0.2">
      <c r="O57686"/>
      <c r="P57686"/>
    </row>
    <row r="57687" spans="15:16" x14ac:dyDescent="0.2">
      <c r="O57687"/>
      <c r="P57687"/>
    </row>
    <row r="57688" spans="15:16" x14ac:dyDescent="0.2">
      <c r="O57688"/>
      <c r="P57688"/>
    </row>
    <row r="57689" spans="15:16" x14ac:dyDescent="0.2">
      <c r="O57689"/>
      <c r="P57689"/>
    </row>
    <row r="57690" spans="15:16" x14ac:dyDescent="0.2">
      <c r="O57690"/>
      <c r="P57690"/>
    </row>
    <row r="57691" spans="15:16" x14ac:dyDescent="0.2">
      <c r="O57691"/>
      <c r="P57691"/>
    </row>
    <row r="57692" spans="15:16" x14ac:dyDescent="0.2">
      <c r="O57692"/>
      <c r="P57692"/>
    </row>
    <row r="57693" spans="15:16" x14ac:dyDescent="0.2">
      <c r="O57693"/>
      <c r="P57693"/>
    </row>
    <row r="57694" spans="15:16" x14ac:dyDescent="0.2">
      <c r="O57694"/>
      <c r="P57694"/>
    </row>
    <row r="57695" spans="15:16" x14ac:dyDescent="0.2">
      <c r="O57695"/>
      <c r="P57695"/>
    </row>
    <row r="57696" spans="15:16" x14ac:dyDescent="0.2">
      <c r="O57696"/>
      <c r="P57696"/>
    </row>
    <row r="57697" spans="15:16" x14ac:dyDescent="0.2">
      <c r="O57697"/>
      <c r="P57697"/>
    </row>
    <row r="57698" spans="15:16" x14ac:dyDescent="0.2">
      <c r="O57698"/>
      <c r="P57698"/>
    </row>
    <row r="57699" spans="15:16" x14ac:dyDescent="0.2">
      <c r="O57699"/>
      <c r="P57699"/>
    </row>
    <row r="57700" spans="15:16" x14ac:dyDescent="0.2">
      <c r="O57700"/>
      <c r="P57700"/>
    </row>
    <row r="57701" spans="15:16" x14ac:dyDescent="0.2">
      <c r="O57701"/>
      <c r="P57701"/>
    </row>
    <row r="57702" spans="15:16" x14ac:dyDescent="0.2">
      <c r="O57702"/>
      <c r="P57702"/>
    </row>
    <row r="57703" spans="15:16" x14ac:dyDescent="0.2">
      <c r="O57703"/>
      <c r="P57703"/>
    </row>
    <row r="57704" spans="15:16" x14ac:dyDescent="0.2">
      <c r="O57704"/>
      <c r="P57704"/>
    </row>
    <row r="57705" spans="15:16" x14ac:dyDescent="0.2">
      <c r="O57705"/>
      <c r="P57705"/>
    </row>
    <row r="57706" spans="15:16" x14ac:dyDescent="0.2">
      <c r="O57706"/>
      <c r="P57706"/>
    </row>
    <row r="57707" spans="15:16" x14ac:dyDescent="0.2">
      <c r="O57707"/>
      <c r="P57707"/>
    </row>
    <row r="57708" spans="15:16" x14ac:dyDescent="0.2">
      <c r="O57708"/>
      <c r="P57708"/>
    </row>
    <row r="57709" spans="15:16" x14ac:dyDescent="0.2">
      <c r="O57709"/>
      <c r="P57709"/>
    </row>
    <row r="57710" spans="15:16" x14ac:dyDescent="0.2">
      <c r="O57710"/>
      <c r="P57710"/>
    </row>
    <row r="57711" spans="15:16" x14ac:dyDescent="0.2">
      <c r="O57711"/>
      <c r="P57711"/>
    </row>
    <row r="57712" spans="15:16" x14ac:dyDescent="0.2">
      <c r="O57712"/>
      <c r="P57712"/>
    </row>
    <row r="57713" spans="15:16" x14ac:dyDescent="0.2">
      <c r="O57713"/>
      <c r="P57713"/>
    </row>
    <row r="57714" spans="15:16" x14ac:dyDescent="0.2">
      <c r="O57714"/>
      <c r="P57714"/>
    </row>
    <row r="57715" spans="15:16" x14ac:dyDescent="0.2">
      <c r="O57715"/>
      <c r="P57715"/>
    </row>
    <row r="57716" spans="15:16" x14ac:dyDescent="0.2">
      <c r="O57716"/>
      <c r="P57716"/>
    </row>
    <row r="57717" spans="15:16" x14ac:dyDescent="0.2">
      <c r="O57717"/>
      <c r="P57717"/>
    </row>
    <row r="57718" spans="15:16" x14ac:dyDescent="0.2">
      <c r="O57718"/>
      <c r="P57718"/>
    </row>
    <row r="57719" spans="15:16" x14ac:dyDescent="0.2">
      <c r="O57719"/>
      <c r="P57719"/>
    </row>
    <row r="57720" spans="15:16" x14ac:dyDescent="0.2">
      <c r="O57720"/>
      <c r="P57720"/>
    </row>
    <row r="57721" spans="15:16" x14ac:dyDescent="0.2">
      <c r="O57721"/>
      <c r="P57721"/>
    </row>
    <row r="57722" spans="15:16" x14ac:dyDescent="0.2">
      <c r="O57722"/>
      <c r="P57722"/>
    </row>
    <row r="57723" spans="15:16" x14ac:dyDescent="0.2">
      <c r="O57723"/>
      <c r="P57723"/>
    </row>
    <row r="57724" spans="15:16" x14ac:dyDescent="0.2">
      <c r="O57724"/>
      <c r="P57724"/>
    </row>
    <row r="57725" spans="15:16" x14ac:dyDescent="0.2">
      <c r="O57725"/>
      <c r="P57725"/>
    </row>
    <row r="57726" spans="15:16" x14ac:dyDescent="0.2">
      <c r="O57726"/>
      <c r="P57726"/>
    </row>
    <row r="57727" spans="15:16" x14ac:dyDescent="0.2">
      <c r="O57727"/>
      <c r="P57727"/>
    </row>
    <row r="57728" spans="15:16" x14ac:dyDescent="0.2">
      <c r="O57728"/>
      <c r="P57728"/>
    </row>
    <row r="57729" spans="15:16" x14ac:dyDescent="0.2">
      <c r="O57729"/>
      <c r="P57729"/>
    </row>
    <row r="57730" spans="15:16" x14ac:dyDescent="0.2">
      <c r="O57730"/>
      <c r="P57730"/>
    </row>
    <row r="57731" spans="15:16" x14ac:dyDescent="0.2">
      <c r="O57731"/>
      <c r="P57731"/>
    </row>
    <row r="57732" spans="15:16" x14ac:dyDescent="0.2">
      <c r="O57732"/>
      <c r="P57732"/>
    </row>
    <row r="57733" spans="15:16" x14ac:dyDescent="0.2">
      <c r="O57733"/>
      <c r="P57733"/>
    </row>
    <row r="57734" spans="15:16" x14ac:dyDescent="0.2">
      <c r="O57734"/>
      <c r="P57734"/>
    </row>
    <row r="57735" spans="15:16" x14ac:dyDescent="0.2">
      <c r="O57735"/>
      <c r="P57735"/>
    </row>
    <row r="57736" spans="15:16" x14ac:dyDescent="0.2">
      <c r="O57736"/>
      <c r="P57736"/>
    </row>
    <row r="57737" spans="15:16" x14ac:dyDescent="0.2">
      <c r="O57737"/>
      <c r="P57737"/>
    </row>
    <row r="57738" spans="15:16" x14ac:dyDescent="0.2">
      <c r="O57738"/>
      <c r="P57738"/>
    </row>
    <row r="57739" spans="15:16" x14ac:dyDescent="0.2">
      <c r="O57739"/>
      <c r="P57739"/>
    </row>
    <row r="57740" spans="15:16" x14ac:dyDescent="0.2">
      <c r="O57740"/>
      <c r="P57740"/>
    </row>
    <row r="57741" spans="15:16" x14ac:dyDescent="0.2">
      <c r="O57741"/>
      <c r="P57741"/>
    </row>
    <row r="57742" spans="15:16" x14ac:dyDescent="0.2">
      <c r="O57742"/>
      <c r="P57742"/>
    </row>
    <row r="57743" spans="15:16" x14ac:dyDescent="0.2">
      <c r="O57743"/>
      <c r="P57743"/>
    </row>
    <row r="57744" spans="15:16" x14ac:dyDescent="0.2">
      <c r="O57744"/>
      <c r="P57744"/>
    </row>
    <row r="57745" spans="15:16" x14ac:dyDescent="0.2">
      <c r="O57745"/>
      <c r="P57745"/>
    </row>
    <row r="57746" spans="15:16" x14ac:dyDescent="0.2">
      <c r="O57746"/>
      <c r="P57746"/>
    </row>
    <row r="57747" spans="15:16" x14ac:dyDescent="0.2">
      <c r="O57747"/>
      <c r="P57747"/>
    </row>
    <row r="57748" spans="15:16" x14ac:dyDescent="0.2">
      <c r="O57748"/>
      <c r="P57748"/>
    </row>
    <row r="57749" spans="15:16" x14ac:dyDescent="0.2">
      <c r="O57749"/>
      <c r="P57749"/>
    </row>
    <row r="57750" spans="15:16" x14ac:dyDescent="0.2">
      <c r="O57750"/>
      <c r="P57750"/>
    </row>
    <row r="57751" spans="15:16" x14ac:dyDescent="0.2">
      <c r="O57751"/>
      <c r="P57751"/>
    </row>
    <row r="57752" spans="15:16" x14ac:dyDescent="0.2">
      <c r="O57752"/>
      <c r="P57752"/>
    </row>
    <row r="57753" spans="15:16" x14ac:dyDescent="0.2">
      <c r="O57753"/>
      <c r="P57753"/>
    </row>
    <row r="57754" spans="15:16" x14ac:dyDescent="0.2">
      <c r="O57754"/>
      <c r="P57754"/>
    </row>
    <row r="57755" spans="15:16" x14ac:dyDescent="0.2">
      <c r="O57755"/>
      <c r="P57755"/>
    </row>
    <row r="57756" spans="15:16" x14ac:dyDescent="0.2">
      <c r="O57756"/>
      <c r="P57756"/>
    </row>
    <row r="57757" spans="15:16" x14ac:dyDescent="0.2">
      <c r="O57757"/>
      <c r="P57757"/>
    </row>
    <row r="57758" spans="15:16" x14ac:dyDescent="0.2">
      <c r="O57758"/>
      <c r="P57758"/>
    </row>
    <row r="57759" spans="15:16" x14ac:dyDescent="0.2">
      <c r="O57759"/>
      <c r="P57759"/>
    </row>
    <row r="57760" spans="15:16" x14ac:dyDescent="0.2">
      <c r="O57760"/>
      <c r="P57760"/>
    </row>
    <row r="57761" spans="15:16" x14ac:dyDescent="0.2">
      <c r="O57761"/>
      <c r="P57761"/>
    </row>
    <row r="57762" spans="15:16" x14ac:dyDescent="0.2">
      <c r="O57762"/>
      <c r="P57762"/>
    </row>
    <row r="57763" spans="15:16" x14ac:dyDescent="0.2">
      <c r="O57763"/>
      <c r="P57763"/>
    </row>
    <row r="57764" spans="15:16" x14ac:dyDescent="0.2">
      <c r="O57764"/>
      <c r="P57764"/>
    </row>
    <row r="57765" spans="15:16" x14ac:dyDescent="0.2">
      <c r="O57765"/>
      <c r="P57765"/>
    </row>
    <row r="57766" spans="15:16" x14ac:dyDescent="0.2">
      <c r="O57766"/>
      <c r="P57766"/>
    </row>
    <row r="57767" spans="15:16" x14ac:dyDescent="0.2">
      <c r="O57767"/>
      <c r="P57767"/>
    </row>
    <row r="57768" spans="15:16" x14ac:dyDescent="0.2">
      <c r="O57768"/>
      <c r="P57768"/>
    </row>
    <row r="57769" spans="15:16" x14ac:dyDescent="0.2">
      <c r="O57769"/>
      <c r="P57769"/>
    </row>
    <row r="57770" spans="15:16" x14ac:dyDescent="0.2">
      <c r="O57770"/>
      <c r="P57770"/>
    </row>
    <row r="57771" spans="15:16" x14ac:dyDescent="0.2">
      <c r="O57771"/>
      <c r="P57771"/>
    </row>
    <row r="57772" spans="15:16" x14ac:dyDescent="0.2">
      <c r="O57772"/>
      <c r="P57772"/>
    </row>
    <row r="57773" spans="15:16" x14ac:dyDescent="0.2">
      <c r="O57773"/>
      <c r="P57773"/>
    </row>
    <row r="57774" spans="15:16" x14ac:dyDescent="0.2">
      <c r="O57774"/>
      <c r="P57774"/>
    </row>
    <row r="57775" spans="15:16" x14ac:dyDescent="0.2">
      <c r="O57775"/>
      <c r="P57775"/>
    </row>
    <row r="57776" spans="15:16" x14ac:dyDescent="0.2">
      <c r="O57776"/>
      <c r="P57776"/>
    </row>
    <row r="57777" spans="15:16" x14ac:dyDescent="0.2">
      <c r="O57777"/>
      <c r="P57777"/>
    </row>
    <row r="57778" spans="15:16" x14ac:dyDescent="0.2">
      <c r="O57778"/>
      <c r="P57778"/>
    </row>
    <row r="57779" spans="15:16" x14ac:dyDescent="0.2">
      <c r="O57779"/>
      <c r="P57779"/>
    </row>
    <row r="57780" spans="15:16" x14ac:dyDescent="0.2">
      <c r="O57780"/>
      <c r="P57780"/>
    </row>
    <row r="57781" spans="15:16" x14ac:dyDescent="0.2">
      <c r="O57781"/>
      <c r="P57781"/>
    </row>
    <row r="57782" spans="15:16" x14ac:dyDescent="0.2">
      <c r="O57782"/>
      <c r="P57782"/>
    </row>
    <row r="57783" spans="15:16" x14ac:dyDescent="0.2">
      <c r="O57783"/>
      <c r="P57783"/>
    </row>
    <row r="57784" spans="15:16" x14ac:dyDescent="0.2">
      <c r="O57784"/>
      <c r="P57784"/>
    </row>
    <row r="57785" spans="15:16" x14ac:dyDescent="0.2">
      <c r="O57785"/>
      <c r="P57785"/>
    </row>
    <row r="57786" spans="15:16" x14ac:dyDescent="0.2">
      <c r="O57786"/>
      <c r="P57786"/>
    </row>
    <row r="57787" spans="15:16" x14ac:dyDescent="0.2">
      <c r="O57787"/>
      <c r="P57787"/>
    </row>
    <row r="57788" spans="15:16" x14ac:dyDescent="0.2">
      <c r="O57788"/>
      <c r="P57788"/>
    </row>
    <row r="57789" spans="15:16" x14ac:dyDescent="0.2">
      <c r="O57789"/>
      <c r="P57789"/>
    </row>
    <row r="57790" spans="15:16" x14ac:dyDescent="0.2">
      <c r="O57790"/>
      <c r="P57790"/>
    </row>
    <row r="57791" spans="15:16" x14ac:dyDescent="0.2">
      <c r="O57791"/>
      <c r="P57791"/>
    </row>
    <row r="57792" spans="15:16" x14ac:dyDescent="0.2">
      <c r="O57792"/>
      <c r="P57792"/>
    </row>
    <row r="57793" spans="15:16" x14ac:dyDescent="0.2">
      <c r="O57793"/>
      <c r="P57793"/>
    </row>
    <row r="57794" spans="15:16" x14ac:dyDescent="0.2">
      <c r="O57794"/>
      <c r="P57794"/>
    </row>
    <row r="57795" spans="15:16" x14ac:dyDescent="0.2">
      <c r="O57795"/>
      <c r="P57795"/>
    </row>
    <row r="57796" spans="15:16" x14ac:dyDescent="0.2">
      <c r="O57796"/>
      <c r="P57796"/>
    </row>
    <row r="57797" spans="15:16" x14ac:dyDescent="0.2">
      <c r="O57797"/>
      <c r="P57797"/>
    </row>
    <row r="57798" spans="15:16" x14ac:dyDescent="0.2">
      <c r="O57798"/>
      <c r="P57798"/>
    </row>
    <row r="57799" spans="15:16" x14ac:dyDescent="0.2">
      <c r="O57799"/>
      <c r="P57799"/>
    </row>
    <row r="57800" spans="15:16" x14ac:dyDescent="0.2">
      <c r="O57800"/>
      <c r="P57800"/>
    </row>
    <row r="57801" spans="15:16" x14ac:dyDescent="0.2">
      <c r="O57801"/>
      <c r="P57801"/>
    </row>
    <row r="57802" spans="15:16" x14ac:dyDescent="0.2">
      <c r="O57802"/>
      <c r="P57802"/>
    </row>
    <row r="57803" spans="15:16" x14ac:dyDescent="0.2">
      <c r="O57803"/>
      <c r="P57803"/>
    </row>
    <row r="57804" spans="15:16" x14ac:dyDescent="0.2">
      <c r="O57804"/>
      <c r="P57804"/>
    </row>
    <row r="57805" spans="15:16" x14ac:dyDescent="0.2">
      <c r="O57805"/>
      <c r="P57805"/>
    </row>
    <row r="57806" spans="15:16" x14ac:dyDescent="0.2">
      <c r="O57806"/>
      <c r="P57806"/>
    </row>
    <row r="57807" spans="15:16" x14ac:dyDescent="0.2">
      <c r="O57807"/>
      <c r="P57807"/>
    </row>
    <row r="57808" spans="15:16" x14ac:dyDescent="0.2">
      <c r="O57808"/>
      <c r="P57808"/>
    </row>
    <row r="57809" spans="15:16" x14ac:dyDescent="0.2">
      <c r="O57809"/>
      <c r="P57809"/>
    </row>
    <row r="57810" spans="15:16" x14ac:dyDescent="0.2">
      <c r="O57810"/>
      <c r="P57810"/>
    </row>
    <row r="57811" spans="15:16" x14ac:dyDescent="0.2">
      <c r="O57811"/>
      <c r="P57811"/>
    </row>
    <row r="57812" spans="15:16" x14ac:dyDescent="0.2">
      <c r="O57812"/>
      <c r="P57812"/>
    </row>
    <row r="57813" spans="15:16" x14ac:dyDescent="0.2">
      <c r="O57813"/>
      <c r="P57813"/>
    </row>
    <row r="57814" spans="15:16" x14ac:dyDescent="0.2">
      <c r="O57814"/>
      <c r="P57814"/>
    </row>
    <row r="57815" spans="15:16" x14ac:dyDescent="0.2">
      <c r="O57815"/>
      <c r="P57815"/>
    </row>
    <row r="57816" spans="15:16" x14ac:dyDescent="0.2">
      <c r="O57816"/>
      <c r="P57816"/>
    </row>
    <row r="57817" spans="15:16" x14ac:dyDescent="0.2">
      <c r="O57817"/>
      <c r="P57817"/>
    </row>
    <row r="57818" spans="15:16" x14ac:dyDescent="0.2">
      <c r="O57818"/>
      <c r="P57818"/>
    </row>
    <row r="57819" spans="15:16" x14ac:dyDescent="0.2">
      <c r="O57819"/>
      <c r="P57819"/>
    </row>
    <row r="57820" spans="15:16" x14ac:dyDescent="0.2">
      <c r="O57820"/>
      <c r="P57820"/>
    </row>
    <row r="57821" spans="15:16" x14ac:dyDescent="0.2">
      <c r="O57821"/>
      <c r="P57821"/>
    </row>
    <row r="57822" spans="15:16" x14ac:dyDescent="0.2">
      <c r="O57822"/>
      <c r="P57822"/>
    </row>
    <row r="57823" spans="15:16" x14ac:dyDescent="0.2">
      <c r="O57823"/>
      <c r="P57823"/>
    </row>
    <row r="57824" spans="15:16" x14ac:dyDescent="0.2">
      <c r="O57824"/>
      <c r="P57824"/>
    </row>
    <row r="57825" spans="15:16" x14ac:dyDescent="0.2">
      <c r="O57825"/>
      <c r="P57825"/>
    </row>
    <row r="57826" spans="15:16" x14ac:dyDescent="0.2">
      <c r="O57826"/>
      <c r="P57826"/>
    </row>
    <row r="57827" spans="15:16" x14ac:dyDescent="0.2">
      <c r="O57827"/>
      <c r="P57827"/>
    </row>
    <row r="57828" spans="15:16" x14ac:dyDescent="0.2">
      <c r="O57828"/>
      <c r="P57828"/>
    </row>
    <row r="57829" spans="15:16" x14ac:dyDescent="0.2">
      <c r="O57829"/>
      <c r="P57829"/>
    </row>
    <row r="57830" spans="15:16" x14ac:dyDescent="0.2">
      <c r="O57830"/>
      <c r="P57830"/>
    </row>
    <row r="57831" spans="15:16" x14ac:dyDescent="0.2">
      <c r="O57831"/>
      <c r="P57831"/>
    </row>
    <row r="57832" spans="15:16" x14ac:dyDescent="0.2">
      <c r="O57832"/>
      <c r="P57832"/>
    </row>
    <row r="57833" spans="15:16" x14ac:dyDescent="0.2">
      <c r="O57833"/>
      <c r="P57833"/>
    </row>
    <row r="57834" spans="15:16" x14ac:dyDescent="0.2">
      <c r="O57834"/>
      <c r="P57834"/>
    </row>
    <row r="57835" spans="15:16" x14ac:dyDescent="0.2">
      <c r="O57835"/>
      <c r="P57835"/>
    </row>
    <row r="57836" spans="15:16" x14ac:dyDescent="0.2">
      <c r="O57836"/>
      <c r="P57836"/>
    </row>
    <row r="57837" spans="15:16" x14ac:dyDescent="0.2">
      <c r="O57837"/>
      <c r="P57837"/>
    </row>
    <row r="57838" spans="15:16" x14ac:dyDescent="0.2">
      <c r="O57838"/>
      <c r="P57838"/>
    </row>
    <row r="57839" spans="15:16" x14ac:dyDescent="0.2">
      <c r="O57839"/>
      <c r="P57839"/>
    </row>
    <row r="57840" spans="15:16" x14ac:dyDescent="0.2">
      <c r="O57840"/>
      <c r="P57840"/>
    </row>
    <row r="57841" spans="15:16" x14ac:dyDescent="0.2">
      <c r="O57841"/>
      <c r="P57841"/>
    </row>
    <row r="57842" spans="15:16" x14ac:dyDescent="0.2">
      <c r="O57842"/>
      <c r="P57842"/>
    </row>
    <row r="57843" spans="15:16" x14ac:dyDescent="0.2">
      <c r="O57843"/>
      <c r="P57843"/>
    </row>
    <row r="57844" spans="15:16" x14ac:dyDescent="0.2">
      <c r="O57844"/>
      <c r="P57844"/>
    </row>
    <row r="57845" spans="15:16" x14ac:dyDescent="0.2">
      <c r="O57845"/>
      <c r="P57845"/>
    </row>
    <row r="57846" spans="15:16" x14ac:dyDescent="0.2">
      <c r="O57846"/>
      <c r="P57846"/>
    </row>
    <row r="57847" spans="15:16" x14ac:dyDescent="0.2">
      <c r="O57847"/>
      <c r="P57847"/>
    </row>
    <row r="57848" spans="15:16" x14ac:dyDescent="0.2">
      <c r="O57848"/>
      <c r="P57848"/>
    </row>
    <row r="57849" spans="15:16" x14ac:dyDescent="0.2">
      <c r="O57849"/>
      <c r="P57849"/>
    </row>
    <row r="57850" spans="15:16" x14ac:dyDescent="0.2">
      <c r="O57850"/>
      <c r="P57850"/>
    </row>
    <row r="57851" spans="15:16" x14ac:dyDescent="0.2">
      <c r="O57851"/>
      <c r="P57851"/>
    </row>
    <row r="57852" spans="15:16" x14ac:dyDescent="0.2">
      <c r="O57852"/>
      <c r="P57852"/>
    </row>
    <row r="57853" spans="15:16" x14ac:dyDescent="0.2">
      <c r="O57853"/>
      <c r="P57853"/>
    </row>
    <row r="57854" spans="15:16" x14ac:dyDescent="0.2">
      <c r="O57854"/>
      <c r="P57854"/>
    </row>
    <row r="57855" spans="15:16" x14ac:dyDescent="0.2">
      <c r="O57855"/>
      <c r="P57855"/>
    </row>
    <row r="57856" spans="15:16" x14ac:dyDescent="0.2">
      <c r="O57856"/>
      <c r="P57856"/>
    </row>
    <row r="57857" spans="15:16" x14ac:dyDescent="0.2">
      <c r="O57857"/>
      <c r="P57857"/>
    </row>
    <row r="57858" spans="15:16" x14ac:dyDescent="0.2">
      <c r="O57858"/>
      <c r="P57858"/>
    </row>
    <row r="57859" spans="15:16" x14ac:dyDescent="0.2">
      <c r="O57859"/>
      <c r="P57859"/>
    </row>
    <row r="57860" spans="15:16" x14ac:dyDescent="0.2">
      <c r="O57860"/>
      <c r="P57860"/>
    </row>
    <row r="57861" spans="15:16" x14ac:dyDescent="0.2">
      <c r="O57861"/>
      <c r="P57861"/>
    </row>
    <row r="57862" spans="15:16" x14ac:dyDescent="0.2">
      <c r="O57862"/>
      <c r="P57862"/>
    </row>
    <row r="57863" spans="15:16" x14ac:dyDescent="0.2">
      <c r="O57863"/>
      <c r="P57863"/>
    </row>
    <row r="57864" spans="15:16" x14ac:dyDescent="0.2">
      <c r="O57864"/>
      <c r="P57864"/>
    </row>
    <row r="57865" spans="15:16" x14ac:dyDescent="0.2">
      <c r="O57865"/>
      <c r="P57865"/>
    </row>
    <row r="57866" spans="15:16" x14ac:dyDescent="0.2">
      <c r="O57866"/>
      <c r="P57866"/>
    </row>
    <row r="57867" spans="15:16" x14ac:dyDescent="0.2">
      <c r="O57867"/>
      <c r="P57867"/>
    </row>
    <row r="57868" spans="15:16" x14ac:dyDescent="0.2">
      <c r="O57868"/>
      <c r="P57868"/>
    </row>
    <row r="57869" spans="15:16" x14ac:dyDescent="0.2">
      <c r="O57869"/>
      <c r="P57869"/>
    </row>
    <row r="57870" spans="15:16" x14ac:dyDescent="0.2">
      <c r="O57870"/>
      <c r="P57870"/>
    </row>
    <row r="57871" spans="15:16" x14ac:dyDescent="0.2">
      <c r="O57871"/>
      <c r="P57871"/>
    </row>
    <row r="57872" spans="15:16" x14ac:dyDescent="0.2">
      <c r="O57872"/>
      <c r="P57872"/>
    </row>
    <row r="57873" spans="15:16" x14ac:dyDescent="0.2">
      <c r="O57873"/>
      <c r="P57873"/>
    </row>
    <row r="57874" spans="15:16" x14ac:dyDescent="0.2">
      <c r="O57874"/>
      <c r="P57874"/>
    </row>
    <row r="57875" spans="15:16" x14ac:dyDescent="0.2">
      <c r="O57875"/>
      <c r="P57875"/>
    </row>
    <row r="57876" spans="15:16" x14ac:dyDescent="0.2">
      <c r="O57876"/>
      <c r="P57876"/>
    </row>
    <row r="57877" spans="15:16" x14ac:dyDescent="0.2">
      <c r="O57877"/>
      <c r="P57877"/>
    </row>
    <row r="57878" spans="15:16" x14ac:dyDescent="0.2">
      <c r="O57878"/>
      <c r="P57878"/>
    </row>
    <row r="57879" spans="15:16" x14ac:dyDescent="0.2">
      <c r="O57879"/>
      <c r="P57879"/>
    </row>
    <row r="57880" spans="15:16" x14ac:dyDescent="0.2">
      <c r="O57880"/>
      <c r="P57880"/>
    </row>
    <row r="57881" spans="15:16" x14ac:dyDescent="0.2">
      <c r="O57881"/>
      <c r="P57881"/>
    </row>
    <row r="57882" spans="15:16" x14ac:dyDescent="0.2">
      <c r="O57882"/>
      <c r="P57882"/>
    </row>
    <row r="57883" spans="15:16" x14ac:dyDescent="0.2">
      <c r="O57883"/>
      <c r="P57883"/>
    </row>
    <row r="57884" spans="15:16" x14ac:dyDescent="0.2">
      <c r="O57884"/>
      <c r="P57884"/>
    </row>
    <row r="57885" spans="15:16" x14ac:dyDescent="0.2">
      <c r="O57885"/>
      <c r="P57885"/>
    </row>
    <row r="57886" spans="15:16" x14ac:dyDescent="0.2">
      <c r="O57886"/>
      <c r="P57886"/>
    </row>
    <row r="57887" spans="15:16" x14ac:dyDescent="0.2">
      <c r="O57887"/>
      <c r="P57887"/>
    </row>
    <row r="57888" spans="15:16" x14ac:dyDescent="0.2">
      <c r="O57888"/>
      <c r="P57888"/>
    </row>
    <row r="57889" spans="15:16" x14ac:dyDescent="0.2">
      <c r="O57889"/>
      <c r="P57889"/>
    </row>
    <row r="57890" spans="15:16" x14ac:dyDescent="0.2">
      <c r="O57890"/>
      <c r="P57890"/>
    </row>
    <row r="57891" spans="15:16" x14ac:dyDescent="0.2">
      <c r="O57891"/>
      <c r="P57891"/>
    </row>
    <row r="57892" spans="15:16" x14ac:dyDescent="0.2">
      <c r="O57892"/>
      <c r="P57892"/>
    </row>
    <row r="57893" spans="15:16" x14ac:dyDescent="0.2">
      <c r="O57893"/>
      <c r="P57893"/>
    </row>
    <row r="57894" spans="15:16" x14ac:dyDescent="0.2">
      <c r="O57894"/>
      <c r="P57894"/>
    </row>
    <row r="57895" spans="15:16" x14ac:dyDescent="0.2">
      <c r="O57895"/>
      <c r="P57895"/>
    </row>
    <row r="57896" spans="15:16" x14ac:dyDescent="0.2">
      <c r="O57896"/>
      <c r="P57896"/>
    </row>
    <row r="57897" spans="15:16" x14ac:dyDescent="0.2">
      <c r="O57897"/>
      <c r="P57897"/>
    </row>
    <row r="57898" spans="15:16" x14ac:dyDescent="0.2">
      <c r="O57898"/>
      <c r="P57898"/>
    </row>
    <row r="57899" spans="15:16" x14ac:dyDescent="0.2">
      <c r="O57899"/>
      <c r="P57899"/>
    </row>
    <row r="57900" spans="15:16" x14ac:dyDescent="0.2">
      <c r="O57900"/>
      <c r="P57900"/>
    </row>
    <row r="57901" spans="15:16" x14ac:dyDescent="0.2">
      <c r="O57901"/>
      <c r="P57901"/>
    </row>
    <row r="57902" spans="15:16" x14ac:dyDescent="0.2">
      <c r="O57902"/>
      <c r="P57902"/>
    </row>
    <row r="57903" spans="15:16" x14ac:dyDescent="0.2">
      <c r="O57903"/>
      <c r="P57903"/>
    </row>
    <row r="57904" spans="15:16" x14ac:dyDescent="0.2">
      <c r="O57904"/>
      <c r="P57904"/>
    </row>
    <row r="57905" spans="15:16" x14ac:dyDescent="0.2">
      <c r="O57905"/>
      <c r="P57905"/>
    </row>
    <row r="57906" spans="15:16" x14ac:dyDescent="0.2">
      <c r="O57906"/>
      <c r="P57906"/>
    </row>
    <row r="57907" spans="15:16" x14ac:dyDescent="0.2">
      <c r="O57907"/>
      <c r="P57907"/>
    </row>
    <row r="57908" spans="15:16" x14ac:dyDescent="0.2">
      <c r="O57908"/>
      <c r="P57908"/>
    </row>
    <row r="57909" spans="15:16" x14ac:dyDescent="0.2">
      <c r="O57909"/>
      <c r="P57909"/>
    </row>
    <row r="57910" spans="15:16" x14ac:dyDescent="0.2">
      <c r="O57910"/>
      <c r="P57910"/>
    </row>
    <row r="57911" spans="15:16" x14ac:dyDescent="0.2">
      <c r="O57911"/>
      <c r="P57911"/>
    </row>
    <row r="57912" spans="15:16" x14ac:dyDescent="0.2">
      <c r="O57912"/>
      <c r="P57912"/>
    </row>
    <row r="57913" spans="15:16" x14ac:dyDescent="0.2">
      <c r="O57913"/>
      <c r="P57913"/>
    </row>
    <row r="57914" spans="15:16" x14ac:dyDescent="0.2">
      <c r="O57914"/>
      <c r="P57914"/>
    </row>
    <row r="57915" spans="15:16" x14ac:dyDescent="0.2">
      <c r="O57915"/>
      <c r="P57915"/>
    </row>
    <row r="57916" spans="15:16" x14ac:dyDescent="0.2">
      <c r="O57916"/>
      <c r="P57916"/>
    </row>
    <row r="57917" spans="15:16" x14ac:dyDescent="0.2">
      <c r="O57917"/>
      <c r="P57917"/>
    </row>
    <row r="57918" spans="15:16" x14ac:dyDescent="0.2">
      <c r="O57918"/>
      <c r="P57918"/>
    </row>
    <row r="57919" spans="15:16" x14ac:dyDescent="0.2">
      <c r="O57919"/>
      <c r="P57919"/>
    </row>
    <row r="57920" spans="15:16" x14ac:dyDescent="0.2">
      <c r="O57920"/>
      <c r="P57920"/>
    </row>
    <row r="57921" spans="15:16" x14ac:dyDescent="0.2">
      <c r="O57921"/>
      <c r="P57921"/>
    </row>
    <row r="57922" spans="15:16" x14ac:dyDescent="0.2">
      <c r="O57922"/>
      <c r="P57922"/>
    </row>
    <row r="57923" spans="15:16" x14ac:dyDescent="0.2">
      <c r="O57923"/>
      <c r="P57923"/>
    </row>
    <row r="57924" spans="15:16" x14ac:dyDescent="0.2">
      <c r="O57924"/>
      <c r="P57924"/>
    </row>
    <row r="57925" spans="15:16" x14ac:dyDescent="0.2">
      <c r="O57925"/>
      <c r="P57925"/>
    </row>
    <row r="57926" spans="15:16" x14ac:dyDescent="0.2">
      <c r="O57926"/>
      <c r="P57926"/>
    </row>
    <row r="57927" spans="15:16" x14ac:dyDescent="0.2">
      <c r="O57927"/>
      <c r="P57927"/>
    </row>
    <row r="57928" spans="15:16" x14ac:dyDescent="0.2">
      <c r="O57928"/>
      <c r="P57928"/>
    </row>
    <row r="57929" spans="15:16" x14ac:dyDescent="0.2">
      <c r="O57929"/>
      <c r="P57929"/>
    </row>
    <row r="57930" spans="15:16" x14ac:dyDescent="0.2">
      <c r="O57930"/>
      <c r="P57930"/>
    </row>
    <row r="57931" spans="15:16" x14ac:dyDescent="0.2">
      <c r="O57931"/>
      <c r="P57931"/>
    </row>
    <row r="57932" spans="15:16" x14ac:dyDescent="0.2">
      <c r="O57932"/>
      <c r="P57932"/>
    </row>
    <row r="57933" spans="15:16" x14ac:dyDescent="0.2">
      <c r="O57933"/>
      <c r="P57933"/>
    </row>
    <row r="57934" spans="15:16" x14ac:dyDescent="0.2">
      <c r="O57934"/>
      <c r="P57934"/>
    </row>
    <row r="57935" spans="15:16" x14ac:dyDescent="0.2">
      <c r="O57935"/>
      <c r="P57935"/>
    </row>
    <row r="57936" spans="15:16" x14ac:dyDescent="0.2">
      <c r="O57936"/>
      <c r="P57936"/>
    </row>
    <row r="57937" spans="15:16" x14ac:dyDescent="0.2">
      <c r="O57937"/>
      <c r="P57937"/>
    </row>
    <row r="57938" spans="15:16" x14ac:dyDescent="0.2">
      <c r="O57938"/>
      <c r="P57938"/>
    </row>
    <row r="57939" spans="15:16" x14ac:dyDescent="0.2">
      <c r="O57939"/>
      <c r="P57939"/>
    </row>
    <row r="57940" spans="15:16" x14ac:dyDescent="0.2">
      <c r="O57940"/>
      <c r="P57940"/>
    </row>
    <row r="57941" spans="15:16" x14ac:dyDescent="0.2">
      <c r="O57941"/>
      <c r="P57941"/>
    </row>
    <row r="57942" spans="15:16" x14ac:dyDescent="0.2">
      <c r="O57942"/>
      <c r="P57942"/>
    </row>
    <row r="57943" spans="15:16" x14ac:dyDescent="0.2">
      <c r="O57943"/>
      <c r="P57943"/>
    </row>
    <row r="57944" spans="15:16" x14ac:dyDescent="0.2">
      <c r="O57944"/>
      <c r="P57944"/>
    </row>
    <row r="57945" spans="15:16" x14ac:dyDescent="0.2">
      <c r="O57945"/>
      <c r="P57945"/>
    </row>
    <row r="57946" spans="15:16" x14ac:dyDescent="0.2">
      <c r="O57946"/>
      <c r="P57946"/>
    </row>
    <row r="57947" spans="15:16" x14ac:dyDescent="0.2">
      <c r="O57947"/>
      <c r="P57947"/>
    </row>
    <row r="57948" spans="15:16" x14ac:dyDescent="0.2">
      <c r="O57948"/>
      <c r="P57948"/>
    </row>
    <row r="57949" spans="15:16" x14ac:dyDescent="0.2">
      <c r="O57949"/>
      <c r="P57949"/>
    </row>
    <row r="57950" spans="15:16" x14ac:dyDescent="0.2">
      <c r="O57950"/>
      <c r="P57950"/>
    </row>
    <row r="57951" spans="15:16" x14ac:dyDescent="0.2">
      <c r="O57951"/>
      <c r="P57951"/>
    </row>
    <row r="57952" spans="15:16" x14ac:dyDescent="0.2">
      <c r="O57952"/>
      <c r="P57952"/>
    </row>
    <row r="57953" spans="15:16" x14ac:dyDescent="0.2">
      <c r="O57953"/>
      <c r="P57953"/>
    </row>
    <row r="57954" spans="15:16" x14ac:dyDescent="0.2">
      <c r="O57954"/>
      <c r="P57954"/>
    </row>
    <row r="57955" spans="15:16" x14ac:dyDescent="0.2">
      <c r="O57955"/>
      <c r="P57955"/>
    </row>
    <row r="57956" spans="15:16" x14ac:dyDescent="0.2">
      <c r="O57956"/>
      <c r="P57956"/>
    </row>
    <row r="57957" spans="15:16" x14ac:dyDescent="0.2">
      <c r="O57957"/>
      <c r="P57957"/>
    </row>
    <row r="57958" spans="15:16" x14ac:dyDescent="0.2">
      <c r="O57958"/>
      <c r="P57958"/>
    </row>
    <row r="57959" spans="15:16" x14ac:dyDescent="0.2">
      <c r="O57959"/>
      <c r="P57959"/>
    </row>
    <row r="57960" spans="15:16" x14ac:dyDescent="0.2">
      <c r="O57960"/>
      <c r="P57960"/>
    </row>
    <row r="57961" spans="15:16" x14ac:dyDescent="0.2">
      <c r="O57961"/>
      <c r="P57961"/>
    </row>
    <row r="57962" spans="15:16" x14ac:dyDescent="0.2">
      <c r="O57962"/>
      <c r="P57962"/>
    </row>
    <row r="57963" spans="15:16" x14ac:dyDescent="0.2">
      <c r="O57963"/>
      <c r="P57963"/>
    </row>
    <row r="57964" spans="15:16" x14ac:dyDescent="0.2">
      <c r="O57964"/>
      <c r="P57964"/>
    </row>
    <row r="57965" spans="15:16" x14ac:dyDescent="0.2">
      <c r="O57965"/>
      <c r="P57965"/>
    </row>
    <row r="57966" spans="15:16" x14ac:dyDescent="0.2">
      <c r="O57966"/>
      <c r="P57966"/>
    </row>
    <row r="57967" spans="15:16" x14ac:dyDescent="0.2">
      <c r="O57967"/>
      <c r="P57967"/>
    </row>
    <row r="57968" spans="15:16" x14ac:dyDescent="0.2">
      <c r="O57968"/>
      <c r="P57968"/>
    </row>
    <row r="57969" spans="15:16" x14ac:dyDescent="0.2">
      <c r="O57969"/>
      <c r="P57969"/>
    </row>
    <row r="57970" spans="15:16" x14ac:dyDescent="0.2">
      <c r="O57970"/>
      <c r="P57970"/>
    </row>
    <row r="57971" spans="15:16" x14ac:dyDescent="0.2">
      <c r="O57971"/>
      <c r="P57971"/>
    </row>
    <row r="57972" spans="15:16" x14ac:dyDescent="0.2">
      <c r="O57972"/>
      <c r="P57972"/>
    </row>
    <row r="57973" spans="15:16" x14ac:dyDescent="0.2">
      <c r="O57973"/>
      <c r="P57973"/>
    </row>
    <row r="57974" spans="15:16" x14ac:dyDescent="0.2">
      <c r="O57974"/>
      <c r="P57974"/>
    </row>
    <row r="57975" spans="15:16" x14ac:dyDescent="0.2">
      <c r="O57975"/>
      <c r="P57975"/>
    </row>
    <row r="57976" spans="15:16" x14ac:dyDescent="0.2">
      <c r="O57976"/>
      <c r="P57976"/>
    </row>
    <row r="57977" spans="15:16" x14ac:dyDescent="0.2">
      <c r="O57977"/>
      <c r="P57977"/>
    </row>
    <row r="57978" spans="15:16" x14ac:dyDescent="0.2">
      <c r="O57978"/>
      <c r="P57978"/>
    </row>
    <row r="57979" spans="15:16" x14ac:dyDescent="0.2">
      <c r="O57979"/>
      <c r="P57979"/>
    </row>
    <row r="57980" spans="15:16" x14ac:dyDescent="0.2">
      <c r="O57980"/>
      <c r="P57980"/>
    </row>
    <row r="57981" spans="15:16" x14ac:dyDescent="0.2">
      <c r="O57981"/>
      <c r="P57981"/>
    </row>
    <row r="57982" spans="15:16" x14ac:dyDescent="0.2">
      <c r="O57982"/>
      <c r="P57982"/>
    </row>
    <row r="57983" spans="15:16" x14ac:dyDescent="0.2">
      <c r="O57983"/>
      <c r="P57983"/>
    </row>
    <row r="57984" spans="15:16" x14ac:dyDescent="0.2">
      <c r="O57984"/>
      <c r="P57984"/>
    </row>
    <row r="57985" spans="15:16" x14ac:dyDescent="0.2">
      <c r="O57985"/>
      <c r="P57985"/>
    </row>
    <row r="57986" spans="15:16" x14ac:dyDescent="0.2">
      <c r="O57986"/>
      <c r="P57986"/>
    </row>
    <row r="57987" spans="15:16" x14ac:dyDescent="0.2">
      <c r="O57987"/>
      <c r="P57987"/>
    </row>
    <row r="57988" spans="15:16" x14ac:dyDescent="0.2">
      <c r="O57988"/>
      <c r="P57988"/>
    </row>
    <row r="57989" spans="15:16" x14ac:dyDescent="0.2">
      <c r="O57989"/>
      <c r="P57989"/>
    </row>
    <row r="57990" spans="15:16" x14ac:dyDescent="0.2">
      <c r="O57990"/>
      <c r="P57990"/>
    </row>
    <row r="57991" spans="15:16" x14ac:dyDescent="0.2">
      <c r="O57991"/>
      <c r="P57991"/>
    </row>
    <row r="57992" spans="15:16" x14ac:dyDescent="0.2">
      <c r="O57992"/>
      <c r="P57992"/>
    </row>
    <row r="57993" spans="15:16" x14ac:dyDescent="0.2">
      <c r="O57993"/>
      <c r="P57993"/>
    </row>
    <row r="57994" spans="15:16" x14ac:dyDescent="0.2">
      <c r="O57994"/>
      <c r="P57994"/>
    </row>
    <row r="57995" spans="15:16" x14ac:dyDescent="0.2">
      <c r="O57995"/>
      <c r="P57995"/>
    </row>
    <row r="57996" spans="15:16" x14ac:dyDescent="0.2">
      <c r="O57996"/>
      <c r="P57996"/>
    </row>
    <row r="57997" spans="15:16" x14ac:dyDescent="0.2">
      <c r="O57997"/>
      <c r="P57997"/>
    </row>
    <row r="57998" spans="15:16" x14ac:dyDescent="0.2">
      <c r="O57998"/>
      <c r="P57998"/>
    </row>
    <row r="57999" spans="15:16" x14ac:dyDescent="0.2">
      <c r="O57999"/>
      <c r="P57999"/>
    </row>
    <row r="58000" spans="15:16" x14ac:dyDescent="0.2">
      <c r="O58000"/>
      <c r="P58000"/>
    </row>
    <row r="58001" spans="15:16" x14ac:dyDescent="0.2">
      <c r="O58001"/>
      <c r="P58001"/>
    </row>
    <row r="58002" spans="15:16" x14ac:dyDescent="0.2">
      <c r="O58002"/>
      <c r="P58002"/>
    </row>
    <row r="58003" spans="15:16" x14ac:dyDescent="0.2">
      <c r="O58003"/>
      <c r="P58003"/>
    </row>
    <row r="58004" spans="15:16" x14ac:dyDescent="0.2">
      <c r="O58004"/>
      <c r="P58004"/>
    </row>
    <row r="58005" spans="15:16" x14ac:dyDescent="0.2">
      <c r="O58005"/>
      <c r="P58005"/>
    </row>
    <row r="58006" spans="15:16" x14ac:dyDescent="0.2">
      <c r="O58006"/>
      <c r="P58006"/>
    </row>
    <row r="58007" spans="15:16" x14ac:dyDescent="0.2">
      <c r="O58007"/>
      <c r="P58007"/>
    </row>
    <row r="58008" spans="15:16" x14ac:dyDescent="0.2">
      <c r="O58008"/>
      <c r="P58008"/>
    </row>
    <row r="58009" spans="15:16" x14ac:dyDescent="0.2">
      <c r="O58009"/>
      <c r="P58009"/>
    </row>
    <row r="58010" spans="15:16" x14ac:dyDescent="0.2">
      <c r="O58010"/>
      <c r="P58010"/>
    </row>
    <row r="58011" spans="15:16" x14ac:dyDescent="0.2">
      <c r="O58011"/>
      <c r="P58011"/>
    </row>
    <row r="58012" spans="15:16" x14ac:dyDescent="0.2">
      <c r="O58012"/>
      <c r="P58012"/>
    </row>
    <row r="58013" spans="15:16" x14ac:dyDescent="0.2">
      <c r="O58013"/>
      <c r="P58013"/>
    </row>
    <row r="58014" spans="15:16" x14ac:dyDescent="0.2">
      <c r="O58014"/>
      <c r="P58014"/>
    </row>
    <row r="58015" spans="15:16" x14ac:dyDescent="0.2">
      <c r="O58015"/>
      <c r="P58015"/>
    </row>
    <row r="58016" spans="15:16" x14ac:dyDescent="0.2">
      <c r="O58016"/>
      <c r="P58016"/>
    </row>
    <row r="58017" spans="15:16" x14ac:dyDescent="0.2">
      <c r="O58017"/>
      <c r="P58017"/>
    </row>
    <row r="58018" spans="15:16" x14ac:dyDescent="0.2">
      <c r="O58018"/>
      <c r="P58018"/>
    </row>
    <row r="58019" spans="15:16" x14ac:dyDescent="0.2">
      <c r="O58019"/>
      <c r="P58019"/>
    </row>
    <row r="58020" spans="15:16" x14ac:dyDescent="0.2">
      <c r="O58020"/>
      <c r="P58020"/>
    </row>
    <row r="58021" spans="15:16" x14ac:dyDescent="0.2">
      <c r="O58021"/>
      <c r="P58021"/>
    </row>
    <row r="58022" spans="15:16" x14ac:dyDescent="0.2">
      <c r="O58022"/>
      <c r="P58022"/>
    </row>
    <row r="58023" spans="15:16" x14ac:dyDescent="0.2">
      <c r="O58023"/>
      <c r="P58023"/>
    </row>
    <row r="58024" spans="15:16" x14ac:dyDescent="0.2">
      <c r="O58024"/>
      <c r="P58024"/>
    </row>
    <row r="58025" spans="15:16" x14ac:dyDescent="0.2">
      <c r="O58025"/>
      <c r="P58025"/>
    </row>
    <row r="58026" spans="15:16" x14ac:dyDescent="0.2">
      <c r="O58026"/>
      <c r="P58026"/>
    </row>
    <row r="58027" spans="15:16" x14ac:dyDescent="0.2">
      <c r="O58027"/>
      <c r="P58027"/>
    </row>
    <row r="58028" spans="15:16" x14ac:dyDescent="0.2">
      <c r="O58028"/>
      <c r="P58028"/>
    </row>
    <row r="58029" spans="15:16" x14ac:dyDescent="0.2">
      <c r="O58029"/>
      <c r="P58029"/>
    </row>
    <row r="58030" spans="15:16" x14ac:dyDescent="0.2">
      <c r="O58030"/>
      <c r="P58030"/>
    </row>
    <row r="58031" spans="15:16" x14ac:dyDescent="0.2">
      <c r="O58031"/>
      <c r="P58031"/>
    </row>
    <row r="58032" spans="15:16" x14ac:dyDescent="0.2">
      <c r="O58032"/>
      <c r="P58032"/>
    </row>
    <row r="58033" spans="15:16" x14ac:dyDescent="0.2">
      <c r="O58033"/>
      <c r="P58033"/>
    </row>
    <row r="58034" spans="15:16" x14ac:dyDescent="0.2">
      <c r="O58034"/>
      <c r="P58034"/>
    </row>
    <row r="58035" spans="15:16" x14ac:dyDescent="0.2">
      <c r="O58035"/>
      <c r="P58035"/>
    </row>
    <row r="58036" spans="15:16" x14ac:dyDescent="0.2">
      <c r="O58036"/>
      <c r="P58036"/>
    </row>
    <row r="58037" spans="15:16" x14ac:dyDescent="0.2">
      <c r="O58037"/>
      <c r="P58037"/>
    </row>
    <row r="58038" spans="15:16" x14ac:dyDescent="0.2">
      <c r="O58038"/>
      <c r="P58038"/>
    </row>
    <row r="58039" spans="15:16" x14ac:dyDescent="0.2">
      <c r="O58039"/>
      <c r="P58039"/>
    </row>
    <row r="58040" spans="15:16" x14ac:dyDescent="0.2">
      <c r="O58040"/>
      <c r="P58040"/>
    </row>
    <row r="58041" spans="15:16" x14ac:dyDescent="0.2">
      <c r="O58041"/>
      <c r="P58041"/>
    </row>
    <row r="58042" spans="15:16" x14ac:dyDescent="0.2">
      <c r="O58042"/>
      <c r="P58042"/>
    </row>
    <row r="58043" spans="15:16" x14ac:dyDescent="0.2">
      <c r="O58043"/>
      <c r="P58043"/>
    </row>
    <row r="58044" spans="15:16" x14ac:dyDescent="0.2">
      <c r="O58044"/>
      <c r="P58044"/>
    </row>
    <row r="58045" spans="15:16" x14ac:dyDescent="0.2">
      <c r="O58045"/>
      <c r="P58045"/>
    </row>
    <row r="58046" spans="15:16" x14ac:dyDescent="0.2">
      <c r="O58046"/>
      <c r="P58046"/>
    </row>
    <row r="58047" spans="15:16" x14ac:dyDescent="0.2">
      <c r="O58047"/>
      <c r="P58047"/>
    </row>
    <row r="58048" spans="15:16" x14ac:dyDescent="0.2">
      <c r="O58048"/>
      <c r="P58048"/>
    </row>
    <row r="58049" spans="15:16" x14ac:dyDescent="0.2">
      <c r="O58049"/>
      <c r="P58049"/>
    </row>
    <row r="58050" spans="15:16" x14ac:dyDescent="0.2">
      <c r="O58050"/>
      <c r="P58050"/>
    </row>
    <row r="58051" spans="15:16" x14ac:dyDescent="0.2">
      <c r="O58051"/>
      <c r="P58051"/>
    </row>
    <row r="58052" spans="15:16" x14ac:dyDescent="0.2">
      <c r="O58052"/>
      <c r="P58052"/>
    </row>
    <row r="58053" spans="15:16" x14ac:dyDescent="0.2">
      <c r="O58053"/>
      <c r="P58053"/>
    </row>
    <row r="58054" spans="15:16" x14ac:dyDescent="0.2">
      <c r="O58054"/>
      <c r="P58054"/>
    </row>
    <row r="58055" spans="15:16" x14ac:dyDescent="0.2">
      <c r="O58055"/>
      <c r="P58055"/>
    </row>
    <row r="58056" spans="15:16" x14ac:dyDescent="0.2">
      <c r="O58056"/>
      <c r="P58056"/>
    </row>
    <row r="58057" spans="15:16" x14ac:dyDescent="0.2">
      <c r="O58057"/>
      <c r="P58057"/>
    </row>
    <row r="58058" spans="15:16" x14ac:dyDescent="0.2">
      <c r="O58058"/>
      <c r="P58058"/>
    </row>
    <row r="58059" spans="15:16" x14ac:dyDescent="0.2">
      <c r="O58059"/>
      <c r="P58059"/>
    </row>
    <row r="58060" spans="15:16" x14ac:dyDescent="0.2">
      <c r="O58060"/>
      <c r="P58060"/>
    </row>
    <row r="58061" spans="15:16" x14ac:dyDescent="0.2">
      <c r="O58061"/>
      <c r="P58061"/>
    </row>
    <row r="58062" spans="15:16" x14ac:dyDescent="0.2">
      <c r="O58062"/>
      <c r="P58062"/>
    </row>
    <row r="58063" spans="15:16" x14ac:dyDescent="0.2">
      <c r="O58063"/>
      <c r="P58063"/>
    </row>
    <row r="58064" spans="15:16" x14ac:dyDescent="0.2">
      <c r="O58064"/>
      <c r="P58064"/>
    </row>
    <row r="58065" spans="15:16" x14ac:dyDescent="0.2">
      <c r="O58065"/>
      <c r="P58065"/>
    </row>
    <row r="58066" spans="15:16" x14ac:dyDescent="0.2">
      <c r="O58066"/>
      <c r="P58066"/>
    </row>
    <row r="58067" spans="15:16" x14ac:dyDescent="0.2">
      <c r="O58067"/>
      <c r="P58067"/>
    </row>
    <row r="58068" spans="15:16" x14ac:dyDescent="0.2">
      <c r="O58068"/>
      <c r="P58068"/>
    </row>
    <row r="58069" spans="15:16" x14ac:dyDescent="0.2">
      <c r="O58069"/>
      <c r="P58069"/>
    </row>
    <row r="58070" spans="15:16" x14ac:dyDescent="0.2">
      <c r="O58070"/>
      <c r="P58070"/>
    </row>
    <row r="58071" spans="15:16" x14ac:dyDescent="0.2">
      <c r="O58071"/>
      <c r="P58071"/>
    </row>
    <row r="58072" spans="15:16" x14ac:dyDescent="0.2">
      <c r="O58072"/>
      <c r="P58072"/>
    </row>
    <row r="58073" spans="15:16" x14ac:dyDescent="0.2">
      <c r="O58073"/>
      <c r="P58073"/>
    </row>
    <row r="58074" spans="15:16" x14ac:dyDescent="0.2">
      <c r="O58074"/>
      <c r="P58074"/>
    </row>
    <row r="58075" spans="15:16" x14ac:dyDescent="0.2">
      <c r="O58075"/>
      <c r="P58075"/>
    </row>
    <row r="58076" spans="15:16" x14ac:dyDescent="0.2">
      <c r="O58076"/>
      <c r="P58076"/>
    </row>
    <row r="58077" spans="15:16" x14ac:dyDescent="0.2">
      <c r="O58077"/>
      <c r="P58077"/>
    </row>
    <row r="58078" spans="15:16" x14ac:dyDescent="0.2">
      <c r="O58078"/>
      <c r="P58078"/>
    </row>
    <row r="58079" spans="15:16" x14ac:dyDescent="0.2">
      <c r="O58079"/>
      <c r="P58079"/>
    </row>
    <row r="58080" spans="15:16" x14ac:dyDescent="0.2">
      <c r="O58080"/>
      <c r="P58080"/>
    </row>
    <row r="58081" spans="15:16" x14ac:dyDescent="0.2">
      <c r="O58081"/>
      <c r="P58081"/>
    </row>
    <row r="58082" spans="15:16" x14ac:dyDescent="0.2">
      <c r="O58082"/>
      <c r="P58082"/>
    </row>
    <row r="58083" spans="15:16" x14ac:dyDescent="0.2">
      <c r="O58083"/>
      <c r="P58083"/>
    </row>
    <row r="58084" spans="15:16" x14ac:dyDescent="0.2">
      <c r="O58084"/>
      <c r="P58084"/>
    </row>
    <row r="58085" spans="15:16" x14ac:dyDescent="0.2">
      <c r="O58085"/>
      <c r="P58085"/>
    </row>
    <row r="58086" spans="15:16" x14ac:dyDescent="0.2">
      <c r="O58086"/>
      <c r="P58086"/>
    </row>
    <row r="58087" spans="15:16" x14ac:dyDescent="0.2">
      <c r="O58087"/>
      <c r="P58087"/>
    </row>
    <row r="58088" spans="15:16" x14ac:dyDescent="0.2">
      <c r="O58088"/>
      <c r="P58088"/>
    </row>
    <row r="58089" spans="15:16" x14ac:dyDescent="0.2">
      <c r="O58089"/>
      <c r="P58089"/>
    </row>
    <row r="58090" spans="15:16" x14ac:dyDescent="0.2">
      <c r="O58090"/>
      <c r="P58090"/>
    </row>
    <row r="58091" spans="15:16" x14ac:dyDescent="0.2">
      <c r="O58091"/>
      <c r="P58091"/>
    </row>
    <row r="58092" spans="15:16" x14ac:dyDescent="0.2">
      <c r="O58092"/>
      <c r="P58092"/>
    </row>
    <row r="58093" spans="15:16" x14ac:dyDescent="0.2">
      <c r="O58093"/>
      <c r="P58093"/>
    </row>
    <row r="58094" spans="15:16" x14ac:dyDescent="0.2">
      <c r="O58094"/>
      <c r="P58094"/>
    </row>
    <row r="58095" spans="15:16" x14ac:dyDescent="0.2">
      <c r="O58095"/>
      <c r="P58095"/>
    </row>
    <row r="58096" spans="15:16" x14ac:dyDescent="0.2">
      <c r="O58096"/>
      <c r="P58096"/>
    </row>
    <row r="58097" spans="15:16" x14ac:dyDescent="0.2">
      <c r="O58097"/>
      <c r="P58097"/>
    </row>
    <row r="58098" spans="15:16" x14ac:dyDescent="0.2">
      <c r="O58098"/>
      <c r="P58098"/>
    </row>
    <row r="58099" spans="15:16" x14ac:dyDescent="0.2">
      <c r="O58099"/>
      <c r="P58099"/>
    </row>
    <row r="58100" spans="15:16" x14ac:dyDescent="0.2">
      <c r="O58100"/>
      <c r="P58100"/>
    </row>
    <row r="58101" spans="15:16" x14ac:dyDescent="0.2">
      <c r="O58101"/>
      <c r="P58101"/>
    </row>
    <row r="58102" spans="15:16" x14ac:dyDescent="0.2">
      <c r="O58102"/>
      <c r="P58102"/>
    </row>
    <row r="58103" spans="15:16" x14ac:dyDescent="0.2">
      <c r="O58103"/>
      <c r="P58103"/>
    </row>
    <row r="58104" spans="15:16" x14ac:dyDescent="0.2">
      <c r="O58104"/>
      <c r="P58104"/>
    </row>
    <row r="58105" spans="15:16" x14ac:dyDescent="0.2">
      <c r="O58105"/>
      <c r="P58105"/>
    </row>
    <row r="58106" spans="15:16" x14ac:dyDescent="0.2">
      <c r="O58106"/>
      <c r="P58106"/>
    </row>
    <row r="58107" spans="15:16" x14ac:dyDescent="0.2">
      <c r="O58107"/>
      <c r="P58107"/>
    </row>
    <row r="58108" spans="15:16" x14ac:dyDescent="0.2">
      <c r="O58108"/>
      <c r="P58108"/>
    </row>
    <row r="58109" spans="15:16" x14ac:dyDescent="0.2">
      <c r="O58109"/>
      <c r="P58109"/>
    </row>
    <row r="58110" spans="15:16" x14ac:dyDescent="0.2">
      <c r="O58110"/>
      <c r="P58110"/>
    </row>
    <row r="58111" spans="15:16" x14ac:dyDescent="0.2">
      <c r="O58111"/>
      <c r="P58111"/>
    </row>
    <row r="58112" spans="15:16" x14ac:dyDescent="0.2">
      <c r="O58112"/>
      <c r="P58112"/>
    </row>
    <row r="58113" spans="15:16" x14ac:dyDescent="0.2">
      <c r="O58113"/>
      <c r="P58113"/>
    </row>
    <row r="58114" spans="15:16" x14ac:dyDescent="0.2">
      <c r="O58114"/>
      <c r="P58114"/>
    </row>
    <row r="58115" spans="15:16" x14ac:dyDescent="0.2">
      <c r="O58115"/>
      <c r="P58115"/>
    </row>
    <row r="58116" spans="15:16" x14ac:dyDescent="0.2">
      <c r="O58116"/>
      <c r="P58116"/>
    </row>
    <row r="58117" spans="15:16" x14ac:dyDescent="0.2">
      <c r="O58117"/>
      <c r="P58117"/>
    </row>
    <row r="58118" spans="15:16" x14ac:dyDescent="0.2">
      <c r="O58118"/>
      <c r="P58118"/>
    </row>
    <row r="58119" spans="15:16" x14ac:dyDescent="0.2">
      <c r="O58119"/>
      <c r="P58119"/>
    </row>
    <row r="58120" spans="15:16" x14ac:dyDescent="0.2">
      <c r="O58120"/>
      <c r="P58120"/>
    </row>
    <row r="58121" spans="15:16" x14ac:dyDescent="0.2">
      <c r="O58121"/>
      <c r="P58121"/>
    </row>
    <row r="58122" spans="15:16" x14ac:dyDescent="0.2">
      <c r="O58122"/>
      <c r="P58122"/>
    </row>
    <row r="58123" spans="15:16" x14ac:dyDescent="0.2">
      <c r="O58123"/>
      <c r="P58123"/>
    </row>
    <row r="58124" spans="15:16" x14ac:dyDescent="0.2">
      <c r="O58124"/>
      <c r="P58124"/>
    </row>
    <row r="58125" spans="15:16" x14ac:dyDescent="0.2">
      <c r="O58125"/>
      <c r="P58125"/>
    </row>
    <row r="58126" spans="15:16" x14ac:dyDescent="0.2">
      <c r="O58126"/>
      <c r="P58126"/>
    </row>
    <row r="58127" spans="15:16" x14ac:dyDescent="0.2">
      <c r="O58127"/>
      <c r="P58127"/>
    </row>
    <row r="58128" spans="15:16" x14ac:dyDescent="0.2">
      <c r="O58128"/>
      <c r="P58128"/>
    </row>
    <row r="58129" spans="15:16" x14ac:dyDescent="0.2">
      <c r="O58129"/>
      <c r="P58129"/>
    </row>
    <row r="58130" spans="15:16" x14ac:dyDescent="0.2">
      <c r="O58130"/>
      <c r="P58130"/>
    </row>
    <row r="58131" spans="15:16" x14ac:dyDescent="0.2">
      <c r="O58131"/>
      <c r="P58131"/>
    </row>
    <row r="58132" spans="15:16" x14ac:dyDescent="0.2">
      <c r="O58132"/>
      <c r="P58132"/>
    </row>
    <row r="58133" spans="15:16" x14ac:dyDescent="0.2">
      <c r="O58133"/>
      <c r="P58133"/>
    </row>
    <row r="58134" spans="15:16" x14ac:dyDescent="0.2">
      <c r="O58134"/>
      <c r="P58134"/>
    </row>
    <row r="58135" spans="15:16" x14ac:dyDescent="0.2">
      <c r="O58135"/>
      <c r="P58135"/>
    </row>
    <row r="58136" spans="15:16" x14ac:dyDescent="0.2">
      <c r="O58136"/>
      <c r="P58136"/>
    </row>
    <row r="58137" spans="15:16" x14ac:dyDescent="0.2">
      <c r="O58137"/>
      <c r="P58137"/>
    </row>
    <row r="58138" spans="15:16" x14ac:dyDescent="0.2">
      <c r="O58138"/>
      <c r="P58138"/>
    </row>
    <row r="58139" spans="15:16" x14ac:dyDescent="0.2">
      <c r="O58139"/>
      <c r="P58139"/>
    </row>
    <row r="58140" spans="15:16" x14ac:dyDescent="0.2">
      <c r="O58140"/>
      <c r="P58140"/>
    </row>
    <row r="58141" spans="15:16" x14ac:dyDescent="0.2">
      <c r="O58141"/>
      <c r="P58141"/>
    </row>
    <row r="58142" spans="15:16" x14ac:dyDescent="0.2">
      <c r="O58142"/>
      <c r="P58142"/>
    </row>
    <row r="58143" spans="15:16" x14ac:dyDescent="0.2">
      <c r="O58143"/>
      <c r="P58143"/>
    </row>
    <row r="58144" spans="15:16" x14ac:dyDescent="0.2">
      <c r="O58144"/>
      <c r="P58144"/>
    </row>
    <row r="58145" spans="15:16" x14ac:dyDescent="0.2">
      <c r="O58145"/>
      <c r="P58145"/>
    </row>
    <row r="58146" spans="15:16" x14ac:dyDescent="0.2">
      <c r="O58146"/>
      <c r="P58146"/>
    </row>
    <row r="58147" spans="15:16" x14ac:dyDescent="0.2">
      <c r="O58147"/>
      <c r="P58147"/>
    </row>
    <row r="58148" spans="15:16" x14ac:dyDescent="0.2">
      <c r="O58148"/>
      <c r="P58148"/>
    </row>
    <row r="58149" spans="15:16" x14ac:dyDescent="0.2">
      <c r="O58149"/>
      <c r="P58149"/>
    </row>
    <row r="58150" spans="15:16" x14ac:dyDescent="0.2">
      <c r="O58150"/>
      <c r="P58150"/>
    </row>
    <row r="58151" spans="15:16" x14ac:dyDescent="0.2">
      <c r="O58151"/>
      <c r="P58151"/>
    </row>
    <row r="58152" spans="15:16" x14ac:dyDescent="0.2">
      <c r="O58152"/>
      <c r="P58152"/>
    </row>
    <row r="58153" spans="15:16" x14ac:dyDescent="0.2">
      <c r="O58153"/>
      <c r="P58153"/>
    </row>
    <row r="58154" spans="15:16" x14ac:dyDescent="0.2">
      <c r="O58154"/>
      <c r="P58154"/>
    </row>
    <row r="58155" spans="15:16" x14ac:dyDescent="0.2">
      <c r="O58155"/>
      <c r="P58155"/>
    </row>
    <row r="58156" spans="15:16" x14ac:dyDescent="0.2">
      <c r="O58156"/>
      <c r="P58156"/>
    </row>
    <row r="58157" spans="15:16" x14ac:dyDescent="0.2">
      <c r="O58157"/>
      <c r="P58157"/>
    </row>
    <row r="58158" spans="15:16" x14ac:dyDescent="0.2">
      <c r="O58158"/>
      <c r="P58158"/>
    </row>
    <row r="58159" spans="15:16" x14ac:dyDescent="0.2">
      <c r="O58159"/>
      <c r="P58159"/>
    </row>
    <row r="58160" spans="15:16" x14ac:dyDescent="0.2">
      <c r="O58160"/>
      <c r="P58160"/>
    </row>
    <row r="58161" spans="15:16" x14ac:dyDescent="0.2">
      <c r="O58161"/>
      <c r="P58161"/>
    </row>
    <row r="58162" spans="15:16" x14ac:dyDescent="0.2">
      <c r="O58162"/>
      <c r="P58162"/>
    </row>
    <row r="58163" spans="15:16" x14ac:dyDescent="0.2">
      <c r="O58163"/>
      <c r="P58163"/>
    </row>
    <row r="58164" spans="15:16" x14ac:dyDescent="0.2">
      <c r="O58164"/>
      <c r="P58164"/>
    </row>
    <row r="58165" spans="15:16" x14ac:dyDescent="0.2">
      <c r="O58165"/>
      <c r="P58165"/>
    </row>
    <row r="58166" spans="15:16" x14ac:dyDescent="0.2">
      <c r="O58166"/>
      <c r="P58166"/>
    </row>
    <row r="58167" spans="15:16" x14ac:dyDescent="0.2">
      <c r="O58167"/>
      <c r="P58167"/>
    </row>
    <row r="58168" spans="15:16" x14ac:dyDescent="0.2">
      <c r="O58168"/>
      <c r="P58168"/>
    </row>
    <row r="58169" spans="15:16" x14ac:dyDescent="0.2">
      <c r="O58169"/>
      <c r="P58169"/>
    </row>
    <row r="58170" spans="15:16" x14ac:dyDescent="0.2">
      <c r="O58170"/>
      <c r="P58170"/>
    </row>
    <row r="58171" spans="15:16" x14ac:dyDescent="0.2">
      <c r="O58171"/>
      <c r="P58171"/>
    </row>
    <row r="58172" spans="15:16" x14ac:dyDescent="0.2">
      <c r="O58172"/>
      <c r="P58172"/>
    </row>
    <row r="58173" spans="15:16" x14ac:dyDescent="0.2">
      <c r="O58173"/>
      <c r="P58173"/>
    </row>
    <row r="58174" spans="15:16" x14ac:dyDescent="0.2">
      <c r="O58174"/>
      <c r="P58174"/>
    </row>
    <row r="58175" spans="15:16" x14ac:dyDescent="0.2">
      <c r="O58175"/>
      <c r="P58175"/>
    </row>
    <row r="58176" spans="15:16" x14ac:dyDescent="0.2">
      <c r="O58176"/>
      <c r="P58176"/>
    </row>
    <row r="58177" spans="15:16" x14ac:dyDescent="0.2">
      <c r="O58177"/>
      <c r="P58177"/>
    </row>
    <row r="58178" spans="15:16" x14ac:dyDescent="0.2">
      <c r="O58178"/>
      <c r="P58178"/>
    </row>
    <row r="58179" spans="15:16" x14ac:dyDescent="0.2">
      <c r="O58179"/>
      <c r="P58179"/>
    </row>
    <row r="58180" spans="15:16" x14ac:dyDescent="0.2">
      <c r="O58180"/>
      <c r="P58180"/>
    </row>
    <row r="58181" spans="15:16" x14ac:dyDescent="0.2">
      <c r="O58181"/>
      <c r="P58181"/>
    </row>
    <row r="58182" spans="15:16" x14ac:dyDescent="0.2">
      <c r="O58182"/>
      <c r="P58182"/>
    </row>
    <row r="58183" spans="15:16" x14ac:dyDescent="0.2">
      <c r="O58183"/>
      <c r="P58183"/>
    </row>
    <row r="58184" spans="15:16" x14ac:dyDescent="0.2">
      <c r="O58184"/>
      <c r="P58184"/>
    </row>
    <row r="58185" spans="15:16" x14ac:dyDescent="0.2">
      <c r="O58185"/>
      <c r="P58185"/>
    </row>
    <row r="58186" spans="15:16" x14ac:dyDescent="0.2">
      <c r="O58186"/>
      <c r="P58186"/>
    </row>
    <row r="58187" spans="15:16" x14ac:dyDescent="0.2">
      <c r="O58187"/>
      <c r="P58187"/>
    </row>
    <row r="58188" spans="15:16" x14ac:dyDescent="0.2">
      <c r="O58188"/>
      <c r="P58188"/>
    </row>
    <row r="58189" spans="15:16" x14ac:dyDescent="0.2">
      <c r="O58189"/>
      <c r="P58189"/>
    </row>
    <row r="58190" spans="15:16" x14ac:dyDescent="0.2">
      <c r="O58190"/>
      <c r="P58190"/>
    </row>
    <row r="58191" spans="15:16" x14ac:dyDescent="0.2">
      <c r="O58191"/>
      <c r="P58191"/>
    </row>
    <row r="58192" spans="15:16" x14ac:dyDescent="0.2">
      <c r="O58192"/>
      <c r="P58192"/>
    </row>
    <row r="58193" spans="15:16" x14ac:dyDescent="0.2">
      <c r="O58193"/>
      <c r="P58193"/>
    </row>
    <row r="58194" spans="15:16" x14ac:dyDescent="0.2">
      <c r="O58194"/>
      <c r="P58194"/>
    </row>
    <row r="58195" spans="15:16" x14ac:dyDescent="0.2">
      <c r="O58195"/>
      <c r="P58195"/>
    </row>
    <row r="58196" spans="15:16" x14ac:dyDescent="0.2">
      <c r="O58196"/>
      <c r="P58196"/>
    </row>
    <row r="58197" spans="15:16" x14ac:dyDescent="0.2">
      <c r="O58197"/>
      <c r="P58197"/>
    </row>
    <row r="58198" spans="15:16" x14ac:dyDescent="0.2">
      <c r="O58198"/>
      <c r="P58198"/>
    </row>
    <row r="58199" spans="15:16" x14ac:dyDescent="0.2">
      <c r="O58199"/>
      <c r="P58199"/>
    </row>
    <row r="58200" spans="15:16" x14ac:dyDescent="0.2">
      <c r="O58200"/>
      <c r="P58200"/>
    </row>
    <row r="58201" spans="15:16" x14ac:dyDescent="0.2">
      <c r="O58201"/>
      <c r="P58201"/>
    </row>
    <row r="58202" spans="15:16" x14ac:dyDescent="0.2">
      <c r="O58202"/>
      <c r="P58202"/>
    </row>
    <row r="58203" spans="15:16" x14ac:dyDescent="0.2">
      <c r="O58203"/>
      <c r="P58203"/>
    </row>
    <row r="58204" spans="15:16" x14ac:dyDescent="0.2">
      <c r="O58204"/>
      <c r="P58204"/>
    </row>
    <row r="58205" spans="15:16" x14ac:dyDescent="0.2">
      <c r="O58205"/>
      <c r="P58205"/>
    </row>
    <row r="58206" spans="15:16" x14ac:dyDescent="0.2">
      <c r="O58206"/>
      <c r="P58206"/>
    </row>
    <row r="58207" spans="15:16" x14ac:dyDescent="0.2">
      <c r="O58207"/>
      <c r="P58207"/>
    </row>
    <row r="58208" spans="15:16" x14ac:dyDescent="0.2">
      <c r="O58208"/>
      <c r="P58208"/>
    </row>
    <row r="58209" spans="15:16" x14ac:dyDescent="0.2">
      <c r="O58209"/>
      <c r="P58209"/>
    </row>
    <row r="58210" spans="15:16" x14ac:dyDescent="0.2">
      <c r="O58210"/>
      <c r="P58210"/>
    </row>
    <row r="58211" spans="15:16" x14ac:dyDescent="0.2">
      <c r="O58211"/>
      <c r="P58211"/>
    </row>
    <row r="58212" spans="15:16" x14ac:dyDescent="0.2">
      <c r="O58212"/>
      <c r="P58212"/>
    </row>
    <row r="58213" spans="15:16" x14ac:dyDescent="0.2">
      <c r="O58213"/>
      <c r="P58213"/>
    </row>
    <row r="58214" spans="15:16" x14ac:dyDescent="0.2">
      <c r="O58214"/>
      <c r="P58214"/>
    </row>
    <row r="58215" spans="15:16" x14ac:dyDescent="0.2">
      <c r="O58215"/>
      <c r="P58215"/>
    </row>
    <row r="58216" spans="15:16" x14ac:dyDescent="0.2">
      <c r="O58216"/>
      <c r="P58216"/>
    </row>
    <row r="58217" spans="15:16" x14ac:dyDescent="0.2">
      <c r="O58217"/>
      <c r="P58217"/>
    </row>
    <row r="58218" spans="15:16" x14ac:dyDescent="0.2">
      <c r="O58218"/>
      <c r="P58218"/>
    </row>
    <row r="58219" spans="15:16" x14ac:dyDescent="0.2">
      <c r="O58219"/>
      <c r="P58219"/>
    </row>
    <row r="58220" spans="15:16" x14ac:dyDescent="0.2">
      <c r="O58220"/>
      <c r="P58220"/>
    </row>
    <row r="58221" spans="15:16" x14ac:dyDescent="0.2">
      <c r="O58221"/>
      <c r="P58221"/>
    </row>
    <row r="58222" spans="15:16" x14ac:dyDescent="0.2">
      <c r="O58222"/>
      <c r="P58222"/>
    </row>
    <row r="58223" spans="15:16" x14ac:dyDescent="0.2">
      <c r="O58223"/>
      <c r="P58223"/>
    </row>
    <row r="58224" spans="15:16" x14ac:dyDescent="0.2">
      <c r="O58224"/>
      <c r="P58224"/>
    </row>
    <row r="58225" spans="15:16" x14ac:dyDescent="0.2">
      <c r="O58225"/>
      <c r="P58225"/>
    </row>
    <row r="58226" spans="15:16" x14ac:dyDescent="0.2">
      <c r="O58226"/>
      <c r="P58226"/>
    </row>
    <row r="58227" spans="15:16" x14ac:dyDescent="0.2">
      <c r="O58227"/>
      <c r="P58227"/>
    </row>
    <row r="58228" spans="15:16" x14ac:dyDescent="0.2">
      <c r="O58228"/>
      <c r="P58228"/>
    </row>
    <row r="58229" spans="15:16" x14ac:dyDescent="0.2">
      <c r="O58229"/>
      <c r="P58229"/>
    </row>
    <row r="58230" spans="15:16" x14ac:dyDescent="0.2">
      <c r="O58230"/>
      <c r="P58230"/>
    </row>
    <row r="58231" spans="15:16" x14ac:dyDescent="0.2">
      <c r="O58231"/>
      <c r="P58231"/>
    </row>
    <row r="58232" spans="15:16" x14ac:dyDescent="0.2">
      <c r="O58232"/>
      <c r="P58232"/>
    </row>
    <row r="58233" spans="15:16" x14ac:dyDescent="0.2">
      <c r="O58233"/>
      <c r="P58233"/>
    </row>
    <row r="58234" spans="15:16" x14ac:dyDescent="0.2">
      <c r="O58234"/>
      <c r="P58234"/>
    </row>
    <row r="58235" spans="15:16" x14ac:dyDescent="0.2">
      <c r="O58235"/>
      <c r="P58235"/>
    </row>
    <row r="58236" spans="15:16" x14ac:dyDescent="0.2">
      <c r="O58236"/>
      <c r="P58236"/>
    </row>
    <row r="58237" spans="15:16" x14ac:dyDescent="0.2">
      <c r="O58237"/>
      <c r="P58237"/>
    </row>
    <row r="58238" spans="15:16" x14ac:dyDescent="0.2">
      <c r="O58238"/>
      <c r="P58238"/>
    </row>
    <row r="58239" spans="15:16" x14ac:dyDescent="0.2">
      <c r="O58239"/>
      <c r="P58239"/>
    </row>
    <row r="58240" spans="15:16" x14ac:dyDescent="0.2">
      <c r="O58240"/>
      <c r="P58240"/>
    </row>
    <row r="58241" spans="15:16" x14ac:dyDescent="0.2">
      <c r="O58241"/>
      <c r="P58241"/>
    </row>
    <row r="58242" spans="15:16" x14ac:dyDescent="0.2">
      <c r="O58242"/>
      <c r="P58242"/>
    </row>
    <row r="58243" spans="15:16" x14ac:dyDescent="0.2">
      <c r="O58243"/>
      <c r="P58243"/>
    </row>
    <row r="58244" spans="15:16" x14ac:dyDescent="0.2">
      <c r="O58244"/>
      <c r="P58244"/>
    </row>
    <row r="58245" spans="15:16" x14ac:dyDescent="0.2">
      <c r="O58245"/>
      <c r="P58245"/>
    </row>
    <row r="58246" spans="15:16" x14ac:dyDescent="0.2">
      <c r="O58246"/>
      <c r="P58246"/>
    </row>
    <row r="58247" spans="15:16" x14ac:dyDescent="0.2">
      <c r="O58247"/>
      <c r="P58247"/>
    </row>
    <row r="58248" spans="15:16" x14ac:dyDescent="0.2">
      <c r="O58248"/>
      <c r="P58248"/>
    </row>
    <row r="58249" spans="15:16" x14ac:dyDescent="0.2">
      <c r="O58249"/>
      <c r="P58249"/>
    </row>
    <row r="58250" spans="15:16" x14ac:dyDescent="0.2">
      <c r="O58250"/>
      <c r="P58250"/>
    </row>
    <row r="58251" spans="15:16" x14ac:dyDescent="0.2">
      <c r="O58251"/>
      <c r="P58251"/>
    </row>
    <row r="58252" spans="15:16" x14ac:dyDescent="0.2">
      <c r="O58252"/>
      <c r="P58252"/>
    </row>
    <row r="58253" spans="15:16" x14ac:dyDescent="0.2">
      <c r="O58253"/>
      <c r="P58253"/>
    </row>
    <row r="58254" spans="15:16" x14ac:dyDescent="0.2">
      <c r="O58254"/>
      <c r="P58254"/>
    </row>
    <row r="58255" spans="15:16" x14ac:dyDescent="0.2">
      <c r="O58255"/>
      <c r="P58255"/>
    </row>
    <row r="58256" spans="15:16" x14ac:dyDescent="0.2">
      <c r="O58256"/>
      <c r="P58256"/>
    </row>
    <row r="58257" spans="15:16" x14ac:dyDescent="0.2">
      <c r="O58257"/>
      <c r="P58257"/>
    </row>
    <row r="58258" spans="15:16" x14ac:dyDescent="0.2">
      <c r="O58258"/>
      <c r="P58258"/>
    </row>
    <row r="58259" spans="15:16" x14ac:dyDescent="0.2">
      <c r="O58259"/>
      <c r="P58259"/>
    </row>
    <row r="58260" spans="15:16" x14ac:dyDescent="0.2">
      <c r="O58260"/>
      <c r="P58260"/>
    </row>
    <row r="58261" spans="15:16" x14ac:dyDescent="0.2">
      <c r="O58261"/>
      <c r="P58261"/>
    </row>
    <row r="58262" spans="15:16" x14ac:dyDescent="0.2">
      <c r="O58262"/>
      <c r="P58262"/>
    </row>
    <row r="58263" spans="15:16" x14ac:dyDescent="0.2">
      <c r="O58263"/>
      <c r="P58263"/>
    </row>
    <row r="58264" spans="15:16" x14ac:dyDescent="0.2">
      <c r="O58264"/>
      <c r="P58264"/>
    </row>
    <row r="58265" spans="15:16" x14ac:dyDescent="0.2">
      <c r="O58265"/>
      <c r="P58265"/>
    </row>
    <row r="58266" spans="15:16" x14ac:dyDescent="0.2">
      <c r="O58266"/>
      <c r="P58266"/>
    </row>
    <row r="58267" spans="15:16" x14ac:dyDescent="0.2">
      <c r="O58267"/>
      <c r="P58267"/>
    </row>
    <row r="58268" spans="15:16" x14ac:dyDescent="0.2">
      <c r="O58268"/>
      <c r="P58268"/>
    </row>
    <row r="58269" spans="15:16" x14ac:dyDescent="0.2">
      <c r="O58269"/>
      <c r="P58269"/>
    </row>
    <row r="58270" spans="15:16" x14ac:dyDescent="0.2">
      <c r="O58270"/>
      <c r="P58270"/>
    </row>
    <row r="58271" spans="15:16" x14ac:dyDescent="0.2">
      <c r="O58271"/>
      <c r="P58271"/>
    </row>
    <row r="58272" spans="15:16" x14ac:dyDescent="0.2">
      <c r="O58272"/>
      <c r="P58272"/>
    </row>
    <row r="58273" spans="15:16" x14ac:dyDescent="0.2">
      <c r="O58273"/>
      <c r="P58273"/>
    </row>
    <row r="58274" spans="15:16" x14ac:dyDescent="0.2">
      <c r="O58274"/>
      <c r="P58274"/>
    </row>
    <row r="58275" spans="15:16" x14ac:dyDescent="0.2">
      <c r="O58275"/>
      <c r="P58275"/>
    </row>
    <row r="58276" spans="15:16" x14ac:dyDescent="0.2">
      <c r="O58276"/>
      <c r="P58276"/>
    </row>
    <row r="58277" spans="15:16" x14ac:dyDescent="0.2">
      <c r="O58277"/>
      <c r="P58277"/>
    </row>
    <row r="58278" spans="15:16" x14ac:dyDescent="0.2">
      <c r="O58278"/>
      <c r="P58278"/>
    </row>
    <row r="58279" spans="15:16" x14ac:dyDescent="0.2">
      <c r="O58279"/>
      <c r="P58279"/>
    </row>
    <row r="58280" spans="15:16" x14ac:dyDescent="0.2">
      <c r="O58280"/>
      <c r="P58280"/>
    </row>
    <row r="58281" spans="15:16" x14ac:dyDescent="0.2">
      <c r="O58281"/>
      <c r="P58281"/>
    </row>
    <row r="58282" spans="15:16" x14ac:dyDescent="0.2">
      <c r="O58282"/>
      <c r="P58282"/>
    </row>
    <row r="58283" spans="15:16" x14ac:dyDescent="0.2">
      <c r="O58283"/>
      <c r="P58283"/>
    </row>
    <row r="58284" spans="15:16" x14ac:dyDescent="0.2">
      <c r="O58284"/>
      <c r="P58284"/>
    </row>
    <row r="58285" spans="15:16" x14ac:dyDescent="0.2">
      <c r="O58285"/>
      <c r="P58285"/>
    </row>
    <row r="58286" spans="15:16" x14ac:dyDescent="0.2">
      <c r="O58286"/>
      <c r="P58286"/>
    </row>
    <row r="58287" spans="15:16" x14ac:dyDescent="0.2">
      <c r="O58287"/>
      <c r="P58287"/>
    </row>
    <row r="58288" spans="15:16" x14ac:dyDescent="0.2">
      <c r="O58288"/>
      <c r="P58288"/>
    </row>
    <row r="58289" spans="15:16" x14ac:dyDescent="0.2">
      <c r="O58289"/>
      <c r="P58289"/>
    </row>
    <row r="58290" spans="15:16" x14ac:dyDescent="0.2">
      <c r="O58290"/>
      <c r="P58290"/>
    </row>
    <row r="58291" spans="15:16" x14ac:dyDescent="0.2">
      <c r="O58291"/>
      <c r="P58291"/>
    </row>
    <row r="58292" spans="15:16" x14ac:dyDescent="0.2">
      <c r="O58292"/>
      <c r="P58292"/>
    </row>
    <row r="58293" spans="15:16" x14ac:dyDescent="0.2">
      <c r="O58293"/>
      <c r="P58293"/>
    </row>
    <row r="58294" spans="15:16" x14ac:dyDescent="0.2">
      <c r="O58294"/>
      <c r="P58294"/>
    </row>
    <row r="58295" spans="15:16" x14ac:dyDescent="0.2">
      <c r="O58295"/>
      <c r="P58295"/>
    </row>
    <row r="58296" spans="15:16" x14ac:dyDescent="0.2">
      <c r="O58296"/>
      <c r="P58296"/>
    </row>
    <row r="58297" spans="15:16" x14ac:dyDescent="0.2">
      <c r="O58297"/>
      <c r="P58297"/>
    </row>
    <row r="58298" spans="15:16" x14ac:dyDescent="0.2">
      <c r="O58298"/>
      <c r="P58298"/>
    </row>
    <row r="58299" spans="15:16" x14ac:dyDescent="0.2">
      <c r="O58299"/>
      <c r="P58299"/>
    </row>
    <row r="58300" spans="15:16" x14ac:dyDescent="0.2">
      <c r="O58300"/>
      <c r="P58300"/>
    </row>
    <row r="58301" spans="15:16" x14ac:dyDescent="0.2">
      <c r="O58301"/>
      <c r="P58301"/>
    </row>
    <row r="58302" spans="15:16" x14ac:dyDescent="0.2">
      <c r="O58302"/>
      <c r="P58302"/>
    </row>
    <row r="58303" spans="15:16" x14ac:dyDescent="0.2">
      <c r="O58303"/>
      <c r="P58303"/>
    </row>
    <row r="58304" spans="15:16" x14ac:dyDescent="0.2">
      <c r="O58304"/>
      <c r="P58304"/>
    </row>
    <row r="58305" spans="15:16" x14ac:dyDescent="0.2">
      <c r="O58305"/>
      <c r="P58305"/>
    </row>
    <row r="58306" spans="15:16" x14ac:dyDescent="0.2">
      <c r="O58306"/>
      <c r="P58306"/>
    </row>
    <row r="58307" spans="15:16" x14ac:dyDescent="0.2">
      <c r="O58307"/>
      <c r="P58307"/>
    </row>
    <row r="58308" spans="15:16" x14ac:dyDescent="0.2">
      <c r="O58308"/>
      <c r="P58308"/>
    </row>
    <row r="58309" spans="15:16" x14ac:dyDescent="0.2">
      <c r="O58309"/>
      <c r="P58309"/>
    </row>
    <row r="58310" spans="15:16" x14ac:dyDescent="0.2">
      <c r="O58310"/>
      <c r="P58310"/>
    </row>
    <row r="58311" spans="15:16" x14ac:dyDescent="0.2">
      <c r="O58311"/>
      <c r="P58311"/>
    </row>
    <row r="58312" spans="15:16" x14ac:dyDescent="0.2">
      <c r="O58312"/>
      <c r="P58312"/>
    </row>
    <row r="58313" spans="15:16" x14ac:dyDescent="0.2">
      <c r="O58313"/>
      <c r="P58313"/>
    </row>
    <row r="58314" spans="15:16" x14ac:dyDescent="0.2">
      <c r="O58314"/>
      <c r="P58314"/>
    </row>
    <row r="58315" spans="15:16" x14ac:dyDescent="0.2">
      <c r="O58315"/>
      <c r="P58315"/>
    </row>
    <row r="58316" spans="15:16" x14ac:dyDescent="0.2">
      <c r="O58316"/>
      <c r="P58316"/>
    </row>
    <row r="58317" spans="15:16" x14ac:dyDescent="0.2">
      <c r="O58317"/>
      <c r="P58317"/>
    </row>
    <row r="58318" spans="15:16" x14ac:dyDescent="0.2">
      <c r="O58318"/>
      <c r="P58318"/>
    </row>
    <row r="58319" spans="15:16" x14ac:dyDescent="0.2">
      <c r="O58319"/>
      <c r="P58319"/>
    </row>
    <row r="58320" spans="15:16" x14ac:dyDescent="0.2">
      <c r="O58320"/>
      <c r="P58320"/>
    </row>
    <row r="58321" spans="15:16" x14ac:dyDescent="0.2">
      <c r="O58321"/>
      <c r="P58321"/>
    </row>
    <row r="58322" spans="15:16" x14ac:dyDescent="0.2">
      <c r="O58322"/>
      <c r="P58322"/>
    </row>
    <row r="58323" spans="15:16" x14ac:dyDescent="0.2">
      <c r="O58323"/>
      <c r="P58323"/>
    </row>
    <row r="58324" spans="15:16" x14ac:dyDescent="0.2">
      <c r="O58324"/>
      <c r="P58324"/>
    </row>
    <row r="58325" spans="15:16" x14ac:dyDescent="0.2">
      <c r="O58325"/>
      <c r="P58325"/>
    </row>
    <row r="58326" spans="15:16" x14ac:dyDescent="0.2">
      <c r="O58326"/>
      <c r="P58326"/>
    </row>
    <row r="58327" spans="15:16" x14ac:dyDescent="0.2">
      <c r="O58327"/>
      <c r="P58327"/>
    </row>
    <row r="58328" spans="15:16" x14ac:dyDescent="0.2">
      <c r="O58328"/>
      <c r="P58328"/>
    </row>
    <row r="58329" spans="15:16" x14ac:dyDescent="0.2">
      <c r="O58329"/>
      <c r="P58329"/>
    </row>
    <row r="58330" spans="15:16" x14ac:dyDescent="0.2">
      <c r="O58330"/>
      <c r="P58330"/>
    </row>
    <row r="58331" spans="15:16" x14ac:dyDescent="0.2">
      <c r="O58331"/>
      <c r="P58331"/>
    </row>
    <row r="58332" spans="15:16" x14ac:dyDescent="0.2">
      <c r="O58332"/>
      <c r="P58332"/>
    </row>
    <row r="58333" spans="15:16" x14ac:dyDescent="0.2">
      <c r="O58333"/>
      <c r="P58333"/>
    </row>
    <row r="58334" spans="15:16" x14ac:dyDescent="0.2">
      <c r="O58334"/>
      <c r="P58334"/>
    </row>
    <row r="58335" spans="15:16" x14ac:dyDescent="0.2">
      <c r="O58335"/>
      <c r="P58335"/>
    </row>
    <row r="58336" spans="15:16" x14ac:dyDescent="0.2">
      <c r="O58336"/>
      <c r="P58336"/>
    </row>
    <row r="58337" spans="15:16" x14ac:dyDescent="0.2">
      <c r="O58337"/>
      <c r="P58337"/>
    </row>
    <row r="58338" spans="15:16" x14ac:dyDescent="0.2">
      <c r="O58338"/>
      <c r="P58338"/>
    </row>
    <row r="58339" spans="15:16" x14ac:dyDescent="0.2">
      <c r="O58339"/>
      <c r="P58339"/>
    </row>
    <row r="58340" spans="15:16" x14ac:dyDescent="0.2">
      <c r="O58340"/>
      <c r="P58340"/>
    </row>
    <row r="58341" spans="15:16" x14ac:dyDescent="0.2">
      <c r="O58341"/>
      <c r="P58341"/>
    </row>
    <row r="58342" spans="15:16" x14ac:dyDescent="0.2">
      <c r="O58342"/>
      <c r="P58342"/>
    </row>
    <row r="58343" spans="15:16" x14ac:dyDescent="0.2">
      <c r="O58343"/>
      <c r="P58343"/>
    </row>
    <row r="58344" spans="15:16" x14ac:dyDescent="0.2">
      <c r="O58344"/>
      <c r="P58344"/>
    </row>
    <row r="58345" spans="15:16" x14ac:dyDescent="0.2">
      <c r="O58345"/>
      <c r="P58345"/>
    </row>
    <row r="58346" spans="15:16" x14ac:dyDescent="0.2">
      <c r="O58346"/>
      <c r="P58346"/>
    </row>
    <row r="58347" spans="15:16" x14ac:dyDescent="0.2">
      <c r="O58347"/>
      <c r="P58347"/>
    </row>
    <row r="58348" spans="15:16" x14ac:dyDescent="0.2">
      <c r="O58348"/>
      <c r="P58348"/>
    </row>
    <row r="58349" spans="15:16" x14ac:dyDescent="0.2">
      <c r="O58349"/>
      <c r="P58349"/>
    </row>
    <row r="58350" spans="15:16" x14ac:dyDescent="0.2">
      <c r="O58350"/>
      <c r="P58350"/>
    </row>
    <row r="58351" spans="15:16" x14ac:dyDescent="0.2">
      <c r="O58351"/>
      <c r="P58351"/>
    </row>
    <row r="58352" spans="15:16" x14ac:dyDescent="0.2">
      <c r="O58352"/>
      <c r="P58352"/>
    </row>
    <row r="58353" spans="15:16" x14ac:dyDescent="0.2">
      <c r="O58353"/>
      <c r="P58353"/>
    </row>
    <row r="58354" spans="15:16" x14ac:dyDescent="0.2">
      <c r="O58354"/>
      <c r="P58354"/>
    </row>
    <row r="58355" spans="15:16" x14ac:dyDescent="0.2">
      <c r="O58355"/>
      <c r="P58355"/>
    </row>
    <row r="58356" spans="15:16" x14ac:dyDescent="0.2">
      <c r="O58356"/>
      <c r="P58356"/>
    </row>
    <row r="58357" spans="15:16" x14ac:dyDescent="0.2">
      <c r="O58357"/>
      <c r="P58357"/>
    </row>
    <row r="58358" spans="15:16" x14ac:dyDescent="0.2">
      <c r="O58358"/>
      <c r="P58358"/>
    </row>
    <row r="58359" spans="15:16" x14ac:dyDescent="0.2">
      <c r="O58359"/>
      <c r="P58359"/>
    </row>
    <row r="58360" spans="15:16" x14ac:dyDescent="0.2">
      <c r="O58360"/>
      <c r="P58360"/>
    </row>
    <row r="58361" spans="15:16" x14ac:dyDescent="0.2">
      <c r="O58361"/>
      <c r="P58361"/>
    </row>
    <row r="58362" spans="15:16" x14ac:dyDescent="0.2">
      <c r="O58362"/>
      <c r="P58362"/>
    </row>
    <row r="58363" spans="15:16" x14ac:dyDescent="0.2">
      <c r="O58363"/>
      <c r="P58363"/>
    </row>
    <row r="58364" spans="15:16" x14ac:dyDescent="0.2">
      <c r="O58364"/>
      <c r="P58364"/>
    </row>
    <row r="58365" spans="15:16" x14ac:dyDescent="0.2">
      <c r="O58365"/>
      <c r="P58365"/>
    </row>
    <row r="58366" spans="15:16" x14ac:dyDescent="0.2">
      <c r="O58366"/>
      <c r="P58366"/>
    </row>
    <row r="58367" spans="15:16" x14ac:dyDescent="0.2">
      <c r="O58367"/>
      <c r="P58367"/>
    </row>
    <row r="58368" spans="15:16" x14ac:dyDescent="0.2">
      <c r="O58368"/>
      <c r="P58368"/>
    </row>
    <row r="58369" spans="15:16" x14ac:dyDescent="0.2">
      <c r="O58369"/>
      <c r="P58369"/>
    </row>
    <row r="58370" spans="15:16" x14ac:dyDescent="0.2">
      <c r="O58370"/>
      <c r="P58370"/>
    </row>
    <row r="58371" spans="15:16" x14ac:dyDescent="0.2">
      <c r="O58371"/>
      <c r="P58371"/>
    </row>
    <row r="58372" spans="15:16" x14ac:dyDescent="0.2">
      <c r="O58372"/>
      <c r="P58372"/>
    </row>
    <row r="58373" spans="15:16" x14ac:dyDescent="0.2">
      <c r="O58373"/>
      <c r="P58373"/>
    </row>
    <row r="58374" spans="15:16" x14ac:dyDescent="0.2">
      <c r="O58374"/>
      <c r="P58374"/>
    </row>
    <row r="58375" spans="15:16" x14ac:dyDescent="0.2">
      <c r="O58375"/>
      <c r="P58375"/>
    </row>
    <row r="58376" spans="15:16" x14ac:dyDescent="0.2">
      <c r="O58376"/>
      <c r="P58376"/>
    </row>
    <row r="58377" spans="15:16" x14ac:dyDescent="0.2">
      <c r="O58377"/>
      <c r="P58377"/>
    </row>
    <row r="58378" spans="15:16" x14ac:dyDescent="0.2">
      <c r="O58378"/>
      <c r="P58378"/>
    </row>
    <row r="58379" spans="15:16" x14ac:dyDescent="0.2">
      <c r="O58379"/>
      <c r="P58379"/>
    </row>
    <row r="58380" spans="15:16" x14ac:dyDescent="0.2">
      <c r="O58380"/>
      <c r="P58380"/>
    </row>
    <row r="58381" spans="15:16" x14ac:dyDescent="0.2">
      <c r="O58381"/>
      <c r="P58381"/>
    </row>
    <row r="58382" spans="15:16" x14ac:dyDescent="0.2">
      <c r="O58382"/>
      <c r="P58382"/>
    </row>
    <row r="58383" spans="15:16" x14ac:dyDescent="0.2">
      <c r="O58383"/>
      <c r="P58383"/>
    </row>
    <row r="58384" spans="15:16" x14ac:dyDescent="0.2">
      <c r="O58384"/>
      <c r="P58384"/>
    </row>
    <row r="58385" spans="15:16" x14ac:dyDescent="0.2">
      <c r="O58385"/>
      <c r="P58385"/>
    </row>
    <row r="58386" spans="15:16" x14ac:dyDescent="0.2">
      <c r="O58386"/>
      <c r="P58386"/>
    </row>
    <row r="58387" spans="15:16" x14ac:dyDescent="0.2">
      <c r="O58387"/>
      <c r="P58387"/>
    </row>
    <row r="58388" spans="15:16" x14ac:dyDescent="0.2">
      <c r="O58388"/>
      <c r="P58388"/>
    </row>
    <row r="58389" spans="15:16" x14ac:dyDescent="0.2">
      <c r="O58389"/>
      <c r="P58389"/>
    </row>
    <row r="58390" spans="15:16" x14ac:dyDescent="0.2">
      <c r="O58390"/>
      <c r="P58390"/>
    </row>
    <row r="58391" spans="15:16" x14ac:dyDescent="0.2">
      <c r="O58391"/>
      <c r="P58391"/>
    </row>
    <row r="58392" spans="15:16" x14ac:dyDescent="0.2">
      <c r="O58392"/>
      <c r="P58392"/>
    </row>
    <row r="58393" spans="15:16" x14ac:dyDescent="0.2">
      <c r="O58393"/>
      <c r="P58393"/>
    </row>
    <row r="58394" spans="15:16" x14ac:dyDescent="0.2">
      <c r="O58394"/>
      <c r="P58394"/>
    </row>
    <row r="58395" spans="15:16" x14ac:dyDescent="0.2">
      <c r="O58395"/>
      <c r="P58395"/>
    </row>
    <row r="58396" spans="15:16" x14ac:dyDescent="0.2">
      <c r="O58396"/>
      <c r="P58396"/>
    </row>
    <row r="58397" spans="15:16" x14ac:dyDescent="0.2">
      <c r="O58397"/>
      <c r="P58397"/>
    </row>
    <row r="58398" spans="15:16" x14ac:dyDescent="0.2">
      <c r="O58398"/>
      <c r="P58398"/>
    </row>
    <row r="58399" spans="15:16" x14ac:dyDescent="0.2">
      <c r="O58399"/>
      <c r="P58399"/>
    </row>
    <row r="58400" spans="15:16" x14ac:dyDescent="0.2">
      <c r="O58400"/>
      <c r="P58400"/>
    </row>
    <row r="58401" spans="15:16" x14ac:dyDescent="0.2">
      <c r="O58401"/>
      <c r="P58401"/>
    </row>
    <row r="58402" spans="15:16" x14ac:dyDescent="0.2">
      <c r="O58402"/>
      <c r="P58402"/>
    </row>
    <row r="58403" spans="15:16" x14ac:dyDescent="0.2">
      <c r="O58403"/>
      <c r="P58403"/>
    </row>
    <row r="58404" spans="15:16" x14ac:dyDescent="0.2">
      <c r="O58404"/>
      <c r="P58404"/>
    </row>
    <row r="58405" spans="15:16" x14ac:dyDescent="0.2">
      <c r="O58405"/>
      <c r="P58405"/>
    </row>
    <row r="58406" spans="15:16" x14ac:dyDescent="0.2">
      <c r="O58406"/>
      <c r="P58406"/>
    </row>
    <row r="58407" spans="15:16" x14ac:dyDescent="0.2">
      <c r="O58407"/>
      <c r="P58407"/>
    </row>
    <row r="58408" spans="15:16" x14ac:dyDescent="0.2">
      <c r="O58408"/>
      <c r="P58408"/>
    </row>
    <row r="58409" spans="15:16" x14ac:dyDescent="0.2">
      <c r="O58409"/>
      <c r="P58409"/>
    </row>
    <row r="58410" spans="15:16" x14ac:dyDescent="0.2">
      <c r="O58410"/>
      <c r="P58410"/>
    </row>
    <row r="58411" spans="15:16" x14ac:dyDescent="0.2">
      <c r="O58411"/>
      <c r="P58411"/>
    </row>
    <row r="58412" spans="15:16" x14ac:dyDescent="0.2">
      <c r="O58412"/>
      <c r="P58412"/>
    </row>
    <row r="58413" spans="15:16" x14ac:dyDescent="0.2">
      <c r="O58413"/>
      <c r="P58413"/>
    </row>
    <row r="58414" spans="15:16" x14ac:dyDescent="0.2">
      <c r="O58414"/>
      <c r="P58414"/>
    </row>
    <row r="58415" spans="15:16" x14ac:dyDescent="0.2">
      <c r="O58415"/>
      <c r="P58415"/>
    </row>
    <row r="58416" spans="15:16" x14ac:dyDescent="0.2">
      <c r="O58416"/>
      <c r="P58416"/>
    </row>
    <row r="58417" spans="15:16" x14ac:dyDescent="0.2">
      <c r="O58417"/>
      <c r="P58417"/>
    </row>
    <row r="58418" spans="15:16" x14ac:dyDescent="0.2">
      <c r="O58418"/>
      <c r="P58418"/>
    </row>
    <row r="58419" spans="15:16" x14ac:dyDescent="0.2">
      <c r="O58419"/>
      <c r="P58419"/>
    </row>
    <row r="58420" spans="15:16" x14ac:dyDescent="0.2">
      <c r="O58420"/>
      <c r="P58420"/>
    </row>
    <row r="58421" spans="15:16" x14ac:dyDescent="0.2">
      <c r="O58421"/>
      <c r="P58421"/>
    </row>
    <row r="58422" spans="15:16" x14ac:dyDescent="0.2">
      <c r="O58422"/>
      <c r="P58422"/>
    </row>
    <row r="58423" spans="15:16" x14ac:dyDescent="0.2">
      <c r="O58423"/>
      <c r="P58423"/>
    </row>
    <row r="58424" spans="15:16" x14ac:dyDescent="0.2">
      <c r="O58424"/>
      <c r="P58424"/>
    </row>
    <row r="58425" spans="15:16" x14ac:dyDescent="0.2">
      <c r="O58425"/>
      <c r="P58425"/>
    </row>
    <row r="58426" spans="15:16" x14ac:dyDescent="0.2">
      <c r="O58426"/>
      <c r="P58426"/>
    </row>
    <row r="58427" spans="15:16" x14ac:dyDescent="0.2">
      <c r="O58427"/>
      <c r="P58427"/>
    </row>
    <row r="58428" spans="15:16" x14ac:dyDescent="0.2">
      <c r="O58428"/>
      <c r="P58428"/>
    </row>
    <row r="58429" spans="15:16" x14ac:dyDescent="0.2">
      <c r="O58429"/>
      <c r="P58429"/>
    </row>
    <row r="58430" spans="15:16" x14ac:dyDescent="0.2">
      <c r="O58430"/>
      <c r="P58430"/>
    </row>
    <row r="58431" spans="15:16" x14ac:dyDescent="0.2">
      <c r="O58431"/>
      <c r="P58431"/>
    </row>
    <row r="58432" spans="15:16" x14ac:dyDescent="0.2">
      <c r="O58432"/>
      <c r="P58432"/>
    </row>
    <row r="58433" spans="15:16" x14ac:dyDescent="0.2">
      <c r="O58433"/>
      <c r="P58433"/>
    </row>
    <row r="58434" spans="15:16" x14ac:dyDescent="0.2">
      <c r="O58434"/>
      <c r="P58434"/>
    </row>
    <row r="58435" spans="15:16" x14ac:dyDescent="0.2">
      <c r="O58435"/>
      <c r="P58435"/>
    </row>
    <row r="58436" spans="15:16" x14ac:dyDescent="0.2">
      <c r="O58436"/>
      <c r="P58436"/>
    </row>
    <row r="58437" spans="15:16" x14ac:dyDescent="0.2">
      <c r="O58437"/>
      <c r="P58437"/>
    </row>
    <row r="58438" spans="15:16" x14ac:dyDescent="0.2">
      <c r="O58438"/>
      <c r="P58438"/>
    </row>
    <row r="58439" spans="15:16" x14ac:dyDescent="0.2">
      <c r="O58439"/>
      <c r="P58439"/>
    </row>
    <row r="58440" spans="15:16" x14ac:dyDescent="0.2">
      <c r="O58440"/>
      <c r="P58440"/>
    </row>
    <row r="58441" spans="15:16" x14ac:dyDescent="0.2">
      <c r="O58441"/>
      <c r="P58441"/>
    </row>
    <row r="58442" spans="15:16" x14ac:dyDescent="0.2">
      <c r="O58442"/>
      <c r="P58442"/>
    </row>
    <row r="58443" spans="15:16" x14ac:dyDescent="0.2">
      <c r="O58443"/>
      <c r="P58443"/>
    </row>
    <row r="58444" spans="15:16" x14ac:dyDescent="0.2">
      <c r="O58444"/>
      <c r="P58444"/>
    </row>
    <row r="58445" spans="15:16" x14ac:dyDescent="0.2">
      <c r="O58445"/>
      <c r="P58445"/>
    </row>
    <row r="58446" spans="15:16" x14ac:dyDescent="0.2">
      <c r="O58446"/>
      <c r="P58446"/>
    </row>
    <row r="58447" spans="15:16" x14ac:dyDescent="0.2">
      <c r="O58447"/>
      <c r="P58447"/>
    </row>
    <row r="58448" spans="15:16" x14ac:dyDescent="0.2">
      <c r="O58448"/>
      <c r="P58448"/>
    </row>
    <row r="58449" spans="15:16" x14ac:dyDescent="0.2">
      <c r="O58449"/>
      <c r="P58449"/>
    </row>
    <row r="58450" spans="15:16" x14ac:dyDescent="0.2">
      <c r="O58450"/>
      <c r="P58450"/>
    </row>
    <row r="58451" spans="15:16" x14ac:dyDescent="0.2">
      <c r="O58451"/>
      <c r="P58451"/>
    </row>
    <row r="58452" spans="15:16" x14ac:dyDescent="0.2">
      <c r="O58452"/>
      <c r="P58452"/>
    </row>
    <row r="58453" spans="15:16" x14ac:dyDescent="0.2">
      <c r="O58453"/>
      <c r="P58453"/>
    </row>
    <row r="58454" spans="15:16" x14ac:dyDescent="0.2">
      <c r="O58454"/>
      <c r="P58454"/>
    </row>
    <row r="58455" spans="15:16" x14ac:dyDescent="0.2">
      <c r="O58455"/>
      <c r="P58455"/>
    </row>
    <row r="58456" spans="15:16" x14ac:dyDescent="0.2">
      <c r="O58456"/>
      <c r="P58456"/>
    </row>
    <row r="58457" spans="15:16" x14ac:dyDescent="0.2">
      <c r="O58457"/>
      <c r="P58457"/>
    </row>
    <row r="58458" spans="15:16" x14ac:dyDescent="0.2">
      <c r="O58458"/>
      <c r="P58458"/>
    </row>
    <row r="58459" spans="15:16" x14ac:dyDescent="0.2">
      <c r="O58459"/>
      <c r="P58459"/>
    </row>
    <row r="58460" spans="15:16" x14ac:dyDescent="0.2">
      <c r="O58460"/>
      <c r="P58460"/>
    </row>
    <row r="58461" spans="15:16" x14ac:dyDescent="0.2">
      <c r="O58461"/>
      <c r="P58461"/>
    </row>
    <row r="58462" spans="15:16" x14ac:dyDescent="0.2">
      <c r="O58462"/>
      <c r="P58462"/>
    </row>
    <row r="58463" spans="15:16" x14ac:dyDescent="0.2">
      <c r="O58463"/>
      <c r="P58463"/>
    </row>
    <row r="58464" spans="15:16" x14ac:dyDescent="0.2">
      <c r="O58464"/>
      <c r="P58464"/>
    </row>
    <row r="58465" spans="15:16" x14ac:dyDescent="0.2">
      <c r="O58465"/>
      <c r="P58465"/>
    </row>
    <row r="58466" spans="15:16" x14ac:dyDescent="0.2">
      <c r="O58466"/>
      <c r="P58466"/>
    </row>
    <row r="58467" spans="15:16" x14ac:dyDescent="0.2">
      <c r="O58467"/>
      <c r="P58467"/>
    </row>
    <row r="58468" spans="15:16" x14ac:dyDescent="0.2">
      <c r="O58468"/>
      <c r="P58468"/>
    </row>
    <row r="58469" spans="15:16" x14ac:dyDescent="0.2">
      <c r="O58469"/>
      <c r="P58469"/>
    </row>
    <row r="58470" spans="15:16" x14ac:dyDescent="0.2">
      <c r="O58470"/>
      <c r="P58470"/>
    </row>
    <row r="58471" spans="15:16" x14ac:dyDescent="0.2">
      <c r="O58471"/>
      <c r="P58471"/>
    </row>
    <row r="58472" spans="15:16" x14ac:dyDescent="0.2">
      <c r="O58472"/>
      <c r="P58472"/>
    </row>
    <row r="58473" spans="15:16" x14ac:dyDescent="0.2">
      <c r="O58473"/>
      <c r="P58473"/>
    </row>
    <row r="58474" spans="15:16" x14ac:dyDescent="0.2">
      <c r="O58474"/>
      <c r="P58474"/>
    </row>
    <row r="58475" spans="15:16" x14ac:dyDescent="0.2">
      <c r="O58475"/>
      <c r="P58475"/>
    </row>
    <row r="58476" spans="15:16" x14ac:dyDescent="0.2">
      <c r="O58476"/>
      <c r="P58476"/>
    </row>
    <row r="58477" spans="15:16" x14ac:dyDescent="0.2">
      <c r="O58477"/>
      <c r="P58477"/>
    </row>
    <row r="58478" spans="15:16" x14ac:dyDescent="0.2">
      <c r="O58478"/>
      <c r="P58478"/>
    </row>
    <row r="58479" spans="15:16" x14ac:dyDescent="0.2">
      <c r="O58479"/>
      <c r="P58479"/>
    </row>
    <row r="58480" spans="15:16" x14ac:dyDescent="0.2">
      <c r="O58480"/>
      <c r="P58480"/>
    </row>
    <row r="58481" spans="15:16" x14ac:dyDescent="0.2">
      <c r="O58481"/>
      <c r="P58481"/>
    </row>
    <row r="58482" spans="15:16" x14ac:dyDescent="0.2">
      <c r="O58482"/>
      <c r="P58482"/>
    </row>
    <row r="58483" spans="15:16" x14ac:dyDescent="0.2">
      <c r="O58483"/>
      <c r="P58483"/>
    </row>
    <row r="58484" spans="15:16" x14ac:dyDescent="0.2">
      <c r="O58484"/>
      <c r="P58484"/>
    </row>
    <row r="58485" spans="15:16" x14ac:dyDescent="0.2">
      <c r="O58485"/>
      <c r="P58485"/>
    </row>
    <row r="58486" spans="15:16" x14ac:dyDescent="0.2">
      <c r="O58486"/>
      <c r="P58486"/>
    </row>
    <row r="58487" spans="15:16" x14ac:dyDescent="0.2">
      <c r="O58487"/>
      <c r="P58487"/>
    </row>
    <row r="58488" spans="15:16" x14ac:dyDescent="0.2">
      <c r="O58488"/>
      <c r="P58488"/>
    </row>
    <row r="58489" spans="15:16" x14ac:dyDescent="0.2">
      <c r="O58489"/>
      <c r="P58489"/>
    </row>
    <row r="58490" spans="15:16" x14ac:dyDescent="0.2">
      <c r="O58490"/>
      <c r="P58490"/>
    </row>
    <row r="58491" spans="15:16" x14ac:dyDescent="0.2">
      <c r="O58491"/>
      <c r="P58491"/>
    </row>
    <row r="58492" spans="15:16" x14ac:dyDescent="0.2">
      <c r="O58492"/>
      <c r="P58492"/>
    </row>
    <row r="58493" spans="15:16" x14ac:dyDescent="0.2">
      <c r="O58493"/>
      <c r="P58493"/>
    </row>
    <row r="58494" spans="15:16" x14ac:dyDescent="0.2">
      <c r="O58494"/>
      <c r="P58494"/>
    </row>
    <row r="58495" spans="15:16" x14ac:dyDescent="0.2">
      <c r="O58495"/>
      <c r="P58495"/>
    </row>
    <row r="58496" spans="15:16" x14ac:dyDescent="0.2">
      <c r="O58496"/>
      <c r="P58496"/>
    </row>
    <row r="58497" spans="15:16" x14ac:dyDescent="0.2">
      <c r="O58497"/>
      <c r="P58497"/>
    </row>
    <row r="58498" spans="15:16" x14ac:dyDescent="0.2">
      <c r="O58498"/>
      <c r="P58498"/>
    </row>
    <row r="58499" spans="15:16" x14ac:dyDescent="0.2">
      <c r="O58499"/>
      <c r="P58499"/>
    </row>
    <row r="58500" spans="15:16" x14ac:dyDescent="0.2">
      <c r="O58500"/>
      <c r="P58500"/>
    </row>
    <row r="58501" spans="15:16" x14ac:dyDescent="0.2">
      <c r="O58501"/>
      <c r="P58501"/>
    </row>
    <row r="58502" spans="15:16" x14ac:dyDescent="0.2">
      <c r="O58502"/>
      <c r="P58502"/>
    </row>
    <row r="58503" spans="15:16" x14ac:dyDescent="0.2">
      <c r="O58503"/>
      <c r="P58503"/>
    </row>
    <row r="58504" spans="15:16" x14ac:dyDescent="0.2">
      <c r="O58504"/>
      <c r="P58504"/>
    </row>
    <row r="58505" spans="15:16" x14ac:dyDescent="0.2">
      <c r="O58505"/>
      <c r="P58505"/>
    </row>
    <row r="58506" spans="15:16" x14ac:dyDescent="0.2">
      <c r="O58506"/>
      <c r="P58506"/>
    </row>
    <row r="58507" spans="15:16" x14ac:dyDescent="0.2">
      <c r="O58507"/>
      <c r="P58507"/>
    </row>
    <row r="58508" spans="15:16" x14ac:dyDescent="0.2">
      <c r="O58508"/>
      <c r="P58508"/>
    </row>
    <row r="58509" spans="15:16" x14ac:dyDescent="0.2">
      <c r="O58509"/>
      <c r="P58509"/>
    </row>
    <row r="58510" spans="15:16" x14ac:dyDescent="0.2">
      <c r="O58510"/>
      <c r="P58510"/>
    </row>
    <row r="58511" spans="15:16" x14ac:dyDescent="0.2">
      <c r="O58511"/>
      <c r="P58511"/>
    </row>
    <row r="58512" spans="15:16" x14ac:dyDescent="0.2">
      <c r="O58512"/>
      <c r="P58512"/>
    </row>
    <row r="58513" spans="15:16" x14ac:dyDescent="0.2">
      <c r="O58513"/>
      <c r="P58513"/>
    </row>
    <row r="58514" spans="15:16" x14ac:dyDescent="0.2">
      <c r="O58514"/>
      <c r="P58514"/>
    </row>
    <row r="58515" spans="15:16" x14ac:dyDescent="0.2">
      <c r="O58515"/>
      <c r="P58515"/>
    </row>
    <row r="58516" spans="15:16" x14ac:dyDescent="0.2">
      <c r="O58516"/>
      <c r="P58516"/>
    </row>
    <row r="58517" spans="15:16" x14ac:dyDescent="0.2">
      <c r="O58517"/>
      <c r="P58517"/>
    </row>
    <row r="58518" spans="15:16" x14ac:dyDescent="0.2">
      <c r="O58518"/>
      <c r="P58518"/>
    </row>
    <row r="58519" spans="15:16" x14ac:dyDescent="0.2">
      <c r="O58519"/>
      <c r="P58519"/>
    </row>
    <row r="58520" spans="15:16" x14ac:dyDescent="0.2">
      <c r="O58520"/>
      <c r="P58520"/>
    </row>
    <row r="58521" spans="15:16" x14ac:dyDescent="0.2">
      <c r="O58521"/>
      <c r="P58521"/>
    </row>
    <row r="58522" spans="15:16" x14ac:dyDescent="0.2">
      <c r="O58522"/>
      <c r="P58522"/>
    </row>
    <row r="58523" spans="15:16" x14ac:dyDescent="0.2">
      <c r="O58523"/>
      <c r="P58523"/>
    </row>
    <row r="58524" spans="15:16" x14ac:dyDescent="0.2">
      <c r="O58524"/>
      <c r="P58524"/>
    </row>
    <row r="58525" spans="15:16" x14ac:dyDescent="0.2">
      <c r="O58525"/>
      <c r="P58525"/>
    </row>
    <row r="58526" spans="15:16" x14ac:dyDescent="0.2">
      <c r="O58526"/>
      <c r="P58526"/>
    </row>
    <row r="58527" spans="15:16" x14ac:dyDescent="0.2">
      <c r="O58527"/>
      <c r="P58527"/>
    </row>
    <row r="58528" spans="15:16" x14ac:dyDescent="0.2">
      <c r="O58528"/>
      <c r="P58528"/>
    </row>
    <row r="58529" spans="15:16" x14ac:dyDescent="0.2">
      <c r="O58529"/>
      <c r="P58529"/>
    </row>
    <row r="58530" spans="15:16" x14ac:dyDescent="0.2">
      <c r="O58530"/>
      <c r="P58530"/>
    </row>
    <row r="58531" spans="15:16" x14ac:dyDescent="0.2">
      <c r="O58531"/>
      <c r="P58531"/>
    </row>
    <row r="58532" spans="15:16" x14ac:dyDescent="0.2">
      <c r="O58532"/>
      <c r="P58532"/>
    </row>
    <row r="58533" spans="15:16" x14ac:dyDescent="0.2">
      <c r="O58533"/>
      <c r="P58533"/>
    </row>
    <row r="58534" spans="15:16" x14ac:dyDescent="0.2">
      <c r="O58534"/>
      <c r="P58534"/>
    </row>
    <row r="58535" spans="15:16" x14ac:dyDescent="0.2">
      <c r="O58535"/>
      <c r="P58535"/>
    </row>
    <row r="58536" spans="15:16" x14ac:dyDescent="0.2">
      <c r="O58536"/>
      <c r="P58536"/>
    </row>
    <row r="58537" spans="15:16" x14ac:dyDescent="0.2">
      <c r="O58537"/>
      <c r="P58537"/>
    </row>
    <row r="58538" spans="15:16" x14ac:dyDescent="0.2">
      <c r="O58538"/>
      <c r="P58538"/>
    </row>
    <row r="58539" spans="15:16" x14ac:dyDescent="0.2">
      <c r="O58539"/>
      <c r="P58539"/>
    </row>
    <row r="58540" spans="15:16" x14ac:dyDescent="0.2">
      <c r="O58540"/>
      <c r="P58540"/>
    </row>
    <row r="58541" spans="15:16" x14ac:dyDescent="0.2">
      <c r="O58541"/>
      <c r="P58541"/>
    </row>
    <row r="58542" spans="15:16" x14ac:dyDescent="0.2">
      <c r="O58542"/>
      <c r="P58542"/>
    </row>
    <row r="58543" spans="15:16" x14ac:dyDescent="0.2">
      <c r="O58543"/>
      <c r="P58543"/>
    </row>
    <row r="58544" spans="15:16" x14ac:dyDescent="0.2">
      <c r="O58544"/>
      <c r="P58544"/>
    </row>
    <row r="58545" spans="15:16" x14ac:dyDescent="0.2">
      <c r="O58545"/>
      <c r="P58545"/>
    </row>
    <row r="58546" spans="15:16" x14ac:dyDescent="0.2">
      <c r="O58546"/>
      <c r="P58546"/>
    </row>
    <row r="58547" spans="15:16" x14ac:dyDescent="0.2">
      <c r="O58547"/>
      <c r="P58547"/>
    </row>
    <row r="58548" spans="15:16" x14ac:dyDescent="0.2">
      <c r="O58548"/>
      <c r="P58548"/>
    </row>
    <row r="58549" spans="15:16" x14ac:dyDescent="0.2">
      <c r="O58549"/>
      <c r="P58549"/>
    </row>
    <row r="58550" spans="15:16" x14ac:dyDescent="0.2">
      <c r="O58550"/>
      <c r="P58550"/>
    </row>
    <row r="58551" spans="15:16" x14ac:dyDescent="0.2">
      <c r="O58551"/>
      <c r="P58551"/>
    </row>
    <row r="58552" spans="15:16" x14ac:dyDescent="0.2">
      <c r="O58552"/>
      <c r="P58552"/>
    </row>
    <row r="58553" spans="15:16" x14ac:dyDescent="0.2">
      <c r="O58553"/>
      <c r="P58553"/>
    </row>
    <row r="58554" spans="15:16" x14ac:dyDescent="0.2">
      <c r="O58554"/>
      <c r="P58554"/>
    </row>
    <row r="58555" spans="15:16" x14ac:dyDescent="0.2">
      <c r="O58555"/>
      <c r="P58555"/>
    </row>
    <row r="58556" spans="15:16" x14ac:dyDescent="0.2">
      <c r="O58556"/>
      <c r="P58556"/>
    </row>
    <row r="58557" spans="15:16" x14ac:dyDescent="0.2">
      <c r="O58557"/>
      <c r="P58557"/>
    </row>
    <row r="58558" spans="15:16" x14ac:dyDescent="0.2">
      <c r="O58558"/>
      <c r="P58558"/>
    </row>
    <row r="58559" spans="15:16" x14ac:dyDescent="0.2">
      <c r="O58559"/>
      <c r="P58559"/>
    </row>
    <row r="58560" spans="15:16" x14ac:dyDescent="0.2">
      <c r="O58560"/>
      <c r="P58560"/>
    </row>
    <row r="58561" spans="15:16" x14ac:dyDescent="0.2">
      <c r="O58561"/>
      <c r="P58561"/>
    </row>
    <row r="58562" spans="15:16" x14ac:dyDescent="0.2">
      <c r="O58562"/>
      <c r="P58562"/>
    </row>
    <row r="58563" spans="15:16" x14ac:dyDescent="0.2">
      <c r="O58563"/>
      <c r="P58563"/>
    </row>
    <row r="58564" spans="15:16" x14ac:dyDescent="0.2">
      <c r="O58564"/>
      <c r="P58564"/>
    </row>
    <row r="58565" spans="15:16" x14ac:dyDescent="0.2">
      <c r="O58565"/>
      <c r="P58565"/>
    </row>
    <row r="58566" spans="15:16" x14ac:dyDescent="0.2">
      <c r="O58566"/>
      <c r="P58566"/>
    </row>
    <row r="58567" spans="15:16" x14ac:dyDescent="0.2">
      <c r="O58567"/>
      <c r="P58567"/>
    </row>
    <row r="58568" spans="15:16" x14ac:dyDescent="0.2">
      <c r="O58568"/>
      <c r="P58568"/>
    </row>
    <row r="58569" spans="15:16" x14ac:dyDescent="0.2">
      <c r="O58569"/>
      <c r="P58569"/>
    </row>
    <row r="58570" spans="15:16" x14ac:dyDescent="0.2">
      <c r="O58570"/>
      <c r="P58570"/>
    </row>
    <row r="58571" spans="15:16" x14ac:dyDescent="0.2">
      <c r="O58571"/>
      <c r="P58571"/>
    </row>
    <row r="58572" spans="15:16" x14ac:dyDescent="0.2">
      <c r="O58572"/>
      <c r="P58572"/>
    </row>
    <row r="58573" spans="15:16" x14ac:dyDescent="0.2">
      <c r="O58573"/>
      <c r="P58573"/>
    </row>
    <row r="58574" spans="15:16" x14ac:dyDescent="0.2">
      <c r="O58574"/>
      <c r="P58574"/>
    </row>
    <row r="58575" spans="15:16" x14ac:dyDescent="0.2">
      <c r="O58575"/>
      <c r="P58575"/>
    </row>
    <row r="58576" spans="15:16" x14ac:dyDescent="0.2">
      <c r="O58576"/>
      <c r="P58576"/>
    </row>
    <row r="58577" spans="15:16" x14ac:dyDescent="0.2">
      <c r="O58577"/>
      <c r="P58577"/>
    </row>
    <row r="58578" spans="15:16" x14ac:dyDescent="0.2">
      <c r="O58578"/>
      <c r="P58578"/>
    </row>
    <row r="58579" spans="15:16" x14ac:dyDescent="0.2">
      <c r="O58579"/>
      <c r="P58579"/>
    </row>
    <row r="58580" spans="15:16" x14ac:dyDescent="0.2">
      <c r="O58580"/>
      <c r="P58580"/>
    </row>
    <row r="58581" spans="15:16" x14ac:dyDescent="0.2">
      <c r="O58581"/>
      <c r="P58581"/>
    </row>
    <row r="58582" spans="15:16" x14ac:dyDescent="0.2">
      <c r="O58582"/>
      <c r="P58582"/>
    </row>
    <row r="58583" spans="15:16" x14ac:dyDescent="0.2">
      <c r="O58583"/>
      <c r="P58583"/>
    </row>
    <row r="58584" spans="15:16" x14ac:dyDescent="0.2">
      <c r="O58584"/>
      <c r="P58584"/>
    </row>
    <row r="58585" spans="15:16" x14ac:dyDescent="0.2">
      <c r="O58585"/>
      <c r="P58585"/>
    </row>
    <row r="58586" spans="15:16" x14ac:dyDescent="0.2">
      <c r="O58586"/>
      <c r="P58586"/>
    </row>
    <row r="58587" spans="15:16" x14ac:dyDescent="0.2">
      <c r="O58587"/>
      <c r="P58587"/>
    </row>
    <row r="58588" spans="15:16" x14ac:dyDescent="0.2">
      <c r="O58588"/>
      <c r="P58588"/>
    </row>
    <row r="58589" spans="15:16" x14ac:dyDescent="0.2">
      <c r="O58589"/>
      <c r="P58589"/>
    </row>
    <row r="58590" spans="15:16" x14ac:dyDescent="0.2">
      <c r="O58590"/>
      <c r="P58590"/>
    </row>
    <row r="58591" spans="15:16" x14ac:dyDescent="0.2">
      <c r="O58591"/>
      <c r="P58591"/>
    </row>
    <row r="58592" spans="15:16" x14ac:dyDescent="0.2">
      <c r="O58592"/>
      <c r="P58592"/>
    </row>
    <row r="58593" spans="15:16" x14ac:dyDescent="0.2">
      <c r="O58593"/>
      <c r="P58593"/>
    </row>
    <row r="58594" spans="15:16" x14ac:dyDescent="0.2">
      <c r="O58594"/>
      <c r="P58594"/>
    </row>
    <row r="58595" spans="15:16" x14ac:dyDescent="0.2">
      <c r="O58595"/>
      <c r="P58595"/>
    </row>
    <row r="58596" spans="15:16" x14ac:dyDescent="0.2">
      <c r="O58596"/>
      <c r="P58596"/>
    </row>
    <row r="58597" spans="15:16" x14ac:dyDescent="0.2">
      <c r="O58597"/>
      <c r="P58597"/>
    </row>
    <row r="58598" spans="15:16" x14ac:dyDescent="0.2">
      <c r="O58598"/>
      <c r="P58598"/>
    </row>
    <row r="58599" spans="15:16" x14ac:dyDescent="0.2">
      <c r="O58599"/>
      <c r="P58599"/>
    </row>
    <row r="58600" spans="15:16" x14ac:dyDescent="0.2">
      <c r="O58600"/>
      <c r="P58600"/>
    </row>
    <row r="58601" spans="15:16" x14ac:dyDescent="0.2">
      <c r="O58601"/>
      <c r="P58601"/>
    </row>
    <row r="58602" spans="15:16" x14ac:dyDescent="0.2">
      <c r="O58602"/>
      <c r="P58602"/>
    </row>
    <row r="58603" spans="15:16" x14ac:dyDescent="0.2">
      <c r="O58603"/>
      <c r="P58603"/>
    </row>
    <row r="58604" spans="15:16" x14ac:dyDescent="0.2">
      <c r="O58604"/>
      <c r="P58604"/>
    </row>
    <row r="58605" spans="15:16" x14ac:dyDescent="0.2">
      <c r="O58605"/>
      <c r="P58605"/>
    </row>
    <row r="58606" spans="15:16" x14ac:dyDescent="0.2">
      <c r="O58606"/>
      <c r="P58606"/>
    </row>
    <row r="58607" spans="15:16" x14ac:dyDescent="0.2">
      <c r="O58607"/>
      <c r="P58607"/>
    </row>
    <row r="58608" spans="15:16" x14ac:dyDescent="0.2">
      <c r="O58608"/>
      <c r="P58608"/>
    </row>
    <row r="58609" spans="15:16" x14ac:dyDescent="0.2">
      <c r="O58609"/>
      <c r="P58609"/>
    </row>
    <row r="58610" spans="15:16" x14ac:dyDescent="0.2">
      <c r="O58610"/>
      <c r="P58610"/>
    </row>
    <row r="58611" spans="15:16" x14ac:dyDescent="0.2">
      <c r="O58611"/>
      <c r="P58611"/>
    </row>
    <row r="58612" spans="15:16" x14ac:dyDescent="0.2">
      <c r="O58612"/>
      <c r="P58612"/>
    </row>
    <row r="58613" spans="15:16" x14ac:dyDescent="0.2">
      <c r="O58613"/>
      <c r="P58613"/>
    </row>
    <row r="58614" spans="15:16" x14ac:dyDescent="0.2">
      <c r="O58614"/>
      <c r="P58614"/>
    </row>
    <row r="58615" spans="15:16" x14ac:dyDescent="0.2">
      <c r="O58615"/>
      <c r="P58615"/>
    </row>
    <row r="58616" spans="15:16" x14ac:dyDescent="0.2">
      <c r="O58616"/>
      <c r="P58616"/>
    </row>
    <row r="58617" spans="15:16" x14ac:dyDescent="0.2">
      <c r="O58617"/>
      <c r="P58617"/>
    </row>
    <row r="58618" spans="15:16" x14ac:dyDescent="0.2">
      <c r="O58618"/>
      <c r="P58618"/>
    </row>
    <row r="58619" spans="15:16" x14ac:dyDescent="0.2">
      <c r="O58619"/>
      <c r="P58619"/>
    </row>
    <row r="58620" spans="15:16" x14ac:dyDescent="0.2">
      <c r="O58620"/>
      <c r="P58620"/>
    </row>
    <row r="58621" spans="15:16" x14ac:dyDescent="0.2">
      <c r="O58621"/>
      <c r="P58621"/>
    </row>
    <row r="58622" spans="15:16" x14ac:dyDescent="0.2">
      <c r="O58622"/>
      <c r="P58622"/>
    </row>
    <row r="58623" spans="15:16" x14ac:dyDescent="0.2">
      <c r="O58623"/>
      <c r="P58623"/>
    </row>
    <row r="58624" spans="15:16" x14ac:dyDescent="0.2">
      <c r="O58624"/>
      <c r="P58624"/>
    </row>
    <row r="58625" spans="15:16" x14ac:dyDescent="0.2">
      <c r="O58625"/>
      <c r="P58625"/>
    </row>
    <row r="58626" spans="15:16" x14ac:dyDescent="0.2">
      <c r="O58626"/>
      <c r="P58626"/>
    </row>
    <row r="58627" spans="15:16" x14ac:dyDescent="0.2">
      <c r="O58627"/>
      <c r="P58627"/>
    </row>
    <row r="58628" spans="15:16" x14ac:dyDescent="0.2">
      <c r="O58628"/>
      <c r="P58628"/>
    </row>
    <row r="58629" spans="15:16" x14ac:dyDescent="0.2">
      <c r="O58629"/>
      <c r="P58629"/>
    </row>
    <row r="58630" spans="15:16" x14ac:dyDescent="0.2">
      <c r="O58630"/>
      <c r="P58630"/>
    </row>
    <row r="58631" spans="15:16" x14ac:dyDescent="0.2">
      <c r="O58631"/>
      <c r="P58631"/>
    </row>
    <row r="58632" spans="15:16" x14ac:dyDescent="0.2">
      <c r="O58632"/>
      <c r="P58632"/>
    </row>
    <row r="58633" spans="15:16" x14ac:dyDescent="0.2">
      <c r="O58633"/>
      <c r="P58633"/>
    </row>
    <row r="58634" spans="15:16" x14ac:dyDescent="0.2">
      <c r="O58634"/>
      <c r="P58634"/>
    </row>
    <row r="58635" spans="15:16" x14ac:dyDescent="0.2">
      <c r="O58635"/>
      <c r="P58635"/>
    </row>
    <row r="58636" spans="15:16" x14ac:dyDescent="0.2">
      <c r="O58636"/>
      <c r="P58636"/>
    </row>
    <row r="58637" spans="15:16" x14ac:dyDescent="0.2">
      <c r="O58637"/>
      <c r="P58637"/>
    </row>
    <row r="58638" spans="15:16" x14ac:dyDescent="0.2">
      <c r="O58638"/>
      <c r="P58638"/>
    </row>
    <row r="58639" spans="15:16" x14ac:dyDescent="0.2">
      <c r="O58639"/>
      <c r="P58639"/>
    </row>
    <row r="58640" spans="15:16" x14ac:dyDescent="0.2">
      <c r="O58640"/>
      <c r="P58640"/>
    </row>
    <row r="58641" spans="15:16" x14ac:dyDescent="0.2">
      <c r="O58641"/>
      <c r="P58641"/>
    </row>
    <row r="58642" spans="15:16" x14ac:dyDescent="0.2">
      <c r="O58642"/>
      <c r="P58642"/>
    </row>
    <row r="58643" spans="15:16" x14ac:dyDescent="0.2">
      <c r="O58643"/>
      <c r="P58643"/>
    </row>
    <row r="58644" spans="15:16" x14ac:dyDescent="0.2">
      <c r="O58644"/>
      <c r="P58644"/>
    </row>
    <row r="58645" spans="15:16" x14ac:dyDescent="0.2">
      <c r="O58645"/>
      <c r="P58645"/>
    </row>
    <row r="58646" spans="15:16" x14ac:dyDescent="0.2">
      <c r="O58646"/>
      <c r="P58646"/>
    </row>
    <row r="58647" spans="15:16" x14ac:dyDescent="0.2">
      <c r="O58647"/>
      <c r="P58647"/>
    </row>
    <row r="58648" spans="15:16" x14ac:dyDescent="0.2">
      <c r="O58648"/>
      <c r="P58648"/>
    </row>
    <row r="58649" spans="15:16" x14ac:dyDescent="0.2">
      <c r="O58649"/>
      <c r="P58649"/>
    </row>
    <row r="58650" spans="15:16" x14ac:dyDescent="0.2">
      <c r="O58650"/>
      <c r="P58650"/>
    </row>
    <row r="58651" spans="15:16" x14ac:dyDescent="0.2">
      <c r="O58651"/>
      <c r="P58651"/>
    </row>
    <row r="58652" spans="15:16" x14ac:dyDescent="0.2">
      <c r="O58652"/>
      <c r="P58652"/>
    </row>
    <row r="58653" spans="15:16" x14ac:dyDescent="0.2">
      <c r="O58653"/>
      <c r="P58653"/>
    </row>
    <row r="58654" spans="15:16" x14ac:dyDescent="0.2">
      <c r="O58654"/>
      <c r="P58654"/>
    </row>
    <row r="58655" spans="15:16" x14ac:dyDescent="0.2">
      <c r="O58655"/>
      <c r="P58655"/>
    </row>
    <row r="58656" spans="15:16" x14ac:dyDescent="0.2">
      <c r="O58656"/>
      <c r="P58656"/>
    </row>
    <row r="58657" spans="15:16" x14ac:dyDescent="0.2">
      <c r="O58657"/>
      <c r="P58657"/>
    </row>
    <row r="58658" spans="15:16" x14ac:dyDescent="0.2">
      <c r="O58658"/>
      <c r="P58658"/>
    </row>
    <row r="58659" spans="15:16" x14ac:dyDescent="0.2">
      <c r="O58659"/>
      <c r="P58659"/>
    </row>
    <row r="58660" spans="15:16" x14ac:dyDescent="0.2">
      <c r="O58660"/>
      <c r="P58660"/>
    </row>
    <row r="58661" spans="15:16" x14ac:dyDescent="0.2">
      <c r="O58661"/>
      <c r="P58661"/>
    </row>
    <row r="58662" spans="15:16" x14ac:dyDescent="0.2">
      <c r="O58662"/>
      <c r="P58662"/>
    </row>
    <row r="58663" spans="15:16" x14ac:dyDescent="0.2">
      <c r="O58663"/>
      <c r="P58663"/>
    </row>
    <row r="58664" spans="15:16" x14ac:dyDescent="0.2">
      <c r="O58664"/>
      <c r="P58664"/>
    </row>
    <row r="58665" spans="15:16" x14ac:dyDescent="0.2">
      <c r="O58665"/>
      <c r="P58665"/>
    </row>
    <row r="58666" spans="15:16" x14ac:dyDescent="0.2">
      <c r="O58666"/>
      <c r="P58666"/>
    </row>
    <row r="58667" spans="15:16" x14ac:dyDescent="0.2">
      <c r="O58667"/>
      <c r="P58667"/>
    </row>
    <row r="58668" spans="15:16" x14ac:dyDescent="0.2">
      <c r="O58668"/>
      <c r="P58668"/>
    </row>
    <row r="58669" spans="15:16" x14ac:dyDescent="0.2">
      <c r="O58669"/>
      <c r="P58669"/>
    </row>
    <row r="58670" spans="15:16" x14ac:dyDescent="0.2">
      <c r="O58670"/>
      <c r="P58670"/>
    </row>
    <row r="58671" spans="15:16" x14ac:dyDescent="0.2">
      <c r="O58671"/>
      <c r="P58671"/>
    </row>
    <row r="58672" spans="15:16" x14ac:dyDescent="0.2">
      <c r="O58672"/>
      <c r="P58672"/>
    </row>
    <row r="58673" spans="15:16" x14ac:dyDescent="0.2">
      <c r="O58673"/>
      <c r="P58673"/>
    </row>
    <row r="58674" spans="15:16" x14ac:dyDescent="0.2">
      <c r="O58674"/>
      <c r="P58674"/>
    </row>
    <row r="58675" spans="15:16" x14ac:dyDescent="0.2">
      <c r="O58675"/>
      <c r="P58675"/>
    </row>
    <row r="58676" spans="15:16" x14ac:dyDescent="0.2">
      <c r="O58676"/>
      <c r="P58676"/>
    </row>
    <row r="58677" spans="15:16" x14ac:dyDescent="0.2">
      <c r="O58677"/>
      <c r="P58677"/>
    </row>
    <row r="58678" spans="15:16" x14ac:dyDescent="0.2">
      <c r="O58678"/>
      <c r="P58678"/>
    </row>
    <row r="58679" spans="15:16" x14ac:dyDescent="0.2">
      <c r="O58679"/>
      <c r="P58679"/>
    </row>
    <row r="58680" spans="15:16" x14ac:dyDescent="0.2">
      <c r="O58680"/>
      <c r="P58680"/>
    </row>
    <row r="58681" spans="15:16" x14ac:dyDescent="0.2">
      <c r="O58681"/>
      <c r="P58681"/>
    </row>
    <row r="58682" spans="15:16" x14ac:dyDescent="0.2">
      <c r="O58682"/>
      <c r="P58682"/>
    </row>
    <row r="58683" spans="15:16" x14ac:dyDescent="0.2">
      <c r="O58683"/>
      <c r="P58683"/>
    </row>
    <row r="58684" spans="15:16" x14ac:dyDescent="0.2">
      <c r="O58684"/>
      <c r="P58684"/>
    </row>
    <row r="58685" spans="15:16" x14ac:dyDescent="0.2">
      <c r="O58685"/>
      <c r="P58685"/>
    </row>
    <row r="58686" spans="15:16" x14ac:dyDescent="0.2">
      <c r="O58686"/>
      <c r="P58686"/>
    </row>
    <row r="58687" spans="15:16" x14ac:dyDescent="0.2">
      <c r="O58687"/>
      <c r="P58687"/>
    </row>
    <row r="58688" spans="15:16" x14ac:dyDescent="0.2">
      <c r="O58688"/>
      <c r="P58688"/>
    </row>
    <row r="58689" spans="15:16" x14ac:dyDescent="0.2">
      <c r="O58689"/>
      <c r="P58689"/>
    </row>
    <row r="58690" spans="15:16" x14ac:dyDescent="0.2">
      <c r="O58690"/>
      <c r="P58690"/>
    </row>
    <row r="58691" spans="15:16" x14ac:dyDescent="0.2">
      <c r="O58691"/>
      <c r="P58691"/>
    </row>
    <row r="58692" spans="15:16" x14ac:dyDescent="0.2">
      <c r="O58692"/>
      <c r="P58692"/>
    </row>
    <row r="58693" spans="15:16" x14ac:dyDescent="0.2">
      <c r="O58693"/>
      <c r="P58693"/>
    </row>
    <row r="58694" spans="15:16" x14ac:dyDescent="0.2">
      <c r="O58694"/>
      <c r="P58694"/>
    </row>
    <row r="58695" spans="15:16" x14ac:dyDescent="0.2">
      <c r="O58695"/>
      <c r="P58695"/>
    </row>
    <row r="58696" spans="15:16" x14ac:dyDescent="0.2">
      <c r="O58696"/>
      <c r="P58696"/>
    </row>
    <row r="58697" spans="15:16" x14ac:dyDescent="0.2">
      <c r="O58697"/>
      <c r="P58697"/>
    </row>
    <row r="58698" spans="15:16" x14ac:dyDescent="0.2">
      <c r="O58698"/>
      <c r="P58698"/>
    </row>
    <row r="58699" spans="15:16" x14ac:dyDescent="0.2">
      <c r="O58699"/>
      <c r="P58699"/>
    </row>
    <row r="58700" spans="15:16" x14ac:dyDescent="0.2">
      <c r="O58700"/>
      <c r="P58700"/>
    </row>
    <row r="58701" spans="15:16" x14ac:dyDescent="0.2">
      <c r="O58701"/>
      <c r="P58701"/>
    </row>
    <row r="58702" spans="15:16" x14ac:dyDescent="0.2">
      <c r="O58702"/>
      <c r="P58702"/>
    </row>
    <row r="58703" spans="15:16" x14ac:dyDescent="0.2">
      <c r="O58703"/>
      <c r="P58703"/>
    </row>
    <row r="58704" spans="15:16" x14ac:dyDescent="0.2">
      <c r="O58704"/>
      <c r="P58704"/>
    </row>
    <row r="58705" spans="15:16" x14ac:dyDescent="0.2">
      <c r="O58705"/>
      <c r="P58705"/>
    </row>
    <row r="58706" spans="15:16" x14ac:dyDescent="0.2">
      <c r="O58706"/>
      <c r="P58706"/>
    </row>
    <row r="58707" spans="15:16" x14ac:dyDescent="0.2">
      <c r="O58707"/>
      <c r="P58707"/>
    </row>
    <row r="58708" spans="15:16" x14ac:dyDescent="0.2">
      <c r="O58708"/>
      <c r="P58708"/>
    </row>
    <row r="58709" spans="15:16" x14ac:dyDescent="0.2">
      <c r="O58709"/>
      <c r="P58709"/>
    </row>
    <row r="58710" spans="15:16" x14ac:dyDescent="0.2">
      <c r="O58710"/>
      <c r="P58710"/>
    </row>
    <row r="58711" spans="15:16" x14ac:dyDescent="0.2">
      <c r="O58711"/>
      <c r="P58711"/>
    </row>
    <row r="58712" spans="15:16" x14ac:dyDescent="0.2">
      <c r="O58712"/>
      <c r="P58712"/>
    </row>
    <row r="58713" spans="15:16" x14ac:dyDescent="0.2">
      <c r="O58713"/>
      <c r="P58713"/>
    </row>
    <row r="58714" spans="15:16" x14ac:dyDescent="0.2">
      <c r="O58714"/>
      <c r="P58714"/>
    </row>
    <row r="58715" spans="15:16" x14ac:dyDescent="0.2">
      <c r="O58715"/>
      <c r="P58715"/>
    </row>
    <row r="58716" spans="15:16" x14ac:dyDescent="0.2">
      <c r="O58716"/>
      <c r="P58716"/>
    </row>
    <row r="58717" spans="15:16" x14ac:dyDescent="0.2">
      <c r="O58717"/>
      <c r="P58717"/>
    </row>
    <row r="58718" spans="15:16" x14ac:dyDescent="0.2">
      <c r="O58718"/>
      <c r="P58718"/>
    </row>
    <row r="58719" spans="15:16" x14ac:dyDescent="0.2">
      <c r="O58719"/>
      <c r="P58719"/>
    </row>
    <row r="58720" spans="15:16" x14ac:dyDescent="0.2">
      <c r="O58720"/>
      <c r="P58720"/>
    </row>
    <row r="58721" spans="15:16" x14ac:dyDescent="0.2">
      <c r="O58721"/>
      <c r="P58721"/>
    </row>
    <row r="58722" spans="15:16" x14ac:dyDescent="0.2">
      <c r="O58722"/>
      <c r="P58722"/>
    </row>
    <row r="58723" spans="15:16" x14ac:dyDescent="0.2">
      <c r="O58723"/>
      <c r="P58723"/>
    </row>
    <row r="58724" spans="15:16" x14ac:dyDescent="0.2">
      <c r="O58724"/>
      <c r="P58724"/>
    </row>
    <row r="58725" spans="15:16" x14ac:dyDescent="0.2">
      <c r="O58725"/>
      <c r="P58725"/>
    </row>
    <row r="58726" spans="15:16" x14ac:dyDescent="0.2">
      <c r="O58726"/>
      <c r="P58726"/>
    </row>
    <row r="58727" spans="15:16" x14ac:dyDescent="0.2">
      <c r="O58727"/>
      <c r="P58727"/>
    </row>
    <row r="58728" spans="15:16" x14ac:dyDescent="0.2">
      <c r="O58728"/>
      <c r="P58728"/>
    </row>
    <row r="58729" spans="15:16" x14ac:dyDescent="0.2">
      <c r="O58729"/>
      <c r="P58729"/>
    </row>
    <row r="58730" spans="15:16" x14ac:dyDescent="0.2">
      <c r="O58730"/>
      <c r="P58730"/>
    </row>
    <row r="58731" spans="15:16" x14ac:dyDescent="0.2">
      <c r="O58731"/>
      <c r="P58731"/>
    </row>
    <row r="58732" spans="15:16" x14ac:dyDescent="0.2">
      <c r="O58732"/>
      <c r="P58732"/>
    </row>
    <row r="58733" spans="15:16" x14ac:dyDescent="0.2">
      <c r="O58733"/>
      <c r="P58733"/>
    </row>
    <row r="58734" spans="15:16" x14ac:dyDescent="0.2">
      <c r="O58734"/>
      <c r="P58734"/>
    </row>
    <row r="58735" spans="15:16" x14ac:dyDescent="0.2">
      <c r="O58735"/>
      <c r="P58735"/>
    </row>
    <row r="58736" spans="15:16" x14ac:dyDescent="0.2">
      <c r="O58736"/>
      <c r="P58736"/>
    </row>
    <row r="58737" spans="15:16" x14ac:dyDescent="0.2">
      <c r="O58737"/>
      <c r="P58737"/>
    </row>
    <row r="58738" spans="15:16" x14ac:dyDescent="0.2">
      <c r="O58738"/>
      <c r="P58738"/>
    </row>
    <row r="58739" spans="15:16" x14ac:dyDescent="0.2">
      <c r="O58739"/>
      <c r="P58739"/>
    </row>
    <row r="58740" spans="15:16" x14ac:dyDescent="0.2">
      <c r="O58740"/>
      <c r="P58740"/>
    </row>
    <row r="58741" spans="15:16" x14ac:dyDescent="0.2">
      <c r="O58741"/>
      <c r="P58741"/>
    </row>
    <row r="58742" spans="15:16" x14ac:dyDescent="0.2">
      <c r="O58742"/>
      <c r="P58742"/>
    </row>
    <row r="58743" spans="15:16" x14ac:dyDescent="0.2">
      <c r="O58743"/>
      <c r="P58743"/>
    </row>
    <row r="58744" spans="15:16" x14ac:dyDescent="0.2">
      <c r="O58744"/>
      <c r="P58744"/>
    </row>
    <row r="58745" spans="15:16" x14ac:dyDescent="0.2">
      <c r="O58745"/>
      <c r="P58745"/>
    </row>
    <row r="58746" spans="15:16" x14ac:dyDescent="0.2">
      <c r="O58746"/>
      <c r="P58746"/>
    </row>
    <row r="58747" spans="15:16" x14ac:dyDescent="0.2">
      <c r="O58747"/>
      <c r="P58747"/>
    </row>
    <row r="58748" spans="15:16" x14ac:dyDescent="0.2">
      <c r="O58748"/>
      <c r="P58748"/>
    </row>
    <row r="58749" spans="15:16" x14ac:dyDescent="0.2">
      <c r="O58749"/>
      <c r="P58749"/>
    </row>
    <row r="58750" spans="15:16" x14ac:dyDescent="0.2">
      <c r="O58750"/>
      <c r="P58750"/>
    </row>
    <row r="58751" spans="15:16" x14ac:dyDescent="0.2">
      <c r="O58751"/>
      <c r="P58751"/>
    </row>
    <row r="58752" spans="15:16" x14ac:dyDescent="0.2">
      <c r="O58752"/>
      <c r="P58752"/>
    </row>
    <row r="58753" spans="15:16" x14ac:dyDescent="0.2">
      <c r="O58753"/>
      <c r="P58753"/>
    </row>
    <row r="58754" spans="15:16" x14ac:dyDescent="0.2">
      <c r="O58754"/>
      <c r="P58754"/>
    </row>
    <row r="58755" spans="15:16" x14ac:dyDescent="0.2">
      <c r="O58755"/>
      <c r="P58755"/>
    </row>
    <row r="58756" spans="15:16" x14ac:dyDescent="0.2">
      <c r="O58756"/>
      <c r="P58756"/>
    </row>
    <row r="58757" spans="15:16" x14ac:dyDescent="0.2">
      <c r="O58757"/>
      <c r="P58757"/>
    </row>
    <row r="58758" spans="15:16" x14ac:dyDescent="0.2">
      <c r="O58758"/>
      <c r="P58758"/>
    </row>
    <row r="58759" spans="15:16" x14ac:dyDescent="0.2">
      <c r="O58759"/>
      <c r="P58759"/>
    </row>
    <row r="58760" spans="15:16" x14ac:dyDescent="0.2">
      <c r="O58760"/>
      <c r="P58760"/>
    </row>
    <row r="58761" spans="15:16" x14ac:dyDescent="0.2">
      <c r="O58761"/>
      <c r="P58761"/>
    </row>
    <row r="58762" spans="15:16" x14ac:dyDescent="0.2">
      <c r="O58762"/>
      <c r="P58762"/>
    </row>
    <row r="58763" spans="15:16" x14ac:dyDescent="0.2">
      <c r="O58763"/>
      <c r="P58763"/>
    </row>
    <row r="58764" spans="15:16" x14ac:dyDescent="0.2">
      <c r="O58764"/>
      <c r="P58764"/>
    </row>
    <row r="58765" spans="15:16" x14ac:dyDescent="0.2">
      <c r="O58765"/>
      <c r="P58765"/>
    </row>
    <row r="58766" spans="15:16" x14ac:dyDescent="0.2">
      <c r="O58766"/>
      <c r="P58766"/>
    </row>
    <row r="58767" spans="15:16" x14ac:dyDescent="0.2">
      <c r="O58767"/>
      <c r="P58767"/>
    </row>
    <row r="58768" spans="15:16" x14ac:dyDescent="0.2">
      <c r="O58768"/>
      <c r="P58768"/>
    </row>
    <row r="58769" spans="15:16" x14ac:dyDescent="0.2">
      <c r="O58769"/>
      <c r="P58769"/>
    </row>
    <row r="58770" spans="15:16" x14ac:dyDescent="0.2">
      <c r="O58770"/>
      <c r="P58770"/>
    </row>
    <row r="58771" spans="15:16" x14ac:dyDescent="0.2">
      <c r="O58771"/>
      <c r="P58771"/>
    </row>
    <row r="58772" spans="15:16" x14ac:dyDescent="0.2">
      <c r="O58772"/>
      <c r="P58772"/>
    </row>
    <row r="58773" spans="15:16" x14ac:dyDescent="0.2">
      <c r="O58773"/>
      <c r="P58773"/>
    </row>
    <row r="58774" spans="15:16" x14ac:dyDescent="0.2">
      <c r="O58774"/>
      <c r="P58774"/>
    </row>
    <row r="58775" spans="15:16" x14ac:dyDescent="0.2">
      <c r="O58775"/>
      <c r="P58775"/>
    </row>
    <row r="58776" spans="15:16" x14ac:dyDescent="0.2">
      <c r="O58776"/>
      <c r="P58776"/>
    </row>
    <row r="58777" spans="15:16" x14ac:dyDescent="0.2">
      <c r="O58777"/>
      <c r="P58777"/>
    </row>
    <row r="58778" spans="15:16" x14ac:dyDescent="0.2">
      <c r="O58778"/>
      <c r="P58778"/>
    </row>
    <row r="58779" spans="15:16" x14ac:dyDescent="0.2">
      <c r="O58779"/>
      <c r="P58779"/>
    </row>
    <row r="58780" spans="15:16" x14ac:dyDescent="0.2">
      <c r="O58780"/>
      <c r="P58780"/>
    </row>
    <row r="58781" spans="15:16" x14ac:dyDescent="0.2">
      <c r="O58781"/>
      <c r="P58781"/>
    </row>
    <row r="58782" spans="15:16" x14ac:dyDescent="0.2">
      <c r="O58782"/>
      <c r="P58782"/>
    </row>
    <row r="58783" spans="15:16" x14ac:dyDescent="0.2">
      <c r="O58783"/>
      <c r="P58783"/>
    </row>
    <row r="58784" spans="15:16" x14ac:dyDescent="0.2">
      <c r="O58784"/>
      <c r="P58784"/>
    </row>
    <row r="58785" spans="15:16" x14ac:dyDescent="0.2">
      <c r="O58785"/>
      <c r="P58785"/>
    </row>
    <row r="58786" spans="15:16" x14ac:dyDescent="0.2">
      <c r="O58786"/>
      <c r="P58786"/>
    </row>
    <row r="58787" spans="15:16" x14ac:dyDescent="0.2">
      <c r="O58787"/>
      <c r="P58787"/>
    </row>
    <row r="58788" spans="15:16" x14ac:dyDescent="0.2">
      <c r="O58788"/>
      <c r="P58788"/>
    </row>
    <row r="58789" spans="15:16" x14ac:dyDescent="0.2">
      <c r="O58789"/>
      <c r="P58789"/>
    </row>
    <row r="58790" spans="15:16" x14ac:dyDescent="0.2">
      <c r="O58790"/>
      <c r="P58790"/>
    </row>
    <row r="58791" spans="15:16" x14ac:dyDescent="0.2">
      <c r="O58791"/>
      <c r="P58791"/>
    </row>
    <row r="58792" spans="15:16" x14ac:dyDescent="0.2">
      <c r="O58792"/>
      <c r="P58792"/>
    </row>
    <row r="58793" spans="15:16" x14ac:dyDescent="0.2">
      <c r="O58793"/>
      <c r="P58793"/>
    </row>
    <row r="58794" spans="15:16" x14ac:dyDescent="0.2">
      <c r="O58794"/>
      <c r="P58794"/>
    </row>
    <row r="58795" spans="15:16" x14ac:dyDescent="0.2">
      <c r="O58795"/>
      <c r="P58795"/>
    </row>
    <row r="58796" spans="15:16" x14ac:dyDescent="0.2">
      <c r="O58796"/>
      <c r="P58796"/>
    </row>
    <row r="58797" spans="15:16" x14ac:dyDescent="0.2">
      <c r="O58797"/>
      <c r="P58797"/>
    </row>
    <row r="58798" spans="15:16" x14ac:dyDescent="0.2">
      <c r="O58798"/>
      <c r="P58798"/>
    </row>
    <row r="58799" spans="15:16" x14ac:dyDescent="0.2">
      <c r="O58799"/>
      <c r="P58799"/>
    </row>
    <row r="58800" spans="15:16" x14ac:dyDescent="0.2">
      <c r="O58800"/>
      <c r="P58800"/>
    </row>
    <row r="58801" spans="15:16" x14ac:dyDescent="0.2">
      <c r="O58801"/>
      <c r="P58801"/>
    </row>
    <row r="58802" spans="15:16" x14ac:dyDescent="0.2">
      <c r="O58802"/>
      <c r="P58802"/>
    </row>
    <row r="58803" spans="15:16" x14ac:dyDescent="0.2">
      <c r="O58803"/>
      <c r="P58803"/>
    </row>
    <row r="58804" spans="15:16" x14ac:dyDescent="0.2">
      <c r="O58804"/>
      <c r="P58804"/>
    </row>
    <row r="58805" spans="15:16" x14ac:dyDescent="0.2">
      <c r="O58805"/>
      <c r="P58805"/>
    </row>
    <row r="58806" spans="15:16" x14ac:dyDescent="0.2">
      <c r="O58806"/>
      <c r="P58806"/>
    </row>
    <row r="58807" spans="15:16" x14ac:dyDescent="0.2">
      <c r="O58807"/>
      <c r="P58807"/>
    </row>
    <row r="58808" spans="15:16" x14ac:dyDescent="0.2">
      <c r="O58808"/>
      <c r="P58808"/>
    </row>
    <row r="58809" spans="15:16" x14ac:dyDescent="0.2">
      <c r="O58809"/>
      <c r="P58809"/>
    </row>
    <row r="58810" spans="15:16" x14ac:dyDescent="0.2">
      <c r="O58810"/>
      <c r="P58810"/>
    </row>
    <row r="58811" spans="15:16" x14ac:dyDescent="0.2">
      <c r="O58811"/>
      <c r="P58811"/>
    </row>
    <row r="58812" spans="15:16" x14ac:dyDescent="0.2">
      <c r="O58812"/>
      <c r="P58812"/>
    </row>
    <row r="58813" spans="15:16" x14ac:dyDescent="0.2">
      <c r="O58813"/>
      <c r="P58813"/>
    </row>
    <row r="58814" spans="15:16" x14ac:dyDescent="0.2">
      <c r="O58814"/>
      <c r="P58814"/>
    </row>
    <row r="58815" spans="15:16" x14ac:dyDescent="0.2">
      <c r="O58815"/>
      <c r="P58815"/>
    </row>
    <row r="58816" spans="15:16" x14ac:dyDescent="0.2">
      <c r="O58816"/>
      <c r="P58816"/>
    </row>
    <row r="58817" spans="15:16" x14ac:dyDescent="0.2">
      <c r="O58817"/>
      <c r="P58817"/>
    </row>
    <row r="58818" spans="15:16" x14ac:dyDescent="0.2">
      <c r="O58818"/>
      <c r="P58818"/>
    </row>
    <row r="58819" spans="15:16" x14ac:dyDescent="0.2">
      <c r="O58819"/>
      <c r="P58819"/>
    </row>
    <row r="58820" spans="15:16" x14ac:dyDescent="0.2">
      <c r="O58820"/>
      <c r="P58820"/>
    </row>
    <row r="58821" spans="15:16" x14ac:dyDescent="0.2">
      <c r="O58821"/>
      <c r="P58821"/>
    </row>
    <row r="58822" spans="15:16" x14ac:dyDescent="0.2">
      <c r="O58822"/>
      <c r="P58822"/>
    </row>
    <row r="58823" spans="15:16" x14ac:dyDescent="0.2">
      <c r="O58823"/>
      <c r="P58823"/>
    </row>
    <row r="58824" spans="15:16" x14ac:dyDescent="0.2">
      <c r="O58824"/>
      <c r="P58824"/>
    </row>
    <row r="58825" spans="15:16" x14ac:dyDescent="0.2">
      <c r="O58825"/>
      <c r="P58825"/>
    </row>
    <row r="58826" spans="15:16" x14ac:dyDescent="0.2">
      <c r="O58826"/>
      <c r="P58826"/>
    </row>
    <row r="58827" spans="15:16" x14ac:dyDescent="0.2">
      <c r="O58827"/>
      <c r="P58827"/>
    </row>
    <row r="58828" spans="15:16" x14ac:dyDescent="0.2">
      <c r="O58828"/>
      <c r="P58828"/>
    </row>
    <row r="58829" spans="15:16" x14ac:dyDescent="0.2">
      <c r="O58829"/>
      <c r="P58829"/>
    </row>
    <row r="58830" spans="15:16" x14ac:dyDescent="0.2">
      <c r="O58830"/>
      <c r="P58830"/>
    </row>
    <row r="58831" spans="15:16" x14ac:dyDescent="0.2">
      <c r="O58831"/>
      <c r="P58831"/>
    </row>
    <row r="58832" spans="15:16" x14ac:dyDescent="0.2">
      <c r="O58832"/>
      <c r="P58832"/>
    </row>
    <row r="58833" spans="15:16" x14ac:dyDescent="0.2">
      <c r="O58833"/>
      <c r="P58833"/>
    </row>
    <row r="58834" spans="15:16" x14ac:dyDescent="0.2">
      <c r="O58834"/>
      <c r="P58834"/>
    </row>
    <row r="58835" spans="15:16" x14ac:dyDescent="0.2">
      <c r="O58835"/>
      <c r="P58835"/>
    </row>
    <row r="58836" spans="15:16" x14ac:dyDescent="0.2">
      <c r="O58836"/>
      <c r="P58836"/>
    </row>
    <row r="58837" spans="15:16" x14ac:dyDescent="0.2">
      <c r="O58837"/>
      <c r="P58837"/>
    </row>
    <row r="58838" spans="15:16" x14ac:dyDescent="0.2">
      <c r="O58838"/>
      <c r="P58838"/>
    </row>
    <row r="58839" spans="15:16" x14ac:dyDescent="0.2">
      <c r="O58839"/>
      <c r="P58839"/>
    </row>
    <row r="58840" spans="15:16" x14ac:dyDescent="0.2">
      <c r="O58840"/>
      <c r="P58840"/>
    </row>
    <row r="58841" spans="15:16" x14ac:dyDescent="0.2">
      <c r="O58841"/>
      <c r="P58841"/>
    </row>
    <row r="58842" spans="15:16" x14ac:dyDescent="0.2">
      <c r="O58842"/>
      <c r="P58842"/>
    </row>
    <row r="58843" spans="15:16" x14ac:dyDescent="0.2">
      <c r="O58843"/>
      <c r="P58843"/>
    </row>
    <row r="58844" spans="15:16" x14ac:dyDescent="0.2">
      <c r="O58844"/>
      <c r="P58844"/>
    </row>
    <row r="58845" spans="15:16" x14ac:dyDescent="0.2">
      <c r="O58845"/>
      <c r="P58845"/>
    </row>
    <row r="58846" spans="15:16" x14ac:dyDescent="0.2">
      <c r="O58846"/>
      <c r="P58846"/>
    </row>
    <row r="58847" spans="15:16" x14ac:dyDescent="0.2">
      <c r="O58847"/>
      <c r="P58847"/>
    </row>
    <row r="58848" spans="15:16" x14ac:dyDescent="0.2">
      <c r="O58848"/>
      <c r="P58848"/>
    </row>
    <row r="58849" spans="15:16" x14ac:dyDescent="0.2">
      <c r="O58849"/>
      <c r="P58849"/>
    </row>
    <row r="58850" spans="15:16" x14ac:dyDescent="0.2">
      <c r="O58850"/>
      <c r="P58850"/>
    </row>
    <row r="58851" spans="15:16" x14ac:dyDescent="0.2">
      <c r="O58851"/>
      <c r="P58851"/>
    </row>
    <row r="58852" spans="15:16" x14ac:dyDescent="0.2">
      <c r="O58852"/>
      <c r="P58852"/>
    </row>
    <row r="58853" spans="15:16" x14ac:dyDescent="0.2">
      <c r="O58853"/>
      <c r="P58853"/>
    </row>
    <row r="58854" spans="15:16" x14ac:dyDescent="0.2">
      <c r="O58854"/>
      <c r="P58854"/>
    </row>
    <row r="58855" spans="15:16" x14ac:dyDescent="0.2">
      <c r="O58855"/>
      <c r="P58855"/>
    </row>
    <row r="58856" spans="15:16" x14ac:dyDescent="0.2">
      <c r="O58856"/>
      <c r="P58856"/>
    </row>
    <row r="58857" spans="15:16" x14ac:dyDescent="0.2">
      <c r="O58857"/>
      <c r="P58857"/>
    </row>
    <row r="58858" spans="15:16" x14ac:dyDescent="0.2">
      <c r="O58858"/>
      <c r="P58858"/>
    </row>
    <row r="58859" spans="15:16" x14ac:dyDescent="0.2">
      <c r="O58859"/>
      <c r="P58859"/>
    </row>
    <row r="58860" spans="15:16" x14ac:dyDescent="0.2">
      <c r="O58860"/>
      <c r="P58860"/>
    </row>
    <row r="58861" spans="15:16" x14ac:dyDescent="0.2">
      <c r="O58861"/>
      <c r="P58861"/>
    </row>
    <row r="58862" spans="15:16" x14ac:dyDescent="0.2">
      <c r="O58862"/>
      <c r="P58862"/>
    </row>
    <row r="58863" spans="15:16" x14ac:dyDescent="0.2">
      <c r="O58863"/>
      <c r="P58863"/>
    </row>
    <row r="58864" spans="15:16" x14ac:dyDescent="0.2">
      <c r="O58864"/>
      <c r="P58864"/>
    </row>
    <row r="58865" spans="15:16" x14ac:dyDescent="0.2">
      <c r="O58865"/>
      <c r="P58865"/>
    </row>
    <row r="58866" spans="15:16" x14ac:dyDescent="0.2">
      <c r="O58866"/>
      <c r="P58866"/>
    </row>
    <row r="58867" spans="15:16" x14ac:dyDescent="0.2">
      <c r="O58867"/>
      <c r="P58867"/>
    </row>
    <row r="58868" spans="15:16" x14ac:dyDescent="0.2">
      <c r="O58868"/>
      <c r="P58868"/>
    </row>
    <row r="58869" spans="15:16" x14ac:dyDescent="0.2">
      <c r="O58869"/>
      <c r="P58869"/>
    </row>
    <row r="58870" spans="15:16" x14ac:dyDescent="0.2">
      <c r="O58870"/>
      <c r="P58870"/>
    </row>
    <row r="58871" spans="15:16" x14ac:dyDescent="0.2">
      <c r="O58871"/>
      <c r="P58871"/>
    </row>
    <row r="58872" spans="15:16" x14ac:dyDescent="0.2">
      <c r="O58872"/>
      <c r="P58872"/>
    </row>
    <row r="58873" spans="15:16" x14ac:dyDescent="0.2">
      <c r="O58873"/>
      <c r="P58873"/>
    </row>
    <row r="58874" spans="15:16" x14ac:dyDescent="0.2">
      <c r="O58874"/>
      <c r="P58874"/>
    </row>
    <row r="58875" spans="15:16" x14ac:dyDescent="0.2">
      <c r="O58875"/>
      <c r="P58875"/>
    </row>
    <row r="58876" spans="15:16" x14ac:dyDescent="0.2">
      <c r="O58876"/>
      <c r="P58876"/>
    </row>
    <row r="58877" spans="15:16" x14ac:dyDescent="0.2">
      <c r="O58877"/>
      <c r="P58877"/>
    </row>
    <row r="58878" spans="15:16" x14ac:dyDescent="0.2">
      <c r="O58878"/>
      <c r="P58878"/>
    </row>
    <row r="58879" spans="15:16" x14ac:dyDescent="0.2">
      <c r="O58879"/>
      <c r="P58879"/>
    </row>
    <row r="58880" spans="15:16" x14ac:dyDescent="0.2">
      <c r="O58880"/>
      <c r="P58880"/>
    </row>
    <row r="58881" spans="15:16" x14ac:dyDescent="0.2">
      <c r="O58881"/>
      <c r="P58881"/>
    </row>
    <row r="58882" spans="15:16" x14ac:dyDescent="0.2">
      <c r="O58882"/>
      <c r="P58882"/>
    </row>
    <row r="58883" spans="15:16" x14ac:dyDescent="0.2">
      <c r="O58883"/>
      <c r="P58883"/>
    </row>
    <row r="58884" spans="15:16" x14ac:dyDescent="0.2">
      <c r="O58884"/>
      <c r="P58884"/>
    </row>
    <row r="58885" spans="15:16" x14ac:dyDescent="0.2">
      <c r="O58885"/>
      <c r="P58885"/>
    </row>
    <row r="58886" spans="15:16" x14ac:dyDescent="0.2">
      <c r="O58886"/>
      <c r="P58886"/>
    </row>
    <row r="58887" spans="15:16" x14ac:dyDescent="0.2">
      <c r="O58887"/>
      <c r="P58887"/>
    </row>
    <row r="58888" spans="15:16" x14ac:dyDescent="0.2">
      <c r="O58888"/>
      <c r="P58888"/>
    </row>
    <row r="58889" spans="15:16" x14ac:dyDescent="0.2">
      <c r="O58889"/>
      <c r="P58889"/>
    </row>
    <row r="58890" spans="15:16" x14ac:dyDescent="0.2">
      <c r="O58890"/>
      <c r="P58890"/>
    </row>
    <row r="58891" spans="15:16" x14ac:dyDescent="0.2">
      <c r="O58891"/>
      <c r="P58891"/>
    </row>
    <row r="58892" spans="15:16" x14ac:dyDescent="0.2">
      <c r="O58892"/>
      <c r="P58892"/>
    </row>
    <row r="58893" spans="15:16" x14ac:dyDescent="0.2">
      <c r="O58893"/>
      <c r="P58893"/>
    </row>
    <row r="58894" spans="15:16" x14ac:dyDescent="0.2">
      <c r="O58894"/>
      <c r="P58894"/>
    </row>
    <row r="58895" spans="15:16" x14ac:dyDescent="0.2">
      <c r="O58895"/>
      <c r="P58895"/>
    </row>
    <row r="58896" spans="15:16" x14ac:dyDescent="0.2">
      <c r="O58896"/>
      <c r="P58896"/>
    </row>
    <row r="58897" spans="15:16" x14ac:dyDescent="0.2">
      <c r="O58897"/>
      <c r="P58897"/>
    </row>
    <row r="58898" spans="15:16" x14ac:dyDescent="0.2">
      <c r="O58898"/>
      <c r="P58898"/>
    </row>
    <row r="58899" spans="15:16" x14ac:dyDescent="0.2">
      <c r="O58899"/>
      <c r="P58899"/>
    </row>
    <row r="58900" spans="15:16" x14ac:dyDescent="0.2">
      <c r="O58900"/>
      <c r="P58900"/>
    </row>
    <row r="58901" spans="15:16" x14ac:dyDescent="0.2">
      <c r="O58901"/>
      <c r="P58901"/>
    </row>
    <row r="58902" spans="15:16" x14ac:dyDescent="0.2">
      <c r="O58902"/>
      <c r="P58902"/>
    </row>
    <row r="58903" spans="15:16" x14ac:dyDescent="0.2">
      <c r="O58903"/>
      <c r="P58903"/>
    </row>
    <row r="58904" spans="15:16" x14ac:dyDescent="0.2">
      <c r="O58904"/>
      <c r="P58904"/>
    </row>
    <row r="58905" spans="15:16" x14ac:dyDescent="0.2">
      <c r="O58905"/>
      <c r="P58905"/>
    </row>
    <row r="58906" spans="15:16" x14ac:dyDescent="0.2">
      <c r="O58906"/>
      <c r="P58906"/>
    </row>
    <row r="58907" spans="15:16" x14ac:dyDescent="0.2">
      <c r="O58907"/>
      <c r="P58907"/>
    </row>
    <row r="58908" spans="15:16" x14ac:dyDescent="0.2">
      <c r="O58908"/>
      <c r="P58908"/>
    </row>
    <row r="58909" spans="15:16" x14ac:dyDescent="0.2">
      <c r="O58909"/>
      <c r="P58909"/>
    </row>
    <row r="58910" spans="15:16" x14ac:dyDescent="0.2">
      <c r="O58910"/>
      <c r="P58910"/>
    </row>
    <row r="58911" spans="15:16" x14ac:dyDescent="0.2">
      <c r="O58911"/>
      <c r="P58911"/>
    </row>
    <row r="58912" spans="15:16" x14ac:dyDescent="0.2">
      <c r="O58912"/>
      <c r="P58912"/>
    </row>
    <row r="58913" spans="15:16" x14ac:dyDescent="0.2">
      <c r="O58913"/>
      <c r="P58913"/>
    </row>
    <row r="58914" spans="15:16" x14ac:dyDescent="0.2">
      <c r="O58914"/>
      <c r="P58914"/>
    </row>
    <row r="58915" spans="15:16" x14ac:dyDescent="0.2">
      <c r="O58915"/>
      <c r="P58915"/>
    </row>
    <row r="58916" spans="15:16" x14ac:dyDescent="0.2">
      <c r="O58916"/>
      <c r="P58916"/>
    </row>
    <row r="58917" spans="15:16" x14ac:dyDescent="0.2">
      <c r="O58917"/>
      <c r="P58917"/>
    </row>
    <row r="58918" spans="15:16" x14ac:dyDescent="0.2">
      <c r="O58918"/>
      <c r="P58918"/>
    </row>
    <row r="58919" spans="15:16" x14ac:dyDescent="0.2">
      <c r="O58919"/>
      <c r="P58919"/>
    </row>
    <row r="58920" spans="15:16" x14ac:dyDescent="0.2">
      <c r="O58920"/>
      <c r="P58920"/>
    </row>
    <row r="58921" spans="15:16" x14ac:dyDescent="0.2">
      <c r="O58921"/>
      <c r="P58921"/>
    </row>
    <row r="58922" spans="15:16" x14ac:dyDescent="0.2">
      <c r="O58922"/>
      <c r="P58922"/>
    </row>
    <row r="58923" spans="15:16" x14ac:dyDescent="0.2">
      <c r="O58923"/>
      <c r="P58923"/>
    </row>
    <row r="58924" spans="15:16" x14ac:dyDescent="0.2">
      <c r="O58924"/>
      <c r="P58924"/>
    </row>
    <row r="58925" spans="15:16" x14ac:dyDescent="0.2">
      <c r="O58925"/>
      <c r="P58925"/>
    </row>
    <row r="58926" spans="15:16" x14ac:dyDescent="0.2">
      <c r="O58926"/>
      <c r="P58926"/>
    </row>
    <row r="58927" spans="15:16" x14ac:dyDescent="0.2">
      <c r="O58927"/>
      <c r="P58927"/>
    </row>
    <row r="58928" spans="15:16" x14ac:dyDescent="0.2">
      <c r="O58928"/>
      <c r="P58928"/>
    </row>
    <row r="58929" spans="15:16" x14ac:dyDescent="0.2">
      <c r="O58929"/>
      <c r="P58929"/>
    </row>
    <row r="58930" spans="15:16" x14ac:dyDescent="0.2">
      <c r="O58930"/>
      <c r="P58930"/>
    </row>
    <row r="58931" spans="15:16" x14ac:dyDescent="0.2">
      <c r="O58931"/>
      <c r="P58931"/>
    </row>
    <row r="58932" spans="15:16" x14ac:dyDescent="0.2">
      <c r="O58932"/>
      <c r="P58932"/>
    </row>
    <row r="58933" spans="15:16" x14ac:dyDescent="0.2">
      <c r="O58933"/>
      <c r="P58933"/>
    </row>
    <row r="58934" spans="15:16" x14ac:dyDescent="0.2">
      <c r="O58934"/>
      <c r="P58934"/>
    </row>
    <row r="58935" spans="15:16" x14ac:dyDescent="0.2">
      <c r="O58935"/>
      <c r="P58935"/>
    </row>
    <row r="58936" spans="15:16" x14ac:dyDescent="0.2">
      <c r="O58936"/>
      <c r="P58936"/>
    </row>
    <row r="58937" spans="15:16" x14ac:dyDescent="0.2">
      <c r="O58937"/>
      <c r="P58937"/>
    </row>
    <row r="58938" spans="15:16" x14ac:dyDescent="0.2">
      <c r="O58938"/>
      <c r="P58938"/>
    </row>
    <row r="58939" spans="15:16" x14ac:dyDescent="0.2">
      <c r="O58939"/>
      <c r="P58939"/>
    </row>
    <row r="58940" spans="15:16" x14ac:dyDescent="0.2">
      <c r="O58940"/>
      <c r="P58940"/>
    </row>
    <row r="58941" spans="15:16" x14ac:dyDescent="0.2">
      <c r="O58941"/>
      <c r="P58941"/>
    </row>
    <row r="58942" spans="15:16" x14ac:dyDescent="0.2">
      <c r="O58942"/>
      <c r="P58942"/>
    </row>
    <row r="58943" spans="15:16" x14ac:dyDescent="0.2">
      <c r="O58943"/>
      <c r="P58943"/>
    </row>
    <row r="58944" spans="15:16" x14ac:dyDescent="0.2">
      <c r="O58944"/>
      <c r="P58944"/>
    </row>
    <row r="58945" spans="15:16" x14ac:dyDescent="0.2">
      <c r="O58945"/>
      <c r="P58945"/>
    </row>
    <row r="58946" spans="15:16" x14ac:dyDescent="0.2">
      <c r="O58946"/>
      <c r="P58946"/>
    </row>
    <row r="58947" spans="15:16" x14ac:dyDescent="0.2">
      <c r="O58947"/>
      <c r="P58947"/>
    </row>
    <row r="58948" spans="15:16" x14ac:dyDescent="0.2">
      <c r="O58948"/>
      <c r="P58948"/>
    </row>
    <row r="58949" spans="15:16" x14ac:dyDescent="0.2">
      <c r="O58949"/>
      <c r="P58949"/>
    </row>
    <row r="58950" spans="15:16" x14ac:dyDescent="0.2">
      <c r="O58950"/>
      <c r="P58950"/>
    </row>
    <row r="58951" spans="15:16" x14ac:dyDescent="0.2">
      <c r="O58951"/>
      <c r="P58951"/>
    </row>
    <row r="58952" spans="15:16" x14ac:dyDescent="0.2">
      <c r="O58952"/>
      <c r="P58952"/>
    </row>
    <row r="58953" spans="15:16" x14ac:dyDescent="0.2">
      <c r="O58953"/>
      <c r="P58953"/>
    </row>
    <row r="58954" spans="15:16" x14ac:dyDescent="0.2">
      <c r="O58954"/>
      <c r="P58954"/>
    </row>
    <row r="58955" spans="15:16" x14ac:dyDescent="0.2">
      <c r="O58955"/>
      <c r="P58955"/>
    </row>
    <row r="58956" spans="15:16" x14ac:dyDescent="0.2">
      <c r="O58956"/>
      <c r="P58956"/>
    </row>
    <row r="58957" spans="15:16" x14ac:dyDescent="0.2">
      <c r="O58957"/>
      <c r="P58957"/>
    </row>
    <row r="58958" spans="15:16" x14ac:dyDescent="0.2">
      <c r="O58958"/>
      <c r="P58958"/>
    </row>
    <row r="58959" spans="15:16" x14ac:dyDescent="0.2">
      <c r="O58959"/>
      <c r="P58959"/>
    </row>
    <row r="58960" spans="15:16" x14ac:dyDescent="0.2">
      <c r="O58960"/>
      <c r="P58960"/>
    </row>
    <row r="58961" spans="15:16" x14ac:dyDescent="0.2">
      <c r="O58961"/>
      <c r="P58961"/>
    </row>
    <row r="58962" spans="15:16" x14ac:dyDescent="0.2">
      <c r="O58962"/>
      <c r="P58962"/>
    </row>
    <row r="58963" spans="15:16" x14ac:dyDescent="0.2">
      <c r="O58963"/>
      <c r="P58963"/>
    </row>
    <row r="58964" spans="15:16" x14ac:dyDescent="0.2">
      <c r="O58964"/>
      <c r="P58964"/>
    </row>
    <row r="58965" spans="15:16" x14ac:dyDescent="0.2">
      <c r="O58965"/>
      <c r="P58965"/>
    </row>
    <row r="58966" spans="15:16" x14ac:dyDescent="0.2">
      <c r="O58966"/>
      <c r="P58966"/>
    </row>
    <row r="58967" spans="15:16" x14ac:dyDescent="0.2">
      <c r="O58967"/>
      <c r="P58967"/>
    </row>
    <row r="58968" spans="15:16" x14ac:dyDescent="0.2">
      <c r="O58968"/>
      <c r="P58968"/>
    </row>
    <row r="58969" spans="15:16" x14ac:dyDescent="0.2">
      <c r="O58969"/>
      <c r="P58969"/>
    </row>
    <row r="58970" spans="15:16" x14ac:dyDescent="0.2">
      <c r="O58970"/>
      <c r="P58970"/>
    </row>
    <row r="58971" spans="15:16" x14ac:dyDescent="0.2">
      <c r="O58971"/>
      <c r="P58971"/>
    </row>
    <row r="58972" spans="15:16" x14ac:dyDescent="0.2">
      <c r="O58972"/>
      <c r="P58972"/>
    </row>
    <row r="58973" spans="15:16" x14ac:dyDescent="0.2">
      <c r="O58973"/>
      <c r="P58973"/>
    </row>
    <row r="58974" spans="15:16" x14ac:dyDescent="0.2">
      <c r="O58974"/>
      <c r="P58974"/>
    </row>
    <row r="58975" spans="15:16" x14ac:dyDescent="0.2">
      <c r="O58975"/>
      <c r="P58975"/>
    </row>
    <row r="58976" spans="15:16" x14ac:dyDescent="0.2">
      <c r="O58976"/>
      <c r="P58976"/>
    </row>
    <row r="58977" spans="15:16" x14ac:dyDescent="0.2">
      <c r="O58977"/>
      <c r="P58977"/>
    </row>
    <row r="58978" spans="15:16" x14ac:dyDescent="0.2">
      <c r="O58978"/>
      <c r="P58978"/>
    </row>
    <row r="58979" spans="15:16" x14ac:dyDescent="0.2">
      <c r="O58979"/>
      <c r="P58979"/>
    </row>
    <row r="58980" spans="15:16" x14ac:dyDescent="0.2">
      <c r="O58980"/>
      <c r="P58980"/>
    </row>
    <row r="58981" spans="15:16" x14ac:dyDescent="0.2">
      <c r="O58981"/>
      <c r="P58981"/>
    </row>
    <row r="58982" spans="15:16" x14ac:dyDescent="0.2">
      <c r="O58982"/>
      <c r="P58982"/>
    </row>
    <row r="58983" spans="15:16" x14ac:dyDescent="0.2">
      <c r="O58983"/>
      <c r="P58983"/>
    </row>
    <row r="58984" spans="15:16" x14ac:dyDescent="0.2">
      <c r="O58984"/>
      <c r="P58984"/>
    </row>
    <row r="58985" spans="15:16" x14ac:dyDescent="0.2">
      <c r="O58985"/>
      <c r="P58985"/>
    </row>
    <row r="58986" spans="15:16" x14ac:dyDescent="0.2">
      <c r="O58986"/>
      <c r="P58986"/>
    </row>
    <row r="58987" spans="15:16" x14ac:dyDescent="0.2">
      <c r="O58987"/>
      <c r="P58987"/>
    </row>
    <row r="58988" spans="15:16" x14ac:dyDescent="0.2">
      <c r="O58988"/>
      <c r="P58988"/>
    </row>
    <row r="58989" spans="15:16" x14ac:dyDescent="0.2">
      <c r="O58989"/>
      <c r="P58989"/>
    </row>
    <row r="58990" spans="15:16" x14ac:dyDescent="0.2">
      <c r="O58990"/>
      <c r="P58990"/>
    </row>
    <row r="58991" spans="15:16" x14ac:dyDescent="0.2">
      <c r="O58991"/>
      <c r="P58991"/>
    </row>
    <row r="58992" spans="15:16" x14ac:dyDescent="0.2">
      <c r="O58992"/>
      <c r="P58992"/>
    </row>
    <row r="58993" spans="15:16" x14ac:dyDescent="0.2">
      <c r="O58993"/>
      <c r="P58993"/>
    </row>
    <row r="58994" spans="15:16" x14ac:dyDescent="0.2">
      <c r="O58994"/>
      <c r="P58994"/>
    </row>
    <row r="58995" spans="15:16" x14ac:dyDescent="0.2">
      <c r="O58995"/>
      <c r="P58995"/>
    </row>
    <row r="58996" spans="15:16" x14ac:dyDescent="0.2">
      <c r="O58996"/>
      <c r="P58996"/>
    </row>
    <row r="58997" spans="15:16" x14ac:dyDescent="0.2">
      <c r="O58997"/>
      <c r="P58997"/>
    </row>
    <row r="58998" spans="15:16" x14ac:dyDescent="0.2">
      <c r="O58998"/>
      <c r="P58998"/>
    </row>
    <row r="58999" spans="15:16" x14ac:dyDescent="0.2">
      <c r="O58999"/>
      <c r="P58999"/>
    </row>
    <row r="59000" spans="15:16" x14ac:dyDescent="0.2">
      <c r="O59000"/>
      <c r="P59000"/>
    </row>
    <row r="59001" spans="15:16" x14ac:dyDescent="0.2">
      <c r="O59001"/>
      <c r="P59001"/>
    </row>
    <row r="59002" spans="15:16" x14ac:dyDescent="0.2">
      <c r="O59002"/>
      <c r="P59002"/>
    </row>
    <row r="59003" spans="15:16" x14ac:dyDescent="0.2">
      <c r="O59003"/>
      <c r="P59003"/>
    </row>
    <row r="59004" spans="15:16" x14ac:dyDescent="0.2">
      <c r="O59004"/>
      <c r="P59004"/>
    </row>
    <row r="59005" spans="15:16" x14ac:dyDescent="0.2">
      <c r="O59005"/>
      <c r="P59005"/>
    </row>
    <row r="59006" spans="15:16" x14ac:dyDescent="0.2">
      <c r="O59006"/>
      <c r="P59006"/>
    </row>
    <row r="59007" spans="15:16" x14ac:dyDescent="0.2">
      <c r="O59007"/>
      <c r="P59007"/>
    </row>
    <row r="59008" spans="15:16" x14ac:dyDescent="0.2">
      <c r="O59008"/>
      <c r="P59008"/>
    </row>
    <row r="59009" spans="15:16" x14ac:dyDescent="0.2">
      <c r="O59009"/>
      <c r="P59009"/>
    </row>
    <row r="59010" spans="15:16" x14ac:dyDescent="0.2">
      <c r="O59010"/>
      <c r="P59010"/>
    </row>
    <row r="59011" spans="15:16" x14ac:dyDescent="0.2">
      <c r="O59011"/>
      <c r="P59011"/>
    </row>
    <row r="59012" spans="15:16" x14ac:dyDescent="0.2">
      <c r="O59012"/>
      <c r="P59012"/>
    </row>
    <row r="59013" spans="15:16" x14ac:dyDescent="0.2">
      <c r="O59013"/>
      <c r="P59013"/>
    </row>
    <row r="59014" spans="15:16" x14ac:dyDescent="0.2">
      <c r="O59014"/>
      <c r="P59014"/>
    </row>
    <row r="59015" spans="15:16" x14ac:dyDescent="0.2">
      <c r="O59015"/>
      <c r="P59015"/>
    </row>
    <row r="59016" spans="15:16" x14ac:dyDescent="0.2">
      <c r="O59016"/>
      <c r="P59016"/>
    </row>
    <row r="59017" spans="15:16" x14ac:dyDescent="0.2">
      <c r="O59017"/>
      <c r="P59017"/>
    </row>
    <row r="59018" spans="15:16" x14ac:dyDescent="0.2">
      <c r="O59018"/>
      <c r="P59018"/>
    </row>
    <row r="59019" spans="15:16" x14ac:dyDescent="0.2">
      <c r="O59019"/>
      <c r="P59019"/>
    </row>
    <row r="59020" spans="15:16" x14ac:dyDescent="0.2">
      <c r="O59020"/>
      <c r="P59020"/>
    </row>
    <row r="59021" spans="15:16" x14ac:dyDescent="0.2">
      <c r="O59021"/>
      <c r="P59021"/>
    </row>
    <row r="59022" spans="15:16" x14ac:dyDescent="0.2">
      <c r="O59022"/>
      <c r="P59022"/>
    </row>
    <row r="59023" spans="15:16" x14ac:dyDescent="0.2">
      <c r="O59023"/>
      <c r="P59023"/>
    </row>
    <row r="59024" spans="15:16" x14ac:dyDescent="0.2">
      <c r="O59024"/>
      <c r="P59024"/>
    </row>
    <row r="59025" spans="15:16" x14ac:dyDescent="0.2">
      <c r="O59025"/>
      <c r="P59025"/>
    </row>
    <row r="59026" spans="15:16" x14ac:dyDescent="0.2">
      <c r="O59026"/>
      <c r="P59026"/>
    </row>
    <row r="59027" spans="15:16" x14ac:dyDescent="0.2">
      <c r="O59027"/>
      <c r="P59027"/>
    </row>
    <row r="59028" spans="15:16" x14ac:dyDescent="0.2">
      <c r="O59028"/>
      <c r="P59028"/>
    </row>
    <row r="59029" spans="15:16" x14ac:dyDescent="0.2">
      <c r="O59029"/>
      <c r="P59029"/>
    </row>
    <row r="59030" spans="15:16" x14ac:dyDescent="0.2">
      <c r="O59030"/>
      <c r="P59030"/>
    </row>
    <row r="59031" spans="15:16" x14ac:dyDescent="0.2">
      <c r="O59031"/>
      <c r="P59031"/>
    </row>
    <row r="59032" spans="15:16" x14ac:dyDescent="0.2">
      <c r="O59032"/>
      <c r="P59032"/>
    </row>
    <row r="59033" spans="15:16" x14ac:dyDescent="0.2">
      <c r="O59033"/>
      <c r="P59033"/>
    </row>
    <row r="59034" spans="15:16" x14ac:dyDescent="0.2">
      <c r="O59034"/>
      <c r="P59034"/>
    </row>
    <row r="59035" spans="15:16" x14ac:dyDescent="0.2">
      <c r="O59035"/>
      <c r="P59035"/>
    </row>
    <row r="59036" spans="15:16" x14ac:dyDescent="0.2">
      <c r="O59036"/>
      <c r="P59036"/>
    </row>
    <row r="59037" spans="15:16" x14ac:dyDescent="0.2">
      <c r="O59037"/>
      <c r="P59037"/>
    </row>
    <row r="59038" spans="15:16" x14ac:dyDescent="0.2">
      <c r="O59038"/>
      <c r="P59038"/>
    </row>
    <row r="59039" spans="15:16" x14ac:dyDescent="0.2">
      <c r="O59039"/>
      <c r="P59039"/>
    </row>
    <row r="59040" spans="15:16" x14ac:dyDescent="0.2">
      <c r="O59040"/>
      <c r="P59040"/>
    </row>
    <row r="59041" spans="15:16" x14ac:dyDescent="0.2">
      <c r="O59041"/>
      <c r="P59041"/>
    </row>
    <row r="59042" spans="15:16" x14ac:dyDescent="0.2">
      <c r="O59042"/>
      <c r="P59042"/>
    </row>
    <row r="59043" spans="15:16" x14ac:dyDescent="0.2">
      <c r="O59043"/>
      <c r="P59043"/>
    </row>
    <row r="59044" spans="15:16" x14ac:dyDescent="0.2">
      <c r="O59044"/>
      <c r="P59044"/>
    </row>
    <row r="59045" spans="15:16" x14ac:dyDescent="0.2">
      <c r="O59045"/>
      <c r="P59045"/>
    </row>
    <row r="59046" spans="15:16" x14ac:dyDescent="0.2">
      <c r="O59046"/>
      <c r="P59046"/>
    </row>
    <row r="59047" spans="15:16" x14ac:dyDescent="0.2">
      <c r="O59047"/>
      <c r="P59047"/>
    </row>
    <row r="59048" spans="15:16" x14ac:dyDescent="0.2">
      <c r="O59048"/>
      <c r="P59048"/>
    </row>
    <row r="59049" spans="15:16" x14ac:dyDescent="0.2">
      <c r="O59049"/>
      <c r="P59049"/>
    </row>
    <row r="59050" spans="15:16" x14ac:dyDescent="0.2">
      <c r="O59050"/>
      <c r="P59050"/>
    </row>
    <row r="59051" spans="15:16" x14ac:dyDescent="0.2">
      <c r="O59051"/>
      <c r="P59051"/>
    </row>
    <row r="59052" spans="15:16" x14ac:dyDescent="0.2">
      <c r="O59052"/>
      <c r="P59052"/>
    </row>
    <row r="59053" spans="15:16" x14ac:dyDescent="0.2">
      <c r="O59053"/>
      <c r="P59053"/>
    </row>
    <row r="59054" spans="15:16" x14ac:dyDescent="0.2">
      <c r="O59054"/>
      <c r="P59054"/>
    </row>
    <row r="59055" spans="15:16" x14ac:dyDescent="0.2">
      <c r="O59055"/>
      <c r="P59055"/>
    </row>
    <row r="59056" spans="15:16" x14ac:dyDescent="0.2">
      <c r="O59056"/>
      <c r="P59056"/>
    </row>
    <row r="59057" spans="15:16" x14ac:dyDescent="0.2">
      <c r="O59057"/>
      <c r="P59057"/>
    </row>
    <row r="59058" spans="15:16" x14ac:dyDescent="0.2">
      <c r="O59058"/>
      <c r="P59058"/>
    </row>
    <row r="59059" spans="15:16" x14ac:dyDescent="0.2">
      <c r="O59059"/>
      <c r="P59059"/>
    </row>
    <row r="59060" spans="15:16" x14ac:dyDescent="0.2">
      <c r="O59060"/>
      <c r="P59060"/>
    </row>
    <row r="59061" spans="15:16" x14ac:dyDescent="0.2">
      <c r="O59061"/>
      <c r="P59061"/>
    </row>
    <row r="59062" spans="15:16" x14ac:dyDescent="0.2">
      <c r="O59062"/>
      <c r="P59062"/>
    </row>
    <row r="59063" spans="15:16" x14ac:dyDescent="0.2">
      <c r="O59063"/>
      <c r="P59063"/>
    </row>
    <row r="59064" spans="15:16" x14ac:dyDescent="0.2">
      <c r="O59064"/>
      <c r="P59064"/>
    </row>
    <row r="59065" spans="15:16" x14ac:dyDescent="0.2">
      <c r="O59065"/>
      <c r="P59065"/>
    </row>
    <row r="59066" spans="15:16" x14ac:dyDescent="0.2">
      <c r="O59066"/>
      <c r="P59066"/>
    </row>
    <row r="59067" spans="15:16" x14ac:dyDescent="0.2">
      <c r="O59067"/>
      <c r="P59067"/>
    </row>
    <row r="59068" spans="15:16" x14ac:dyDescent="0.2">
      <c r="O59068"/>
      <c r="P59068"/>
    </row>
    <row r="59069" spans="15:16" x14ac:dyDescent="0.2">
      <c r="O59069"/>
      <c r="P59069"/>
    </row>
    <row r="59070" spans="15:16" x14ac:dyDescent="0.2">
      <c r="O59070"/>
      <c r="P59070"/>
    </row>
    <row r="59071" spans="15:16" x14ac:dyDescent="0.2">
      <c r="O59071"/>
      <c r="P59071"/>
    </row>
    <row r="59072" spans="15:16" x14ac:dyDescent="0.2">
      <c r="O59072"/>
      <c r="P59072"/>
    </row>
    <row r="59073" spans="15:16" x14ac:dyDescent="0.2">
      <c r="O59073"/>
      <c r="P59073"/>
    </row>
    <row r="59074" spans="15:16" x14ac:dyDescent="0.2">
      <c r="O59074"/>
      <c r="P59074"/>
    </row>
    <row r="59075" spans="15:16" x14ac:dyDescent="0.2">
      <c r="O59075"/>
      <c r="P59075"/>
    </row>
    <row r="59076" spans="15:16" x14ac:dyDescent="0.2">
      <c r="O59076"/>
      <c r="P59076"/>
    </row>
    <row r="59077" spans="15:16" x14ac:dyDescent="0.2">
      <c r="O59077"/>
      <c r="P59077"/>
    </row>
    <row r="59078" spans="15:16" x14ac:dyDescent="0.2">
      <c r="O59078"/>
      <c r="P59078"/>
    </row>
    <row r="59079" spans="15:16" x14ac:dyDescent="0.2">
      <c r="O59079"/>
      <c r="P59079"/>
    </row>
    <row r="59080" spans="15:16" x14ac:dyDescent="0.2">
      <c r="O59080"/>
      <c r="P59080"/>
    </row>
    <row r="59081" spans="15:16" x14ac:dyDescent="0.2">
      <c r="O59081"/>
      <c r="P59081"/>
    </row>
    <row r="59082" spans="15:16" x14ac:dyDescent="0.2">
      <c r="O59082"/>
      <c r="P59082"/>
    </row>
    <row r="59083" spans="15:16" x14ac:dyDescent="0.2">
      <c r="O59083"/>
      <c r="P59083"/>
    </row>
    <row r="59084" spans="15:16" x14ac:dyDescent="0.2">
      <c r="O59084"/>
      <c r="P59084"/>
    </row>
    <row r="59085" spans="15:16" x14ac:dyDescent="0.2">
      <c r="O59085"/>
      <c r="P59085"/>
    </row>
    <row r="59086" spans="15:16" x14ac:dyDescent="0.2">
      <c r="O59086"/>
      <c r="P59086"/>
    </row>
    <row r="59087" spans="15:16" x14ac:dyDescent="0.2">
      <c r="O59087"/>
      <c r="P59087"/>
    </row>
    <row r="59088" spans="15:16" x14ac:dyDescent="0.2">
      <c r="O59088"/>
      <c r="P59088"/>
    </row>
    <row r="59089" spans="15:16" x14ac:dyDescent="0.2">
      <c r="O59089"/>
      <c r="P59089"/>
    </row>
    <row r="59090" spans="15:16" x14ac:dyDescent="0.2">
      <c r="O59090"/>
      <c r="P59090"/>
    </row>
    <row r="59091" spans="15:16" x14ac:dyDescent="0.2">
      <c r="O59091"/>
      <c r="P59091"/>
    </row>
    <row r="59092" spans="15:16" x14ac:dyDescent="0.2">
      <c r="O59092"/>
      <c r="P59092"/>
    </row>
    <row r="59093" spans="15:16" x14ac:dyDescent="0.2">
      <c r="O59093"/>
      <c r="P59093"/>
    </row>
    <row r="59094" spans="15:16" x14ac:dyDescent="0.2">
      <c r="O59094"/>
      <c r="P59094"/>
    </row>
    <row r="59095" spans="15:16" x14ac:dyDescent="0.2">
      <c r="O59095"/>
      <c r="P59095"/>
    </row>
    <row r="59096" spans="15:16" x14ac:dyDescent="0.2">
      <c r="O59096"/>
      <c r="P59096"/>
    </row>
    <row r="59097" spans="15:16" x14ac:dyDescent="0.2">
      <c r="O59097"/>
      <c r="P59097"/>
    </row>
    <row r="59098" spans="15:16" x14ac:dyDescent="0.2">
      <c r="O59098"/>
      <c r="P59098"/>
    </row>
    <row r="59099" spans="15:16" x14ac:dyDescent="0.2">
      <c r="O59099"/>
      <c r="P59099"/>
    </row>
    <row r="59100" spans="15:16" x14ac:dyDescent="0.2">
      <c r="O59100"/>
      <c r="P59100"/>
    </row>
    <row r="59101" spans="15:16" x14ac:dyDescent="0.2">
      <c r="O59101"/>
      <c r="P59101"/>
    </row>
    <row r="59102" spans="15:16" x14ac:dyDescent="0.2">
      <c r="O59102"/>
      <c r="P59102"/>
    </row>
    <row r="59103" spans="15:16" x14ac:dyDescent="0.2">
      <c r="O59103"/>
      <c r="P59103"/>
    </row>
    <row r="59104" spans="15:16" x14ac:dyDescent="0.2">
      <c r="O59104"/>
      <c r="P59104"/>
    </row>
    <row r="59105" spans="15:16" x14ac:dyDescent="0.2">
      <c r="O59105"/>
      <c r="P59105"/>
    </row>
    <row r="59106" spans="15:16" x14ac:dyDescent="0.2">
      <c r="O59106"/>
      <c r="P59106"/>
    </row>
    <row r="59107" spans="15:16" x14ac:dyDescent="0.2">
      <c r="O59107"/>
      <c r="P59107"/>
    </row>
    <row r="59108" spans="15:16" x14ac:dyDescent="0.2">
      <c r="O59108"/>
      <c r="P59108"/>
    </row>
    <row r="59109" spans="15:16" x14ac:dyDescent="0.2">
      <c r="O59109"/>
      <c r="P59109"/>
    </row>
    <row r="59110" spans="15:16" x14ac:dyDescent="0.2">
      <c r="O59110"/>
      <c r="P59110"/>
    </row>
    <row r="59111" spans="15:16" x14ac:dyDescent="0.2">
      <c r="O59111"/>
      <c r="P59111"/>
    </row>
    <row r="59112" spans="15:16" x14ac:dyDescent="0.2">
      <c r="O59112"/>
      <c r="P59112"/>
    </row>
    <row r="59113" spans="15:16" x14ac:dyDescent="0.2">
      <c r="O59113"/>
      <c r="P59113"/>
    </row>
    <row r="59114" spans="15:16" x14ac:dyDescent="0.2">
      <c r="O59114"/>
      <c r="P59114"/>
    </row>
    <row r="59115" spans="15:16" x14ac:dyDescent="0.2">
      <c r="O59115"/>
      <c r="P59115"/>
    </row>
    <row r="59116" spans="15:16" x14ac:dyDescent="0.2">
      <c r="O59116"/>
      <c r="P59116"/>
    </row>
    <row r="59117" spans="15:16" x14ac:dyDescent="0.2">
      <c r="O59117"/>
      <c r="P59117"/>
    </row>
    <row r="59118" spans="15:16" x14ac:dyDescent="0.2">
      <c r="O59118"/>
      <c r="P59118"/>
    </row>
    <row r="59119" spans="15:16" x14ac:dyDescent="0.2">
      <c r="O59119"/>
      <c r="P59119"/>
    </row>
    <row r="59120" spans="15:16" x14ac:dyDescent="0.2">
      <c r="O59120"/>
      <c r="P59120"/>
    </row>
    <row r="59121" spans="15:16" x14ac:dyDescent="0.2">
      <c r="O59121"/>
      <c r="P59121"/>
    </row>
    <row r="59122" spans="15:16" x14ac:dyDescent="0.2">
      <c r="O59122"/>
      <c r="P59122"/>
    </row>
    <row r="59123" spans="15:16" x14ac:dyDescent="0.2">
      <c r="O59123"/>
      <c r="P59123"/>
    </row>
    <row r="59124" spans="15:16" x14ac:dyDescent="0.2">
      <c r="O59124"/>
      <c r="P59124"/>
    </row>
    <row r="59125" spans="15:16" x14ac:dyDescent="0.2">
      <c r="O59125"/>
      <c r="P59125"/>
    </row>
    <row r="59126" spans="15:16" x14ac:dyDescent="0.2">
      <c r="O59126"/>
      <c r="P59126"/>
    </row>
    <row r="59127" spans="15:16" x14ac:dyDescent="0.2">
      <c r="O59127"/>
      <c r="P59127"/>
    </row>
    <row r="59128" spans="15:16" x14ac:dyDescent="0.2">
      <c r="O59128"/>
      <c r="P59128"/>
    </row>
    <row r="59129" spans="15:16" x14ac:dyDescent="0.2">
      <c r="O59129"/>
      <c r="P59129"/>
    </row>
    <row r="59130" spans="15:16" x14ac:dyDescent="0.2">
      <c r="O59130"/>
      <c r="P59130"/>
    </row>
    <row r="59131" spans="15:16" x14ac:dyDescent="0.2">
      <c r="O59131"/>
      <c r="P59131"/>
    </row>
    <row r="59132" spans="15:16" x14ac:dyDescent="0.2">
      <c r="O59132"/>
      <c r="P59132"/>
    </row>
    <row r="59133" spans="15:16" x14ac:dyDescent="0.2">
      <c r="O59133"/>
      <c r="P59133"/>
    </row>
    <row r="59134" spans="15:16" x14ac:dyDescent="0.2">
      <c r="O59134"/>
      <c r="P59134"/>
    </row>
    <row r="59135" spans="15:16" x14ac:dyDescent="0.2">
      <c r="O59135"/>
      <c r="P59135"/>
    </row>
    <row r="59136" spans="15:16" x14ac:dyDescent="0.2">
      <c r="O59136"/>
      <c r="P59136"/>
    </row>
    <row r="59137" spans="15:16" x14ac:dyDescent="0.2">
      <c r="O59137"/>
      <c r="P59137"/>
    </row>
    <row r="59138" spans="15:16" x14ac:dyDescent="0.2">
      <c r="O59138"/>
      <c r="P59138"/>
    </row>
    <row r="59139" spans="15:16" x14ac:dyDescent="0.2">
      <c r="O59139"/>
      <c r="P59139"/>
    </row>
    <row r="59140" spans="15:16" x14ac:dyDescent="0.2">
      <c r="O59140"/>
      <c r="P59140"/>
    </row>
    <row r="59141" spans="15:16" x14ac:dyDescent="0.2">
      <c r="O59141"/>
      <c r="P59141"/>
    </row>
    <row r="59142" spans="15:16" x14ac:dyDescent="0.2">
      <c r="O59142"/>
      <c r="P59142"/>
    </row>
    <row r="59143" spans="15:16" x14ac:dyDescent="0.2">
      <c r="O59143"/>
      <c r="P59143"/>
    </row>
    <row r="59144" spans="15:16" x14ac:dyDescent="0.2">
      <c r="O59144"/>
      <c r="P59144"/>
    </row>
    <row r="59145" spans="15:16" x14ac:dyDescent="0.2">
      <c r="O59145"/>
      <c r="P59145"/>
    </row>
    <row r="59146" spans="15:16" x14ac:dyDescent="0.2">
      <c r="O59146"/>
      <c r="P59146"/>
    </row>
    <row r="59147" spans="15:16" x14ac:dyDescent="0.2">
      <c r="O59147"/>
      <c r="P59147"/>
    </row>
    <row r="59148" spans="15:16" x14ac:dyDescent="0.2">
      <c r="O59148"/>
      <c r="P59148"/>
    </row>
    <row r="59149" spans="15:16" x14ac:dyDescent="0.2">
      <c r="O59149"/>
      <c r="P59149"/>
    </row>
    <row r="59150" spans="15:16" x14ac:dyDescent="0.2">
      <c r="O59150"/>
      <c r="P59150"/>
    </row>
    <row r="59151" spans="15:16" x14ac:dyDescent="0.2">
      <c r="O59151"/>
      <c r="P59151"/>
    </row>
    <row r="59152" spans="15:16" x14ac:dyDescent="0.2">
      <c r="O59152"/>
      <c r="P59152"/>
    </row>
    <row r="59153" spans="15:16" x14ac:dyDescent="0.2">
      <c r="O59153"/>
      <c r="P59153"/>
    </row>
    <row r="59154" spans="15:16" x14ac:dyDescent="0.2">
      <c r="O59154"/>
      <c r="P59154"/>
    </row>
    <row r="59155" spans="15:16" x14ac:dyDescent="0.2">
      <c r="O59155"/>
      <c r="P59155"/>
    </row>
    <row r="59156" spans="15:16" x14ac:dyDescent="0.2">
      <c r="O59156"/>
      <c r="P59156"/>
    </row>
    <row r="59157" spans="15:16" x14ac:dyDescent="0.2">
      <c r="O59157"/>
      <c r="P59157"/>
    </row>
    <row r="59158" spans="15:16" x14ac:dyDescent="0.2">
      <c r="O59158"/>
      <c r="P59158"/>
    </row>
    <row r="59159" spans="15:16" x14ac:dyDescent="0.2">
      <c r="O59159"/>
      <c r="P59159"/>
    </row>
    <row r="59160" spans="15:16" x14ac:dyDescent="0.2">
      <c r="O59160"/>
      <c r="P59160"/>
    </row>
    <row r="59161" spans="15:16" x14ac:dyDescent="0.2">
      <c r="O59161"/>
      <c r="P59161"/>
    </row>
    <row r="59162" spans="15:16" x14ac:dyDescent="0.2">
      <c r="O59162"/>
      <c r="P59162"/>
    </row>
    <row r="59163" spans="15:16" x14ac:dyDescent="0.2">
      <c r="O59163"/>
      <c r="P59163"/>
    </row>
    <row r="59164" spans="15:16" x14ac:dyDescent="0.2">
      <c r="O59164"/>
      <c r="P59164"/>
    </row>
    <row r="59165" spans="15:16" x14ac:dyDescent="0.2">
      <c r="O59165"/>
      <c r="P59165"/>
    </row>
    <row r="59166" spans="15:16" x14ac:dyDescent="0.2">
      <c r="O59166"/>
      <c r="P59166"/>
    </row>
    <row r="59167" spans="15:16" x14ac:dyDescent="0.2">
      <c r="O59167"/>
      <c r="P59167"/>
    </row>
    <row r="59168" spans="15:16" x14ac:dyDescent="0.2">
      <c r="O59168"/>
      <c r="P59168"/>
    </row>
    <row r="59169" spans="15:16" x14ac:dyDescent="0.2">
      <c r="O59169"/>
      <c r="P59169"/>
    </row>
    <row r="59170" spans="15:16" x14ac:dyDescent="0.2">
      <c r="O59170"/>
      <c r="P59170"/>
    </row>
    <row r="59171" spans="15:16" x14ac:dyDescent="0.2">
      <c r="O59171"/>
      <c r="P59171"/>
    </row>
    <row r="59172" spans="15:16" x14ac:dyDescent="0.2">
      <c r="O59172"/>
      <c r="P59172"/>
    </row>
    <row r="59173" spans="15:16" x14ac:dyDescent="0.2">
      <c r="O59173"/>
      <c r="P59173"/>
    </row>
    <row r="59174" spans="15:16" x14ac:dyDescent="0.2">
      <c r="O59174"/>
      <c r="P59174"/>
    </row>
    <row r="59175" spans="15:16" x14ac:dyDescent="0.2">
      <c r="O59175"/>
      <c r="P59175"/>
    </row>
    <row r="59176" spans="15:16" x14ac:dyDescent="0.2">
      <c r="O59176"/>
      <c r="P59176"/>
    </row>
    <row r="59177" spans="15:16" x14ac:dyDescent="0.2">
      <c r="O59177"/>
      <c r="P59177"/>
    </row>
    <row r="59178" spans="15:16" x14ac:dyDescent="0.2">
      <c r="O59178"/>
      <c r="P59178"/>
    </row>
    <row r="59179" spans="15:16" x14ac:dyDescent="0.2">
      <c r="O59179"/>
      <c r="P59179"/>
    </row>
    <row r="59180" spans="15:16" x14ac:dyDescent="0.2">
      <c r="O59180"/>
      <c r="P59180"/>
    </row>
    <row r="59181" spans="15:16" x14ac:dyDescent="0.2">
      <c r="O59181"/>
      <c r="P59181"/>
    </row>
    <row r="59182" spans="15:16" x14ac:dyDescent="0.2">
      <c r="O59182"/>
      <c r="P59182"/>
    </row>
    <row r="59183" spans="15:16" x14ac:dyDescent="0.2">
      <c r="O59183"/>
      <c r="P59183"/>
    </row>
    <row r="59184" spans="15:16" x14ac:dyDescent="0.2">
      <c r="O59184"/>
      <c r="P59184"/>
    </row>
    <row r="59185" spans="15:16" x14ac:dyDescent="0.2">
      <c r="O59185"/>
      <c r="P59185"/>
    </row>
    <row r="59186" spans="15:16" x14ac:dyDescent="0.2">
      <c r="O59186"/>
      <c r="P59186"/>
    </row>
    <row r="59187" spans="15:16" x14ac:dyDescent="0.2">
      <c r="O59187"/>
      <c r="P59187"/>
    </row>
    <row r="59188" spans="15:16" x14ac:dyDescent="0.2">
      <c r="O59188"/>
      <c r="P59188"/>
    </row>
    <row r="59189" spans="15:16" x14ac:dyDescent="0.2">
      <c r="O59189"/>
      <c r="P59189"/>
    </row>
    <row r="59190" spans="15:16" x14ac:dyDescent="0.2">
      <c r="O59190"/>
      <c r="P59190"/>
    </row>
    <row r="59191" spans="15:16" x14ac:dyDescent="0.2">
      <c r="O59191"/>
      <c r="P59191"/>
    </row>
    <row r="59192" spans="15:16" x14ac:dyDescent="0.2">
      <c r="O59192"/>
      <c r="P59192"/>
    </row>
    <row r="59193" spans="15:16" x14ac:dyDescent="0.2">
      <c r="O59193"/>
      <c r="P59193"/>
    </row>
    <row r="59194" spans="15:16" x14ac:dyDescent="0.2">
      <c r="O59194"/>
      <c r="P59194"/>
    </row>
    <row r="59195" spans="15:16" x14ac:dyDescent="0.2">
      <c r="O59195"/>
      <c r="P59195"/>
    </row>
    <row r="59196" spans="15:16" x14ac:dyDescent="0.2">
      <c r="O59196"/>
      <c r="P59196"/>
    </row>
    <row r="59197" spans="15:16" x14ac:dyDescent="0.2">
      <c r="O59197"/>
      <c r="P59197"/>
    </row>
    <row r="59198" spans="15:16" x14ac:dyDescent="0.2">
      <c r="O59198"/>
      <c r="P59198"/>
    </row>
    <row r="59199" spans="15:16" x14ac:dyDescent="0.2">
      <c r="O59199"/>
      <c r="P59199"/>
    </row>
    <row r="59200" spans="15:16" x14ac:dyDescent="0.2">
      <c r="O59200"/>
      <c r="P59200"/>
    </row>
    <row r="59201" spans="15:16" x14ac:dyDescent="0.2">
      <c r="O59201"/>
      <c r="P59201"/>
    </row>
    <row r="59202" spans="15:16" x14ac:dyDescent="0.2">
      <c r="O59202"/>
      <c r="P59202"/>
    </row>
    <row r="59203" spans="15:16" x14ac:dyDescent="0.2">
      <c r="O59203"/>
      <c r="P59203"/>
    </row>
    <row r="59204" spans="15:16" x14ac:dyDescent="0.2">
      <c r="O59204"/>
      <c r="P59204"/>
    </row>
    <row r="59205" spans="15:16" x14ac:dyDescent="0.2">
      <c r="O59205"/>
      <c r="P59205"/>
    </row>
    <row r="59206" spans="15:16" x14ac:dyDescent="0.2">
      <c r="O59206"/>
      <c r="P59206"/>
    </row>
    <row r="59207" spans="15:16" x14ac:dyDescent="0.2">
      <c r="O59207"/>
      <c r="P59207"/>
    </row>
    <row r="59208" spans="15:16" x14ac:dyDescent="0.2">
      <c r="O59208"/>
      <c r="P59208"/>
    </row>
    <row r="59209" spans="15:16" x14ac:dyDescent="0.2">
      <c r="O59209"/>
      <c r="P59209"/>
    </row>
    <row r="59210" spans="15:16" x14ac:dyDescent="0.2">
      <c r="O59210"/>
      <c r="P59210"/>
    </row>
    <row r="59211" spans="15:16" x14ac:dyDescent="0.2">
      <c r="O59211"/>
      <c r="P59211"/>
    </row>
    <row r="59212" spans="15:16" x14ac:dyDescent="0.2">
      <c r="O59212"/>
      <c r="P59212"/>
    </row>
    <row r="59213" spans="15:16" x14ac:dyDescent="0.2">
      <c r="O59213"/>
      <c r="P59213"/>
    </row>
    <row r="59214" spans="15:16" x14ac:dyDescent="0.2">
      <c r="O59214"/>
      <c r="P59214"/>
    </row>
    <row r="59215" spans="15:16" x14ac:dyDescent="0.2">
      <c r="O59215"/>
      <c r="P59215"/>
    </row>
    <row r="59216" spans="15:16" x14ac:dyDescent="0.2">
      <c r="O59216"/>
      <c r="P59216"/>
    </row>
    <row r="59217" spans="15:16" x14ac:dyDescent="0.2">
      <c r="O59217"/>
      <c r="P59217"/>
    </row>
    <row r="59218" spans="15:16" x14ac:dyDescent="0.2">
      <c r="O59218"/>
      <c r="P59218"/>
    </row>
    <row r="59219" spans="15:16" x14ac:dyDescent="0.2">
      <c r="O59219"/>
      <c r="P59219"/>
    </row>
    <row r="59220" spans="15:16" x14ac:dyDescent="0.2">
      <c r="O59220"/>
      <c r="P59220"/>
    </row>
    <row r="59221" spans="15:16" x14ac:dyDescent="0.2">
      <c r="O59221"/>
      <c r="P59221"/>
    </row>
    <row r="59222" spans="15:16" x14ac:dyDescent="0.2">
      <c r="O59222"/>
      <c r="P59222"/>
    </row>
    <row r="59223" spans="15:16" x14ac:dyDescent="0.2">
      <c r="O59223"/>
      <c r="P59223"/>
    </row>
    <row r="59224" spans="15:16" x14ac:dyDescent="0.2">
      <c r="O59224"/>
      <c r="P59224"/>
    </row>
    <row r="59225" spans="15:16" x14ac:dyDescent="0.2">
      <c r="O59225"/>
      <c r="P59225"/>
    </row>
    <row r="59226" spans="15:16" x14ac:dyDescent="0.2">
      <c r="O59226"/>
      <c r="P59226"/>
    </row>
    <row r="59227" spans="15:16" x14ac:dyDescent="0.2">
      <c r="O59227"/>
      <c r="P59227"/>
    </row>
    <row r="59228" spans="15:16" x14ac:dyDescent="0.2">
      <c r="O59228"/>
      <c r="P59228"/>
    </row>
    <row r="59229" spans="15:16" x14ac:dyDescent="0.2">
      <c r="O59229"/>
      <c r="P59229"/>
    </row>
    <row r="59230" spans="15:16" x14ac:dyDescent="0.2">
      <c r="O59230"/>
      <c r="P59230"/>
    </row>
    <row r="59231" spans="15:16" x14ac:dyDescent="0.2">
      <c r="O59231"/>
      <c r="P59231"/>
    </row>
    <row r="59232" spans="15:16" x14ac:dyDescent="0.2">
      <c r="O59232"/>
      <c r="P59232"/>
    </row>
    <row r="59233" spans="15:16" x14ac:dyDescent="0.2">
      <c r="O59233"/>
      <c r="P59233"/>
    </row>
    <row r="59234" spans="15:16" x14ac:dyDescent="0.2">
      <c r="O59234"/>
      <c r="P59234"/>
    </row>
    <row r="59235" spans="15:16" x14ac:dyDescent="0.2">
      <c r="O59235"/>
      <c r="P59235"/>
    </row>
    <row r="59236" spans="15:16" x14ac:dyDescent="0.2">
      <c r="O59236"/>
      <c r="P59236"/>
    </row>
    <row r="59237" spans="15:16" x14ac:dyDescent="0.2">
      <c r="O59237"/>
      <c r="P59237"/>
    </row>
    <row r="59238" spans="15:16" x14ac:dyDescent="0.2">
      <c r="O59238"/>
      <c r="P59238"/>
    </row>
    <row r="59239" spans="15:16" x14ac:dyDescent="0.2">
      <c r="O59239"/>
      <c r="P59239"/>
    </row>
    <row r="59240" spans="15:16" x14ac:dyDescent="0.2">
      <c r="O59240"/>
      <c r="P59240"/>
    </row>
    <row r="59241" spans="15:16" x14ac:dyDescent="0.2">
      <c r="O59241"/>
      <c r="P59241"/>
    </row>
    <row r="59242" spans="15:16" x14ac:dyDescent="0.2">
      <c r="O59242"/>
      <c r="P59242"/>
    </row>
    <row r="59243" spans="15:16" x14ac:dyDescent="0.2">
      <c r="O59243"/>
      <c r="P59243"/>
    </row>
    <row r="59244" spans="15:16" x14ac:dyDescent="0.2">
      <c r="O59244"/>
      <c r="P59244"/>
    </row>
    <row r="59245" spans="15:16" x14ac:dyDescent="0.2">
      <c r="O59245"/>
      <c r="P59245"/>
    </row>
    <row r="59246" spans="15:16" x14ac:dyDescent="0.2">
      <c r="O59246"/>
      <c r="P59246"/>
    </row>
    <row r="59247" spans="15:16" x14ac:dyDescent="0.2">
      <c r="O59247"/>
      <c r="P59247"/>
    </row>
    <row r="59248" spans="15:16" x14ac:dyDescent="0.2">
      <c r="O59248"/>
      <c r="P59248"/>
    </row>
    <row r="59249" spans="15:16" x14ac:dyDescent="0.2">
      <c r="O59249"/>
      <c r="P59249"/>
    </row>
    <row r="59250" spans="15:16" x14ac:dyDescent="0.2">
      <c r="O59250"/>
      <c r="P59250"/>
    </row>
    <row r="59251" spans="15:16" x14ac:dyDescent="0.2">
      <c r="O59251"/>
      <c r="P59251"/>
    </row>
    <row r="59252" spans="15:16" x14ac:dyDescent="0.2">
      <c r="O59252"/>
      <c r="P59252"/>
    </row>
    <row r="59253" spans="15:16" x14ac:dyDescent="0.2">
      <c r="O59253"/>
      <c r="P59253"/>
    </row>
    <row r="59254" spans="15:16" x14ac:dyDescent="0.2">
      <c r="O59254"/>
      <c r="P59254"/>
    </row>
    <row r="59255" spans="15:16" x14ac:dyDescent="0.2">
      <c r="O59255"/>
      <c r="P59255"/>
    </row>
    <row r="59256" spans="15:16" x14ac:dyDescent="0.2">
      <c r="O59256"/>
      <c r="P59256"/>
    </row>
    <row r="59257" spans="15:16" x14ac:dyDescent="0.2">
      <c r="O59257"/>
      <c r="P59257"/>
    </row>
    <row r="59258" spans="15:16" x14ac:dyDescent="0.2">
      <c r="O59258"/>
      <c r="P59258"/>
    </row>
    <row r="59259" spans="15:16" x14ac:dyDescent="0.2">
      <c r="O59259"/>
      <c r="P59259"/>
    </row>
    <row r="59260" spans="15:16" x14ac:dyDescent="0.2">
      <c r="O59260"/>
      <c r="P59260"/>
    </row>
    <row r="59261" spans="15:16" x14ac:dyDescent="0.2">
      <c r="O59261"/>
      <c r="P59261"/>
    </row>
    <row r="59262" spans="15:16" x14ac:dyDescent="0.2">
      <c r="O59262"/>
      <c r="P59262"/>
    </row>
    <row r="59263" spans="15:16" x14ac:dyDescent="0.2">
      <c r="O59263"/>
      <c r="P59263"/>
    </row>
    <row r="59264" spans="15:16" x14ac:dyDescent="0.2">
      <c r="O59264"/>
      <c r="P59264"/>
    </row>
    <row r="59265" spans="15:16" x14ac:dyDescent="0.2">
      <c r="O59265"/>
      <c r="P59265"/>
    </row>
    <row r="59266" spans="15:16" x14ac:dyDescent="0.2">
      <c r="O59266"/>
      <c r="P59266"/>
    </row>
    <row r="59267" spans="15:16" x14ac:dyDescent="0.2">
      <c r="O59267"/>
      <c r="P59267"/>
    </row>
    <row r="59268" spans="15:16" x14ac:dyDescent="0.2">
      <c r="O59268"/>
      <c r="P59268"/>
    </row>
    <row r="59269" spans="15:16" x14ac:dyDescent="0.2">
      <c r="O59269"/>
      <c r="P59269"/>
    </row>
    <row r="59270" spans="15:16" x14ac:dyDescent="0.2">
      <c r="O59270"/>
      <c r="P59270"/>
    </row>
    <row r="59271" spans="15:16" x14ac:dyDescent="0.2">
      <c r="O59271"/>
      <c r="P59271"/>
    </row>
    <row r="59272" spans="15:16" x14ac:dyDescent="0.2">
      <c r="O59272"/>
      <c r="P59272"/>
    </row>
    <row r="59273" spans="15:16" x14ac:dyDescent="0.2">
      <c r="O59273"/>
      <c r="P59273"/>
    </row>
    <row r="59274" spans="15:16" x14ac:dyDescent="0.2">
      <c r="O59274"/>
      <c r="P59274"/>
    </row>
    <row r="59275" spans="15:16" x14ac:dyDescent="0.2">
      <c r="O59275"/>
      <c r="P59275"/>
    </row>
    <row r="59276" spans="15:16" x14ac:dyDescent="0.2">
      <c r="O59276"/>
      <c r="P59276"/>
    </row>
    <row r="59277" spans="15:16" x14ac:dyDescent="0.2">
      <c r="O59277"/>
      <c r="P59277"/>
    </row>
    <row r="59278" spans="15:16" x14ac:dyDescent="0.2">
      <c r="O59278"/>
      <c r="P59278"/>
    </row>
    <row r="59279" spans="15:16" x14ac:dyDescent="0.2">
      <c r="O59279"/>
      <c r="P59279"/>
    </row>
    <row r="59280" spans="15:16" x14ac:dyDescent="0.2">
      <c r="O59280"/>
      <c r="P59280"/>
    </row>
    <row r="59281" spans="15:16" x14ac:dyDescent="0.2">
      <c r="O59281"/>
      <c r="P59281"/>
    </row>
    <row r="59282" spans="15:16" x14ac:dyDescent="0.2">
      <c r="O59282"/>
      <c r="P59282"/>
    </row>
    <row r="59283" spans="15:16" x14ac:dyDescent="0.2">
      <c r="O59283"/>
      <c r="P59283"/>
    </row>
    <row r="59284" spans="15:16" x14ac:dyDescent="0.2">
      <c r="O59284"/>
      <c r="P59284"/>
    </row>
    <row r="59285" spans="15:16" x14ac:dyDescent="0.2">
      <c r="O59285"/>
      <c r="P59285"/>
    </row>
    <row r="59286" spans="15:16" x14ac:dyDescent="0.2">
      <c r="O59286"/>
      <c r="P59286"/>
    </row>
    <row r="59287" spans="15:16" x14ac:dyDescent="0.2">
      <c r="O59287"/>
      <c r="P59287"/>
    </row>
    <row r="59288" spans="15:16" x14ac:dyDescent="0.2">
      <c r="O59288"/>
      <c r="P59288"/>
    </row>
    <row r="59289" spans="15:16" x14ac:dyDescent="0.2">
      <c r="O59289"/>
      <c r="P59289"/>
    </row>
    <row r="59290" spans="15:16" x14ac:dyDescent="0.2">
      <c r="O59290"/>
      <c r="P59290"/>
    </row>
    <row r="59291" spans="15:16" x14ac:dyDescent="0.2">
      <c r="O59291"/>
      <c r="P59291"/>
    </row>
    <row r="59292" spans="15:16" x14ac:dyDescent="0.2">
      <c r="O59292"/>
      <c r="P59292"/>
    </row>
    <row r="59293" spans="15:16" x14ac:dyDescent="0.2">
      <c r="O59293"/>
      <c r="P59293"/>
    </row>
    <row r="59294" spans="15:16" x14ac:dyDescent="0.2">
      <c r="O59294"/>
      <c r="P59294"/>
    </row>
    <row r="59295" spans="15:16" x14ac:dyDescent="0.2">
      <c r="O59295"/>
      <c r="P59295"/>
    </row>
    <row r="59296" spans="15:16" x14ac:dyDescent="0.2">
      <c r="O59296"/>
      <c r="P59296"/>
    </row>
    <row r="59297" spans="15:16" x14ac:dyDescent="0.2">
      <c r="O59297"/>
      <c r="P59297"/>
    </row>
    <row r="59298" spans="15:16" x14ac:dyDescent="0.2">
      <c r="O59298"/>
      <c r="P59298"/>
    </row>
    <row r="59299" spans="15:16" x14ac:dyDescent="0.2">
      <c r="O59299"/>
      <c r="P59299"/>
    </row>
    <row r="59300" spans="15:16" x14ac:dyDescent="0.2">
      <c r="O59300"/>
      <c r="P59300"/>
    </row>
    <row r="59301" spans="15:16" x14ac:dyDescent="0.2">
      <c r="O59301"/>
      <c r="P59301"/>
    </row>
    <row r="59302" spans="15:16" x14ac:dyDescent="0.2">
      <c r="O59302"/>
      <c r="P59302"/>
    </row>
    <row r="59303" spans="15:16" x14ac:dyDescent="0.2">
      <c r="O59303"/>
      <c r="P59303"/>
    </row>
    <row r="59304" spans="15:16" x14ac:dyDescent="0.2">
      <c r="O59304"/>
      <c r="P59304"/>
    </row>
    <row r="59305" spans="15:16" x14ac:dyDescent="0.2">
      <c r="O59305"/>
      <c r="P59305"/>
    </row>
    <row r="59306" spans="15:16" x14ac:dyDescent="0.2">
      <c r="O59306"/>
      <c r="P59306"/>
    </row>
    <row r="59307" spans="15:16" x14ac:dyDescent="0.2">
      <c r="O59307"/>
      <c r="P59307"/>
    </row>
    <row r="59308" spans="15:16" x14ac:dyDescent="0.2">
      <c r="O59308"/>
      <c r="P59308"/>
    </row>
    <row r="59309" spans="15:16" x14ac:dyDescent="0.2">
      <c r="O59309"/>
      <c r="P59309"/>
    </row>
    <row r="59310" spans="15:16" x14ac:dyDescent="0.2">
      <c r="O59310"/>
      <c r="P59310"/>
    </row>
    <row r="59311" spans="15:16" x14ac:dyDescent="0.2">
      <c r="O59311"/>
      <c r="P59311"/>
    </row>
    <row r="59312" spans="15:16" x14ac:dyDescent="0.2">
      <c r="O59312"/>
      <c r="P59312"/>
    </row>
    <row r="59313" spans="15:16" x14ac:dyDescent="0.2">
      <c r="O59313"/>
      <c r="P59313"/>
    </row>
    <row r="59314" spans="15:16" x14ac:dyDescent="0.2">
      <c r="O59314"/>
      <c r="P59314"/>
    </row>
    <row r="59315" spans="15:16" x14ac:dyDescent="0.2">
      <c r="O59315"/>
      <c r="P59315"/>
    </row>
    <row r="59316" spans="15:16" x14ac:dyDescent="0.2">
      <c r="O59316"/>
      <c r="P59316"/>
    </row>
    <row r="59317" spans="15:16" x14ac:dyDescent="0.2">
      <c r="O59317"/>
      <c r="P59317"/>
    </row>
    <row r="59318" spans="15:16" x14ac:dyDescent="0.2">
      <c r="O59318"/>
      <c r="P59318"/>
    </row>
    <row r="59319" spans="15:16" x14ac:dyDescent="0.2">
      <c r="O59319"/>
      <c r="P59319"/>
    </row>
    <row r="59320" spans="15:16" x14ac:dyDescent="0.2">
      <c r="O59320"/>
      <c r="P59320"/>
    </row>
    <row r="59321" spans="15:16" x14ac:dyDescent="0.2">
      <c r="O59321"/>
      <c r="P59321"/>
    </row>
    <row r="59322" spans="15:16" x14ac:dyDescent="0.2">
      <c r="O59322"/>
      <c r="P59322"/>
    </row>
    <row r="59323" spans="15:16" x14ac:dyDescent="0.2">
      <c r="O59323"/>
      <c r="P59323"/>
    </row>
    <row r="59324" spans="15:16" x14ac:dyDescent="0.2">
      <c r="O59324"/>
      <c r="P59324"/>
    </row>
    <row r="59325" spans="15:16" x14ac:dyDescent="0.2">
      <c r="O59325"/>
      <c r="P59325"/>
    </row>
    <row r="59326" spans="15:16" x14ac:dyDescent="0.2">
      <c r="O59326"/>
      <c r="P59326"/>
    </row>
    <row r="59327" spans="15:16" x14ac:dyDescent="0.2">
      <c r="O59327"/>
      <c r="P59327"/>
    </row>
    <row r="59328" spans="15:16" x14ac:dyDescent="0.2">
      <c r="O59328"/>
      <c r="P59328"/>
    </row>
    <row r="59329" spans="15:16" x14ac:dyDescent="0.2">
      <c r="O59329"/>
      <c r="P59329"/>
    </row>
    <row r="59330" spans="15:16" x14ac:dyDescent="0.2">
      <c r="O59330"/>
      <c r="P59330"/>
    </row>
    <row r="59331" spans="15:16" x14ac:dyDescent="0.2">
      <c r="O59331"/>
      <c r="P59331"/>
    </row>
    <row r="59332" spans="15:16" x14ac:dyDescent="0.2">
      <c r="O59332"/>
      <c r="P59332"/>
    </row>
    <row r="59333" spans="15:16" x14ac:dyDescent="0.2">
      <c r="O59333"/>
      <c r="P59333"/>
    </row>
    <row r="59334" spans="15:16" x14ac:dyDescent="0.2">
      <c r="O59334"/>
      <c r="P59334"/>
    </row>
    <row r="59335" spans="15:16" x14ac:dyDescent="0.2">
      <c r="O59335"/>
      <c r="P59335"/>
    </row>
    <row r="59336" spans="15:16" x14ac:dyDescent="0.2">
      <c r="O59336"/>
      <c r="P59336"/>
    </row>
    <row r="59337" spans="15:16" x14ac:dyDescent="0.2">
      <c r="O59337"/>
      <c r="P59337"/>
    </row>
    <row r="59338" spans="15:16" x14ac:dyDescent="0.2">
      <c r="O59338"/>
      <c r="P59338"/>
    </row>
    <row r="59339" spans="15:16" x14ac:dyDescent="0.2">
      <c r="O59339"/>
      <c r="P59339"/>
    </row>
    <row r="59340" spans="15:16" x14ac:dyDescent="0.2">
      <c r="O59340"/>
      <c r="P59340"/>
    </row>
    <row r="59341" spans="15:16" x14ac:dyDescent="0.2">
      <c r="O59341"/>
      <c r="P59341"/>
    </row>
    <row r="59342" spans="15:16" x14ac:dyDescent="0.2">
      <c r="O59342"/>
      <c r="P59342"/>
    </row>
    <row r="59343" spans="15:16" x14ac:dyDescent="0.2">
      <c r="O59343"/>
      <c r="P59343"/>
    </row>
    <row r="59344" spans="15:16" x14ac:dyDescent="0.2">
      <c r="O59344"/>
      <c r="P59344"/>
    </row>
    <row r="59345" spans="15:16" x14ac:dyDescent="0.2">
      <c r="O59345"/>
      <c r="P59345"/>
    </row>
    <row r="59346" spans="15:16" x14ac:dyDescent="0.2">
      <c r="O59346"/>
      <c r="P59346"/>
    </row>
    <row r="59347" spans="15:16" x14ac:dyDescent="0.2">
      <c r="O59347"/>
      <c r="P59347"/>
    </row>
    <row r="59348" spans="15:16" x14ac:dyDescent="0.2">
      <c r="O59348"/>
      <c r="P59348"/>
    </row>
    <row r="59349" spans="15:16" x14ac:dyDescent="0.2">
      <c r="O59349"/>
      <c r="P59349"/>
    </row>
    <row r="59350" spans="15:16" x14ac:dyDescent="0.2">
      <c r="O59350"/>
      <c r="P59350"/>
    </row>
    <row r="59351" spans="15:16" x14ac:dyDescent="0.2">
      <c r="O59351"/>
      <c r="P59351"/>
    </row>
    <row r="59352" spans="15:16" x14ac:dyDescent="0.2">
      <c r="O59352"/>
      <c r="P59352"/>
    </row>
    <row r="59353" spans="15:16" x14ac:dyDescent="0.2">
      <c r="O59353"/>
      <c r="P59353"/>
    </row>
    <row r="59354" spans="15:16" x14ac:dyDescent="0.2">
      <c r="O59354"/>
      <c r="P59354"/>
    </row>
    <row r="59355" spans="15:16" x14ac:dyDescent="0.2">
      <c r="O59355"/>
      <c r="P59355"/>
    </row>
    <row r="59356" spans="15:16" x14ac:dyDescent="0.2">
      <c r="O59356"/>
      <c r="P59356"/>
    </row>
    <row r="59357" spans="15:16" x14ac:dyDescent="0.2">
      <c r="O59357"/>
      <c r="P59357"/>
    </row>
    <row r="59358" spans="15:16" x14ac:dyDescent="0.2">
      <c r="O59358"/>
      <c r="P59358"/>
    </row>
    <row r="59359" spans="15:16" x14ac:dyDescent="0.2">
      <c r="O59359"/>
      <c r="P59359"/>
    </row>
    <row r="59360" spans="15:16" x14ac:dyDescent="0.2">
      <c r="O59360"/>
      <c r="P59360"/>
    </row>
    <row r="59361" spans="15:16" x14ac:dyDescent="0.2">
      <c r="O59361"/>
      <c r="P59361"/>
    </row>
    <row r="59362" spans="15:16" x14ac:dyDescent="0.2">
      <c r="O59362"/>
      <c r="P59362"/>
    </row>
    <row r="59363" spans="15:16" x14ac:dyDescent="0.2">
      <c r="O59363"/>
      <c r="P59363"/>
    </row>
    <row r="59364" spans="15:16" x14ac:dyDescent="0.2">
      <c r="O59364"/>
      <c r="P59364"/>
    </row>
    <row r="59365" spans="15:16" x14ac:dyDescent="0.2">
      <c r="O59365"/>
      <c r="P59365"/>
    </row>
    <row r="59366" spans="15:16" x14ac:dyDescent="0.2">
      <c r="O59366"/>
      <c r="P59366"/>
    </row>
    <row r="59367" spans="15:16" x14ac:dyDescent="0.2">
      <c r="O59367"/>
      <c r="P59367"/>
    </row>
    <row r="59368" spans="15:16" x14ac:dyDescent="0.2">
      <c r="O59368"/>
      <c r="P59368"/>
    </row>
    <row r="59369" spans="15:16" x14ac:dyDescent="0.2">
      <c r="O59369"/>
      <c r="P59369"/>
    </row>
    <row r="59370" spans="15:16" x14ac:dyDescent="0.2">
      <c r="O59370"/>
      <c r="P59370"/>
    </row>
    <row r="59371" spans="15:16" x14ac:dyDescent="0.2">
      <c r="O59371"/>
      <c r="P59371"/>
    </row>
    <row r="59372" spans="15:16" x14ac:dyDescent="0.2">
      <c r="O59372"/>
      <c r="P59372"/>
    </row>
    <row r="59373" spans="15:16" x14ac:dyDescent="0.2">
      <c r="O59373"/>
      <c r="P59373"/>
    </row>
    <row r="59374" spans="15:16" x14ac:dyDescent="0.2">
      <c r="O59374"/>
      <c r="P59374"/>
    </row>
    <row r="59375" spans="15:16" x14ac:dyDescent="0.2">
      <c r="O59375"/>
      <c r="P59375"/>
    </row>
    <row r="59376" spans="15:16" x14ac:dyDescent="0.2">
      <c r="O59376"/>
      <c r="P59376"/>
    </row>
    <row r="59377" spans="15:16" x14ac:dyDescent="0.2">
      <c r="O59377"/>
      <c r="P59377"/>
    </row>
    <row r="59378" spans="15:16" x14ac:dyDescent="0.2">
      <c r="O59378"/>
      <c r="P59378"/>
    </row>
    <row r="59379" spans="15:16" x14ac:dyDescent="0.2">
      <c r="O59379"/>
      <c r="P59379"/>
    </row>
    <row r="59380" spans="15:16" x14ac:dyDescent="0.2">
      <c r="O59380"/>
      <c r="P59380"/>
    </row>
    <row r="59381" spans="15:16" x14ac:dyDescent="0.2">
      <c r="O59381"/>
      <c r="P59381"/>
    </row>
    <row r="59382" spans="15:16" x14ac:dyDescent="0.2">
      <c r="O59382"/>
      <c r="P59382"/>
    </row>
    <row r="59383" spans="15:16" x14ac:dyDescent="0.2">
      <c r="O59383"/>
      <c r="P59383"/>
    </row>
    <row r="59384" spans="15:16" x14ac:dyDescent="0.2">
      <c r="O59384"/>
      <c r="P59384"/>
    </row>
    <row r="59385" spans="15:16" x14ac:dyDescent="0.2">
      <c r="O59385"/>
      <c r="P59385"/>
    </row>
    <row r="59386" spans="15:16" x14ac:dyDescent="0.2">
      <c r="O59386"/>
      <c r="P59386"/>
    </row>
    <row r="59387" spans="15:16" x14ac:dyDescent="0.2">
      <c r="O59387"/>
      <c r="P59387"/>
    </row>
    <row r="59388" spans="15:16" x14ac:dyDescent="0.2">
      <c r="O59388"/>
      <c r="P59388"/>
    </row>
    <row r="59389" spans="15:16" x14ac:dyDescent="0.2">
      <c r="O59389"/>
      <c r="P59389"/>
    </row>
    <row r="59390" spans="15:16" x14ac:dyDescent="0.2">
      <c r="O59390"/>
      <c r="P59390"/>
    </row>
    <row r="59391" spans="15:16" x14ac:dyDescent="0.2">
      <c r="O59391"/>
      <c r="P59391"/>
    </row>
    <row r="59392" spans="15:16" x14ac:dyDescent="0.2">
      <c r="O59392"/>
      <c r="P59392"/>
    </row>
    <row r="59393" spans="15:16" x14ac:dyDescent="0.2">
      <c r="O59393"/>
      <c r="P59393"/>
    </row>
    <row r="59394" spans="15:16" x14ac:dyDescent="0.2">
      <c r="O59394"/>
      <c r="P59394"/>
    </row>
    <row r="59395" spans="15:16" x14ac:dyDescent="0.2">
      <c r="O59395"/>
      <c r="P59395"/>
    </row>
    <row r="59396" spans="15:16" x14ac:dyDescent="0.2">
      <c r="O59396"/>
      <c r="P59396"/>
    </row>
    <row r="59397" spans="15:16" x14ac:dyDescent="0.2">
      <c r="O59397"/>
      <c r="P59397"/>
    </row>
    <row r="59398" spans="15:16" x14ac:dyDescent="0.2">
      <c r="O59398"/>
      <c r="P59398"/>
    </row>
    <row r="59399" spans="15:16" x14ac:dyDescent="0.2">
      <c r="O59399"/>
      <c r="P59399"/>
    </row>
    <row r="59400" spans="15:16" x14ac:dyDescent="0.2">
      <c r="O59400"/>
      <c r="P59400"/>
    </row>
    <row r="59401" spans="15:16" x14ac:dyDescent="0.2">
      <c r="O59401"/>
      <c r="P59401"/>
    </row>
    <row r="59402" spans="15:16" x14ac:dyDescent="0.2">
      <c r="O59402"/>
      <c r="P59402"/>
    </row>
    <row r="59403" spans="15:16" x14ac:dyDescent="0.2">
      <c r="O59403"/>
      <c r="P59403"/>
    </row>
    <row r="59404" spans="15:16" x14ac:dyDescent="0.2">
      <c r="O59404"/>
      <c r="P59404"/>
    </row>
    <row r="59405" spans="15:16" x14ac:dyDescent="0.2">
      <c r="O59405"/>
      <c r="P59405"/>
    </row>
    <row r="59406" spans="15:16" x14ac:dyDescent="0.2">
      <c r="O59406"/>
      <c r="P59406"/>
    </row>
    <row r="59407" spans="15:16" x14ac:dyDescent="0.2">
      <c r="O59407"/>
      <c r="P59407"/>
    </row>
    <row r="59408" spans="15:16" x14ac:dyDescent="0.2">
      <c r="O59408"/>
      <c r="P59408"/>
    </row>
    <row r="59409" spans="15:16" x14ac:dyDescent="0.2">
      <c r="O59409"/>
      <c r="P59409"/>
    </row>
    <row r="59410" spans="15:16" x14ac:dyDescent="0.2">
      <c r="O59410"/>
      <c r="P59410"/>
    </row>
    <row r="59411" spans="15:16" x14ac:dyDescent="0.2">
      <c r="O59411"/>
      <c r="P59411"/>
    </row>
    <row r="59412" spans="15:16" x14ac:dyDescent="0.2">
      <c r="O59412"/>
      <c r="P59412"/>
    </row>
    <row r="59413" spans="15:16" x14ac:dyDescent="0.2">
      <c r="O59413"/>
      <c r="P59413"/>
    </row>
    <row r="59414" spans="15:16" x14ac:dyDescent="0.2">
      <c r="O59414"/>
      <c r="P59414"/>
    </row>
    <row r="59415" spans="15:16" x14ac:dyDescent="0.2">
      <c r="O59415"/>
      <c r="P59415"/>
    </row>
    <row r="59416" spans="15:16" x14ac:dyDescent="0.2">
      <c r="O59416"/>
      <c r="P59416"/>
    </row>
    <row r="59417" spans="15:16" x14ac:dyDescent="0.2">
      <c r="O59417"/>
      <c r="P59417"/>
    </row>
    <row r="59418" spans="15:16" x14ac:dyDescent="0.2">
      <c r="O59418"/>
      <c r="P59418"/>
    </row>
    <row r="59419" spans="15:16" x14ac:dyDescent="0.2">
      <c r="O59419"/>
      <c r="P59419"/>
    </row>
    <row r="59420" spans="15:16" x14ac:dyDescent="0.2">
      <c r="O59420"/>
      <c r="P59420"/>
    </row>
    <row r="59421" spans="15:16" x14ac:dyDescent="0.2">
      <c r="O59421"/>
      <c r="P59421"/>
    </row>
    <row r="59422" spans="15:16" x14ac:dyDescent="0.2">
      <c r="O59422"/>
      <c r="P59422"/>
    </row>
    <row r="59423" spans="15:16" x14ac:dyDescent="0.2">
      <c r="O59423"/>
      <c r="P59423"/>
    </row>
    <row r="59424" spans="15:16" x14ac:dyDescent="0.2">
      <c r="O59424"/>
      <c r="P59424"/>
    </row>
    <row r="59425" spans="15:16" x14ac:dyDescent="0.2">
      <c r="O59425"/>
      <c r="P59425"/>
    </row>
    <row r="59426" spans="15:16" x14ac:dyDescent="0.2">
      <c r="O59426"/>
      <c r="P59426"/>
    </row>
    <row r="59427" spans="15:16" x14ac:dyDescent="0.2">
      <c r="O59427"/>
      <c r="P59427"/>
    </row>
    <row r="59428" spans="15:16" x14ac:dyDescent="0.2">
      <c r="O59428"/>
      <c r="P59428"/>
    </row>
    <row r="59429" spans="15:16" x14ac:dyDescent="0.2">
      <c r="O59429"/>
      <c r="P59429"/>
    </row>
    <row r="59430" spans="15:16" x14ac:dyDescent="0.2">
      <c r="O59430"/>
      <c r="P59430"/>
    </row>
    <row r="59431" spans="15:16" x14ac:dyDescent="0.2">
      <c r="O59431"/>
      <c r="P59431"/>
    </row>
    <row r="59432" spans="15:16" x14ac:dyDescent="0.2">
      <c r="O59432"/>
      <c r="P59432"/>
    </row>
    <row r="59433" spans="15:16" x14ac:dyDescent="0.2">
      <c r="O59433"/>
      <c r="P59433"/>
    </row>
    <row r="59434" spans="15:16" x14ac:dyDescent="0.2">
      <c r="O59434"/>
      <c r="P59434"/>
    </row>
    <row r="59435" spans="15:16" x14ac:dyDescent="0.2">
      <c r="O59435"/>
      <c r="P59435"/>
    </row>
    <row r="59436" spans="15:16" x14ac:dyDescent="0.2">
      <c r="O59436"/>
      <c r="P59436"/>
    </row>
    <row r="59437" spans="15:16" x14ac:dyDescent="0.2">
      <c r="O59437"/>
      <c r="P59437"/>
    </row>
    <row r="59438" spans="15:16" x14ac:dyDescent="0.2">
      <c r="O59438"/>
      <c r="P59438"/>
    </row>
    <row r="59439" spans="15:16" x14ac:dyDescent="0.2">
      <c r="O59439"/>
      <c r="P59439"/>
    </row>
    <row r="59440" spans="15:16" x14ac:dyDescent="0.2">
      <c r="O59440"/>
      <c r="P59440"/>
    </row>
    <row r="59441" spans="15:16" x14ac:dyDescent="0.2">
      <c r="O59441"/>
      <c r="P59441"/>
    </row>
    <row r="59442" spans="15:16" x14ac:dyDescent="0.2">
      <c r="O59442"/>
      <c r="P59442"/>
    </row>
    <row r="59443" spans="15:16" x14ac:dyDescent="0.2">
      <c r="O59443"/>
      <c r="P59443"/>
    </row>
    <row r="59444" spans="15:16" x14ac:dyDescent="0.2">
      <c r="O59444"/>
      <c r="P59444"/>
    </row>
    <row r="59445" spans="15:16" x14ac:dyDescent="0.2">
      <c r="O59445"/>
      <c r="P59445"/>
    </row>
    <row r="59446" spans="15:16" x14ac:dyDescent="0.2">
      <c r="O59446"/>
      <c r="P59446"/>
    </row>
    <row r="59447" spans="15:16" x14ac:dyDescent="0.2">
      <c r="O59447"/>
      <c r="P59447"/>
    </row>
    <row r="59448" spans="15:16" x14ac:dyDescent="0.2">
      <c r="O59448"/>
      <c r="P59448"/>
    </row>
    <row r="59449" spans="15:16" x14ac:dyDescent="0.2">
      <c r="O59449"/>
      <c r="P59449"/>
    </row>
    <row r="59450" spans="15:16" x14ac:dyDescent="0.2">
      <c r="O59450"/>
      <c r="P59450"/>
    </row>
    <row r="59451" spans="15:16" x14ac:dyDescent="0.2">
      <c r="O59451"/>
      <c r="P59451"/>
    </row>
    <row r="59452" spans="15:16" x14ac:dyDescent="0.2">
      <c r="O59452"/>
      <c r="P59452"/>
    </row>
    <row r="59453" spans="15:16" x14ac:dyDescent="0.2">
      <c r="O59453"/>
      <c r="P59453"/>
    </row>
    <row r="59454" spans="15:16" x14ac:dyDescent="0.2">
      <c r="O59454"/>
      <c r="P59454"/>
    </row>
    <row r="59455" spans="15:16" x14ac:dyDescent="0.2">
      <c r="O59455"/>
      <c r="P59455"/>
    </row>
    <row r="59456" spans="15:16" x14ac:dyDescent="0.2">
      <c r="O59456"/>
      <c r="P59456"/>
    </row>
    <row r="59457" spans="15:16" x14ac:dyDescent="0.2">
      <c r="O59457"/>
      <c r="P59457"/>
    </row>
    <row r="59458" spans="15:16" x14ac:dyDescent="0.2">
      <c r="O59458"/>
      <c r="P59458"/>
    </row>
    <row r="59459" spans="15:16" x14ac:dyDescent="0.2">
      <c r="O59459"/>
      <c r="P59459"/>
    </row>
    <row r="59460" spans="15:16" x14ac:dyDescent="0.2">
      <c r="O59460"/>
      <c r="P59460"/>
    </row>
    <row r="59461" spans="15:16" x14ac:dyDescent="0.2">
      <c r="O59461"/>
      <c r="P59461"/>
    </row>
    <row r="59462" spans="15:16" x14ac:dyDescent="0.2">
      <c r="O59462"/>
      <c r="P59462"/>
    </row>
    <row r="59463" spans="15:16" x14ac:dyDescent="0.2">
      <c r="O59463"/>
      <c r="P59463"/>
    </row>
    <row r="59464" spans="15:16" x14ac:dyDescent="0.2">
      <c r="O59464"/>
      <c r="P59464"/>
    </row>
    <row r="59465" spans="15:16" x14ac:dyDescent="0.2">
      <c r="O59465"/>
      <c r="P59465"/>
    </row>
    <row r="59466" spans="15:16" x14ac:dyDescent="0.2">
      <c r="O59466"/>
      <c r="P59466"/>
    </row>
    <row r="59467" spans="15:16" x14ac:dyDescent="0.2">
      <c r="O59467"/>
      <c r="P59467"/>
    </row>
    <row r="59468" spans="15:16" x14ac:dyDescent="0.2">
      <c r="O59468"/>
      <c r="P59468"/>
    </row>
    <row r="59469" spans="15:16" x14ac:dyDescent="0.2">
      <c r="O59469"/>
      <c r="P59469"/>
    </row>
    <row r="59470" spans="15:16" x14ac:dyDescent="0.2">
      <c r="O59470"/>
      <c r="P59470"/>
    </row>
    <row r="59471" spans="15:16" x14ac:dyDescent="0.2">
      <c r="O59471"/>
      <c r="P59471"/>
    </row>
    <row r="59472" spans="15:16" x14ac:dyDescent="0.2">
      <c r="O59472"/>
      <c r="P59472"/>
    </row>
    <row r="59473" spans="15:16" x14ac:dyDescent="0.2">
      <c r="O59473"/>
      <c r="P59473"/>
    </row>
    <row r="59474" spans="15:16" x14ac:dyDescent="0.2">
      <c r="O59474"/>
      <c r="P59474"/>
    </row>
    <row r="59475" spans="15:16" x14ac:dyDescent="0.2">
      <c r="O59475"/>
      <c r="P59475"/>
    </row>
    <row r="59476" spans="15:16" x14ac:dyDescent="0.2">
      <c r="O59476"/>
      <c r="P59476"/>
    </row>
    <row r="59477" spans="15:16" x14ac:dyDescent="0.2">
      <c r="O59477"/>
      <c r="P59477"/>
    </row>
    <row r="59478" spans="15:16" x14ac:dyDescent="0.2">
      <c r="O59478"/>
      <c r="P59478"/>
    </row>
    <row r="59479" spans="15:16" x14ac:dyDescent="0.2">
      <c r="O59479"/>
      <c r="P59479"/>
    </row>
    <row r="59480" spans="15:16" x14ac:dyDescent="0.2">
      <c r="O59480"/>
      <c r="P59480"/>
    </row>
    <row r="59481" spans="15:16" x14ac:dyDescent="0.2">
      <c r="O59481"/>
      <c r="P59481"/>
    </row>
    <row r="59482" spans="15:16" x14ac:dyDescent="0.2">
      <c r="O59482"/>
      <c r="P59482"/>
    </row>
    <row r="59483" spans="15:16" x14ac:dyDescent="0.2">
      <c r="O59483"/>
      <c r="P59483"/>
    </row>
    <row r="59484" spans="15:16" x14ac:dyDescent="0.2">
      <c r="O59484"/>
      <c r="P59484"/>
    </row>
    <row r="59485" spans="15:16" x14ac:dyDescent="0.2">
      <c r="O59485"/>
      <c r="P59485"/>
    </row>
    <row r="59486" spans="15:16" x14ac:dyDescent="0.2">
      <c r="O59486"/>
      <c r="P59486"/>
    </row>
    <row r="59487" spans="15:16" x14ac:dyDescent="0.2">
      <c r="O59487"/>
      <c r="P59487"/>
    </row>
    <row r="59488" spans="15:16" x14ac:dyDescent="0.2">
      <c r="O59488"/>
      <c r="P59488"/>
    </row>
    <row r="59489" spans="15:16" x14ac:dyDescent="0.2">
      <c r="O59489"/>
      <c r="P59489"/>
    </row>
    <row r="59490" spans="15:16" x14ac:dyDescent="0.2">
      <c r="O59490"/>
      <c r="P59490"/>
    </row>
    <row r="59491" spans="15:16" x14ac:dyDescent="0.2">
      <c r="O59491"/>
      <c r="P59491"/>
    </row>
    <row r="59492" spans="15:16" x14ac:dyDescent="0.2">
      <c r="O59492"/>
      <c r="P59492"/>
    </row>
    <row r="59493" spans="15:16" x14ac:dyDescent="0.2">
      <c r="O59493"/>
      <c r="P59493"/>
    </row>
    <row r="59494" spans="15:16" x14ac:dyDescent="0.2">
      <c r="O59494"/>
      <c r="P59494"/>
    </row>
    <row r="59495" spans="15:16" x14ac:dyDescent="0.2">
      <c r="O59495"/>
      <c r="P59495"/>
    </row>
    <row r="59496" spans="15:16" x14ac:dyDescent="0.2">
      <c r="O59496"/>
      <c r="P59496"/>
    </row>
    <row r="59497" spans="15:16" x14ac:dyDescent="0.2">
      <c r="O59497"/>
      <c r="P59497"/>
    </row>
    <row r="59498" spans="15:16" x14ac:dyDescent="0.2">
      <c r="O59498"/>
      <c r="P59498"/>
    </row>
    <row r="59499" spans="15:16" x14ac:dyDescent="0.2">
      <c r="O59499"/>
      <c r="P59499"/>
    </row>
    <row r="59500" spans="15:16" x14ac:dyDescent="0.2">
      <c r="O59500"/>
      <c r="P59500"/>
    </row>
    <row r="59501" spans="15:16" x14ac:dyDescent="0.2">
      <c r="O59501"/>
      <c r="P59501"/>
    </row>
    <row r="59502" spans="15:16" x14ac:dyDescent="0.2">
      <c r="O59502"/>
      <c r="P59502"/>
    </row>
    <row r="59503" spans="15:16" x14ac:dyDescent="0.2">
      <c r="O59503"/>
      <c r="P59503"/>
    </row>
    <row r="59504" spans="15:16" x14ac:dyDescent="0.2">
      <c r="O59504"/>
      <c r="P59504"/>
    </row>
    <row r="59505" spans="15:16" x14ac:dyDescent="0.2">
      <c r="O59505"/>
      <c r="P59505"/>
    </row>
    <row r="59506" spans="15:16" x14ac:dyDescent="0.2">
      <c r="O59506"/>
      <c r="P59506"/>
    </row>
    <row r="59507" spans="15:16" x14ac:dyDescent="0.2">
      <c r="O59507"/>
      <c r="P59507"/>
    </row>
    <row r="59508" spans="15:16" x14ac:dyDescent="0.2">
      <c r="O59508"/>
      <c r="P59508"/>
    </row>
    <row r="59509" spans="15:16" x14ac:dyDescent="0.2">
      <c r="O59509"/>
      <c r="P59509"/>
    </row>
    <row r="59510" spans="15:16" x14ac:dyDescent="0.2">
      <c r="O59510"/>
      <c r="P59510"/>
    </row>
    <row r="59511" spans="15:16" x14ac:dyDescent="0.2">
      <c r="O59511"/>
      <c r="P59511"/>
    </row>
    <row r="59512" spans="15:16" x14ac:dyDescent="0.2">
      <c r="O59512"/>
      <c r="P59512"/>
    </row>
    <row r="59513" spans="15:16" x14ac:dyDescent="0.2">
      <c r="O59513"/>
      <c r="P59513"/>
    </row>
    <row r="59514" spans="15:16" x14ac:dyDescent="0.2">
      <c r="O59514"/>
      <c r="P59514"/>
    </row>
    <row r="59515" spans="15:16" x14ac:dyDescent="0.2">
      <c r="O59515"/>
      <c r="P59515"/>
    </row>
    <row r="59516" spans="15:16" x14ac:dyDescent="0.2">
      <c r="O59516"/>
      <c r="P59516"/>
    </row>
    <row r="59517" spans="15:16" x14ac:dyDescent="0.2">
      <c r="O59517"/>
      <c r="P59517"/>
    </row>
    <row r="59518" spans="15:16" x14ac:dyDescent="0.2">
      <c r="O59518"/>
      <c r="P59518"/>
    </row>
    <row r="59519" spans="15:16" x14ac:dyDescent="0.2">
      <c r="O59519"/>
      <c r="P59519"/>
    </row>
    <row r="59520" spans="15:16" x14ac:dyDescent="0.2">
      <c r="O59520"/>
      <c r="P59520"/>
    </row>
    <row r="59521" spans="15:16" x14ac:dyDescent="0.2">
      <c r="O59521"/>
      <c r="P59521"/>
    </row>
    <row r="59522" spans="15:16" x14ac:dyDescent="0.2">
      <c r="O59522"/>
      <c r="P59522"/>
    </row>
    <row r="59523" spans="15:16" x14ac:dyDescent="0.2">
      <c r="O59523"/>
      <c r="P59523"/>
    </row>
    <row r="59524" spans="15:16" x14ac:dyDescent="0.2">
      <c r="O59524"/>
      <c r="P59524"/>
    </row>
    <row r="59525" spans="15:16" x14ac:dyDescent="0.2">
      <c r="O59525"/>
      <c r="P59525"/>
    </row>
    <row r="59526" spans="15:16" x14ac:dyDescent="0.2">
      <c r="O59526"/>
      <c r="P59526"/>
    </row>
    <row r="59527" spans="15:16" x14ac:dyDescent="0.2">
      <c r="O59527"/>
      <c r="P59527"/>
    </row>
    <row r="59528" spans="15:16" x14ac:dyDescent="0.2">
      <c r="O59528"/>
      <c r="P59528"/>
    </row>
    <row r="59529" spans="15:16" x14ac:dyDescent="0.2">
      <c r="O59529"/>
      <c r="P59529"/>
    </row>
    <row r="59530" spans="15:16" x14ac:dyDescent="0.2">
      <c r="O59530"/>
      <c r="P59530"/>
    </row>
    <row r="59531" spans="15:16" x14ac:dyDescent="0.2">
      <c r="O59531"/>
      <c r="P59531"/>
    </row>
    <row r="59532" spans="15:16" x14ac:dyDescent="0.2">
      <c r="O59532"/>
      <c r="P59532"/>
    </row>
    <row r="59533" spans="15:16" x14ac:dyDescent="0.2">
      <c r="O59533"/>
      <c r="P59533"/>
    </row>
    <row r="59534" spans="15:16" x14ac:dyDescent="0.2">
      <c r="O59534"/>
      <c r="P59534"/>
    </row>
    <row r="59535" spans="15:16" x14ac:dyDescent="0.2">
      <c r="O59535"/>
      <c r="P59535"/>
    </row>
    <row r="59536" spans="15:16" x14ac:dyDescent="0.2">
      <c r="O59536"/>
      <c r="P59536"/>
    </row>
    <row r="59537" spans="15:16" x14ac:dyDescent="0.2">
      <c r="O59537"/>
      <c r="P59537"/>
    </row>
    <row r="59538" spans="15:16" x14ac:dyDescent="0.2">
      <c r="O59538"/>
      <c r="P59538"/>
    </row>
    <row r="59539" spans="15:16" x14ac:dyDescent="0.2">
      <c r="O59539"/>
      <c r="P59539"/>
    </row>
    <row r="59540" spans="15:16" x14ac:dyDescent="0.2">
      <c r="O59540"/>
      <c r="P59540"/>
    </row>
    <row r="59541" spans="15:16" x14ac:dyDescent="0.2">
      <c r="O59541"/>
      <c r="P59541"/>
    </row>
    <row r="59542" spans="15:16" x14ac:dyDescent="0.2">
      <c r="O59542"/>
      <c r="P59542"/>
    </row>
    <row r="59543" spans="15:16" x14ac:dyDescent="0.2">
      <c r="O59543"/>
      <c r="P59543"/>
    </row>
    <row r="59544" spans="15:16" x14ac:dyDescent="0.2">
      <c r="O59544"/>
      <c r="P59544"/>
    </row>
    <row r="59545" spans="15:16" x14ac:dyDescent="0.2">
      <c r="O59545"/>
      <c r="P59545"/>
    </row>
    <row r="59546" spans="15:16" x14ac:dyDescent="0.2">
      <c r="O59546"/>
      <c r="P59546"/>
    </row>
    <row r="59547" spans="15:16" x14ac:dyDescent="0.2">
      <c r="O59547"/>
      <c r="P59547"/>
    </row>
    <row r="59548" spans="15:16" x14ac:dyDescent="0.2">
      <c r="O59548"/>
      <c r="P59548"/>
    </row>
    <row r="59549" spans="15:16" x14ac:dyDescent="0.2">
      <c r="O59549"/>
      <c r="P59549"/>
    </row>
    <row r="59550" spans="15:16" x14ac:dyDescent="0.2">
      <c r="O59550"/>
      <c r="P59550"/>
    </row>
    <row r="59551" spans="15:16" x14ac:dyDescent="0.2">
      <c r="O59551"/>
      <c r="P59551"/>
    </row>
    <row r="59552" spans="15:16" x14ac:dyDescent="0.2">
      <c r="O59552"/>
      <c r="P59552"/>
    </row>
    <row r="59553" spans="15:16" x14ac:dyDescent="0.2">
      <c r="O59553"/>
      <c r="P59553"/>
    </row>
    <row r="59554" spans="15:16" x14ac:dyDescent="0.2">
      <c r="O59554"/>
      <c r="P59554"/>
    </row>
    <row r="59555" spans="15:16" x14ac:dyDescent="0.2">
      <c r="O59555"/>
      <c r="P59555"/>
    </row>
    <row r="59556" spans="15:16" x14ac:dyDescent="0.2">
      <c r="O59556"/>
      <c r="P59556"/>
    </row>
    <row r="59557" spans="15:16" x14ac:dyDescent="0.2">
      <c r="O59557"/>
      <c r="P59557"/>
    </row>
    <row r="59558" spans="15:16" x14ac:dyDescent="0.2">
      <c r="O59558"/>
      <c r="P59558"/>
    </row>
    <row r="59559" spans="15:16" x14ac:dyDescent="0.2">
      <c r="O59559"/>
      <c r="P59559"/>
    </row>
    <row r="59560" spans="15:16" x14ac:dyDescent="0.2">
      <c r="O59560"/>
      <c r="P59560"/>
    </row>
    <row r="59561" spans="15:16" x14ac:dyDescent="0.2">
      <c r="O59561"/>
      <c r="P59561"/>
    </row>
    <row r="59562" spans="15:16" x14ac:dyDescent="0.2">
      <c r="O59562"/>
      <c r="P59562"/>
    </row>
    <row r="59563" spans="15:16" x14ac:dyDescent="0.2">
      <c r="O59563"/>
      <c r="P59563"/>
    </row>
    <row r="59564" spans="15:16" x14ac:dyDescent="0.2">
      <c r="O59564"/>
      <c r="P59564"/>
    </row>
    <row r="59565" spans="15:16" x14ac:dyDescent="0.2">
      <c r="O59565"/>
      <c r="P59565"/>
    </row>
    <row r="59566" spans="15:16" x14ac:dyDescent="0.2">
      <c r="O59566"/>
      <c r="P59566"/>
    </row>
    <row r="59567" spans="15:16" x14ac:dyDescent="0.2">
      <c r="O59567"/>
      <c r="P59567"/>
    </row>
    <row r="59568" spans="15:16" x14ac:dyDescent="0.2">
      <c r="O59568"/>
      <c r="P59568"/>
    </row>
    <row r="59569" spans="15:16" x14ac:dyDescent="0.2">
      <c r="O59569"/>
      <c r="P59569"/>
    </row>
    <row r="59570" spans="15:16" x14ac:dyDescent="0.2">
      <c r="O59570"/>
      <c r="P59570"/>
    </row>
    <row r="59571" spans="15:16" x14ac:dyDescent="0.2">
      <c r="O59571"/>
      <c r="P59571"/>
    </row>
    <row r="59572" spans="15:16" x14ac:dyDescent="0.2">
      <c r="O59572"/>
      <c r="P59572"/>
    </row>
    <row r="59573" spans="15:16" x14ac:dyDescent="0.2">
      <c r="O59573"/>
      <c r="P59573"/>
    </row>
    <row r="59574" spans="15:16" x14ac:dyDescent="0.2">
      <c r="O59574"/>
      <c r="P59574"/>
    </row>
    <row r="59575" spans="15:16" x14ac:dyDescent="0.2">
      <c r="O59575"/>
      <c r="P59575"/>
    </row>
    <row r="59576" spans="15:16" x14ac:dyDescent="0.2">
      <c r="O59576"/>
      <c r="P59576"/>
    </row>
    <row r="59577" spans="15:16" x14ac:dyDescent="0.2">
      <c r="O59577"/>
      <c r="P59577"/>
    </row>
    <row r="59578" spans="15:16" x14ac:dyDescent="0.2">
      <c r="O59578"/>
      <c r="P59578"/>
    </row>
    <row r="59579" spans="15:16" x14ac:dyDescent="0.2">
      <c r="O59579"/>
      <c r="P59579"/>
    </row>
    <row r="59580" spans="15:16" x14ac:dyDescent="0.2">
      <c r="O59580"/>
      <c r="P59580"/>
    </row>
    <row r="59581" spans="15:16" x14ac:dyDescent="0.2">
      <c r="O59581"/>
      <c r="P59581"/>
    </row>
    <row r="59582" spans="15:16" x14ac:dyDescent="0.2">
      <c r="O59582"/>
      <c r="P59582"/>
    </row>
    <row r="59583" spans="15:16" x14ac:dyDescent="0.2">
      <c r="O59583"/>
      <c r="P59583"/>
    </row>
    <row r="59584" spans="15:16" x14ac:dyDescent="0.2">
      <c r="O59584"/>
      <c r="P59584"/>
    </row>
    <row r="59585" spans="15:16" x14ac:dyDescent="0.2">
      <c r="O59585"/>
      <c r="P59585"/>
    </row>
    <row r="59586" spans="15:16" x14ac:dyDescent="0.2">
      <c r="O59586"/>
      <c r="P59586"/>
    </row>
    <row r="59587" spans="15:16" x14ac:dyDescent="0.2">
      <c r="O59587"/>
      <c r="P59587"/>
    </row>
    <row r="59588" spans="15:16" x14ac:dyDescent="0.2">
      <c r="O59588"/>
      <c r="P59588"/>
    </row>
    <row r="59589" spans="15:16" x14ac:dyDescent="0.2">
      <c r="O59589"/>
      <c r="P59589"/>
    </row>
    <row r="59590" spans="15:16" x14ac:dyDescent="0.2">
      <c r="O59590"/>
      <c r="P59590"/>
    </row>
    <row r="59591" spans="15:16" x14ac:dyDescent="0.2">
      <c r="O59591"/>
      <c r="P59591"/>
    </row>
    <row r="59592" spans="15:16" x14ac:dyDescent="0.2">
      <c r="O59592"/>
      <c r="P59592"/>
    </row>
    <row r="59593" spans="15:16" x14ac:dyDescent="0.2">
      <c r="O59593"/>
      <c r="P59593"/>
    </row>
    <row r="59594" spans="15:16" x14ac:dyDescent="0.2">
      <c r="O59594"/>
      <c r="P59594"/>
    </row>
    <row r="59595" spans="15:16" x14ac:dyDescent="0.2">
      <c r="O59595"/>
      <c r="P59595"/>
    </row>
    <row r="59596" spans="15:16" x14ac:dyDescent="0.2">
      <c r="O59596"/>
      <c r="P59596"/>
    </row>
    <row r="59597" spans="15:16" x14ac:dyDescent="0.2">
      <c r="O59597"/>
      <c r="P59597"/>
    </row>
    <row r="59598" spans="15:16" x14ac:dyDescent="0.2">
      <c r="O59598"/>
      <c r="P59598"/>
    </row>
    <row r="59599" spans="15:16" x14ac:dyDescent="0.2">
      <c r="O59599"/>
      <c r="P59599"/>
    </row>
    <row r="59600" spans="15:16" x14ac:dyDescent="0.2">
      <c r="O59600"/>
      <c r="P59600"/>
    </row>
    <row r="59601" spans="15:16" x14ac:dyDescent="0.2">
      <c r="O59601"/>
      <c r="P59601"/>
    </row>
    <row r="59602" spans="15:16" x14ac:dyDescent="0.2">
      <c r="O59602"/>
      <c r="P59602"/>
    </row>
    <row r="59603" spans="15:16" x14ac:dyDescent="0.2">
      <c r="O59603"/>
      <c r="P59603"/>
    </row>
    <row r="59604" spans="15:16" x14ac:dyDescent="0.2">
      <c r="O59604"/>
      <c r="P59604"/>
    </row>
    <row r="59605" spans="15:16" x14ac:dyDescent="0.2">
      <c r="O59605"/>
      <c r="P59605"/>
    </row>
    <row r="59606" spans="15:16" x14ac:dyDescent="0.2">
      <c r="O59606"/>
      <c r="P59606"/>
    </row>
    <row r="59607" spans="15:16" x14ac:dyDescent="0.2">
      <c r="O59607"/>
      <c r="P59607"/>
    </row>
    <row r="59608" spans="15:16" x14ac:dyDescent="0.2">
      <c r="O59608"/>
      <c r="P59608"/>
    </row>
    <row r="59609" spans="15:16" x14ac:dyDescent="0.2">
      <c r="O59609"/>
      <c r="P59609"/>
    </row>
    <row r="59610" spans="15:16" x14ac:dyDescent="0.2">
      <c r="O59610"/>
      <c r="P59610"/>
    </row>
    <row r="59611" spans="15:16" x14ac:dyDescent="0.2">
      <c r="O59611"/>
      <c r="P59611"/>
    </row>
    <row r="59612" spans="15:16" x14ac:dyDescent="0.2">
      <c r="O59612"/>
      <c r="P59612"/>
    </row>
    <row r="59613" spans="15:16" x14ac:dyDescent="0.2">
      <c r="O59613"/>
      <c r="P59613"/>
    </row>
    <row r="59614" spans="15:16" x14ac:dyDescent="0.2">
      <c r="O59614"/>
      <c r="P59614"/>
    </row>
    <row r="59615" spans="15:16" x14ac:dyDescent="0.2">
      <c r="O59615"/>
      <c r="P59615"/>
    </row>
    <row r="59616" spans="15:16" x14ac:dyDescent="0.2">
      <c r="O59616"/>
      <c r="P59616"/>
    </row>
    <row r="59617" spans="15:16" x14ac:dyDescent="0.2">
      <c r="O59617"/>
      <c r="P59617"/>
    </row>
    <row r="59618" spans="15:16" x14ac:dyDescent="0.2">
      <c r="O59618"/>
      <c r="P59618"/>
    </row>
    <row r="59619" spans="15:16" x14ac:dyDescent="0.2">
      <c r="O59619"/>
      <c r="P59619"/>
    </row>
    <row r="59620" spans="15:16" x14ac:dyDescent="0.2">
      <c r="O59620"/>
      <c r="P59620"/>
    </row>
    <row r="59621" spans="15:16" x14ac:dyDescent="0.2">
      <c r="O59621"/>
      <c r="P59621"/>
    </row>
    <row r="59622" spans="15:16" x14ac:dyDescent="0.2">
      <c r="O59622"/>
      <c r="P59622"/>
    </row>
    <row r="59623" spans="15:16" x14ac:dyDescent="0.2">
      <c r="O59623"/>
      <c r="P59623"/>
    </row>
    <row r="59624" spans="15:16" x14ac:dyDescent="0.2">
      <c r="O59624"/>
      <c r="P59624"/>
    </row>
    <row r="59625" spans="15:16" x14ac:dyDescent="0.2">
      <c r="O59625"/>
      <c r="P59625"/>
    </row>
    <row r="59626" spans="15:16" x14ac:dyDescent="0.2">
      <c r="O59626"/>
      <c r="P59626"/>
    </row>
    <row r="59627" spans="15:16" x14ac:dyDescent="0.2">
      <c r="O59627"/>
      <c r="P59627"/>
    </row>
    <row r="59628" spans="15:16" x14ac:dyDescent="0.2">
      <c r="O59628"/>
      <c r="P59628"/>
    </row>
    <row r="59629" spans="15:16" x14ac:dyDescent="0.2">
      <c r="O59629"/>
      <c r="P59629"/>
    </row>
    <row r="59630" spans="15:16" x14ac:dyDescent="0.2">
      <c r="O59630"/>
      <c r="P59630"/>
    </row>
    <row r="59631" spans="15:16" x14ac:dyDescent="0.2">
      <c r="O59631"/>
      <c r="P59631"/>
    </row>
    <row r="59632" spans="15:16" x14ac:dyDescent="0.2">
      <c r="O59632"/>
      <c r="P59632"/>
    </row>
    <row r="59633" spans="15:16" x14ac:dyDescent="0.2">
      <c r="O59633"/>
      <c r="P59633"/>
    </row>
    <row r="59634" spans="15:16" x14ac:dyDescent="0.2">
      <c r="O59634"/>
      <c r="P59634"/>
    </row>
    <row r="59635" spans="15:16" x14ac:dyDescent="0.2">
      <c r="O59635"/>
      <c r="P59635"/>
    </row>
    <row r="59636" spans="15:16" x14ac:dyDescent="0.2">
      <c r="O59636"/>
      <c r="P59636"/>
    </row>
    <row r="59637" spans="15:16" x14ac:dyDescent="0.2">
      <c r="O59637"/>
      <c r="P59637"/>
    </row>
    <row r="59638" spans="15:16" x14ac:dyDescent="0.2">
      <c r="O59638"/>
      <c r="P59638"/>
    </row>
    <row r="59639" spans="15:16" x14ac:dyDescent="0.2">
      <c r="O59639"/>
      <c r="P59639"/>
    </row>
    <row r="59640" spans="15:16" x14ac:dyDescent="0.2">
      <c r="O59640"/>
      <c r="P59640"/>
    </row>
    <row r="59641" spans="15:16" x14ac:dyDescent="0.2">
      <c r="O59641"/>
      <c r="P59641"/>
    </row>
    <row r="59642" spans="15:16" x14ac:dyDescent="0.2">
      <c r="O59642"/>
      <c r="P59642"/>
    </row>
    <row r="59643" spans="15:16" x14ac:dyDescent="0.2">
      <c r="O59643"/>
      <c r="P59643"/>
    </row>
    <row r="59644" spans="15:16" x14ac:dyDescent="0.2">
      <c r="O59644"/>
      <c r="P59644"/>
    </row>
    <row r="59645" spans="15:16" x14ac:dyDescent="0.2">
      <c r="O59645"/>
      <c r="P59645"/>
    </row>
    <row r="59646" spans="15:16" x14ac:dyDescent="0.2">
      <c r="O59646"/>
      <c r="P59646"/>
    </row>
    <row r="59647" spans="15:16" x14ac:dyDescent="0.2">
      <c r="O59647"/>
      <c r="P59647"/>
    </row>
    <row r="59648" spans="15:16" x14ac:dyDescent="0.2">
      <c r="O59648"/>
      <c r="P59648"/>
    </row>
    <row r="59649" spans="15:16" x14ac:dyDescent="0.2">
      <c r="O59649"/>
      <c r="P59649"/>
    </row>
    <row r="59650" spans="15:16" x14ac:dyDescent="0.2">
      <c r="O59650"/>
      <c r="P59650"/>
    </row>
    <row r="59651" spans="15:16" x14ac:dyDescent="0.2">
      <c r="O59651"/>
      <c r="P59651"/>
    </row>
    <row r="59652" spans="15:16" x14ac:dyDescent="0.2">
      <c r="O59652"/>
      <c r="P59652"/>
    </row>
    <row r="59653" spans="15:16" x14ac:dyDescent="0.2">
      <c r="O59653"/>
      <c r="P59653"/>
    </row>
    <row r="59654" spans="15:16" x14ac:dyDescent="0.2">
      <c r="O59654"/>
      <c r="P59654"/>
    </row>
    <row r="59655" spans="15:16" x14ac:dyDescent="0.2">
      <c r="O59655"/>
      <c r="P59655"/>
    </row>
    <row r="59656" spans="15:16" x14ac:dyDescent="0.2">
      <c r="O59656"/>
      <c r="P59656"/>
    </row>
    <row r="59657" spans="15:16" x14ac:dyDescent="0.2">
      <c r="O59657"/>
      <c r="P59657"/>
    </row>
    <row r="59658" spans="15:16" x14ac:dyDescent="0.2">
      <c r="O59658"/>
      <c r="P59658"/>
    </row>
    <row r="59659" spans="15:16" x14ac:dyDescent="0.2">
      <c r="O59659"/>
      <c r="P59659"/>
    </row>
    <row r="59660" spans="15:16" x14ac:dyDescent="0.2">
      <c r="O59660"/>
      <c r="P59660"/>
    </row>
    <row r="59661" spans="15:16" x14ac:dyDescent="0.2">
      <c r="O59661"/>
      <c r="P59661"/>
    </row>
    <row r="59662" spans="15:16" x14ac:dyDescent="0.2">
      <c r="O59662"/>
      <c r="P59662"/>
    </row>
    <row r="59663" spans="15:16" x14ac:dyDescent="0.2">
      <c r="O59663"/>
      <c r="P59663"/>
    </row>
    <row r="59664" spans="15:16" x14ac:dyDescent="0.2">
      <c r="O59664"/>
      <c r="P59664"/>
    </row>
    <row r="59665" spans="15:16" x14ac:dyDescent="0.2">
      <c r="O59665"/>
      <c r="P59665"/>
    </row>
    <row r="59666" spans="15:16" x14ac:dyDescent="0.2">
      <c r="O59666"/>
      <c r="P59666"/>
    </row>
    <row r="59667" spans="15:16" x14ac:dyDescent="0.2">
      <c r="O59667"/>
      <c r="P59667"/>
    </row>
    <row r="59668" spans="15:16" x14ac:dyDescent="0.2">
      <c r="O59668"/>
      <c r="P59668"/>
    </row>
    <row r="59669" spans="15:16" x14ac:dyDescent="0.2">
      <c r="O59669"/>
      <c r="P59669"/>
    </row>
    <row r="59670" spans="15:16" x14ac:dyDescent="0.2">
      <c r="O59670"/>
      <c r="P59670"/>
    </row>
    <row r="59671" spans="15:16" x14ac:dyDescent="0.2">
      <c r="O59671"/>
      <c r="P59671"/>
    </row>
    <row r="59672" spans="15:16" x14ac:dyDescent="0.2">
      <c r="O59672"/>
      <c r="P59672"/>
    </row>
    <row r="59673" spans="15:16" x14ac:dyDescent="0.2">
      <c r="O59673"/>
      <c r="P59673"/>
    </row>
    <row r="59674" spans="15:16" x14ac:dyDescent="0.2">
      <c r="O59674"/>
      <c r="P59674"/>
    </row>
    <row r="59675" spans="15:16" x14ac:dyDescent="0.2">
      <c r="O59675"/>
      <c r="P59675"/>
    </row>
    <row r="59676" spans="15:16" x14ac:dyDescent="0.2">
      <c r="O59676"/>
      <c r="P59676"/>
    </row>
    <row r="59677" spans="15:16" x14ac:dyDescent="0.2">
      <c r="O59677"/>
      <c r="P59677"/>
    </row>
    <row r="59678" spans="15:16" x14ac:dyDescent="0.2">
      <c r="O59678"/>
      <c r="P59678"/>
    </row>
    <row r="59679" spans="15:16" x14ac:dyDescent="0.2">
      <c r="O59679"/>
      <c r="P59679"/>
    </row>
    <row r="59680" spans="15:16" x14ac:dyDescent="0.2">
      <c r="O59680"/>
      <c r="P59680"/>
    </row>
    <row r="59681" spans="15:16" x14ac:dyDescent="0.2">
      <c r="O59681"/>
      <c r="P59681"/>
    </row>
    <row r="59682" spans="15:16" x14ac:dyDescent="0.2">
      <c r="O59682"/>
      <c r="P59682"/>
    </row>
    <row r="59683" spans="15:16" x14ac:dyDescent="0.2">
      <c r="O59683"/>
      <c r="P59683"/>
    </row>
    <row r="59684" spans="15:16" x14ac:dyDescent="0.2">
      <c r="O59684"/>
      <c r="P59684"/>
    </row>
    <row r="59685" spans="15:16" x14ac:dyDescent="0.2">
      <c r="O59685"/>
      <c r="P59685"/>
    </row>
    <row r="59686" spans="15:16" x14ac:dyDescent="0.2">
      <c r="O59686"/>
      <c r="P59686"/>
    </row>
    <row r="59687" spans="15:16" x14ac:dyDescent="0.2">
      <c r="O59687"/>
      <c r="P59687"/>
    </row>
    <row r="59688" spans="15:16" x14ac:dyDescent="0.2">
      <c r="O59688"/>
      <c r="P59688"/>
    </row>
    <row r="59689" spans="15:16" x14ac:dyDescent="0.2">
      <c r="O59689"/>
      <c r="P59689"/>
    </row>
    <row r="59690" spans="15:16" x14ac:dyDescent="0.2">
      <c r="O59690"/>
      <c r="P59690"/>
    </row>
    <row r="59691" spans="15:16" x14ac:dyDescent="0.2">
      <c r="O59691"/>
      <c r="P59691"/>
    </row>
    <row r="59692" spans="15:16" x14ac:dyDescent="0.2">
      <c r="O59692"/>
      <c r="P59692"/>
    </row>
    <row r="59693" spans="15:16" x14ac:dyDescent="0.2">
      <c r="O59693"/>
      <c r="P59693"/>
    </row>
    <row r="59694" spans="15:16" x14ac:dyDescent="0.2">
      <c r="O59694"/>
      <c r="P59694"/>
    </row>
    <row r="59695" spans="15:16" x14ac:dyDescent="0.2">
      <c r="O59695"/>
      <c r="P59695"/>
    </row>
    <row r="59696" spans="15:16" x14ac:dyDescent="0.2">
      <c r="O59696"/>
      <c r="P59696"/>
    </row>
    <row r="59697" spans="15:16" x14ac:dyDescent="0.2">
      <c r="O59697"/>
      <c r="P59697"/>
    </row>
    <row r="59698" spans="15:16" x14ac:dyDescent="0.2">
      <c r="O59698"/>
      <c r="P59698"/>
    </row>
    <row r="59699" spans="15:16" x14ac:dyDescent="0.2">
      <c r="O59699"/>
      <c r="P59699"/>
    </row>
    <row r="59700" spans="15:16" x14ac:dyDescent="0.2">
      <c r="O59700"/>
      <c r="P59700"/>
    </row>
    <row r="59701" spans="15:16" x14ac:dyDescent="0.2">
      <c r="O59701"/>
      <c r="P59701"/>
    </row>
    <row r="59702" spans="15:16" x14ac:dyDescent="0.2">
      <c r="O59702"/>
      <c r="P59702"/>
    </row>
    <row r="59703" spans="15:16" x14ac:dyDescent="0.2">
      <c r="O59703"/>
      <c r="P59703"/>
    </row>
    <row r="59704" spans="15:16" x14ac:dyDescent="0.2">
      <c r="O59704"/>
      <c r="P59704"/>
    </row>
    <row r="59705" spans="15:16" x14ac:dyDescent="0.2">
      <c r="O59705"/>
      <c r="P59705"/>
    </row>
    <row r="59706" spans="15:16" x14ac:dyDescent="0.2">
      <c r="O59706"/>
      <c r="P59706"/>
    </row>
    <row r="59707" spans="15:16" x14ac:dyDescent="0.2">
      <c r="O59707"/>
      <c r="P59707"/>
    </row>
    <row r="59708" spans="15:16" x14ac:dyDescent="0.2">
      <c r="O59708"/>
      <c r="P59708"/>
    </row>
    <row r="59709" spans="15:16" x14ac:dyDescent="0.2">
      <c r="O59709"/>
      <c r="P59709"/>
    </row>
    <row r="59710" spans="15:16" x14ac:dyDescent="0.2">
      <c r="O59710"/>
      <c r="P59710"/>
    </row>
    <row r="59711" spans="15:16" x14ac:dyDescent="0.2">
      <c r="O59711"/>
      <c r="P59711"/>
    </row>
    <row r="59712" spans="15:16" x14ac:dyDescent="0.2">
      <c r="O59712"/>
      <c r="P59712"/>
    </row>
    <row r="59713" spans="15:16" x14ac:dyDescent="0.2">
      <c r="O59713"/>
      <c r="P59713"/>
    </row>
    <row r="59714" spans="15:16" x14ac:dyDescent="0.2">
      <c r="O59714"/>
      <c r="P59714"/>
    </row>
    <row r="59715" spans="15:16" x14ac:dyDescent="0.2">
      <c r="O59715"/>
      <c r="P59715"/>
    </row>
    <row r="59716" spans="15:16" x14ac:dyDescent="0.2">
      <c r="O59716"/>
      <c r="P59716"/>
    </row>
    <row r="59717" spans="15:16" x14ac:dyDescent="0.2">
      <c r="O59717"/>
      <c r="P59717"/>
    </row>
    <row r="59718" spans="15:16" x14ac:dyDescent="0.2">
      <c r="O59718"/>
      <c r="P59718"/>
    </row>
    <row r="59719" spans="15:16" x14ac:dyDescent="0.2">
      <c r="O59719"/>
      <c r="P59719"/>
    </row>
    <row r="59720" spans="15:16" x14ac:dyDescent="0.2">
      <c r="O59720"/>
      <c r="P59720"/>
    </row>
    <row r="59721" spans="15:16" x14ac:dyDescent="0.2">
      <c r="O59721"/>
      <c r="P59721"/>
    </row>
    <row r="59722" spans="15:16" x14ac:dyDescent="0.2">
      <c r="O59722"/>
      <c r="P59722"/>
    </row>
    <row r="59723" spans="15:16" x14ac:dyDescent="0.2">
      <c r="O59723"/>
      <c r="P59723"/>
    </row>
    <row r="59724" spans="15:16" x14ac:dyDescent="0.2">
      <c r="O59724"/>
      <c r="P59724"/>
    </row>
    <row r="59725" spans="15:16" x14ac:dyDescent="0.2">
      <c r="O59725"/>
      <c r="P59725"/>
    </row>
    <row r="59726" spans="15:16" x14ac:dyDescent="0.2">
      <c r="O59726"/>
      <c r="P59726"/>
    </row>
    <row r="59727" spans="15:16" x14ac:dyDescent="0.2">
      <c r="O59727"/>
      <c r="P59727"/>
    </row>
    <row r="59728" spans="15:16" x14ac:dyDescent="0.2">
      <c r="O59728"/>
      <c r="P59728"/>
    </row>
    <row r="59729" spans="15:16" x14ac:dyDescent="0.2">
      <c r="O59729"/>
      <c r="P59729"/>
    </row>
    <row r="59730" spans="15:16" x14ac:dyDescent="0.2">
      <c r="O59730"/>
      <c r="P59730"/>
    </row>
    <row r="59731" spans="15:16" x14ac:dyDescent="0.2">
      <c r="O59731"/>
      <c r="P59731"/>
    </row>
    <row r="59732" spans="15:16" x14ac:dyDescent="0.2">
      <c r="O59732"/>
      <c r="P59732"/>
    </row>
    <row r="59733" spans="15:16" x14ac:dyDescent="0.2">
      <c r="O59733"/>
      <c r="P59733"/>
    </row>
    <row r="59734" spans="15:16" x14ac:dyDescent="0.2">
      <c r="O59734"/>
      <c r="P59734"/>
    </row>
    <row r="59735" spans="15:16" x14ac:dyDescent="0.2">
      <c r="O59735"/>
      <c r="P59735"/>
    </row>
    <row r="59736" spans="15:16" x14ac:dyDescent="0.2">
      <c r="O59736"/>
      <c r="P59736"/>
    </row>
    <row r="59737" spans="15:16" x14ac:dyDescent="0.2">
      <c r="O59737"/>
      <c r="P59737"/>
    </row>
    <row r="59738" spans="15:16" x14ac:dyDescent="0.2">
      <c r="O59738"/>
      <c r="P59738"/>
    </row>
    <row r="59739" spans="15:16" x14ac:dyDescent="0.2">
      <c r="O59739"/>
      <c r="P59739"/>
    </row>
    <row r="59740" spans="15:16" x14ac:dyDescent="0.2">
      <c r="O59740"/>
      <c r="P59740"/>
    </row>
    <row r="59741" spans="15:16" x14ac:dyDescent="0.2">
      <c r="O59741"/>
      <c r="P59741"/>
    </row>
    <row r="59742" spans="15:16" x14ac:dyDescent="0.2">
      <c r="O59742"/>
      <c r="P59742"/>
    </row>
    <row r="59743" spans="15:16" x14ac:dyDescent="0.2">
      <c r="O59743"/>
      <c r="P59743"/>
    </row>
    <row r="59744" spans="15:16" x14ac:dyDescent="0.2">
      <c r="O59744"/>
      <c r="P59744"/>
    </row>
    <row r="59745" spans="15:16" x14ac:dyDescent="0.2">
      <c r="O59745"/>
      <c r="P59745"/>
    </row>
    <row r="59746" spans="15:16" x14ac:dyDescent="0.2">
      <c r="O59746"/>
      <c r="P59746"/>
    </row>
    <row r="59747" spans="15:16" x14ac:dyDescent="0.2">
      <c r="O59747"/>
      <c r="P59747"/>
    </row>
    <row r="59748" spans="15:16" x14ac:dyDescent="0.2">
      <c r="O59748"/>
      <c r="P59748"/>
    </row>
    <row r="59749" spans="15:16" x14ac:dyDescent="0.2">
      <c r="O59749"/>
      <c r="P59749"/>
    </row>
    <row r="59750" spans="15:16" x14ac:dyDescent="0.2">
      <c r="O59750"/>
      <c r="P59750"/>
    </row>
    <row r="59751" spans="15:16" x14ac:dyDescent="0.2">
      <c r="O59751"/>
      <c r="P59751"/>
    </row>
    <row r="59752" spans="15:16" x14ac:dyDescent="0.2">
      <c r="O59752"/>
      <c r="P59752"/>
    </row>
    <row r="59753" spans="15:16" x14ac:dyDescent="0.2">
      <c r="O59753"/>
      <c r="P59753"/>
    </row>
    <row r="59754" spans="15:16" x14ac:dyDescent="0.2">
      <c r="O59754"/>
      <c r="P59754"/>
    </row>
    <row r="59755" spans="15:16" x14ac:dyDescent="0.2">
      <c r="O59755"/>
      <c r="P59755"/>
    </row>
    <row r="59756" spans="15:16" x14ac:dyDescent="0.2">
      <c r="O59756"/>
      <c r="P59756"/>
    </row>
    <row r="59757" spans="15:16" x14ac:dyDescent="0.2">
      <c r="O59757"/>
      <c r="P59757"/>
    </row>
    <row r="59758" spans="15:16" x14ac:dyDescent="0.2">
      <c r="O59758"/>
      <c r="P59758"/>
    </row>
    <row r="59759" spans="15:16" x14ac:dyDescent="0.2">
      <c r="O59759"/>
      <c r="P59759"/>
    </row>
    <row r="59760" spans="15:16" x14ac:dyDescent="0.2">
      <c r="O59760"/>
      <c r="P59760"/>
    </row>
    <row r="59761" spans="15:16" x14ac:dyDescent="0.2">
      <c r="O59761"/>
      <c r="P59761"/>
    </row>
    <row r="59762" spans="15:16" x14ac:dyDescent="0.2">
      <c r="O59762"/>
      <c r="P59762"/>
    </row>
    <row r="59763" spans="15:16" x14ac:dyDescent="0.2">
      <c r="O59763"/>
      <c r="P59763"/>
    </row>
    <row r="59764" spans="15:16" x14ac:dyDescent="0.2">
      <c r="O59764"/>
      <c r="P59764"/>
    </row>
    <row r="59765" spans="15:16" x14ac:dyDescent="0.2">
      <c r="O59765"/>
      <c r="P59765"/>
    </row>
    <row r="59766" spans="15:16" x14ac:dyDescent="0.2">
      <c r="O59766"/>
      <c r="P59766"/>
    </row>
    <row r="59767" spans="15:16" x14ac:dyDescent="0.2">
      <c r="O59767"/>
      <c r="P59767"/>
    </row>
    <row r="59768" spans="15:16" x14ac:dyDescent="0.2">
      <c r="O59768"/>
      <c r="P59768"/>
    </row>
    <row r="59769" spans="15:16" x14ac:dyDescent="0.2">
      <c r="O59769"/>
      <c r="P59769"/>
    </row>
    <row r="59770" spans="15:16" x14ac:dyDescent="0.2">
      <c r="O59770"/>
      <c r="P59770"/>
    </row>
    <row r="59771" spans="15:16" x14ac:dyDescent="0.2">
      <c r="O59771"/>
      <c r="P59771"/>
    </row>
    <row r="59772" spans="15:16" x14ac:dyDescent="0.2">
      <c r="O59772"/>
      <c r="P59772"/>
    </row>
    <row r="59773" spans="15:16" x14ac:dyDescent="0.2">
      <c r="O59773"/>
      <c r="P59773"/>
    </row>
    <row r="59774" spans="15:16" x14ac:dyDescent="0.2">
      <c r="O59774"/>
      <c r="P59774"/>
    </row>
    <row r="59775" spans="15:16" x14ac:dyDescent="0.2">
      <c r="O59775"/>
      <c r="P59775"/>
    </row>
    <row r="59776" spans="15:16" x14ac:dyDescent="0.2">
      <c r="O59776"/>
      <c r="P59776"/>
    </row>
    <row r="59777" spans="15:16" x14ac:dyDescent="0.2">
      <c r="O59777"/>
      <c r="P59777"/>
    </row>
    <row r="59778" spans="15:16" x14ac:dyDescent="0.2">
      <c r="O59778"/>
      <c r="P59778"/>
    </row>
    <row r="59779" spans="15:16" x14ac:dyDescent="0.2">
      <c r="O59779"/>
      <c r="P59779"/>
    </row>
    <row r="59780" spans="15:16" x14ac:dyDescent="0.2">
      <c r="O59780"/>
      <c r="P59780"/>
    </row>
    <row r="59781" spans="15:16" x14ac:dyDescent="0.2">
      <c r="O59781"/>
      <c r="P59781"/>
    </row>
    <row r="59782" spans="15:16" x14ac:dyDescent="0.2">
      <c r="O59782"/>
      <c r="P59782"/>
    </row>
    <row r="59783" spans="15:16" x14ac:dyDescent="0.2">
      <c r="O59783"/>
      <c r="P59783"/>
    </row>
    <row r="59784" spans="15:16" x14ac:dyDescent="0.2">
      <c r="O59784"/>
      <c r="P59784"/>
    </row>
    <row r="59785" spans="15:16" x14ac:dyDescent="0.2">
      <c r="O59785"/>
      <c r="P59785"/>
    </row>
    <row r="59786" spans="15:16" x14ac:dyDescent="0.2">
      <c r="O59786"/>
      <c r="P59786"/>
    </row>
    <row r="59787" spans="15:16" x14ac:dyDescent="0.2">
      <c r="O59787"/>
      <c r="P59787"/>
    </row>
    <row r="59788" spans="15:16" x14ac:dyDescent="0.2">
      <c r="O59788"/>
      <c r="P59788"/>
    </row>
    <row r="59789" spans="15:16" x14ac:dyDescent="0.2">
      <c r="O59789"/>
      <c r="P59789"/>
    </row>
    <row r="59790" spans="15:16" x14ac:dyDescent="0.2">
      <c r="O59790"/>
      <c r="P59790"/>
    </row>
    <row r="59791" spans="15:16" x14ac:dyDescent="0.2">
      <c r="O59791"/>
      <c r="P59791"/>
    </row>
    <row r="59792" spans="15:16" x14ac:dyDescent="0.2">
      <c r="O59792"/>
      <c r="P59792"/>
    </row>
    <row r="59793" spans="15:16" x14ac:dyDescent="0.2">
      <c r="O59793"/>
      <c r="P59793"/>
    </row>
    <row r="59794" spans="15:16" x14ac:dyDescent="0.2">
      <c r="O59794"/>
      <c r="P59794"/>
    </row>
    <row r="59795" spans="15:16" x14ac:dyDescent="0.2">
      <c r="O59795"/>
      <c r="P59795"/>
    </row>
    <row r="59796" spans="15:16" x14ac:dyDescent="0.2">
      <c r="O59796"/>
      <c r="P59796"/>
    </row>
    <row r="59797" spans="15:16" x14ac:dyDescent="0.2">
      <c r="O59797"/>
      <c r="P59797"/>
    </row>
    <row r="59798" spans="15:16" x14ac:dyDescent="0.2">
      <c r="O59798"/>
      <c r="P59798"/>
    </row>
    <row r="59799" spans="15:16" x14ac:dyDescent="0.2">
      <c r="O59799"/>
      <c r="P59799"/>
    </row>
    <row r="59800" spans="15:16" x14ac:dyDescent="0.2">
      <c r="O59800"/>
      <c r="P59800"/>
    </row>
    <row r="59801" spans="15:16" x14ac:dyDescent="0.2">
      <c r="O59801"/>
      <c r="P59801"/>
    </row>
    <row r="59802" spans="15:16" x14ac:dyDescent="0.2">
      <c r="O59802"/>
      <c r="P59802"/>
    </row>
    <row r="59803" spans="15:16" x14ac:dyDescent="0.2">
      <c r="O59803"/>
      <c r="P59803"/>
    </row>
    <row r="59804" spans="15:16" x14ac:dyDescent="0.2">
      <c r="O59804"/>
      <c r="P59804"/>
    </row>
    <row r="59805" spans="15:16" x14ac:dyDescent="0.2">
      <c r="O59805"/>
      <c r="P59805"/>
    </row>
    <row r="59806" spans="15:16" x14ac:dyDescent="0.2">
      <c r="O59806"/>
      <c r="P59806"/>
    </row>
    <row r="59807" spans="15:16" x14ac:dyDescent="0.2">
      <c r="O59807"/>
      <c r="P59807"/>
    </row>
    <row r="59808" spans="15:16" x14ac:dyDescent="0.2">
      <c r="O59808"/>
      <c r="P59808"/>
    </row>
    <row r="59809" spans="15:16" x14ac:dyDescent="0.2">
      <c r="O59809"/>
      <c r="P59809"/>
    </row>
    <row r="59810" spans="15:16" x14ac:dyDescent="0.2">
      <c r="O59810"/>
      <c r="P59810"/>
    </row>
    <row r="59811" spans="15:16" x14ac:dyDescent="0.2">
      <c r="O59811"/>
      <c r="P59811"/>
    </row>
    <row r="59812" spans="15:16" x14ac:dyDescent="0.2">
      <c r="O59812"/>
      <c r="P59812"/>
    </row>
    <row r="59813" spans="15:16" x14ac:dyDescent="0.2">
      <c r="O59813"/>
      <c r="P59813"/>
    </row>
    <row r="59814" spans="15:16" x14ac:dyDescent="0.2">
      <c r="O59814"/>
      <c r="P59814"/>
    </row>
    <row r="59815" spans="15:16" x14ac:dyDescent="0.2">
      <c r="O59815"/>
      <c r="P59815"/>
    </row>
    <row r="59816" spans="15:16" x14ac:dyDescent="0.2">
      <c r="O59816"/>
      <c r="P59816"/>
    </row>
    <row r="59817" spans="15:16" x14ac:dyDescent="0.2">
      <c r="O59817"/>
      <c r="P59817"/>
    </row>
    <row r="59818" spans="15:16" x14ac:dyDescent="0.2">
      <c r="O59818"/>
      <c r="P59818"/>
    </row>
    <row r="59819" spans="15:16" x14ac:dyDescent="0.2">
      <c r="O59819"/>
      <c r="P59819"/>
    </row>
    <row r="59820" spans="15:16" x14ac:dyDescent="0.2">
      <c r="O59820"/>
      <c r="P59820"/>
    </row>
    <row r="59821" spans="15:16" x14ac:dyDescent="0.2">
      <c r="O59821"/>
      <c r="P59821"/>
    </row>
    <row r="59822" spans="15:16" x14ac:dyDescent="0.2">
      <c r="O59822"/>
      <c r="P59822"/>
    </row>
    <row r="59823" spans="15:16" x14ac:dyDescent="0.2">
      <c r="O59823"/>
      <c r="P59823"/>
    </row>
    <row r="59824" spans="15:16" x14ac:dyDescent="0.2">
      <c r="O59824"/>
      <c r="P59824"/>
    </row>
    <row r="59825" spans="15:16" x14ac:dyDescent="0.2">
      <c r="O59825"/>
      <c r="P59825"/>
    </row>
    <row r="59826" spans="15:16" x14ac:dyDescent="0.2">
      <c r="O59826"/>
      <c r="P59826"/>
    </row>
    <row r="59827" spans="15:16" x14ac:dyDescent="0.2">
      <c r="O59827"/>
      <c r="P59827"/>
    </row>
    <row r="59828" spans="15:16" x14ac:dyDescent="0.2">
      <c r="O59828"/>
      <c r="P59828"/>
    </row>
    <row r="59829" spans="15:16" x14ac:dyDescent="0.2">
      <c r="O59829"/>
      <c r="P59829"/>
    </row>
    <row r="59830" spans="15:16" x14ac:dyDescent="0.2">
      <c r="O59830"/>
      <c r="P59830"/>
    </row>
    <row r="59831" spans="15:16" x14ac:dyDescent="0.2">
      <c r="O59831"/>
      <c r="P59831"/>
    </row>
    <row r="59832" spans="15:16" x14ac:dyDescent="0.2">
      <c r="O59832"/>
      <c r="P59832"/>
    </row>
    <row r="59833" spans="15:16" x14ac:dyDescent="0.2">
      <c r="O59833"/>
      <c r="P59833"/>
    </row>
    <row r="59834" spans="15:16" x14ac:dyDescent="0.2">
      <c r="O59834"/>
      <c r="P59834"/>
    </row>
    <row r="59835" spans="15:16" x14ac:dyDescent="0.2">
      <c r="O59835"/>
      <c r="P59835"/>
    </row>
    <row r="59836" spans="15:16" x14ac:dyDescent="0.2">
      <c r="O59836"/>
      <c r="P59836"/>
    </row>
    <row r="59837" spans="15:16" x14ac:dyDescent="0.2">
      <c r="O59837"/>
      <c r="P59837"/>
    </row>
    <row r="59838" spans="15:16" x14ac:dyDescent="0.2">
      <c r="O59838"/>
      <c r="P59838"/>
    </row>
    <row r="59839" spans="15:16" x14ac:dyDescent="0.2">
      <c r="O59839"/>
      <c r="P59839"/>
    </row>
    <row r="59840" spans="15:16" x14ac:dyDescent="0.2">
      <c r="O59840"/>
      <c r="P59840"/>
    </row>
    <row r="59841" spans="15:16" x14ac:dyDescent="0.2">
      <c r="O59841"/>
      <c r="P59841"/>
    </row>
    <row r="59842" spans="15:16" x14ac:dyDescent="0.2">
      <c r="O59842"/>
      <c r="P59842"/>
    </row>
    <row r="59843" spans="15:16" x14ac:dyDescent="0.2">
      <c r="O59843"/>
      <c r="P59843"/>
    </row>
    <row r="59844" spans="15:16" x14ac:dyDescent="0.2">
      <c r="O59844"/>
      <c r="P59844"/>
    </row>
    <row r="59845" spans="15:16" x14ac:dyDescent="0.2">
      <c r="O59845"/>
      <c r="P59845"/>
    </row>
    <row r="59846" spans="15:16" x14ac:dyDescent="0.2">
      <c r="O59846"/>
      <c r="P59846"/>
    </row>
    <row r="59847" spans="15:16" x14ac:dyDescent="0.2">
      <c r="O59847"/>
      <c r="P59847"/>
    </row>
    <row r="59848" spans="15:16" x14ac:dyDescent="0.2">
      <c r="O59848"/>
      <c r="P59848"/>
    </row>
    <row r="59849" spans="15:16" x14ac:dyDescent="0.2">
      <c r="O59849"/>
      <c r="P59849"/>
    </row>
    <row r="59850" spans="15:16" x14ac:dyDescent="0.2">
      <c r="O59850"/>
      <c r="P59850"/>
    </row>
    <row r="59851" spans="15:16" x14ac:dyDescent="0.2">
      <c r="O59851"/>
      <c r="P59851"/>
    </row>
    <row r="59852" spans="15:16" x14ac:dyDescent="0.2">
      <c r="O59852"/>
      <c r="P59852"/>
    </row>
    <row r="59853" spans="15:16" x14ac:dyDescent="0.2">
      <c r="O59853"/>
      <c r="P59853"/>
    </row>
    <row r="59854" spans="15:16" x14ac:dyDescent="0.2">
      <c r="O59854"/>
      <c r="P59854"/>
    </row>
    <row r="59855" spans="15:16" x14ac:dyDescent="0.2">
      <c r="O59855"/>
      <c r="P59855"/>
    </row>
    <row r="59856" spans="15:16" x14ac:dyDescent="0.2">
      <c r="O59856"/>
      <c r="P59856"/>
    </row>
    <row r="59857" spans="15:16" x14ac:dyDescent="0.2">
      <c r="O59857"/>
      <c r="P59857"/>
    </row>
    <row r="59858" spans="15:16" x14ac:dyDescent="0.2">
      <c r="O59858"/>
      <c r="P59858"/>
    </row>
    <row r="59859" spans="15:16" x14ac:dyDescent="0.2">
      <c r="O59859"/>
      <c r="P59859"/>
    </row>
    <row r="59860" spans="15:16" x14ac:dyDescent="0.2">
      <c r="O59860"/>
      <c r="P59860"/>
    </row>
    <row r="59861" spans="15:16" x14ac:dyDescent="0.2">
      <c r="O59861"/>
      <c r="P59861"/>
    </row>
    <row r="59862" spans="15:16" x14ac:dyDescent="0.2">
      <c r="O59862"/>
      <c r="P59862"/>
    </row>
    <row r="59863" spans="15:16" x14ac:dyDescent="0.2">
      <c r="O59863"/>
      <c r="P59863"/>
    </row>
    <row r="59864" spans="15:16" x14ac:dyDescent="0.2">
      <c r="O59864"/>
      <c r="P59864"/>
    </row>
    <row r="59865" spans="15:16" x14ac:dyDescent="0.2">
      <c r="O59865"/>
      <c r="P59865"/>
    </row>
    <row r="59866" spans="15:16" x14ac:dyDescent="0.2">
      <c r="O59866"/>
      <c r="P59866"/>
    </row>
    <row r="59867" spans="15:16" x14ac:dyDescent="0.2">
      <c r="O59867"/>
      <c r="P59867"/>
    </row>
    <row r="59868" spans="15:16" x14ac:dyDescent="0.2">
      <c r="O59868"/>
      <c r="P59868"/>
    </row>
    <row r="59869" spans="15:16" x14ac:dyDescent="0.2">
      <c r="O59869"/>
      <c r="P59869"/>
    </row>
    <row r="59870" spans="15:16" x14ac:dyDescent="0.2">
      <c r="O59870"/>
      <c r="P59870"/>
    </row>
    <row r="59871" spans="15:16" x14ac:dyDescent="0.2">
      <c r="O59871"/>
      <c r="P59871"/>
    </row>
    <row r="59872" spans="15:16" x14ac:dyDescent="0.2">
      <c r="O59872"/>
      <c r="P59872"/>
    </row>
    <row r="59873" spans="15:16" x14ac:dyDescent="0.2">
      <c r="O59873"/>
      <c r="P59873"/>
    </row>
    <row r="59874" spans="15:16" x14ac:dyDescent="0.2">
      <c r="O59874"/>
      <c r="P59874"/>
    </row>
    <row r="59875" spans="15:16" x14ac:dyDescent="0.2">
      <c r="O59875"/>
      <c r="P59875"/>
    </row>
    <row r="59876" spans="15:16" x14ac:dyDescent="0.2">
      <c r="O59876"/>
      <c r="P59876"/>
    </row>
    <row r="59877" spans="15:16" x14ac:dyDescent="0.2">
      <c r="O59877"/>
      <c r="P59877"/>
    </row>
    <row r="59878" spans="15:16" x14ac:dyDescent="0.2">
      <c r="O59878"/>
      <c r="P59878"/>
    </row>
    <row r="59879" spans="15:16" x14ac:dyDescent="0.2">
      <c r="O59879"/>
      <c r="P59879"/>
    </row>
    <row r="59880" spans="15:16" x14ac:dyDescent="0.2">
      <c r="O59880"/>
      <c r="P59880"/>
    </row>
    <row r="59881" spans="15:16" x14ac:dyDescent="0.2">
      <c r="O59881"/>
      <c r="P59881"/>
    </row>
    <row r="59882" spans="15:16" x14ac:dyDescent="0.2">
      <c r="O59882"/>
      <c r="P59882"/>
    </row>
    <row r="59883" spans="15:16" x14ac:dyDescent="0.2">
      <c r="O59883"/>
      <c r="P59883"/>
    </row>
    <row r="59884" spans="15:16" x14ac:dyDescent="0.2">
      <c r="O59884"/>
      <c r="P59884"/>
    </row>
    <row r="59885" spans="15:16" x14ac:dyDescent="0.2">
      <c r="O59885"/>
      <c r="P59885"/>
    </row>
    <row r="59886" spans="15:16" x14ac:dyDescent="0.2">
      <c r="O59886"/>
      <c r="P59886"/>
    </row>
    <row r="59887" spans="15:16" x14ac:dyDescent="0.2">
      <c r="O59887"/>
      <c r="P59887"/>
    </row>
    <row r="59888" spans="15:16" x14ac:dyDescent="0.2">
      <c r="O59888"/>
      <c r="P59888"/>
    </row>
    <row r="59889" spans="15:16" x14ac:dyDescent="0.2">
      <c r="O59889"/>
      <c r="P59889"/>
    </row>
    <row r="59890" spans="15:16" x14ac:dyDescent="0.2">
      <c r="O59890"/>
      <c r="P59890"/>
    </row>
    <row r="59891" spans="15:16" x14ac:dyDescent="0.2">
      <c r="O59891"/>
      <c r="P59891"/>
    </row>
    <row r="59892" spans="15:16" x14ac:dyDescent="0.2">
      <c r="O59892"/>
      <c r="P59892"/>
    </row>
    <row r="59893" spans="15:16" x14ac:dyDescent="0.2">
      <c r="O59893"/>
      <c r="P59893"/>
    </row>
    <row r="59894" spans="15:16" x14ac:dyDescent="0.2">
      <c r="O59894"/>
      <c r="P59894"/>
    </row>
    <row r="59895" spans="15:16" x14ac:dyDescent="0.2">
      <c r="O59895"/>
      <c r="P59895"/>
    </row>
    <row r="59896" spans="15:16" x14ac:dyDescent="0.2">
      <c r="O59896"/>
      <c r="P59896"/>
    </row>
    <row r="59897" spans="15:16" x14ac:dyDescent="0.2">
      <c r="O59897"/>
      <c r="P59897"/>
    </row>
    <row r="59898" spans="15:16" x14ac:dyDescent="0.2">
      <c r="O59898"/>
      <c r="P59898"/>
    </row>
    <row r="59899" spans="15:16" x14ac:dyDescent="0.2">
      <c r="O59899"/>
      <c r="P59899"/>
    </row>
    <row r="59900" spans="15:16" x14ac:dyDescent="0.2">
      <c r="O59900"/>
      <c r="P59900"/>
    </row>
    <row r="59901" spans="15:16" x14ac:dyDescent="0.2">
      <c r="O59901"/>
      <c r="P59901"/>
    </row>
    <row r="59902" spans="15:16" x14ac:dyDescent="0.2">
      <c r="O59902"/>
      <c r="P59902"/>
    </row>
    <row r="59903" spans="15:16" x14ac:dyDescent="0.2">
      <c r="O59903"/>
      <c r="P59903"/>
    </row>
    <row r="59904" spans="15:16" x14ac:dyDescent="0.2">
      <c r="O59904"/>
      <c r="P59904"/>
    </row>
    <row r="59905" spans="15:16" x14ac:dyDescent="0.2">
      <c r="O59905"/>
      <c r="P59905"/>
    </row>
    <row r="59906" spans="15:16" x14ac:dyDescent="0.2">
      <c r="O59906"/>
      <c r="P59906"/>
    </row>
    <row r="59907" spans="15:16" x14ac:dyDescent="0.2">
      <c r="O59907"/>
      <c r="P59907"/>
    </row>
    <row r="59908" spans="15:16" x14ac:dyDescent="0.2">
      <c r="O59908"/>
      <c r="P59908"/>
    </row>
    <row r="59909" spans="15:16" x14ac:dyDescent="0.2">
      <c r="O59909"/>
      <c r="P59909"/>
    </row>
    <row r="59910" spans="15:16" x14ac:dyDescent="0.2">
      <c r="O59910"/>
      <c r="P59910"/>
    </row>
    <row r="59911" spans="15:16" x14ac:dyDescent="0.2">
      <c r="O59911"/>
      <c r="P59911"/>
    </row>
    <row r="59912" spans="15:16" x14ac:dyDescent="0.2">
      <c r="O59912"/>
      <c r="P59912"/>
    </row>
    <row r="59913" spans="15:16" x14ac:dyDescent="0.2">
      <c r="O59913"/>
      <c r="P59913"/>
    </row>
    <row r="59914" spans="15:16" x14ac:dyDescent="0.2">
      <c r="O59914"/>
      <c r="P59914"/>
    </row>
    <row r="59915" spans="15:16" x14ac:dyDescent="0.2">
      <c r="O59915"/>
      <c r="P59915"/>
    </row>
    <row r="59916" spans="15:16" x14ac:dyDescent="0.2">
      <c r="O59916"/>
      <c r="P59916"/>
    </row>
    <row r="59917" spans="15:16" x14ac:dyDescent="0.2">
      <c r="O59917"/>
      <c r="P59917"/>
    </row>
    <row r="59918" spans="15:16" x14ac:dyDescent="0.2">
      <c r="O59918"/>
      <c r="P59918"/>
    </row>
    <row r="59919" spans="15:16" x14ac:dyDescent="0.2">
      <c r="O59919"/>
      <c r="P59919"/>
    </row>
    <row r="59920" spans="15:16" x14ac:dyDescent="0.2">
      <c r="O59920"/>
      <c r="P59920"/>
    </row>
    <row r="59921" spans="15:16" x14ac:dyDescent="0.2">
      <c r="O59921"/>
      <c r="P59921"/>
    </row>
    <row r="59922" spans="15:16" x14ac:dyDescent="0.2">
      <c r="O59922"/>
      <c r="P59922"/>
    </row>
    <row r="59923" spans="15:16" x14ac:dyDescent="0.2">
      <c r="O59923"/>
      <c r="P59923"/>
    </row>
    <row r="59924" spans="15:16" x14ac:dyDescent="0.2">
      <c r="O59924"/>
      <c r="P59924"/>
    </row>
    <row r="59925" spans="15:16" x14ac:dyDescent="0.2">
      <c r="O59925"/>
      <c r="P59925"/>
    </row>
    <row r="59926" spans="15:16" x14ac:dyDescent="0.2">
      <c r="O59926"/>
      <c r="P59926"/>
    </row>
    <row r="59927" spans="15:16" x14ac:dyDescent="0.2">
      <c r="O59927"/>
      <c r="P59927"/>
    </row>
    <row r="59928" spans="15:16" x14ac:dyDescent="0.2">
      <c r="O59928"/>
      <c r="P59928"/>
    </row>
    <row r="59929" spans="15:16" x14ac:dyDescent="0.2">
      <c r="O59929"/>
      <c r="P59929"/>
    </row>
    <row r="59930" spans="15:16" x14ac:dyDescent="0.2">
      <c r="O59930"/>
      <c r="P59930"/>
    </row>
    <row r="59931" spans="15:16" x14ac:dyDescent="0.2">
      <c r="O59931"/>
      <c r="P59931"/>
    </row>
    <row r="59932" spans="15:16" x14ac:dyDescent="0.2">
      <c r="O59932"/>
      <c r="P59932"/>
    </row>
    <row r="59933" spans="15:16" x14ac:dyDescent="0.2">
      <c r="O59933"/>
      <c r="P59933"/>
    </row>
    <row r="59934" spans="15:16" x14ac:dyDescent="0.2">
      <c r="O59934"/>
      <c r="P59934"/>
    </row>
    <row r="59935" spans="15:16" x14ac:dyDescent="0.2">
      <c r="O59935"/>
      <c r="P59935"/>
    </row>
    <row r="59936" spans="15:16" x14ac:dyDescent="0.2">
      <c r="O59936"/>
      <c r="P59936"/>
    </row>
    <row r="59937" spans="15:16" x14ac:dyDescent="0.2">
      <c r="O59937"/>
      <c r="P59937"/>
    </row>
    <row r="59938" spans="15:16" x14ac:dyDescent="0.2">
      <c r="O59938"/>
      <c r="P59938"/>
    </row>
    <row r="59939" spans="15:16" x14ac:dyDescent="0.2">
      <c r="O59939"/>
      <c r="P59939"/>
    </row>
    <row r="59940" spans="15:16" x14ac:dyDescent="0.2">
      <c r="O59940"/>
      <c r="P59940"/>
    </row>
    <row r="59941" spans="15:16" x14ac:dyDescent="0.2">
      <c r="O59941"/>
      <c r="P59941"/>
    </row>
    <row r="59942" spans="15:16" x14ac:dyDescent="0.2">
      <c r="O59942"/>
      <c r="P59942"/>
    </row>
    <row r="59943" spans="15:16" x14ac:dyDescent="0.2">
      <c r="O59943"/>
      <c r="P59943"/>
    </row>
    <row r="59944" spans="15:16" x14ac:dyDescent="0.2">
      <c r="O59944"/>
      <c r="P59944"/>
    </row>
    <row r="59945" spans="15:16" x14ac:dyDescent="0.2">
      <c r="O59945"/>
      <c r="P59945"/>
    </row>
    <row r="59946" spans="15:16" x14ac:dyDescent="0.2">
      <c r="O59946"/>
      <c r="P59946"/>
    </row>
    <row r="59947" spans="15:16" x14ac:dyDescent="0.2">
      <c r="O59947"/>
      <c r="P59947"/>
    </row>
    <row r="59948" spans="15:16" x14ac:dyDescent="0.2">
      <c r="O59948"/>
      <c r="P59948"/>
    </row>
    <row r="59949" spans="15:16" x14ac:dyDescent="0.2">
      <c r="O59949"/>
      <c r="P59949"/>
    </row>
    <row r="59950" spans="15:16" x14ac:dyDescent="0.2">
      <c r="O59950"/>
      <c r="P59950"/>
    </row>
    <row r="59951" spans="15:16" x14ac:dyDescent="0.2">
      <c r="O59951"/>
      <c r="P59951"/>
    </row>
    <row r="59952" spans="15:16" x14ac:dyDescent="0.2">
      <c r="O59952"/>
      <c r="P59952"/>
    </row>
    <row r="59953" spans="15:16" x14ac:dyDescent="0.2">
      <c r="O59953"/>
      <c r="P59953"/>
    </row>
    <row r="59954" spans="15:16" x14ac:dyDescent="0.2">
      <c r="O59954"/>
      <c r="P59954"/>
    </row>
    <row r="59955" spans="15:16" x14ac:dyDescent="0.2">
      <c r="O59955"/>
      <c r="P59955"/>
    </row>
    <row r="59956" spans="15:16" x14ac:dyDescent="0.2">
      <c r="O59956"/>
      <c r="P59956"/>
    </row>
    <row r="59957" spans="15:16" x14ac:dyDescent="0.2">
      <c r="O59957"/>
      <c r="P59957"/>
    </row>
    <row r="59958" spans="15:16" x14ac:dyDescent="0.2">
      <c r="O59958"/>
      <c r="P59958"/>
    </row>
    <row r="59959" spans="15:16" x14ac:dyDescent="0.2">
      <c r="O59959"/>
      <c r="P59959"/>
    </row>
    <row r="59960" spans="15:16" x14ac:dyDescent="0.2">
      <c r="O59960"/>
      <c r="P59960"/>
    </row>
    <row r="59961" spans="15:16" x14ac:dyDescent="0.2">
      <c r="O59961"/>
      <c r="P59961"/>
    </row>
    <row r="59962" spans="15:16" x14ac:dyDescent="0.2">
      <c r="O59962"/>
      <c r="P59962"/>
    </row>
    <row r="59963" spans="15:16" x14ac:dyDescent="0.2">
      <c r="O59963"/>
      <c r="P59963"/>
    </row>
    <row r="59964" spans="15:16" x14ac:dyDescent="0.2">
      <c r="O59964"/>
      <c r="P59964"/>
    </row>
    <row r="59965" spans="15:16" x14ac:dyDescent="0.2">
      <c r="O59965"/>
      <c r="P59965"/>
    </row>
    <row r="59966" spans="15:16" x14ac:dyDescent="0.2">
      <c r="O59966"/>
      <c r="P59966"/>
    </row>
    <row r="59967" spans="15:16" x14ac:dyDescent="0.2">
      <c r="O59967"/>
      <c r="P59967"/>
    </row>
    <row r="59968" spans="15:16" x14ac:dyDescent="0.2">
      <c r="O59968"/>
      <c r="P59968"/>
    </row>
    <row r="59969" spans="15:16" x14ac:dyDescent="0.2">
      <c r="O59969"/>
      <c r="P59969"/>
    </row>
    <row r="59970" spans="15:16" x14ac:dyDescent="0.2">
      <c r="O59970"/>
      <c r="P59970"/>
    </row>
    <row r="59971" spans="15:16" x14ac:dyDescent="0.2">
      <c r="O59971"/>
      <c r="P59971"/>
    </row>
    <row r="59972" spans="15:16" x14ac:dyDescent="0.2">
      <c r="O59972"/>
      <c r="P59972"/>
    </row>
    <row r="59973" spans="15:16" x14ac:dyDescent="0.2">
      <c r="O59973"/>
      <c r="P59973"/>
    </row>
    <row r="59974" spans="15:16" x14ac:dyDescent="0.2">
      <c r="O59974"/>
      <c r="P59974"/>
    </row>
    <row r="59975" spans="15:16" x14ac:dyDescent="0.2">
      <c r="O59975"/>
      <c r="P59975"/>
    </row>
    <row r="59976" spans="15:16" x14ac:dyDescent="0.2">
      <c r="O59976"/>
      <c r="P59976"/>
    </row>
    <row r="59977" spans="15:16" x14ac:dyDescent="0.2">
      <c r="O59977"/>
      <c r="P59977"/>
    </row>
    <row r="59978" spans="15:16" x14ac:dyDescent="0.2">
      <c r="O59978"/>
      <c r="P59978"/>
    </row>
    <row r="59979" spans="15:16" x14ac:dyDescent="0.2">
      <c r="O59979"/>
      <c r="P59979"/>
    </row>
    <row r="59980" spans="15:16" x14ac:dyDescent="0.2">
      <c r="O59980"/>
      <c r="P59980"/>
    </row>
    <row r="59981" spans="15:16" x14ac:dyDescent="0.2">
      <c r="O59981"/>
      <c r="P59981"/>
    </row>
    <row r="59982" spans="15:16" x14ac:dyDescent="0.2">
      <c r="O59982"/>
      <c r="P59982"/>
    </row>
    <row r="59983" spans="15:16" x14ac:dyDescent="0.2">
      <c r="O59983"/>
      <c r="P59983"/>
    </row>
    <row r="59984" spans="15:16" x14ac:dyDescent="0.2">
      <c r="O59984"/>
      <c r="P59984"/>
    </row>
    <row r="59985" spans="15:16" x14ac:dyDescent="0.2">
      <c r="O59985"/>
      <c r="P59985"/>
    </row>
    <row r="59986" spans="15:16" x14ac:dyDescent="0.2">
      <c r="O59986"/>
      <c r="P59986"/>
    </row>
    <row r="59987" spans="15:16" x14ac:dyDescent="0.2">
      <c r="O59987"/>
      <c r="P59987"/>
    </row>
    <row r="59988" spans="15:16" x14ac:dyDescent="0.2">
      <c r="O59988"/>
      <c r="P59988"/>
    </row>
    <row r="59989" spans="15:16" x14ac:dyDescent="0.2">
      <c r="O59989"/>
      <c r="P59989"/>
    </row>
    <row r="59990" spans="15:16" x14ac:dyDescent="0.2">
      <c r="O59990"/>
      <c r="P59990"/>
    </row>
    <row r="59991" spans="15:16" x14ac:dyDescent="0.2">
      <c r="O59991"/>
      <c r="P59991"/>
    </row>
    <row r="59992" spans="15:16" x14ac:dyDescent="0.2">
      <c r="O59992"/>
      <c r="P59992"/>
    </row>
    <row r="59993" spans="15:16" x14ac:dyDescent="0.2">
      <c r="O59993"/>
      <c r="P59993"/>
    </row>
    <row r="59994" spans="15:16" x14ac:dyDescent="0.2">
      <c r="O59994"/>
      <c r="P59994"/>
    </row>
    <row r="59995" spans="15:16" x14ac:dyDescent="0.2">
      <c r="O59995"/>
      <c r="P59995"/>
    </row>
    <row r="59996" spans="15:16" x14ac:dyDescent="0.2">
      <c r="O59996"/>
      <c r="P59996"/>
    </row>
    <row r="59997" spans="15:16" x14ac:dyDescent="0.2">
      <c r="O59997"/>
      <c r="P59997"/>
    </row>
    <row r="59998" spans="15:16" x14ac:dyDescent="0.2">
      <c r="O59998"/>
      <c r="P59998"/>
    </row>
    <row r="59999" spans="15:16" x14ac:dyDescent="0.2">
      <c r="O59999"/>
      <c r="P59999"/>
    </row>
    <row r="60000" spans="15:16" x14ac:dyDescent="0.2">
      <c r="O60000"/>
      <c r="P60000"/>
    </row>
    <row r="60001" spans="15:16" x14ac:dyDescent="0.2">
      <c r="O60001"/>
      <c r="P60001"/>
    </row>
    <row r="60002" spans="15:16" x14ac:dyDescent="0.2">
      <c r="O60002"/>
      <c r="P60002"/>
    </row>
    <row r="60003" spans="15:16" x14ac:dyDescent="0.2">
      <c r="O60003"/>
      <c r="P60003"/>
    </row>
    <row r="60004" spans="15:16" x14ac:dyDescent="0.2">
      <c r="O60004"/>
      <c r="P60004"/>
    </row>
    <row r="60005" spans="15:16" x14ac:dyDescent="0.2">
      <c r="O60005"/>
      <c r="P60005"/>
    </row>
    <row r="60006" spans="15:16" x14ac:dyDescent="0.2">
      <c r="O60006"/>
      <c r="P60006"/>
    </row>
    <row r="60007" spans="15:16" x14ac:dyDescent="0.2">
      <c r="O60007"/>
      <c r="P60007"/>
    </row>
    <row r="60008" spans="15:16" x14ac:dyDescent="0.2">
      <c r="O60008"/>
      <c r="P60008"/>
    </row>
    <row r="60009" spans="15:16" x14ac:dyDescent="0.2">
      <c r="O60009"/>
      <c r="P60009"/>
    </row>
    <row r="60010" spans="15:16" x14ac:dyDescent="0.2">
      <c r="O60010"/>
      <c r="P60010"/>
    </row>
    <row r="60011" spans="15:16" x14ac:dyDescent="0.2">
      <c r="O60011"/>
      <c r="P60011"/>
    </row>
    <row r="60012" spans="15:16" x14ac:dyDescent="0.2">
      <c r="O60012"/>
      <c r="P60012"/>
    </row>
    <row r="60013" spans="15:16" x14ac:dyDescent="0.2">
      <c r="O60013"/>
      <c r="P60013"/>
    </row>
    <row r="60014" spans="15:16" x14ac:dyDescent="0.2">
      <c r="O60014"/>
      <c r="P60014"/>
    </row>
    <row r="60015" spans="15:16" x14ac:dyDescent="0.2">
      <c r="O60015"/>
      <c r="P60015"/>
    </row>
    <row r="60016" spans="15:16" x14ac:dyDescent="0.2">
      <c r="O60016"/>
      <c r="P60016"/>
    </row>
    <row r="60017" spans="15:16" x14ac:dyDescent="0.2">
      <c r="O60017"/>
      <c r="P60017"/>
    </row>
    <row r="60018" spans="15:16" x14ac:dyDescent="0.2">
      <c r="O60018"/>
      <c r="P60018"/>
    </row>
    <row r="60019" spans="15:16" x14ac:dyDescent="0.2">
      <c r="O60019"/>
      <c r="P60019"/>
    </row>
    <row r="60020" spans="15:16" x14ac:dyDescent="0.2">
      <c r="O60020"/>
      <c r="P60020"/>
    </row>
    <row r="60021" spans="15:16" x14ac:dyDescent="0.2">
      <c r="O60021"/>
      <c r="P60021"/>
    </row>
    <row r="60022" spans="15:16" x14ac:dyDescent="0.2">
      <c r="O60022"/>
      <c r="P60022"/>
    </row>
    <row r="60023" spans="15:16" x14ac:dyDescent="0.2">
      <c r="O60023"/>
      <c r="P60023"/>
    </row>
    <row r="60024" spans="15:16" x14ac:dyDescent="0.2">
      <c r="O60024"/>
      <c r="P60024"/>
    </row>
    <row r="60025" spans="15:16" x14ac:dyDescent="0.2">
      <c r="O60025"/>
      <c r="P60025"/>
    </row>
    <row r="60026" spans="15:16" x14ac:dyDescent="0.2">
      <c r="O60026"/>
      <c r="P60026"/>
    </row>
    <row r="60027" spans="15:16" x14ac:dyDescent="0.2">
      <c r="O60027"/>
      <c r="P60027"/>
    </row>
    <row r="60028" spans="15:16" x14ac:dyDescent="0.2">
      <c r="O60028"/>
      <c r="P60028"/>
    </row>
    <row r="60029" spans="15:16" x14ac:dyDescent="0.2">
      <c r="O60029"/>
      <c r="P60029"/>
    </row>
    <row r="60030" spans="15:16" x14ac:dyDescent="0.2">
      <c r="O60030"/>
      <c r="P60030"/>
    </row>
    <row r="60031" spans="15:16" x14ac:dyDescent="0.2">
      <c r="O60031"/>
      <c r="P60031"/>
    </row>
    <row r="60032" spans="15:16" x14ac:dyDescent="0.2">
      <c r="O60032"/>
      <c r="P60032"/>
    </row>
    <row r="60033" spans="15:16" x14ac:dyDescent="0.2">
      <c r="O60033"/>
      <c r="P60033"/>
    </row>
    <row r="60034" spans="15:16" x14ac:dyDescent="0.2">
      <c r="O60034"/>
      <c r="P60034"/>
    </row>
    <row r="60035" spans="15:16" x14ac:dyDescent="0.2">
      <c r="O60035"/>
      <c r="P60035"/>
    </row>
    <row r="60036" spans="15:16" x14ac:dyDescent="0.2">
      <c r="O60036"/>
      <c r="P60036"/>
    </row>
    <row r="60037" spans="15:16" x14ac:dyDescent="0.2">
      <c r="O60037"/>
      <c r="P60037"/>
    </row>
    <row r="60038" spans="15:16" x14ac:dyDescent="0.2">
      <c r="O60038"/>
      <c r="P60038"/>
    </row>
    <row r="60039" spans="15:16" x14ac:dyDescent="0.2">
      <c r="O60039"/>
      <c r="P60039"/>
    </row>
    <row r="60040" spans="15:16" x14ac:dyDescent="0.2">
      <c r="O60040"/>
      <c r="P60040"/>
    </row>
    <row r="60041" spans="15:16" x14ac:dyDescent="0.2">
      <c r="O60041"/>
      <c r="P60041"/>
    </row>
    <row r="60042" spans="15:16" x14ac:dyDescent="0.2">
      <c r="O60042"/>
      <c r="P60042"/>
    </row>
    <row r="60043" spans="15:16" x14ac:dyDescent="0.2">
      <c r="O60043"/>
      <c r="P60043"/>
    </row>
    <row r="60044" spans="15:16" x14ac:dyDescent="0.2">
      <c r="O60044"/>
      <c r="P60044"/>
    </row>
    <row r="60045" spans="15:16" x14ac:dyDescent="0.2">
      <c r="O60045"/>
      <c r="P60045"/>
    </row>
    <row r="60046" spans="15:16" x14ac:dyDescent="0.2">
      <c r="O60046"/>
      <c r="P60046"/>
    </row>
    <row r="60047" spans="15:16" x14ac:dyDescent="0.2">
      <c r="O60047"/>
      <c r="P60047"/>
    </row>
    <row r="60048" spans="15:16" x14ac:dyDescent="0.2">
      <c r="O60048"/>
      <c r="P60048"/>
    </row>
    <row r="60049" spans="15:16" x14ac:dyDescent="0.2">
      <c r="O60049"/>
      <c r="P60049"/>
    </row>
    <row r="60050" spans="15:16" x14ac:dyDescent="0.2">
      <c r="O60050"/>
      <c r="P60050"/>
    </row>
    <row r="60051" spans="15:16" x14ac:dyDescent="0.2">
      <c r="O60051"/>
      <c r="P60051"/>
    </row>
    <row r="60052" spans="15:16" x14ac:dyDescent="0.2">
      <c r="O60052"/>
      <c r="P60052"/>
    </row>
    <row r="60053" spans="15:16" x14ac:dyDescent="0.2">
      <c r="O60053"/>
      <c r="P60053"/>
    </row>
    <row r="60054" spans="15:16" x14ac:dyDescent="0.2">
      <c r="O60054"/>
      <c r="P60054"/>
    </row>
    <row r="60055" spans="15:16" x14ac:dyDescent="0.2">
      <c r="O60055"/>
      <c r="P60055"/>
    </row>
    <row r="60056" spans="15:16" x14ac:dyDescent="0.2">
      <c r="O60056"/>
      <c r="P60056"/>
    </row>
    <row r="60057" spans="15:16" x14ac:dyDescent="0.2">
      <c r="O60057"/>
      <c r="P60057"/>
    </row>
    <row r="60058" spans="15:16" x14ac:dyDescent="0.2">
      <c r="O60058"/>
      <c r="P60058"/>
    </row>
    <row r="60059" spans="15:16" x14ac:dyDescent="0.2">
      <c r="O60059"/>
      <c r="P60059"/>
    </row>
    <row r="60060" spans="15:16" x14ac:dyDescent="0.2">
      <c r="O60060"/>
      <c r="P60060"/>
    </row>
    <row r="60061" spans="15:16" x14ac:dyDescent="0.2">
      <c r="O60061"/>
      <c r="P60061"/>
    </row>
    <row r="60062" spans="15:16" x14ac:dyDescent="0.2">
      <c r="O60062"/>
      <c r="P60062"/>
    </row>
    <row r="60063" spans="15:16" x14ac:dyDescent="0.2">
      <c r="O60063"/>
      <c r="P60063"/>
    </row>
    <row r="60064" spans="15:16" x14ac:dyDescent="0.2">
      <c r="O60064"/>
      <c r="P60064"/>
    </row>
    <row r="60065" spans="15:16" x14ac:dyDescent="0.2">
      <c r="O60065"/>
      <c r="P60065"/>
    </row>
    <row r="60066" spans="15:16" x14ac:dyDescent="0.2">
      <c r="O60066"/>
      <c r="P60066"/>
    </row>
    <row r="60067" spans="15:16" x14ac:dyDescent="0.2">
      <c r="O60067"/>
      <c r="P60067"/>
    </row>
    <row r="60068" spans="15:16" x14ac:dyDescent="0.2">
      <c r="O60068"/>
      <c r="P60068"/>
    </row>
    <row r="60069" spans="15:16" x14ac:dyDescent="0.2">
      <c r="O60069"/>
      <c r="P60069"/>
    </row>
    <row r="60070" spans="15:16" x14ac:dyDescent="0.2">
      <c r="O60070"/>
      <c r="P60070"/>
    </row>
    <row r="60071" spans="15:16" x14ac:dyDescent="0.2">
      <c r="O60071"/>
      <c r="P60071"/>
    </row>
    <row r="60072" spans="15:16" x14ac:dyDescent="0.2">
      <c r="O60072"/>
      <c r="P60072"/>
    </row>
    <row r="60073" spans="15:16" x14ac:dyDescent="0.2">
      <c r="O60073"/>
      <c r="P60073"/>
    </row>
    <row r="60074" spans="15:16" x14ac:dyDescent="0.2">
      <c r="O60074"/>
      <c r="P60074"/>
    </row>
    <row r="60075" spans="15:16" x14ac:dyDescent="0.2">
      <c r="O60075"/>
      <c r="P60075"/>
    </row>
    <row r="60076" spans="15:16" x14ac:dyDescent="0.2">
      <c r="O60076"/>
      <c r="P60076"/>
    </row>
    <row r="60077" spans="15:16" x14ac:dyDescent="0.2">
      <c r="O60077"/>
      <c r="P60077"/>
    </row>
    <row r="60078" spans="15:16" x14ac:dyDescent="0.2">
      <c r="O60078"/>
      <c r="P60078"/>
    </row>
    <row r="60079" spans="15:16" x14ac:dyDescent="0.2">
      <c r="O60079"/>
      <c r="P60079"/>
    </row>
    <row r="60080" spans="15:16" x14ac:dyDescent="0.2">
      <c r="O60080"/>
      <c r="P60080"/>
    </row>
    <row r="60081" spans="15:16" x14ac:dyDescent="0.2">
      <c r="O60081"/>
      <c r="P60081"/>
    </row>
    <row r="60082" spans="15:16" x14ac:dyDescent="0.2">
      <c r="O60082"/>
      <c r="P60082"/>
    </row>
    <row r="60083" spans="15:16" x14ac:dyDescent="0.2">
      <c r="O60083"/>
      <c r="P60083"/>
    </row>
    <row r="60084" spans="15:16" x14ac:dyDescent="0.2">
      <c r="O60084"/>
      <c r="P60084"/>
    </row>
    <row r="60085" spans="15:16" x14ac:dyDescent="0.2">
      <c r="O60085"/>
      <c r="P60085"/>
    </row>
    <row r="60086" spans="15:16" x14ac:dyDescent="0.2">
      <c r="O60086"/>
      <c r="P60086"/>
    </row>
    <row r="60087" spans="15:16" x14ac:dyDescent="0.2">
      <c r="O60087"/>
      <c r="P60087"/>
    </row>
    <row r="60088" spans="15:16" x14ac:dyDescent="0.2">
      <c r="O60088"/>
      <c r="P60088"/>
    </row>
    <row r="60089" spans="15:16" x14ac:dyDescent="0.2">
      <c r="O60089"/>
      <c r="P60089"/>
    </row>
    <row r="60090" spans="15:16" x14ac:dyDescent="0.2">
      <c r="O60090"/>
      <c r="P60090"/>
    </row>
    <row r="60091" spans="15:16" x14ac:dyDescent="0.2">
      <c r="O60091"/>
      <c r="P60091"/>
    </row>
    <row r="60092" spans="15:16" x14ac:dyDescent="0.2">
      <c r="O60092"/>
      <c r="P60092"/>
    </row>
    <row r="60093" spans="15:16" x14ac:dyDescent="0.2">
      <c r="O60093"/>
      <c r="P60093"/>
    </row>
    <row r="60094" spans="15:16" x14ac:dyDescent="0.2">
      <c r="O60094"/>
      <c r="P60094"/>
    </row>
    <row r="60095" spans="15:16" x14ac:dyDescent="0.2">
      <c r="O60095"/>
      <c r="P60095"/>
    </row>
    <row r="60096" spans="15:16" x14ac:dyDescent="0.2">
      <c r="O60096"/>
      <c r="P60096"/>
    </row>
    <row r="60097" spans="15:16" x14ac:dyDescent="0.2">
      <c r="O60097"/>
      <c r="P60097"/>
    </row>
    <row r="60098" spans="15:16" x14ac:dyDescent="0.2">
      <c r="O60098"/>
      <c r="P60098"/>
    </row>
    <row r="60099" spans="15:16" x14ac:dyDescent="0.2">
      <c r="O60099"/>
      <c r="P60099"/>
    </row>
    <row r="60100" spans="15:16" x14ac:dyDescent="0.2">
      <c r="O60100"/>
      <c r="P60100"/>
    </row>
    <row r="60101" spans="15:16" x14ac:dyDescent="0.2">
      <c r="O60101"/>
      <c r="P60101"/>
    </row>
    <row r="60102" spans="15:16" x14ac:dyDescent="0.2">
      <c r="O60102"/>
      <c r="P60102"/>
    </row>
    <row r="60103" spans="15:16" x14ac:dyDescent="0.2">
      <c r="O60103"/>
      <c r="P60103"/>
    </row>
    <row r="60104" spans="15:16" x14ac:dyDescent="0.2">
      <c r="O60104"/>
      <c r="P60104"/>
    </row>
    <row r="60105" spans="15:16" x14ac:dyDescent="0.2">
      <c r="O60105"/>
      <c r="P60105"/>
    </row>
    <row r="60106" spans="15:16" x14ac:dyDescent="0.2">
      <c r="O60106"/>
      <c r="P60106"/>
    </row>
    <row r="60107" spans="15:16" x14ac:dyDescent="0.2">
      <c r="O60107"/>
      <c r="P60107"/>
    </row>
    <row r="60108" spans="15:16" x14ac:dyDescent="0.2">
      <c r="O60108"/>
      <c r="P60108"/>
    </row>
    <row r="60109" spans="15:16" x14ac:dyDescent="0.2">
      <c r="O60109"/>
      <c r="P60109"/>
    </row>
    <row r="60110" spans="15:16" x14ac:dyDescent="0.2">
      <c r="O60110"/>
      <c r="P60110"/>
    </row>
    <row r="60111" spans="15:16" x14ac:dyDescent="0.2">
      <c r="O60111"/>
      <c r="P60111"/>
    </row>
    <row r="60112" spans="15:16" x14ac:dyDescent="0.2">
      <c r="O60112"/>
      <c r="P60112"/>
    </row>
    <row r="60113" spans="15:16" x14ac:dyDescent="0.2">
      <c r="O60113"/>
      <c r="P60113"/>
    </row>
    <row r="60114" spans="15:16" x14ac:dyDescent="0.2">
      <c r="O60114"/>
      <c r="P60114"/>
    </row>
    <row r="60115" spans="15:16" x14ac:dyDescent="0.2">
      <c r="O60115"/>
      <c r="P60115"/>
    </row>
    <row r="60116" spans="15:16" x14ac:dyDescent="0.2">
      <c r="O60116"/>
      <c r="P60116"/>
    </row>
    <row r="60117" spans="15:16" x14ac:dyDescent="0.2">
      <c r="O60117"/>
      <c r="P60117"/>
    </row>
    <row r="60118" spans="15:16" x14ac:dyDescent="0.2">
      <c r="O60118"/>
      <c r="P60118"/>
    </row>
    <row r="60119" spans="15:16" x14ac:dyDescent="0.2">
      <c r="O60119"/>
      <c r="P60119"/>
    </row>
    <row r="60120" spans="15:16" x14ac:dyDescent="0.2">
      <c r="O60120"/>
      <c r="P60120"/>
    </row>
    <row r="60121" spans="15:16" x14ac:dyDescent="0.2">
      <c r="O60121"/>
      <c r="P60121"/>
    </row>
    <row r="60122" spans="15:16" x14ac:dyDescent="0.2">
      <c r="O60122"/>
      <c r="P60122"/>
    </row>
    <row r="60123" spans="15:16" x14ac:dyDescent="0.2">
      <c r="O60123"/>
      <c r="P60123"/>
    </row>
    <row r="60124" spans="15:16" x14ac:dyDescent="0.2">
      <c r="O60124"/>
      <c r="P60124"/>
    </row>
    <row r="60125" spans="15:16" x14ac:dyDescent="0.2">
      <c r="O60125"/>
      <c r="P60125"/>
    </row>
    <row r="60126" spans="15:16" x14ac:dyDescent="0.2">
      <c r="O60126"/>
      <c r="P60126"/>
    </row>
    <row r="60127" spans="15:16" x14ac:dyDescent="0.2">
      <c r="O60127"/>
      <c r="P60127"/>
    </row>
    <row r="60128" spans="15:16" x14ac:dyDescent="0.2">
      <c r="O60128"/>
      <c r="P60128"/>
    </row>
    <row r="60129" spans="15:16" x14ac:dyDescent="0.2">
      <c r="O60129"/>
      <c r="P60129"/>
    </row>
    <row r="60130" spans="15:16" x14ac:dyDescent="0.2">
      <c r="O60130"/>
      <c r="P60130"/>
    </row>
    <row r="60131" spans="15:16" x14ac:dyDescent="0.2">
      <c r="O60131"/>
      <c r="P60131"/>
    </row>
    <row r="60132" spans="15:16" x14ac:dyDescent="0.2">
      <c r="O60132"/>
      <c r="P60132"/>
    </row>
    <row r="60133" spans="15:16" x14ac:dyDescent="0.2">
      <c r="O60133"/>
      <c r="P60133"/>
    </row>
    <row r="60134" spans="15:16" x14ac:dyDescent="0.2">
      <c r="O60134"/>
      <c r="P60134"/>
    </row>
    <row r="60135" spans="15:16" x14ac:dyDescent="0.2">
      <c r="O60135"/>
      <c r="P60135"/>
    </row>
    <row r="60136" spans="15:16" x14ac:dyDescent="0.2">
      <c r="O60136"/>
      <c r="P60136"/>
    </row>
    <row r="60137" spans="15:16" x14ac:dyDescent="0.2">
      <c r="O60137"/>
      <c r="P60137"/>
    </row>
    <row r="60138" spans="15:16" x14ac:dyDescent="0.2">
      <c r="O60138"/>
      <c r="P60138"/>
    </row>
    <row r="60139" spans="15:16" x14ac:dyDescent="0.2">
      <c r="O60139"/>
      <c r="P60139"/>
    </row>
    <row r="60140" spans="15:16" x14ac:dyDescent="0.2">
      <c r="O60140"/>
      <c r="P60140"/>
    </row>
    <row r="60141" spans="15:16" x14ac:dyDescent="0.2">
      <c r="O60141"/>
      <c r="P60141"/>
    </row>
    <row r="60142" spans="15:16" x14ac:dyDescent="0.2">
      <c r="O60142"/>
      <c r="P60142"/>
    </row>
    <row r="60143" spans="15:16" x14ac:dyDescent="0.2">
      <c r="O60143"/>
      <c r="P60143"/>
    </row>
    <row r="60144" spans="15:16" x14ac:dyDescent="0.2">
      <c r="O60144"/>
      <c r="P60144"/>
    </row>
    <row r="60145" spans="15:16" x14ac:dyDescent="0.2">
      <c r="O60145"/>
      <c r="P60145"/>
    </row>
    <row r="60146" spans="15:16" x14ac:dyDescent="0.2">
      <c r="O60146"/>
      <c r="P60146"/>
    </row>
    <row r="60147" spans="15:16" x14ac:dyDescent="0.2">
      <c r="O60147"/>
      <c r="P60147"/>
    </row>
    <row r="60148" spans="15:16" x14ac:dyDescent="0.2">
      <c r="O60148"/>
      <c r="P60148"/>
    </row>
    <row r="60149" spans="15:16" x14ac:dyDescent="0.2">
      <c r="O60149"/>
      <c r="P60149"/>
    </row>
    <row r="60150" spans="15:16" x14ac:dyDescent="0.2">
      <c r="O60150"/>
      <c r="P60150"/>
    </row>
    <row r="60151" spans="15:16" x14ac:dyDescent="0.2">
      <c r="O60151"/>
      <c r="P60151"/>
    </row>
    <row r="60152" spans="15:16" x14ac:dyDescent="0.2">
      <c r="O60152"/>
      <c r="P60152"/>
    </row>
    <row r="60153" spans="15:16" x14ac:dyDescent="0.2">
      <c r="O60153"/>
      <c r="P60153"/>
    </row>
    <row r="60154" spans="15:16" x14ac:dyDescent="0.2">
      <c r="O60154"/>
      <c r="P60154"/>
    </row>
    <row r="60155" spans="15:16" x14ac:dyDescent="0.2">
      <c r="O60155"/>
      <c r="P60155"/>
    </row>
    <row r="60156" spans="15:16" x14ac:dyDescent="0.2">
      <c r="O60156"/>
      <c r="P60156"/>
    </row>
    <row r="60157" spans="15:16" x14ac:dyDescent="0.2">
      <c r="O60157"/>
      <c r="P60157"/>
    </row>
    <row r="60158" spans="15:16" x14ac:dyDescent="0.2">
      <c r="O60158"/>
      <c r="P60158"/>
    </row>
    <row r="60159" spans="15:16" x14ac:dyDescent="0.2">
      <c r="O60159"/>
      <c r="P60159"/>
    </row>
    <row r="60160" spans="15:16" x14ac:dyDescent="0.2">
      <c r="O60160"/>
      <c r="P60160"/>
    </row>
    <row r="60161" spans="15:16" x14ac:dyDescent="0.2">
      <c r="O60161"/>
      <c r="P60161"/>
    </row>
    <row r="60162" spans="15:16" x14ac:dyDescent="0.2">
      <c r="O60162"/>
      <c r="P60162"/>
    </row>
    <row r="60163" spans="15:16" x14ac:dyDescent="0.2">
      <c r="O60163"/>
      <c r="P60163"/>
    </row>
    <row r="60164" spans="15:16" x14ac:dyDescent="0.2">
      <c r="O60164"/>
      <c r="P60164"/>
    </row>
    <row r="60165" spans="15:16" x14ac:dyDescent="0.2">
      <c r="O60165"/>
      <c r="P60165"/>
    </row>
    <row r="60166" spans="15:16" x14ac:dyDescent="0.2">
      <c r="O60166"/>
      <c r="P60166"/>
    </row>
    <row r="60167" spans="15:16" x14ac:dyDescent="0.2">
      <c r="O60167"/>
      <c r="P60167"/>
    </row>
    <row r="60168" spans="15:16" x14ac:dyDescent="0.2">
      <c r="O60168"/>
      <c r="P60168"/>
    </row>
    <row r="60169" spans="15:16" x14ac:dyDescent="0.2">
      <c r="O60169"/>
      <c r="P60169"/>
    </row>
    <row r="60170" spans="15:16" x14ac:dyDescent="0.2">
      <c r="O60170"/>
      <c r="P60170"/>
    </row>
    <row r="60171" spans="15:16" x14ac:dyDescent="0.2">
      <c r="O60171"/>
      <c r="P60171"/>
    </row>
    <row r="60172" spans="15:16" x14ac:dyDescent="0.2">
      <c r="O60172"/>
      <c r="P60172"/>
    </row>
    <row r="60173" spans="15:16" x14ac:dyDescent="0.2">
      <c r="O60173"/>
      <c r="P60173"/>
    </row>
    <row r="60174" spans="15:16" x14ac:dyDescent="0.2">
      <c r="O60174"/>
      <c r="P60174"/>
    </row>
    <row r="60175" spans="15:16" x14ac:dyDescent="0.2">
      <c r="O60175"/>
      <c r="P60175"/>
    </row>
    <row r="60176" spans="15:16" x14ac:dyDescent="0.2">
      <c r="O60176"/>
      <c r="P60176"/>
    </row>
    <row r="60177" spans="15:16" x14ac:dyDescent="0.2">
      <c r="O60177"/>
      <c r="P60177"/>
    </row>
    <row r="60178" spans="15:16" x14ac:dyDescent="0.2">
      <c r="O60178"/>
      <c r="P60178"/>
    </row>
    <row r="60179" spans="15:16" x14ac:dyDescent="0.2">
      <c r="O60179"/>
      <c r="P60179"/>
    </row>
    <row r="60180" spans="15:16" x14ac:dyDescent="0.2">
      <c r="O60180"/>
      <c r="P60180"/>
    </row>
    <row r="60181" spans="15:16" x14ac:dyDescent="0.2">
      <c r="O60181"/>
      <c r="P60181"/>
    </row>
    <row r="60182" spans="15:16" x14ac:dyDescent="0.2">
      <c r="O60182"/>
      <c r="P60182"/>
    </row>
    <row r="60183" spans="15:16" x14ac:dyDescent="0.2">
      <c r="O60183"/>
      <c r="P60183"/>
    </row>
    <row r="60184" spans="15:16" x14ac:dyDescent="0.2">
      <c r="O60184"/>
      <c r="P60184"/>
    </row>
    <row r="60185" spans="15:16" x14ac:dyDescent="0.2">
      <c r="O60185"/>
      <c r="P60185"/>
    </row>
    <row r="60186" spans="15:16" x14ac:dyDescent="0.2">
      <c r="O60186"/>
      <c r="P60186"/>
    </row>
    <row r="60187" spans="15:16" x14ac:dyDescent="0.2">
      <c r="O60187"/>
      <c r="P60187"/>
    </row>
    <row r="60188" spans="15:16" x14ac:dyDescent="0.2">
      <c r="O60188"/>
      <c r="P60188"/>
    </row>
    <row r="60189" spans="15:16" x14ac:dyDescent="0.2">
      <c r="O60189"/>
      <c r="P60189"/>
    </row>
    <row r="60190" spans="15:16" x14ac:dyDescent="0.2">
      <c r="O60190"/>
      <c r="P60190"/>
    </row>
    <row r="60191" spans="15:16" x14ac:dyDescent="0.2">
      <c r="O60191"/>
      <c r="P60191"/>
    </row>
    <row r="60192" spans="15:16" x14ac:dyDescent="0.2">
      <c r="O60192"/>
      <c r="P60192"/>
    </row>
    <row r="60193" spans="15:16" x14ac:dyDescent="0.2">
      <c r="O60193"/>
      <c r="P60193"/>
    </row>
    <row r="60194" spans="15:16" x14ac:dyDescent="0.2">
      <c r="O60194"/>
      <c r="P60194"/>
    </row>
    <row r="60195" spans="15:16" x14ac:dyDescent="0.2">
      <c r="O60195"/>
      <c r="P60195"/>
    </row>
    <row r="60196" spans="15:16" x14ac:dyDescent="0.2">
      <c r="O60196"/>
      <c r="P60196"/>
    </row>
    <row r="60197" spans="15:16" x14ac:dyDescent="0.2">
      <c r="O60197"/>
      <c r="P60197"/>
    </row>
    <row r="60198" spans="15:16" x14ac:dyDescent="0.2">
      <c r="O60198"/>
      <c r="P60198"/>
    </row>
    <row r="60199" spans="15:16" x14ac:dyDescent="0.2">
      <c r="O60199"/>
      <c r="P60199"/>
    </row>
    <row r="60200" spans="15:16" x14ac:dyDescent="0.2">
      <c r="O60200"/>
      <c r="P60200"/>
    </row>
    <row r="60201" spans="15:16" x14ac:dyDescent="0.2">
      <c r="O60201"/>
      <c r="P60201"/>
    </row>
    <row r="60202" spans="15:16" x14ac:dyDescent="0.2">
      <c r="O60202"/>
      <c r="P60202"/>
    </row>
    <row r="60203" spans="15:16" x14ac:dyDescent="0.2">
      <c r="O60203"/>
      <c r="P60203"/>
    </row>
    <row r="60204" spans="15:16" x14ac:dyDescent="0.2">
      <c r="O60204"/>
      <c r="P60204"/>
    </row>
    <row r="60205" spans="15:16" x14ac:dyDescent="0.2">
      <c r="O60205"/>
      <c r="P60205"/>
    </row>
    <row r="60206" spans="15:16" x14ac:dyDescent="0.2">
      <c r="O60206"/>
      <c r="P60206"/>
    </row>
    <row r="60207" spans="15:16" x14ac:dyDescent="0.2">
      <c r="O60207"/>
      <c r="P60207"/>
    </row>
    <row r="60208" spans="15:16" x14ac:dyDescent="0.2">
      <c r="O60208"/>
      <c r="P60208"/>
    </row>
    <row r="60209" spans="15:16" x14ac:dyDescent="0.2">
      <c r="O60209"/>
      <c r="P60209"/>
    </row>
    <row r="60210" spans="15:16" x14ac:dyDescent="0.2">
      <c r="O60210"/>
      <c r="P60210"/>
    </row>
    <row r="60211" spans="15:16" x14ac:dyDescent="0.2">
      <c r="O60211"/>
      <c r="P60211"/>
    </row>
    <row r="60212" spans="15:16" x14ac:dyDescent="0.2">
      <c r="O60212"/>
      <c r="P60212"/>
    </row>
    <row r="60213" spans="15:16" x14ac:dyDescent="0.2">
      <c r="O60213"/>
      <c r="P60213"/>
    </row>
    <row r="60214" spans="15:16" x14ac:dyDescent="0.2">
      <c r="O60214"/>
      <c r="P60214"/>
    </row>
    <row r="60215" spans="15:16" x14ac:dyDescent="0.2">
      <c r="O60215"/>
      <c r="P60215"/>
    </row>
    <row r="60216" spans="15:16" x14ac:dyDescent="0.2">
      <c r="O60216"/>
      <c r="P60216"/>
    </row>
    <row r="60217" spans="15:16" x14ac:dyDescent="0.2">
      <c r="O60217"/>
      <c r="P60217"/>
    </row>
    <row r="60218" spans="15:16" x14ac:dyDescent="0.2">
      <c r="O60218"/>
      <c r="P60218"/>
    </row>
    <row r="60219" spans="15:16" x14ac:dyDescent="0.2">
      <c r="O60219"/>
      <c r="P60219"/>
    </row>
    <row r="60220" spans="15:16" x14ac:dyDescent="0.2">
      <c r="O60220"/>
      <c r="P60220"/>
    </row>
    <row r="60221" spans="15:16" x14ac:dyDescent="0.2">
      <c r="O60221"/>
      <c r="P60221"/>
    </row>
    <row r="60222" spans="15:16" x14ac:dyDescent="0.2">
      <c r="O60222"/>
      <c r="P60222"/>
    </row>
    <row r="60223" spans="15:16" x14ac:dyDescent="0.2">
      <c r="O60223"/>
      <c r="P60223"/>
    </row>
    <row r="60224" spans="15:16" x14ac:dyDescent="0.2">
      <c r="O60224"/>
      <c r="P60224"/>
    </row>
    <row r="60225" spans="15:16" x14ac:dyDescent="0.2">
      <c r="O60225"/>
      <c r="P60225"/>
    </row>
    <row r="60226" spans="15:16" x14ac:dyDescent="0.2">
      <c r="O60226"/>
      <c r="P60226"/>
    </row>
    <row r="60227" spans="15:16" x14ac:dyDescent="0.2">
      <c r="O60227"/>
      <c r="P60227"/>
    </row>
    <row r="60228" spans="15:16" x14ac:dyDescent="0.2">
      <c r="O60228"/>
      <c r="P60228"/>
    </row>
    <row r="60229" spans="15:16" x14ac:dyDescent="0.2">
      <c r="O60229"/>
      <c r="P60229"/>
    </row>
    <row r="60230" spans="15:16" x14ac:dyDescent="0.2">
      <c r="O60230"/>
      <c r="P60230"/>
    </row>
    <row r="60231" spans="15:16" x14ac:dyDescent="0.2">
      <c r="O60231"/>
      <c r="P60231"/>
    </row>
    <row r="60232" spans="15:16" x14ac:dyDescent="0.2">
      <c r="O60232"/>
      <c r="P60232"/>
    </row>
    <row r="60233" spans="15:16" x14ac:dyDescent="0.2">
      <c r="O60233"/>
      <c r="P60233"/>
    </row>
    <row r="60234" spans="15:16" x14ac:dyDescent="0.2">
      <c r="O60234"/>
      <c r="P60234"/>
    </row>
    <row r="60235" spans="15:16" x14ac:dyDescent="0.2">
      <c r="O60235"/>
      <c r="P60235"/>
    </row>
    <row r="60236" spans="15:16" x14ac:dyDescent="0.2">
      <c r="O60236"/>
      <c r="P60236"/>
    </row>
    <row r="60237" spans="15:16" x14ac:dyDescent="0.2">
      <c r="O60237"/>
      <c r="P60237"/>
    </row>
    <row r="60238" spans="15:16" x14ac:dyDescent="0.2">
      <c r="O60238"/>
      <c r="P60238"/>
    </row>
    <row r="60239" spans="15:16" x14ac:dyDescent="0.2">
      <c r="O60239"/>
      <c r="P60239"/>
    </row>
    <row r="60240" spans="15:16" x14ac:dyDescent="0.2">
      <c r="O60240"/>
      <c r="P60240"/>
    </row>
    <row r="60241" spans="15:16" x14ac:dyDescent="0.2">
      <c r="O60241"/>
      <c r="P60241"/>
    </row>
    <row r="60242" spans="15:16" x14ac:dyDescent="0.2">
      <c r="O60242"/>
      <c r="P60242"/>
    </row>
    <row r="60243" spans="15:16" x14ac:dyDescent="0.2">
      <c r="O60243"/>
      <c r="P60243"/>
    </row>
    <row r="60244" spans="15:16" x14ac:dyDescent="0.2">
      <c r="O60244"/>
      <c r="P60244"/>
    </row>
    <row r="60245" spans="15:16" x14ac:dyDescent="0.2">
      <c r="O60245"/>
      <c r="P60245"/>
    </row>
    <row r="60246" spans="15:16" x14ac:dyDescent="0.2">
      <c r="O60246"/>
      <c r="P60246"/>
    </row>
    <row r="60247" spans="15:16" x14ac:dyDescent="0.2">
      <c r="O60247"/>
      <c r="P60247"/>
    </row>
    <row r="60248" spans="15:16" x14ac:dyDescent="0.2">
      <c r="O60248"/>
      <c r="P60248"/>
    </row>
    <row r="60249" spans="15:16" x14ac:dyDescent="0.2">
      <c r="O60249"/>
      <c r="P60249"/>
    </row>
    <row r="60250" spans="15:16" x14ac:dyDescent="0.2">
      <c r="O60250"/>
      <c r="P60250"/>
    </row>
    <row r="60251" spans="15:16" x14ac:dyDescent="0.2">
      <c r="O60251"/>
      <c r="P60251"/>
    </row>
    <row r="60252" spans="15:16" x14ac:dyDescent="0.2">
      <c r="O60252"/>
      <c r="P60252"/>
    </row>
    <row r="60253" spans="15:16" x14ac:dyDescent="0.2">
      <c r="O60253"/>
      <c r="P60253"/>
    </row>
    <row r="60254" spans="15:16" x14ac:dyDescent="0.2">
      <c r="O60254"/>
      <c r="P60254"/>
    </row>
    <row r="60255" spans="15:16" x14ac:dyDescent="0.2">
      <c r="O60255"/>
      <c r="P60255"/>
    </row>
    <row r="60256" spans="15:16" x14ac:dyDescent="0.2">
      <c r="O60256"/>
      <c r="P60256"/>
    </row>
    <row r="60257" spans="15:16" x14ac:dyDescent="0.2">
      <c r="O60257"/>
      <c r="P60257"/>
    </row>
    <row r="60258" spans="15:16" x14ac:dyDescent="0.2">
      <c r="O60258"/>
      <c r="P60258"/>
    </row>
    <row r="60259" spans="15:16" x14ac:dyDescent="0.2">
      <c r="O60259"/>
      <c r="P60259"/>
    </row>
    <row r="60260" spans="15:16" x14ac:dyDescent="0.2">
      <c r="O60260"/>
      <c r="P60260"/>
    </row>
    <row r="60261" spans="15:16" x14ac:dyDescent="0.2">
      <c r="O60261"/>
      <c r="P60261"/>
    </row>
    <row r="60262" spans="15:16" x14ac:dyDescent="0.2">
      <c r="O60262"/>
      <c r="P60262"/>
    </row>
    <row r="60263" spans="15:16" x14ac:dyDescent="0.2">
      <c r="O60263"/>
      <c r="P60263"/>
    </row>
    <row r="60264" spans="15:16" x14ac:dyDescent="0.2">
      <c r="O60264"/>
      <c r="P60264"/>
    </row>
    <row r="60265" spans="15:16" x14ac:dyDescent="0.2">
      <c r="O60265"/>
      <c r="P60265"/>
    </row>
    <row r="60266" spans="15:16" x14ac:dyDescent="0.2">
      <c r="O60266"/>
      <c r="P60266"/>
    </row>
    <row r="60267" spans="15:16" x14ac:dyDescent="0.2">
      <c r="O60267"/>
      <c r="P60267"/>
    </row>
    <row r="60268" spans="15:16" x14ac:dyDescent="0.2">
      <c r="O60268"/>
      <c r="P60268"/>
    </row>
    <row r="60269" spans="15:16" x14ac:dyDescent="0.2">
      <c r="O60269"/>
      <c r="P60269"/>
    </row>
    <row r="60270" spans="15:16" x14ac:dyDescent="0.2">
      <c r="O60270"/>
      <c r="P60270"/>
    </row>
    <row r="60271" spans="15:16" x14ac:dyDescent="0.2">
      <c r="O60271"/>
      <c r="P60271"/>
    </row>
    <row r="60272" spans="15:16" x14ac:dyDescent="0.2">
      <c r="O60272"/>
      <c r="P60272"/>
    </row>
    <row r="60273" spans="15:16" x14ac:dyDescent="0.2">
      <c r="O60273"/>
      <c r="P60273"/>
    </row>
    <row r="60274" spans="15:16" x14ac:dyDescent="0.2">
      <c r="O60274"/>
      <c r="P60274"/>
    </row>
    <row r="60275" spans="15:16" x14ac:dyDescent="0.2">
      <c r="O60275"/>
      <c r="P60275"/>
    </row>
    <row r="60276" spans="15:16" x14ac:dyDescent="0.2">
      <c r="O60276"/>
      <c r="P60276"/>
    </row>
    <row r="60277" spans="15:16" x14ac:dyDescent="0.2">
      <c r="O60277"/>
      <c r="P60277"/>
    </row>
    <row r="60278" spans="15:16" x14ac:dyDescent="0.2">
      <c r="O60278"/>
      <c r="P60278"/>
    </row>
    <row r="60279" spans="15:16" x14ac:dyDescent="0.2">
      <c r="O60279"/>
      <c r="P60279"/>
    </row>
    <row r="60280" spans="15:16" x14ac:dyDescent="0.2">
      <c r="O60280"/>
      <c r="P60280"/>
    </row>
    <row r="60281" spans="15:16" x14ac:dyDescent="0.2">
      <c r="O60281"/>
      <c r="P60281"/>
    </row>
    <row r="60282" spans="15:16" x14ac:dyDescent="0.2">
      <c r="O60282"/>
      <c r="P60282"/>
    </row>
    <row r="60283" spans="15:16" x14ac:dyDescent="0.2">
      <c r="O60283"/>
      <c r="P60283"/>
    </row>
    <row r="60284" spans="15:16" x14ac:dyDescent="0.2">
      <c r="O60284"/>
      <c r="P60284"/>
    </row>
    <row r="60285" spans="15:16" x14ac:dyDescent="0.2">
      <c r="O60285"/>
      <c r="P60285"/>
    </row>
    <row r="60286" spans="15:16" x14ac:dyDescent="0.2">
      <c r="O60286"/>
      <c r="P60286"/>
    </row>
    <row r="60287" spans="15:16" x14ac:dyDescent="0.2">
      <c r="O60287"/>
      <c r="P60287"/>
    </row>
    <row r="60288" spans="15:16" x14ac:dyDescent="0.2">
      <c r="O60288"/>
      <c r="P60288"/>
    </row>
    <row r="60289" spans="15:16" x14ac:dyDescent="0.2">
      <c r="O60289"/>
      <c r="P60289"/>
    </row>
    <row r="60290" spans="15:16" x14ac:dyDescent="0.2">
      <c r="O60290"/>
      <c r="P60290"/>
    </row>
    <row r="60291" spans="15:16" x14ac:dyDescent="0.2">
      <c r="O60291"/>
      <c r="P60291"/>
    </row>
    <row r="60292" spans="15:16" x14ac:dyDescent="0.2">
      <c r="O60292"/>
      <c r="P60292"/>
    </row>
    <row r="60293" spans="15:16" x14ac:dyDescent="0.2">
      <c r="O60293"/>
      <c r="P60293"/>
    </row>
    <row r="60294" spans="15:16" x14ac:dyDescent="0.2">
      <c r="O60294"/>
      <c r="P60294"/>
    </row>
    <row r="60295" spans="15:16" x14ac:dyDescent="0.2">
      <c r="O60295"/>
      <c r="P60295"/>
    </row>
    <row r="60296" spans="15:16" x14ac:dyDescent="0.2">
      <c r="O60296"/>
      <c r="P60296"/>
    </row>
    <row r="60297" spans="15:16" x14ac:dyDescent="0.2">
      <c r="O60297"/>
      <c r="P60297"/>
    </row>
    <row r="60298" spans="15:16" x14ac:dyDescent="0.2">
      <c r="O60298"/>
      <c r="P60298"/>
    </row>
    <row r="60299" spans="15:16" x14ac:dyDescent="0.2">
      <c r="O60299"/>
      <c r="P60299"/>
    </row>
    <row r="60300" spans="15:16" x14ac:dyDescent="0.2">
      <c r="O60300"/>
      <c r="P60300"/>
    </row>
    <row r="60301" spans="15:16" x14ac:dyDescent="0.2">
      <c r="O60301"/>
      <c r="P60301"/>
    </row>
    <row r="60302" spans="15:16" x14ac:dyDescent="0.2">
      <c r="O60302"/>
      <c r="P60302"/>
    </row>
    <row r="60303" spans="15:16" x14ac:dyDescent="0.2">
      <c r="O60303"/>
      <c r="P60303"/>
    </row>
    <row r="60304" spans="15:16" x14ac:dyDescent="0.2">
      <c r="O60304"/>
      <c r="P60304"/>
    </row>
    <row r="60305" spans="15:16" x14ac:dyDescent="0.2">
      <c r="O60305"/>
      <c r="P60305"/>
    </row>
    <row r="60306" spans="15:16" x14ac:dyDescent="0.2">
      <c r="O60306"/>
      <c r="P60306"/>
    </row>
    <row r="60307" spans="15:16" x14ac:dyDescent="0.2">
      <c r="O60307"/>
      <c r="P60307"/>
    </row>
    <row r="60308" spans="15:16" x14ac:dyDescent="0.2">
      <c r="O60308"/>
      <c r="P60308"/>
    </row>
    <row r="60309" spans="15:16" x14ac:dyDescent="0.2">
      <c r="O60309"/>
      <c r="P60309"/>
    </row>
    <row r="60310" spans="15:16" x14ac:dyDescent="0.2">
      <c r="O60310"/>
      <c r="P60310"/>
    </row>
    <row r="60311" spans="15:16" x14ac:dyDescent="0.2">
      <c r="O60311"/>
      <c r="P60311"/>
    </row>
    <row r="60312" spans="15:16" x14ac:dyDescent="0.2">
      <c r="O60312"/>
      <c r="P60312"/>
    </row>
    <row r="60313" spans="15:16" x14ac:dyDescent="0.2">
      <c r="O60313"/>
      <c r="P60313"/>
    </row>
    <row r="60314" spans="15:16" x14ac:dyDescent="0.2">
      <c r="O60314"/>
      <c r="P60314"/>
    </row>
    <row r="60315" spans="15:16" x14ac:dyDescent="0.2">
      <c r="O60315"/>
      <c r="P60315"/>
    </row>
    <row r="60316" spans="15:16" x14ac:dyDescent="0.2">
      <c r="O60316"/>
      <c r="P60316"/>
    </row>
    <row r="60317" spans="15:16" x14ac:dyDescent="0.2">
      <c r="O60317"/>
      <c r="P60317"/>
    </row>
    <row r="60318" spans="15:16" x14ac:dyDescent="0.2">
      <c r="O60318"/>
      <c r="P60318"/>
    </row>
    <row r="60319" spans="15:16" x14ac:dyDescent="0.2">
      <c r="O60319"/>
      <c r="P60319"/>
    </row>
    <row r="60320" spans="15:16" x14ac:dyDescent="0.2">
      <c r="O60320"/>
      <c r="P60320"/>
    </row>
    <row r="60321" spans="15:16" x14ac:dyDescent="0.2">
      <c r="O60321"/>
      <c r="P60321"/>
    </row>
    <row r="60322" spans="15:16" x14ac:dyDescent="0.2">
      <c r="O60322"/>
      <c r="P60322"/>
    </row>
    <row r="60323" spans="15:16" x14ac:dyDescent="0.2">
      <c r="O60323"/>
      <c r="P60323"/>
    </row>
    <row r="60324" spans="15:16" x14ac:dyDescent="0.2">
      <c r="O60324"/>
      <c r="P60324"/>
    </row>
    <row r="60325" spans="15:16" x14ac:dyDescent="0.2">
      <c r="O60325"/>
      <c r="P60325"/>
    </row>
    <row r="60326" spans="15:16" x14ac:dyDescent="0.2">
      <c r="O60326"/>
      <c r="P60326"/>
    </row>
    <row r="60327" spans="15:16" x14ac:dyDescent="0.2">
      <c r="O60327"/>
      <c r="P60327"/>
    </row>
    <row r="60328" spans="15:16" x14ac:dyDescent="0.2">
      <c r="O60328"/>
      <c r="P60328"/>
    </row>
    <row r="60329" spans="15:16" x14ac:dyDescent="0.2">
      <c r="O60329"/>
      <c r="P60329"/>
    </row>
    <row r="60330" spans="15:16" x14ac:dyDescent="0.2">
      <c r="O60330"/>
      <c r="P60330"/>
    </row>
    <row r="60331" spans="15:16" x14ac:dyDescent="0.2">
      <c r="O60331"/>
      <c r="P60331"/>
    </row>
    <row r="60332" spans="15:16" x14ac:dyDescent="0.2">
      <c r="O60332"/>
      <c r="P60332"/>
    </row>
    <row r="60333" spans="15:16" x14ac:dyDescent="0.2">
      <c r="O60333"/>
      <c r="P60333"/>
    </row>
    <row r="60334" spans="15:16" x14ac:dyDescent="0.2">
      <c r="O60334"/>
      <c r="P60334"/>
    </row>
    <row r="60335" spans="15:16" x14ac:dyDescent="0.2">
      <c r="O60335"/>
      <c r="P60335"/>
    </row>
    <row r="60336" spans="15:16" x14ac:dyDescent="0.2">
      <c r="O60336"/>
      <c r="P60336"/>
    </row>
    <row r="60337" spans="15:16" x14ac:dyDescent="0.2">
      <c r="O60337"/>
      <c r="P60337"/>
    </row>
    <row r="60338" spans="15:16" x14ac:dyDescent="0.2">
      <c r="O60338"/>
      <c r="P60338"/>
    </row>
    <row r="60339" spans="15:16" x14ac:dyDescent="0.2">
      <c r="O60339"/>
      <c r="P60339"/>
    </row>
    <row r="60340" spans="15:16" x14ac:dyDescent="0.2">
      <c r="O60340"/>
      <c r="P60340"/>
    </row>
    <row r="60341" spans="15:16" x14ac:dyDescent="0.2">
      <c r="O60341"/>
      <c r="P60341"/>
    </row>
    <row r="60342" spans="15:16" x14ac:dyDescent="0.2">
      <c r="O60342"/>
      <c r="P60342"/>
    </row>
    <row r="60343" spans="15:16" x14ac:dyDescent="0.2">
      <c r="O60343"/>
      <c r="P60343"/>
    </row>
    <row r="60344" spans="15:16" x14ac:dyDescent="0.2">
      <c r="O60344"/>
      <c r="P60344"/>
    </row>
    <row r="60345" spans="15:16" x14ac:dyDescent="0.2">
      <c r="O60345"/>
      <c r="P60345"/>
    </row>
    <row r="60346" spans="15:16" x14ac:dyDescent="0.2">
      <c r="O60346"/>
      <c r="P60346"/>
    </row>
    <row r="60347" spans="15:16" x14ac:dyDescent="0.2">
      <c r="O60347"/>
      <c r="P60347"/>
    </row>
    <row r="60348" spans="15:16" x14ac:dyDescent="0.2">
      <c r="O60348"/>
      <c r="P60348"/>
    </row>
    <row r="60349" spans="15:16" x14ac:dyDescent="0.2">
      <c r="O60349"/>
      <c r="P60349"/>
    </row>
    <row r="60350" spans="15:16" x14ac:dyDescent="0.2">
      <c r="O60350"/>
      <c r="P60350"/>
    </row>
    <row r="60351" spans="15:16" x14ac:dyDescent="0.2">
      <c r="O60351"/>
      <c r="P60351"/>
    </row>
    <row r="60352" spans="15:16" x14ac:dyDescent="0.2">
      <c r="O60352"/>
      <c r="P60352"/>
    </row>
    <row r="60353" spans="15:16" x14ac:dyDescent="0.2">
      <c r="O60353"/>
      <c r="P60353"/>
    </row>
    <row r="60354" spans="15:16" x14ac:dyDescent="0.2">
      <c r="O60354"/>
      <c r="P60354"/>
    </row>
    <row r="60355" spans="15:16" x14ac:dyDescent="0.2">
      <c r="O60355"/>
      <c r="P60355"/>
    </row>
    <row r="60356" spans="15:16" x14ac:dyDescent="0.2">
      <c r="O60356"/>
      <c r="P60356"/>
    </row>
    <row r="60357" spans="15:16" x14ac:dyDescent="0.2">
      <c r="O60357"/>
      <c r="P60357"/>
    </row>
    <row r="60358" spans="15:16" x14ac:dyDescent="0.2">
      <c r="O60358"/>
      <c r="P60358"/>
    </row>
    <row r="60359" spans="15:16" x14ac:dyDescent="0.2">
      <c r="O60359"/>
      <c r="P60359"/>
    </row>
    <row r="60360" spans="15:16" x14ac:dyDescent="0.2">
      <c r="O60360"/>
      <c r="P60360"/>
    </row>
    <row r="60361" spans="15:16" x14ac:dyDescent="0.2">
      <c r="O60361"/>
      <c r="P60361"/>
    </row>
    <row r="60362" spans="15:16" x14ac:dyDescent="0.2">
      <c r="O60362"/>
      <c r="P60362"/>
    </row>
    <row r="60363" spans="15:16" x14ac:dyDescent="0.2">
      <c r="O60363"/>
      <c r="P60363"/>
    </row>
    <row r="60364" spans="15:16" x14ac:dyDescent="0.2">
      <c r="O60364"/>
      <c r="P60364"/>
    </row>
    <row r="60365" spans="15:16" x14ac:dyDescent="0.2">
      <c r="O60365"/>
      <c r="P60365"/>
    </row>
    <row r="60366" spans="15:16" x14ac:dyDescent="0.2">
      <c r="O60366"/>
      <c r="P60366"/>
    </row>
    <row r="60367" spans="15:16" x14ac:dyDescent="0.2">
      <c r="O60367"/>
      <c r="P60367"/>
    </row>
    <row r="60368" spans="15:16" x14ac:dyDescent="0.2">
      <c r="O60368"/>
      <c r="P60368"/>
    </row>
    <row r="60369" spans="15:16" x14ac:dyDescent="0.2">
      <c r="O60369"/>
      <c r="P60369"/>
    </row>
    <row r="60370" spans="15:16" x14ac:dyDescent="0.2">
      <c r="O60370"/>
      <c r="P60370"/>
    </row>
    <row r="60371" spans="15:16" x14ac:dyDescent="0.2">
      <c r="O60371"/>
      <c r="P60371"/>
    </row>
    <row r="60372" spans="15:16" x14ac:dyDescent="0.2">
      <c r="O60372"/>
      <c r="P60372"/>
    </row>
    <row r="60373" spans="15:16" x14ac:dyDescent="0.2">
      <c r="O60373"/>
      <c r="P60373"/>
    </row>
    <row r="60374" spans="15:16" x14ac:dyDescent="0.2">
      <c r="O60374"/>
      <c r="P60374"/>
    </row>
    <row r="60375" spans="15:16" x14ac:dyDescent="0.2">
      <c r="O60375"/>
      <c r="P60375"/>
    </row>
    <row r="60376" spans="15:16" x14ac:dyDescent="0.2">
      <c r="O60376"/>
      <c r="P60376"/>
    </row>
    <row r="60377" spans="15:16" x14ac:dyDescent="0.2">
      <c r="O60377"/>
      <c r="P60377"/>
    </row>
    <row r="60378" spans="15:16" x14ac:dyDescent="0.2">
      <c r="O60378"/>
      <c r="P60378"/>
    </row>
    <row r="60379" spans="15:16" x14ac:dyDescent="0.2">
      <c r="O60379"/>
      <c r="P60379"/>
    </row>
    <row r="60380" spans="15:16" x14ac:dyDescent="0.2">
      <c r="O60380"/>
      <c r="P60380"/>
    </row>
    <row r="60381" spans="15:16" x14ac:dyDescent="0.2">
      <c r="O60381"/>
      <c r="P60381"/>
    </row>
    <row r="60382" spans="15:16" x14ac:dyDescent="0.2">
      <c r="O60382"/>
      <c r="P60382"/>
    </row>
    <row r="60383" spans="15:16" x14ac:dyDescent="0.2">
      <c r="O60383"/>
      <c r="P60383"/>
    </row>
    <row r="60384" spans="15:16" x14ac:dyDescent="0.2">
      <c r="O60384"/>
      <c r="P60384"/>
    </row>
    <row r="60385" spans="15:16" x14ac:dyDescent="0.2">
      <c r="O60385"/>
      <c r="P60385"/>
    </row>
    <row r="60386" spans="15:16" x14ac:dyDescent="0.2">
      <c r="O60386"/>
      <c r="P60386"/>
    </row>
    <row r="60387" spans="15:16" x14ac:dyDescent="0.2">
      <c r="O60387"/>
      <c r="P60387"/>
    </row>
    <row r="60388" spans="15:16" x14ac:dyDescent="0.2">
      <c r="O60388"/>
      <c r="P60388"/>
    </row>
    <row r="60389" spans="15:16" x14ac:dyDescent="0.2">
      <c r="O60389"/>
      <c r="P60389"/>
    </row>
    <row r="60390" spans="15:16" x14ac:dyDescent="0.2">
      <c r="O60390"/>
      <c r="P60390"/>
    </row>
    <row r="60391" spans="15:16" x14ac:dyDescent="0.2">
      <c r="O60391"/>
      <c r="P60391"/>
    </row>
    <row r="60392" spans="15:16" x14ac:dyDescent="0.2">
      <c r="O60392"/>
      <c r="P60392"/>
    </row>
    <row r="60393" spans="15:16" x14ac:dyDescent="0.2">
      <c r="O60393"/>
      <c r="P60393"/>
    </row>
    <row r="60394" spans="15:16" x14ac:dyDescent="0.2">
      <c r="O60394"/>
      <c r="P60394"/>
    </row>
    <row r="60395" spans="15:16" x14ac:dyDescent="0.2">
      <c r="O60395"/>
      <c r="P60395"/>
    </row>
    <row r="60396" spans="15:16" x14ac:dyDescent="0.2">
      <c r="O60396"/>
      <c r="P60396"/>
    </row>
    <row r="60397" spans="15:16" x14ac:dyDescent="0.2">
      <c r="O60397"/>
      <c r="P60397"/>
    </row>
    <row r="60398" spans="15:16" x14ac:dyDescent="0.2">
      <c r="O60398"/>
      <c r="P60398"/>
    </row>
    <row r="60399" spans="15:16" x14ac:dyDescent="0.2">
      <c r="O60399"/>
      <c r="P60399"/>
    </row>
    <row r="60400" spans="15:16" x14ac:dyDescent="0.2">
      <c r="O60400"/>
      <c r="P60400"/>
    </row>
    <row r="60401" spans="15:16" x14ac:dyDescent="0.2">
      <c r="O60401"/>
      <c r="P60401"/>
    </row>
    <row r="60402" spans="15:16" x14ac:dyDescent="0.2">
      <c r="O60402"/>
      <c r="P60402"/>
    </row>
    <row r="60403" spans="15:16" x14ac:dyDescent="0.2">
      <c r="O60403"/>
      <c r="P60403"/>
    </row>
    <row r="60404" spans="15:16" x14ac:dyDescent="0.2">
      <c r="O60404"/>
      <c r="P60404"/>
    </row>
    <row r="60405" spans="15:16" x14ac:dyDescent="0.2">
      <c r="O60405"/>
      <c r="P60405"/>
    </row>
    <row r="60406" spans="15:16" x14ac:dyDescent="0.2">
      <c r="O60406"/>
      <c r="P60406"/>
    </row>
    <row r="60407" spans="15:16" x14ac:dyDescent="0.2">
      <c r="O60407"/>
      <c r="P60407"/>
    </row>
    <row r="60408" spans="15:16" x14ac:dyDescent="0.2">
      <c r="O60408"/>
      <c r="P60408"/>
    </row>
    <row r="60409" spans="15:16" x14ac:dyDescent="0.2">
      <c r="O60409"/>
      <c r="P60409"/>
    </row>
    <row r="60410" spans="15:16" x14ac:dyDescent="0.2">
      <c r="O60410"/>
      <c r="P60410"/>
    </row>
    <row r="60411" spans="15:16" x14ac:dyDescent="0.2">
      <c r="O60411"/>
      <c r="P60411"/>
    </row>
    <row r="60412" spans="15:16" x14ac:dyDescent="0.2">
      <c r="O60412"/>
      <c r="P60412"/>
    </row>
    <row r="60413" spans="15:16" x14ac:dyDescent="0.2">
      <c r="O60413"/>
      <c r="P60413"/>
    </row>
    <row r="60414" spans="15:16" x14ac:dyDescent="0.2">
      <c r="O60414"/>
      <c r="P60414"/>
    </row>
    <row r="60415" spans="15:16" x14ac:dyDescent="0.2">
      <c r="O60415"/>
      <c r="P60415"/>
    </row>
    <row r="60416" spans="15:16" x14ac:dyDescent="0.2">
      <c r="O60416"/>
      <c r="P60416"/>
    </row>
    <row r="60417" spans="15:16" x14ac:dyDescent="0.2">
      <c r="O60417"/>
      <c r="P60417"/>
    </row>
    <row r="60418" spans="15:16" x14ac:dyDescent="0.2">
      <c r="O60418"/>
      <c r="P60418"/>
    </row>
    <row r="60419" spans="15:16" x14ac:dyDescent="0.2">
      <c r="O60419"/>
      <c r="P60419"/>
    </row>
    <row r="60420" spans="15:16" x14ac:dyDescent="0.2">
      <c r="O60420"/>
      <c r="P60420"/>
    </row>
    <row r="60421" spans="15:16" x14ac:dyDescent="0.2">
      <c r="O60421"/>
      <c r="P60421"/>
    </row>
    <row r="60422" spans="15:16" x14ac:dyDescent="0.2">
      <c r="O60422"/>
      <c r="P60422"/>
    </row>
    <row r="60423" spans="15:16" x14ac:dyDescent="0.2">
      <c r="O60423"/>
      <c r="P60423"/>
    </row>
    <row r="60424" spans="15:16" x14ac:dyDescent="0.2">
      <c r="O60424"/>
      <c r="P60424"/>
    </row>
    <row r="60425" spans="15:16" x14ac:dyDescent="0.2">
      <c r="O60425"/>
      <c r="P60425"/>
    </row>
    <row r="60426" spans="15:16" x14ac:dyDescent="0.2">
      <c r="O60426"/>
      <c r="P60426"/>
    </row>
    <row r="60427" spans="15:16" x14ac:dyDescent="0.2">
      <c r="O60427"/>
      <c r="P60427"/>
    </row>
    <row r="60428" spans="15:16" x14ac:dyDescent="0.2">
      <c r="O60428"/>
      <c r="P60428"/>
    </row>
    <row r="60429" spans="15:16" x14ac:dyDescent="0.2">
      <c r="O60429"/>
      <c r="P60429"/>
    </row>
    <row r="60430" spans="15:16" x14ac:dyDescent="0.2">
      <c r="O60430"/>
      <c r="P60430"/>
    </row>
    <row r="60431" spans="15:16" x14ac:dyDescent="0.2">
      <c r="O60431"/>
      <c r="P60431"/>
    </row>
    <row r="60432" spans="15:16" x14ac:dyDescent="0.2">
      <c r="O60432"/>
      <c r="P60432"/>
    </row>
    <row r="60433" spans="15:16" x14ac:dyDescent="0.2">
      <c r="O60433"/>
      <c r="P60433"/>
    </row>
    <row r="60434" spans="15:16" x14ac:dyDescent="0.2">
      <c r="O60434"/>
      <c r="P60434"/>
    </row>
    <row r="60435" spans="15:16" x14ac:dyDescent="0.2">
      <c r="O60435"/>
      <c r="P60435"/>
    </row>
    <row r="60436" spans="15:16" x14ac:dyDescent="0.2">
      <c r="O60436"/>
      <c r="P60436"/>
    </row>
    <row r="60437" spans="15:16" x14ac:dyDescent="0.2">
      <c r="O60437"/>
      <c r="P60437"/>
    </row>
    <row r="60438" spans="15:16" x14ac:dyDescent="0.2">
      <c r="O60438"/>
      <c r="P60438"/>
    </row>
    <row r="60439" spans="15:16" x14ac:dyDescent="0.2">
      <c r="O60439"/>
      <c r="P60439"/>
    </row>
    <row r="60440" spans="15:16" x14ac:dyDescent="0.2">
      <c r="O60440"/>
      <c r="P60440"/>
    </row>
    <row r="60441" spans="15:16" x14ac:dyDescent="0.2">
      <c r="O60441"/>
      <c r="P60441"/>
    </row>
    <row r="60442" spans="15:16" x14ac:dyDescent="0.2">
      <c r="O60442"/>
      <c r="P60442"/>
    </row>
    <row r="60443" spans="15:16" x14ac:dyDescent="0.2">
      <c r="O60443"/>
      <c r="P60443"/>
    </row>
    <row r="60444" spans="15:16" x14ac:dyDescent="0.2">
      <c r="O60444"/>
      <c r="P60444"/>
    </row>
    <row r="60445" spans="15:16" x14ac:dyDescent="0.2">
      <c r="O60445"/>
      <c r="P60445"/>
    </row>
    <row r="60446" spans="15:16" x14ac:dyDescent="0.2">
      <c r="O60446"/>
      <c r="P60446"/>
    </row>
    <row r="60447" spans="15:16" x14ac:dyDescent="0.2">
      <c r="O60447"/>
      <c r="P60447"/>
    </row>
    <row r="60448" spans="15:16" x14ac:dyDescent="0.2">
      <c r="O60448"/>
      <c r="P60448"/>
    </row>
    <row r="60449" spans="15:16" x14ac:dyDescent="0.2">
      <c r="O60449"/>
      <c r="P60449"/>
    </row>
    <row r="60450" spans="15:16" x14ac:dyDescent="0.2">
      <c r="O60450"/>
      <c r="P60450"/>
    </row>
    <row r="60451" spans="15:16" x14ac:dyDescent="0.2">
      <c r="O60451"/>
      <c r="P60451"/>
    </row>
    <row r="60452" spans="15:16" x14ac:dyDescent="0.2">
      <c r="O60452"/>
      <c r="P60452"/>
    </row>
    <row r="60453" spans="15:16" x14ac:dyDescent="0.2">
      <c r="O60453"/>
      <c r="P60453"/>
    </row>
    <row r="60454" spans="15:16" x14ac:dyDescent="0.2">
      <c r="O60454"/>
      <c r="P60454"/>
    </row>
    <row r="60455" spans="15:16" x14ac:dyDescent="0.2">
      <c r="O60455"/>
      <c r="P60455"/>
    </row>
    <row r="60456" spans="15:16" x14ac:dyDescent="0.2">
      <c r="O60456"/>
      <c r="P60456"/>
    </row>
    <row r="60457" spans="15:16" x14ac:dyDescent="0.2">
      <c r="O60457"/>
      <c r="P60457"/>
    </row>
    <row r="60458" spans="15:16" x14ac:dyDescent="0.2">
      <c r="O60458"/>
      <c r="P60458"/>
    </row>
    <row r="60459" spans="15:16" x14ac:dyDescent="0.2">
      <c r="O60459"/>
      <c r="P60459"/>
    </row>
    <row r="60460" spans="15:16" x14ac:dyDescent="0.2">
      <c r="O60460"/>
      <c r="P60460"/>
    </row>
    <row r="60461" spans="15:16" x14ac:dyDescent="0.2">
      <c r="O60461"/>
      <c r="P60461"/>
    </row>
    <row r="60462" spans="15:16" x14ac:dyDescent="0.2">
      <c r="O60462"/>
      <c r="P60462"/>
    </row>
    <row r="60463" spans="15:16" x14ac:dyDescent="0.2">
      <c r="O60463"/>
      <c r="P60463"/>
    </row>
    <row r="60464" spans="15:16" x14ac:dyDescent="0.2">
      <c r="O60464"/>
      <c r="P60464"/>
    </row>
    <row r="60465" spans="15:16" x14ac:dyDescent="0.2">
      <c r="O60465"/>
      <c r="P60465"/>
    </row>
    <row r="60466" spans="15:16" x14ac:dyDescent="0.2">
      <c r="O60466"/>
      <c r="P60466"/>
    </row>
    <row r="60467" spans="15:16" x14ac:dyDescent="0.2">
      <c r="O60467"/>
      <c r="P60467"/>
    </row>
    <row r="60468" spans="15:16" x14ac:dyDescent="0.2">
      <c r="O60468"/>
      <c r="P60468"/>
    </row>
    <row r="60469" spans="15:16" x14ac:dyDescent="0.2">
      <c r="O60469"/>
      <c r="P60469"/>
    </row>
    <row r="60470" spans="15:16" x14ac:dyDescent="0.2">
      <c r="O60470"/>
      <c r="P60470"/>
    </row>
    <row r="60471" spans="15:16" x14ac:dyDescent="0.2">
      <c r="O60471"/>
      <c r="P60471"/>
    </row>
    <row r="60472" spans="15:16" x14ac:dyDescent="0.2">
      <c r="O60472"/>
      <c r="P60472"/>
    </row>
    <row r="60473" spans="15:16" x14ac:dyDescent="0.2">
      <c r="O60473"/>
      <c r="P60473"/>
    </row>
    <row r="60474" spans="15:16" x14ac:dyDescent="0.2">
      <c r="O60474"/>
      <c r="P60474"/>
    </row>
    <row r="60475" spans="15:16" x14ac:dyDescent="0.2">
      <c r="O60475"/>
      <c r="P60475"/>
    </row>
    <row r="60476" spans="15:16" x14ac:dyDescent="0.2">
      <c r="O60476"/>
      <c r="P60476"/>
    </row>
    <row r="60477" spans="15:16" x14ac:dyDescent="0.2">
      <c r="O60477"/>
      <c r="P60477"/>
    </row>
    <row r="60478" spans="15:16" x14ac:dyDescent="0.2">
      <c r="O60478"/>
      <c r="P60478"/>
    </row>
    <row r="60479" spans="15:16" x14ac:dyDescent="0.2">
      <c r="O60479"/>
      <c r="P60479"/>
    </row>
    <row r="60480" spans="15:16" x14ac:dyDescent="0.2">
      <c r="O60480"/>
      <c r="P60480"/>
    </row>
    <row r="60481" spans="15:16" x14ac:dyDescent="0.2">
      <c r="O60481"/>
      <c r="P60481"/>
    </row>
    <row r="60482" spans="15:16" x14ac:dyDescent="0.2">
      <c r="O60482"/>
      <c r="P60482"/>
    </row>
    <row r="60483" spans="15:16" x14ac:dyDescent="0.2">
      <c r="O60483"/>
      <c r="P60483"/>
    </row>
    <row r="60484" spans="15:16" x14ac:dyDescent="0.2">
      <c r="O60484"/>
      <c r="P60484"/>
    </row>
    <row r="60485" spans="15:16" x14ac:dyDescent="0.2">
      <c r="O60485"/>
      <c r="P60485"/>
    </row>
    <row r="60486" spans="15:16" x14ac:dyDescent="0.2">
      <c r="O60486"/>
      <c r="P60486"/>
    </row>
    <row r="60487" spans="15:16" x14ac:dyDescent="0.2">
      <c r="O60487"/>
      <c r="P60487"/>
    </row>
    <row r="60488" spans="15:16" x14ac:dyDescent="0.2">
      <c r="O60488"/>
      <c r="P60488"/>
    </row>
    <row r="60489" spans="15:16" x14ac:dyDescent="0.2">
      <c r="O60489"/>
      <c r="P60489"/>
    </row>
    <row r="60490" spans="15:16" x14ac:dyDescent="0.2">
      <c r="O60490"/>
      <c r="P60490"/>
    </row>
    <row r="60491" spans="15:16" x14ac:dyDescent="0.2">
      <c r="O60491"/>
      <c r="P60491"/>
    </row>
    <row r="60492" spans="15:16" x14ac:dyDescent="0.2">
      <c r="O60492"/>
      <c r="P60492"/>
    </row>
    <row r="60493" spans="15:16" x14ac:dyDescent="0.2">
      <c r="O60493"/>
      <c r="P60493"/>
    </row>
    <row r="60494" spans="15:16" x14ac:dyDescent="0.2">
      <c r="O60494"/>
      <c r="P60494"/>
    </row>
    <row r="60495" spans="15:16" x14ac:dyDescent="0.2">
      <c r="O60495"/>
      <c r="P60495"/>
    </row>
    <row r="60496" spans="15:16" x14ac:dyDescent="0.2">
      <c r="O60496"/>
      <c r="P60496"/>
    </row>
    <row r="60497" spans="15:16" x14ac:dyDescent="0.2">
      <c r="O60497"/>
      <c r="P60497"/>
    </row>
    <row r="60498" spans="15:16" x14ac:dyDescent="0.2">
      <c r="O60498"/>
      <c r="P60498"/>
    </row>
    <row r="60499" spans="15:16" x14ac:dyDescent="0.2">
      <c r="O60499"/>
      <c r="P60499"/>
    </row>
    <row r="60500" spans="15:16" x14ac:dyDescent="0.2">
      <c r="O60500"/>
      <c r="P60500"/>
    </row>
    <row r="60501" spans="15:16" x14ac:dyDescent="0.2">
      <c r="O60501"/>
      <c r="P60501"/>
    </row>
    <row r="60502" spans="15:16" x14ac:dyDescent="0.2">
      <c r="O60502"/>
      <c r="P60502"/>
    </row>
    <row r="60503" spans="15:16" x14ac:dyDescent="0.2">
      <c r="O60503"/>
      <c r="P60503"/>
    </row>
    <row r="60504" spans="15:16" x14ac:dyDescent="0.2">
      <c r="O60504"/>
      <c r="P60504"/>
    </row>
    <row r="60505" spans="15:16" x14ac:dyDescent="0.2">
      <c r="O60505"/>
      <c r="P60505"/>
    </row>
    <row r="60506" spans="15:16" x14ac:dyDescent="0.2">
      <c r="O60506"/>
      <c r="P60506"/>
    </row>
    <row r="60507" spans="15:16" x14ac:dyDescent="0.2">
      <c r="O60507"/>
      <c r="P60507"/>
    </row>
    <row r="60508" spans="15:16" x14ac:dyDescent="0.2">
      <c r="O60508"/>
      <c r="P60508"/>
    </row>
    <row r="60509" spans="15:16" x14ac:dyDescent="0.2">
      <c r="O60509"/>
      <c r="P60509"/>
    </row>
    <row r="60510" spans="15:16" x14ac:dyDescent="0.2">
      <c r="O60510"/>
      <c r="P60510"/>
    </row>
    <row r="60511" spans="15:16" x14ac:dyDescent="0.2">
      <c r="O60511"/>
      <c r="P60511"/>
    </row>
    <row r="60512" spans="15:16" x14ac:dyDescent="0.2">
      <c r="O60512"/>
      <c r="P60512"/>
    </row>
    <row r="60513" spans="15:16" x14ac:dyDescent="0.2">
      <c r="O60513"/>
      <c r="P60513"/>
    </row>
    <row r="60514" spans="15:16" x14ac:dyDescent="0.2">
      <c r="O60514"/>
      <c r="P60514"/>
    </row>
    <row r="60515" spans="15:16" x14ac:dyDescent="0.2">
      <c r="O60515"/>
      <c r="P60515"/>
    </row>
    <row r="60516" spans="15:16" x14ac:dyDescent="0.2">
      <c r="O60516"/>
      <c r="P60516"/>
    </row>
    <row r="60517" spans="15:16" x14ac:dyDescent="0.2">
      <c r="O60517"/>
      <c r="P60517"/>
    </row>
    <row r="60518" spans="15:16" x14ac:dyDescent="0.2">
      <c r="O60518"/>
      <c r="P60518"/>
    </row>
    <row r="60519" spans="15:16" x14ac:dyDescent="0.2">
      <c r="O60519"/>
      <c r="P60519"/>
    </row>
    <row r="60520" spans="15:16" x14ac:dyDescent="0.2">
      <c r="O60520"/>
      <c r="P60520"/>
    </row>
    <row r="60521" spans="15:16" x14ac:dyDescent="0.2">
      <c r="O60521"/>
      <c r="P60521"/>
    </row>
    <row r="60522" spans="15:16" x14ac:dyDescent="0.2">
      <c r="O60522"/>
      <c r="P60522"/>
    </row>
    <row r="60523" spans="15:16" x14ac:dyDescent="0.2">
      <c r="O60523"/>
      <c r="P60523"/>
    </row>
    <row r="60524" spans="15:16" x14ac:dyDescent="0.2">
      <c r="O60524"/>
      <c r="P60524"/>
    </row>
    <row r="60525" spans="15:16" x14ac:dyDescent="0.2">
      <c r="O60525"/>
      <c r="P60525"/>
    </row>
    <row r="60526" spans="15:16" x14ac:dyDescent="0.2">
      <c r="O60526"/>
      <c r="P60526"/>
    </row>
    <row r="60527" spans="15:16" x14ac:dyDescent="0.2">
      <c r="O60527"/>
      <c r="P60527"/>
    </row>
    <row r="60528" spans="15:16" x14ac:dyDescent="0.2">
      <c r="O60528"/>
      <c r="P60528"/>
    </row>
    <row r="60529" spans="15:16" x14ac:dyDescent="0.2">
      <c r="O60529"/>
      <c r="P60529"/>
    </row>
    <row r="60530" spans="15:16" x14ac:dyDescent="0.2">
      <c r="O60530"/>
      <c r="P60530"/>
    </row>
    <row r="60531" spans="15:16" x14ac:dyDescent="0.2">
      <c r="O60531"/>
      <c r="P60531"/>
    </row>
    <row r="60532" spans="15:16" x14ac:dyDescent="0.2">
      <c r="O60532"/>
      <c r="P60532"/>
    </row>
    <row r="60533" spans="15:16" x14ac:dyDescent="0.2">
      <c r="O60533"/>
      <c r="P60533"/>
    </row>
    <row r="60534" spans="15:16" x14ac:dyDescent="0.2">
      <c r="O60534"/>
      <c r="P60534"/>
    </row>
    <row r="60535" spans="15:16" x14ac:dyDescent="0.2">
      <c r="O60535"/>
      <c r="P60535"/>
    </row>
    <row r="60536" spans="15:16" x14ac:dyDescent="0.2">
      <c r="O60536"/>
      <c r="P60536"/>
    </row>
    <row r="60537" spans="15:16" x14ac:dyDescent="0.2">
      <c r="O60537"/>
      <c r="P60537"/>
    </row>
    <row r="60538" spans="15:16" x14ac:dyDescent="0.2">
      <c r="O60538"/>
      <c r="P60538"/>
    </row>
    <row r="60539" spans="15:16" x14ac:dyDescent="0.2">
      <c r="O60539"/>
      <c r="P60539"/>
    </row>
    <row r="60540" spans="15:16" x14ac:dyDescent="0.2">
      <c r="O60540"/>
      <c r="P60540"/>
    </row>
    <row r="60541" spans="15:16" x14ac:dyDescent="0.2">
      <c r="O60541"/>
      <c r="P60541"/>
    </row>
    <row r="60542" spans="15:16" x14ac:dyDescent="0.2">
      <c r="O60542"/>
      <c r="P60542"/>
    </row>
    <row r="60543" spans="15:16" x14ac:dyDescent="0.2">
      <c r="O60543"/>
      <c r="P60543"/>
    </row>
    <row r="60544" spans="15:16" x14ac:dyDescent="0.2">
      <c r="O60544"/>
      <c r="P60544"/>
    </row>
    <row r="60545" spans="15:16" x14ac:dyDescent="0.2">
      <c r="O60545"/>
      <c r="P60545"/>
    </row>
    <row r="60546" spans="15:16" x14ac:dyDescent="0.2">
      <c r="O60546"/>
      <c r="P60546"/>
    </row>
    <row r="60547" spans="15:16" x14ac:dyDescent="0.2">
      <c r="O60547"/>
      <c r="P60547"/>
    </row>
    <row r="60548" spans="15:16" x14ac:dyDescent="0.2">
      <c r="O60548"/>
      <c r="P60548"/>
    </row>
    <row r="60549" spans="15:16" x14ac:dyDescent="0.2">
      <c r="O60549"/>
      <c r="P60549"/>
    </row>
    <row r="60550" spans="15:16" x14ac:dyDescent="0.2">
      <c r="O60550"/>
      <c r="P60550"/>
    </row>
    <row r="60551" spans="15:16" x14ac:dyDescent="0.2">
      <c r="O60551"/>
      <c r="P60551"/>
    </row>
    <row r="60552" spans="15:16" x14ac:dyDescent="0.2">
      <c r="O60552"/>
      <c r="P60552"/>
    </row>
    <row r="60553" spans="15:16" x14ac:dyDescent="0.2">
      <c r="O60553"/>
      <c r="P60553"/>
    </row>
    <row r="60554" spans="15:16" x14ac:dyDescent="0.2">
      <c r="O60554"/>
      <c r="P60554"/>
    </row>
    <row r="60555" spans="15:16" x14ac:dyDescent="0.2">
      <c r="O60555"/>
      <c r="P60555"/>
    </row>
    <row r="60556" spans="15:16" x14ac:dyDescent="0.2">
      <c r="O60556"/>
      <c r="P60556"/>
    </row>
    <row r="60557" spans="15:16" x14ac:dyDescent="0.2">
      <c r="O60557"/>
      <c r="P60557"/>
    </row>
    <row r="60558" spans="15:16" x14ac:dyDescent="0.2">
      <c r="O60558"/>
      <c r="P60558"/>
    </row>
    <row r="60559" spans="15:16" x14ac:dyDescent="0.2">
      <c r="O60559"/>
      <c r="P60559"/>
    </row>
    <row r="60560" spans="15:16" x14ac:dyDescent="0.2">
      <c r="O60560"/>
      <c r="P60560"/>
    </row>
    <row r="60561" spans="15:16" x14ac:dyDescent="0.2">
      <c r="O60561"/>
      <c r="P60561"/>
    </row>
    <row r="60562" spans="15:16" x14ac:dyDescent="0.2">
      <c r="O60562"/>
      <c r="P60562"/>
    </row>
    <row r="60563" spans="15:16" x14ac:dyDescent="0.2">
      <c r="O60563"/>
      <c r="P60563"/>
    </row>
    <row r="60564" spans="15:16" x14ac:dyDescent="0.2">
      <c r="O60564"/>
      <c r="P60564"/>
    </row>
    <row r="60565" spans="15:16" x14ac:dyDescent="0.2">
      <c r="O60565"/>
      <c r="P60565"/>
    </row>
    <row r="60566" spans="15:16" x14ac:dyDescent="0.2">
      <c r="O60566"/>
      <c r="P60566"/>
    </row>
    <row r="60567" spans="15:16" x14ac:dyDescent="0.2">
      <c r="O60567"/>
      <c r="P60567"/>
    </row>
    <row r="60568" spans="15:16" x14ac:dyDescent="0.2">
      <c r="O60568"/>
      <c r="P60568"/>
    </row>
    <row r="60569" spans="15:16" x14ac:dyDescent="0.2">
      <c r="O60569"/>
      <c r="P60569"/>
    </row>
    <row r="60570" spans="15:16" x14ac:dyDescent="0.2">
      <c r="O60570"/>
      <c r="P60570"/>
    </row>
    <row r="60571" spans="15:16" x14ac:dyDescent="0.2">
      <c r="O60571"/>
      <c r="P60571"/>
    </row>
    <row r="60572" spans="15:16" x14ac:dyDescent="0.2">
      <c r="O60572"/>
      <c r="P60572"/>
    </row>
    <row r="60573" spans="15:16" x14ac:dyDescent="0.2">
      <c r="O60573"/>
      <c r="P60573"/>
    </row>
    <row r="60574" spans="15:16" x14ac:dyDescent="0.2">
      <c r="O60574"/>
      <c r="P60574"/>
    </row>
    <row r="60575" spans="15:16" x14ac:dyDescent="0.2">
      <c r="O60575"/>
      <c r="P60575"/>
    </row>
    <row r="60576" spans="15:16" x14ac:dyDescent="0.2">
      <c r="O60576"/>
      <c r="P60576"/>
    </row>
    <row r="60577" spans="15:16" x14ac:dyDescent="0.2">
      <c r="O60577"/>
      <c r="P60577"/>
    </row>
    <row r="60578" spans="15:16" x14ac:dyDescent="0.2">
      <c r="O60578"/>
      <c r="P60578"/>
    </row>
    <row r="60579" spans="15:16" x14ac:dyDescent="0.2">
      <c r="O60579"/>
      <c r="P60579"/>
    </row>
    <row r="60580" spans="15:16" x14ac:dyDescent="0.2">
      <c r="O60580"/>
      <c r="P60580"/>
    </row>
    <row r="60581" spans="15:16" x14ac:dyDescent="0.2">
      <c r="O60581"/>
      <c r="P60581"/>
    </row>
    <row r="60582" spans="15:16" x14ac:dyDescent="0.2">
      <c r="O60582"/>
      <c r="P60582"/>
    </row>
    <row r="60583" spans="15:16" x14ac:dyDescent="0.2">
      <c r="O60583"/>
      <c r="P60583"/>
    </row>
    <row r="60584" spans="15:16" x14ac:dyDescent="0.2">
      <c r="O60584"/>
      <c r="P60584"/>
    </row>
    <row r="60585" spans="15:16" x14ac:dyDescent="0.2">
      <c r="O60585"/>
      <c r="P60585"/>
    </row>
    <row r="60586" spans="15:16" x14ac:dyDescent="0.2">
      <c r="O60586"/>
      <c r="P60586"/>
    </row>
    <row r="60587" spans="15:16" x14ac:dyDescent="0.2">
      <c r="O60587"/>
      <c r="P60587"/>
    </row>
    <row r="60588" spans="15:16" x14ac:dyDescent="0.2">
      <c r="O60588"/>
      <c r="P60588"/>
    </row>
    <row r="60589" spans="15:16" x14ac:dyDescent="0.2">
      <c r="O60589"/>
      <c r="P60589"/>
    </row>
    <row r="60590" spans="15:16" x14ac:dyDescent="0.2">
      <c r="O60590"/>
      <c r="P60590"/>
    </row>
    <row r="60591" spans="15:16" x14ac:dyDescent="0.2">
      <c r="O60591"/>
      <c r="P60591"/>
    </row>
    <row r="60592" spans="15:16" x14ac:dyDescent="0.2">
      <c r="O60592"/>
      <c r="P60592"/>
    </row>
    <row r="60593" spans="15:16" x14ac:dyDescent="0.2">
      <c r="O60593"/>
      <c r="P60593"/>
    </row>
    <row r="60594" spans="15:16" x14ac:dyDescent="0.2">
      <c r="O60594"/>
      <c r="P60594"/>
    </row>
    <row r="60595" spans="15:16" x14ac:dyDescent="0.2">
      <c r="O60595"/>
      <c r="P60595"/>
    </row>
    <row r="60596" spans="15:16" x14ac:dyDescent="0.2">
      <c r="O60596"/>
      <c r="P60596"/>
    </row>
    <row r="60597" spans="15:16" x14ac:dyDescent="0.2">
      <c r="O60597"/>
      <c r="P60597"/>
    </row>
    <row r="60598" spans="15:16" x14ac:dyDescent="0.2">
      <c r="O60598"/>
      <c r="P60598"/>
    </row>
    <row r="60599" spans="15:16" x14ac:dyDescent="0.2">
      <c r="O60599"/>
      <c r="P60599"/>
    </row>
    <row r="60600" spans="15:16" x14ac:dyDescent="0.2">
      <c r="O60600"/>
      <c r="P60600"/>
    </row>
    <row r="60601" spans="15:16" x14ac:dyDescent="0.2">
      <c r="O60601"/>
      <c r="P60601"/>
    </row>
    <row r="60602" spans="15:16" x14ac:dyDescent="0.2">
      <c r="O60602"/>
      <c r="P60602"/>
    </row>
    <row r="60603" spans="15:16" x14ac:dyDescent="0.2">
      <c r="O60603"/>
      <c r="P60603"/>
    </row>
    <row r="60604" spans="15:16" x14ac:dyDescent="0.2">
      <c r="O60604"/>
      <c r="P60604"/>
    </row>
    <row r="60605" spans="15:16" x14ac:dyDescent="0.2">
      <c r="O60605"/>
      <c r="P60605"/>
    </row>
    <row r="60606" spans="15:16" x14ac:dyDescent="0.2">
      <c r="O60606"/>
      <c r="P60606"/>
    </row>
    <row r="60607" spans="15:16" x14ac:dyDescent="0.2">
      <c r="O60607"/>
      <c r="P60607"/>
    </row>
    <row r="60608" spans="15:16" x14ac:dyDescent="0.2">
      <c r="O60608"/>
      <c r="P60608"/>
    </row>
    <row r="60609" spans="15:16" x14ac:dyDescent="0.2">
      <c r="O60609"/>
      <c r="P60609"/>
    </row>
    <row r="60610" spans="15:16" x14ac:dyDescent="0.2">
      <c r="O60610"/>
      <c r="P60610"/>
    </row>
    <row r="60611" spans="15:16" x14ac:dyDescent="0.2">
      <c r="O60611"/>
      <c r="P60611"/>
    </row>
    <row r="60612" spans="15:16" x14ac:dyDescent="0.2">
      <c r="O60612"/>
      <c r="P60612"/>
    </row>
    <row r="60613" spans="15:16" x14ac:dyDescent="0.2">
      <c r="O60613"/>
      <c r="P60613"/>
    </row>
    <row r="60614" spans="15:16" x14ac:dyDescent="0.2">
      <c r="O60614"/>
      <c r="P60614"/>
    </row>
    <row r="60615" spans="15:16" x14ac:dyDescent="0.2">
      <c r="O60615"/>
      <c r="P60615"/>
    </row>
    <row r="60616" spans="15:16" x14ac:dyDescent="0.2">
      <c r="O60616"/>
      <c r="P60616"/>
    </row>
    <row r="60617" spans="15:16" x14ac:dyDescent="0.2">
      <c r="O60617"/>
      <c r="P60617"/>
    </row>
    <row r="60618" spans="15:16" x14ac:dyDescent="0.2">
      <c r="O60618"/>
      <c r="P60618"/>
    </row>
    <row r="60619" spans="15:16" x14ac:dyDescent="0.2">
      <c r="O60619"/>
      <c r="P60619"/>
    </row>
    <row r="60620" spans="15:16" x14ac:dyDescent="0.2">
      <c r="O60620"/>
      <c r="P60620"/>
    </row>
    <row r="60621" spans="15:16" x14ac:dyDescent="0.2">
      <c r="O60621"/>
      <c r="P60621"/>
    </row>
    <row r="60622" spans="15:16" x14ac:dyDescent="0.2">
      <c r="O60622"/>
      <c r="P60622"/>
    </row>
    <row r="60623" spans="15:16" x14ac:dyDescent="0.2">
      <c r="O60623"/>
      <c r="P60623"/>
    </row>
    <row r="60624" spans="15:16" x14ac:dyDescent="0.2">
      <c r="O60624"/>
      <c r="P60624"/>
    </row>
    <row r="60625" spans="15:16" x14ac:dyDescent="0.2">
      <c r="O60625"/>
      <c r="P60625"/>
    </row>
    <row r="60626" spans="15:16" x14ac:dyDescent="0.2">
      <c r="O60626"/>
      <c r="P60626"/>
    </row>
    <row r="60627" spans="15:16" x14ac:dyDescent="0.2">
      <c r="O60627"/>
      <c r="P60627"/>
    </row>
    <row r="60628" spans="15:16" x14ac:dyDescent="0.2">
      <c r="O60628"/>
      <c r="P60628"/>
    </row>
    <row r="60629" spans="15:16" x14ac:dyDescent="0.2">
      <c r="O60629"/>
      <c r="P60629"/>
    </row>
    <row r="60630" spans="15:16" x14ac:dyDescent="0.2">
      <c r="O60630"/>
      <c r="P60630"/>
    </row>
    <row r="60631" spans="15:16" x14ac:dyDescent="0.2">
      <c r="O60631"/>
      <c r="P60631"/>
    </row>
    <row r="60632" spans="15:16" x14ac:dyDescent="0.2">
      <c r="O60632"/>
      <c r="P60632"/>
    </row>
    <row r="60633" spans="15:16" x14ac:dyDescent="0.2">
      <c r="O60633"/>
      <c r="P60633"/>
    </row>
    <row r="60634" spans="15:16" x14ac:dyDescent="0.2">
      <c r="O60634"/>
      <c r="P60634"/>
    </row>
    <row r="60635" spans="15:16" x14ac:dyDescent="0.2">
      <c r="O60635"/>
      <c r="P60635"/>
    </row>
    <row r="60636" spans="15:16" x14ac:dyDescent="0.2">
      <c r="O60636"/>
      <c r="P60636"/>
    </row>
    <row r="60637" spans="15:16" x14ac:dyDescent="0.2">
      <c r="O60637"/>
      <c r="P60637"/>
    </row>
    <row r="60638" spans="15:16" x14ac:dyDescent="0.2">
      <c r="O60638"/>
      <c r="P60638"/>
    </row>
    <row r="60639" spans="15:16" x14ac:dyDescent="0.2">
      <c r="O60639"/>
      <c r="P60639"/>
    </row>
    <row r="60640" spans="15:16" x14ac:dyDescent="0.2">
      <c r="O60640"/>
      <c r="P60640"/>
    </row>
    <row r="60641" spans="15:16" x14ac:dyDescent="0.2">
      <c r="O60641"/>
      <c r="P60641"/>
    </row>
    <row r="60642" spans="15:16" x14ac:dyDescent="0.2">
      <c r="O60642"/>
      <c r="P60642"/>
    </row>
    <row r="60643" spans="15:16" x14ac:dyDescent="0.2">
      <c r="O60643"/>
      <c r="P60643"/>
    </row>
    <row r="60644" spans="15:16" x14ac:dyDescent="0.2">
      <c r="O60644"/>
      <c r="P60644"/>
    </row>
    <row r="60645" spans="15:16" x14ac:dyDescent="0.2">
      <c r="O60645"/>
      <c r="P60645"/>
    </row>
    <row r="60646" spans="15:16" x14ac:dyDescent="0.2">
      <c r="O60646"/>
      <c r="P60646"/>
    </row>
    <row r="60647" spans="15:16" x14ac:dyDescent="0.2">
      <c r="O60647"/>
      <c r="P60647"/>
    </row>
    <row r="60648" spans="15:16" x14ac:dyDescent="0.2">
      <c r="O60648"/>
      <c r="P60648"/>
    </row>
    <row r="60649" spans="15:16" x14ac:dyDescent="0.2">
      <c r="O60649"/>
      <c r="P60649"/>
    </row>
    <row r="60650" spans="15:16" x14ac:dyDescent="0.2">
      <c r="O60650"/>
      <c r="P60650"/>
    </row>
    <row r="60651" spans="15:16" x14ac:dyDescent="0.2">
      <c r="O60651"/>
      <c r="P60651"/>
    </row>
    <row r="60652" spans="15:16" x14ac:dyDescent="0.2">
      <c r="O60652"/>
      <c r="P60652"/>
    </row>
    <row r="60653" spans="15:16" x14ac:dyDescent="0.2">
      <c r="O60653"/>
      <c r="P60653"/>
    </row>
    <row r="60654" spans="15:16" x14ac:dyDescent="0.2">
      <c r="O60654"/>
      <c r="P60654"/>
    </row>
    <row r="60655" spans="15:16" x14ac:dyDescent="0.2">
      <c r="O60655"/>
      <c r="P60655"/>
    </row>
    <row r="60656" spans="15:16" x14ac:dyDescent="0.2">
      <c r="O60656"/>
      <c r="P60656"/>
    </row>
    <row r="60657" spans="15:16" x14ac:dyDescent="0.2">
      <c r="O60657"/>
      <c r="P60657"/>
    </row>
    <row r="60658" spans="15:16" x14ac:dyDescent="0.2">
      <c r="O60658"/>
      <c r="P60658"/>
    </row>
    <row r="60659" spans="15:16" x14ac:dyDescent="0.2">
      <c r="O60659"/>
      <c r="P60659"/>
    </row>
    <row r="60660" spans="15:16" x14ac:dyDescent="0.2">
      <c r="O60660"/>
      <c r="P60660"/>
    </row>
    <row r="60661" spans="15:16" x14ac:dyDescent="0.2">
      <c r="O60661"/>
      <c r="P60661"/>
    </row>
    <row r="60662" spans="15:16" x14ac:dyDescent="0.2">
      <c r="O60662"/>
      <c r="P60662"/>
    </row>
    <row r="60663" spans="15:16" x14ac:dyDescent="0.2">
      <c r="O60663"/>
      <c r="P60663"/>
    </row>
    <row r="60664" spans="15:16" x14ac:dyDescent="0.2">
      <c r="O60664"/>
      <c r="P60664"/>
    </row>
    <row r="60665" spans="15:16" x14ac:dyDescent="0.2">
      <c r="O60665"/>
      <c r="P60665"/>
    </row>
    <row r="60666" spans="15:16" x14ac:dyDescent="0.2">
      <c r="O60666"/>
      <c r="P60666"/>
    </row>
    <row r="60667" spans="15:16" x14ac:dyDescent="0.2">
      <c r="O60667"/>
      <c r="P60667"/>
    </row>
    <row r="60668" spans="15:16" x14ac:dyDescent="0.2">
      <c r="O60668"/>
      <c r="P60668"/>
    </row>
    <row r="60669" spans="15:16" x14ac:dyDescent="0.2">
      <c r="O60669"/>
      <c r="P60669"/>
    </row>
    <row r="60670" spans="15:16" x14ac:dyDescent="0.2">
      <c r="O60670"/>
      <c r="P60670"/>
    </row>
    <row r="60671" spans="15:16" x14ac:dyDescent="0.2">
      <c r="O60671"/>
      <c r="P60671"/>
    </row>
    <row r="60672" spans="15:16" x14ac:dyDescent="0.2">
      <c r="O60672"/>
      <c r="P60672"/>
    </row>
    <row r="60673" spans="15:16" x14ac:dyDescent="0.2">
      <c r="O60673"/>
      <c r="P60673"/>
    </row>
    <row r="60674" spans="15:16" x14ac:dyDescent="0.2">
      <c r="O60674"/>
      <c r="P60674"/>
    </row>
    <row r="60675" spans="15:16" x14ac:dyDescent="0.2">
      <c r="O60675"/>
      <c r="P60675"/>
    </row>
    <row r="60676" spans="15:16" x14ac:dyDescent="0.2">
      <c r="O60676"/>
      <c r="P60676"/>
    </row>
    <row r="60677" spans="15:16" x14ac:dyDescent="0.2">
      <c r="O60677"/>
      <c r="P60677"/>
    </row>
    <row r="60678" spans="15:16" x14ac:dyDescent="0.2">
      <c r="O60678"/>
      <c r="P60678"/>
    </row>
    <row r="60679" spans="15:16" x14ac:dyDescent="0.2">
      <c r="O60679"/>
      <c r="P60679"/>
    </row>
    <row r="60680" spans="15:16" x14ac:dyDescent="0.2">
      <c r="O60680"/>
      <c r="P60680"/>
    </row>
    <row r="60681" spans="15:16" x14ac:dyDescent="0.2">
      <c r="O60681"/>
      <c r="P60681"/>
    </row>
    <row r="60682" spans="15:16" x14ac:dyDescent="0.2">
      <c r="O60682"/>
      <c r="P60682"/>
    </row>
    <row r="60683" spans="15:16" x14ac:dyDescent="0.2">
      <c r="O60683"/>
      <c r="P60683"/>
    </row>
    <row r="60684" spans="15:16" x14ac:dyDescent="0.2">
      <c r="O60684"/>
      <c r="P60684"/>
    </row>
    <row r="60685" spans="15:16" x14ac:dyDescent="0.2">
      <c r="O60685"/>
      <c r="P60685"/>
    </row>
    <row r="60686" spans="15:16" x14ac:dyDescent="0.2">
      <c r="O60686"/>
      <c r="P60686"/>
    </row>
    <row r="60687" spans="15:16" x14ac:dyDescent="0.2">
      <c r="O60687"/>
      <c r="P60687"/>
    </row>
    <row r="60688" spans="15:16" x14ac:dyDescent="0.2">
      <c r="O60688"/>
      <c r="P60688"/>
    </row>
    <row r="60689" spans="15:16" x14ac:dyDescent="0.2">
      <c r="O60689"/>
      <c r="P60689"/>
    </row>
    <row r="60690" spans="15:16" x14ac:dyDescent="0.2">
      <c r="O60690"/>
      <c r="P60690"/>
    </row>
    <row r="60691" spans="15:16" x14ac:dyDescent="0.2">
      <c r="O60691"/>
      <c r="P60691"/>
    </row>
    <row r="60692" spans="15:16" x14ac:dyDescent="0.2">
      <c r="O60692"/>
      <c r="P60692"/>
    </row>
    <row r="60693" spans="15:16" x14ac:dyDescent="0.2">
      <c r="O60693"/>
      <c r="P60693"/>
    </row>
    <row r="60694" spans="15:16" x14ac:dyDescent="0.2">
      <c r="O60694"/>
      <c r="P60694"/>
    </row>
    <row r="60695" spans="15:16" x14ac:dyDescent="0.2">
      <c r="O60695"/>
      <c r="P60695"/>
    </row>
    <row r="60696" spans="15:16" x14ac:dyDescent="0.2">
      <c r="O60696"/>
      <c r="P60696"/>
    </row>
    <row r="60697" spans="15:16" x14ac:dyDescent="0.2">
      <c r="O60697"/>
      <c r="P60697"/>
    </row>
    <row r="60698" spans="15:16" x14ac:dyDescent="0.2">
      <c r="O60698"/>
      <c r="P60698"/>
    </row>
    <row r="60699" spans="15:16" x14ac:dyDescent="0.2">
      <c r="O60699"/>
      <c r="P60699"/>
    </row>
    <row r="60700" spans="15:16" x14ac:dyDescent="0.2">
      <c r="O60700"/>
      <c r="P60700"/>
    </row>
    <row r="60701" spans="15:16" x14ac:dyDescent="0.2">
      <c r="O60701"/>
      <c r="P60701"/>
    </row>
    <row r="60702" spans="15:16" x14ac:dyDescent="0.2">
      <c r="O60702"/>
      <c r="P60702"/>
    </row>
    <row r="60703" spans="15:16" x14ac:dyDescent="0.2">
      <c r="O60703"/>
      <c r="P60703"/>
    </row>
    <row r="60704" spans="15:16" x14ac:dyDescent="0.2">
      <c r="O60704"/>
      <c r="P60704"/>
    </row>
    <row r="60705" spans="15:16" x14ac:dyDescent="0.2">
      <c r="O60705"/>
      <c r="P60705"/>
    </row>
    <row r="60706" spans="15:16" x14ac:dyDescent="0.2">
      <c r="O60706"/>
      <c r="P60706"/>
    </row>
    <row r="60707" spans="15:16" x14ac:dyDescent="0.2">
      <c r="O60707"/>
      <c r="P60707"/>
    </row>
    <row r="60708" spans="15:16" x14ac:dyDescent="0.2">
      <c r="O60708"/>
      <c r="P60708"/>
    </row>
    <row r="60709" spans="15:16" x14ac:dyDescent="0.2">
      <c r="O60709"/>
      <c r="P60709"/>
    </row>
    <row r="60710" spans="15:16" x14ac:dyDescent="0.2">
      <c r="O60710"/>
      <c r="P60710"/>
    </row>
    <row r="60711" spans="15:16" x14ac:dyDescent="0.2">
      <c r="O60711"/>
      <c r="P60711"/>
    </row>
    <row r="60712" spans="15:16" x14ac:dyDescent="0.2">
      <c r="O60712"/>
      <c r="P60712"/>
    </row>
    <row r="60713" spans="15:16" x14ac:dyDescent="0.2">
      <c r="O60713"/>
      <c r="P60713"/>
    </row>
    <row r="60714" spans="15:16" x14ac:dyDescent="0.2">
      <c r="O60714"/>
      <c r="P60714"/>
    </row>
    <row r="60715" spans="15:16" x14ac:dyDescent="0.2">
      <c r="O60715"/>
      <c r="P60715"/>
    </row>
    <row r="60716" spans="15:16" x14ac:dyDescent="0.2">
      <c r="O60716"/>
      <c r="P60716"/>
    </row>
    <row r="60717" spans="15:16" x14ac:dyDescent="0.2">
      <c r="O60717"/>
      <c r="P60717"/>
    </row>
    <row r="60718" spans="15:16" x14ac:dyDescent="0.2">
      <c r="O60718"/>
      <c r="P60718"/>
    </row>
    <row r="60719" spans="15:16" x14ac:dyDescent="0.2">
      <c r="O60719"/>
      <c r="P60719"/>
    </row>
    <row r="60720" spans="15:16" x14ac:dyDescent="0.2">
      <c r="O60720"/>
      <c r="P60720"/>
    </row>
    <row r="60721" spans="15:16" x14ac:dyDescent="0.2">
      <c r="O60721"/>
      <c r="P60721"/>
    </row>
    <row r="60722" spans="15:16" x14ac:dyDescent="0.2">
      <c r="O60722"/>
      <c r="P60722"/>
    </row>
    <row r="60723" spans="15:16" x14ac:dyDescent="0.2">
      <c r="O60723"/>
      <c r="P60723"/>
    </row>
    <row r="60724" spans="15:16" x14ac:dyDescent="0.2">
      <c r="O60724"/>
      <c r="P60724"/>
    </row>
    <row r="60725" spans="15:16" x14ac:dyDescent="0.2">
      <c r="O60725"/>
      <c r="P60725"/>
    </row>
    <row r="60726" spans="15:16" x14ac:dyDescent="0.2">
      <c r="O60726"/>
      <c r="P60726"/>
    </row>
    <row r="60727" spans="15:16" x14ac:dyDescent="0.2">
      <c r="O60727"/>
      <c r="P60727"/>
    </row>
    <row r="60728" spans="15:16" x14ac:dyDescent="0.2">
      <c r="O60728"/>
      <c r="P60728"/>
    </row>
    <row r="60729" spans="15:16" x14ac:dyDescent="0.2">
      <c r="O60729"/>
      <c r="P60729"/>
    </row>
    <row r="60730" spans="15:16" x14ac:dyDescent="0.2">
      <c r="O60730"/>
      <c r="P60730"/>
    </row>
    <row r="60731" spans="15:16" x14ac:dyDescent="0.2">
      <c r="O60731"/>
      <c r="P60731"/>
    </row>
    <row r="60732" spans="15:16" x14ac:dyDescent="0.2">
      <c r="O60732"/>
      <c r="P60732"/>
    </row>
    <row r="60733" spans="15:16" x14ac:dyDescent="0.2">
      <c r="O60733"/>
      <c r="P60733"/>
    </row>
    <row r="60734" spans="15:16" x14ac:dyDescent="0.2">
      <c r="O60734"/>
      <c r="P60734"/>
    </row>
    <row r="60735" spans="15:16" x14ac:dyDescent="0.2">
      <c r="O60735"/>
      <c r="P60735"/>
    </row>
    <row r="60736" spans="15:16" x14ac:dyDescent="0.2">
      <c r="O60736"/>
      <c r="P60736"/>
    </row>
    <row r="60737" spans="15:16" x14ac:dyDescent="0.2">
      <c r="O60737"/>
      <c r="P60737"/>
    </row>
    <row r="60738" spans="15:16" x14ac:dyDescent="0.2">
      <c r="O60738"/>
      <c r="P60738"/>
    </row>
    <row r="60739" spans="15:16" x14ac:dyDescent="0.2">
      <c r="O60739"/>
      <c r="P60739"/>
    </row>
    <row r="60740" spans="15:16" x14ac:dyDescent="0.2">
      <c r="O60740"/>
      <c r="P60740"/>
    </row>
    <row r="60741" spans="15:16" x14ac:dyDescent="0.2">
      <c r="O60741"/>
      <c r="P60741"/>
    </row>
    <row r="60742" spans="15:16" x14ac:dyDescent="0.2">
      <c r="O60742"/>
      <c r="P60742"/>
    </row>
    <row r="60743" spans="15:16" x14ac:dyDescent="0.2">
      <c r="O60743"/>
      <c r="P60743"/>
    </row>
    <row r="60744" spans="15:16" x14ac:dyDescent="0.2">
      <c r="O60744"/>
      <c r="P60744"/>
    </row>
    <row r="60745" spans="15:16" x14ac:dyDescent="0.2">
      <c r="O60745"/>
      <c r="P60745"/>
    </row>
    <row r="60746" spans="15:16" x14ac:dyDescent="0.2">
      <c r="O60746"/>
      <c r="P60746"/>
    </row>
    <row r="60747" spans="15:16" x14ac:dyDescent="0.2">
      <c r="O60747"/>
      <c r="P60747"/>
    </row>
    <row r="60748" spans="15:16" x14ac:dyDescent="0.2">
      <c r="O60748"/>
      <c r="P60748"/>
    </row>
    <row r="60749" spans="15:16" x14ac:dyDescent="0.2">
      <c r="O60749"/>
      <c r="P60749"/>
    </row>
    <row r="60750" spans="15:16" x14ac:dyDescent="0.2">
      <c r="O60750"/>
      <c r="P60750"/>
    </row>
    <row r="60751" spans="15:16" x14ac:dyDescent="0.2">
      <c r="O60751"/>
      <c r="P60751"/>
    </row>
    <row r="60752" spans="15:16" x14ac:dyDescent="0.2">
      <c r="O60752"/>
      <c r="P60752"/>
    </row>
    <row r="60753" spans="15:16" x14ac:dyDescent="0.2">
      <c r="O60753"/>
      <c r="P60753"/>
    </row>
    <row r="60754" spans="15:16" x14ac:dyDescent="0.2">
      <c r="O60754"/>
      <c r="P60754"/>
    </row>
    <row r="60755" spans="15:16" x14ac:dyDescent="0.2">
      <c r="O60755"/>
      <c r="P60755"/>
    </row>
    <row r="60756" spans="15:16" x14ac:dyDescent="0.2">
      <c r="O60756"/>
      <c r="P60756"/>
    </row>
    <row r="60757" spans="15:16" x14ac:dyDescent="0.2">
      <c r="O60757"/>
      <c r="P60757"/>
    </row>
    <row r="60758" spans="15:16" x14ac:dyDescent="0.2">
      <c r="O60758"/>
      <c r="P60758"/>
    </row>
    <row r="60759" spans="15:16" x14ac:dyDescent="0.2">
      <c r="O60759"/>
      <c r="P60759"/>
    </row>
    <row r="60760" spans="15:16" x14ac:dyDescent="0.2">
      <c r="O60760"/>
      <c r="P60760"/>
    </row>
    <row r="60761" spans="15:16" x14ac:dyDescent="0.2">
      <c r="O60761"/>
      <c r="P60761"/>
    </row>
    <row r="60762" spans="15:16" x14ac:dyDescent="0.2">
      <c r="O60762"/>
      <c r="P60762"/>
    </row>
    <row r="60763" spans="15:16" x14ac:dyDescent="0.2">
      <c r="O60763"/>
      <c r="P60763"/>
    </row>
    <row r="60764" spans="15:16" x14ac:dyDescent="0.2">
      <c r="O60764"/>
      <c r="P60764"/>
    </row>
    <row r="60765" spans="15:16" x14ac:dyDescent="0.2">
      <c r="O60765"/>
      <c r="P60765"/>
    </row>
    <row r="60766" spans="15:16" x14ac:dyDescent="0.2">
      <c r="O60766"/>
      <c r="P60766"/>
    </row>
    <row r="60767" spans="15:16" x14ac:dyDescent="0.2">
      <c r="O60767"/>
      <c r="P60767"/>
    </row>
    <row r="60768" spans="15:16" x14ac:dyDescent="0.2">
      <c r="O60768"/>
      <c r="P60768"/>
    </row>
    <row r="60769" spans="15:16" x14ac:dyDescent="0.2">
      <c r="O60769"/>
      <c r="P60769"/>
    </row>
    <row r="60770" spans="15:16" x14ac:dyDescent="0.2">
      <c r="O60770"/>
      <c r="P60770"/>
    </row>
    <row r="60771" spans="15:16" x14ac:dyDescent="0.2">
      <c r="O60771"/>
      <c r="P60771"/>
    </row>
    <row r="60772" spans="15:16" x14ac:dyDescent="0.2">
      <c r="O60772"/>
      <c r="P60772"/>
    </row>
    <row r="60773" spans="15:16" x14ac:dyDescent="0.2">
      <c r="O60773"/>
      <c r="P60773"/>
    </row>
    <row r="60774" spans="15:16" x14ac:dyDescent="0.2">
      <c r="O60774"/>
      <c r="P60774"/>
    </row>
    <row r="60775" spans="15:16" x14ac:dyDescent="0.2">
      <c r="O60775"/>
      <c r="P60775"/>
    </row>
    <row r="60776" spans="15:16" x14ac:dyDescent="0.2">
      <c r="O60776"/>
      <c r="P60776"/>
    </row>
    <row r="60777" spans="15:16" x14ac:dyDescent="0.2">
      <c r="O60777"/>
      <c r="P60777"/>
    </row>
    <row r="60778" spans="15:16" x14ac:dyDescent="0.2">
      <c r="O60778"/>
      <c r="P60778"/>
    </row>
    <row r="60779" spans="15:16" x14ac:dyDescent="0.2">
      <c r="O60779"/>
      <c r="P60779"/>
    </row>
    <row r="60780" spans="15:16" x14ac:dyDescent="0.2">
      <c r="O60780"/>
      <c r="P60780"/>
    </row>
    <row r="60781" spans="15:16" x14ac:dyDescent="0.2">
      <c r="O60781"/>
      <c r="P60781"/>
    </row>
    <row r="60782" spans="15:16" x14ac:dyDescent="0.2">
      <c r="O60782"/>
      <c r="P60782"/>
    </row>
    <row r="60783" spans="15:16" x14ac:dyDescent="0.2">
      <c r="O60783"/>
      <c r="P60783"/>
    </row>
    <row r="60784" spans="15:16" x14ac:dyDescent="0.2">
      <c r="O60784"/>
      <c r="P60784"/>
    </row>
    <row r="60785" spans="15:16" x14ac:dyDescent="0.2">
      <c r="O60785"/>
      <c r="P60785"/>
    </row>
    <row r="60786" spans="15:16" x14ac:dyDescent="0.2">
      <c r="O60786"/>
      <c r="P60786"/>
    </row>
    <row r="60787" spans="15:16" x14ac:dyDescent="0.2">
      <c r="O60787"/>
      <c r="P60787"/>
    </row>
    <row r="60788" spans="15:16" x14ac:dyDescent="0.2">
      <c r="O60788"/>
      <c r="P60788"/>
    </row>
    <row r="60789" spans="15:16" x14ac:dyDescent="0.2">
      <c r="O60789"/>
      <c r="P60789"/>
    </row>
    <row r="60790" spans="15:16" x14ac:dyDescent="0.2">
      <c r="O60790"/>
      <c r="P60790"/>
    </row>
    <row r="60791" spans="15:16" x14ac:dyDescent="0.2">
      <c r="O60791"/>
      <c r="P60791"/>
    </row>
    <row r="60792" spans="15:16" x14ac:dyDescent="0.2">
      <c r="O60792"/>
      <c r="P60792"/>
    </row>
    <row r="60793" spans="15:16" x14ac:dyDescent="0.2">
      <c r="O60793"/>
      <c r="P60793"/>
    </row>
    <row r="60794" spans="15:16" x14ac:dyDescent="0.2">
      <c r="O60794"/>
      <c r="P60794"/>
    </row>
    <row r="60795" spans="15:16" x14ac:dyDescent="0.2">
      <c r="O60795"/>
      <c r="P60795"/>
    </row>
    <row r="60796" spans="15:16" x14ac:dyDescent="0.2">
      <c r="O60796"/>
      <c r="P60796"/>
    </row>
    <row r="60797" spans="15:16" x14ac:dyDescent="0.2">
      <c r="O60797"/>
      <c r="P60797"/>
    </row>
    <row r="60798" spans="15:16" x14ac:dyDescent="0.2">
      <c r="O60798"/>
      <c r="P60798"/>
    </row>
    <row r="60799" spans="15:16" x14ac:dyDescent="0.2">
      <c r="O60799"/>
      <c r="P60799"/>
    </row>
    <row r="60800" spans="15:16" x14ac:dyDescent="0.2">
      <c r="O60800"/>
      <c r="P60800"/>
    </row>
    <row r="60801" spans="15:16" x14ac:dyDescent="0.2">
      <c r="O60801"/>
      <c r="P60801"/>
    </row>
    <row r="60802" spans="15:16" x14ac:dyDescent="0.2">
      <c r="O60802"/>
      <c r="P60802"/>
    </row>
    <row r="60803" spans="15:16" x14ac:dyDescent="0.2">
      <c r="O60803"/>
      <c r="P60803"/>
    </row>
    <row r="60804" spans="15:16" x14ac:dyDescent="0.2">
      <c r="O60804"/>
      <c r="P60804"/>
    </row>
    <row r="60805" spans="15:16" x14ac:dyDescent="0.2">
      <c r="O60805"/>
      <c r="P60805"/>
    </row>
    <row r="60806" spans="15:16" x14ac:dyDescent="0.2">
      <c r="O60806"/>
      <c r="P60806"/>
    </row>
    <row r="60807" spans="15:16" x14ac:dyDescent="0.2">
      <c r="O60807"/>
      <c r="P60807"/>
    </row>
    <row r="60808" spans="15:16" x14ac:dyDescent="0.2">
      <c r="O60808"/>
      <c r="P60808"/>
    </row>
    <row r="60809" spans="15:16" x14ac:dyDescent="0.2">
      <c r="O60809"/>
      <c r="P60809"/>
    </row>
    <row r="60810" spans="15:16" x14ac:dyDescent="0.2">
      <c r="O60810"/>
      <c r="P60810"/>
    </row>
    <row r="60811" spans="15:16" x14ac:dyDescent="0.2">
      <c r="O60811"/>
      <c r="P60811"/>
    </row>
    <row r="60812" spans="15:16" x14ac:dyDescent="0.2">
      <c r="O60812"/>
      <c r="P60812"/>
    </row>
    <row r="60813" spans="15:16" x14ac:dyDescent="0.2">
      <c r="O60813"/>
      <c r="P60813"/>
    </row>
    <row r="60814" spans="15:16" x14ac:dyDescent="0.2">
      <c r="O60814"/>
      <c r="P60814"/>
    </row>
    <row r="60815" spans="15:16" x14ac:dyDescent="0.2">
      <c r="O60815"/>
      <c r="P60815"/>
    </row>
    <row r="60816" spans="15:16" x14ac:dyDescent="0.2">
      <c r="O60816"/>
      <c r="P60816"/>
    </row>
    <row r="60817" spans="15:16" x14ac:dyDescent="0.2">
      <c r="O60817"/>
      <c r="P60817"/>
    </row>
    <row r="60818" spans="15:16" x14ac:dyDescent="0.2">
      <c r="O60818"/>
      <c r="P60818"/>
    </row>
    <row r="60819" spans="15:16" x14ac:dyDescent="0.2">
      <c r="O60819"/>
      <c r="P60819"/>
    </row>
    <row r="60820" spans="15:16" x14ac:dyDescent="0.2">
      <c r="O60820"/>
      <c r="P60820"/>
    </row>
    <row r="60821" spans="15:16" x14ac:dyDescent="0.2">
      <c r="O60821"/>
      <c r="P60821"/>
    </row>
    <row r="60822" spans="15:16" x14ac:dyDescent="0.2">
      <c r="O60822"/>
      <c r="P60822"/>
    </row>
    <row r="60823" spans="15:16" x14ac:dyDescent="0.2">
      <c r="O60823"/>
      <c r="P60823"/>
    </row>
    <row r="60824" spans="15:16" x14ac:dyDescent="0.2">
      <c r="O60824"/>
      <c r="P60824"/>
    </row>
    <row r="60825" spans="15:16" x14ac:dyDescent="0.2">
      <c r="O60825"/>
      <c r="P60825"/>
    </row>
    <row r="60826" spans="15:16" x14ac:dyDescent="0.2">
      <c r="O60826"/>
      <c r="P60826"/>
    </row>
    <row r="60827" spans="15:16" x14ac:dyDescent="0.2">
      <c r="O60827"/>
      <c r="P60827"/>
    </row>
    <row r="60828" spans="15:16" x14ac:dyDescent="0.2">
      <c r="O60828"/>
      <c r="P60828"/>
    </row>
    <row r="60829" spans="15:16" x14ac:dyDescent="0.2">
      <c r="O60829"/>
      <c r="P60829"/>
    </row>
    <row r="60830" spans="15:16" x14ac:dyDescent="0.2">
      <c r="O60830"/>
      <c r="P60830"/>
    </row>
    <row r="60831" spans="15:16" x14ac:dyDescent="0.2">
      <c r="O60831"/>
      <c r="P60831"/>
    </row>
    <row r="60832" spans="15:16" x14ac:dyDescent="0.2">
      <c r="O60832"/>
      <c r="P60832"/>
    </row>
    <row r="60833" spans="15:16" x14ac:dyDescent="0.2">
      <c r="O60833"/>
      <c r="P60833"/>
    </row>
    <row r="60834" spans="15:16" x14ac:dyDescent="0.2">
      <c r="O60834"/>
      <c r="P60834"/>
    </row>
    <row r="60835" spans="15:16" x14ac:dyDescent="0.2">
      <c r="O60835"/>
      <c r="P60835"/>
    </row>
    <row r="60836" spans="15:16" x14ac:dyDescent="0.2">
      <c r="O60836"/>
      <c r="P60836"/>
    </row>
    <row r="60837" spans="15:16" x14ac:dyDescent="0.2">
      <c r="O60837"/>
      <c r="P60837"/>
    </row>
    <row r="60838" spans="15:16" x14ac:dyDescent="0.2">
      <c r="O60838"/>
      <c r="P60838"/>
    </row>
    <row r="60839" spans="15:16" x14ac:dyDescent="0.2">
      <c r="O60839"/>
      <c r="P60839"/>
    </row>
    <row r="60840" spans="15:16" x14ac:dyDescent="0.2">
      <c r="O60840"/>
      <c r="P60840"/>
    </row>
    <row r="60841" spans="15:16" x14ac:dyDescent="0.2">
      <c r="O60841"/>
      <c r="P60841"/>
    </row>
    <row r="60842" spans="15:16" x14ac:dyDescent="0.2">
      <c r="O60842"/>
      <c r="P60842"/>
    </row>
    <row r="60843" spans="15:16" x14ac:dyDescent="0.2">
      <c r="O60843"/>
      <c r="P60843"/>
    </row>
    <row r="60844" spans="15:16" x14ac:dyDescent="0.2">
      <c r="O60844"/>
      <c r="P60844"/>
    </row>
    <row r="60845" spans="15:16" x14ac:dyDescent="0.2">
      <c r="O60845"/>
      <c r="P60845"/>
    </row>
    <row r="60846" spans="15:16" x14ac:dyDescent="0.2">
      <c r="O60846"/>
      <c r="P60846"/>
    </row>
    <row r="60847" spans="15:16" x14ac:dyDescent="0.2">
      <c r="O60847"/>
      <c r="P60847"/>
    </row>
    <row r="60848" spans="15:16" x14ac:dyDescent="0.2">
      <c r="O60848"/>
      <c r="P60848"/>
    </row>
    <row r="60849" spans="15:16" x14ac:dyDescent="0.2">
      <c r="O60849"/>
      <c r="P60849"/>
    </row>
    <row r="60850" spans="15:16" x14ac:dyDescent="0.2">
      <c r="O60850"/>
      <c r="P60850"/>
    </row>
    <row r="60851" spans="15:16" x14ac:dyDescent="0.2">
      <c r="O60851"/>
      <c r="P60851"/>
    </row>
    <row r="60852" spans="15:16" x14ac:dyDescent="0.2">
      <c r="O60852"/>
      <c r="P60852"/>
    </row>
    <row r="60853" spans="15:16" x14ac:dyDescent="0.2">
      <c r="O60853"/>
      <c r="P60853"/>
    </row>
    <row r="60854" spans="15:16" x14ac:dyDescent="0.2">
      <c r="O60854"/>
      <c r="P60854"/>
    </row>
    <row r="60855" spans="15:16" x14ac:dyDescent="0.2">
      <c r="O60855"/>
      <c r="P60855"/>
    </row>
    <row r="60856" spans="15:16" x14ac:dyDescent="0.2">
      <c r="O60856"/>
      <c r="P60856"/>
    </row>
    <row r="60857" spans="15:16" x14ac:dyDescent="0.2">
      <c r="O60857"/>
      <c r="P60857"/>
    </row>
    <row r="60858" spans="15:16" x14ac:dyDescent="0.2">
      <c r="O60858"/>
      <c r="P60858"/>
    </row>
    <row r="60859" spans="15:16" x14ac:dyDescent="0.2">
      <c r="O60859"/>
      <c r="P60859"/>
    </row>
    <row r="60860" spans="15:16" x14ac:dyDescent="0.2">
      <c r="O60860"/>
      <c r="P60860"/>
    </row>
    <row r="60861" spans="15:16" x14ac:dyDescent="0.2">
      <c r="O60861"/>
      <c r="P60861"/>
    </row>
    <row r="60862" spans="15:16" x14ac:dyDescent="0.2">
      <c r="O60862"/>
      <c r="P60862"/>
    </row>
    <row r="60863" spans="15:16" x14ac:dyDescent="0.2">
      <c r="O60863"/>
      <c r="P60863"/>
    </row>
    <row r="60864" spans="15:16" x14ac:dyDescent="0.2">
      <c r="O60864"/>
      <c r="P60864"/>
    </row>
    <row r="60865" spans="15:16" x14ac:dyDescent="0.2">
      <c r="O60865"/>
      <c r="P60865"/>
    </row>
    <row r="60866" spans="15:16" x14ac:dyDescent="0.2">
      <c r="O60866"/>
      <c r="P60866"/>
    </row>
    <row r="60867" spans="15:16" x14ac:dyDescent="0.2">
      <c r="O60867"/>
      <c r="P60867"/>
    </row>
    <row r="60868" spans="15:16" x14ac:dyDescent="0.2">
      <c r="O60868"/>
      <c r="P60868"/>
    </row>
    <row r="60869" spans="15:16" x14ac:dyDescent="0.2">
      <c r="O60869"/>
      <c r="P60869"/>
    </row>
    <row r="60870" spans="15:16" x14ac:dyDescent="0.2">
      <c r="O60870"/>
      <c r="P60870"/>
    </row>
    <row r="60871" spans="15:16" x14ac:dyDescent="0.2">
      <c r="O60871"/>
      <c r="P60871"/>
    </row>
    <row r="60872" spans="15:16" x14ac:dyDescent="0.2">
      <c r="O60872"/>
      <c r="P60872"/>
    </row>
    <row r="60873" spans="15:16" x14ac:dyDescent="0.2">
      <c r="O60873"/>
      <c r="P60873"/>
    </row>
    <row r="60874" spans="15:16" x14ac:dyDescent="0.2">
      <c r="O60874"/>
      <c r="P60874"/>
    </row>
    <row r="60875" spans="15:16" x14ac:dyDescent="0.2">
      <c r="O60875"/>
      <c r="P60875"/>
    </row>
    <row r="60876" spans="15:16" x14ac:dyDescent="0.2">
      <c r="O60876"/>
      <c r="P60876"/>
    </row>
    <row r="60877" spans="15:16" x14ac:dyDescent="0.2">
      <c r="O60877"/>
      <c r="P60877"/>
    </row>
    <row r="60878" spans="15:16" x14ac:dyDescent="0.2">
      <c r="O60878"/>
      <c r="P60878"/>
    </row>
    <row r="60879" spans="15:16" x14ac:dyDescent="0.2">
      <c r="O60879"/>
      <c r="P60879"/>
    </row>
    <row r="60880" spans="15:16" x14ac:dyDescent="0.2">
      <c r="O60880"/>
      <c r="P60880"/>
    </row>
    <row r="60881" spans="15:16" x14ac:dyDescent="0.2">
      <c r="O60881"/>
      <c r="P60881"/>
    </row>
    <row r="60882" spans="15:16" x14ac:dyDescent="0.2">
      <c r="O60882"/>
      <c r="P60882"/>
    </row>
    <row r="60883" spans="15:16" x14ac:dyDescent="0.2">
      <c r="O60883"/>
      <c r="P60883"/>
    </row>
    <row r="60884" spans="15:16" x14ac:dyDescent="0.2">
      <c r="O60884"/>
      <c r="P60884"/>
    </row>
    <row r="60885" spans="15:16" x14ac:dyDescent="0.2">
      <c r="O60885"/>
      <c r="P60885"/>
    </row>
    <row r="60886" spans="15:16" x14ac:dyDescent="0.2">
      <c r="O60886"/>
      <c r="P60886"/>
    </row>
    <row r="60887" spans="15:16" x14ac:dyDescent="0.2">
      <c r="O60887"/>
      <c r="P60887"/>
    </row>
    <row r="60888" spans="15:16" x14ac:dyDescent="0.2">
      <c r="O60888"/>
      <c r="P60888"/>
    </row>
    <row r="60889" spans="15:16" x14ac:dyDescent="0.2">
      <c r="O60889"/>
      <c r="P60889"/>
    </row>
    <row r="60890" spans="15:16" x14ac:dyDescent="0.2">
      <c r="O60890"/>
      <c r="P60890"/>
    </row>
    <row r="60891" spans="15:16" x14ac:dyDescent="0.2">
      <c r="O60891"/>
      <c r="P60891"/>
    </row>
    <row r="60892" spans="15:16" x14ac:dyDescent="0.2">
      <c r="O60892"/>
      <c r="P60892"/>
    </row>
    <row r="60893" spans="15:16" x14ac:dyDescent="0.2">
      <c r="O60893"/>
      <c r="P60893"/>
    </row>
    <row r="60894" spans="15:16" x14ac:dyDescent="0.2">
      <c r="O60894"/>
      <c r="P60894"/>
    </row>
    <row r="60895" spans="15:16" x14ac:dyDescent="0.2">
      <c r="O60895"/>
      <c r="P60895"/>
    </row>
    <row r="60896" spans="15:16" x14ac:dyDescent="0.2">
      <c r="O60896"/>
      <c r="P60896"/>
    </row>
    <row r="60897" spans="15:16" x14ac:dyDescent="0.2">
      <c r="O60897"/>
      <c r="P60897"/>
    </row>
    <row r="60898" spans="15:16" x14ac:dyDescent="0.2">
      <c r="O60898"/>
      <c r="P60898"/>
    </row>
    <row r="60899" spans="15:16" x14ac:dyDescent="0.2">
      <c r="O60899"/>
      <c r="P60899"/>
    </row>
    <row r="60900" spans="15:16" x14ac:dyDescent="0.2">
      <c r="O60900"/>
      <c r="P60900"/>
    </row>
    <row r="60901" spans="15:16" x14ac:dyDescent="0.2">
      <c r="O60901"/>
      <c r="P60901"/>
    </row>
    <row r="60902" spans="15:16" x14ac:dyDescent="0.2">
      <c r="O60902"/>
      <c r="P60902"/>
    </row>
    <row r="60903" spans="15:16" x14ac:dyDescent="0.2">
      <c r="O60903"/>
      <c r="P60903"/>
    </row>
    <row r="60904" spans="15:16" x14ac:dyDescent="0.2">
      <c r="O60904"/>
      <c r="P60904"/>
    </row>
    <row r="60905" spans="15:16" x14ac:dyDescent="0.2">
      <c r="O60905"/>
      <c r="P60905"/>
    </row>
    <row r="60906" spans="15:16" x14ac:dyDescent="0.2">
      <c r="O60906"/>
      <c r="P60906"/>
    </row>
    <row r="60907" spans="15:16" x14ac:dyDescent="0.2">
      <c r="O60907"/>
      <c r="P60907"/>
    </row>
    <row r="60908" spans="15:16" x14ac:dyDescent="0.2">
      <c r="O60908"/>
      <c r="P60908"/>
    </row>
    <row r="60909" spans="15:16" x14ac:dyDescent="0.2">
      <c r="O60909"/>
      <c r="P60909"/>
    </row>
    <row r="60910" spans="15:16" x14ac:dyDescent="0.2">
      <c r="O60910"/>
      <c r="P60910"/>
    </row>
    <row r="60911" spans="15:16" x14ac:dyDescent="0.2">
      <c r="O60911"/>
      <c r="P60911"/>
    </row>
    <row r="60912" spans="15:16" x14ac:dyDescent="0.2">
      <c r="O60912"/>
      <c r="P60912"/>
    </row>
    <row r="60913" spans="15:16" x14ac:dyDescent="0.2">
      <c r="O60913"/>
      <c r="P60913"/>
    </row>
    <row r="60914" spans="15:16" x14ac:dyDescent="0.2">
      <c r="O60914"/>
      <c r="P60914"/>
    </row>
    <row r="60915" spans="15:16" x14ac:dyDescent="0.2">
      <c r="O60915"/>
      <c r="P60915"/>
    </row>
    <row r="60916" spans="15:16" x14ac:dyDescent="0.2">
      <c r="O60916"/>
      <c r="P60916"/>
    </row>
    <row r="60917" spans="15:16" x14ac:dyDescent="0.2">
      <c r="O60917"/>
      <c r="P60917"/>
    </row>
    <row r="60918" spans="15:16" x14ac:dyDescent="0.2">
      <c r="O60918"/>
      <c r="P60918"/>
    </row>
    <row r="60919" spans="15:16" x14ac:dyDescent="0.2">
      <c r="O60919"/>
      <c r="P60919"/>
    </row>
    <row r="60920" spans="15:16" x14ac:dyDescent="0.2">
      <c r="O60920"/>
      <c r="P60920"/>
    </row>
    <row r="60921" spans="15:16" x14ac:dyDescent="0.2">
      <c r="O60921"/>
      <c r="P60921"/>
    </row>
    <row r="60922" spans="15:16" x14ac:dyDescent="0.2">
      <c r="O60922"/>
      <c r="P60922"/>
    </row>
    <row r="60923" spans="15:16" x14ac:dyDescent="0.2">
      <c r="O60923"/>
      <c r="P60923"/>
    </row>
    <row r="60924" spans="15:16" x14ac:dyDescent="0.2">
      <c r="O60924"/>
      <c r="P60924"/>
    </row>
    <row r="60925" spans="15:16" x14ac:dyDescent="0.2">
      <c r="O60925"/>
      <c r="P60925"/>
    </row>
    <row r="60926" spans="15:16" x14ac:dyDescent="0.2">
      <c r="O60926"/>
      <c r="P60926"/>
    </row>
    <row r="60927" spans="15:16" x14ac:dyDescent="0.2">
      <c r="O60927"/>
      <c r="P60927"/>
    </row>
    <row r="60928" spans="15:16" x14ac:dyDescent="0.2">
      <c r="O60928"/>
      <c r="P60928"/>
    </row>
    <row r="60929" spans="15:16" x14ac:dyDescent="0.2">
      <c r="O60929"/>
      <c r="P60929"/>
    </row>
    <row r="60930" spans="15:16" x14ac:dyDescent="0.2">
      <c r="O60930"/>
      <c r="P60930"/>
    </row>
    <row r="60931" spans="15:16" x14ac:dyDescent="0.2">
      <c r="O60931"/>
      <c r="P60931"/>
    </row>
    <row r="60932" spans="15:16" x14ac:dyDescent="0.2">
      <c r="O60932"/>
      <c r="P60932"/>
    </row>
    <row r="60933" spans="15:16" x14ac:dyDescent="0.2">
      <c r="O60933"/>
      <c r="P60933"/>
    </row>
    <row r="60934" spans="15:16" x14ac:dyDescent="0.2">
      <c r="O60934"/>
      <c r="P60934"/>
    </row>
    <row r="60935" spans="15:16" x14ac:dyDescent="0.2">
      <c r="O60935"/>
      <c r="P60935"/>
    </row>
    <row r="60936" spans="15:16" x14ac:dyDescent="0.2">
      <c r="O60936"/>
      <c r="P60936"/>
    </row>
    <row r="60937" spans="15:16" x14ac:dyDescent="0.2">
      <c r="O60937"/>
      <c r="P60937"/>
    </row>
    <row r="60938" spans="15:16" x14ac:dyDescent="0.2">
      <c r="O60938"/>
      <c r="P60938"/>
    </row>
    <row r="60939" spans="15:16" x14ac:dyDescent="0.2">
      <c r="O60939"/>
      <c r="P60939"/>
    </row>
    <row r="60940" spans="15:16" x14ac:dyDescent="0.2">
      <c r="O60940"/>
      <c r="P60940"/>
    </row>
    <row r="60941" spans="15:16" x14ac:dyDescent="0.2">
      <c r="O60941"/>
      <c r="P60941"/>
    </row>
    <row r="60942" spans="15:16" x14ac:dyDescent="0.2">
      <c r="O60942"/>
      <c r="P60942"/>
    </row>
    <row r="60943" spans="15:16" x14ac:dyDescent="0.2">
      <c r="O60943"/>
      <c r="P60943"/>
    </row>
    <row r="60944" spans="15:16" x14ac:dyDescent="0.2">
      <c r="O60944"/>
      <c r="P60944"/>
    </row>
    <row r="60945" spans="15:16" x14ac:dyDescent="0.2">
      <c r="O60945"/>
      <c r="P60945"/>
    </row>
    <row r="60946" spans="15:16" x14ac:dyDescent="0.2">
      <c r="O60946"/>
      <c r="P60946"/>
    </row>
    <row r="60947" spans="15:16" x14ac:dyDescent="0.2">
      <c r="O60947"/>
      <c r="P60947"/>
    </row>
    <row r="60948" spans="15:16" x14ac:dyDescent="0.2">
      <c r="O60948"/>
      <c r="P60948"/>
    </row>
    <row r="60949" spans="15:16" x14ac:dyDescent="0.2">
      <c r="O60949"/>
      <c r="P60949"/>
    </row>
    <row r="60950" spans="15:16" x14ac:dyDescent="0.2">
      <c r="O60950"/>
      <c r="P60950"/>
    </row>
    <row r="60951" spans="15:16" x14ac:dyDescent="0.2">
      <c r="O60951"/>
      <c r="P60951"/>
    </row>
    <row r="60952" spans="15:16" x14ac:dyDescent="0.2">
      <c r="O60952"/>
      <c r="P60952"/>
    </row>
    <row r="60953" spans="15:16" x14ac:dyDescent="0.2">
      <c r="O60953"/>
      <c r="P60953"/>
    </row>
    <row r="60954" spans="15:16" x14ac:dyDescent="0.2">
      <c r="O60954"/>
      <c r="P60954"/>
    </row>
    <row r="60955" spans="15:16" x14ac:dyDescent="0.2">
      <c r="O60955"/>
      <c r="P60955"/>
    </row>
    <row r="60956" spans="15:16" x14ac:dyDescent="0.2">
      <c r="O60956"/>
      <c r="P60956"/>
    </row>
    <row r="60957" spans="15:16" x14ac:dyDescent="0.2">
      <c r="O60957"/>
      <c r="P60957"/>
    </row>
    <row r="60958" spans="15:16" x14ac:dyDescent="0.2">
      <c r="O60958"/>
      <c r="P60958"/>
    </row>
    <row r="60959" spans="15:16" x14ac:dyDescent="0.2">
      <c r="O60959"/>
      <c r="P60959"/>
    </row>
    <row r="60960" spans="15:16" x14ac:dyDescent="0.2">
      <c r="O60960"/>
      <c r="P60960"/>
    </row>
    <row r="60961" spans="15:16" x14ac:dyDescent="0.2">
      <c r="O60961"/>
      <c r="P60961"/>
    </row>
    <row r="60962" spans="15:16" x14ac:dyDescent="0.2">
      <c r="O60962"/>
      <c r="P60962"/>
    </row>
    <row r="60963" spans="15:16" x14ac:dyDescent="0.2">
      <c r="O60963"/>
      <c r="P60963"/>
    </row>
    <row r="60964" spans="15:16" x14ac:dyDescent="0.2">
      <c r="O60964"/>
      <c r="P60964"/>
    </row>
    <row r="60965" spans="15:16" x14ac:dyDescent="0.2">
      <c r="O60965"/>
      <c r="P60965"/>
    </row>
    <row r="60966" spans="15:16" x14ac:dyDescent="0.2">
      <c r="O60966"/>
      <c r="P60966"/>
    </row>
    <row r="60967" spans="15:16" x14ac:dyDescent="0.2">
      <c r="O60967"/>
      <c r="P60967"/>
    </row>
    <row r="60968" spans="15:16" x14ac:dyDescent="0.2">
      <c r="O60968"/>
      <c r="P60968"/>
    </row>
    <row r="60969" spans="15:16" x14ac:dyDescent="0.2">
      <c r="O60969"/>
      <c r="P60969"/>
    </row>
    <row r="60970" spans="15:16" x14ac:dyDescent="0.2">
      <c r="O60970"/>
      <c r="P60970"/>
    </row>
    <row r="60971" spans="15:16" x14ac:dyDescent="0.2">
      <c r="O60971"/>
      <c r="P60971"/>
    </row>
    <row r="60972" spans="15:16" x14ac:dyDescent="0.2">
      <c r="O60972"/>
      <c r="P60972"/>
    </row>
    <row r="60973" spans="15:16" x14ac:dyDescent="0.2">
      <c r="O60973"/>
      <c r="P60973"/>
    </row>
    <row r="60974" spans="15:16" x14ac:dyDescent="0.2">
      <c r="O60974"/>
      <c r="P60974"/>
    </row>
    <row r="60975" spans="15:16" x14ac:dyDescent="0.2">
      <c r="O60975"/>
      <c r="P60975"/>
    </row>
    <row r="60976" spans="15:16" x14ac:dyDescent="0.2">
      <c r="O60976"/>
      <c r="P60976"/>
    </row>
    <row r="60977" spans="15:16" x14ac:dyDescent="0.2">
      <c r="O60977"/>
      <c r="P60977"/>
    </row>
    <row r="60978" spans="15:16" x14ac:dyDescent="0.2">
      <c r="O60978"/>
      <c r="P60978"/>
    </row>
    <row r="60979" spans="15:16" x14ac:dyDescent="0.2">
      <c r="O60979"/>
      <c r="P60979"/>
    </row>
    <row r="60980" spans="15:16" x14ac:dyDescent="0.2">
      <c r="O60980"/>
      <c r="P60980"/>
    </row>
    <row r="60981" spans="15:16" x14ac:dyDescent="0.2">
      <c r="O60981"/>
      <c r="P60981"/>
    </row>
    <row r="60982" spans="15:16" x14ac:dyDescent="0.2">
      <c r="O60982"/>
      <c r="P60982"/>
    </row>
    <row r="60983" spans="15:16" x14ac:dyDescent="0.2">
      <c r="O60983"/>
      <c r="P60983"/>
    </row>
    <row r="60984" spans="15:16" x14ac:dyDescent="0.2">
      <c r="O60984"/>
      <c r="P60984"/>
    </row>
    <row r="60985" spans="15:16" x14ac:dyDescent="0.2">
      <c r="O60985"/>
      <c r="P60985"/>
    </row>
    <row r="60986" spans="15:16" x14ac:dyDescent="0.2">
      <c r="O60986"/>
      <c r="P60986"/>
    </row>
    <row r="60987" spans="15:16" x14ac:dyDescent="0.2">
      <c r="O60987"/>
      <c r="P60987"/>
    </row>
    <row r="60988" spans="15:16" x14ac:dyDescent="0.2">
      <c r="O60988"/>
      <c r="P60988"/>
    </row>
    <row r="60989" spans="15:16" x14ac:dyDescent="0.2">
      <c r="O60989"/>
      <c r="P60989"/>
    </row>
    <row r="60990" spans="15:16" x14ac:dyDescent="0.2">
      <c r="O60990"/>
      <c r="P60990"/>
    </row>
    <row r="60991" spans="15:16" x14ac:dyDescent="0.2">
      <c r="O60991"/>
      <c r="P60991"/>
    </row>
    <row r="60992" spans="15:16" x14ac:dyDescent="0.2">
      <c r="O60992"/>
      <c r="P60992"/>
    </row>
    <row r="60993" spans="15:16" x14ac:dyDescent="0.2">
      <c r="O60993"/>
      <c r="P60993"/>
    </row>
    <row r="60994" spans="15:16" x14ac:dyDescent="0.2">
      <c r="O60994"/>
      <c r="P60994"/>
    </row>
    <row r="60995" spans="15:16" x14ac:dyDescent="0.2">
      <c r="O60995"/>
      <c r="P60995"/>
    </row>
    <row r="60996" spans="15:16" x14ac:dyDescent="0.2">
      <c r="O60996"/>
      <c r="P60996"/>
    </row>
    <row r="60997" spans="15:16" x14ac:dyDescent="0.2">
      <c r="O60997"/>
      <c r="P60997"/>
    </row>
    <row r="60998" spans="15:16" x14ac:dyDescent="0.2">
      <c r="O60998"/>
      <c r="P60998"/>
    </row>
    <row r="60999" spans="15:16" x14ac:dyDescent="0.2">
      <c r="O60999"/>
      <c r="P60999"/>
    </row>
    <row r="61000" spans="15:16" x14ac:dyDescent="0.2">
      <c r="O61000"/>
      <c r="P61000"/>
    </row>
    <row r="61001" spans="15:16" x14ac:dyDescent="0.2">
      <c r="O61001"/>
      <c r="P61001"/>
    </row>
    <row r="61002" spans="15:16" x14ac:dyDescent="0.2">
      <c r="O61002"/>
      <c r="P61002"/>
    </row>
    <row r="61003" spans="15:16" x14ac:dyDescent="0.2">
      <c r="O61003"/>
      <c r="P61003"/>
    </row>
    <row r="61004" spans="15:16" x14ac:dyDescent="0.2">
      <c r="O61004"/>
      <c r="P61004"/>
    </row>
    <row r="61005" spans="15:16" x14ac:dyDescent="0.2">
      <c r="O61005"/>
      <c r="P61005"/>
    </row>
    <row r="61006" spans="15:16" x14ac:dyDescent="0.2">
      <c r="O61006"/>
      <c r="P61006"/>
    </row>
    <row r="61007" spans="15:16" x14ac:dyDescent="0.2">
      <c r="O61007"/>
      <c r="P61007"/>
    </row>
    <row r="61008" spans="15:16" x14ac:dyDescent="0.2">
      <c r="O61008"/>
      <c r="P61008"/>
    </row>
    <row r="61009" spans="15:16" x14ac:dyDescent="0.2">
      <c r="O61009"/>
      <c r="P61009"/>
    </row>
    <row r="61010" spans="15:16" x14ac:dyDescent="0.2">
      <c r="O61010"/>
      <c r="P61010"/>
    </row>
    <row r="61011" spans="15:16" x14ac:dyDescent="0.2">
      <c r="O61011"/>
      <c r="P61011"/>
    </row>
    <row r="61012" spans="15:16" x14ac:dyDescent="0.2">
      <c r="O61012"/>
      <c r="P61012"/>
    </row>
    <row r="61013" spans="15:16" x14ac:dyDescent="0.2">
      <c r="O61013"/>
      <c r="P61013"/>
    </row>
    <row r="61014" spans="15:16" x14ac:dyDescent="0.2">
      <c r="O61014"/>
      <c r="P61014"/>
    </row>
    <row r="61015" spans="15:16" x14ac:dyDescent="0.2">
      <c r="O61015"/>
      <c r="P61015"/>
    </row>
    <row r="61016" spans="15:16" x14ac:dyDescent="0.2">
      <c r="O61016"/>
      <c r="P61016"/>
    </row>
    <row r="61017" spans="15:16" x14ac:dyDescent="0.2">
      <c r="O61017"/>
      <c r="P61017"/>
    </row>
    <row r="61018" spans="15:16" x14ac:dyDescent="0.2">
      <c r="O61018"/>
      <c r="P61018"/>
    </row>
    <row r="61019" spans="15:16" x14ac:dyDescent="0.2">
      <c r="O61019"/>
      <c r="P61019"/>
    </row>
    <row r="61020" spans="15:16" x14ac:dyDescent="0.2">
      <c r="O61020"/>
      <c r="P61020"/>
    </row>
    <row r="61021" spans="15:16" x14ac:dyDescent="0.2">
      <c r="O61021"/>
      <c r="P61021"/>
    </row>
    <row r="61022" spans="15:16" x14ac:dyDescent="0.2">
      <c r="O61022"/>
      <c r="P61022"/>
    </row>
    <row r="61023" spans="15:16" x14ac:dyDescent="0.2">
      <c r="O61023"/>
      <c r="P61023"/>
    </row>
    <row r="61024" spans="15:16" x14ac:dyDescent="0.2">
      <c r="O61024"/>
      <c r="P61024"/>
    </row>
    <row r="61025" spans="15:16" x14ac:dyDescent="0.2">
      <c r="O61025"/>
      <c r="P61025"/>
    </row>
    <row r="61026" spans="15:16" x14ac:dyDescent="0.2">
      <c r="O61026"/>
      <c r="P61026"/>
    </row>
    <row r="61027" spans="15:16" x14ac:dyDescent="0.2">
      <c r="O61027"/>
      <c r="P61027"/>
    </row>
    <row r="61028" spans="15:16" x14ac:dyDescent="0.2">
      <c r="O61028"/>
      <c r="P61028"/>
    </row>
    <row r="61029" spans="15:16" x14ac:dyDescent="0.2">
      <c r="O61029"/>
      <c r="P61029"/>
    </row>
    <row r="61030" spans="15:16" x14ac:dyDescent="0.2">
      <c r="O61030"/>
      <c r="P61030"/>
    </row>
    <row r="61031" spans="15:16" x14ac:dyDescent="0.2">
      <c r="O61031"/>
      <c r="P61031"/>
    </row>
    <row r="61032" spans="15:16" x14ac:dyDescent="0.2">
      <c r="O61032"/>
      <c r="P61032"/>
    </row>
    <row r="61033" spans="15:16" x14ac:dyDescent="0.2">
      <c r="O61033"/>
      <c r="P61033"/>
    </row>
    <row r="61034" spans="15:16" x14ac:dyDescent="0.2">
      <c r="O61034"/>
      <c r="P61034"/>
    </row>
    <row r="61035" spans="15:16" x14ac:dyDescent="0.2">
      <c r="O61035"/>
      <c r="P61035"/>
    </row>
    <row r="61036" spans="15:16" x14ac:dyDescent="0.2">
      <c r="O61036"/>
      <c r="P61036"/>
    </row>
    <row r="61037" spans="15:16" x14ac:dyDescent="0.2">
      <c r="O61037"/>
      <c r="P61037"/>
    </row>
    <row r="61038" spans="15:16" x14ac:dyDescent="0.2">
      <c r="O61038"/>
      <c r="P61038"/>
    </row>
    <row r="61039" spans="15:16" x14ac:dyDescent="0.2">
      <c r="O61039"/>
      <c r="P61039"/>
    </row>
    <row r="61040" spans="15:16" x14ac:dyDescent="0.2">
      <c r="O61040"/>
      <c r="P61040"/>
    </row>
    <row r="61041" spans="15:16" x14ac:dyDescent="0.2">
      <c r="O61041"/>
      <c r="P61041"/>
    </row>
    <row r="61042" spans="15:16" x14ac:dyDescent="0.2">
      <c r="O61042"/>
      <c r="P61042"/>
    </row>
    <row r="61043" spans="15:16" x14ac:dyDescent="0.2">
      <c r="O61043"/>
      <c r="P61043"/>
    </row>
    <row r="61044" spans="15:16" x14ac:dyDescent="0.2">
      <c r="O61044"/>
      <c r="P61044"/>
    </row>
    <row r="61045" spans="15:16" x14ac:dyDescent="0.2">
      <c r="O61045"/>
      <c r="P61045"/>
    </row>
    <row r="61046" spans="15:16" x14ac:dyDescent="0.2">
      <c r="O61046"/>
      <c r="P61046"/>
    </row>
    <row r="61047" spans="15:16" x14ac:dyDescent="0.2">
      <c r="O61047"/>
      <c r="P61047"/>
    </row>
    <row r="61048" spans="15:16" x14ac:dyDescent="0.2">
      <c r="O61048"/>
      <c r="P61048"/>
    </row>
    <row r="61049" spans="15:16" x14ac:dyDescent="0.2">
      <c r="O61049"/>
      <c r="P61049"/>
    </row>
    <row r="61050" spans="15:16" x14ac:dyDescent="0.2">
      <c r="O61050"/>
      <c r="P61050"/>
    </row>
    <row r="61051" spans="15:16" x14ac:dyDescent="0.2">
      <c r="O61051"/>
      <c r="P61051"/>
    </row>
    <row r="61052" spans="15:16" x14ac:dyDescent="0.2">
      <c r="O61052"/>
      <c r="P61052"/>
    </row>
    <row r="61053" spans="15:16" x14ac:dyDescent="0.2">
      <c r="O61053"/>
      <c r="P61053"/>
    </row>
    <row r="61054" spans="15:16" x14ac:dyDescent="0.2">
      <c r="O61054"/>
      <c r="P61054"/>
    </row>
    <row r="61055" spans="15:16" x14ac:dyDescent="0.2">
      <c r="O61055"/>
      <c r="P61055"/>
    </row>
    <row r="61056" spans="15:16" x14ac:dyDescent="0.2">
      <c r="O61056"/>
      <c r="P61056"/>
    </row>
    <row r="61057" spans="15:16" x14ac:dyDescent="0.2">
      <c r="O61057"/>
      <c r="P61057"/>
    </row>
    <row r="61058" spans="15:16" x14ac:dyDescent="0.2">
      <c r="O61058"/>
      <c r="P61058"/>
    </row>
    <row r="61059" spans="15:16" x14ac:dyDescent="0.2">
      <c r="O61059"/>
      <c r="P61059"/>
    </row>
    <row r="61060" spans="15:16" x14ac:dyDescent="0.2">
      <c r="O61060"/>
      <c r="P61060"/>
    </row>
    <row r="61061" spans="15:16" x14ac:dyDescent="0.2">
      <c r="O61061"/>
      <c r="P61061"/>
    </row>
    <row r="61062" spans="15:16" x14ac:dyDescent="0.2">
      <c r="O61062"/>
      <c r="P61062"/>
    </row>
    <row r="61063" spans="15:16" x14ac:dyDescent="0.2">
      <c r="O61063"/>
      <c r="P61063"/>
    </row>
    <row r="61064" spans="15:16" x14ac:dyDescent="0.2">
      <c r="O61064"/>
      <c r="P61064"/>
    </row>
    <row r="61065" spans="15:16" x14ac:dyDescent="0.2">
      <c r="O61065"/>
      <c r="P61065"/>
    </row>
    <row r="61066" spans="15:16" x14ac:dyDescent="0.2">
      <c r="O61066"/>
      <c r="P61066"/>
    </row>
    <row r="61067" spans="15:16" x14ac:dyDescent="0.2">
      <c r="O61067"/>
      <c r="P61067"/>
    </row>
    <row r="61068" spans="15:16" x14ac:dyDescent="0.2">
      <c r="O61068"/>
      <c r="P61068"/>
    </row>
    <row r="61069" spans="15:16" x14ac:dyDescent="0.2">
      <c r="O61069"/>
      <c r="P61069"/>
    </row>
    <row r="61070" spans="15:16" x14ac:dyDescent="0.2">
      <c r="O61070"/>
      <c r="P61070"/>
    </row>
    <row r="61071" spans="15:16" x14ac:dyDescent="0.2">
      <c r="O61071"/>
      <c r="P61071"/>
    </row>
    <row r="61072" spans="15:16" x14ac:dyDescent="0.2">
      <c r="O61072"/>
      <c r="P61072"/>
    </row>
    <row r="61073" spans="15:16" x14ac:dyDescent="0.2">
      <c r="O61073"/>
      <c r="P61073"/>
    </row>
    <row r="61074" spans="15:16" x14ac:dyDescent="0.2">
      <c r="O61074"/>
      <c r="P61074"/>
    </row>
    <row r="61075" spans="15:16" x14ac:dyDescent="0.2">
      <c r="O61075"/>
      <c r="P61075"/>
    </row>
    <row r="61076" spans="15:16" x14ac:dyDescent="0.2">
      <c r="O61076"/>
      <c r="P61076"/>
    </row>
    <row r="61077" spans="15:16" x14ac:dyDescent="0.2">
      <c r="O61077"/>
      <c r="P61077"/>
    </row>
    <row r="61078" spans="15:16" x14ac:dyDescent="0.2">
      <c r="O61078"/>
      <c r="P61078"/>
    </row>
    <row r="61079" spans="15:16" x14ac:dyDescent="0.2">
      <c r="O61079"/>
      <c r="P61079"/>
    </row>
    <row r="61080" spans="15:16" x14ac:dyDescent="0.2">
      <c r="O61080"/>
      <c r="P61080"/>
    </row>
    <row r="61081" spans="15:16" x14ac:dyDescent="0.2">
      <c r="O61081"/>
      <c r="P61081"/>
    </row>
    <row r="61082" spans="15:16" x14ac:dyDescent="0.2">
      <c r="O61082"/>
      <c r="P61082"/>
    </row>
    <row r="61083" spans="15:16" x14ac:dyDescent="0.2">
      <c r="O61083"/>
      <c r="P61083"/>
    </row>
    <row r="61084" spans="15:16" x14ac:dyDescent="0.2">
      <c r="O61084"/>
      <c r="P61084"/>
    </row>
    <row r="61085" spans="15:16" x14ac:dyDescent="0.2">
      <c r="O61085"/>
      <c r="P61085"/>
    </row>
    <row r="61086" spans="15:16" x14ac:dyDescent="0.2">
      <c r="O61086"/>
      <c r="P61086"/>
    </row>
    <row r="61087" spans="15:16" x14ac:dyDescent="0.2">
      <c r="O61087"/>
      <c r="P61087"/>
    </row>
    <row r="61088" spans="15:16" x14ac:dyDescent="0.2">
      <c r="O61088"/>
      <c r="P61088"/>
    </row>
    <row r="61089" spans="15:16" x14ac:dyDescent="0.2">
      <c r="O61089"/>
      <c r="P61089"/>
    </row>
    <row r="61090" spans="15:16" x14ac:dyDescent="0.2">
      <c r="O61090"/>
      <c r="P61090"/>
    </row>
    <row r="61091" spans="15:16" x14ac:dyDescent="0.2">
      <c r="O61091"/>
      <c r="P61091"/>
    </row>
    <row r="61092" spans="15:16" x14ac:dyDescent="0.2">
      <c r="O61092"/>
      <c r="P61092"/>
    </row>
    <row r="61093" spans="15:16" x14ac:dyDescent="0.2">
      <c r="O61093"/>
      <c r="P61093"/>
    </row>
    <row r="61094" spans="15:16" x14ac:dyDescent="0.2">
      <c r="O61094"/>
      <c r="P61094"/>
    </row>
    <row r="61095" spans="15:16" x14ac:dyDescent="0.2">
      <c r="O61095"/>
      <c r="P61095"/>
    </row>
    <row r="61096" spans="15:16" x14ac:dyDescent="0.2">
      <c r="O61096"/>
      <c r="P61096"/>
    </row>
    <row r="61097" spans="15:16" x14ac:dyDescent="0.2">
      <c r="O61097"/>
      <c r="P61097"/>
    </row>
    <row r="61098" spans="15:16" x14ac:dyDescent="0.2">
      <c r="O61098"/>
      <c r="P61098"/>
    </row>
    <row r="61099" spans="15:16" x14ac:dyDescent="0.2">
      <c r="O61099"/>
      <c r="P61099"/>
    </row>
    <row r="61100" spans="15:16" x14ac:dyDescent="0.2">
      <c r="O61100"/>
      <c r="P61100"/>
    </row>
    <row r="61101" spans="15:16" x14ac:dyDescent="0.2">
      <c r="O61101"/>
      <c r="P61101"/>
    </row>
    <row r="61102" spans="15:16" x14ac:dyDescent="0.2">
      <c r="O61102"/>
      <c r="P61102"/>
    </row>
    <row r="61103" spans="15:16" x14ac:dyDescent="0.2">
      <c r="O61103"/>
      <c r="P61103"/>
    </row>
    <row r="61104" spans="15:16" x14ac:dyDescent="0.2">
      <c r="O61104"/>
      <c r="P61104"/>
    </row>
    <row r="61105" spans="15:16" x14ac:dyDescent="0.2">
      <c r="O61105"/>
      <c r="P61105"/>
    </row>
    <row r="61106" spans="15:16" x14ac:dyDescent="0.2">
      <c r="O61106"/>
      <c r="P61106"/>
    </row>
    <row r="61107" spans="15:16" x14ac:dyDescent="0.2">
      <c r="O61107"/>
      <c r="P61107"/>
    </row>
    <row r="61108" spans="15:16" x14ac:dyDescent="0.2">
      <c r="O61108"/>
      <c r="P61108"/>
    </row>
    <row r="61109" spans="15:16" x14ac:dyDescent="0.2">
      <c r="O61109"/>
      <c r="P61109"/>
    </row>
    <row r="61110" spans="15:16" x14ac:dyDescent="0.2">
      <c r="O61110"/>
      <c r="P61110"/>
    </row>
    <row r="61111" spans="15:16" x14ac:dyDescent="0.2">
      <c r="O61111"/>
      <c r="P61111"/>
    </row>
    <row r="61112" spans="15:16" x14ac:dyDescent="0.2">
      <c r="O61112"/>
      <c r="P61112"/>
    </row>
    <row r="61113" spans="15:16" x14ac:dyDescent="0.2">
      <c r="O61113"/>
      <c r="P61113"/>
    </row>
    <row r="61114" spans="15:16" x14ac:dyDescent="0.2">
      <c r="O61114"/>
      <c r="P61114"/>
    </row>
    <row r="61115" spans="15:16" x14ac:dyDescent="0.2">
      <c r="O61115"/>
      <c r="P61115"/>
    </row>
    <row r="61116" spans="15:16" x14ac:dyDescent="0.2">
      <c r="O61116"/>
      <c r="P61116"/>
    </row>
    <row r="61117" spans="15:16" x14ac:dyDescent="0.2">
      <c r="O61117"/>
      <c r="P61117"/>
    </row>
    <row r="61118" spans="15:16" x14ac:dyDescent="0.2">
      <c r="O61118"/>
      <c r="P61118"/>
    </row>
    <row r="61119" spans="15:16" x14ac:dyDescent="0.2">
      <c r="O61119"/>
      <c r="P61119"/>
    </row>
    <row r="61120" spans="15:16" x14ac:dyDescent="0.2">
      <c r="O61120"/>
      <c r="P61120"/>
    </row>
    <row r="61121" spans="15:16" x14ac:dyDescent="0.2">
      <c r="O61121"/>
      <c r="P61121"/>
    </row>
    <row r="61122" spans="15:16" x14ac:dyDescent="0.2">
      <c r="O61122"/>
      <c r="P61122"/>
    </row>
    <row r="61123" spans="15:16" x14ac:dyDescent="0.2">
      <c r="O61123"/>
      <c r="P61123"/>
    </row>
    <row r="61124" spans="15:16" x14ac:dyDescent="0.2">
      <c r="O61124"/>
      <c r="P61124"/>
    </row>
    <row r="61125" spans="15:16" x14ac:dyDescent="0.2">
      <c r="O61125"/>
      <c r="P61125"/>
    </row>
    <row r="61126" spans="15:16" x14ac:dyDescent="0.2">
      <c r="O61126"/>
      <c r="P61126"/>
    </row>
    <row r="61127" spans="15:16" x14ac:dyDescent="0.2">
      <c r="O61127"/>
      <c r="P61127"/>
    </row>
    <row r="61128" spans="15:16" x14ac:dyDescent="0.2">
      <c r="O61128"/>
      <c r="P61128"/>
    </row>
    <row r="61129" spans="15:16" x14ac:dyDescent="0.2">
      <c r="O61129"/>
      <c r="P61129"/>
    </row>
    <row r="61130" spans="15:16" x14ac:dyDescent="0.2">
      <c r="O61130"/>
      <c r="P61130"/>
    </row>
    <row r="61131" spans="15:16" x14ac:dyDescent="0.2">
      <c r="O61131"/>
      <c r="P61131"/>
    </row>
    <row r="61132" spans="15:16" x14ac:dyDescent="0.2">
      <c r="O61132"/>
      <c r="P61132"/>
    </row>
    <row r="61133" spans="15:16" x14ac:dyDescent="0.2">
      <c r="O61133"/>
      <c r="P61133"/>
    </row>
    <row r="61134" spans="15:16" x14ac:dyDescent="0.2">
      <c r="O61134"/>
      <c r="P61134"/>
    </row>
    <row r="61135" spans="15:16" x14ac:dyDescent="0.2">
      <c r="O61135"/>
      <c r="P61135"/>
    </row>
    <row r="61136" spans="15:16" x14ac:dyDescent="0.2">
      <c r="O61136"/>
      <c r="P61136"/>
    </row>
    <row r="61137" spans="15:16" x14ac:dyDescent="0.2">
      <c r="O61137"/>
      <c r="P61137"/>
    </row>
    <row r="61138" spans="15:16" x14ac:dyDescent="0.2">
      <c r="O61138"/>
      <c r="P61138"/>
    </row>
    <row r="61139" spans="15:16" x14ac:dyDescent="0.2">
      <c r="O61139"/>
      <c r="P61139"/>
    </row>
    <row r="61140" spans="15:16" x14ac:dyDescent="0.2">
      <c r="O61140"/>
      <c r="P61140"/>
    </row>
    <row r="61141" spans="15:16" x14ac:dyDescent="0.2">
      <c r="O61141"/>
      <c r="P61141"/>
    </row>
    <row r="61142" spans="15:16" x14ac:dyDescent="0.2">
      <c r="O61142"/>
      <c r="P61142"/>
    </row>
    <row r="61143" spans="15:16" x14ac:dyDescent="0.2">
      <c r="O61143"/>
      <c r="P61143"/>
    </row>
    <row r="61144" spans="15:16" x14ac:dyDescent="0.2">
      <c r="O61144"/>
      <c r="P61144"/>
    </row>
    <row r="61145" spans="15:16" x14ac:dyDescent="0.2">
      <c r="O61145"/>
      <c r="P61145"/>
    </row>
    <row r="61146" spans="15:16" x14ac:dyDescent="0.2">
      <c r="O61146"/>
      <c r="P61146"/>
    </row>
    <row r="61147" spans="15:16" x14ac:dyDescent="0.2">
      <c r="O61147"/>
      <c r="P61147"/>
    </row>
    <row r="61148" spans="15:16" x14ac:dyDescent="0.2">
      <c r="O61148"/>
      <c r="P61148"/>
    </row>
    <row r="61149" spans="15:16" x14ac:dyDescent="0.2">
      <c r="O61149"/>
      <c r="P61149"/>
    </row>
    <row r="61150" spans="15:16" x14ac:dyDescent="0.2">
      <c r="O61150"/>
      <c r="P61150"/>
    </row>
    <row r="61151" spans="15:16" x14ac:dyDescent="0.2">
      <c r="O61151"/>
      <c r="P61151"/>
    </row>
    <row r="61152" spans="15:16" x14ac:dyDescent="0.2">
      <c r="O61152"/>
      <c r="P61152"/>
    </row>
    <row r="61153" spans="15:16" x14ac:dyDescent="0.2">
      <c r="O61153"/>
      <c r="P61153"/>
    </row>
    <row r="61154" spans="15:16" x14ac:dyDescent="0.2">
      <c r="O61154"/>
      <c r="P61154"/>
    </row>
    <row r="61155" spans="15:16" x14ac:dyDescent="0.2">
      <c r="O61155"/>
      <c r="P61155"/>
    </row>
    <row r="61156" spans="15:16" x14ac:dyDescent="0.2">
      <c r="O61156"/>
      <c r="P61156"/>
    </row>
    <row r="61157" spans="15:16" x14ac:dyDescent="0.2">
      <c r="O61157"/>
      <c r="P61157"/>
    </row>
    <row r="61158" spans="15:16" x14ac:dyDescent="0.2">
      <c r="O61158"/>
      <c r="P61158"/>
    </row>
    <row r="61159" spans="15:16" x14ac:dyDescent="0.2">
      <c r="O61159"/>
      <c r="P61159"/>
    </row>
    <row r="61160" spans="15:16" x14ac:dyDescent="0.2">
      <c r="O61160"/>
      <c r="P61160"/>
    </row>
    <row r="61161" spans="15:16" x14ac:dyDescent="0.2">
      <c r="O61161"/>
      <c r="P61161"/>
    </row>
    <row r="61162" spans="15:16" x14ac:dyDescent="0.2">
      <c r="O61162"/>
      <c r="P61162"/>
    </row>
    <row r="61163" spans="15:16" x14ac:dyDescent="0.2">
      <c r="O61163"/>
      <c r="P61163"/>
    </row>
    <row r="61164" spans="15:16" x14ac:dyDescent="0.2">
      <c r="O61164"/>
      <c r="P61164"/>
    </row>
    <row r="61165" spans="15:16" x14ac:dyDescent="0.2">
      <c r="O61165"/>
      <c r="P61165"/>
    </row>
    <row r="61166" spans="15:16" x14ac:dyDescent="0.2">
      <c r="O61166"/>
      <c r="P61166"/>
    </row>
    <row r="61167" spans="15:16" x14ac:dyDescent="0.2">
      <c r="O61167"/>
      <c r="P61167"/>
    </row>
    <row r="61168" spans="15:16" x14ac:dyDescent="0.2">
      <c r="O61168"/>
      <c r="P61168"/>
    </row>
    <row r="61169" spans="15:16" x14ac:dyDescent="0.2">
      <c r="O61169"/>
      <c r="P61169"/>
    </row>
    <row r="61170" spans="15:16" x14ac:dyDescent="0.2">
      <c r="O61170"/>
      <c r="P61170"/>
    </row>
    <row r="61171" spans="15:16" x14ac:dyDescent="0.2">
      <c r="O61171"/>
      <c r="P61171"/>
    </row>
    <row r="61172" spans="15:16" x14ac:dyDescent="0.2">
      <c r="O61172"/>
      <c r="P61172"/>
    </row>
    <row r="61173" spans="15:16" x14ac:dyDescent="0.2">
      <c r="O61173"/>
      <c r="P61173"/>
    </row>
    <row r="61174" spans="15:16" x14ac:dyDescent="0.2">
      <c r="O61174"/>
      <c r="P61174"/>
    </row>
    <row r="61175" spans="15:16" x14ac:dyDescent="0.2">
      <c r="O61175"/>
      <c r="P61175"/>
    </row>
    <row r="61176" spans="15:16" x14ac:dyDescent="0.2">
      <c r="O61176"/>
      <c r="P61176"/>
    </row>
    <row r="61177" spans="15:16" x14ac:dyDescent="0.2">
      <c r="O61177"/>
      <c r="P61177"/>
    </row>
    <row r="61178" spans="15:16" x14ac:dyDescent="0.2">
      <c r="O61178"/>
      <c r="P61178"/>
    </row>
    <row r="61179" spans="15:16" x14ac:dyDescent="0.2">
      <c r="O61179"/>
      <c r="P61179"/>
    </row>
    <row r="61180" spans="15:16" x14ac:dyDescent="0.2">
      <c r="O61180"/>
      <c r="P61180"/>
    </row>
    <row r="61181" spans="15:16" x14ac:dyDescent="0.2">
      <c r="O61181"/>
      <c r="P61181"/>
    </row>
    <row r="61182" spans="15:16" x14ac:dyDescent="0.2">
      <c r="O61182"/>
      <c r="P61182"/>
    </row>
    <row r="61183" spans="15:16" x14ac:dyDescent="0.2">
      <c r="O61183"/>
      <c r="P61183"/>
    </row>
    <row r="61184" spans="15:16" x14ac:dyDescent="0.2">
      <c r="O61184"/>
      <c r="P61184"/>
    </row>
    <row r="61185" spans="15:16" x14ac:dyDescent="0.2">
      <c r="O61185"/>
      <c r="P61185"/>
    </row>
    <row r="61186" spans="15:16" x14ac:dyDescent="0.2">
      <c r="O61186"/>
      <c r="P61186"/>
    </row>
    <row r="61187" spans="15:16" x14ac:dyDescent="0.2">
      <c r="O61187"/>
      <c r="P61187"/>
    </row>
    <row r="61188" spans="15:16" x14ac:dyDescent="0.2">
      <c r="O61188"/>
      <c r="P61188"/>
    </row>
    <row r="61189" spans="15:16" x14ac:dyDescent="0.2">
      <c r="O61189"/>
      <c r="P61189"/>
    </row>
    <row r="61190" spans="15:16" x14ac:dyDescent="0.2">
      <c r="O61190"/>
      <c r="P61190"/>
    </row>
    <row r="61191" spans="15:16" x14ac:dyDescent="0.2">
      <c r="O61191"/>
      <c r="P61191"/>
    </row>
    <row r="61192" spans="15:16" x14ac:dyDescent="0.2">
      <c r="O61192"/>
      <c r="P61192"/>
    </row>
    <row r="61193" spans="15:16" x14ac:dyDescent="0.2">
      <c r="O61193"/>
      <c r="P61193"/>
    </row>
    <row r="61194" spans="15:16" x14ac:dyDescent="0.2">
      <c r="O61194"/>
      <c r="P61194"/>
    </row>
    <row r="61195" spans="15:16" x14ac:dyDescent="0.2">
      <c r="O61195"/>
      <c r="P61195"/>
    </row>
    <row r="61196" spans="15:16" x14ac:dyDescent="0.2">
      <c r="O61196"/>
      <c r="P61196"/>
    </row>
    <row r="61197" spans="15:16" x14ac:dyDescent="0.2">
      <c r="O61197"/>
      <c r="P61197"/>
    </row>
    <row r="61198" spans="15:16" x14ac:dyDescent="0.2">
      <c r="O61198"/>
      <c r="P61198"/>
    </row>
    <row r="61199" spans="15:16" x14ac:dyDescent="0.2">
      <c r="O61199"/>
      <c r="P61199"/>
    </row>
    <row r="61200" spans="15:16" x14ac:dyDescent="0.2">
      <c r="O61200"/>
      <c r="P61200"/>
    </row>
    <row r="61201" spans="15:16" x14ac:dyDescent="0.2">
      <c r="O61201"/>
      <c r="P61201"/>
    </row>
    <row r="61202" spans="15:16" x14ac:dyDescent="0.2">
      <c r="O61202"/>
      <c r="P61202"/>
    </row>
    <row r="61203" spans="15:16" x14ac:dyDescent="0.2">
      <c r="O61203"/>
      <c r="P61203"/>
    </row>
    <row r="61204" spans="15:16" x14ac:dyDescent="0.2">
      <c r="O61204"/>
      <c r="P61204"/>
    </row>
    <row r="61205" spans="15:16" x14ac:dyDescent="0.2">
      <c r="O61205"/>
      <c r="P61205"/>
    </row>
    <row r="61206" spans="15:16" x14ac:dyDescent="0.2">
      <c r="O61206"/>
      <c r="P61206"/>
    </row>
    <row r="61207" spans="15:16" x14ac:dyDescent="0.2">
      <c r="O61207"/>
      <c r="P61207"/>
    </row>
    <row r="61208" spans="15:16" x14ac:dyDescent="0.2">
      <c r="O61208"/>
      <c r="P61208"/>
    </row>
    <row r="61209" spans="15:16" x14ac:dyDescent="0.2">
      <c r="O61209"/>
      <c r="P61209"/>
    </row>
    <row r="61210" spans="15:16" x14ac:dyDescent="0.2">
      <c r="O61210"/>
      <c r="P61210"/>
    </row>
    <row r="61211" spans="15:16" x14ac:dyDescent="0.2">
      <c r="O61211"/>
      <c r="P61211"/>
    </row>
    <row r="61212" spans="15:16" x14ac:dyDescent="0.2">
      <c r="O61212"/>
      <c r="P61212"/>
    </row>
    <row r="61213" spans="15:16" x14ac:dyDescent="0.2">
      <c r="O61213"/>
      <c r="P61213"/>
    </row>
    <row r="61214" spans="15:16" x14ac:dyDescent="0.2">
      <c r="O61214"/>
      <c r="P61214"/>
    </row>
    <row r="61215" spans="15:16" x14ac:dyDescent="0.2">
      <c r="O61215"/>
      <c r="P61215"/>
    </row>
    <row r="61216" spans="15:16" x14ac:dyDescent="0.2">
      <c r="O61216"/>
      <c r="P61216"/>
    </row>
    <row r="61217" spans="15:16" x14ac:dyDescent="0.2">
      <c r="O61217"/>
      <c r="P61217"/>
    </row>
    <row r="61218" spans="15:16" x14ac:dyDescent="0.2">
      <c r="O61218"/>
      <c r="P61218"/>
    </row>
    <row r="61219" spans="15:16" x14ac:dyDescent="0.2">
      <c r="O61219"/>
      <c r="P61219"/>
    </row>
    <row r="61220" spans="15:16" x14ac:dyDescent="0.2">
      <c r="O61220"/>
      <c r="P61220"/>
    </row>
    <row r="61221" spans="15:16" x14ac:dyDescent="0.2">
      <c r="O61221"/>
      <c r="P61221"/>
    </row>
    <row r="61222" spans="15:16" x14ac:dyDescent="0.2">
      <c r="O61222"/>
      <c r="P61222"/>
    </row>
    <row r="61223" spans="15:16" x14ac:dyDescent="0.2">
      <c r="O61223"/>
      <c r="P61223"/>
    </row>
    <row r="61224" spans="15:16" x14ac:dyDescent="0.2">
      <c r="O61224"/>
      <c r="P61224"/>
    </row>
    <row r="61225" spans="15:16" x14ac:dyDescent="0.2">
      <c r="O61225"/>
      <c r="P61225"/>
    </row>
    <row r="61226" spans="15:16" x14ac:dyDescent="0.2">
      <c r="O61226"/>
      <c r="P61226"/>
    </row>
    <row r="61227" spans="15:16" x14ac:dyDescent="0.2">
      <c r="O61227"/>
      <c r="P61227"/>
    </row>
    <row r="61228" spans="15:16" x14ac:dyDescent="0.2">
      <c r="O61228"/>
      <c r="P61228"/>
    </row>
    <row r="61229" spans="15:16" x14ac:dyDescent="0.2">
      <c r="O61229"/>
      <c r="P61229"/>
    </row>
    <row r="61230" spans="15:16" x14ac:dyDescent="0.2">
      <c r="O61230"/>
      <c r="P61230"/>
    </row>
    <row r="61231" spans="15:16" x14ac:dyDescent="0.2">
      <c r="O61231"/>
      <c r="P61231"/>
    </row>
    <row r="61232" spans="15:16" x14ac:dyDescent="0.2">
      <c r="O61232"/>
      <c r="P61232"/>
    </row>
    <row r="61233" spans="15:16" x14ac:dyDescent="0.2">
      <c r="O61233"/>
      <c r="P61233"/>
    </row>
    <row r="61234" spans="15:16" x14ac:dyDescent="0.2">
      <c r="O61234"/>
      <c r="P61234"/>
    </row>
    <row r="61235" spans="15:16" x14ac:dyDescent="0.2">
      <c r="O61235"/>
      <c r="P61235"/>
    </row>
    <row r="61236" spans="15:16" x14ac:dyDescent="0.2">
      <c r="O61236"/>
      <c r="P61236"/>
    </row>
    <row r="61237" spans="15:16" x14ac:dyDescent="0.2">
      <c r="O61237"/>
      <c r="P61237"/>
    </row>
    <row r="61238" spans="15:16" x14ac:dyDescent="0.2">
      <c r="O61238"/>
      <c r="P61238"/>
    </row>
    <row r="61239" spans="15:16" x14ac:dyDescent="0.2">
      <c r="O61239"/>
      <c r="P61239"/>
    </row>
    <row r="61240" spans="15:16" x14ac:dyDescent="0.2">
      <c r="O61240"/>
      <c r="P61240"/>
    </row>
    <row r="61241" spans="15:16" x14ac:dyDescent="0.2">
      <c r="O61241"/>
      <c r="P61241"/>
    </row>
    <row r="61242" spans="15:16" x14ac:dyDescent="0.2">
      <c r="O61242"/>
      <c r="P61242"/>
    </row>
    <row r="61243" spans="15:16" x14ac:dyDescent="0.2">
      <c r="O61243"/>
      <c r="P61243"/>
    </row>
    <row r="61244" spans="15:16" x14ac:dyDescent="0.2">
      <c r="O61244"/>
      <c r="P61244"/>
    </row>
    <row r="61245" spans="15:16" x14ac:dyDescent="0.2">
      <c r="O61245"/>
      <c r="P61245"/>
    </row>
    <row r="61246" spans="15:16" x14ac:dyDescent="0.2">
      <c r="O61246"/>
      <c r="P61246"/>
    </row>
    <row r="61247" spans="15:16" x14ac:dyDescent="0.2">
      <c r="O61247"/>
      <c r="P61247"/>
    </row>
    <row r="61248" spans="15:16" x14ac:dyDescent="0.2">
      <c r="O61248"/>
      <c r="P61248"/>
    </row>
    <row r="61249" spans="15:16" x14ac:dyDescent="0.2">
      <c r="O61249"/>
      <c r="P61249"/>
    </row>
    <row r="61250" spans="15:16" x14ac:dyDescent="0.2">
      <c r="O61250"/>
      <c r="P61250"/>
    </row>
    <row r="61251" spans="15:16" x14ac:dyDescent="0.2">
      <c r="O61251"/>
      <c r="P61251"/>
    </row>
    <row r="61252" spans="15:16" x14ac:dyDescent="0.2">
      <c r="O61252"/>
      <c r="P61252"/>
    </row>
    <row r="61253" spans="15:16" x14ac:dyDescent="0.2">
      <c r="O61253"/>
      <c r="P61253"/>
    </row>
    <row r="61254" spans="15:16" x14ac:dyDescent="0.2">
      <c r="O61254"/>
      <c r="P61254"/>
    </row>
    <row r="61255" spans="15:16" x14ac:dyDescent="0.2">
      <c r="O61255"/>
      <c r="P61255"/>
    </row>
    <row r="61256" spans="15:16" x14ac:dyDescent="0.2">
      <c r="O61256"/>
      <c r="P61256"/>
    </row>
    <row r="61257" spans="15:16" x14ac:dyDescent="0.2">
      <c r="O61257"/>
      <c r="P61257"/>
    </row>
    <row r="61258" spans="15:16" x14ac:dyDescent="0.2">
      <c r="O61258"/>
      <c r="P61258"/>
    </row>
    <row r="61259" spans="15:16" x14ac:dyDescent="0.2">
      <c r="O61259"/>
      <c r="P61259"/>
    </row>
    <row r="61260" spans="15:16" x14ac:dyDescent="0.2">
      <c r="O61260"/>
      <c r="P61260"/>
    </row>
    <row r="61261" spans="15:16" x14ac:dyDescent="0.2">
      <c r="O61261"/>
      <c r="P61261"/>
    </row>
    <row r="61262" spans="15:16" x14ac:dyDescent="0.2">
      <c r="O61262"/>
      <c r="P61262"/>
    </row>
    <row r="61263" spans="15:16" x14ac:dyDescent="0.2">
      <c r="O61263"/>
      <c r="P61263"/>
    </row>
    <row r="61264" spans="15:16" x14ac:dyDescent="0.2">
      <c r="O61264"/>
      <c r="P61264"/>
    </row>
    <row r="61265" spans="15:16" x14ac:dyDescent="0.2">
      <c r="O61265"/>
      <c r="P61265"/>
    </row>
    <row r="61266" spans="15:16" x14ac:dyDescent="0.2">
      <c r="O61266"/>
      <c r="P61266"/>
    </row>
    <row r="61267" spans="15:16" x14ac:dyDescent="0.2">
      <c r="O61267"/>
      <c r="P61267"/>
    </row>
    <row r="61268" spans="15:16" x14ac:dyDescent="0.2">
      <c r="O61268"/>
      <c r="P61268"/>
    </row>
    <row r="61269" spans="15:16" x14ac:dyDescent="0.2">
      <c r="O61269"/>
      <c r="P61269"/>
    </row>
    <row r="61270" spans="15:16" x14ac:dyDescent="0.2">
      <c r="O61270"/>
      <c r="P61270"/>
    </row>
    <row r="61271" spans="15:16" x14ac:dyDescent="0.2">
      <c r="O61271"/>
      <c r="P61271"/>
    </row>
    <row r="61272" spans="15:16" x14ac:dyDescent="0.2">
      <c r="O61272"/>
      <c r="P61272"/>
    </row>
    <row r="61273" spans="15:16" x14ac:dyDescent="0.2">
      <c r="O61273"/>
      <c r="P61273"/>
    </row>
    <row r="61274" spans="15:16" x14ac:dyDescent="0.2">
      <c r="O61274"/>
      <c r="P61274"/>
    </row>
    <row r="61275" spans="15:16" x14ac:dyDescent="0.2">
      <c r="O61275"/>
      <c r="P61275"/>
    </row>
    <row r="61276" spans="15:16" x14ac:dyDescent="0.2">
      <c r="O61276"/>
      <c r="P61276"/>
    </row>
    <row r="61277" spans="15:16" x14ac:dyDescent="0.2">
      <c r="O61277"/>
      <c r="P61277"/>
    </row>
    <row r="61278" spans="15:16" x14ac:dyDescent="0.2">
      <c r="O61278"/>
      <c r="P61278"/>
    </row>
    <row r="61279" spans="15:16" x14ac:dyDescent="0.2">
      <c r="O61279"/>
      <c r="P61279"/>
    </row>
    <row r="61280" spans="15:16" x14ac:dyDescent="0.2">
      <c r="O61280"/>
      <c r="P61280"/>
    </row>
    <row r="61281" spans="15:16" x14ac:dyDescent="0.2">
      <c r="O61281"/>
      <c r="P61281"/>
    </row>
    <row r="61282" spans="15:16" x14ac:dyDescent="0.2">
      <c r="O61282"/>
      <c r="P61282"/>
    </row>
    <row r="61283" spans="15:16" x14ac:dyDescent="0.2">
      <c r="O61283"/>
      <c r="P61283"/>
    </row>
    <row r="61284" spans="15:16" x14ac:dyDescent="0.2">
      <c r="O61284"/>
      <c r="P61284"/>
    </row>
    <row r="61285" spans="15:16" x14ac:dyDescent="0.2">
      <c r="O61285"/>
      <c r="P61285"/>
    </row>
    <row r="61286" spans="15:16" x14ac:dyDescent="0.2">
      <c r="O61286"/>
      <c r="P61286"/>
    </row>
    <row r="61287" spans="15:16" x14ac:dyDescent="0.2">
      <c r="O61287"/>
      <c r="P61287"/>
    </row>
    <row r="61288" spans="15:16" x14ac:dyDescent="0.2">
      <c r="O61288"/>
      <c r="P61288"/>
    </row>
    <row r="61289" spans="15:16" x14ac:dyDescent="0.2">
      <c r="O61289"/>
      <c r="P61289"/>
    </row>
    <row r="61290" spans="15:16" x14ac:dyDescent="0.2">
      <c r="O61290"/>
      <c r="P61290"/>
    </row>
    <row r="61291" spans="15:16" x14ac:dyDescent="0.2">
      <c r="O61291"/>
      <c r="P61291"/>
    </row>
    <row r="61292" spans="15:16" x14ac:dyDescent="0.2">
      <c r="O61292"/>
      <c r="P61292"/>
    </row>
    <row r="61293" spans="15:16" x14ac:dyDescent="0.2">
      <c r="O61293"/>
      <c r="P61293"/>
    </row>
    <row r="61294" spans="15:16" x14ac:dyDescent="0.2">
      <c r="O61294"/>
      <c r="P61294"/>
    </row>
    <row r="61295" spans="15:16" x14ac:dyDescent="0.2">
      <c r="O61295"/>
      <c r="P61295"/>
    </row>
    <row r="61296" spans="15:16" x14ac:dyDescent="0.2">
      <c r="O61296"/>
      <c r="P61296"/>
    </row>
    <row r="61297" spans="15:16" x14ac:dyDescent="0.2">
      <c r="O61297"/>
      <c r="P61297"/>
    </row>
    <row r="61298" spans="15:16" x14ac:dyDescent="0.2">
      <c r="O61298"/>
      <c r="P61298"/>
    </row>
    <row r="61299" spans="15:16" x14ac:dyDescent="0.2">
      <c r="O61299"/>
      <c r="P61299"/>
    </row>
    <row r="61300" spans="15:16" x14ac:dyDescent="0.2">
      <c r="O61300"/>
      <c r="P61300"/>
    </row>
    <row r="61301" spans="15:16" x14ac:dyDescent="0.2">
      <c r="O61301"/>
      <c r="P61301"/>
    </row>
    <row r="61302" spans="15:16" x14ac:dyDescent="0.2">
      <c r="O61302"/>
      <c r="P61302"/>
    </row>
    <row r="61303" spans="15:16" x14ac:dyDescent="0.2">
      <c r="O61303"/>
      <c r="P61303"/>
    </row>
    <row r="61304" spans="15:16" x14ac:dyDescent="0.2">
      <c r="O61304"/>
      <c r="P61304"/>
    </row>
    <row r="61305" spans="15:16" x14ac:dyDescent="0.2">
      <c r="O61305"/>
      <c r="P61305"/>
    </row>
    <row r="61306" spans="15:16" x14ac:dyDescent="0.2">
      <c r="O61306"/>
      <c r="P61306"/>
    </row>
    <row r="61307" spans="15:16" x14ac:dyDescent="0.2">
      <c r="O61307"/>
      <c r="P61307"/>
    </row>
    <row r="61308" spans="15:16" x14ac:dyDescent="0.2">
      <c r="O61308"/>
      <c r="P61308"/>
    </row>
    <row r="61309" spans="15:16" x14ac:dyDescent="0.2">
      <c r="O61309"/>
      <c r="P61309"/>
    </row>
    <row r="61310" spans="15:16" x14ac:dyDescent="0.2">
      <c r="O61310"/>
      <c r="P61310"/>
    </row>
    <row r="61311" spans="15:16" x14ac:dyDescent="0.2">
      <c r="O61311"/>
      <c r="P61311"/>
    </row>
    <row r="61312" spans="15:16" x14ac:dyDescent="0.2">
      <c r="O61312"/>
      <c r="P61312"/>
    </row>
    <row r="61313" spans="15:16" x14ac:dyDescent="0.2">
      <c r="O61313"/>
      <c r="P61313"/>
    </row>
    <row r="61314" spans="15:16" x14ac:dyDescent="0.2">
      <c r="O61314"/>
      <c r="P61314"/>
    </row>
    <row r="61315" spans="15:16" x14ac:dyDescent="0.2">
      <c r="O61315"/>
      <c r="P61315"/>
    </row>
    <row r="61316" spans="15:16" x14ac:dyDescent="0.2">
      <c r="O61316"/>
      <c r="P61316"/>
    </row>
    <row r="61317" spans="15:16" x14ac:dyDescent="0.2">
      <c r="O61317"/>
      <c r="P61317"/>
    </row>
    <row r="61318" spans="15:16" x14ac:dyDescent="0.2">
      <c r="O61318"/>
      <c r="P61318"/>
    </row>
    <row r="61319" spans="15:16" x14ac:dyDescent="0.2">
      <c r="O61319"/>
      <c r="P61319"/>
    </row>
    <row r="61320" spans="15:16" x14ac:dyDescent="0.2">
      <c r="O61320"/>
      <c r="P61320"/>
    </row>
    <row r="61321" spans="15:16" x14ac:dyDescent="0.2">
      <c r="O61321"/>
      <c r="P61321"/>
    </row>
    <row r="61322" spans="15:16" x14ac:dyDescent="0.2">
      <c r="O61322"/>
      <c r="P61322"/>
    </row>
    <row r="61323" spans="15:16" x14ac:dyDescent="0.2">
      <c r="O61323"/>
      <c r="P61323"/>
    </row>
    <row r="61324" spans="15:16" x14ac:dyDescent="0.2">
      <c r="O61324"/>
      <c r="P61324"/>
    </row>
    <row r="61325" spans="15:16" x14ac:dyDescent="0.2">
      <c r="O61325"/>
      <c r="P61325"/>
    </row>
    <row r="61326" spans="15:16" x14ac:dyDescent="0.2">
      <c r="O61326"/>
      <c r="P61326"/>
    </row>
    <row r="61327" spans="15:16" x14ac:dyDescent="0.2">
      <c r="O61327"/>
      <c r="P61327"/>
    </row>
    <row r="61328" spans="15:16" x14ac:dyDescent="0.2">
      <c r="O61328"/>
      <c r="P61328"/>
    </row>
    <row r="61329" spans="15:16" x14ac:dyDescent="0.2">
      <c r="O61329"/>
      <c r="P61329"/>
    </row>
    <row r="61330" spans="15:16" x14ac:dyDescent="0.2">
      <c r="O61330"/>
      <c r="P61330"/>
    </row>
    <row r="61331" spans="15:16" x14ac:dyDescent="0.2">
      <c r="O61331"/>
      <c r="P61331"/>
    </row>
    <row r="61332" spans="15:16" x14ac:dyDescent="0.2">
      <c r="O61332"/>
      <c r="P61332"/>
    </row>
    <row r="61333" spans="15:16" x14ac:dyDescent="0.2">
      <c r="O61333"/>
      <c r="P61333"/>
    </row>
    <row r="61334" spans="15:16" x14ac:dyDescent="0.2">
      <c r="O61334"/>
      <c r="P61334"/>
    </row>
    <row r="61335" spans="15:16" x14ac:dyDescent="0.2">
      <c r="O61335"/>
      <c r="P61335"/>
    </row>
    <row r="61336" spans="15:16" x14ac:dyDescent="0.2">
      <c r="O61336"/>
      <c r="P61336"/>
    </row>
    <row r="61337" spans="15:16" x14ac:dyDescent="0.2">
      <c r="O61337"/>
      <c r="P61337"/>
    </row>
    <row r="61338" spans="15:16" x14ac:dyDescent="0.2">
      <c r="O61338"/>
      <c r="P61338"/>
    </row>
    <row r="61339" spans="15:16" x14ac:dyDescent="0.2">
      <c r="O61339"/>
      <c r="P61339"/>
    </row>
    <row r="61340" spans="15:16" x14ac:dyDescent="0.2">
      <c r="O61340"/>
      <c r="P61340"/>
    </row>
    <row r="61341" spans="15:16" x14ac:dyDescent="0.2">
      <c r="O61341"/>
      <c r="P61341"/>
    </row>
    <row r="61342" spans="15:16" x14ac:dyDescent="0.2">
      <c r="O61342"/>
      <c r="P61342"/>
    </row>
    <row r="61343" spans="15:16" x14ac:dyDescent="0.2">
      <c r="O61343"/>
      <c r="P61343"/>
    </row>
    <row r="61344" spans="15:16" x14ac:dyDescent="0.2">
      <c r="O61344"/>
      <c r="P61344"/>
    </row>
    <row r="61345" spans="15:16" x14ac:dyDescent="0.2">
      <c r="O61345"/>
      <c r="P61345"/>
    </row>
    <row r="61346" spans="15:16" x14ac:dyDescent="0.2">
      <c r="O61346"/>
      <c r="P61346"/>
    </row>
    <row r="61347" spans="15:16" x14ac:dyDescent="0.2">
      <c r="O61347"/>
      <c r="P61347"/>
    </row>
    <row r="61348" spans="15:16" x14ac:dyDescent="0.2">
      <c r="O61348"/>
      <c r="P61348"/>
    </row>
    <row r="61349" spans="15:16" x14ac:dyDescent="0.2">
      <c r="O61349"/>
      <c r="P61349"/>
    </row>
    <row r="61350" spans="15:16" x14ac:dyDescent="0.2">
      <c r="O61350"/>
      <c r="P61350"/>
    </row>
    <row r="61351" spans="15:16" x14ac:dyDescent="0.2">
      <c r="O61351"/>
      <c r="P61351"/>
    </row>
    <row r="61352" spans="15:16" x14ac:dyDescent="0.2">
      <c r="O61352"/>
      <c r="P61352"/>
    </row>
    <row r="61353" spans="15:16" x14ac:dyDescent="0.2">
      <c r="O61353"/>
      <c r="P61353"/>
    </row>
    <row r="61354" spans="15:16" x14ac:dyDescent="0.2">
      <c r="O61354"/>
      <c r="P61354"/>
    </row>
    <row r="61355" spans="15:16" x14ac:dyDescent="0.2">
      <c r="O61355"/>
      <c r="P61355"/>
    </row>
    <row r="61356" spans="15:16" x14ac:dyDescent="0.2">
      <c r="O61356"/>
      <c r="P61356"/>
    </row>
    <row r="61357" spans="15:16" x14ac:dyDescent="0.2">
      <c r="O61357"/>
      <c r="P61357"/>
    </row>
    <row r="61358" spans="15:16" x14ac:dyDescent="0.2">
      <c r="O61358"/>
      <c r="P61358"/>
    </row>
    <row r="61359" spans="15:16" x14ac:dyDescent="0.2">
      <c r="O61359"/>
      <c r="P61359"/>
    </row>
    <row r="61360" spans="15:16" x14ac:dyDescent="0.2">
      <c r="O61360"/>
      <c r="P61360"/>
    </row>
    <row r="61361" spans="15:16" x14ac:dyDescent="0.2">
      <c r="O61361"/>
      <c r="P61361"/>
    </row>
    <row r="61362" spans="15:16" x14ac:dyDescent="0.2">
      <c r="O61362"/>
      <c r="P61362"/>
    </row>
    <row r="61363" spans="15:16" x14ac:dyDescent="0.2">
      <c r="O61363"/>
      <c r="P61363"/>
    </row>
    <row r="61364" spans="15:16" x14ac:dyDescent="0.2">
      <c r="O61364"/>
      <c r="P61364"/>
    </row>
    <row r="61365" spans="15:16" x14ac:dyDescent="0.2">
      <c r="O61365"/>
      <c r="P61365"/>
    </row>
    <row r="61366" spans="15:16" x14ac:dyDescent="0.2">
      <c r="O61366"/>
      <c r="P61366"/>
    </row>
    <row r="61367" spans="15:16" x14ac:dyDescent="0.2">
      <c r="O61367"/>
      <c r="P61367"/>
    </row>
    <row r="61368" spans="15:16" x14ac:dyDescent="0.2">
      <c r="O61368"/>
      <c r="P61368"/>
    </row>
    <row r="61369" spans="15:16" x14ac:dyDescent="0.2">
      <c r="O61369"/>
      <c r="P61369"/>
    </row>
    <row r="61370" spans="15:16" x14ac:dyDescent="0.2">
      <c r="O61370"/>
      <c r="P61370"/>
    </row>
    <row r="61371" spans="15:16" x14ac:dyDescent="0.2">
      <c r="O61371"/>
      <c r="P61371"/>
    </row>
    <row r="61372" spans="15:16" x14ac:dyDescent="0.2">
      <c r="O61372"/>
      <c r="P61372"/>
    </row>
    <row r="61373" spans="15:16" x14ac:dyDescent="0.2">
      <c r="O61373"/>
      <c r="P61373"/>
    </row>
    <row r="61374" spans="15:16" x14ac:dyDescent="0.2">
      <c r="O61374"/>
      <c r="P61374"/>
    </row>
    <row r="61375" spans="15:16" x14ac:dyDescent="0.2">
      <c r="O61375"/>
      <c r="P61375"/>
    </row>
    <row r="61376" spans="15:16" x14ac:dyDescent="0.2">
      <c r="O61376"/>
      <c r="P61376"/>
    </row>
    <row r="61377" spans="15:16" x14ac:dyDescent="0.2">
      <c r="O61377"/>
      <c r="P61377"/>
    </row>
    <row r="61378" spans="15:16" x14ac:dyDescent="0.2">
      <c r="O61378"/>
      <c r="P61378"/>
    </row>
    <row r="61379" spans="15:16" x14ac:dyDescent="0.2">
      <c r="O61379"/>
      <c r="P61379"/>
    </row>
    <row r="61380" spans="15:16" x14ac:dyDescent="0.2">
      <c r="O61380"/>
      <c r="P61380"/>
    </row>
    <row r="61381" spans="15:16" x14ac:dyDescent="0.2">
      <c r="O61381"/>
      <c r="P61381"/>
    </row>
    <row r="61382" spans="15:16" x14ac:dyDescent="0.2">
      <c r="O61382"/>
      <c r="P61382"/>
    </row>
    <row r="61383" spans="15:16" x14ac:dyDescent="0.2">
      <c r="O61383"/>
      <c r="P61383"/>
    </row>
    <row r="61384" spans="15:16" x14ac:dyDescent="0.2">
      <c r="O61384"/>
      <c r="P61384"/>
    </row>
    <row r="61385" spans="15:16" x14ac:dyDescent="0.2">
      <c r="O61385"/>
      <c r="P61385"/>
    </row>
    <row r="61386" spans="15:16" x14ac:dyDescent="0.2">
      <c r="O61386"/>
      <c r="P61386"/>
    </row>
    <row r="61387" spans="15:16" x14ac:dyDescent="0.2">
      <c r="O61387"/>
      <c r="P61387"/>
    </row>
    <row r="61388" spans="15:16" x14ac:dyDescent="0.2">
      <c r="O61388"/>
      <c r="P61388"/>
    </row>
    <row r="61389" spans="15:16" x14ac:dyDescent="0.2">
      <c r="O61389"/>
      <c r="P61389"/>
    </row>
    <row r="61390" spans="15:16" x14ac:dyDescent="0.2">
      <c r="O61390"/>
      <c r="P61390"/>
    </row>
    <row r="61391" spans="15:16" x14ac:dyDescent="0.2">
      <c r="O61391"/>
      <c r="P61391"/>
    </row>
    <row r="61392" spans="15:16" x14ac:dyDescent="0.2">
      <c r="O61392"/>
      <c r="P61392"/>
    </row>
    <row r="61393" spans="15:16" x14ac:dyDescent="0.2">
      <c r="O61393"/>
      <c r="P61393"/>
    </row>
    <row r="61394" spans="15:16" x14ac:dyDescent="0.2">
      <c r="O61394"/>
      <c r="P61394"/>
    </row>
    <row r="61395" spans="15:16" x14ac:dyDescent="0.2">
      <c r="O61395"/>
      <c r="P61395"/>
    </row>
    <row r="61396" spans="15:16" x14ac:dyDescent="0.2">
      <c r="O61396"/>
      <c r="P61396"/>
    </row>
    <row r="61397" spans="15:16" x14ac:dyDescent="0.2">
      <c r="O61397"/>
      <c r="P61397"/>
    </row>
    <row r="61398" spans="15:16" x14ac:dyDescent="0.2">
      <c r="O61398"/>
      <c r="P61398"/>
    </row>
    <row r="61399" spans="15:16" x14ac:dyDescent="0.2">
      <c r="O61399"/>
      <c r="P61399"/>
    </row>
    <row r="61400" spans="15:16" x14ac:dyDescent="0.2">
      <c r="O61400"/>
      <c r="P61400"/>
    </row>
    <row r="61401" spans="15:16" x14ac:dyDescent="0.2">
      <c r="O61401"/>
      <c r="P61401"/>
    </row>
    <row r="61402" spans="15:16" x14ac:dyDescent="0.2">
      <c r="O61402"/>
      <c r="P61402"/>
    </row>
    <row r="61403" spans="15:16" x14ac:dyDescent="0.2">
      <c r="O61403"/>
      <c r="P61403"/>
    </row>
    <row r="61404" spans="15:16" x14ac:dyDescent="0.2">
      <c r="O61404"/>
      <c r="P61404"/>
    </row>
    <row r="61405" spans="15:16" x14ac:dyDescent="0.2">
      <c r="O61405"/>
      <c r="P61405"/>
    </row>
    <row r="61406" spans="15:16" x14ac:dyDescent="0.2">
      <c r="O61406"/>
      <c r="P61406"/>
    </row>
    <row r="61407" spans="15:16" x14ac:dyDescent="0.2">
      <c r="O61407"/>
      <c r="P61407"/>
    </row>
    <row r="61408" spans="15:16" x14ac:dyDescent="0.2">
      <c r="O61408"/>
      <c r="P61408"/>
    </row>
    <row r="61409" spans="15:16" x14ac:dyDescent="0.2">
      <c r="O61409"/>
      <c r="P61409"/>
    </row>
    <row r="61410" spans="15:16" x14ac:dyDescent="0.2">
      <c r="O61410"/>
      <c r="P61410"/>
    </row>
    <row r="61411" spans="15:16" x14ac:dyDescent="0.2">
      <c r="O61411"/>
      <c r="P61411"/>
    </row>
    <row r="61412" spans="15:16" x14ac:dyDescent="0.2">
      <c r="O61412"/>
      <c r="P61412"/>
    </row>
    <row r="61413" spans="15:16" x14ac:dyDescent="0.2">
      <c r="O61413"/>
      <c r="P61413"/>
    </row>
    <row r="61414" spans="15:16" x14ac:dyDescent="0.2">
      <c r="O61414"/>
      <c r="P61414"/>
    </row>
    <row r="61415" spans="15:16" x14ac:dyDescent="0.2">
      <c r="O61415"/>
      <c r="P61415"/>
    </row>
    <row r="61416" spans="15:16" x14ac:dyDescent="0.2">
      <c r="O61416"/>
      <c r="P61416"/>
    </row>
    <row r="61417" spans="15:16" x14ac:dyDescent="0.2">
      <c r="O61417"/>
      <c r="P61417"/>
    </row>
    <row r="61418" spans="15:16" x14ac:dyDescent="0.2">
      <c r="O61418"/>
      <c r="P61418"/>
    </row>
    <row r="61419" spans="15:16" x14ac:dyDescent="0.2">
      <c r="O61419"/>
      <c r="P61419"/>
    </row>
    <row r="61420" spans="15:16" x14ac:dyDescent="0.2">
      <c r="O61420"/>
      <c r="P61420"/>
    </row>
    <row r="61421" spans="15:16" x14ac:dyDescent="0.2">
      <c r="O61421"/>
      <c r="P61421"/>
    </row>
    <row r="61422" spans="15:16" x14ac:dyDescent="0.2">
      <c r="O61422"/>
      <c r="P61422"/>
    </row>
    <row r="61423" spans="15:16" x14ac:dyDescent="0.2">
      <c r="O61423"/>
      <c r="P61423"/>
    </row>
    <row r="61424" spans="15:16" x14ac:dyDescent="0.2">
      <c r="O61424"/>
      <c r="P61424"/>
    </row>
    <row r="61425" spans="15:16" x14ac:dyDescent="0.2">
      <c r="O61425"/>
      <c r="P61425"/>
    </row>
    <row r="61426" spans="15:16" x14ac:dyDescent="0.2">
      <c r="O61426"/>
      <c r="P61426"/>
    </row>
    <row r="61427" spans="15:16" x14ac:dyDescent="0.2">
      <c r="O61427"/>
      <c r="P61427"/>
    </row>
    <row r="61428" spans="15:16" x14ac:dyDescent="0.2">
      <c r="O61428"/>
      <c r="P61428"/>
    </row>
    <row r="61429" spans="15:16" x14ac:dyDescent="0.2">
      <c r="O61429"/>
      <c r="P61429"/>
    </row>
    <row r="61430" spans="15:16" x14ac:dyDescent="0.2">
      <c r="O61430"/>
      <c r="P61430"/>
    </row>
    <row r="61431" spans="15:16" x14ac:dyDescent="0.2">
      <c r="O61431"/>
      <c r="P61431"/>
    </row>
    <row r="61432" spans="15:16" x14ac:dyDescent="0.2">
      <c r="O61432"/>
      <c r="P61432"/>
    </row>
    <row r="61433" spans="15:16" x14ac:dyDescent="0.2">
      <c r="O61433"/>
      <c r="P61433"/>
    </row>
    <row r="61434" spans="15:16" x14ac:dyDescent="0.2">
      <c r="O61434"/>
      <c r="P61434"/>
    </row>
    <row r="61435" spans="15:16" x14ac:dyDescent="0.2">
      <c r="O61435"/>
      <c r="P61435"/>
    </row>
    <row r="61436" spans="15:16" x14ac:dyDescent="0.2">
      <c r="O61436"/>
      <c r="P61436"/>
    </row>
    <row r="61437" spans="15:16" x14ac:dyDescent="0.2">
      <c r="O61437"/>
      <c r="P61437"/>
    </row>
    <row r="61438" spans="15:16" x14ac:dyDescent="0.2">
      <c r="O61438"/>
      <c r="P61438"/>
    </row>
    <row r="61439" spans="15:16" x14ac:dyDescent="0.2">
      <c r="O61439"/>
      <c r="P61439"/>
    </row>
    <row r="61440" spans="15:16" x14ac:dyDescent="0.2">
      <c r="O61440"/>
      <c r="P61440"/>
    </row>
    <row r="61441" spans="15:16" x14ac:dyDescent="0.2">
      <c r="O61441"/>
      <c r="P61441"/>
    </row>
    <row r="61442" spans="15:16" x14ac:dyDescent="0.2">
      <c r="O61442"/>
      <c r="P61442"/>
    </row>
    <row r="61443" spans="15:16" x14ac:dyDescent="0.2">
      <c r="O61443"/>
      <c r="P61443"/>
    </row>
    <row r="61444" spans="15:16" x14ac:dyDescent="0.2">
      <c r="O61444"/>
      <c r="P61444"/>
    </row>
    <row r="61445" spans="15:16" x14ac:dyDescent="0.2">
      <c r="O61445"/>
      <c r="P61445"/>
    </row>
    <row r="61446" spans="15:16" x14ac:dyDescent="0.2">
      <c r="O61446"/>
      <c r="P61446"/>
    </row>
    <row r="61447" spans="15:16" x14ac:dyDescent="0.2">
      <c r="O61447"/>
      <c r="P61447"/>
    </row>
    <row r="61448" spans="15:16" x14ac:dyDescent="0.2">
      <c r="O61448"/>
      <c r="P61448"/>
    </row>
    <row r="61449" spans="15:16" x14ac:dyDescent="0.2">
      <c r="O61449"/>
      <c r="P61449"/>
    </row>
    <row r="61450" spans="15:16" x14ac:dyDescent="0.2">
      <c r="O61450"/>
      <c r="P61450"/>
    </row>
    <row r="61451" spans="15:16" x14ac:dyDescent="0.2">
      <c r="O61451"/>
      <c r="P61451"/>
    </row>
    <row r="61452" spans="15:16" x14ac:dyDescent="0.2">
      <c r="O61452"/>
      <c r="P61452"/>
    </row>
    <row r="61453" spans="15:16" x14ac:dyDescent="0.2">
      <c r="O61453"/>
      <c r="P61453"/>
    </row>
    <row r="61454" spans="15:16" x14ac:dyDescent="0.2">
      <c r="O61454"/>
      <c r="P61454"/>
    </row>
    <row r="61455" spans="15:16" x14ac:dyDescent="0.2">
      <c r="O61455"/>
      <c r="P61455"/>
    </row>
    <row r="61456" spans="15:16" x14ac:dyDescent="0.2">
      <c r="O61456"/>
      <c r="P61456"/>
    </row>
    <row r="61457" spans="15:16" x14ac:dyDescent="0.2">
      <c r="O61457"/>
      <c r="P61457"/>
    </row>
    <row r="61458" spans="15:16" x14ac:dyDescent="0.2">
      <c r="O61458"/>
      <c r="P61458"/>
    </row>
    <row r="61459" spans="15:16" x14ac:dyDescent="0.2">
      <c r="O61459"/>
      <c r="P61459"/>
    </row>
    <row r="61460" spans="15:16" x14ac:dyDescent="0.2">
      <c r="O61460"/>
      <c r="P61460"/>
    </row>
    <row r="61461" spans="15:16" x14ac:dyDescent="0.2">
      <c r="O61461"/>
      <c r="P61461"/>
    </row>
    <row r="61462" spans="15:16" x14ac:dyDescent="0.2">
      <c r="O61462"/>
      <c r="P61462"/>
    </row>
    <row r="61463" spans="15:16" x14ac:dyDescent="0.2">
      <c r="O61463"/>
      <c r="P61463"/>
    </row>
    <row r="61464" spans="15:16" x14ac:dyDescent="0.2">
      <c r="O61464"/>
      <c r="P61464"/>
    </row>
    <row r="61465" spans="15:16" x14ac:dyDescent="0.2">
      <c r="O61465"/>
      <c r="P61465"/>
    </row>
    <row r="61466" spans="15:16" x14ac:dyDescent="0.2">
      <c r="O61466"/>
      <c r="P61466"/>
    </row>
    <row r="61467" spans="15:16" x14ac:dyDescent="0.2">
      <c r="O61467"/>
      <c r="P61467"/>
    </row>
    <row r="61468" spans="15:16" x14ac:dyDescent="0.2">
      <c r="O61468"/>
      <c r="P61468"/>
    </row>
    <row r="61469" spans="15:16" x14ac:dyDescent="0.2">
      <c r="O61469"/>
      <c r="P61469"/>
    </row>
    <row r="61470" spans="15:16" x14ac:dyDescent="0.2">
      <c r="O61470"/>
      <c r="P61470"/>
    </row>
    <row r="61471" spans="15:16" x14ac:dyDescent="0.2">
      <c r="O61471"/>
      <c r="P61471"/>
    </row>
    <row r="61472" spans="15:16" x14ac:dyDescent="0.2">
      <c r="O61472"/>
      <c r="P61472"/>
    </row>
    <row r="61473" spans="15:16" x14ac:dyDescent="0.2">
      <c r="O61473"/>
      <c r="P61473"/>
    </row>
    <row r="61474" spans="15:16" x14ac:dyDescent="0.2">
      <c r="O61474"/>
      <c r="P61474"/>
    </row>
    <row r="61475" spans="15:16" x14ac:dyDescent="0.2">
      <c r="O61475"/>
      <c r="P61475"/>
    </row>
    <row r="61476" spans="15:16" x14ac:dyDescent="0.2">
      <c r="O61476"/>
      <c r="P61476"/>
    </row>
    <row r="61477" spans="15:16" x14ac:dyDescent="0.2">
      <c r="O61477"/>
      <c r="P61477"/>
    </row>
    <row r="61478" spans="15:16" x14ac:dyDescent="0.2">
      <c r="O61478"/>
      <c r="P61478"/>
    </row>
    <row r="61479" spans="15:16" x14ac:dyDescent="0.2">
      <c r="O61479"/>
      <c r="P61479"/>
    </row>
    <row r="61480" spans="15:16" x14ac:dyDescent="0.2">
      <c r="O61480"/>
      <c r="P61480"/>
    </row>
    <row r="61481" spans="15:16" x14ac:dyDescent="0.2">
      <c r="O61481"/>
      <c r="P61481"/>
    </row>
    <row r="61482" spans="15:16" x14ac:dyDescent="0.2">
      <c r="O61482"/>
      <c r="P61482"/>
    </row>
    <row r="61483" spans="15:16" x14ac:dyDescent="0.2">
      <c r="O61483"/>
      <c r="P61483"/>
    </row>
    <row r="61484" spans="15:16" x14ac:dyDescent="0.2">
      <c r="O61484"/>
      <c r="P61484"/>
    </row>
    <row r="61485" spans="15:16" x14ac:dyDescent="0.2">
      <c r="O61485"/>
      <c r="P61485"/>
    </row>
    <row r="61486" spans="15:16" x14ac:dyDescent="0.2">
      <c r="O61486"/>
      <c r="P61486"/>
    </row>
    <row r="61487" spans="15:16" x14ac:dyDescent="0.2">
      <c r="O61487"/>
      <c r="P61487"/>
    </row>
    <row r="61488" spans="15:16" x14ac:dyDescent="0.2">
      <c r="O61488"/>
      <c r="P61488"/>
    </row>
    <row r="61489" spans="15:16" x14ac:dyDescent="0.2">
      <c r="O61489"/>
      <c r="P61489"/>
    </row>
    <row r="61490" spans="15:16" x14ac:dyDescent="0.2">
      <c r="O61490"/>
      <c r="P61490"/>
    </row>
    <row r="61491" spans="15:16" x14ac:dyDescent="0.2">
      <c r="O61491"/>
      <c r="P61491"/>
    </row>
    <row r="61492" spans="15:16" x14ac:dyDescent="0.2">
      <c r="O61492"/>
      <c r="P61492"/>
    </row>
    <row r="61493" spans="15:16" x14ac:dyDescent="0.2">
      <c r="O61493"/>
      <c r="P61493"/>
    </row>
    <row r="61494" spans="15:16" x14ac:dyDescent="0.2">
      <c r="O61494"/>
      <c r="P61494"/>
    </row>
    <row r="61495" spans="15:16" x14ac:dyDescent="0.2">
      <c r="O61495"/>
      <c r="P61495"/>
    </row>
    <row r="61496" spans="15:16" x14ac:dyDescent="0.2">
      <c r="O61496"/>
      <c r="P61496"/>
    </row>
    <row r="61497" spans="15:16" x14ac:dyDescent="0.2">
      <c r="O61497"/>
      <c r="P61497"/>
    </row>
    <row r="61498" spans="15:16" x14ac:dyDescent="0.2">
      <c r="O61498"/>
      <c r="P61498"/>
    </row>
    <row r="61499" spans="15:16" x14ac:dyDescent="0.2">
      <c r="O61499"/>
      <c r="P61499"/>
    </row>
    <row r="61500" spans="15:16" x14ac:dyDescent="0.2">
      <c r="O61500"/>
      <c r="P61500"/>
    </row>
    <row r="61501" spans="15:16" x14ac:dyDescent="0.2">
      <c r="O61501"/>
      <c r="P61501"/>
    </row>
    <row r="61502" spans="15:16" x14ac:dyDescent="0.2">
      <c r="O61502"/>
      <c r="P61502"/>
    </row>
    <row r="61503" spans="15:16" x14ac:dyDescent="0.2">
      <c r="O61503"/>
      <c r="P61503"/>
    </row>
    <row r="61504" spans="15:16" x14ac:dyDescent="0.2">
      <c r="O61504"/>
      <c r="P61504"/>
    </row>
    <row r="61505" spans="15:16" x14ac:dyDescent="0.2">
      <c r="O61505"/>
      <c r="P61505"/>
    </row>
    <row r="61506" spans="15:16" x14ac:dyDescent="0.2">
      <c r="O61506"/>
      <c r="P61506"/>
    </row>
    <row r="61507" spans="15:16" x14ac:dyDescent="0.2">
      <c r="O61507"/>
      <c r="P61507"/>
    </row>
    <row r="61508" spans="15:16" x14ac:dyDescent="0.2">
      <c r="O61508"/>
      <c r="P61508"/>
    </row>
    <row r="61509" spans="15:16" x14ac:dyDescent="0.2">
      <c r="O61509"/>
      <c r="P61509"/>
    </row>
    <row r="61510" spans="15:16" x14ac:dyDescent="0.2">
      <c r="O61510"/>
      <c r="P61510"/>
    </row>
    <row r="61511" spans="15:16" x14ac:dyDescent="0.2">
      <c r="O61511"/>
      <c r="P61511"/>
    </row>
    <row r="61512" spans="15:16" x14ac:dyDescent="0.2">
      <c r="O61512"/>
      <c r="P61512"/>
    </row>
    <row r="61513" spans="15:16" x14ac:dyDescent="0.2">
      <c r="O61513"/>
      <c r="P61513"/>
    </row>
    <row r="61514" spans="15:16" x14ac:dyDescent="0.2">
      <c r="O61514"/>
      <c r="P61514"/>
    </row>
    <row r="61515" spans="15:16" x14ac:dyDescent="0.2">
      <c r="O61515"/>
      <c r="P61515"/>
    </row>
    <row r="61516" spans="15:16" x14ac:dyDescent="0.2">
      <c r="O61516"/>
      <c r="P61516"/>
    </row>
    <row r="61517" spans="15:16" x14ac:dyDescent="0.2">
      <c r="O61517"/>
      <c r="P61517"/>
    </row>
    <row r="61518" spans="15:16" x14ac:dyDescent="0.2">
      <c r="O61518"/>
      <c r="P61518"/>
    </row>
    <row r="61519" spans="15:16" x14ac:dyDescent="0.2">
      <c r="O61519"/>
      <c r="P61519"/>
    </row>
    <row r="61520" spans="15:16" x14ac:dyDescent="0.2">
      <c r="O61520"/>
      <c r="P61520"/>
    </row>
    <row r="61521" spans="15:16" x14ac:dyDescent="0.2">
      <c r="O61521"/>
      <c r="P61521"/>
    </row>
    <row r="61522" spans="15:16" x14ac:dyDescent="0.2">
      <c r="O61522"/>
      <c r="P61522"/>
    </row>
    <row r="61523" spans="15:16" x14ac:dyDescent="0.2">
      <c r="O61523"/>
      <c r="P61523"/>
    </row>
    <row r="61524" spans="15:16" x14ac:dyDescent="0.2">
      <c r="O61524"/>
      <c r="P61524"/>
    </row>
    <row r="61525" spans="15:16" x14ac:dyDescent="0.2">
      <c r="O61525"/>
      <c r="P61525"/>
    </row>
    <row r="61526" spans="15:16" x14ac:dyDescent="0.2">
      <c r="O61526"/>
      <c r="P61526"/>
    </row>
    <row r="61527" spans="15:16" x14ac:dyDescent="0.2">
      <c r="O61527"/>
      <c r="P61527"/>
    </row>
    <row r="61528" spans="15:16" x14ac:dyDescent="0.2">
      <c r="O61528"/>
      <c r="P61528"/>
    </row>
    <row r="61529" spans="15:16" x14ac:dyDescent="0.2">
      <c r="O61529"/>
      <c r="P61529"/>
    </row>
    <row r="61530" spans="15:16" x14ac:dyDescent="0.2">
      <c r="O61530"/>
      <c r="P61530"/>
    </row>
    <row r="61531" spans="15:16" x14ac:dyDescent="0.2">
      <c r="O61531"/>
      <c r="P61531"/>
    </row>
    <row r="61532" spans="15:16" x14ac:dyDescent="0.2">
      <c r="O61532"/>
      <c r="P61532"/>
    </row>
    <row r="61533" spans="15:16" x14ac:dyDescent="0.2">
      <c r="O61533"/>
      <c r="P61533"/>
    </row>
    <row r="61534" spans="15:16" x14ac:dyDescent="0.2">
      <c r="O61534"/>
      <c r="P61534"/>
    </row>
    <row r="61535" spans="15:16" x14ac:dyDescent="0.2">
      <c r="O61535"/>
      <c r="P61535"/>
    </row>
    <row r="61536" spans="15:16" x14ac:dyDescent="0.2">
      <c r="O61536"/>
      <c r="P61536"/>
    </row>
    <row r="61537" spans="15:16" x14ac:dyDescent="0.2">
      <c r="O61537"/>
      <c r="P61537"/>
    </row>
    <row r="61538" spans="15:16" x14ac:dyDescent="0.2">
      <c r="O61538"/>
      <c r="P61538"/>
    </row>
    <row r="61539" spans="15:16" x14ac:dyDescent="0.2">
      <c r="O61539"/>
      <c r="P61539"/>
    </row>
    <row r="61540" spans="15:16" x14ac:dyDescent="0.2">
      <c r="O61540"/>
      <c r="P61540"/>
    </row>
    <row r="61541" spans="15:16" x14ac:dyDescent="0.2">
      <c r="O61541"/>
      <c r="P61541"/>
    </row>
    <row r="61542" spans="15:16" x14ac:dyDescent="0.2">
      <c r="O61542"/>
      <c r="P61542"/>
    </row>
    <row r="61543" spans="15:16" x14ac:dyDescent="0.2">
      <c r="O61543"/>
      <c r="P61543"/>
    </row>
    <row r="61544" spans="15:16" x14ac:dyDescent="0.2">
      <c r="O61544"/>
      <c r="P61544"/>
    </row>
    <row r="61545" spans="15:16" x14ac:dyDescent="0.2">
      <c r="O61545"/>
      <c r="P61545"/>
    </row>
    <row r="61546" spans="15:16" x14ac:dyDescent="0.2">
      <c r="O61546"/>
      <c r="P61546"/>
    </row>
    <row r="61547" spans="15:16" x14ac:dyDescent="0.2">
      <c r="O61547"/>
      <c r="P61547"/>
    </row>
    <row r="61548" spans="15:16" x14ac:dyDescent="0.2">
      <c r="O61548"/>
      <c r="P61548"/>
    </row>
    <row r="61549" spans="15:16" x14ac:dyDescent="0.2">
      <c r="O61549"/>
      <c r="P61549"/>
    </row>
    <row r="61550" spans="15:16" x14ac:dyDescent="0.2">
      <c r="O61550"/>
      <c r="P61550"/>
    </row>
    <row r="61551" spans="15:16" x14ac:dyDescent="0.2">
      <c r="O61551"/>
      <c r="P61551"/>
    </row>
    <row r="61552" spans="15:16" x14ac:dyDescent="0.2">
      <c r="O61552"/>
      <c r="P61552"/>
    </row>
    <row r="61553" spans="15:16" x14ac:dyDescent="0.2">
      <c r="O61553"/>
      <c r="P61553"/>
    </row>
    <row r="61554" spans="15:16" x14ac:dyDescent="0.2">
      <c r="O61554"/>
      <c r="P61554"/>
    </row>
    <row r="61555" spans="15:16" x14ac:dyDescent="0.2">
      <c r="O61555"/>
      <c r="P61555"/>
    </row>
    <row r="61556" spans="15:16" x14ac:dyDescent="0.2">
      <c r="O61556"/>
      <c r="P61556"/>
    </row>
    <row r="61557" spans="15:16" x14ac:dyDescent="0.2">
      <c r="O61557"/>
      <c r="P61557"/>
    </row>
    <row r="61558" spans="15:16" x14ac:dyDescent="0.2">
      <c r="O61558"/>
      <c r="P61558"/>
    </row>
    <row r="61559" spans="15:16" x14ac:dyDescent="0.2">
      <c r="O61559"/>
      <c r="P61559"/>
    </row>
    <row r="61560" spans="15:16" x14ac:dyDescent="0.2">
      <c r="O61560"/>
      <c r="P61560"/>
    </row>
    <row r="61561" spans="15:16" x14ac:dyDescent="0.2">
      <c r="O61561"/>
      <c r="P61561"/>
    </row>
    <row r="61562" spans="15:16" x14ac:dyDescent="0.2">
      <c r="O61562"/>
      <c r="P61562"/>
    </row>
    <row r="61563" spans="15:16" x14ac:dyDescent="0.2">
      <c r="O61563"/>
      <c r="P61563"/>
    </row>
    <row r="61564" spans="15:16" x14ac:dyDescent="0.2">
      <c r="O61564"/>
      <c r="P61564"/>
    </row>
    <row r="61565" spans="15:16" x14ac:dyDescent="0.2">
      <c r="O61565"/>
      <c r="P61565"/>
    </row>
    <row r="61566" spans="15:16" x14ac:dyDescent="0.2">
      <c r="O61566"/>
      <c r="P61566"/>
    </row>
    <row r="61567" spans="15:16" x14ac:dyDescent="0.2">
      <c r="O61567"/>
      <c r="P61567"/>
    </row>
    <row r="61568" spans="15:16" x14ac:dyDescent="0.2">
      <c r="O61568"/>
      <c r="P61568"/>
    </row>
    <row r="61569" spans="15:16" x14ac:dyDescent="0.2">
      <c r="O61569"/>
      <c r="P61569"/>
    </row>
    <row r="61570" spans="15:16" x14ac:dyDescent="0.2">
      <c r="O61570"/>
      <c r="P61570"/>
    </row>
    <row r="61571" spans="15:16" x14ac:dyDescent="0.2">
      <c r="O61571"/>
      <c r="P61571"/>
    </row>
    <row r="61572" spans="15:16" x14ac:dyDescent="0.2">
      <c r="O61572"/>
      <c r="P61572"/>
    </row>
    <row r="61573" spans="15:16" x14ac:dyDescent="0.2">
      <c r="O61573"/>
      <c r="P61573"/>
    </row>
    <row r="61574" spans="15:16" x14ac:dyDescent="0.2">
      <c r="O61574"/>
      <c r="P61574"/>
    </row>
    <row r="61575" spans="15:16" x14ac:dyDescent="0.2">
      <c r="O61575"/>
      <c r="P61575"/>
    </row>
    <row r="61576" spans="15:16" x14ac:dyDescent="0.2">
      <c r="O61576"/>
      <c r="P61576"/>
    </row>
    <row r="61577" spans="15:16" x14ac:dyDescent="0.2">
      <c r="O61577"/>
      <c r="P61577"/>
    </row>
    <row r="61578" spans="15:16" x14ac:dyDescent="0.2">
      <c r="O61578"/>
      <c r="P61578"/>
    </row>
    <row r="61579" spans="15:16" x14ac:dyDescent="0.2">
      <c r="O61579"/>
      <c r="P61579"/>
    </row>
    <row r="61580" spans="15:16" x14ac:dyDescent="0.2">
      <c r="O61580"/>
      <c r="P61580"/>
    </row>
    <row r="61581" spans="15:16" x14ac:dyDescent="0.2">
      <c r="O61581"/>
      <c r="P61581"/>
    </row>
    <row r="61582" spans="15:16" x14ac:dyDescent="0.2">
      <c r="O61582"/>
      <c r="P61582"/>
    </row>
    <row r="61583" spans="15:16" x14ac:dyDescent="0.2">
      <c r="O61583"/>
      <c r="P61583"/>
    </row>
    <row r="61584" spans="15:16" x14ac:dyDescent="0.2">
      <c r="O61584"/>
      <c r="P61584"/>
    </row>
    <row r="61585" spans="15:16" x14ac:dyDescent="0.2">
      <c r="O61585"/>
      <c r="P61585"/>
    </row>
    <row r="61586" spans="15:16" x14ac:dyDescent="0.2">
      <c r="O61586"/>
      <c r="P61586"/>
    </row>
    <row r="61587" spans="15:16" x14ac:dyDescent="0.2">
      <c r="O61587"/>
      <c r="P61587"/>
    </row>
    <row r="61588" spans="15:16" x14ac:dyDescent="0.2">
      <c r="O61588"/>
      <c r="P61588"/>
    </row>
    <row r="61589" spans="15:16" x14ac:dyDescent="0.2">
      <c r="O61589"/>
      <c r="P61589"/>
    </row>
    <row r="61590" spans="15:16" x14ac:dyDescent="0.2">
      <c r="O61590"/>
      <c r="P61590"/>
    </row>
    <row r="61591" spans="15:16" x14ac:dyDescent="0.2">
      <c r="O61591"/>
      <c r="P61591"/>
    </row>
    <row r="61592" spans="15:16" x14ac:dyDescent="0.2">
      <c r="O61592"/>
      <c r="P61592"/>
    </row>
    <row r="61593" spans="15:16" x14ac:dyDescent="0.2">
      <c r="O61593"/>
      <c r="P61593"/>
    </row>
    <row r="61594" spans="15:16" x14ac:dyDescent="0.2">
      <c r="O61594"/>
      <c r="P61594"/>
    </row>
    <row r="61595" spans="15:16" x14ac:dyDescent="0.2">
      <c r="O61595"/>
      <c r="P61595"/>
    </row>
    <row r="61596" spans="15:16" x14ac:dyDescent="0.2">
      <c r="O61596"/>
      <c r="P61596"/>
    </row>
    <row r="61597" spans="15:16" x14ac:dyDescent="0.2">
      <c r="O61597"/>
      <c r="P61597"/>
    </row>
    <row r="61598" spans="15:16" x14ac:dyDescent="0.2">
      <c r="O61598"/>
      <c r="P61598"/>
    </row>
    <row r="61599" spans="15:16" x14ac:dyDescent="0.2">
      <c r="O61599"/>
      <c r="P61599"/>
    </row>
    <row r="61600" spans="15:16" x14ac:dyDescent="0.2">
      <c r="O61600"/>
      <c r="P61600"/>
    </row>
    <row r="61601" spans="15:16" x14ac:dyDescent="0.2">
      <c r="O61601"/>
      <c r="P61601"/>
    </row>
    <row r="61602" spans="15:16" x14ac:dyDescent="0.2">
      <c r="O61602"/>
      <c r="P61602"/>
    </row>
    <row r="61603" spans="15:16" x14ac:dyDescent="0.2">
      <c r="O61603"/>
      <c r="P61603"/>
    </row>
    <row r="61604" spans="15:16" x14ac:dyDescent="0.2">
      <c r="O61604"/>
      <c r="P61604"/>
    </row>
    <row r="61605" spans="15:16" x14ac:dyDescent="0.2">
      <c r="O61605"/>
      <c r="P61605"/>
    </row>
    <row r="61606" spans="15:16" x14ac:dyDescent="0.2">
      <c r="O61606"/>
      <c r="P61606"/>
    </row>
    <row r="61607" spans="15:16" x14ac:dyDescent="0.2">
      <c r="O61607"/>
      <c r="P61607"/>
    </row>
    <row r="61608" spans="15:16" x14ac:dyDescent="0.2">
      <c r="O61608"/>
      <c r="P61608"/>
    </row>
    <row r="61609" spans="15:16" x14ac:dyDescent="0.2">
      <c r="O61609"/>
      <c r="P61609"/>
    </row>
    <row r="61610" spans="15:16" x14ac:dyDescent="0.2">
      <c r="O61610"/>
      <c r="P61610"/>
    </row>
    <row r="61611" spans="15:16" x14ac:dyDescent="0.2">
      <c r="O61611"/>
      <c r="P61611"/>
    </row>
    <row r="61612" spans="15:16" x14ac:dyDescent="0.2">
      <c r="O61612"/>
      <c r="P61612"/>
    </row>
    <row r="61613" spans="15:16" x14ac:dyDescent="0.2">
      <c r="O61613"/>
      <c r="P61613"/>
    </row>
    <row r="61614" spans="15:16" x14ac:dyDescent="0.2">
      <c r="O61614"/>
      <c r="P61614"/>
    </row>
    <row r="61615" spans="15:16" x14ac:dyDescent="0.2">
      <c r="O61615"/>
      <c r="P61615"/>
    </row>
    <row r="61616" spans="15:16" x14ac:dyDescent="0.2">
      <c r="O61616"/>
      <c r="P61616"/>
    </row>
    <row r="61617" spans="15:16" x14ac:dyDescent="0.2">
      <c r="O61617"/>
      <c r="P61617"/>
    </row>
    <row r="61618" spans="15:16" x14ac:dyDescent="0.2">
      <c r="O61618"/>
      <c r="P61618"/>
    </row>
    <row r="61619" spans="15:16" x14ac:dyDescent="0.2">
      <c r="O61619"/>
      <c r="P61619"/>
    </row>
    <row r="61620" spans="15:16" x14ac:dyDescent="0.2">
      <c r="O61620"/>
      <c r="P61620"/>
    </row>
    <row r="61621" spans="15:16" x14ac:dyDescent="0.2">
      <c r="O61621"/>
      <c r="P61621"/>
    </row>
    <row r="61622" spans="15:16" x14ac:dyDescent="0.2">
      <c r="O61622"/>
      <c r="P61622"/>
    </row>
    <row r="61623" spans="15:16" x14ac:dyDescent="0.2">
      <c r="O61623"/>
      <c r="P61623"/>
    </row>
    <row r="61624" spans="15:16" x14ac:dyDescent="0.2">
      <c r="O61624"/>
      <c r="P61624"/>
    </row>
    <row r="61625" spans="15:16" x14ac:dyDescent="0.2">
      <c r="O61625"/>
      <c r="P61625"/>
    </row>
    <row r="61626" spans="15:16" x14ac:dyDescent="0.2">
      <c r="O61626"/>
      <c r="P61626"/>
    </row>
    <row r="61627" spans="15:16" x14ac:dyDescent="0.2">
      <c r="O61627"/>
      <c r="P61627"/>
    </row>
    <row r="61628" spans="15:16" x14ac:dyDescent="0.2">
      <c r="O61628"/>
      <c r="P61628"/>
    </row>
    <row r="61629" spans="15:16" x14ac:dyDescent="0.2">
      <c r="O61629"/>
      <c r="P61629"/>
    </row>
    <row r="61630" spans="15:16" x14ac:dyDescent="0.2">
      <c r="O61630"/>
      <c r="P61630"/>
    </row>
    <row r="61631" spans="15:16" x14ac:dyDescent="0.2">
      <c r="O61631"/>
      <c r="P61631"/>
    </row>
    <row r="61632" spans="15:16" x14ac:dyDescent="0.2">
      <c r="O61632"/>
      <c r="P61632"/>
    </row>
    <row r="61633" spans="15:16" x14ac:dyDescent="0.2">
      <c r="O61633"/>
      <c r="P61633"/>
    </row>
    <row r="61634" spans="15:16" x14ac:dyDescent="0.2">
      <c r="O61634"/>
      <c r="P61634"/>
    </row>
    <row r="61635" spans="15:16" x14ac:dyDescent="0.2">
      <c r="O61635"/>
      <c r="P61635"/>
    </row>
    <row r="61636" spans="15:16" x14ac:dyDescent="0.2">
      <c r="O61636"/>
      <c r="P61636"/>
    </row>
    <row r="61637" spans="15:16" x14ac:dyDescent="0.2">
      <c r="O61637"/>
      <c r="P61637"/>
    </row>
    <row r="61638" spans="15:16" x14ac:dyDescent="0.2">
      <c r="O61638"/>
      <c r="P61638"/>
    </row>
    <row r="61639" spans="15:16" x14ac:dyDescent="0.2">
      <c r="O61639"/>
      <c r="P61639"/>
    </row>
    <row r="61640" spans="15:16" x14ac:dyDescent="0.2">
      <c r="O61640"/>
      <c r="P61640"/>
    </row>
    <row r="61641" spans="15:16" x14ac:dyDescent="0.2">
      <c r="O61641"/>
      <c r="P61641"/>
    </row>
    <row r="61642" spans="15:16" x14ac:dyDescent="0.2">
      <c r="O61642"/>
      <c r="P61642"/>
    </row>
    <row r="61643" spans="15:16" x14ac:dyDescent="0.2">
      <c r="O61643"/>
      <c r="P61643"/>
    </row>
    <row r="61644" spans="15:16" x14ac:dyDescent="0.2">
      <c r="O61644"/>
      <c r="P61644"/>
    </row>
    <row r="61645" spans="15:16" x14ac:dyDescent="0.2">
      <c r="O61645"/>
      <c r="P61645"/>
    </row>
    <row r="61646" spans="15:16" x14ac:dyDescent="0.2">
      <c r="O61646"/>
      <c r="P61646"/>
    </row>
    <row r="61647" spans="15:16" x14ac:dyDescent="0.2">
      <c r="O61647"/>
      <c r="P61647"/>
    </row>
    <row r="61648" spans="15:16" x14ac:dyDescent="0.2">
      <c r="O61648"/>
      <c r="P61648"/>
    </row>
    <row r="61649" spans="15:16" x14ac:dyDescent="0.2">
      <c r="O61649"/>
      <c r="P61649"/>
    </row>
    <row r="61650" spans="15:16" x14ac:dyDescent="0.2">
      <c r="O61650"/>
      <c r="P61650"/>
    </row>
    <row r="61651" spans="15:16" x14ac:dyDescent="0.2">
      <c r="O61651"/>
      <c r="P61651"/>
    </row>
    <row r="61652" spans="15:16" x14ac:dyDescent="0.2">
      <c r="O61652"/>
      <c r="P61652"/>
    </row>
    <row r="61653" spans="15:16" x14ac:dyDescent="0.2">
      <c r="O61653"/>
      <c r="P61653"/>
    </row>
    <row r="61654" spans="15:16" x14ac:dyDescent="0.2">
      <c r="O61654"/>
      <c r="P61654"/>
    </row>
    <row r="61655" spans="15:16" x14ac:dyDescent="0.2">
      <c r="O61655"/>
      <c r="P61655"/>
    </row>
    <row r="61656" spans="15:16" x14ac:dyDescent="0.2">
      <c r="O61656"/>
      <c r="P61656"/>
    </row>
    <row r="61657" spans="15:16" x14ac:dyDescent="0.2">
      <c r="O61657"/>
      <c r="P61657"/>
    </row>
    <row r="61658" spans="15:16" x14ac:dyDescent="0.2">
      <c r="O61658"/>
      <c r="P61658"/>
    </row>
    <row r="61659" spans="15:16" x14ac:dyDescent="0.2">
      <c r="O61659"/>
      <c r="P61659"/>
    </row>
    <row r="61660" spans="15:16" x14ac:dyDescent="0.2">
      <c r="O61660"/>
      <c r="P61660"/>
    </row>
    <row r="61661" spans="15:16" x14ac:dyDescent="0.2">
      <c r="O61661"/>
      <c r="P61661"/>
    </row>
    <row r="61662" spans="15:16" x14ac:dyDescent="0.2">
      <c r="O61662"/>
      <c r="P61662"/>
    </row>
    <row r="61663" spans="15:16" x14ac:dyDescent="0.2">
      <c r="O61663"/>
      <c r="P61663"/>
    </row>
    <row r="61664" spans="15:16" x14ac:dyDescent="0.2">
      <c r="O61664"/>
      <c r="P61664"/>
    </row>
    <row r="61665" spans="15:16" x14ac:dyDescent="0.2">
      <c r="O61665"/>
      <c r="P61665"/>
    </row>
    <row r="61666" spans="15:16" x14ac:dyDescent="0.2">
      <c r="O61666"/>
      <c r="P61666"/>
    </row>
    <row r="61667" spans="15:16" x14ac:dyDescent="0.2">
      <c r="O61667"/>
      <c r="P61667"/>
    </row>
    <row r="61668" spans="15:16" x14ac:dyDescent="0.2">
      <c r="O61668"/>
      <c r="P61668"/>
    </row>
    <row r="61669" spans="15:16" x14ac:dyDescent="0.2">
      <c r="O61669"/>
      <c r="P61669"/>
    </row>
    <row r="61670" spans="15:16" x14ac:dyDescent="0.2">
      <c r="O61670"/>
      <c r="P61670"/>
    </row>
    <row r="61671" spans="15:16" x14ac:dyDescent="0.2">
      <c r="O61671"/>
      <c r="P61671"/>
    </row>
    <row r="61672" spans="15:16" x14ac:dyDescent="0.2">
      <c r="O61672"/>
      <c r="P61672"/>
    </row>
    <row r="61673" spans="15:16" x14ac:dyDescent="0.2">
      <c r="O61673"/>
      <c r="P61673"/>
    </row>
    <row r="61674" spans="15:16" x14ac:dyDescent="0.2">
      <c r="O61674"/>
      <c r="P61674"/>
    </row>
    <row r="61675" spans="15:16" x14ac:dyDescent="0.2">
      <c r="O61675"/>
      <c r="P61675"/>
    </row>
    <row r="61676" spans="15:16" x14ac:dyDescent="0.2">
      <c r="O61676"/>
      <c r="P61676"/>
    </row>
    <row r="61677" spans="15:16" x14ac:dyDescent="0.2">
      <c r="O61677"/>
      <c r="P61677"/>
    </row>
    <row r="61678" spans="15:16" x14ac:dyDescent="0.2">
      <c r="O61678"/>
      <c r="P61678"/>
    </row>
    <row r="61679" spans="15:16" x14ac:dyDescent="0.2">
      <c r="O61679"/>
      <c r="P61679"/>
    </row>
    <row r="61680" spans="15:16" x14ac:dyDescent="0.2">
      <c r="O61680"/>
      <c r="P61680"/>
    </row>
    <row r="61681" spans="15:16" x14ac:dyDescent="0.2">
      <c r="O61681"/>
      <c r="P61681"/>
    </row>
    <row r="61682" spans="15:16" x14ac:dyDescent="0.2">
      <c r="O61682"/>
      <c r="P61682"/>
    </row>
    <row r="61683" spans="15:16" x14ac:dyDescent="0.2">
      <c r="O61683"/>
      <c r="P61683"/>
    </row>
    <row r="61684" spans="15:16" x14ac:dyDescent="0.2">
      <c r="O61684"/>
      <c r="P61684"/>
    </row>
    <row r="61685" spans="15:16" x14ac:dyDescent="0.2">
      <c r="O61685"/>
      <c r="P61685"/>
    </row>
    <row r="61686" spans="15:16" x14ac:dyDescent="0.2">
      <c r="O61686"/>
      <c r="P61686"/>
    </row>
    <row r="61687" spans="15:16" x14ac:dyDescent="0.2">
      <c r="O61687"/>
      <c r="P61687"/>
    </row>
    <row r="61688" spans="15:16" x14ac:dyDescent="0.2">
      <c r="O61688"/>
      <c r="P61688"/>
    </row>
    <row r="61689" spans="15:16" x14ac:dyDescent="0.2">
      <c r="O61689"/>
      <c r="P61689"/>
    </row>
    <row r="61690" spans="15:16" x14ac:dyDescent="0.2">
      <c r="O61690"/>
      <c r="P61690"/>
    </row>
    <row r="61691" spans="15:16" x14ac:dyDescent="0.2">
      <c r="O61691"/>
      <c r="P61691"/>
    </row>
    <row r="61692" spans="15:16" x14ac:dyDescent="0.2">
      <c r="O61692"/>
      <c r="P61692"/>
    </row>
    <row r="61693" spans="15:16" x14ac:dyDescent="0.2">
      <c r="O61693"/>
      <c r="P61693"/>
    </row>
    <row r="61694" spans="15:16" x14ac:dyDescent="0.2">
      <c r="O61694"/>
      <c r="P61694"/>
    </row>
    <row r="61695" spans="15:16" x14ac:dyDescent="0.2">
      <c r="O61695"/>
      <c r="P61695"/>
    </row>
    <row r="61696" spans="15:16" x14ac:dyDescent="0.2">
      <c r="O61696"/>
      <c r="P61696"/>
    </row>
    <row r="61697" spans="15:16" x14ac:dyDescent="0.2">
      <c r="O61697"/>
      <c r="P61697"/>
    </row>
    <row r="61698" spans="15:16" x14ac:dyDescent="0.2">
      <c r="O61698"/>
      <c r="P61698"/>
    </row>
    <row r="61699" spans="15:16" x14ac:dyDescent="0.2">
      <c r="O61699"/>
      <c r="P61699"/>
    </row>
    <row r="61700" spans="15:16" x14ac:dyDescent="0.2">
      <c r="O61700"/>
      <c r="P61700"/>
    </row>
    <row r="61701" spans="15:16" x14ac:dyDescent="0.2">
      <c r="O61701"/>
      <c r="P61701"/>
    </row>
    <row r="61702" spans="15:16" x14ac:dyDescent="0.2">
      <c r="O61702"/>
      <c r="P61702"/>
    </row>
    <row r="61703" spans="15:16" x14ac:dyDescent="0.2">
      <c r="O61703"/>
      <c r="P61703"/>
    </row>
    <row r="61704" spans="15:16" x14ac:dyDescent="0.2">
      <c r="O61704"/>
      <c r="P61704"/>
    </row>
    <row r="61705" spans="15:16" x14ac:dyDescent="0.2">
      <c r="O61705"/>
      <c r="P61705"/>
    </row>
    <row r="61706" spans="15:16" x14ac:dyDescent="0.2">
      <c r="O61706"/>
      <c r="P61706"/>
    </row>
    <row r="61707" spans="15:16" x14ac:dyDescent="0.2">
      <c r="O61707"/>
      <c r="P61707"/>
    </row>
    <row r="61708" spans="15:16" x14ac:dyDescent="0.2">
      <c r="O61708"/>
      <c r="P61708"/>
    </row>
    <row r="61709" spans="15:16" x14ac:dyDescent="0.2">
      <c r="O61709"/>
      <c r="P61709"/>
    </row>
    <row r="61710" spans="15:16" x14ac:dyDescent="0.2">
      <c r="O61710"/>
      <c r="P61710"/>
    </row>
    <row r="61711" spans="15:16" x14ac:dyDescent="0.2">
      <c r="O61711"/>
      <c r="P61711"/>
    </row>
    <row r="61712" spans="15:16" x14ac:dyDescent="0.2">
      <c r="O61712"/>
      <c r="P61712"/>
    </row>
    <row r="61713" spans="15:16" x14ac:dyDescent="0.2">
      <c r="O61713"/>
      <c r="P61713"/>
    </row>
    <row r="61714" spans="15:16" x14ac:dyDescent="0.2">
      <c r="O61714"/>
      <c r="P61714"/>
    </row>
    <row r="61715" spans="15:16" x14ac:dyDescent="0.2">
      <c r="O61715"/>
      <c r="P61715"/>
    </row>
    <row r="61716" spans="15:16" x14ac:dyDescent="0.2">
      <c r="O61716"/>
      <c r="P61716"/>
    </row>
    <row r="61717" spans="15:16" x14ac:dyDescent="0.2">
      <c r="O61717"/>
      <c r="P61717"/>
    </row>
    <row r="61718" spans="15:16" x14ac:dyDescent="0.2">
      <c r="O61718"/>
      <c r="P61718"/>
    </row>
    <row r="61719" spans="15:16" x14ac:dyDescent="0.2">
      <c r="O61719"/>
      <c r="P61719"/>
    </row>
    <row r="61720" spans="15:16" x14ac:dyDescent="0.2">
      <c r="O61720"/>
      <c r="P61720"/>
    </row>
    <row r="61721" spans="15:16" x14ac:dyDescent="0.2">
      <c r="O61721"/>
      <c r="P61721"/>
    </row>
    <row r="61722" spans="15:16" x14ac:dyDescent="0.2">
      <c r="O61722"/>
      <c r="P61722"/>
    </row>
    <row r="61723" spans="15:16" x14ac:dyDescent="0.2">
      <c r="O61723"/>
      <c r="P61723"/>
    </row>
    <row r="61724" spans="15:16" x14ac:dyDescent="0.2">
      <c r="O61724"/>
      <c r="P61724"/>
    </row>
    <row r="61725" spans="15:16" x14ac:dyDescent="0.2">
      <c r="O61725"/>
      <c r="P61725"/>
    </row>
    <row r="61726" spans="15:16" x14ac:dyDescent="0.2">
      <c r="O61726"/>
      <c r="P61726"/>
    </row>
    <row r="61727" spans="15:16" x14ac:dyDescent="0.2">
      <c r="O61727"/>
      <c r="P61727"/>
    </row>
    <row r="61728" spans="15:16" x14ac:dyDescent="0.2">
      <c r="O61728"/>
      <c r="P61728"/>
    </row>
    <row r="61729" spans="15:16" x14ac:dyDescent="0.2">
      <c r="O61729"/>
      <c r="P61729"/>
    </row>
    <row r="61730" spans="15:16" x14ac:dyDescent="0.2">
      <c r="O61730"/>
      <c r="P61730"/>
    </row>
    <row r="61731" spans="15:16" x14ac:dyDescent="0.2">
      <c r="O61731"/>
      <c r="P61731"/>
    </row>
    <row r="61732" spans="15:16" x14ac:dyDescent="0.2">
      <c r="O61732"/>
      <c r="P61732"/>
    </row>
    <row r="61733" spans="15:16" x14ac:dyDescent="0.2">
      <c r="O61733"/>
      <c r="P61733"/>
    </row>
    <row r="61734" spans="15:16" x14ac:dyDescent="0.2">
      <c r="O61734"/>
      <c r="P61734"/>
    </row>
    <row r="61735" spans="15:16" x14ac:dyDescent="0.2">
      <c r="O61735"/>
      <c r="P61735"/>
    </row>
    <row r="61736" spans="15:16" x14ac:dyDescent="0.2">
      <c r="O61736"/>
      <c r="P61736"/>
    </row>
    <row r="61737" spans="15:16" x14ac:dyDescent="0.2">
      <c r="O61737"/>
      <c r="P61737"/>
    </row>
    <row r="61738" spans="15:16" x14ac:dyDescent="0.2">
      <c r="O61738"/>
      <c r="P61738"/>
    </row>
    <row r="61739" spans="15:16" x14ac:dyDescent="0.2">
      <c r="O61739"/>
      <c r="P61739"/>
    </row>
    <row r="61740" spans="15:16" x14ac:dyDescent="0.2">
      <c r="O61740"/>
      <c r="P61740"/>
    </row>
    <row r="61741" spans="15:16" x14ac:dyDescent="0.2">
      <c r="O61741"/>
      <c r="P61741"/>
    </row>
    <row r="61742" spans="15:16" x14ac:dyDescent="0.2">
      <c r="O61742"/>
      <c r="P61742"/>
    </row>
    <row r="61743" spans="15:16" x14ac:dyDescent="0.2">
      <c r="O61743"/>
      <c r="P61743"/>
    </row>
    <row r="61744" spans="15:16" x14ac:dyDescent="0.2">
      <c r="O61744"/>
      <c r="P61744"/>
    </row>
    <row r="61745" spans="15:16" x14ac:dyDescent="0.2">
      <c r="O61745"/>
      <c r="P61745"/>
    </row>
    <row r="61746" spans="15:16" x14ac:dyDescent="0.2">
      <c r="O61746"/>
      <c r="P61746"/>
    </row>
    <row r="61747" spans="15:16" x14ac:dyDescent="0.2">
      <c r="O61747"/>
      <c r="P61747"/>
    </row>
    <row r="61748" spans="15:16" x14ac:dyDescent="0.2">
      <c r="O61748"/>
      <c r="P61748"/>
    </row>
    <row r="61749" spans="15:16" x14ac:dyDescent="0.2">
      <c r="O61749"/>
      <c r="P61749"/>
    </row>
    <row r="61750" spans="15:16" x14ac:dyDescent="0.2">
      <c r="O61750"/>
      <c r="P61750"/>
    </row>
    <row r="61751" spans="15:16" x14ac:dyDescent="0.2">
      <c r="O61751"/>
      <c r="P61751"/>
    </row>
    <row r="61752" spans="15:16" x14ac:dyDescent="0.2">
      <c r="O61752"/>
      <c r="P61752"/>
    </row>
    <row r="61753" spans="15:16" x14ac:dyDescent="0.2">
      <c r="O61753"/>
      <c r="P61753"/>
    </row>
    <row r="61754" spans="15:16" x14ac:dyDescent="0.2">
      <c r="O61754"/>
      <c r="P61754"/>
    </row>
    <row r="61755" spans="15:16" x14ac:dyDescent="0.2">
      <c r="O61755"/>
      <c r="P61755"/>
    </row>
    <row r="61756" spans="15:16" x14ac:dyDescent="0.2">
      <c r="O61756"/>
      <c r="P61756"/>
    </row>
    <row r="61757" spans="15:16" x14ac:dyDescent="0.2">
      <c r="O61757"/>
      <c r="P61757"/>
    </row>
    <row r="61758" spans="15:16" x14ac:dyDescent="0.2">
      <c r="O61758"/>
      <c r="P61758"/>
    </row>
    <row r="61759" spans="15:16" x14ac:dyDescent="0.2">
      <c r="O61759"/>
      <c r="P61759"/>
    </row>
    <row r="61760" spans="15:16" x14ac:dyDescent="0.2">
      <c r="O61760"/>
      <c r="P61760"/>
    </row>
    <row r="61761" spans="15:16" x14ac:dyDescent="0.2">
      <c r="O61761"/>
      <c r="P61761"/>
    </row>
    <row r="61762" spans="15:16" x14ac:dyDescent="0.2">
      <c r="O61762"/>
      <c r="P61762"/>
    </row>
    <row r="61763" spans="15:16" x14ac:dyDescent="0.2">
      <c r="O61763"/>
      <c r="P61763"/>
    </row>
    <row r="61764" spans="15:16" x14ac:dyDescent="0.2">
      <c r="O61764"/>
      <c r="P61764"/>
    </row>
    <row r="61765" spans="15:16" x14ac:dyDescent="0.2">
      <c r="O61765"/>
      <c r="P61765"/>
    </row>
    <row r="61766" spans="15:16" x14ac:dyDescent="0.2">
      <c r="O61766"/>
      <c r="P61766"/>
    </row>
    <row r="61767" spans="15:16" x14ac:dyDescent="0.2">
      <c r="O61767"/>
      <c r="P61767"/>
    </row>
    <row r="61768" spans="15:16" x14ac:dyDescent="0.2">
      <c r="O61768"/>
      <c r="P61768"/>
    </row>
    <row r="61769" spans="15:16" x14ac:dyDescent="0.2">
      <c r="O61769"/>
      <c r="P61769"/>
    </row>
    <row r="61770" spans="15:16" x14ac:dyDescent="0.2">
      <c r="O61770"/>
      <c r="P61770"/>
    </row>
    <row r="61771" spans="15:16" x14ac:dyDescent="0.2">
      <c r="O61771"/>
      <c r="P61771"/>
    </row>
    <row r="61772" spans="15:16" x14ac:dyDescent="0.2">
      <c r="O61772"/>
      <c r="P61772"/>
    </row>
    <row r="61773" spans="15:16" x14ac:dyDescent="0.2">
      <c r="O61773"/>
      <c r="P61773"/>
    </row>
    <row r="61774" spans="15:16" x14ac:dyDescent="0.2">
      <c r="O61774"/>
      <c r="P61774"/>
    </row>
    <row r="61775" spans="15:16" x14ac:dyDescent="0.2">
      <c r="O61775"/>
      <c r="P61775"/>
    </row>
    <row r="61776" spans="15:16" x14ac:dyDescent="0.2">
      <c r="O61776"/>
      <c r="P61776"/>
    </row>
    <row r="61777" spans="15:16" x14ac:dyDescent="0.2">
      <c r="O61777"/>
      <c r="P61777"/>
    </row>
    <row r="61778" spans="15:16" x14ac:dyDescent="0.2">
      <c r="O61778"/>
      <c r="P61778"/>
    </row>
    <row r="61779" spans="15:16" x14ac:dyDescent="0.2">
      <c r="O61779"/>
      <c r="P61779"/>
    </row>
    <row r="61780" spans="15:16" x14ac:dyDescent="0.2">
      <c r="O61780"/>
      <c r="P61780"/>
    </row>
    <row r="61781" spans="15:16" x14ac:dyDescent="0.2">
      <c r="O61781"/>
      <c r="P61781"/>
    </row>
    <row r="61782" spans="15:16" x14ac:dyDescent="0.2">
      <c r="O61782"/>
      <c r="P61782"/>
    </row>
    <row r="61783" spans="15:16" x14ac:dyDescent="0.2">
      <c r="O61783"/>
      <c r="P61783"/>
    </row>
    <row r="61784" spans="15:16" x14ac:dyDescent="0.2">
      <c r="O61784"/>
      <c r="P61784"/>
    </row>
    <row r="61785" spans="15:16" x14ac:dyDescent="0.2">
      <c r="O61785"/>
      <c r="P61785"/>
    </row>
    <row r="61786" spans="15:16" x14ac:dyDescent="0.2">
      <c r="O61786"/>
      <c r="P61786"/>
    </row>
    <row r="61787" spans="15:16" x14ac:dyDescent="0.2">
      <c r="O61787"/>
      <c r="P61787"/>
    </row>
    <row r="61788" spans="15:16" x14ac:dyDescent="0.2">
      <c r="O61788"/>
      <c r="P61788"/>
    </row>
    <row r="61789" spans="15:16" x14ac:dyDescent="0.2">
      <c r="O61789"/>
      <c r="P61789"/>
    </row>
    <row r="61790" spans="15:16" x14ac:dyDescent="0.2">
      <c r="O61790"/>
      <c r="P61790"/>
    </row>
    <row r="61791" spans="15:16" x14ac:dyDescent="0.2">
      <c r="O61791"/>
      <c r="P61791"/>
    </row>
    <row r="61792" spans="15:16" x14ac:dyDescent="0.2">
      <c r="O61792"/>
      <c r="P61792"/>
    </row>
    <row r="61793" spans="15:16" x14ac:dyDescent="0.2">
      <c r="O61793"/>
      <c r="P61793"/>
    </row>
    <row r="61794" spans="15:16" x14ac:dyDescent="0.2">
      <c r="O61794"/>
      <c r="P61794"/>
    </row>
    <row r="61795" spans="15:16" x14ac:dyDescent="0.2">
      <c r="O61795"/>
      <c r="P61795"/>
    </row>
    <row r="61796" spans="15:16" x14ac:dyDescent="0.2">
      <c r="O61796"/>
      <c r="P61796"/>
    </row>
    <row r="61797" spans="15:16" x14ac:dyDescent="0.2">
      <c r="O61797"/>
      <c r="P61797"/>
    </row>
    <row r="61798" spans="15:16" x14ac:dyDescent="0.2">
      <c r="O61798"/>
      <c r="P61798"/>
    </row>
    <row r="61799" spans="15:16" x14ac:dyDescent="0.2">
      <c r="O61799"/>
      <c r="P61799"/>
    </row>
    <row r="61800" spans="15:16" x14ac:dyDescent="0.2">
      <c r="O61800"/>
      <c r="P61800"/>
    </row>
    <row r="61801" spans="15:16" x14ac:dyDescent="0.2">
      <c r="O61801"/>
      <c r="P61801"/>
    </row>
    <row r="61802" spans="15:16" x14ac:dyDescent="0.2">
      <c r="O61802"/>
      <c r="P61802"/>
    </row>
    <row r="61803" spans="15:16" x14ac:dyDescent="0.2">
      <c r="O61803"/>
      <c r="P61803"/>
    </row>
    <row r="61804" spans="15:16" x14ac:dyDescent="0.2">
      <c r="O61804"/>
      <c r="P61804"/>
    </row>
    <row r="61805" spans="15:16" x14ac:dyDescent="0.2">
      <c r="O61805"/>
      <c r="P61805"/>
    </row>
    <row r="61806" spans="15:16" x14ac:dyDescent="0.2">
      <c r="O61806"/>
      <c r="P61806"/>
    </row>
    <row r="61807" spans="15:16" x14ac:dyDescent="0.2">
      <c r="O61807"/>
      <c r="P61807"/>
    </row>
    <row r="61808" spans="15:16" x14ac:dyDescent="0.2">
      <c r="O61808"/>
      <c r="P61808"/>
    </row>
    <row r="61809" spans="15:16" x14ac:dyDescent="0.2">
      <c r="O61809"/>
      <c r="P61809"/>
    </row>
    <row r="61810" spans="15:16" x14ac:dyDescent="0.2">
      <c r="O61810"/>
      <c r="P61810"/>
    </row>
    <row r="61811" spans="15:16" x14ac:dyDescent="0.2">
      <c r="O61811"/>
      <c r="P61811"/>
    </row>
    <row r="61812" spans="15:16" x14ac:dyDescent="0.2">
      <c r="O61812"/>
      <c r="P61812"/>
    </row>
    <row r="61813" spans="15:16" x14ac:dyDescent="0.2">
      <c r="O61813"/>
      <c r="P61813"/>
    </row>
    <row r="61814" spans="15:16" x14ac:dyDescent="0.2">
      <c r="O61814"/>
      <c r="P61814"/>
    </row>
    <row r="61815" spans="15:16" x14ac:dyDescent="0.2">
      <c r="O61815"/>
      <c r="P61815"/>
    </row>
    <row r="61816" spans="15:16" x14ac:dyDescent="0.2">
      <c r="O61816"/>
      <c r="P61816"/>
    </row>
    <row r="61817" spans="15:16" x14ac:dyDescent="0.2">
      <c r="O61817"/>
      <c r="P61817"/>
    </row>
    <row r="61818" spans="15:16" x14ac:dyDescent="0.2">
      <c r="O61818"/>
      <c r="P61818"/>
    </row>
    <row r="61819" spans="15:16" x14ac:dyDescent="0.2">
      <c r="O61819"/>
      <c r="P61819"/>
    </row>
    <row r="61820" spans="15:16" x14ac:dyDescent="0.2">
      <c r="O61820"/>
      <c r="P61820"/>
    </row>
    <row r="61821" spans="15:16" x14ac:dyDescent="0.2">
      <c r="O61821"/>
      <c r="P61821"/>
    </row>
    <row r="61822" spans="15:16" x14ac:dyDescent="0.2">
      <c r="O61822"/>
      <c r="P61822"/>
    </row>
    <row r="61823" spans="15:16" x14ac:dyDescent="0.2">
      <c r="O61823"/>
      <c r="P61823"/>
    </row>
    <row r="61824" spans="15:16" x14ac:dyDescent="0.2">
      <c r="O61824"/>
      <c r="P61824"/>
    </row>
    <row r="61825" spans="15:16" x14ac:dyDescent="0.2">
      <c r="O61825"/>
      <c r="P61825"/>
    </row>
    <row r="61826" spans="15:16" x14ac:dyDescent="0.2">
      <c r="O61826"/>
      <c r="P61826"/>
    </row>
    <row r="61827" spans="15:16" x14ac:dyDescent="0.2">
      <c r="O61827"/>
      <c r="P61827"/>
    </row>
    <row r="61828" spans="15:16" x14ac:dyDescent="0.2">
      <c r="O61828"/>
      <c r="P61828"/>
    </row>
    <row r="61829" spans="15:16" x14ac:dyDescent="0.2">
      <c r="O61829"/>
      <c r="P61829"/>
    </row>
    <row r="61830" spans="15:16" x14ac:dyDescent="0.2">
      <c r="O61830"/>
      <c r="P61830"/>
    </row>
    <row r="61831" spans="15:16" x14ac:dyDescent="0.2">
      <c r="O61831"/>
      <c r="P61831"/>
    </row>
    <row r="61832" spans="15:16" x14ac:dyDescent="0.2">
      <c r="O61832"/>
      <c r="P61832"/>
    </row>
    <row r="61833" spans="15:16" x14ac:dyDescent="0.2">
      <c r="O61833"/>
      <c r="P61833"/>
    </row>
    <row r="61834" spans="15:16" x14ac:dyDescent="0.2">
      <c r="O61834"/>
      <c r="P61834"/>
    </row>
    <row r="61835" spans="15:16" x14ac:dyDescent="0.2">
      <c r="O61835"/>
      <c r="P61835"/>
    </row>
    <row r="61836" spans="15:16" x14ac:dyDescent="0.2">
      <c r="O61836"/>
      <c r="P61836"/>
    </row>
    <row r="61837" spans="15:16" x14ac:dyDescent="0.2">
      <c r="O61837"/>
      <c r="P61837"/>
    </row>
    <row r="61838" spans="15:16" x14ac:dyDescent="0.2">
      <c r="O61838"/>
      <c r="P61838"/>
    </row>
    <row r="61839" spans="15:16" x14ac:dyDescent="0.2">
      <c r="O61839"/>
      <c r="P61839"/>
    </row>
    <row r="61840" spans="15:16" x14ac:dyDescent="0.2">
      <c r="O61840"/>
      <c r="P61840"/>
    </row>
    <row r="61841" spans="15:16" x14ac:dyDescent="0.2">
      <c r="O61841"/>
      <c r="P61841"/>
    </row>
    <row r="61842" spans="15:16" x14ac:dyDescent="0.2">
      <c r="O61842"/>
      <c r="P61842"/>
    </row>
    <row r="61843" spans="15:16" x14ac:dyDescent="0.2">
      <c r="O61843"/>
      <c r="P61843"/>
    </row>
    <row r="61844" spans="15:16" x14ac:dyDescent="0.2">
      <c r="O61844"/>
      <c r="P61844"/>
    </row>
    <row r="61845" spans="15:16" x14ac:dyDescent="0.2">
      <c r="O61845"/>
      <c r="P61845"/>
    </row>
    <row r="61846" spans="15:16" x14ac:dyDescent="0.2">
      <c r="O61846"/>
      <c r="P61846"/>
    </row>
    <row r="61847" spans="15:16" x14ac:dyDescent="0.2">
      <c r="O61847"/>
      <c r="P61847"/>
    </row>
    <row r="61848" spans="15:16" x14ac:dyDescent="0.2">
      <c r="O61848"/>
      <c r="P61848"/>
    </row>
    <row r="61849" spans="15:16" x14ac:dyDescent="0.2">
      <c r="O61849"/>
      <c r="P61849"/>
    </row>
    <row r="61850" spans="15:16" x14ac:dyDescent="0.2">
      <c r="O61850"/>
      <c r="P61850"/>
    </row>
    <row r="61851" spans="15:16" x14ac:dyDescent="0.2">
      <c r="O61851"/>
      <c r="P61851"/>
    </row>
    <row r="61852" spans="15:16" x14ac:dyDescent="0.2">
      <c r="O61852"/>
      <c r="P61852"/>
    </row>
    <row r="61853" spans="15:16" x14ac:dyDescent="0.2">
      <c r="O61853"/>
      <c r="P61853"/>
    </row>
    <row r="61854" spans="15:16" x14ac:dyDescent="0.2">
      <c r="O61854"/>
      <c r="P61854"/>
    </row>
    <row r="61855" spans="15:16" x14ac:dyDescent="0.2">
      <c r="O61855"/>
      <c r="P61855"/>
    </row>
    <row r="61856" spans="15:16" x14ac:dyDescent="0.2">
      <c r="O61856"/>
      <c r="P61856"/>
    </row>
    <row r="61857" spans="15:16" x14ac:dyDescent="0.2">
      <c r="O61857"/>
      <c r="P61857"/>
    </row>
    <row r="61858" spans="15:16" x14ac:dyDescent="0.2">
      <c r="O61858"/>
      <c r="P61858"/>
    </row>
    <row r="61859" spans="15:16" x14ac:dyDescent="0.2">
      <c r="O61859"/>
      <c r="P61859"/>
    </row>
    <row r="61860" spans="15:16" x14ac:dyDescent="0.2">
      <c r="O61860"/>
      <c r="P61860"/>
    </row>
    <row r="61861" spans="15:16" x14ac:dyDescent="0.2">
      <c r="O61861"/>
      <c r="P61861"/>
    </row>
    <row r="61862" spans="15:16" x14ac:dyDescent="0.2">
      <c r="O61862"/>
      <c r="P61862"/>
    </row>
    <row r="61863" spans="15:16" x14ac:dyDescent="0.2">
      <c r="O61863"/>
      <c r="P61863"/>
    </row>
    <row r="61864" spans="15:16" x14ac:dyDescent="0.2">
      <c r="O61864"/>
      <c r="P61864"/>
    </row>
    <row r="61865" spans="15:16" x14ac:dyDescent="0.2">
      <c r="O61865"/>
      <c r="P61865"/>
    </row>
    <row r="61866" spans="15:16" x14ac:dyDescent="0.2">
      <c r="O61866"/>
      <c r="P61866"/>
    </row>
    <row r="61867" spans="15:16" x14ac:dyDescent="0.2">
      <c r="O61867"/>
      <c r="P61867"/>
    </row>
    <row r="61868" spans="15:16" x14ac:dyDescent="0.2">
      <c r="O61868"/>
      <c r="P61868"/>
    </row>
    <row r="61869" spans="15:16" x14ac:dyDescent="0.2">
      <c r="O61869"/>
      <c r="P61869"/>
    </row>
    <row r="61870" spans="15:16" x14ac:dyDescent="0.2">
      <c r="O61870"/>
      <c r="P61870"/>
    </row>
    <row r="61871" spans="15:16" x14ac:dyDescent="0.2">
      <c r="O61871"/>
      <c r="P61871"/>
    </row>
    <row r="61872" spans="15:16" x14ac:dyDescent="0.2">
      <c r="O61872"/>
      <c r="P61872"/>
    </row>
    <row r="61873" spans="15:16" x14ac:dyDescent="0.2">
      <c r="O61873"/>
      <c r="P61873"/>
    </row>
    <row r="61874" spans="15:16" x14ac:dyDescent="0.2">
      <c r="O61874"/>
      <c r="P61874"/>
    </row>
    <row r="61875" spans="15:16" x14ac:dyDescent="0.2">
      <c r="O61875"/>
      <c r="P61875"/>
    </row>
    <row r="61876" spans="15:16" x14ac:dyDescent="0.2">
      <c r="O61876"/>
      <c r="P61876"/>
    </row>
    <row r="61877" spans="15:16" x14ac:dyDescent="0.2">
      <c r="O61877"/>
      <c r="P61877"/>
    </row>
    <row r="61878" spans="15:16" x14ac:dyDescent="0.2">
      <c r="O61878"/>
      <c r="P61878"/>
    </row>
    <row r="61879" spans="15:16" x14ac:dyDescent="0.2">
      <c r="O61879"/>
      <c r="P61879"/>
    </row>
    <row r="61880" spans="15:16" x14ac:dyDescent="0.2">
      <c r="O61880"/>
      <c r="P61880"/>
    </row>
    <row r="61881" spans="15:16" x14ac:dyDescent="0.2">
      <c r="O61881"/>
      <c r="P61881"/>
    </row>
    <row r="61882" spans="15:16" x14ac:dyDescent="0.2">
      <c r="O61882"/>
      <c r="P61882"/>
    </row>
    <row r="61883" spans="15:16" x14ac:dyDescent="0.2">
      <c r="O61883"/>
      <c r="P61883"/>
    </row>
    <row r="61884" spans="15:16" x14ac:dyDescent="0.2">
      <c r="O61884"/>
      <c r="P61884"/>
    </row>
    <row r="61885" spans="15:16" x14ac:dyDescent="0.2">
      <c r="O61885"/>
      <c r="P61885"/>
    </row>
    <row r="61886" spans="15:16" x14ac:dyDescent="0.2">
      <c r="O61886"/>
      <c r="P61886"/>
    </row>
    <row r="61887" spans="15:16" x14ac:dyDescent="0.2">
      <c r="O61887"/>
      <c r="P61887"/>
    </row>
    <row r="61888" spans="15:16" x14ac:dyDescent="0.2">
      <c r="O61888"/>
      <c r="P61888"/>
    </row>
    <row r="61889" spans="15:16" x14ac:dyDescent="0.2">
      <c r="O61889"/>
      <c r="P61889"/>
    </row>
    <row r="61890" spans="15:16" x14ac:dyDescent="0.2">
      <c r="O61890"/>
      <c r="P61890"/>
    </row>
    <row r="61891" spans="15:16" x14ac:dyDescent="0.2">
      <c r="O61891"/>
      <c r="P61891"/>
    </row>
    <row r="61892" spans="15:16" x14ac:dyDescent="0.2">
      <c r="O61892"/>
      <c r="P61892"/>
    </row>
    <row r="61893" spans="15:16" x14ac:dyDescent="0.2">
      <c r="O61893"/>
      <c r="P61893"/>
    </row>
    <row r="61894" spans="15:16" x14ac:dyDescent="0.2">
      <c r="O61894"/>
      <c r="P61894"/>
    </row>
    <row r="61895" spans="15:16" x14ac:dyDescent="0.2">
      <c r="O61895"/>
      <c r="P61895"/>
    </row>
    <row r="61896" spans="15:16" x14ac:dyDescent="0.2">
      <c r="O61896"/>
      <c r="P61896"/>
    </row>
    <row r="61897" spans="15:16" x14ac:dyDescent="0.2">
      <c r="O61897"/>
      <c r="P61897"/>
    </row>
    <row r="61898" spans="15:16" x14ac:dyDescent="0.2">
      <c r="O61898"/>
      <c r="P61898"/>
    </row>
    <row r="61899" spans="15:16" x14ac:dyDescent="0.2">
      <c r="O61899"/>
      <c r="P61899"/>
    </row>
    <row r="61900" spans="15:16" x14ac:dyDescent="0.2">
      <c r="O61900"/>
      <c r="P61900"/>
    </row>
    <row r="61901" spans="15:16" x14ac:dyDescent="0.2">
      <c r="O61901"/>
      <c r="P61901"/>
    </row>
    <row r="61902" spans="15:16" x14ac:dyDescent="0.2">
      <c r="O61902"/>
      <c r="P61902"/>
    </row>
    <row r="61903" spans="15:16" x14ac:dyDescent="0.2">
      <c r="O61903"/>
      <c r="P61903"/>
    </row>
    <row r="61904" spans="15:16" x14ac:dyDescent="0.2">
      <c r="O61904"/>
      <c r="P61904"/>
    </row>
    <row r="61905" spans="15:16" x14ac:dyDescent="0.2">
      <c r="O61905"/>
      <c r="P61905"/>
    </row>
    <row r="61906" spans="15:16" x14ac:dyDescent="0.2">
      <c r="O61906"/>
      <c r="P61906"/>
    </row>
    <row r="61907" spans="15:16" x14ac:dyDescent="0.2">
      <c r="O61907"/>
      <c r="P61907"/>
    </row>
    <row r="61908" spans="15:16" x14ac:dyDescent="0.2">
      <c r="O61908"/>
      <c r="P61908"/>
    </row>
    <row r="61909" spans="15:16" x14ac:dyDescent="0.2">
      <c r="O61909"/>
      <c r="P61909"/>
    </row>
    <row r="61910" spans="15:16" x14ac:dyDescent="0.2">
      <c r="O61910"/>
      <c r="P61910"/>
    </row>
    <row r="61911" spans="15:16" x14ac:dyDescent="0.2">
      <c r="O61911"/>
      <c r="P61911"/>
    </row>
    <row r="61912" spans="15:16" x14ac:dyDescent="0.2">
      <c r="O61912"/>
      <c r="P61912"/>
    </row>
    <row r="61913" spans="15:16" x14ac:dyDescent="0.2">
      <c r="O61913"/>
      <c r="P61913"/>
    </row>
    <row r="61914" spans="15:16" x14ac:dyDescent="0.2">
      <c r="O61914"/>
      <c r="P61914"/>
    </row>
    <row r="61915" spans="15:16" x14ac:dyDescent="0.2">
      <c r="O61915"/>
      <c r="P61915"/>
    </row>
    <row r="61916" spans="15:16" x14ac:dyDescent="0.2">
      <c r="O61916"/>
      <c r="P61916"/>
    </row>
    <row r="61917" spans="15:16" x14ac:dyDescent="0.2">
      <c r="O61917"/>
      <c r="P61917"/>
    </row>
    <row r="61918" spans="15:16" x14ac:dyDescent="0.2">
      <c r="O61918"/>
      <c r="P61918"/>
    </row>
    <row r="61919" spans="15:16" x14ac:dyDescent="0.2">
      <c r="O61919"/>
      <c r="P61919"/>
    </row>
    <row r="61920" spans="15:16" x14ac:dyDescent="0.2">
      <c r="O61920"/>
      <c r="P61920"/>
    </row>
    <row r="61921" spans="15:16" x14ac:dyDescent="0.2">
      <c r="O61921"/>
      <c r="P61921"/>
    </row>
    <row r="61922" spans="15:16" x14ac:dyDescent="0.2">
      <c r="O61922"/>
      <c r="P61922"/>
    </row>
    <row r="61923" spans="15:16" x14ac:dyDescent="0.2">
      <c r="O61923"/>
      <c r="P61923"/>
    </row>
    <row r="61924" spans="15:16" x14ac:dyDescent="0.2">
      <c r="O61924"/>
      <c r="P61924"/>
    </row>
    <row r="61925" spans="15:16" x14ac:dyDescent="0.2">
      <c r="O61925"/>
      <c r="P61925"/>
    </row>
    <row r="61926" spans="15:16" x14ac:dyDescent="0.2">
      <c r="O61926"/>
      <c r="P61926"/>
    </row>
    <row r="61927" spans="15:16" x14ac:dyDescent="0.2">
      <c r="O61927"/>
      <c r="P61927"/>
    </row>
    <row r="61928" spans="15:16" x14ac:dyDescent="0.2">
      <c r="O61928"/>
      <c r="P61928"/>
    </row>
    <row r="61929" spans="15:16" x14ac:dyDescent="0.2">
      <c r="O61929"/>
      <c r="P61929"/>
    </row>
    <row r="61930" spans="15:16" x14ac:dyDescent="0.2">
      <c r="O61930"/>
      <c r="P61930"/>
    </row>
    <row r="61931" spans="15:16" x14ac:dyDescent="0.2">
      <c r="O61931"/>
      <c r="P61931"/>
    </row>
    <row r="61932" spans="15:16" x14ac:dyDescent="0.2">
      <c r="O61932"/>
      <c r="P61932"/>
    </row>
    <row r="61933" spans="15:16" x14ac:dyDescent="0.2">
      <c r="O61933"/>
      <c r="P61933"/>
    </row>
    <row r="61934" spans="15:16" x14ac:dyDescent="0.2">
      <c r="O61934"/>
      <c r="P61934"/>
    </row>
    <row r="61935" spans="15:16" x14ac:dyDescent="0.2">
      <c r="O61935"/>
      <c r="P61935"/>
    </row>
    <row r="61936" spans="15:16" x14ac:dyDescent="0.2">
      <c r="O61936"/>
      <c r="P61936"/>
    </row>
    <row r="61937" spans="15:16" x14ac:dyDescent="0.2">
      <c r="O61937"/>
      <c r="P61937"/>
    </row>
    <row r="61938" spans="15:16" x14ac:dyDescent="0.2">
      <c r="O61938"/>
      <c r="P61938"/>
    </row>
    <row r="61939" spans="15:16" x14ac:dyDescent="0.2">
      <c r="O61939"/>
      <c r="P61939"/>
    </row>
    <row r="61940" spans="15:16" x14ac:dyDescent="0.2">
      <c r="O61940"/>
      <c r="P61940"/>
    </row>
    <row r="61941" spans="15:16" x14ac:dyDescent="0.2">
      <c r="O61941"/>
      <c r="P61941"/>
    </row>
    <row r="61942" spans="15:16" x14ac:dyDescent="0.2">
      <c r="O61942"/>
      <c r="P61942"/>
    </row>
    <row r="61943" spans="15:16" x14ac:dyDescent="0.2">
      <c r="O61943"/>
      <c r="P61943"/>
    </row>
    <row r="61944" spans="15:16" x14ac:dyDescent="0.2">
      <c r="O61944"/>
      <c r="P61944"/>
    </row>
    <row r="61945" spans="15:16" x14ac:dyDescent="0.2">
      <c r="O61945"/>
      <c r="P61945"/>
    </row>
    <row r="61946" spans="15:16" x14ac:dyDescent="0.2">
      <c r="O61946"/>
      <c r="P61946"/>
    </row>
    <row r="61947" spans="15:16" x14ac:dyDescent="0.2">
      <c r="O61947"/>
      <c r="P61947"/>
    </row>
    <row r="61948" spans="15:16" x14ac:dyDescent="0.2">
      <c r="O61948"/>
      <c r="P61948"/>
    </row>
    <row r="61949" spans="15:16" x14ac:dyDescent="0.2">
      <c r="O61949"/>
      <c r="P61949"/>
    </row>
    <row r="61950" spans="15:16" x14ac:dyDescent="0.2">
      <c r="O61950"/>
      <c r="P61950"/>
    </row>
    <row r="61951" spans="15:16" x14ac:dyDescent="0.2">
      <c r="O61951"/>
      <c r="P61951"/>
    </row>
    <row r="61952" spans="15:16" x14ac:dyDescent="0.2">
      <c r="O61952"/>
      <c r="P61952"/>
    </row>
    <row r="61953" spans="15:16" x14ac:dyDescent="0.2">
      <c r="O61953"/>
      <c r="P61953"/>
    </row>
    <row r="61954" spans="15:16" x14ac:dyDescent="0.2">
      <c r="O61954"/>
      <c r="P61954"/>
    </row>
    <row r="61955" spans="15:16" x14ac:dyDescent="0.2">
      <c r="O61955"/>
      <c r="P61955"/>
    </row>
    <row r="61956" spans="15:16" x14ac:dyDescent="0.2">
      <c r="O61956"/>
      <c r="P61956"/>
    </row>
    <row r="61957" spans="15:16" x14ac:dyDescent="0.2">
      <c r="O61957"/>
      <c r="P61957"/>
    </row>
    <row r="61958" spans="15:16" x14ac:dyDescent="0.2">
      <c r="O61958"/>
      <c r="P61958"/>
    </row>
    <row r="61959" spans="15:16" x14ac:dyDescent="0.2">
      <c r="O61959"/>
      <c r="P61959"/>
    </row>
    <row r="61960" spans="15:16" x14ac:dyDescent="0.2">
      <c r="O61960"/>
      <c r="P61960"/>
    </row>
    <row r="61961" spans="15:16" x14ac:dyDescent="0.2">
      <c r="O61961"/>
      <c r="P61961"/>
    </row>
    <row r="61962" spans="15:16" x14ac:dyDescent="0.2">
      <c r="O61962"/>
      <c r="P61962"/>
    </row>
    <row r="61963" spans="15:16" x14ac:dyDescent="0.2">
      <c r="O61963"/>
      <c r="P61963"/>
    </row>
    <row r="61964" spans="15:16" x14ac:dyDescent="0.2">
      <c r="O61964"/>
      <c r="P61964"/>
    </row>
    <row r="61965" spans="15:16" x14ac:dyDescent="0.2">
      <c r="O61965"/>
      <c r="P61965"/>
    </row>
    <row r="61966" spans="15:16" x14ac:dyDescent="0.2">
      <c r="O61966"/>
      <c r="P61966"/>
    </row>
    <row r="61967" spans="15:16" x14ac:dyDescent="0.2">
      <c r="O61967"/>
      <c r="P61967"/>
    </row>
    <row r="61968" spans="15:16" x14ac:dyDescent="0.2">
      <c r="O61968"/>
      <c r="P61968"/>
    </row>
    <row r="61969" spans="15:16" x14ac:dyDescent="0.2">
      <c r="O61969"/>
      <c r="P61969"/>
    </row>
    <row r="61970" spans="15:16" x14ac:dyDescent="0.2">
      <c r="O61970"/>
      <c r="P61970"/>
    </row>
    <row r="61971" spans="15:16" x14ac:dyDescent="0.2">
      <c r="O61971"/>
      <c r="P61971"/>
    </row>
    <row r="61972" spans="15:16" x14ac:dyDescent="0.2">
      <c r="O61972"/>
      <c r="P61972"/>
    </row>
    <row r="61973" spans="15:16" x14ac:dyDescent="0.2">
      <c r="O61973"/>
      <c r="P61973"/>
    </row>
    <row r="61974" spans="15:16" x14ac:dyDescent="0.2">
      <c r="O61974"/>
      <c r="P61974"/>
    </row>
    <row r="61975" spans="15:16" x14ac:dyDescent="0.2">
      <c r="O61975"/>
      <c r="P61975"/>
    </row>
    <row r="61976" spans="15:16" x14ac:dyDescent="0.2">
      <c r="O61976"/>
      <c r="P61976"/>
    </row>
    <row r="61977" spans="15:16" x14ac:dyDescent="0.2">
      <c r="O61977"/>
      <c r="P61977"/>
    </row>
    <row r="61978" spans="15:16" x14ac:dyDescent="0.2">
      <c r="O61978"/>
      <c r="P61978"/>
    </row>
    <row r="61979" spans="15:16" x14ac:dyDescent="0.2">
      <c r="O61979"/>
      <c r="P61979"/>
    </row>
    <row r="61980" spans="15:16" x14ac:dyDescent="0.2">
      <c r="O61980"/>
      <c r="P61980"/>
    </row>
    <row r="61981" spans="15:16" x14ac:dyDescent="0.2">
      <c r="O61981"/>
      <c r="P61981"/>
    </row>
    <row r="61982" spans="15:16" x14ac:dyDescent="0.2">
      <c r="O61982"/>
      <c r="P61982"/>
    </row>
    <row r="61983" spans="15:16" x14ac:dyDescent="0.2">
      <c r="O61983"/>
      <c r="P61983"/>
    </row>
    <row r="61984" spans="15:16" x14ac:dyDescent="0.2">
      <c r="O61984"/>
      <c r="P61984"/>
    </row>
    <row r="61985" spans="15:16" x14ac:dyDescent="0.2">
      <c r="O61985"/>
      <c r="P61985"/>
    </row>
    <row r="61986" spans="15:16" x14ac:dyDescent="0.2">
      <c r="O61986"/>
      <c r="P61986"/>
    </row>
    <row r="61987" spans="15:16" x14ac:dyDescent="0.2">
      <c r="O61987"/>
      <c r="P61987"/>
    </row>
    <row r="61988" spans="15:16" x14ac:dyDescent="0.2">
      <c r="O61988"/>
      <c r="P61988"/>
    </row>
    <row r="61989" spans="15:16" x14ac:dyDescent="0.2">
      <c r="O61989"/>
      <c r="P61989"/>
    </row>
    <row r="61990" spans="15:16" x14ac:dyDescent="0.2">
      <c r="O61990"/>
      <c r="P61990"/>
    </row>
    <row r="61991" spans="15:16" x14ac:dyDescent="0.2">
      <c r="O61991"/>
      <c r="P61991"/>
    </row>
    <row r="61992" spans="15:16" x14ac:dyDescent="0.2">
      <c r="O61992"/>
      <c r="P61992"/>
    </row>
    <row r="61993" spans="15:16" x14ac:dyDescent="0.2">
      <c r="O61993"/>
      <c r="P61993"/>
    </row>
    <row r="61994" spans="15:16" x14ac:dyDescent="0.2">
      <c r="O61994"/>
      <c r="P61994"/>
    </row>
    <row r="61995" spans="15:16" x14ac:dyDescent="0.2">
      <c r="O61995"/>
      <c r="P61995"/>
    </row>
    <row r="61996" spans="15:16" x14ac:dyDescent="0.2">
      <c r="O61996"/>
      <c r="P61996"/>
    </row>
    <row r="61997" spans="15:16" x14ac:dyDescent="0.2">
      <c r="O61997"/>
      <c r="P61997"/>
    </row>
    <row r="61998" spans="15:16" x14ac:dyDescent="0.2">
      <c r="O61998"/>
      <c r="P61998"/>
    </row>
    <row r="61999" spans="15:16" x14ac:dyDescent="0.2">
      <c r="O61999"/>
      <c r="P61999"/>
    </row>
    <row r="62000" spans="15:16" x14ac:dyDescent="0.2">
      <c r="O62000"/>
      <c r="P62000"/>
    </row>
    <row r="62001" spans="15:16" x14ac:dyDescent="0.2">
      <c r="O62001"/>
      <c r="P62001"/>
    </row>
    <row r="62002" spans="15:16" x14ac:dyDescent="0.2">
      <c r="O62002"/>
      <c r="P62002"/>
    </row>
    <row r="62003" spans="15:16" x14ac:dyDescent="0.2">
      <c r="O62003"/>
      <c r="P62003"/>
    </row>
    <row r="62004" spans="15:16" x14ac:dyDescent="0.2">
      <c r="O62004"/>
      <c r="P62004"/>
    </row>
    <row r="62005" spans="15:16" x14ac:dyDescent="0.2">
      <c r="O62005"/>
      <c r="P62005"/>
    </row>
    <row r="62006" spans="15:16" x14ac:dyDescent="0.2">
      <c r="O62006"/>
      <c r="P62006"/>
    </row>
    <row r="62007" spans="15:16" x14ac:dyDescent="0.2">
      <c r="O62007"/>
      <c r="P62007"/>
    </row>
    <row r="62008" spans="15:16" x14ac:dyDescent="0.2">
      <c r="O62008"/>
      <c r="P62008"/>
    </row>
    <row r="62009" spans="15:16" x14ac:dyDescent="0.2">
      <c r="O62009"/>
      <c r="P62009"/>
    </row>
    <row r="62010" spans="15:16" x14ac:dyDescent="0.2">
      <c r="O62010"/>
      <c r="P62010"/>
    </row>
    <row r="62011" spans="15:16" x14ac:dyDescent="0.2">
      <c r="O62011"/>
      <c r="P62011"/>
    </row>
    <row r="62012" spans="15:16" x14ac:dyDescent="0.2">
      <c r="O62012"/>
      <c r="P62012"/>
    </row>
    <row r="62013" spans="15:16" x14ac:dyDescent="0.2">
      <c r="O62013"/>
      <c r="P62013"/>
    </row>
    <row r="62014" spans="15:16" x14ac:dyDescent="0.2">
      <c r="O62014"/>
      <c r="P62014"/>
    </row>
    <row r="62015" spans="15:16" x14ac:dyDescent="0.2">
      <c r="O62015"/>
      <c r="P62015"/>
    </row>
    <row r="62016" spans="15:16" x14ac:dyDescent="0.2">
      <c r="O62016"/>
      <c r="P62016"/>
    </row>
    <row r="62017" spans="15:16" x14ac:dyDescent="0.2">
      <c r="O62017"/>
      <c r="P62017"/>
    </row>
    <row r="62018" spans="15:16" x14ac:dyDescent="0.2">
      <c r="O62018"/>
      <c r="P62018"/>
    </row>
    <row r="62019" spans="15:16" x14ac:dyDescent="0.2">
      <c r="O62019"/>
      <c r="P62019"/>
    </row>
    <row r="62020" spans="15:16" x14ac:dyDescent="0.2">
      <c r="O62020"/>
      <c r="P62020"/>
    </row>
    <row r="62021" spans="15:16" x14ac:dyDescent="0.2">
      <c r="O62021"/>
      <c r="P62021"/>
    </row>
    <row r="62022" spans="15:16" x14ac:dyDescent="0.2">
      <c r="O62022"/>
      <c r="P62022"/>
    </row>
    <row r="62023" spans="15:16" x14ac:dyDescent="0.2">
      <c r="O62023"/>
      <c r="P62023"/>
    </row>
    <row r="62024" spans="15:16" x14ac:dyDescent="0.2">
      <c r="O62024"/>
      <c r="P62024"/>
    </row>
    <row r="62025" spans="15:16" x14ac:dyDescent="0.2">
      <c r="O62025"/>
      <c r="P62025"/>
    </row>
    <row r="62026" spans="15:16" x14ac:dyDescent="0.2">
      <c r="O62026"/>
      <c r="P62026"/>
    </row>
    <row r="62027" spans="15:16" x14ac:dyDescent="0.2">
      <c r="O62027"/>
      <c r="P62027"/>
    </row>
    <row r="62028" spans="15:16" x14ac:dyDescent="0.2">
      <c r="O62028"/>
      <c r="P62028"/>
    </row>
    <row r="62029" spans="15:16" x14ac:dyDescent="0.2">
      <c r="O62029"/>
      <c r="P62029"/>
    </row>
    <row r="62030" spans="15:16" x14ac:dyDescent="0.2">
      <c r="O62030"/>
      <c r="P62030"/>
    </row>
    <row r="62031" spans="15:16" x14ac:dyDescent="0.2">
      <c r="O62031"/>
      <c r="P62031"/>
    </row>
    <row r="62032" spans="15:16" x14ac:dyDescent="0.2">
      <c r="O62032"/>
      <c r="P62032"/>
    </row>
    <row r="62033" spans="15:16" x14ac:dyDescent="0.2">
      <c r="O62033"/>
      <c r="P62033"/>
    </row>
    <row r="62034" spans="15:16" x14ac:dyDescent="0.2">
      <c r="O62034"/>
      <c r="P62034"/>
    </row>
    <row r="62035" spans="15:16" x14ac:dyDescent="0.2">
      <c r="O62035"/>
      <c r="P62035"/>
    </row>
    <row r="62036" spans="15:16" x14ac:dyDescent="0.2">
      <c r="O62036"/>
      <c r="P62036"/>
    </row>
    <row r="62037" spans="15:16" x14ac:dyDescent="0.2">
      <c r="O62037"/>
      <c r="P62037"/>
    </row>
    <row r="62038" spans="15:16" x14ac:dyDescent="0.2">
      <c r="O62038"/>
      <c r="P62038"/>
    </row>
    <row r="62039" spans="15:16" x14ac:dyDescent="0.2">
      <c r="O62039"/>
      <c r="P62039"/>
    </row>
    <row r="62040" spans="15:16" x14ac:dyDescent="0.2">
      <c r="O62040"/>
      <c r="P62040"/>
    </row>
    <row r="62041" spans="15:16" x14ac:dyDescent="0.2">
      <c r="O62041"/>
      <c r="P62041"/>
    </row>
    <row r="62042" spans="15:16" x14ac:dyDescent="0.2">
      <c r="O62042"/>
      <c r="P62042"/>
    </row>
    <row r="62043" spans="15:16" x14ac:dyDescent="0.2">
      <c r="O62043"/>
      <c r="P62043"/>
    </row>
    <row r="62044" spans="15:16" x14ac:dyDescent="0.2">
      <c r="O62044"/>
      <c r="P62044"/>
    </row>
    <row r="62045" spans="15:16" x14ac:dyDescent="0.2">
      <c r="O62045"/>
      <c r="P62045"/>
    </row>
    <row r="62046" spans="15:16" x14ac:dyDescent="0.2">
      <c r="O62046"/>
      <c r="P62046"/>
    </row>
    <row r="62047" spans="15:16" x14ac:dyDescent="0.2">
      <c r="O62047"/>
      <c r="P62047"/>
    </row>
    <row r="62048" spans="15:16" x14ac:dyDescent="0.2">
      <c r="O62048"/>
      <c r="P62048"/>
    </row>
    <row r="62049" spans="15:16" x14ac:dyDescent="0.2">
      <c r="O62049"/>
      <c r="P62049"/>
    </row>
    <row r="62050" spans="15:16" x14ac:dyDescent="0.2">
      <c r="O62050"/>
      <c r="P62050"/>
    </row>
    <row r="62051" spans="15:16" x14ac:dyDescent="0.2">
      <c r="O62051"/>
      <c r="P62051"/>
    </row>
    <row r="62052" spans="15:16" x14ac:dyDescent="0.2">
      <c r="O62052"/>
      <c r="P62052"/>
    </row>
    <row r="62053" spans="15:16" x14ac:dyDescent="0.2">
      <c r="O62053"/>
      <c r="P62053"/>
    </row>
    <row r="62054" spans="15:16" x14ac:dyDescent="0.2">
      <c r="O62054"/>
      <c r="P62054"/>
    </row>
    <row r="62055" spans="15:16" x14ac:dyDescent="0.2">
      <c r="O62055"/>
      <c r="P62055"/>
    </row>
    <row r="62056" spans="15:16" x14ac:dyDescent="0.2">
      <c r="O62056"/>
      <c r="P62056"/>
    </row>
    <row r="62057" spans="15:16" x14ac:dyDescent="0.2">
      <c r="O62057"/>
      <c r="P62057"/>
    </row>
    <row r="62058" spans="15:16" x14ac:dyDescent="0.2">
      <c r="O62058"/>
      <c r="P62058"/>
    </row>
    <row r="62059" spans="15:16" x14ac:dyDescent="0.2">
      <c r="O62059"/>
      <c r="P62059"/>
    </row>
    <row r="62060" spans="15:16" x14ac:dyDescent="0.2">
      <c r="O62060"/>
      <c r="P62060"/>
    </row>
    <row r="62061" spans="15:16" x14ac:dyDescent="0.2">
      <c r="O62061"/>
      <c r="P62061"/>
    </row>
    <row r="62062" spans="15:16" x14ac:dyDescent="0.2">
      <c r="O62062"/>
      <c r="P62062"/>
    </row>
    <row r="62063" spans="15:16" x14ac:dyDescent="0.2">
      <c r="O62063"/>
      <c r="P62063"/>
    </row>
    <row r="62064" spans="15:16" x14ac:dyDescent="0.2">
      <c r="O62064"/>
      <c r="P62064"/>
    </row>
    <row r="62065" spans="15:16" x14ac:dyDescent="0.2">
      <c r="O62065"/>
      <c r="P62065"/>
    </row>
    <row r="62066" spans="15:16" x14ac:dyDescent="0.2">
      <c r="O62066"/>
      <c r="P62066"/>
    </row>
    <row r="62067" spans="15:16" x14ac:dyDescent="0.2">
      <c r="O62067"/>
      <c r="P62067"/>
    </row>
    <row r="62068" spans="15:16" x14ac:dyDescent="0.2">
      <c r="O62068"/>
      <c r="P62068"/>
    </row>
    <row r="62069" spans="15:16" x14ac:dyDescent="0.2">
      <c r="O62069"/>
      <c r="P62069"/>
    </row>
    <row r="62070" spans="15:16" x14ac:dyDescent="0.2">
      <c r="O62070"/>
      <c r="P62070"/>
    </row>
    <row r="62071" spans="15:16" x14ac:dyDescent="0.2">
      <c r="O62071"/>
      <c r="P62071"/>
    </row>
    <row r="62072" spans="15:16" x14ac:dyDescent="0.2">
      <c r="O62072"/>
      <c r="P62072"/>
    </row>
    <row r="62073" spans="15:16" x14ac:dyDescent="0.2">
      <c r="O62073"/>
      <c r="P62073"/>
    </row>
    <row r="62074" spans="15:16" x14ac:dyDescent="0.2">
      <c r="O62074"/>
      <c r="P62074"/>
    </row>
    <row r="62075" spans="15:16" x14ac:dyDescent="0.2">
      <c r="O62075"/>
      <c r="P62075"/>
    </row>
    <row r="62076" spans="15:16" x14ac:dyDescent="0.2">
      <c r="O62076"/>
      <c r="P62076"/>
    </row>
    <row r="62077" spans="15:16" x14ac:dyDescent="0.2">
      <c r="O62077"/>
      <c r="P62077"/>
    </row>
    <row r="62078" spans="15:16" x14ac:dyDescent="0.2">
      <c r="O62078"/>
      <c r="P62078"/>
    </row>
    <row r="62079" spans="15:16" x14ac:dyDescent="0.2">
      <c r="O62079"/>
      <c r="P62079"/>
    </row>
    <row r="62080" spans="15:16" x14ac:dyDescent="0.2">
      <c r="O62080"/>
      <c r="P62080"/>
    </row>
    <row r="62081" spans="15:16" x14ac:dyDescent="0.2">
      <c r="O62081"/>
      <c r="P62081"/>
    </row>
    <row r="62082" spans="15:16" x14ac:dyDescent="0.2">
      <c r="O62082"/>
      <c r="P62082"/>
    </row>
    <row r="62083" spans="15:16" x14ac:dyDescent="0.2">
      <c r="O62083"/>
      <c r="P62083"/>
    </row>
    <row r="62084" spans="15:16" x14ac:dyDescent="0.2">
      <c r="O62084"/>
      <c r="P62084"/>
    </row>
    <row r="62085" spans="15:16" x14ac:dyDescent="0.2">
      <c r="O62085"/>
      <c r="P62085"/>
    </row>
    <row r="62086" spans="15:16" x14ac:dyDescent="0.2">
      <c r="O62086"/>
      <c r="P62086"/>
    </row>
    <row r="62087" spans="15:16" x14ac:dyDescent="0.2">
      <c r="O62087"/>
      <c r="P62087"/>
    </row>
    <row r="62088" spans="15:16" x14ac:dyDescent="0.2">
      <c r="O62088"/>
      <c r="P62088"/>
    </row>
    <row r="62089" spans="15:16" x14ac:dyDescent="0.2">
      <c r="O62089"/>
      <c r="P62089"/>
    </row>
    <row r="62090" spans="15:16" x14ac:dyDescent="0.2">
      <c r="O62090"/>
      <c r="P62090"/>
    </row>
    <row r="62091" spans="15:16" x14ac:dyDescent="0.2">
      <c r="O62091"/>
      <c r="P62091"/>
    </row>
    <row r="62092" spans="15:16" x14ac:dyDescent="0.2">
      <c r="O62092"/>
      <c r="P62092"/>
    </row>
    <row r="62093" spans="15:16" x14ac:dyDescent="0.2">
      <c r="O62093"/>
      <c r="P62093"/>
    </row>
    <row r="62094" spans="15:16" x14ac:dyDescent="0.2">
      <c r="O62094"/>
      <c r="P62094"/>
    </row>
    <row r="62095" spans="15:16" x14ac:dyDescent="0.2">
      <c r="O62095"/>
      <c r="P62095"/>
    </row>
    <row r="62096" spans="15:16" x14ac:dyDescent="0.2">
      <c r="O62096"/>
      <c r="P62096"/>
    </row>
    <row r="62097" spans="15:16" x14ac:dyDescent="0.2">
      <c r="O62097"/>
      <c r="P62097"/>
    </row>
    <row r="62098" spans="15:16" x14ac:dyDescent="0.2">
      <c r="O62098"/>
      <c r="P62098"/>
    </row>
    <row r="62099" spans="15:16" x14ac:dyDescent="0.2">
      <c r="O62099"/>
      <c r="P62099"/>
    </row>
    <row r="62100" spans="15:16" x14ac:dyDescent="0.2">
      <c r="O62100"/>
      <c r="P62100"/>
    </row>
    <row r="62101" spans="15:16" x14ac:dyDescent="0.2">
      <c r="O62101"/>
      <c r="P62101"/>
    </row>
    <row r="62102" spans="15:16" x14ac:dyDescent="0.2">
      <c r="O62102"/>
      <c r="P62102"/>
    </row>
    <row r="62103" spans="15:16" x14ac:dyDescent="0.2">
      <c r="O62103"/>
      <c r="P62103"/>
    </row>
    <row r="62104" spans="15:16" x14ac:dyDescent="0.2">
      <c r="O62104"/>
      <c r="P62104"/>
    </row>
    <row r="62105" spans="15:16" x14ac:dyDescent="0.2">
      <c r="O62105"/>
      <c r="P62105"/>
    </row>
    <row r="62106" spans="15:16" x14ac:dyDescent="0.2">
      <c r="O62106"/>
      <c r="P62106"/>
    </row>
    <row r="62107" spans="15:16" x14ac:dyDescent="0.2">
      <c r="O62107"/>
      <c r="P62107"/>
    </row>
    <row r="62108" spans="15:16" x14ac:dyDescent="0.2">
      <c r="O62108"/>
      <c r="P62108"/>
    </row>
    <row r="62109" spans="15:16" x14ac:dyDescent="0.2">
      <c r="O62109"/>
      <c r="P62109"/>
    </row>
    <row r="62110" spans="15:16" x14ac:dyDescent="0.2">
      <c r="O62110"/>
      <c r="P62110"/>
    </row>
    <row r="62111" spans="15:16" x14ac:dyDescent="0.2">
      <c r="O62111"/>
      <c r="P62111"/>
    </row>
    <row r="62112" spans="15:16" x14ac:dyDescent="0.2">
      <c r="O62112"/>
      <c r="P62112"/>
    </row>
    <row r="62113" spans="15:16" x14ac:dyDescent="0.2">
      <c r="O62113"/>
      <c r="P62113"/>
    </row>
    <row r="62114" spans="15:16" x14ac:dyDescent="0.2">
      <c r="O62114"/>
      <c r="P62114"/>
    </row>
    <row r="62115" spans="15:16" x14ac:dyDescent="0.2">
      <c r="O62115"/>
      <c r="P62115"/>
    </row>
    <row r="62116" spans="15:16" x14ac:dyDescent="0.2">
      <c r="O62116"/>
      <c r="P62116"/>
    </row>
    <row r="62117" spans="15:16" x14ac:dyDescent="0.2">
      <c r="O62117"/>
      <c r="P62117"/>
    </row>
    <row r="62118" spans="15:16" x14ac:dyDescent="0.2">
      <c r="O62118"/>
      <c r="P62118"/>
    </row>
    <row r="62119" spans="15:16" x14ac:dyDescent="0.2">
      <c r="O62119"/>
      <c r="P62119"/>
    </row>
    <row r="62120" spans="15:16" x14ac:dyDescent="0.2">
      <c r="O62120"/>
      <c r="P62120"/>
    </row>
    <row r="62121" spans="15:16" x14ac:dyDescent="0.2">
      <c r="O62121"/>
      <c r="P62121"/>
    </row>
    <row r="62122" spans="15:16" x14ac:dyDescent="0.2">
      <c r="O62122"/>
      <c r="P62122"/>
    </row>
    <row r="62123" spans="15:16" x14ac:dyDescent="0.2">
      <c r="O62123"/>
      <c r="P62123"/>
    </row>
    <row r="62124" spans="15:16" x14ac:dyDescent="0.2">
      <c r="O62124"/>
      <c r="P62124"/>
    </row>
    <row r="62125" spans="15:16" x14ac:dyDescent="0.2">
      <c r="O62125"/>
      <c r="P62125"/>
    </row>
    <row r="62126" spans="15:16" x14ac:dyDescent="0.2">
      <c r="O62126"/>
      <c r="P62126"/>
    </row>
    <row r="62127" spans="15:16" x14ac:dyDescent="0.2">
      <c r="O62127"/>
      <c r="P62127"/>
    </row>
    <row r="62128" spans="15:16" x14ac:dyDescent="0.2">
      <c r="O62128"/>
      <c r="P62128"/>
    </row>
    <row r="62129" spans="15:16" x14ac:dyDescent="0.2">
      <c r="O62129"/>
      <c r="P62129"/>
    </row>
    <row r="62130" spans="15:16" x14ac:dyDescent="0.2">
      <c r="O62130"/>
      <c r="P62130"/>
    </row>
    <row r="62131" spans="15:16" x14ac:dyDescent="0.2">
      <c r="O62131"/>
      <c r="P62131"/>
    </row>
    <row r="62132" spans="15:16" x14ac:dyDescent="0.2">
      <c r="O62132"/>
      <c r="P62132"/>
    </row>
    <row r="62133" spans="15:16" x14ac:dyDescent="0.2">
      <c r="O62133"/>
      <c r="P62133"/>
    </row>
    <row r="62134" spans="15:16" x14ac:dyDescent="0.2">
      <c r="O62134"/>
      <c r="P62134"/>
    </row>
    <row r="62135" spans="15:16" x14ac:dyDescent="0.2">
      <c r="O62135"/>
      <c r="P62135"/>
    </row>
    <row r="62136" spans="15:16" x14ac:dyDescent="0.2">
      <c r="O62136"/>
      <c r="P62136"/>
    </row>
    <row r="62137" spans="15:16" x14ac:dyDescent="0.2">
      <c r="O62137"/>
      <c r="P62137"/>
    </row>
    <row r="62138" spans="15:16" x14ac:dyDescent="0.2">
      <c r="O62138"/>
      <c r="P62138"/>
    </row>
    <row r="62139" spans="15:16" x14ac:dyDescent="0.2">
      <c r="O62139"/>
      <c r="P62139"/>
    </row>
    <row r="62140" spans="15:16" x14ac:dyDescent="0.2">
      <c r="O62140"/>
      <c r="P62140"/>
    </row>
    <row r="62141" spans="15:16" x14ac:dyDescent="0.2">
      <c r="O62141"/>
      <c r="P62141"/>
    </row>
    <row r="62142" spans="15:16" x14ac:dyDescent="0.2">
      <c r="O62142"/>
      <c r="P62142"/>
    </row>
    <row r="62143" spans="15:16" x14ac:dyDescent="0.2">
      <c r="O62143"/>
      <c r="P62143"/>
    </row>
    <row r="62144" spans="15:16" x14ac:dyDescent="0.2">
      <c r="O62144"/>
      <c r="P62144"/>
    </row>
    <row r="62145" spans="15:16" x14ac:dyDescent="0.2">
      <c r="O62145"/>
      <c r="P62145"/>
    </row>
    <row r="62146" spans="15:16" x14ac:dyDescent="0.2">
      <c r="O62146"/>
      <c r="P62146"/>
    </row>
    <row r="62147" spans="15:16" x14ac:dyDescent="0.2">
      <c r="O62147"/>
      <c r="P62147"/>
    </row>
    <row r="62148" spans="15:16" x14ac:dyDescent="0.2">
      <c r="O62148"/>
      <c r="P62148"/>
    </row>
    <row r="62149" spans="15:16" x14ac:dyDescent="0.2">
      <c r="O62149"/>
      <c r="P62149"/>
    </row>
    <row r="62150" spans="15:16" x14ac:dyDescent="0.2">
      <c r="O62150"/>
      <c r="P62150"/>
    </row>
    <row r="62151" spans="15:16" x14ac:dyDescent="0.2">
      <c r="O62151"/>
      <c r="P62151"/>
    </row>
    <row r="62152" spans="15:16" x14ac:dyDescent="0.2">
      <c r="O62152"/>
      <c r="P62152"/>
    </row>
    <row r="62153" spans="15:16" x14ac:dyDescent="0.2">
      <c r="O62153"/>
      <c r="P62153"/>
    </row>
    <row r="62154" spans="15:16" x14ac:dyDescent="0.2">
      <c r="O62154"/>
      <c r="P62154"/>
    </row>
    <row r="62155" spans="15:16" x14ac:dyDescent="0.2">
      <c r="O62155"/>
      <c r="P62155"/>
    </row>
    <row r="62156" spans="15:16" x14ac:dyDescent="0.2">
      <c r="O62156"/>
      <c r="P62156"/>
    </row>
    <row r="62157" spans="15:16" x14ac:dyDescent="0.2">
      <c r="O62157"/>
      <c r="P62157"/>
    </row>
    <row r="62158" spans="15:16" x14ac:dyDescent="0.2">
      <c r="O62158"/>
      <c r="P62158"/>
    </row>
    <row r="62159" spans="15:16" x14ac:dyDescent="0.2">
      <c r="O62159"/>
      <c r="P62159"/>
    </row>
    <row r="62160" spans="15:16" x14ac:dyDescent="0.2">
      <c r="O62160"/>
      <c r="P62160"/>
    </row>
    <row r="62161" spans="15:16" x14ac:dyDescent="0.2">
      <c r="O62161"/>
      <c r="P62161"/>
    </row>
    <row r="62162" spans="15:16" x14ac:dyDescent="0.2">
      <c r="O62162"/>
      <c r="P62162"/>
    </row>
    <row r="62163" spans="15:16" x14ac:dyDescent="0.2">
      <c r="O62163"/>
      <c r="P62163"/>
    </row>
    <row r="62164" spans="15:16" x14ac:dyDescent="0.2">
      <c r="O62164"/>
      <c r="P62164"/>
    </row>
    <row r="62165" spans="15:16" x14ac:dyDescent="0.2">
      <c r="O62165"/>
      <c r="P62165"/>
    </row>
    <row r="62166" spans="15:16" x14ac:dyDescent="0.2">
      <c r="O62166"/>
      <c r="P62166"/>
    </row>
    <row r="62167" spans="15:16" x14ac:dyDescent="0.2">
      <c r="O62167"/>
      <c r="P62167"/>
    </row>
    <row r="62168" spans="15:16" x14ac:dyDescent="0.2">
      <c r="O62168"/>
      <c r="P62168"/>
    </row>
    <row r="62169" spans="15:16" x14ac:dyDescent="0.2">
      <c r="O62169"/>
      <c r="P62169"/>
    </row>
    <row r="62170" spans="15:16" x14ac:dyDescent="0.2">
      <c r="O62170"/>
      <c r="P62170"/>
    </row>
    <row r="62171" spans="15:16" x14ac:dyDescent="0.2">
      <c r="O62171"/>
      <c r="P62171"/>
    </row>
    <row r="62172" spans="15:16" x14ac:dyDescent="0.2">
      <c r="O62172"/>
      <c r="P62172"/>
    </row>
    <row r="62173" spans="15:16" x14ac:dyDescent="0.2">
      <c r="O62173"/>
      <c r="P62173"/>
    </row>
    <row r="62174" spans="15:16" x14ac:dyDescent="0.2">
      <c r="O62174"/>
      <c r="P62174"/>
    </row>
    <row r="62175" spans="15:16" x14ac:dyDescent="0.2">
      <c r="O62175"/>
      <c r="P62175"/>
    </row>
    <row r="62176" spans="15:16" x14ac:dyDescent="0.2">
      <c r="O62176"/>
      <c r="P62176"/>
    </row>
    <row r="62177" spans="15:16" x14ac:dyDescent="0.2">
      <c r="O62177"/>
      <c r="P62177"/>
    </row>
    <row r="62178" spans="15:16" x14ac:dyDescent="0.2">
      <c r="O62178"/>
      <c r="P62178"/>
    </row>
    <row r="62179" spans="15:16" x14ac:dyDescent="0.2">
      <c r="O62179"/>
      <c r="P62179"/>
    </row>
    <row r="62180" spans="15:16" x14ac:dyDescent="0.2">
      <c r="O62180"/>
      <c r="P62180"/>
    </row>
    <row r="62181" spans="15:16" x14ac:dyDescent="0.2">
      <c r="O62181"/>
      <c r="P62181"/>
    </row>
    <row r="62182" spans="15:16" x14ac:dyDescent="0.2">
      <c r="O62182"/>
      <c r="P62182"/>
    </row>
    <row r="62183" spans="15:16" x14ac:dyDescent="0.2">
      <c r="O62183"/>
      <c r="P62183"/>
    </row>
    <row r="62184" spans="15:16" x14ac:dyDescent="0.2">
      <c r="O62184"/>
      <c r="P62184"/>
    </row>
    <row r="62185" spans="15:16" x14ac:dyDescent="0.2">
      <c r="O62185"/>
      <c r="P62185"/>
    </row>
    <row r="62186" spans="15:16" x14ac:dyDescent="0.2">
      <c r="O62186"/>
      <c r="P62186"/>
    </row>
    <row r="62187" spans="15:16" x14ac:dyDescent="0.2">
      <c r="O62187"/>
      <c r="P62187"/>
    </row>
    <row r="62188" spans="15:16" x14ac:dyDescent="0.2">
      <c r="O62188"/>
      <c r="P62188"/>
    </row>
    <row r="62189" spans="15:16" x14ac:dyDescent="0.2">
      <c r="O62189"/>
      <c r="P62189"/>
    </row>
    <row r="62190" spans="15:16" x14ac:dyDescent="0.2">
      <c r="O62190"/>
      <c r="P62190"/>
    </row>
    <row r="62191" spans="15:16" x14ac:dyDescent="0.2">
      <c r="O62191"/>
      <c r="P62191"/>
    </row>
    <row r="62192" spans="15:16" x14ac:dyDescent="0.2">
      <c r="O62192"/>
      <c r="P62192"/>
    </row>
    <row r="62193" spans="15:16" x14ac:dyDescent="0.2">
      <c r="O62193"/>
      <c r="P62193"/>
    </row>
    <row r="62194" spans="15:16" x14ac:dyDescent="0.2">
      <c r="O62194"/>
      <c r="P62194"/>
    </row>
    <row r="62195" spans="15:16" x14ac:dyDescent="0.2">
      <c r="O62195"/>
      <c r="P62195"/>
    </row>
    <row r="62196" spans="15:16" x14ac:dyDescent="0.2">
      <c r="O62196"/>
      <c r="P62196"/>
    </row>
    <row r="62197" spans="15:16" x14ac:dyDescent="0.2">
      <c r="O62197"/>
      <c r="P62197"/>
    </row>
    <row r="62198" spans="15:16" x14ac:dyDescent="0.2">
      <c r="O62198"/>
      <c r="P62198"/>
    </row>
    <row r="62199" spans="15:16" x14ac:dyDescent="0.2">
      <c r="O62199"/>
      <c r="P62199"/>
    </row>
    <row r="62200" spans="15:16" x14ac:dyDescent="0.2">
      <c r="O62200"/>
      <c r="P62200"/>
    </row>
    <row r="62201" spans="15:16" x14ac:dyDescent="0.2">
      <c r="O62201"/>
      <c r="P62201"/>
    </row>
    <row r="62202" spans="15:16" x14ac:dyDescent="0.2">
      <c r="O62202"/>
      <c r="P62202"/>
    </row>
    <row r="62203" spans="15:16" x14ac:dyDescent="0.2">
      <c r="O62203"/>
      <c r="P62203"/>
    </row>
    <row r="62204" spans="15:16" x14ac:dyDescent="0.2">
      <c r="O62204"/>
      <c r="P62204"/>
    </row>
    <row r="62205" spans="15:16" x14ac:dyDescent="0.2">
      <c r="O62205"/>
      <c r="P62205"/>
    </row>
    <row r="62206" spans="15:16" x14ac:dyDescent="0.2">
      <c r="O62206"/>
      <c r="P62206"/>
    </row>
    <row r="62207" spans="15:16" x14ac:dyDescent="0.2">
      <c r="O62207"/>
      <c r="P62207"/>
    </row>
    <row r="62208" spans="15:16" x14ac:dyDescent="0.2">
      <c r="O62208"/>
      <c r="P62208"/>
    </row>
    <row r="62209" spans="15:16" x14ac:dyDescent="0.2">
      <c r="O62209"/>
      <c r="P62209"/>
    </row>
    <row r="62210" spans="15:16" x14ac:dyDescent="0.2">
      <c r="O62210"/>
      <c r="P62210"/>
    </row>
    <row r="62211" spans="15:16" x14ac:dyDescent="0.2">
      <c r="O62211"/>
      <c r="P62211"/>
    </row>
    <row r="62212" spans="15:16" x14ac:dyDescent="0.2">
      <c r="O62212"/>
      <c r="P62212"/>
    </row>
    <row r="62213" spans="15:16" x14ac:dyDescent="0.2">
      <c r="O62213"/>
      <c r="P62213"/>
    </row>
    <row r="62214" spans="15:16" x14ac:dyDescent="0.2">
      <c r="O62214"/>
      <c r="P62214"/>
    </row>
    <row r="62215" spans="15:16" x14ac:dyDescent="0.2">
      <c r="O62215"/>
      <c r="P62215"/>
    </row>
    <row r="62216" spans="15:16" x14ac:dyDescent="0.2">
      <c r="O62216"/>
      <c r="P62216"/>
    </row>
    <row r="62217" spans="15:16" x14ac:dyDescent="0.2">
      <c r="O62217"/>
      <c r="P62217"/>
    </row>
    <row r="62218" spans="15:16" x14ac:dyDescent="0.2">
      <c r="O62218"/>
      <c r="P62218"/>
    </row>
    <row r="62219" spans="15:16" x14ac:dyDescent="0.2">
      <c r="O62219"/>
      <c r="P62219"/>
    </row>
    <row r="62220" spans="15:16" x14ac:dyDescent="0.2">
      <c r="O62220"/>
      <c r="P62220"/>
    </row>
    <row r="62221" spans="15:16" x14ac:dyDescent="0.2">
      <c r="O62221"/>
      <c r="P62221"/>
    </row>
    <row r="62222" spans="15:16" x14ac:dyDescent="0.2">
      <c r="O62222"/>
      <c r="P62222"/>
    </row>
    <row r="62223" spans="15:16" x14ac:dyDescent="0.2">
      <c r="O62223"/>
      <c r="P62223"/>
    </row>
    <row r="62224" spans="15:16" x14ac:dyDescent="0.2">
      <c r="O62224"/>
      <c r="P62224"/>
    </row>
    <row r="62225" spans="15:16" x14ac:dyDescent="0.2">
      <c r="O62225"/>
      <c r="P62225"/>
    </row>
    <row r="62226" spans="15:16" x14ac:dyDescent="0.2">
      <c r="O62226"/>
      <c r="P62226"/>
    </row>
    <row r="62227" spans="15:16" x14ac:dyDescent="0.2">
      <c r="O62227"/>
      <c r="P62227"/>
    </row>
    <row r="62228" spans="15:16" x14ac:dyDescent="0.2">
      <c r="O62228"/>
      <c r="P62228"/>
    </row>
    <row r="62229" spans="15:16" x14ac:dyDescent="0.2">
      <c r="O62229"/>
      <c r="P62229"/>
    </row>
    <row r="62230" spans="15:16" x14ac:dyDescent="0.2">
      <c r="O62230"/>
      <c r="P62230"/>
    </row>
    <row r="62231" spans="15:16" x14ac:dyDescent="0.2">
      <c r="O62231"/>
      <c r="P62231"/>
    </row>
    <row r="62232" spans="15:16" x14ac:dyDescent="0.2">
      <c r="O62232"/>
      <c r="P62232"/>
    </row>
    <row r="62233" spans="15:16" x14ac:dyDescent="0.2">
      <c r="O62233"/>
      <c r="P62233"/>
    </row>
    <row r="62234" spans="15:16" x14ac:dyDescent="0.2">
      <c r="O62234"/>
      <c r="P62234"/>
    </row>
    <row r="62235" spans="15:16" x14ac:dyDescent="0.2">
      <c r="O62235"/>
      <c r="P62235"/>
    </row>
    <row r="62236" spans="15:16" x14ac:dyDescent="0.2">
      <c r="O62236"/>
      <c r="P62236"/>
    </row>
    <row r="62237" spans="15:16" x14ac:dyDescent="0.2">
      <c r="O62237"/>
      <c r="P62237"/>
    </row>
    <row r="62238" spans="15:16" x14ac:dyDescent="0.2">
      <c r="O62238"/>
      <c r="P62238"/>
    </row>
    <row r="62239" spans="15:16" x14ac:dyDescent="0.2">
      <c r="O62239"/>
      <c r="P62239"/>
    </row>
    <row r="62240" spans="15:16" x14ac:dyDescent="0.2">
      <c r="O62240"/>
      <c r="P62240"/>
    </row>
    <row r="62241" spans="15:16" x14ac:dyDescent="0.2">
      <c r="O62241"/>
      <c r="P62241"/>
    </row>
    <row r="62242" spans="15:16" x14ac:dyDescent="0.2">
      <c r="O62242"/>
      <c r="P62242"/>
    </row>
    <row r="62243" spans="15:16" x14ac:dyDescent="0.2">
      <c r="O62243"/>
      <c r="P62243"/>
    </row>
    <row r="62244" spans="15:16" x14ac:dyDescent="0.2">
      <c r="O62244"/>
      <c r="P62244"/>
    </row>
    <row r="62245" spans="15:16" x14ac:dyDescent="0.2">
      <c r="O62245"/>
      <c r="P62245"/>
    </row>
    <row r="62246" spans="15:16" x14ac:dyDescent="0.2">
      <c r="O62246"/>
      <c r="P62246"/>
    </row>
    <row r="62247" spans="15:16" x14ac:dyDescent="0.2">
      <c r="O62247"/>
      <c r="P62247"/>
    </row>
    <row r="62248" spans="15:16" x14ac:dyDescent="0.2">
      <c r="O62248"/>
      <c r="P62248"/>
    </row>
    <row r="62249" spans="15:16" x14ac:dyDescent="0.2">
      <c r="O62249"/>
      <c r="P62249"/>
    </row>
    <row r="62250" spans="15:16" x14ac:dyDescent="0.2">
      <c r="O62250"/>
      <c r="P62250"/>
    </row>
    <row r="62251" spans="15:16" x14ac:dyDescent="0.2">
      <c r="O62251"/>
      <c r="P62251"/>
    </row>
    <row r="62252" spans="15:16" x14ac:dyDescent="0.2">
      <c r="O62252"/>
      <c r="P62252"/>
    </row>
    <row r="62253" spans="15:16" x14ac:dyDescent="0.2">
      <c r="O62253"/>
      <c r="P62253"/>
    </row>
    <row r="62254" spans="15:16" x14ac:dyDescent="0.2">
      <c r="O62254"/>
      <c r="P62254"/>
    </row>
    <row r="62255" spans="15:16" x14ac:dyDescent="0.2">
      <c r="O62255"/>
      <c r="P62255"/>
    </row>
    <row r="62256" spans="15:16" x14ac:dyDescent="0.2">
      <c r="O62256"/>
      <c r="P62256"/>
    </row>
    <row r="62257" spans="15:16" x14ac:dyDescent="0.2">
      <c r="O62257"/>
      <c r="P62257"/>
    </row>
    <row r="62258" spans="15:16" x14ac:dyDescent="0.2">
      <c r="O62258"/>
      <c r="P62258"/>
    </row>
    <row r="62259" spans="15:16" x14ac:dyDescent="0.2">
      <c r="O62259"/>
      <c r="P62259"/>
    </row>
    <row r="62260" spans="15:16" x14ac:dyDescent="0.2">
      <c r="O62260"/>
      <c r="P62260"/>
    </row>
    <row r="62261" spans="15:16" x14ac:dyDescent="0.2">
      <c r="O62261"/>
      <c r="P62261"/>
    </row>
    <row r="62262" spans="15:16" x14ac:dyDescent="0.2">
      <c r="O62262"/>
      <c r="P62262"/>
    </row>
    <row r="62263" spans="15:16" x14ac:dyDescent="0.2">
      <c r="O62263"/>
      <c r="P62263"/>
    </row>
    <row r="62264" spans="15:16" x14ac:dyDescent="0.2">
      <c r="O62264"/>
      <c r="P62264"/>
    </row>
    <row r="62265" spans="15:16" x14ac:dyDescent="0.2">
      <c r="O62265"/>
      <c r="P62265"/>
    </row>
    <row r="62266" spans="15:16" x14ac:dyDescent="0.2">
      <c r="O62266"/>
      <c r="P62266"/>
    </row>
    <row r="62267" spans="15:16" x14ac:dyDescent="0.2">
      <c r="O62267"/>
      <c r="P62267"/>
    </row>
    <row r="62268" spans="15:16" x14ac:dyDescent="0.2">
      <c r="O62268"/>
      <c r="P62268"/>
    </row>
    <row r="62269" spans="15:16" x14ac:dyDescent="0.2">
      <c r="O62269"/>
      <c r="P62269"/>
    </row>
    <row r="62270" spans="15:16" x14ac:dyDescent="0.2">
      <c r="O62270"/>
      <c r="P62270"/>
    </row>
    <row r="62271" spans="15:16" x14ac:dyDescent="0.2">
      <c r="O62271"/>
      <c r="P62271"/>
    </row>
    <row r="62272" spans="15:16" x14ac:dyDescent="0.2">
      <c r="O62272"/>
      <c r="P62272"/>
    </row>
    <row r="62273" spans="15:16" x14ac:dyDescent="0.2">
      <c r="O62273"/>
      <c r="P62273"/>
    </row>
    <row r="62274" spans="15:16" x14ac:dyDescent="0.2">
      <c r="O62274"/>
      <c r="P62274"/>
    </row>
    <row r="62275" spans="15:16" x14ac:dyDescent="0.2">
      <c r="O62275"/>
      <c r="P62275"/>
    </row>
    <row r="62276" spans="15:16" x14ac:dyDescent="0.2">
      <c r="O62276"/>
      <c r="P62276"/>
    </row>
    <row r="62277" spans="15:16" x14ac:dyDescent="0.2">
      <c r="O62277"/>
      <c r="P62277"/>
    </row>
    <row r="62278" spans="15:16" x14ac:dyDescent="0.2">
      <c r="O62278"/>
      <c r="P62278"/>
    </row>
    <row r="62279" spans="15:16" x14ac:dyDescent="0.2">
      <c r="O62279"/>
      <c r="P62279"/>
    </row>
    <row r="62280" spans="15:16" x14ac:dyDescent="0.2">
      <c r="O62280"/>
      <c r="P62280"/>
    </row>
    <row r="62281" spans="15:16" x14ac:dyDescent="0.2">
      <c r="O62281"/>
      <c r="P62281"/>
    </row>
    <row r="62282" spans="15:16" x14ac:dyDescent="0.2">
      <c r="O62282"/>
      <c r="P62282"/>
    </row>
    <row r="62283" spans="15:16" x14ac:dyDescent="0.2">
      <c r="O62283"/>
      <c r="P62283"/>
    </row>
    <row r="62284" spans="15:16" x14ac:dyDescent="0.2">
      <c r="O62284"/>
      <c r="P62284"/>
    </row>
    <row r="62285" spans="15:16" x14ac:dyDescent="0.2">
      <c r="O62285"/>
      <c r="P62285"/>
    </row>
    <row r="62286" spans="15:16" x14ac:dyDescent="0.2">
      <c r="O62286"/>
      <c r="P62286"/>
    </row>
    <row r="62287" spans="15:16" x14ac:dyDescent="0.2">
      <c r="O62287"/>
      <c r="P62287"/>
    </row>
    <row r="62288" spans="15:16" x14ac:dyDescent="0.2">
      <c r="O62288"/>
      <c r="P62288"/>
    </row>
    <row r="62289" spans="15:16" x14ac:dyDescent="0.2">
      <c r="O62289"/>
      <c r="P62289"/>
    </row>
    <row r="62290" spans="15:16" x14ac:dyDescent="0.2">
      <c r="O62290"/>
      <c r="P62290"/>
    </row>
    <row r="62291" spans="15:16" x14ac:dyDescent="0.2">
      <c r="O62291"/>
      <c r="P62291"/>
    </row>
    <row r="62292" spans="15:16" x14ac:dyDescent="0.2">
      <c r="O62292"/>
      <c r="P62292"/>
    </row>
    <row r="62293" spans="15:16" x14ac:dyDescent="0.2">
      <c r="O62293"/>
      <c r="P62293"/>
    </row>
    <row r="62294" spans="15:16" x14ac:dyDescent="0.2">
      <c r="O62294"/>
      <c r="P62294"/>
    </row>
    <row r="62295" spans="15:16" x14ac:dyDescent="0.2">
      <c r="O62295"/>
      <c r="P62295"/>
    </row>
    <row r="62296" spans="15:16" x14ac:dyDescent="0.2">
      <c r="O62296"/>
      <c r="P62296"/>
    </row>
    <row r="62297" spans="15:16" x14ac:dyDescent="0.2">
      <c r="O62297"/>
      <c r="P62297"/>
    </row>
    <row r="62298" spans="15:16" x14ac:dyDescent="0.2">
      <c r="O62298"/>
      <c r="P62298"/>
    </row>
    <row r="62299" spans="15:16" x14ac:dyDescent="0.2">
      <c r="O62299"/>
      <c r="P62299"/>
    </row>
    <row r="62300" spans="15:16" x14ac:dyDescent="0.2">
      <c r="O62300"/>
      <c r="P62300"/>
    </row>
    <row r="62301" spans="15:16" x14ac:dyDescent="0.2">
      <c r="O62301"/>
      <c r="P62301"/>
    </row>
    <row r="62302" spans="15:16" x14ac:dyDescent="0.2">
      <c r="O62302"/>
      <c r="P62302"/>
    </row>
    <row r="62303" spans="15:16" x14ac:dyDescent="0.2">
      <c r="O62303"/>
      <c r="P62303"/>
    </row>
    <row r="62304" spans="15:16" x14ac:dyDescent="0.2">
      <c r="O62304"/>
      <c r="P62304"/>
    </row>
    <row r="62305" spans="15:16" x14ac:dyDescent="0.2">
      <c r="O62305"/>
      <c r="P62305"/>
    </row>
    <row r="62306" spans="15:16" x14ac:dyDescent="0.2">
      <c r="O62306"/>
      <c r="P62306"/>
    </row>
    <row r="62307" spans="15:16" x14ac:dyDescent="0.2">
      <c r="O62307"/>
      <c r="P62307"/>
    </row>
    <row r="62308" spans="15:16" x14ac:dyDescent="0.2">
      <c r="O62308"/>
      <c r="P62308"/>
    </row>
    <row r="62309" spans="15:16" x14ac:dyDescent="0.2">
      <c r="O62309"/>
      <c r="P62309"/>
    </row>
    <row r="62310" spans="15:16" x14ac:dyDescent="0.2">
      <c r="O62310"/>
      <c r="P62310"/>
    </row>
    <row r="62311" spans="15:16" x14ac:dyDescent="0.2">
      <c r="O62311"/>
      <c r="P62311"/>
    </row>
    <row r="62312" spans="15:16" x14ac:dyDescent="0.2">
      <c r="O62312"/>
      <c r="P62312"/>
    </row>
    <row r="62313" spans="15:16" x14ac:dyDescent="0.2">
      <c r="O62313"/>
      <c r="P62313"/>
    </row>
    <row r="62314" spans="15:16" x14ac:dyDescent="0.2">
      <c r="O62314"/>
      <c r="P62314"/>
    </row>
    <row r="62315" spans="15:16" x14ac:dyDescent="0.2">
      <c r="O62315"/>
      <c r="P62315"/>
    </row>
    <row r="62316" spans="15:16" x14ac:dyDescent="0.2">
      <c r="O62316"/>
      <c r="P62316"/>
    </row>
    <row r="62317" spans="15:16" x14ac:dyDescent="0.2">
      <c r="O62317"/>
      <c r="P62317"/>
    </row>
    <row r="62318" spans="15:16" x14ac:dyDescent="0.2">
      <c r="O62318"/>
      <c r="P62318"/>
    </row>
    <row r="62319" spans="15:16" x14ac:dyDescent="0.2">
      <c r="O62319"/>
      <c r="P62319"/>
    </row>
    <row r="62320" spans="15:16" x14ac:dyDescent="0.2">
      <c r="O62320"/>
      <c r="P62320"/>
    </row>
    <row r="62321" spans="15:16" x14ac:dyDescent="0.2">
      <c r="O62321"/>
      <c r="P62321"/>
    </row>
    <row r="62322" spans="15:16" x14ac:dyDescent="0.2">
      <c r="O62322"/>
      <c r="P62322"/>
    </row>
    <row r="62323" spans="15:16" x14ac:dyDescent="0.2">
      <c r="O62323"/>
      <c r="P62323"/>
    </row>
    <row r="62324" spans="15:16" x14ac:dyDescent="0.2">
      <c r="O62324"/>
      <c r="P62324"/>
    </row>
    <row r="62325" spans="15:16" x14ac:dyDescent="0.2">
      <c r="O62325"/>
      <c r="P62325"/>
    </row>
    <row r="62326" spans="15:16" x14ac:dyDescent="0.2">
      <c r="O62326"/>
      <c r="P62326"/>
    </row>
    <row r="62327" spans="15:16" x14ac:dyDescent="0.2">
      <c r="O62327"/>
      <c r="P62327"/>
    </row>
    <row r="62328" spans="15:16" x14ac:dyDescent="0.2">
      <c r="O62328"/>
      <c r="P62328"/>
    </row>
    <row r="62329" spans="15:16" x14ac:dyDescent="0.2">
      <c r="O62329"/>
      <c r="P62329"/>
    </row>
    <row r="62330" spans="15:16" x14ac:dyDescent="0.2">
      <c r="O62330"/>
      <c r="P62330"/>
    </row>
    <row r="62331" spans="15:16" x14ac:dyDescent="0.2">
      <c r="O62331"/>
      <c r="P62331"/>
    </row>
    <row r="62332" spans="15:16" x14ac:dyDescent="0.2">
      <c r="O62332"/>
      <c r="P62332"/>
    </row>
    <row r="62333" spans="15:16" x14ac:dyDescent="0.2">
      <c r="O62333"/>
      <c r="P62333"/>
    </row>
    <row r="62334" spans="15:16" x14ac:dyDescent="0.2">
      <c r="O62334"/>
      <c r="P62334"/>
    </row>
    <row r="62335" spans="15:16" x14ac:dyDescent="0.2">
      <c r="O62335"/>
      <c r="P62335"/>
    </row>
    <row r="62336" spans="15:16" x14ac:dyDescent="0.2">
      <c r="O62336"/>
      <c r="P62336"/>
    </row>
    <row r="62337" spans="15:16" x14ac:dyDescent="0.2">
      <c r="O62337"/>
      <c r="P62337"/>
    </row>
    <row r="62338" spans="15:16" x14ac:dyDescent="0.2">
      <c r="O62338"/>
      <c r="P62338"/>
    </row>
    <row r="62339" spans="15:16" x14ac:dyDescent="0.2">
      <c r="O62339"/>
      <c r="P62339"/>
    </row>
    <row r="62340" spans="15:16" x14ac:dyDescent="0.2">
      <c r="O62340"/>
      <c r="P62340"/>
    </row>
    <row r="62341" spans="15:16" x14ac:dyDescent="0.2">
      <c r="O62341"/>
      <c r="P62341"/>
    </row>
    <row r="62342" spans="15:16" x14ac:dyDescent="0.2">
      <c r="O62342"/>
      <c r="P62342"/>
    </row>
    <row r="62343" spans="15:16" x14ac:dyDescent="0.2">
      <c r="O62343"/>
      <c r="P62343"/>
    </row>
    <row r="62344" spans="15:16" x14ac:dyDescent="0.2">
      <c r="O62344"/>
      <c r="P62344"/>
    </row>
    <row r="62345" spans="15:16" x14ac:dyDescent="0.2">
      <c r="O62345"/>
      <c r="P62345"/>
    </row>
    <row r="62346" spans="15:16" x14ac:dyDescent="0.2">
      <c r="O62346"/>
      <c r="P62346"/>
    </row>
    <row r="62347" spans="15:16" x14ac:dyDescent="0.2">
      <c r="O62347"/>
      <c r="P62347"/>
    </row>
    <row r="62348" spans="15:16" x14ac:dyDescent="0.2">
      <c r="O62348"/>
      <c r="P62348"/>
    </row>
    <row r="62349" spans="15:16" x14ac:dyDescent="0.2">
      <c r="O62349"/>
      <c r="P62349"/>
    </row>
    <row r="62350" spans="15:16" x14ac:dyDescent="0.2">
      <c r="O62350"/>
      <c r="P62350"/>
    </row>
    <row r="62351" spans="15:16" x14ac:dyDescent="0.2">
      <c r="O62351"/>
      <c r="P62351"/>
    </row>
    <row r="62352" spans="15:16" x14ac:dyDescent="0.2">
      <c r="O62352"/>
      <c r="P62352"/>
    </row>
    <row r="62353" spans="15:16" x14ac:dyDescent="0.2">
      <c r="O62353"/>
      <c r="P62353"/>
    </row>
    <row r="62354" spans="15:16" x14ac:dyDescent="0.2">
      <c r="O62354"/>
      <c r="P62354"/>
    </row>
    <row r="62355" spans="15:16" x14ac:dyDescent="0.2">
      <c r="O62355"/>
      <c r="P62355"/>
    </row>
    <row r="62356" spans="15:16" x14ac:dyDescent="0.2">
      <c r="O62356"/>
      <c r="P62356"/>
    </row>
    <row r="62357" spans="15:16" x14ac:dyDescent="0.2">
      <c r="O62357"/>
      <c r="P62357"/>
    </row>
    <row r="62358" spans="15:16" x14ac:dyDescent="0.2">
      <c r="O62358"/>
      <c r="P62358"/>
    </row>
    <row r="62359" spans="15:16" x14ac:dyDescent="0.2">
      <c r="O62359"/>
      <c r="P62359"/>
    </row>
    <row r="62360" spans="15:16" x14ac:dyDescent="0.2">
      <c r="O62360"/>
      <c r="P62360"/>
    </row>
    <row r="62361" spans="15:16" x14ac:dyDescent="0.2">
      <c r="O62361"/>
      <c r="P62361"/>
    </row>
    <row r="62362" spans="15:16" x14ac:dyDescent="0.2">
      <c r="O62362"/>
      <c r="P62362"/>
    </row>
    <row r="62363" spans="15:16" x14ac:dyDescent="0.2">
      <c r="O62363"/>
      <c r="P62363"/>
    </row>
    <row r="62364" spans="15:16" x14ac:dyDescent="0.2">
      <c r="O62364"/>
      <c r="P62364"/>
    </row>
    <row r="62365" spans="15:16" x14ac:dyDescent="0.2">
      <c r="O62365"/>
      <c r="P62365"/>
    </row>
    <row r="62366" spans="15:16" x14ac:dyDescent="0.2">
      <c r="O62366"/>
      <c r="P62366"/>
    </row>
    <row r="62367" spans="15:16" x14ac:dyDescent="0.2">
      <c r="O62367"/>
      <c r="P62367"/>
    </row>
    <row r="62368" spans="15:16" x14ac:dyDescent="0.2">
      <c r="O62368"/>
      <c r="P62368"/>
    </row>
    <row r="62369" spans="15:16" x14ac:dyDescent="0.2">
      <c r="O62369"/>
      <c r="P62369"/>
    </row>
    <row r="62370" spans="15:16" x14ac:dyDescent="0.2">
      <c r="O62370"/>
      <c r="P62370"/>
    </row>
    <row r="62371" spans="15:16" x14ac:dyDescent="0.2">
      <c r="O62371"/>
      <c r="P62371"/>
    </row>
    <row r="62372" spans="15:16" x14ac:dyDescent="0.2">
      <c r="O62372"/>
      <c r="P62372"/>
    </row>
    <row r="62373" spans="15:16" x14ac:dyDescent="0.2">
      <c r="O62373"/>
      <c r="P62373"/>
    </row>
    <row r="62374" spans="15:16" x14ac:dyDescent="0.2">
      <c r="O62374"/>
      <c r="P62374"/>
    </row>
    <row r="62375" spans="15:16" x14ac:dyDescent="0.2">
      <c r="O62375"/>
      <c r="P62375"/>
    </row>
    <row r="62376" spans="15:16" x14ac:dyDescent="0.2">
      <c r="O62376"/>
      <c r="P62376"/>
    </row>
    <row r="62377" spans="15:16" x14ac:dyDescent="0.2">
      <c r="O62377"/>
      <c r="P62377"/>
    </row>
    <row r="62378" spans="15:16" x14ac:dyDescent="0.2">
      <c r="O62378"/>
      <c r="P62378"/>
    </row>
    <row r="62379" spans="15:16" x14ac:dyDescent="0.2">
      <c r="O62379"/>
      <c r="P62379"/>
    </row>
    <row r="62380" spans="15:16" x14ac:dyDescent="0.2">
      <c r="O62380"/>
      <c r="P62380"/>
    </row>
    <row r="62381" spans="15:16" x14ac:dyDescent="0.2">
      <c r="O62381"/>
      <c r="P62381"/>
    </row>
    <row r="62382" spans="15:16" x14ac:dyDescent="0.2">
      <c r="O62382"/>
      <c r="P62382"/>
    </row>
    <row r="62383" spans="15:16" x14ac:dyDescent="0.2">
      <c r="O62383"/>
      <c r="P62383"/>
    </row>
    <row r="62384" spans="15:16" x14ac:dyDescent="0.2">
      <c r="O62384"/>
      <c r="P62384"/>
    </row>
    <row r="62385" spans="15:16" x14ac:dyDescent="0.2">
      <c r="O62385"/>
      <c r="P62385"/>
    </row>
    <row r="62386" spans="15:16" x14ac:dyDescent="0.2">
      <c r="O62386"/>
      <c r="P62386"/>
    </row>
    <row r="62387" spans="15:16" x14ac:dyDescent="0.2">
      <c r="O62387"/>
      <c r="P62387"/>
    </row>
    <row r="62388" spans="15:16" x14ac:dyDescent="0.2">
      <c r="O62388"/>
      <c r="P62388"/>
    </row>
    <row r="62389" spans="15:16" x14ac:dyDescent="0.2">
      <c r="O62389"/>
      <c r="P62389"/>
    </row>
    <row r="62390" spans="15:16" x14ac:dyDescent="0.2">
      <c r="O62390"/>
      <c r="P62390"/>
    </row>
    <row r="62391" spans="15:16" x14ac:dyDescent="0.2">
      <c r="O62391"/>
      <c r="P62391"/>
    </row>
    <row r="62392" spans="15:16" x14ac:dyDescent="0.2">
      <c r="O62392"/>
      <c r="P62392"/>
    </row>
    <row r="62393" spans="15:16" x14ac:dyDescent="0.2">
      <c r="O62393"/>
      <c r="P62393"/>
    </row>
    <row r="62394" spans="15:16" x14ac:dyDescent="0.2">
      <c r="O62394"/>
      <c r="P62394"/>
    </row>
    <row r="62395" spans="15:16" x14ac:dyDescent="0.2">
      <c r="O62395"/>
      <c r="P62395"/>
    </row>
    <row r="62396" spans="15:16" x14ac:dyDescent="0.2">
      <c r="O62396"/>
      <c r="P62396"/>
    </row>
    <row r="62397" spans="15:16" x14ac:dyDescent="0.2">
      <c r="O62397"/>
      <c r="P62397"/>
    </row>
    <row r="62398" spans="15:16" x14ac:dyDescent="0.2">
      <c r="O62398"/>
      <c r="P62398"/>
    </row>
    <row r="62399" spans="15:16" x14ac:dyDescent="0.2">
      <c r="O62399"/>
      <c r="P62399"/>
    </row>
    <row r="62400" spans="15:16" x14ac:dyDescent="0.2">
      <c r="O62400"/>
      <c r="P62400"/>
    </row>
    <row r="62401" spans="15:16" x14ac:dyDescent="0.2">
      <c r="O62401"/>
      <c r="P62401"/>
    </row>
    <row r="62402" spans="15:16" x14ac:dyDescent="0.2">
      <c r="O62402"/>
      <c r="P62402"/>
    </row>
    <row r="62403" spans="15:16" x14ac:dyDescent="0.2">
      <c r="O62403"/>
      <c r="P62403"/>
    </row>
    <row r="62404" spans="15:16" x14ac:dyDescent="0.2">
      <c r="O62404"/>
      <c r="P62404"/>
    </row>
    <row r="62405" spans="15:16" x14ac:dyDescent="0.2">
      <c r="O62405"/>
      <c r="P62405"/>
    </row>
    <row r="62406" spans="15:16" x14ac:dyDescent="0.2">
      <c r="O62406"/>
      <c r="P62406"/>
    </row>
    <row r="62407" spans="15:16" x14ac:dyDescent="0.2">
      <c r="O62407"/>
      <c r="P62407"/>
    </row>
    <row r="62408" spans="15:16" x14ac:dyDescent="0.2">
      <c r="O62408"/>
      <c r="P62408"/>
    </row>
    <row r="62409" spans="15:16" x14ac:dyDescent="0.2">
      <c r="O62409"/>
      <c r="P62409"/>
    </row>
    <row r="62410" spans="15:16" x14ac:dyDescent="0.2">
      <c r="O62410"/>
      <c r="P62410"/>
    </row>
    <row r="62411" spans="15:16" x14ac:dyDescent="0.2">
      <c r="O62411"/>
      <c r="P62411"/>
    </row>
    <row r="62412" spans="15:16" x14ac:dyDescent="0.2">
      <c r="O62412"/>
      <c r="P62412"/>
    </row>
    <row r="62413" spans="15:16" x14ac:dyDescent="0.2">
      <c r="O62413"/>
      <c r="P62413"/>
    </row>
    <row r="62414" spans="15:16" x14ac:dyDescent="0.2">
      <c r="O62414"/>
      <c r="P62414"/>
    </row>
    <row r="62415" spans="15:16" x14ac:dyDescent="0.2">
      <c r="O62415"/>
      <c r="P62415"/>
    </row>
    <row r="62416" spans="15:16" x14ac:dyDescent="0.2">
      <c r="O62416"/>
      <c r="P62416"/>
    </row>
    <row r="62417" spans="15:16" x14ac:dyDescent="0.2">
      <c r="O62417"/>
      <c r="P62417"/>
    </row>
    <row r="62418" spans="15:16" x14ac:dyDescent="0.2">
      <c r="O62418"/>
      <c r="P62418"/>
    </row>
    <row r="62419" spans="15:16" x14ac:dyDescent="0.2">
      <c r="O62419"/>
      <c r="P62419"/>
    </row>
    <row r="62420" spans="15:16" x14ac:dyDescent="0.2">
      <c r="O62420"/>
      <c r="P62420"/>
    </row>
    <row r="62421" spans="15:16" x14ac:dyDescent="0.2">
      <c r="O62421"/>
      <c r="P62421"/>
    </row>
    <row r="62422" spans="15:16" x14ac:dyDescent="0.2">
      <c r="O62422"/>
      <c r="P62422"/>
    </row>
    <row r="62423" spans="15:16" x14ac:dyDescent="0.2">
      <c r="O62423"/>
      <c r="P62423"/>
    </row>
    <row r="62424" spans="15:16" x14ac:dyDescent="0.2">
      <c r="O62424"/>
      <c r="P62424"/>
    </row>
    <row r="62425" spans="15:16" x14ac:dyDescent="0.2">
      <c r="O62425"/>
      <c r="P62425"/>
    </row>
    <row r="62426" spans="15:16" x14ac:dyDescent="0.2">
      <c r="O62426"/>
      <c r="P62426"/>
    </row>
    <row r="62427" spans="15:16" x14ac:dyDescent="0.2">
      <c r="O62427"/>
      <c r="P62427"/>
    </row>
    <row r="62428" spans="15:16" x14ac:dyDescent="0.2">
      <c r="O62428"/>
      <c r="P62428"/>
    </row>
    <row r="62429" spans="15:16" x14ac:dyDescent="0.2">
      <c r="O62429"/>
      <c r="P62429"/>
    </row>
    <row r="62430" spans="15:16" x14ac:dyDescent="0.2">
      <c r="O62430"/>
      <c r="P62430"/>
    </row>
    <row r="62431" spans="15:16" x14ac:dyDescent="0.2">
      <c r="O62431"/>
      <c r="P62431"/>
    </row>
    <row r="62432" spans="15:16" x14ac:dyDescent="0.2">
      <c r="O62432"/>
      <c r="P62432"/>
    </row>
    <row r="62433" spans="15:16" x14ac:dyDescent="0.2">
      <c r="O62433"/>
      <c r="P62433"/>
    </row>
    <row r="62434" spans="15:16" x14ac:dyDescent="0.2">
      <c r="O62434"/>
      <c r="P62434"/>
    </row>
    <row r="62435" spans="15:16" x14ac:dyDescent="0.2">
      <c r="O62435"/>
      <c r="P62435"/>
    </row>
    <row r="62436" spans="15:16" x14ac:dyDescent="0.2">
      <c r="O62436"/>
      <c r="P62436"/>
    </row>
    <row r="62437" spans="15:16" x14ac:dyDescent="0.2">
      <c r="O62437"/>
      <c r="P62437"/>
    </row>
    <row r="62438" spans="15:16" x14ac:dyDescent="0.2">
      <c r="O62438"/>
      <c r="P62438"/>
    </row>
    <row r="62439" spans="15:16" x14ac:dyDescent="0.2">
      <c r="O62439"/>
      <c r="P62439"/>
    </row>
    <row r="62440" spans="15:16" x14ac:dyDescent="0.2">
      <c r="O62440"/>
      <c r="P62440"/>
    </row>
    <row r="62441" spans="15:16" x14ac:dyDescent="0.2">
      <c r="O62441"/>
      <c r="P62441"/>
    </row>
    <row r="62442" spans="15:16" x14ac:dyDescent="0.2">
      <c r="O62442"/>
      <c r="P62442"/>
    </row>
    <row r="62443" spans="15:16" x14ac:dyDescent="0.2">
      <c r="O62443"/>
      <c r="P62443"/>
    </row>
    <row r="62444" spans="15:16" x14ac:dyDescent="0.2">
      <c r="O62444"/>
      <c r="P62444"/>
    </row>
    <row r="62445" spans="15:16" x14ac:dyDescent="0.2">
      <c r="O62445"/>
      <c r="P62445"/>
    </row>
    <row r="62446" spans="15:16" x14ac:dyDescent="0.2">
      <c r="O62446"/>
      <c r="P62446"/>
    </row>
    <row r="62447" spans="15:16" x14ac:dyDescent="0.2">
      <c r="O62447"/>
      <c r="P62447"/>
    </row>
    <row r="62448" spans="15:16" x14ac:dyDescent="0.2">
      <c r="O62448"/>
      <c r="P62448"/>
    </row>
    <row r="62449" spans="15:16" x14ac:dyDescent="0.2">
      <c r="O62449"/>
      <c r="P62449"/>
    </row>
    <row r="62450" spans="15:16" x14ac:dyDescent="0.2">
      <c r="O62450"/>
      <c r="P62450"/>
    </row>
    <row r="62451" spans="15:16" x14ac:dyDescent="0.2">
      <c r="O62451"/>
      <c r="P62451"/>
    </row>
    <row r="62452" spans="15:16" x14ac:dyDescent="0.2">
      <c r="O62452"/>
      <c r="P62452"/>
    </row>
    <row r="62453" spans="15:16" x14ac:dyDescent="0.2">
      <c r="O62453"/>
      <c r="P62453"/>
    </row>
    <row r="62454" spans="15:16" x14ac:dyDescent="0.2">
      <c r="O62454"/>
      <c r="P62454"/>
    </row>
    <row r="62455" spans="15:16" x14ac:dyDescent="0.2">
      <c r="O62455"/>
      <c r="P62455"/>
    </row>
    <row r="62456" spans="15:16" x14ac:dyDescent="0.2">
      <c r="O62456"/>
      <c r="P62456"/>
    </row>
    <row r="62457" spans="15:16" x14ac:dyDescent="0.2">
      <c r="O62457"/>
      <c r="P62457"/>
    </row>
    <row r="62458" spans="15:16" x14ac:dyDescent="0.2">
      <c r="O62458"/>
      <c r="P62458"/>
    </row>
    <row r="62459" spans="15:16" x14ac:dyDescent="0.2">
      <c r="O62459"/>
      <c r="P62459"/>
    </row>
    <row r="62460" spans="15:16" x14ac:dyDescent="0.2">
      <c r="O62460"/>
      <c r="P62460"/>
    </row>
    <row r="62461" spans="15:16" x14ac:dyDescent="0.2">
      <c r="O62461"/>
      <c r="P62461"/>
    </row>
    <row r="62462" spans="15:16" x14ac:dyDescent="0.2">
      <c r="O62462"/>
      <c r="P62462"/>
    </row>
    <row r="62463" spans="15:16" x14ac:dyDescent="0.2">
      <c r="O62463"/>
      <c r="P62463"/>
    </row>
    <row r="62464" spans="15:16" x14ac:dyDescent="0.2">
      <c r="O62464"/>
      <c r="P62464"/>
    </row>
    <row r="62465" spans="15:16" x14ac:dyDescent="0.2">
      <c r="O62465"/>
      <c r="P62465"/>
    </row>
    <row r="62466" spans="15:16" x14ac:dyDescent="0.2">
      <c r="O62466"/>
      <c r="P62466"/>
    </row>
    <row r="62467" spans="15:16" x14ac:dyDescent="0.2">
      <c r="O62467"/>
      <c r="P62467"/>
    </row>
    <row r="62468" spans="15:16" x14ac:dyDescent="0.2">
      <c r="O62468"/>
      <c r="P62468"/>
    </row>
    <row r="62469" spans="15:16" x14ac:dyDescent="0.2">
      <c r="O62469"/>
      <c r="P62469"/>
    </row>
    <row r="62470" spans="15:16" x14ac:dyDescent="0.2">
      <c r="O62470"/>
      <c r="P62470"/>
    </row>
    <row r="62471" spans="15:16" x14ac:dyDescent="0.2">
      <c r="O62471"/>
      <c r="P62471"/>
    </row>
    <row r="62472" spans="15:16" x14ac:dyDescent="0.2">
      <c r="O62472"/>
      <c r="P62472"/>
    </row>
    <row r="62473" spans="15:16" x14ac:dyDescent="0.2">
      <c r="O62473"/>
      <c r="P62473"/>
    </row>
    <row r="62474" spans="15:16" x14ac:dyDescent="0.2">
      <c r="O62474"/>
      <c r="P62474"/>
    </row>
    <row r="62475" spans="15:16" x14ac:dyDescent="0.2">
      <c r="O62475"/>
      <c r="P62475"/>
    </row>
    <row r="62476" spans="15:16" x14ac:dyDescent="0.2">
      <c r="O62476"/>
      <c r="P62476"/>
    </row>
    <row r="62477" spans="15:16" x14ac:dyDescent="0.2">
      <c r="O62477"/>
      <c r="P62477"/>
    </row>
    <row r="62478" spans="15:16" x14ac:dyDescent="0.2">
      <c r="O62478"/>
      <c r="P62478"/>
    </row>
    <row r="62479" spans="15:16" x14ac:dyDescent="0.2">
      <c r="O62479"/>
      <c r="P62479"/>
    </row>
    <row r="62480" spans="15:16" x14ac:dyDescent="0.2">
      <c r="O62480"/>
      <c r="P62480"/>
    </row>
    <row r="62481" spans="15:16" x14ac:dyDescent="0.2">
      <c r="O62481"/>
      <c r="P62481"/>
    </row>
    <row r="62482" spans="15:16" x14ac:dyDescent="0.2">
      <c r="O62482"/>
      <c r="P62482"/>
    </row>
    <row r="62483" spans="15:16" x14ac:dyDescent="0.2">
      <c r="O62483"/>
      <c r="P62483"/>
    </row>
    <row r="62484" spans="15:16" x14ac:dyDescent="0.2">
      <c r="O62484"/>
      <c r="P62484"/>
    </row>
    <row r="62485" spans="15:16" x14ac:dyDescent="0.2">
      <c r="O62485"/>
      <c r="P62485"/>
    </row>
    <row r="62486" spans="15:16" x14ac:dyDescent="0.2">
      <c r="O62486"/>
      <c r="P62486"/>
    </row>
    <row r="62487" spans="15:16" x14ac:dyDescent="0.2">
      <c r="O62487"/>
      <c r="P62487"/>
    </row>
    <row r="62488" spans="15:16" x14ac:dyDescent="0.2">
      <c r="O62488"/>
      <c r="P62488"/>
    </row>
    <row r="62489" spans="15:16" x14ac:dyDescent="0.2">
      <c r="O62489"/>
      <c r="P62489"/>
    </row>
    <row r="62490" spans="15:16" x14ac:dyDescent="0.2">
      <c r="O62490"/>
      <c r="P62490"/>
    </row>
    <row r="62491" spans="15:16" x14ac:dyDescent="0.2">
      <c r="O62491"/>
      <c r="P62491"/>
    </row>
    <row r="62492" spans="15:16" x14ac:dyDescent="0.2">
      <c r="O62492"/>
      <c r="P62492"/>
    </row>
    <row r="62493" spans="15:16" x14ac:dyDescent="0.2">
      <c r="O62493"/>
      <c r="P62493"/>
    </row>
    <row r="62494" spans="15:16" x14ac:dyDescent="0.2">
      <c r="O62494"/>
      <c r="P62494"/>
    </row>
    <row r="62495" spans="15:16" x14ac:dyDescent="0.2">
      <c r="O62495"/>
      <c r="P62495"/>
    </row>
    <row r="62496" spans="15:16" x14ac:dyDescent="0.2">
      <c r="O62496"/>
      <c r="P62496"/>
    </row>
    <row r="62497" spans="15:16" x14ac:dyDescent="0.2">
      <c r="O62497"/>
      <c r="P62497"/>
    </row>
    <row r="62498" spans="15:16" x14ac:dyDescent="0.2">
      <c r="O62498"/>
      <c r="P62498"/>
    </row>
    <row r="62499" spans="15:16" x14ac:dyDescent="0.2">
      <c r="O62499"/>
      <c r="P62499"/>
    </row>
    <row r="62500" spans="15:16" x14ac:dyDescent="0.2">
      <c r="O62500"/>
      <c r="P62500"/>
    </row>
    <row r="62501" spans="15:16" x14ac:dyDescent="0.2">
      <c r="O62501"/>
      <c r="P62501"/>
    </row>
    <row r="62502" spans="15:16" x14ac:dyDescent="0.2">
      <c r="O62502"/>
      <c r="P62502"/>
    </row>
    <row r="62503" spans="15:16" x14ac:dyDescent="0.2">
      <c r="O62503"/>
      <c r="P62503"/>
    </row>
    <row r="62504" spans="15:16" x14ac:dyDescent="0.2">
      <c r="O62504"/>
      <c r="P62504"/>
    </row>
    <row r="62505" spans="15:16" x14ac:dyDescent="0.2">
      <c r="O62505"/>
      <c r="P62505"/>
    </row>
    <row r="62506" spans="15:16" x14ac:dyDescent="0.2">
      <c r="O62506"/>
      <c r="P62506"/>
    </row>
    <row r="62507" spans="15:16" x14ac:dyDescent="0.2">
      <c r="O62507"/>
      <c r="P62507"/>
    </row>
    <row r="62508" spans="15:16" x14ac:dyDescent="0.2">
      <c r="O62508"/>
      <c r="P62508"/>
    </row>
    <row r="62509" spans="15:16" x14ac:dyDescent="0.2">
      <c r="O62509"/>
      <c r="P62509"/>
    </row>
    <row r="62510" spans="15:16" x14ac:dyDescent="0.2">
      <c r="O62510"/>
      <c r="P62510"/>
    </row>
    <row r="62511" spans="15:16" x14ac:dyDescent="0.2">
      <c r="O62511"/>
      <c r="P62511"/>
    </row>
    <row r="62512" spans="15:16" x14ac:dyDescent="0.2">
      <c r="O62512"/>
      <c r="P62512"/>
    </row>
    <row r="62513" spans="15:16" x14ac:dyDescent="0.2">
      <c r="O62513"/>
      <c r="P62513"/>
    </row>
    <row r="62514" spans="15:16" x14ac:dyDescent="0.2">
      <c r="O62514"/>
      <c r="P62514"/>
    </row>
    <row r="62515" spans="15:16" x14ac:dyDescent="0.2">
      <c r="O62515"/>
      <c r="P62515"/>
    </row>
    <row r="62516" spans="15:16" x14ac:dyDescent="0.2">
      <c r="O62516"/>
      <c r="P62516"/>
    </row>
    <row r="62517" spans="15:16" x14ac:dyDescent="0.2">
      <c r="O62517"/>
      <c r="P62517"/>
    </row>
    <row r="62518" spans="15:16" x14ac:dyDescent="0.2">
      <c r="O62518"/>
      <c r="P62518"/>
    </row>
    <row r="62519" spans="15:16" x14ac:dyDescent="0.2">
      <c r="O62519"/>
      <c r="P62519"/>
    </row>
    <row r="62520" spans="15:16" x14ac:dyDescent="0.2">
      <c r="O62520"/>
      <c r="P62520"/>
    </row>
    <row r="62521" spans="15:16" x14ac:dyDescent="0.2">
      <c r="O62521"/>
      <c r="P62521"/>
    </row>
    <row r="62522" spans="15:16" x14ac:dyDescent="0.2">
      <c r="O62522"/>
      <c r="P62522"/>
    </row>
    <row r="62523" spans="15:16" x14ac:dyDescent="0.2">
      <c r="O62523"/>
      <c r="P62523"/>
    </row>
    <row r="62524" spans="15:16" x14ac:dyDescent="0.2">
      <c r="O62524"/>
      <c r="P62524"/>
    </row>
    <row r="62525" spans="15:16" x14ac:dyDescent="0.2">
      <c r="O62525"/>
      <c r="P62525"/>
    </row>
    <row r="62526" spans="15:16" x14ac:dyDescent="0.2">
      <c r="O62526"/>
      <c r="P62526"/>
    </row>
    <row r="62527" spans="15:16" x14ac:dyDescent="0.2">
      <c r="O62527"/>
      <c r="P62527"/>
    </row>
    <row r="62528" spans="15:16" x14ac:dyDescent="0.2">
      <c r="O62528"/>
      <c r="P62528"/>
    </row>
    <row r="62529" spans="15:16" x14ac:dyDescent="0.2">
      <c r="O62529"/>
      <c r="P62529"/>
    </row>
    <row r="62530" spans="15:16" x14ac:dyDescent="0.2">
      <c r="O62530"/>
      <c r="P62530"/>
    </row>
    <row r="62531" spans="15:16" x14ac:dyDescent="0.2">
      <c r="O62531"/>
      <c r="P62531"/>
    </row>
    <row r="62532" spans="15:16" x14ac:dyDescent="0.2">
      <c r="O62532"/>
      <c r="P62532"/>
    </row>
    <row r="62533" spans="15:16" x14ac:dyDescent="0.2">
      <c r="O62533"/>
      <c r="P62533"/>
    </row>
    <row r="62534" spans="15:16" x14ac:dyDescent="0.2">
      <c r="O62534"/>
      <c r="P62534"/>
    </row>
    <row r="62535" spans="15:16" x14ac:dyDescent="0.2">
      <c r="O62535"/>
      <c r="P62535"/>
    </row>
    <row r="62536" spans="15:16" x14ac:dyDescent="0.2">
      <c r="O62536"/>
      <c r="P62536"/>
    </row>
    <row r="62537" spans="15:16" x14ac:dyDescent="0.2">
      <c r="O62537"/>
      <c r="P62537"/>
    </row>
    <row r="62538" spans="15:16" x14ac:dyDescent="0.2">
      <c r="O62538"/>
      <c r="P62538"/>
    </row>
    <row r="62539" spans="15:16" x14ac:dyDescent="0.2">
      <c r="O62539"/>
      <c r="P62539"/>
    </row>
    <row r="62540" spans="15:16" x14ac:dyDescent="0.2">
      <c r="O62540"/>
      <c r="P62540"/>
    </row>
    <row r="62541" spans="15:16" x14ac:dyDescent="0.2">
      <c r="O62541"/>
      <c r="P62541"/>
    </row>
    <row r="62542" spans="15:16" x14ac:dyDescent="0.2">
      <c r="O62542"/>
      <c r="P62542"/>
    </row>
    <row r="62543" spans="15:16" x14ac:dyDescent="0.2">
      <c r="O62543"/>
      <c r="P62543"/>
    </row>
    <row r="62544" spans="15:16" x14ac:dyDescent="0.2">
      <c r="O62544"/>
      <c r="P62544"/>
    </row>
    <row r="62545" spans="15:16" x14ac:dyDescent="0.2">
      <c r="O62545"/>
      <c r="P62545"/>
    </row>
    <row r="62546" spans="15:16" x14ac:dyDescent="0.2">
      <c r="O62546"/>
      <c r="P62546"/>
    </row>
    <row r="62547" spans="15:16" x14ac:dyDescent="0.2">
      <c r="O62547"/>
      <c r="P62547"/>
    </row>
    <row r="62548" spans="15:16" x14ac:dyDescent="0.2">
      <c r="O62548"/>
      <c r="P62548"/>
    </row>
    <row r="62549" spans="15:16" x14ac:dyDescent="0.2">
      <c r="O62549"/>
      <c r="P62549"/>
    </row>
    <row r="62550" spans="15:16" x14ac:dyDescent="0.2">
      <c r="O62550"/>
      <c r="P62550"/>
    </row>
    <row r="62551" spans="15:16" x14ac:dyDescent="0.2">
      <c r="O62551"/>
      <c r="P62551"/>
    </row>
    <row r="62552" spans="15:16" x14ac:dyDescent="0.2">
      <c r="O62552"/>
      <c r="P62552"/>
    </row>
    <row r="62553" spans="15:16" x14ac:dyDescent="0.2">
      <c r="O62553"/>
      <c r="P62553"/>
    </row>
    <row r="62554" spans="15:16" x14ac:dyDescent="0.2">
      <c r="O62554"/>
      <c r="P62554"/>
    </row>
    <row r="62555" spans="15:16" x14ac:dyDescent="0.2">
      <c r="O62555"/>
      <c r="P62555"/>
    </row>
    <row r="62556" spans="15:16" x14ac:dyDescent="0.2">
      <c r="O62556"/>
      <c r="P62556"/>
    </row>
    <row r="62557" spans="15:16" x14ac:dyDescent="0.2">
      <c r="O62557"/>
      <c r="P62557"/>
    </row>
    <row r="62558" spans="15:16" x14ac:dyDescent="0.2">
      <c r="O62558"/>
      <c r="P62558"/>
    </row>
    <row r="62559" spans="15:16" x14ac:dyDescent="0.2">
      <c r="O62559"/>
      <c r="P62559"/>
    </row>
    <row r="62560" spans="15:16" x14ac:dyDescent="0.2">
      <c r="O62560"/>
      <c r="P62560"/>
    </row>
    <row r="62561" spans="15:16" x14ac:dyDescent="0.2">
      <c r="O62561"/>
      <c r="P62561"/>
    </row>
    <row r="62562" spans="15:16" x14ac:dyDescent="0.2">
      <c r="O62562"/>
      <c r="P62562"/>
    </row>
    <row r="62563" spans="15:16" x14ac:dyDescent="0.2">
      <c r="O62563"/>
      <c r="P62563"/>
    </row>
    <row r="62564" spans="15:16" x14ac:dyDescent="0.2">
      <c r="O62564"/>
      <c r="P62564"/>
    </row>
    <row r="62565" spans="15:16" x14ac:dyDescent="0.2">
      <c r="O62565"/>
      <c r="P62565"/>
    </row>
    <row r="62566" spans="15:16" x14ac:dyDescent="0.2">
      <c r="O62566"/>
      <c r="P62566"/>
    </row>
    <row r="62567" spans="15:16" x14ac:dyDescent="0.2">
      <c r="O62567"/>
      <c r="P62567"/>
    </row>
    <row r="62568" spans="15:16" x14ac:dyDescent="0.2">
      <c r="O62568"/>
      <c r="P62568"/>
    </row>
    <row r="62569" spans="15:16" x14ac:dyDescent="0.2">
      <c r="O62569"/>
      <c r="P62569"/>
    </row>
    <row r="62570" spans="15:16" x14ac:dyDescent="0.2">
      <c r="O62570"/>
      <c r="P62570"/>
    </row>
    <row r="62571" spans="15:16" x14ac:dyDescent="0.2">
      <c r="O62571"/>
      <c r="P62571"/>
    </row>
    <row r="62572" spans="15:16" x14ac:dyDescent="0.2">
      <c r="O62572"/>
      <c r="P62572"/>
    </row>
    <row r="62573" spans="15:16" x14ac:dyDescent="0.2">
      <c r="O62573"/>
      <c r="P62573"/>
    </row>
    <row r="62574" spans="15:16" x14ac:dyDescent="0.2">
      <c r="O62574"/>
      <c r="P62574"/>
    </row>
    <row r="62575" spans="15:16" x14ac:dyDescent="0.2">
      <c r="O62575"/>
      <c r="P62575"/>
    </row>
    <row r="62576" spans="15:16" x14ac:dyDescent="0.2">
      <c r="O62576"/>
      <c r="P62576"/>
    </row>
    <row r="62577" spans="15:16" x14ac:dyDescent="0.2">
      <c r="O62577"/>
      <c r="P62577"/>
    </row>
    <row r="62578" spans="15:16" x14ac:dyDescent="0.2">
      <c r="O62578"/>
      <c r="P62578"/>
    </row>
    <row r="62579" spans="15:16" x14ac:dyDescent="0.2">
      <c r="O62579"/>
      <c r="P62579"/>
    </row>
    <row r="62580" spans="15:16" x14ac:dyDescent="0.2">
      <c r="O62580"/>
      <c r="P62580"/>
    </row>
    <row r="62581" spans="15:16" x14ac:dyDescent="0.2">
      <c r="O62581"/>
      <c r="P62581"/>
    </row>
    <row r="62582" spans="15:16" x14ac:dyDescent="0.2">
      <c r="O62582"/>
      <c r="P62582"/>
    </row>
    <row r="62583" spans="15:16" x14ac:dyDescent="0.2">
      <c r="O62583"/>
      <c r="P62583"/>
    </row>
    <row r="62584" spans="15:16" x14ac:dyDescent="0.2">
      <c r="O62584"/>
      <c r="P62584"/>
    </row>
    <row r="62585" spans="15:16" x14ac:dyDescent="0.2">
      <c r="O62585"/>
      <c r="P62585"/>
    </row>
    <row r="62586" spans="15:16" x14ac:dyDescent="0.2">
      <c r="O62586"/>
      <c r="P62586"/>
    </row>
    <row r="62587" spans="15:16" x14ac:dyDescent="0.2">
      <c r="O62587"/>
      <c r="P62587"/>
    </row>
    <row r="62588" spans="15:16" x14ac:dyDescent="0.2">
      <c r="O62588"/>
      <c r="P62588"/>
    </row>
    <row r="62589" spans="15:16" x14ac:dyDescent="0.2">
      <c r="O62589"/>
      <c r="P62589"/>
    </row>
    <row r="62590" spans="15:16" x14ac:dyDescent="0.2">
      <c r="O62590"/>
      <c r="P62590"/>
    </row>
    <row r="62591" spans="15:16" x14ac:dyDescent="0.2">
      <c r="O62591"/>
      <c r="P62591"/>
    </row>
    <row r="62592" spans="15:16" x14ac:dyDescent="0.2">
      <c r="O62592"/>
      <c r="P62592"/>
    </row>
    <row r="62593" spans="15:16" x14ac:dyDescent="0.2">
      <c r="O62593"/>
      <c r="P62593"/>
    </row>
    <row r="62594" spans="15:16" x14ac:dyDescent="0.2">
      <c r="O62594"/>
      <c r="P62594"/>
    </row>
    <row r="62595" spans="15:16" x14ac:dyDescent="0.2">
      <c r="O62595"/>
      <c r="P62595"/>
    </row>
    <row r="62596" spans="15:16" x14ac:dyDescent="0.2">
      <c r="O62596"/>
      <c r="P62596"/>
    </row>
    <row r="62597" spans="15:16" x14ac:dyDescent="0.2">
      <c r="O62597"/>
      <c r="P62597"/>
    </row>
    <row r="62598" spans="15:16" x14ac:dyDescent="0.2">
      <c r="O62598"/>
      <c r="P62598"/>
    </row>
    <row r="62599" spans="15:16" x14ac:dyDescent="0.2">
      <c r="O62599"/>
      <c r="P62599"/>
    </row>
    <row r="62600" spans="15:16" x14ac:dyDescent="0.2">
      <c r="O62600"/>
      <c r="P62600"/>
    </row>
    <row r="62601" spans="15:16" x14ac:dyDescent="0.2">
      <c r="O62601"/>
      <c r="P62601"/>
    </row>
    <row r="62602" spans="15:16" x14ac:dyDescent="0.2">
      <c r="O62602"/>
      <c r="P62602"/>
    </row>
    <row r="62603" spans="15:16" x14ac:dyDescent="0.2">
      <c r="O62603"/>
      <c r="P62603"/>
    </row>
    <row r="62604" spans="15:16" x14ac:dyDescent="0.2">
      <c r="O62604"/>
      <c r="P62604"/>
    </row>
    <row r="62605" spans="15:16" x14ac:dyDescent="0.2">
      <c r="O62605"/>
      <c r="P62605"/>
    </row>
    <row r="62606" spans="15:16" x14ac:dyDescent="0.2">
      <c r="O62606"/>
      <c r="P62606"/>
    </row>
    <row r="62607" spans="15:16" x14ac:dyDescent="0.2">
      <c r="O62607"/>
      <c r="P62607"/>
    </row>
    <row r="62608" spans="15:16" x14ac:dyDescent="0.2">
      <c r="O62608"/>
      <c r="P62608"/>
    </row>
    <row r="62609" spans="15:16" x14ac:dyDescent="0.2">
      <c r="O62609"/>
      <c r="P62609"/>
    </row>
    <row r="62610" spans="15:16" x14ac:dyDescent="0.2">
      <c r="O62610"/>
      <c r="P62610"/>
    </row>
    <row r="62611" spans="15:16" x14ac:dyDescent="0.2">
      <c r="O62611"/>
      <c r="P62611"/>
    </row>
    <row r="62612" spans="15:16" x14ac:dyDescent="0.2">
      <c r="O62612"/>
      <c r="P62612"/>
    </row>
    <row r="62613" spans="15:16" x14ac:dyDescent="0.2">
      <c r="O62613"/>
      <c r="P62613"/>
    </row>
    <row r="62614" spans="15:16" x14ac:dyDescent="0.2">
      <c r="O62614"/>
      <c r="P62614"/>
    </row>
    <row r="62615" spans="15:16" x14ac:dyDescent="0.2">
      <c r="O62615"/>
      <c r="P62615"/>
    </row>
    <row r="62616" spans="15:16" x14ac:dyDescent="0.2">
      <c r="O62616"/>
      <c r="P62616"/>
    </row>
    <row r="62617" spans="15:16" x14ac:dyDescent="0.2">
      <c r="O62617"/>
      <c r="P62617"/>
    </row>
    <row r="62618" spans="15:16" x14ac:dyDescent="0.2">
      <c r="O62618"/>
      <c r="P62618"/>
    </row>
    <row r="62619" spans="15:16" x14ac:dyDescent="0.2">
      <c r="O62619"/>
      <c r="P62619"/>
    </row>
    <row r="62620" spans="15:16" x14ac:dyDescent="0.2">
      <c r="O62620"/>
      <c r="P62620"/>
    </row>
    <row r="62621" spans="15:16" x14ac:dyDescent="0.2">
      <c r="O62621"/>
      <c r="P62621"/>
    </row>
    <row r="62622" spans="15:16" x14ac:dyDescent="0.2">
      <c r="O62622"/>
      <c r="P62622"/>
    </row>
    <row r="62623" spans="15:16" x14ac:dyDescent="0.2">
      <c r="O62623"/>
      <c r="P62623"/>
    </row>
    <row r="62624" spans="15:16" x14ac:dyDescent="0.2">
      <c r="O62624"/>
      <c r="P62624"/>
    </row>
    <row r="62625" spans="15:16" x14ac:dyDescent="0.2">
      <c r="O62625"/>
      <c r="P62625"/>
    </row>
    <row r="62626" spans="15:16" x14ac:dyDescent="0.2">
      <c r="O62626"/>
      <c r="P62626"/>
    </row>
    <row r="62627" spans="15:16" x14ac:dyDescent="0.2">
      <c r="O62627"/>
      <c r="P62627"/>
    </row>
    <row r="62628" spans="15:16" x14ac:dyDescent="0.2">
      <c r="O62628"/>
      <c r="P62628"/>
    </row>
    <row r="62629" spans="15:16" x14ac:dyDescent="0.2">
      <c r="O62629"/>
      <c r="P62629"/>
    </row>
    <row r="62630" spans="15:16" x14ac:dyDescent="0.2">
      <c r="O62630"/>
      <c r="P62630"/>
    </row>
    <row r="62631" spans="15:16" x14ac:dyDescent="0.2">
      <c r="O62631"/>
      <c r="P62631"/>
    </row>
    <row r="62632" spans="15:16" x14ac:dyDescent="0.2">
      <c r="O62632"/>
      <c r="P62632"/>
    </row>
    <row r="62633" spans="15:16" x14ac:dyDescent="0.2">
      <c r="O62633"/>
      <c r="P62633"/>
    </row>
    <row r="62634" spans="15:16" x14ac:dyDescent="0.2">
      <c r="O62634"/>
      <c r="P62634"/>
    </row>
    <row r="62635" spans="15:16" x14ac:dyDescent="0.2">
      <c r="O62635"/>
      <c r="P62635"/>
    </row>
    <row r="62636" spans="15:16" x14ac:dyDescent="0.2">
      <c r="O62636"/>
      <c r="P62636"/>
    </row>
    <row r="62637" spans="15:16" x14ac:dyDescent="0.2">
      <c r="O62637"/>
      <c r="P62637"/>
    </row>
    <row r="62638" spans="15:16" x14ac:dyDescent="0.2">
      <c r="O62638"/>
      <c r="P62638"/>
    </row>
    <row r="62639" spans="15:16" x14ac:dyDescent="0.2">
      <c r="O62639"/>
      <c r="P62639"/>
    </row>
    <row r="62640" spans="15:16" x14ac:dyDescent="0.2">
      <c r="O62640"/>
      <c r="P62640"/>
    </row>
    <row r="62641" spans="15:16" x14ac:dyDescent="0.2">
      <c r="O62641"/>
      <c r="P62641"/>
    </row>
    <row r="62642" spans="15:16" x14ac:dyDescent="0.2">
      <c r="O62642"/>
      <c r="P62642"/>
    </row>
    <row r="62643" spans="15:16" x14ac:dyDescent="0.2">
      <c r="O62643"/>
      <c r="P62643"/>
    </row>
    <row r="62644" spans="15:16" x14ac:dyDescent="0.2">
      <c r="O62644"/>
      <c r="P62644"/>
    </row>
    <row r="62645" spans="15:16" x14ac:dyDescent="0.2">
      <c r="O62645"/>
      <c r="P62645"/>
    </row>
    <row r="62646" spans="15:16" x14ac:dyDescent="0.2">
      <c r="O62646"/>
      <c r="P62646"/>
    </row>
    <row r="62647" spans="15:16" x14ac:dyDescent="0.2">
      <c r="O62647"/>
      <c r="P62647"/>
    </row>
    <row r="62648" spans="15:16" x14ac:dyDescent="0.2">
      <c r="O62648"/>
      <c r="P62648"/>
    </row>
    <row r="62649" spans="15:16" x14ac:dyDescent="0.2">
      <c r="O62649"/>
      <c r="P62649"/>
    </row>
    <row r="62650" spans="15:16" x14ac:dyDescent="0.2">
      <c r="O62650"/>
      <c r="P62650"/>
    </row>
    <row r="62651" spans="15:16" x14ac:dyDescent="0.2">
      <c r="O62651"/>
      <c r="P62651"/>
    </row>
    <row r="62652" spans="15:16" x14ac:dyDescent="0.2">
      <c r="O62652"/>
      <c r="P62652"/>
    </row>
    <row r="62653" spans="15:16" x14ac:dyDescent="0.2">
      <c r="O62653"/>
      <c r="P62653"/>
    </row>
    <row r="62654" spans="15:16" x14ac:dyDescent="0.2">
      <c r="O62654"/>
      <c r="P62654"/>
    </row>
    <row r="62655" spans="15:16" x14ac:dyDescent="0.2">
      <c r="O62655"/>
      <c r="P62655"/>
    </row>
    <row r="62656" spans="15:16" x14ac:dyDescent="0.2">
      <c r="O62656"/>
      <c r="P62656"/>
    </row>
    <row r="62657" spans="15:16" x14ac:dyDescent="0.2">
      <c r="O62657"/>
      <c r="P62657"/>
    </row>
    <row r="62658" spans="15:16" x14ac:dyDescent="0.2">
      <c r="O62658"/>
      <c r="P62658"/>
    </row>
    <row r="62659" spans="15:16" x14ac:dyDescent="0.2">
      <c r="O62659"/>
      <c r="P62659"/>
    </row>
    <row r="62660" spans="15:16" x14ac:dyDescent="0.2">
      <c r="O62660"/>
      <c r="P62660"/>
    </row>
    <row r="62661" spans="15:16" x14ac:dyDescent="0.2">
      <c r="O62661"/>
      <c r="P62661"/>
    </row>
    <row r="62662" spans="15:16" x14ac:dyDescent="0.2">
      <c r="O62662"/>
      <c r="P62662"/>
    </row>
    <row r="62663" spans="15:16" x14ac:dyDescent="0.2">
      <c r="O62663"/>
      <c r="P62663"/>
    </row>
    <row r="62664" spans="15:16" x14ac:dyDescent="0.2">
      <c r="O62664"/>
      <c r="P62664"/>
    </row>
    <row r="62665" spans="15:16" x14ac:dyDescent="0.2">
      <c r="O62665"/>
      <c r="P62665"/>
    </row>
    <row r="62666" spans="15:16" x14ac:dyDescent="0.2">
      <c r="O62666"/>
      <c r="P62666"/>
    </row>
    <row r="62667" spans="15:16" x14ac:dyDescent="0.2">
      <c r="O62667"/>
      <c r="P62667"/>
    </row>
    <row r="62668" spans="15:16" x14ac:dyDescent="0.2">
      <c r="O62668"/>
      <c r="P62668"/>
    </row>
    <row r="62669" spans="15:16" x14ac:dyDescent="0.2">
      <c r="O62669"/>
      <c r="P62669"/>
    </row>
    <row r="62670" spans="15:16" x14ac:dyDescent="0.2">
      <c r="O62670"/>
      <c r="P62670"/>
    </row>
    <row r="62671" spans="15:16" x14ac:dyDescent="0.2">
      <c r="O62671"/>
      <c r="P62671"/>
    </row>
    <row r="62672" spans="15:16" x14ac:dyDescent="0.2">
      <c r="O62672"/>
      <c r="P62672"/>
    </row>
    <row r="62673" spans="15:16" x14ac:dyDescent="0.2">
      <c r="O62673"/>
      <c r="P62673"/>
    </row>
    <row r="62674" spans="15:16" x14ac:dyDescent="0.2">
      <c r="O62674"/>
      <c r="P62674"/>
    </row>
    <row r="62675" spans="15:16" x14ac:dyDescent="0.2">
      <c r="O62675"/>
      <c r="P62675"/>
    </row>
    <row r="62676" spans="15:16" x14ac:dyDescent="0.2">
      <c r="O62676"/>
      <c r="P62676"/>
    </row>
    <row r="62677" spans="15:16" x14ac:dyDescent="0.2">
      <c r="O62677"/>
      <c r="P62677"/>
    </row>
    <row r="62678" spans="15:16" x14ac:dyDescent="0.2">
      <c r="O62678"/>
      <c r="P62678"/>
    </row>
    <row r="62679" spans="15:16" x14ac:dyDescent="0.2">
      <c r="O62679"/>
      <c r="P62679"/>
    </row>
    <row r="62680" spans="15:16" x14ac:dyDescent="0.2">
      <c r="O62680"/>
      <c r="P62680"/>
    </row>
    <row r="62681" spans="15:16" x14ac:dyDescent="0.2">
      <c r="O62681"/>
      <c r="P62681"/>
    </row>
    <row r="62682" spans="15:16" x14ac:dyDescent="0.2">
      <c r="O62682"/>
      <c r="P62682"/>
    </row>
    <row r="62683" spans="15:16" x14ac:dyDescent="0.2">
      <c r="O62683"/>
      <c r="P62683"/>
    </row>
    <row r="62684" spans="15:16" x14ac:dyDescent="0.2">
      <c r="O62684"/>
      <c r="P62684"/>
    </row>
    <row r="62685" spans="15:16" x14ac:dyDescent="0.2">
      <c r="O62685"/>
      <c r="P62685"/>
    </row>
    <row r="62686" spans="15:16" x14ac:dyDescent="0.2">
      <c r="O62686"/>
      <c r="P62686"/>
    </row>
    <row r="62687" spans="15:16" x14ac:dyDescent="0.2">
      <c r="O62687"/>
      <c r="P62687"/>
    </row>
    <row r="62688" spans="15:16" x14ac:dyDescent="0.2">
      <c r="O62688"/>
      <c r="P62688"/>
    </row>
    <row r="62689" spans="15:16" x14ac:dyDescent="0.2">
      <c r="O62689"/>
      <c r="P62689"/>
    </row>
    <row r="62690" spans="15:16" x14ac:dyDescent="0.2">
      <c r="O62690"/>
      <c r="P62690"/>
    </row>
    <row r="62691" spans="15:16" x14ac:dyDescent="0.2">
      <c r="O62691"/>
      <c r="P62691"/>
    </row>
    <row r="62692" spans="15:16" x14ac:dyDescent="0.2">
      <c r="O62692"/>
      <c r="P62692"/>
    </row>
    <row r="62693" spans="15:16" x14ac:dyDescent="0.2">
      <c r="O62693"/>
      <c r="P62693"/>
    </row>
    <row r="62694" spans="15:16" x14ac:dyDescent="0.2">
      <c r="O62694"/>
      <c r="P62694"/>
    </row>
    <row r="62695" spans="15:16" x14ac:dyDescent="0.2">
      <c r="O62695"/>
      <c r="P62695"/>
    </row>
    <row r="62696" spans="15:16" x14ac:dyDescent="0.2">
      <c r="O62696"/>
      <c r="P62696"/>
    </row>
    <row r="62697" spans="15:16" x14ac:dyDescent="0.2">
      <c r="O62697"/>
      <c r="P62697"/>
    </row>
    <row r="62698" spans="15:16" x14ac:dyDescent="0.2">
      <c r="O62698"/>
      <c r="P62698"/>
    </row>
    <row r="62699" spans="15:16" x14ac:dyDescent="0.2">
      <c r="O62699"/>
      <c r="P62699"/>
    </row>
    <row r="62700" spans="15:16" x14ac:dyDescent="0.2">
      <c r="O62700"/>
      <c r="P62700"/>
    </row>
    <row r="62701" spans="15:16" x14ac:dyDescent="0.2">
      <c r="O62701"/>
      <c r="P62701"/>
    </row>
    <row r="62702" spans="15:16" x14ac:dyDescent="0.2">
      <c r="O62702"/>
      <c r="P62702"/>
    </row>
    <row r="62703" spans="15:16" x14ac:dyDescent="0.2">
      <c r="O62703"/>
      <c r="P62703"/>
    </row>
    <row r="62704" spans="15:16" x14ac:dyDescent="0.2">
      <c r="O62704"/>
      <c r="P62704"/>
    </row>
    <row r="62705" spans="15:16" x14ac:dyDescent="0.2">
      <c r="O62705"/>
      <c r="P62705"/>
    </row>
    <row r="62706" spans="15:16" x14ac:dyDescent="0.2">
      <c r="O62706"/>
      <c r="P62706"/>
    </row>
    <row r="62707" spans="15:16" x14ac:dyDescent="0.2">
      <c r="O62707"/>
      <c r="P62707"/>
    </row>
    <row r="62708" spans="15:16" x14ac:dyDescent="0.2">
      <c r="O62708"/>
      <c r="P62708"/>
    </row>
    <row r="62709" spans="15:16" x14ac:dyDescent="0.2">
      <c r="O62709"/>
      <c r="P62709"/>
    </row>
    <row r="62710" spans="15:16" x14ac:dyDescent="0.2">
      <c r="O62710"/>
      <c r="P62710"/>
    </row>
    <row r="62711" spans="15:16" x14ac:dyDescent="0.2">
      <c r="O62711"/>
      <c r="P62711"/>
    </row>
    <row r="62712" spans="15:16" x14ac:dyDescent="0.2">
      <c r="O62712"/>
      <c r="P62712"/>
    </row>
    <row r="62713" spans="15:16" x14ac:dyDescent="0.2">
      <c r="O62713"/>
      <c r="P62713"/>
    </row>
    <row r="62714" spans="15:16" x14ac:dyDescent="0.2">
      <c r="O62714"/>
      <c r="P62714"/>
    </row>
    <row r="62715" spans="15:16" x14ac:dyDescent="0.2">
      <c r="O62715"/>
      <c r="P62715"/>
    </row>
    <row r="62716" spans="15:16" x14ac:dyDescent="0.2">
      <c r="O62716"/>
      <c r="P62716"/>
    </row>
    <row r="62717" spans="15:16" x14ac:dyDescent="0.2">
      <c r="O62717"/>
      <c r="P62717"/>
    </row>
    <row r="62718" spans="15:16" x14ac:dyDescent="0.2">
      <c r="O62718"/>
      <c r="P62718"/>
    </row>
    <row r="62719" spans="15:16" x14ac:dyDescent="0.2">
      <c r="O62719"/>
      <c r="P62719"/>
    </row>
    <row r="62720" spans="15:16" x14ac:dyDescent="0.2">
      <c r="O62720"/>
      <c r="P62720"/>
    </row>
    <row r="62721" spans="15:16" x14ac:dyDescent="0.2">
      <c r="O62721"/>
      <c r="P62721"/>
    </row>
    <row r="62722" spans="15:16" x14ac:dyDescent="0.2">
      <c r="O62722"/>
      <c r="P62722"/>
    </row>
    <row r="62723" spans="15:16" x14ac:dyDescent="0.2">
      <c r="O62723"/>
      <c r="P62723"/>
    </row>
    <row r="62724" spans="15:16" x14ac:dyDescent="0.2">
      <c r="O62724"/>
      <c r="P62724"/>
    </row>
    <row r="62725" spans="15:16" x14ac:dyDescent="0.2">
      <c r="O62725"/>
      <c r="P62725"/>
    </row>
    <row r="62726" spans="15:16" x14ac:dyDescent="0.2">
      <c r="O62726"/>
      <c r="P62726"/>
    </row>
    <row r="62727" spans="15:16" x14ac:dyDescent="0.2">
      <c r="O62727"/>
      <c r="P62727"/>
    </row>
    <row r="62728" spans="15:16" x14ac:dyDescent="0.2">
      <c r="O62728"/>
      <c r="P62728"/>
    </row>
    <row r="62729" spans="15:16" x14ac:dyDescent="0.2">
      <c r="O62729"/>
      <c r="P62729"/>
    </row>
    <row r="62730" spans="15:16" x14ac:dyDescent="0.2">
      <c r="O62730"/>
      <c r="P62730"/>
    </row>
    <row r="62731" spans="15:16" x14ac:dyDescent="0.2">
      <c r="O62731"/>
      <c r="P62731"/>
    </row>
    <row r="62732" spans="15:16" x14ac:dyDescent="0.2">
      <c r="O62732"/>
      <c r="P62732"/>
    </row>
    <row r="62733" spans="15:16" x14ac:dyDescent="0.2">
      <c r="O62733"/>
      <c r="P62733"/>
    </row>
    <row r="62734" spans="15:16" x14ac:dyDescent="0.2">
      <c r="O62734"/>
      <c r="P62734"/>
    </row>
    <row r="62735" spans="15:16" x14ac:dyDescent="0.2">
      <c r="O62735"/>
      <c r="P62735"/>
    </row>
    <row r="62736" spans="15:16" x14ac:dyDescent="0.2">
      <c r="O62736"/>
      <c r="P62736"/>
    </row>
    <row r="62737" spans="15:16" x14ac:dyDescent="0.2">
      <c r="O62737"/>
      <c r="P62737"/>
    </row>
    <row r="62738" spans="15:16" x14ac:dyDescent="0.2">
      <c r="O62738"/>
      <c r="P62738"/>
    </row>
    <row r="62739" spans="15:16" x14ac:dyDescent="0.2">
      <c r="O62739"/>
      <c r="P62739"/>
    </row>
    <row r="62740" spans="15:16" x14ac:dyDescent="0.2">
      <c r="O62740"/>
      <c r="P62740"/>
    </row>
    <row r="62741" spans="15:16" x14ac:dyDescent="0.2">
      <c r="O62741"/>
      <c r="P62741"/>
    </row>
    <row r="62742" spans="15:16" x14ac:dyDescent="0.2">
      <c r="O62742"/>
      <c r="P62742"/>
    </row>
    <row r="62743" spans="15:16" x14ac:dyDescent="0.2">
      <c r="O62743"/>
      <c r="P62743"/>
    </row>
    <row r="62744" spans="15:16" x14ac:dyDescent="0.2">
      <c r="O62744"/>
      <c r="P62744"/>
    </row>
    <row r="62745" spans="15:16" x14ac:dyDescent="0.2">
      <c r="O62745"/>
      <c r="P62745"/>
    </row>
    <row r="62746" spans="15:16" x14ac:dyDescent="0.2">
      <c r="O62746"/>
      <c r="P62746"/>
    </row>
    <row r="62747" spans="15:16" x14ac:dyDescent="0.2">
      <c r="O62747"/>
      <c r="P62747"/>
    </row>
    <row r="62748" spans="15:16" x14ac:dyDescent="0.2">
      <c r="O62748"/>
      <c r="P62748"/>
    </row>
    <row r="62749" spans="15:16" x14ac:dyDescent="0.2">
      <c r="O62749"/>
      <c r="P62749"/>
    </row>
    <row r="62750" spans="15:16" x14ac:dyDescent="0.2">
      <c r="O62750"/>
      <c r="P62750"/>
    </row>
    <row r="62751" spans="15:16" x14ac:dyDescent="0.2">
      <c r="O62751"/>
      <c r="P62751"/>
    </row>
    <row r="62752" spans="15:16" x14ac:dyDescent="0.2">
      <c r="O62752"/>
      <c r="P62752"/>
    </row>
    <row r="62753" spans="15:16" x14ac:dyDescent="0.2">
      <c r="O62753"/>
      <c r="P62753"/>
    </row>
    <row r="62754" spans="15:16" x14ac:dyDescent="0.2">
      <c r="O62754"/>
      <c r="P62754"/>
    </row>
    <row r="62755" spans="15:16" x14ac:dyDescent="0.2">
      <c r="O62755"/>
      <c r="P62755"/>
    </row>
    <row r="62756" spans="15:16" x14ac:dyDescent="0.2">
      <c r="O62756"/>
      <c r="P62756"/>
    </row>
    <row r="62757" spans="15:16" x14ac:dyDescent="0.2">
      <c r="O62757"/>
      <c r="P62757"/>
    </row>
    <row r="62758" spans="15:16" x14ac:dyDescent="0.2">
      <c r="O62758"/>
      <c r="P62758"/>
    </row>
    <row r="62759" spans="15:16" x14ac:dyDescent="0.2">
      <c r="O62759"/>
      <c r="P62759"/>
    </row>
    <row r="62760" spans="15:16" x14ac:dyDescent="0.2">
      <c r="O62760"/>
      <c r="P62760"/>
    </row>
    <row r="62761" spans="15:16" x14ac:dyDescent="0.2">
      <c r="O62761"/>
      <c r="P62761"/>
    </row>
    <row r="62762" spans="15:16" x14ac:dyDescent="0.2">
      <c r="O62762"/>
      <c r="P62762"/>
    </row>
    <row r="62763" spans="15:16" x14ac:dyDescent="0.2">
      <c r="O62763"/>
      <c r="P62763"/>
    </row>
    <row r="62764" spans="15:16" x14ac:dyDescent="0.2">
      <c r="O62764"/>
      <c r="P62764"/>
    </row>
    <row r="62765" spans="15:16" x14ac:dyDescent="0.2">
      <c r="O62765"/>
      <c r="P62765"/>
    </row>
    <row r="62766" spans="15:16" x14ac:dyDescent="0.2">
      <c r="O62766"/>
      <c r="P62766"/>
    </row>
    <row r="62767" spans="15:16" x14ac:dyDescent="0.2">
      <c r="O62767"/>
      <c r="P62767"/>
    </row>
    <row r="62768" spans="15:16" x14ac:dyDescent="0.2">
      <c r="O62768"/>
      <c r="P62768"/>
    </row>
    <row r="62769" spans="15:16" x14ac:dyDescent="0.2">
      <c r="O62769"/>
      <c r="P62769"/>
    </row>
    <row r="62770" spans="15:16" x14ac:dyDescent="0.2">
      <c r="O62770"/>
      <c r="P62770"/>
    </row>
    <row r="62771" spans="15:16" x14ac:dyDescent="0.2">
      <c r="O62771"/>
      <c r="P62771"/>
    </row>
    <row r="62772" spans="15:16" x14ac:dyDescent="0.2">
      <c r="O62772"/>
      <c r="P62772"/>
    </row>
    <row r="62773" spans="15:16" x14ac:dyDescent="0.2">
      <c r="O62773"/>
      <c r="P62773"/>
    </row>
    <row r="62774" spans="15:16" x14ac:dyDescent="0.2">
      <c r="O62774"/>
      <c r="P62774"/>
    </row>
    <row r="62775" spans="15:16" x14ac:dyDescent="0.2">
      <c r="O62775"/>
      <c r="P62775"/>
    </row>
    <row r="62776" spans="15:16" x14ac:dyDescent="0.2">
      <c r="O62776"/>
      <c r="P62776"/>
    </row>
    <row r="62777" spans="15:16" x14ac:dyDescent="0.2">
      <c r="O62777"/>
      <c r="P62777"/>
    </row>
    <row r="62778" spans="15:16" x14ac:dyDescent="0.2">
      <c r="O62778"/>
      <c r="P62778"/>
    </row>
    <row r="62779" spans="15:16" x14ac:dyDescent="0.2">
      <c r="O62779"/>
      <c r="P62779"/>
    </row>
    <row r="62780" spans="15:16" x14ac:dyDescent="0.2">
      <c r="O62780"/>
      <c r="P62780"/>
    </row>
    <row r="62781" spans="15:16" x14ac:dyDescent="0.2">
      <c r="O62781"/>
      <c r="P62781"/>
    </row>
    <row r="62782" spans="15:16" x14ac:dyDescent="0.2">
      <c r="O62782"/>
      <c r="P62782"/>
    </row>
    <row r="62783" spans="15:16" x14ac:dyDescent="0.2">
      <c r="O62783"/>
      <c r="P62783"/>
    </row>
    <row r="62784" spans="15:16" x14ac:dyDescent="0.2">
      <c r="O62784"/>
      <c r="P62784"/>
    </row>
    <row r="62785" spans="15:16" x14ac:dyDescent="0.2">
      <c r="O62785"/>
      <c r="P62785"/>
    </row>
    <row r="62786" spans="15:16" x14ac:dyDescent="0.2">
      <c r="O62786"/>
      <c r="P62786"/>
    </row>
    <row r="62787" spans="15:16" x14ac:dyDescent="0.2">
      <c r="O62787"/>
      <c r="P62787"/>
    </row>
    <row r="62788" spans="15:16" x14ac:dyDescent="0.2">
      <c r="O62788"/>
      <c r="P62788"/>
    </row>
    <row r="62789" spans="15:16" x14ac:dyDescent="0.2">
      <c r="O62789"/>
      <c r="P62789"/>
    </row>
    <row r="62790" spans="15:16" x14ac:dyDescent="0.2">
      <c r="O62790"/>
      <c r="P62790"/>
    </row>
    <row r="62791" spans="15:16" x14ac:dyDescent="0.2">
      <c r="O62791"/>
      <c r="P62791"/>
    </row>
    <row r="62792" spans="15:16" x14ac:dyDescent="0.2">
      <c r="O62792"/>
      <c r="P62792"/>
    </row>
    <row r="62793" spans="15:16" x14ac:dyDescent="0.2">
      <c r="O62793"/>
      <c r="P62793"/>
    </row>
    <row r="62794" spans="15:16" x14ac:dyDescent="0.2">
      <c r="O62794"/>
      <c r="P62794"/>
    </row>
    <row r="62795" spans="15:16" x14ac:dyDescent="0.2">
      <c r="O62795"/>
      <c r="P62795"/>
    </row>
    <row r="62796" spans="15:16" x14ac:dyDescent="0.2">
      <c r="O62796"/>
      <c r="P62796"/>
    </row>
    <row r="62797" spans="15:16" x14ac:dyDescent="0.2">
      <c r="O62797"/>
      <c r="P62797"/>
    </row>
    <row r="62798" spans="15:16" x14ac:dyDescent="0.2">
      <c r="O62798"/>
      <c r="P62798"/>
    </row>
    <row r="62799" spans="15:16" x14ac:dyDescent="0.2">
      <c r="O62799"/>
      <c r="P62799"/>
    </row>
    <row r="62800" spans="15:16" x14ac:dyDescent="0.2">
      <c r="O62800"/>
      <c r="P62800"/>
    </row>
    <row r="62801" spans="15:16" x14ac:dyDescent="0.2">
      <c r="O62801"/>
      <c r="P62801"/>
    </row>
    <row r="62802" spans="15:16" x14ac:dyDescent="0.2">
      <c r="O62802"/>
      <c r="P62802"/>
    </row>
    <row r="62803" spans="15:16" x14ac:dyDescent="0.2">
      <c r="O62803"/>
      <c r="P62803"/>
    </row>
    <row r="62804" spans="15:16" x14ac:dyDescent="0.2">
      <c r="O62804"/>
      <c r="P62804"/>
    </row>
    <row r="62805" spans="15:16" x14ac:dyDescent="0.2">
      <c r="O62805"/>
      <c r="P62805"/>
    </row>
    <row r="62806" spans="15:16" x14ac:dyDescent="0.2">
      <c r="O62806"/>
      <c r="P62806"/>
    </row>
    <row r="62807" spans="15:16" x14ac:dyDescent="0.2">
      <c r="O62807"/>
      <c r="P62807"/>
    </row>
    <row r="62808" spans="15:16" x14ac:dyDescent="0.2">
      <c r="O62808"/>
      <c r="P62808"/>
    </row>
    <row r="62809" spans="15:16" x14ac:dyDescent="0.2">
      <c r="O62809"/>
      <c r="P62809"/>
    </row>
    <row r="62810" spans="15:16" x14ac:dyDescent="0.2">
      <c r="O62810"/>
      <c r="P62810"/>
    </row>
    <row r="62811" spans="15:16" x14ac:dyDescent="0.2">
      <c r="O62811"/>
      <c r="P62811"/>
    </row>
    <row r="62812" spans="15:16" x14ac:dyDescent="0.2">
      <c r="O62812"/>
      <c r="P62812"/>
    </row>
    <row r="62813" spans="15:16" x14ac:dyDescent="0.2">
      <c r="O62813"/>
      <c r="P62813"/>
    </row>
    <row r="62814" spans="15:16" x14ac:dyDescent="0.2">
      <c r="O62814"/>
      <c r="P62814"/>
    </row>
    <row r="62815" spans="15:16" x14ac:dyDescent="0.2">
      <c r="O62815"/>
      <c r="P62815"/>
    </row>
    <row r="62816" spans="15:16" x14ac:dyDescent="0.2">
      <c r="O62816"/>
      <c r="P62816"/>
    </row>
    <row r="62817" spans="15:16" x14ac:dyDescent="0.2">
      <c r="O62817"/>
      <c r="P62817"/>
    </row>
    <row r="62818" spans="15:16" x14ac:dyDescent="0.2">
      <c r="O62818"/>
      <c r="P62818"/>
    </row>
    <row r="62819" spans="15:16" x14ac:dyDescent="0.2">
      <c r="O62819"/>
      <c r="P62819"/>
    </row>
    <row r="62820" spans="15:16" x14ac:dyDescent="0.2">
      <c r="O62820"/>
      <c r="P62820"/>
    </row>
    <row r="62821" spans="15:16" x14ac:dyDescent="0.2">
      <c r="O62821"/>
      <c r="P62821"/>
    </row>
    <row r="62822" spans="15:16" x14ac:dyDescent="0.2">
      <c r="O62822"/>
      <c r="P62822"/>
    </row>
    <row r="62823" spans="15:16" x14ac:dyDescent="0.2">
      <c r="O62823"/>
      <c r="P62823"/>
    </row>
    <row r="62824" spans="15:16" x14ac:dyDescent="0.2">
      <c r="O62824"/>
      <c r="P62824"/>
    </row>
    <row r="62825" spans="15:16" x14ac:dyDescent="0.2">
      <c r="O62825"/>
      <c r="P62825"/>
    </row>
    <row r="62826" spans="15:16" x14ac:dyDescent="0.2">
      <c r="O62826"/>
      <c r="P62826"/>
    </row>
    <row r="62827" spans="15:16" x14ac:dyDescent="0.2">
      <c r="O62827"/>
      <c r="P62827"/>
    </row>
    <row r="62828" spans="15:16" x14ac:dyDescent="0.2">
      <c r="O62828"/>
      <c r="P62828"/>
    </row>
    <row r="62829" spans="15:16" x14ac:dyDescent="0.2">
      <c r="O62829"/>
      <c r="P62829"/>
    </row>
    <row r="62830" spans="15:16" x14ac:dyDescent="0.2">
      <c r="O62830"/>
      <c r="P62830"/>
    </row>
    <row r="62831" spans="15:16" x14ac:dyDescent="0.2">
      <c r="O62831"/>
      <c r="P62831"/>
    </row>
    <row r="62832" spans="15:16" x14ac:dyDescent="0.2">
      <c r="O62832"/>
      <c r="P62832"/>
    </row>
    <row r="62833" spans="15:16" x14ac:dyDescent="0.2">
      <c r="O62833"/>
      <c r="P62833"/>
    </row>
    <row r="62834" spans="15:16" x14ac:dyDescent="0.2">
      <c r="O62834"/>
      <c r="P62834"/>
    </row>
    <row r="62835" spans="15:16" x14ac:dyDescent="0.2">
      <c r="O62835"/>
      <c r="P62835"/>
    </row>
    <row r="62836" spans="15:16" x14ac:dyDescent="0.2">
      <c r="O62836"/>
      <c r="P62836"/>
    </row>
    <row r="62837" spans="15:16" x14ac:dyDescent="0.2">
      <c r="O62837"/>
      <c r="P62837"/>
    </row>
    <row r="62838" spans="15:16" x14ac:dyDescent="0.2">
      <c r="O62838"/>
      <c r="P62838"/>
    </row>
    <row r="62839" spans="15:16" x14ac:dyDescent="0.2">
      <c r="O62839"/>
      <c r="P62839"/>
    </row>
    <row r="62840" spans="15:16" x14ac:dyDescent="0.2">
      <c r="O62840"/>
      <c r="P62840"/>
    </row>
    <row r="62841" spans="15:16" x14ac:dyDescent="0.2">
      <c r="O62841"/>
      <c r="P62841"/>
    </row>
    <row r="62842" spans="15:16" x14ac:dyDescent="0.2">
      <c r="O62842"/>
      <c r="P62842"/>
    </row>
    <row r="62843" spans="15:16" x14ac:dyDescent="0.2">
      <c r="O62843"/>
      <c r="P62843"/>
    </row>
    <row r="62844" spans="15:16" x14ac:dyDescent="0.2">
      <c r="O62844"/>
      <c r="P62844"/>
    </row>
    <row r="62845" spans="15:16" x14ac:dyDescent="0.2">
      <c r="O62845"/>
      <c r="P62845"/>
    </row>
    <row r="62846" spans="15:16" x14ac:dyDescent="0.2">
      <c r="O62846"/>
      <c r="P62846"/>
    </row>
    <row r="62847" spans="15:16" x14ac:dyDescent="0.2">
      <c r="O62847"/>
      <c r="P62847"/>
    </row>
    <row r="62848" spans="15:16" x14ac:dyDescent="0.2">
      <c r="O62848"/>
      <c r="P62848"/>
    </row>
    <row r="62849" spans="15:16" x14ac:dyDescent="0.2">
      <c r="O62849"/>
      <c r="P62849"/>
    </row>
    <row r="62850" spans="15:16" x14ac:dyDescent="0.2">
      <c r="O62850"/>
      <c r="P62850"/>
    </row>
    <row r="62851" spans="15:16" x14ac:dyDescent="0.2">
      <c r="O62851"/>
      <c r="P62851"/>
    </row>
    <row r="62852" spans="15:16" x14ac:dyDescent="0.2">
      <c r="O62852"/>
      <c r="P62852"/>
    </row>
    <row r="62853" spans="15:16" x14ac:dyDescent="0.2">
      <c r="O62853"/>
      <c r="P62853"/>
    </row>
    <row r="62854" spans="15:16" x14ac:dyDescent="0.2">
      <c r="O62854"/>
      <c r="P62854"/>
    </row>
    <row r="62855" spans="15:16" x14ac:dyDescent="0.2">
      <c r="O62855"/>
      <c r="P62855"/>
    </row>
    <row r="62856" spans="15:16" x14ac:dyDescent="0.2">
      <c r="O62856"/>
      <c r="P62856"/>
    </row>
    <row r="62857" spans="15:16" x14ac:dyDescent="0.2">
      <c r="O62857"/>
      <c r="P62857"/>
    </row>
    <row r="62858" spans="15:16" x14ac:dyDescent="0.2">
      <c r="O62858"/>
      <c r="P62858"/>
    </row>
    <row r="62859" spans="15:16" x14ac:dyDescent="0.2">
      <c r="O62859"/>
      <c r="P62859"/>
    </row>
    <row r="62860" spans="15:16" x14ac:dyDescent="0.2">
      <c r="O62860"/>
      <c r="P62860"/>
    </row>
    <row r="62861" spans="15:16" x14ac:dyDescent="0.2">
      <c r="O62861"/>
      <c r="P62861"/>
    </row>
    <row r="62862" spans="15:16" x14ac:dyDescent="0.2">
      <c r="O62862"/>
      <c r="P62862"/>
    </row>
    <row r="62863" spans="15:16" x14ac:dyDescent="0.2">
      <c r="O62863"/>
      <c r="P62863"/>
    </row>
    <row r="62864" spans="15:16" x14ac:dyDescent="0.2">
      <c r="O62864"/>
      <c r="P62864"/>
    </row>
    <row r="62865" spans="15:16" x14ac:dyDescent="0.2">
      <c r="O62865"/>
      <c r="P62865"/>
    </row>
    <row r="62866" spans="15:16" x14ac:dyDescent="0.2">
      <c r="O62866"/>
      <c r="P62866"/>
    </row>
    <row r="62867" spans="15:16" x14ac:dyDescent="0.2">
      <c r="O62867"/>
      <c r="P62867"/>
    </row>
    <row r="62868" spans="15:16" x14ac:dyDescent="0.2">
      <c r="O62868"/>
      <c r="P62868"/>
    </row>
    <row r="62869" spans="15:16" x14ac:dyDescent="0.2">
      <c r="O62869"/>
      <c r="P62869"/>
    </row>
    <row r="62870" spans="15:16" x14ac:dyDescent="0.2">
      <c r="O62870"/>
      <c r="P62870"/>
    </row>
    <row r="62871" spans="15:16" x14ac:dyDescent="0.2">
      <c r="O62871"/>
      <c r="P62871"/>
    </row>
    <row r="62872" spans="15:16" x14ac:dyDescent="0.2">
      <c r="O62872"/>
      <c r="P62872"/>
    </row>
    <row r="62873" spans="15:16" x14ac:dyDescent="0.2">
      <c r="O62873"/>
      <c r="P62873"/>
    </row>
    <row r="62874" spans="15:16" x14ac:dyDescent="0.2">
      <c r="O62874"/>
      <c r="P62874"/>
    </row>
    <row r="62875" spans="15:16" x14ac:dyDescent="0.2">
      <c r="O62875"/>
      <c r="P62875"/>
    </row>
    <row r="62876" spans="15:16" x14ac:dyDescent="0.2">
      <c r="O62876"/>
      <c r="P62876"/>
    </row>
    <row r="62877" spans="15:16" x14ac:dyDescent="0.2">
      <c r="O62877"/>
      <c r="P62877"/>
    </row>
    <row r="62878" spans="15:16" x14ac:dyDescent="0.2">
      <c r="O62878"/>
      <c r="P62878"/>
    </row>
    <row r="62879" spans="15:16" x14ac:dyDescent="0.2">
      <c r="O62879"/>
      <c r="P62879"/>
    </row>
    <row r="62880" spans="15:16" x14ac:dyDescent="0.2">
      <c r="O62880"/>
      <c r="P62880"/>
    </row>
    <row r="62881" spans="15:16" x14ac:dyDescent="0.2">
      <c r="O62881"/>
      <c r="P62881"/>
    </row>
    <row r="62882" spans="15:16" x14ac:dyDescent="0.2">
      <c r="O62882"/>
      <c r="P62882"/>
    </row>
    <row r="62883" spans="15:16" x14ac:dyDescent="0.2">
      <c r="O62883"/>
      <c r="P62883"/>
    </row>
    <row r="62884" spans="15:16" x14ac:dyDescent="0.2">
      <c r="O62884"/>
      <c r="P62884"/>
    </row>
    <row r="62885" spans="15:16" x14ac:dyDescent="0.2">
      <c r="O62885"/>
      <c r="P62885"/>
    </row>
    <row r="62886" spans="15:16" x14ac:dyDescent="0.2">
      <c r="O62886"/>
      <c r="P62886"/>
    </row>
    <row r="62887" spans="15:16" x14ac:dyDescent="0.2">
      <c r="O62887"/>
      <c r="P62887"/>
    </row>
    <row r="62888" spans="15:16" x14ac:dyDescent="0.2">
      <c r="O62888"/>
      <c r="P62888"/>
    </row>
    <row r="62889" spans="15:16" x14ac:dyDescent="0.2">
      <c r="O62889"/>
      <c r="P62889"/>
    </row>
    <row r="62890" spans="15:16" x14ac:dyDescent="0.2">
      <c r="O62890"/>
      <c r="P62890"/>
    </row>
    <row r="62891" spans="15:16" x14ac:dyDescent="0.2">
      <c r="O62891"/>
      <c r="P62891"/>
    </row>
    <row r="62892" spans="15:16" x14ac:dyDescent="0.2">
      <c r="O62892"/>
      <c r="P62892"/>
    </row>
    <row r="62893" spans="15:16" x14ac:dyDescent="0.2">
      <c r="O62893"/>
      <c r="P62893"/>
    </row>
    <row r="62894" spans="15:16" x14ac:dyDescent="0.2">
      <c r="O62894"/>
      <c r="P62894"/>
    </row>
    <row r="62895" spans="15:16" x14ac:dyDescent="0.2">
      <c r="O62895"/>
      <c r="P62895"/>
    </row>
    <row r="62896" spans="15:16" x14ac:dyDescent="0.2">
      <c r="O62896"/>
      <c r="P62896"/>
    </row>
    <row r="62897" spans="15:16" x14ac:dyDescent="0.2">
      <c r="O62897"/>
      <c r="P62897"/>
    </row>
    <row r="62898" spans="15:16" x14ac:dyDescent="0.2">
      <c r="O62898"/>
      <c r="P62898"/>
    </row>
    <row r="62899" spans="15:16" x14ac:dyDescent="0.2">
      <c r="O62899"/>
      <c r="P62899"/>
    </row>
    <row r="62900" spans="15:16" x14ac:dyDescent="0.2">
      <c r="O62900"/>
      <c r="P62900"/>
    </row>
    <row r="62901" spans="15:16" x14ac:dyDescent="0.2">
      <c r="O62901"/>
      <c r="P62901"/>
    </row>
    <row r="62902" spans="15:16" x14ac:dyDescent="0.2">
      <c r="O62902"/>
      <c r="P62902"/>
    </row>
    <row r="62903" spans="15:16" x14ac:dyDescent="0.2">
      <c r="O62903"/>
      <c r="P62903"/>
    </row>
    <row r="62904" spans="15:16" x14ac:dyDescent="0.2">
      <c r="O62904"/>
      <c r="P62904"/>
    </row>
    <row r="62905" spans="15:16" x14ac:dyDescent="0.2">
      <c r="O62905"/>
      <c r="P62905"/>
    </row>
    <row r="62906" spans="15:16" x14ac:dyDescent="0.2">
      <c r="O62906"/>
      <c r="P62906"/>
    </row>
    <row r="62907" spans="15:16" x14ac:dyDescent="0.2">
      <c r="O62907"/>
      <c r="P62907"/>
    </row>
    <row r="62908" spans="15:16" x14ac:dyDescent="0.2">
      <c r="O62908"/>
      <c r="P62908"/>
    </row>
    <row r="62909" spans="15:16" x14ac:dyDescent="0.2">
      <c r="O62909"/>
      <c r="P62909"/>
    </row>
    <row r="62910" spans="15:16" x14ac:dyDescent="0.2">
      <c r="O62910"/>
      <c r="P62910"/>
    </row>
    <row r="62911" spans="15:16" x14ac:dyDescent="0.2">
      <c r="O62911"/>
      <c r="P62911"/>
    </row>
    <row r="62912" spans="15:16" x14ac:dyDescent="0.2">
      <c r="O62912"/>
      <c r="P62912"/>
    </row>
    <row r="62913" spans="15:16" x14ac:dyDescent="0.2">
      <c r="O62913"/>
      <c r="P62913"/>
    </row>
    <row r="62914" spans="15:16" x14ac:dyDescent="0.2">
      <c r="O62914"/>
      <c r="P62914"/>
    </row>
    <row r="62915" spans="15:16" x14ac:dyDescent="0.2">
      <c r="O62915"/>
      <c r="P62915"/>
    </row>
    <row r="62916" spans="15:16" x14ac:dyDescent="0.2">
      <c r="O62916"/>
      <c r="P62916"/>
    </row>
    <row r="62917" spans="15:16" x14ac:dyDescent="0.2">
      <c r="O62917"/>
      <c r="P62917"/>
    </row>
    <row r="62918" spans="15:16" x14ac:dyDescent="0.2">
      <c r="O62918"/>
      <c r="P62918"/>
    </row>
    <row r="62919" spans="15:16" x14ac:dyDescent="0.2">
      <c r="O62919"/>
      <c r="P62919"/>
    </row>
    <row r="62920" spans="15:16" x14ac:dyDescent="0.2">
      <c r="O62920"/>
      <c r="P62920"/>
    </row>
    <row r="62921" spans="15:16" x14ac:dyDescent="0.2">
      <c r="O62921"/>
      <c r="P62921"/>
    </row>
    <row r="62922" spans="15:16" x14ac:dyDescent="0.2">
      <c r="O62922"/>
      <c r="P62922"/>
    </row>
    <row r="62923" spans="15:16" x14ac:dyDescent="0.2">
      <c r="O62923"/>
      <c r="P62923"/>
    </row>
    <row r="62924" spans="15:16" x14ac:dyDescent="0.2">
      <c r="O62924"/>
      <c r="P62924"/>
    </row>
    <row r="62925" spans="15:16" x14ac:dyDescent="0.2">
      <c r="O62925"/>
      <c r="P62925"/>
    </row>
    <row r="62926" spans="15:16" x14ac:dyDescent="0.2">
      <c r="O62926"/>
      <c r="P62926"/>
    </row>
    <row r="62927" spans="15:16" x14ac:dyDescent="0.2">
      <c r="O62927"/>
      <c r="P62927"/>
    </row>
    <row r="62928" spans="15:16" x14ac:dyDescent="0.2">
      <c r="O62928"/>
      <c r="P62928"/>
    </row>
    <row r="62929" spans="15:16" x14ac:dyDescent="0.2">
      <c r="O62929"/>
      <c r="P62929"/>
    </row>
    <row r="62930" spans="15:16" x14ac:dyDescent="0.2">
      <c r="O62930"/>
      <c r="P62930"/>
    </row>
    <row r="62931" spans="15:16" x14ac:dyDescent="0.2">
      <c r="O62931"/>
      <c r="P62931"/>
    </row>
    <row r="62932" spans="15:16" x14ac:dyDescent="0.2">
      <c r="O62932"/>
      <c r="P62932"/>
    </row>
    <row r="62933" spans="15:16" x14ac:dyDescent="0.2">
      <c r="O62933"/>
      <c r="P62933"/>
    </row>
    <row r="62934" spans="15:16" x14ac:dyDescent="0.2">
      <c r="O62934"/>
      <c r="P62934"/>
    </row>
    <row r="62935" spans="15:16" x14ac:dyDescent="0.2">
      <c r="O62935"/>
      <c r="P62935"/>
    </row>
    <row r="62936" spans="15:16" x14ac:dyDescent="0.2">
      <c r="O62936"/>
      <c r="P62936"/>
    </row>
    <row r="62937" spans="15:16" x14ac:dyDescent="0.2">
      <c r="O62937"/>
      <c r="P62937"/>
    </row>
    <row r="62938" spans="15:16" x14ac:dyDescent="0.2">
      <c r="O62938"/>
      <c r="P62938"/>
    </row>
    <row r="62939" spans="15:16" x14ac:dyDescent="0.2">
      <c r="O62939"/>
      <c r="P62939"/>
    </row>
    <row r="62940" spans="15:16" x14ac:dyDescent="0.2">
      <c r="O62940"/>
      <c r="P62940"/>
    </row>
    <row r="62941" spans="15:16" x14ac:dyDescent="0.2">
      <c r="O62941"/>
      <c r="P62941"/>
    </row>
    <row r="62942" spans="15:16" x14ac:dyDescent="0.2">
      <c r="O62942"/>
      <c r="P62942"/>
    </row>
    <row r="62943" spans="15:16" x14ac:dyDescent="0.2">
      <c r="O62943"/>
      <c r="P62943"/>
    </row>
    <row r="62944" spans="15:16" x14ac:dyDescent="0.2">
      <c r="O62944"/>
      <c r="P62944"/>
    </row>
    <row r="62945" spans="15:16" x14ac:dyDescent="0.2">
      <c r="O62945"/>
      <c r="P62945"/>
    </row>
    <row r="62946" spans="15:16" x14ac:dyDescent="0.2">
      <c r="O62946"/>
      <c r="P62946"/>
    </row>
    <row r="62947" spans="15:16" x14ac:dyDescent="0.2">
      <c r="O62947"/>
      <c r="P62947"/>
    </row>
    <row r="62948" spans="15:16" x14ac:dyDescent="0.2">
      <c r="O62948"/>
      <c r="P62948"/>
    </row>
    <row r="62949" spans="15:16" x14ac:dyDescent="0.2">
      <c r="O62949"/>
      <c r="P62949"/>
    </row>
    <row r="62950" spans="15:16" x14ac:dyDescent="0.2">
      <c r="O62950"/>
      <c r="P62950"/>
    </row>
    <row r="62951" spans="15:16" x14ac:dyDescent="0.2">
      <c r="O62951"/>
      <c r="P62951"/>
    </row>
    <row r="62952" spans="15:16" x14ac:dyDescent="0.2">
      <c r="O62952"/>
      <c r="P62952"/>
    </row>
    <row r="62953" spans="15:16" x14ac:dyDescent="0.2">
      <c r="O62953"/>
      <c r="P62953"/>
    </row>
    <row r="62954" spans="15:16" x14ac:dyDescent="0.2">
      <c r="O62954"/>
      <c r="P62954"/>
    </row>
    <row r="62955" spans="15:16" x14ac:dyDescent="0.2">
      <c r="O62955"/>
      <c r="P62955"/>
    </row>
    <row r="62956" spans="15:16" x14ac:dyDescent="0.2">
      <c r="O62956"/>
      <c r="P62956"/>
    </row>
    <row r="62957" spans="15:16" x14ac:dyDescent="0.2">
      <c r="O62957"/>
      <c r="P62957"/>
    </row>
    <row r="62958" spans="15:16" x14ac:dyDescent="0.2">
      <c r="O62958"/>
      <c r="P62958"/>
    </row>
    <row r="62959" spans="15:16" x14ac:dyDescent="0.2">
      <c r="O62959"/>
      <c r="P62959"/>
    </row>
    <row r="62960" spans="15:16" x14ac:dyDescent="0.2">
      <c r="O62960"/>
      <c r="P62960"/>
    </row>
    <row r="62961" spans="15:16" x14ac:dyDescent="0.2">
      <c r="O62961"/>
      <c r="P62961"/>
    </row>
    <row r="62962" spans="15:16" x14ac:dyDescent="0.2">
      <c r="O62962"/>
      <c r="P62962"/>
    </row>
    <row r="62963" spans="15:16" x14ac:dyDescent="0.2">
      <c r="O62963"/>
      <c r="P62963"/>
    </row>
    <row r="62964" spans="15:16" x14ac:dyDescent="0.2">
      <c r="O62964"/>
      <c r="P62964"/>
    </row>
    <row r="62965" spans="15:16" x14ac:dyDescent="0.2">
      <c r="O62965"/>
      <c r="P62965"/>
    </row>
    <row r="62966" spans="15:16" x14ac:dyDescent="0.2">
      <c r="O62966"/>
      <c r="P62966"/>
    </row>
    <row r="62967" spans="15:16" x14ac:dyDescent="0.2">
      <c r="O62967"/>
      <c r="P62967"/>
    </row>
    <row r="62968" spans="15:16" x14ac:dyDescent="0.2">
      <c r="O62968"/>
      <c r="P62968"/>
    </row>
    <row r="62969" spans="15:16" x14ac:dyDescent="0.2">
      <c r="O62969"/>
      <c r="P62969"/>
    </row>
    <row r="62970" spans="15:16" x14ac:dyDescent="0.2">
      <c r="O62970"/>
      <c r="P62970"/>
    </row>
    <row r="62971" spans="15:16" x14ac:dyDescent="0.2">
      <c r="O62971"/>
      <c r="P62971"/>
    </row>
    <row r="62972" spans="15:16" x14ac:dyDescent="0.2">
      <c r="O62972"/>
      <c r="P62972"/>
    </row>
    <row r="62973" spans="15:16" x14ac:dyDescent="0.2">
      <c r="O62973"/>
      <c r="P62973"/>
    </row>
    <row r="62974" spans="15:16" x14ac:dyDescent="0.2">
      <c r="O62974"/>
      <c r="P62974"/>
    </row>
    <row r="62975" spans="15:16" x14ac:dyDescent="0.2">
      <c r="O62975"/>
      <c r="P62975"/>
    </row>
    <row r="62976" spans="15:16" x14ac:dyDescent="0.2">
      <c r="O62976"/>
      <c r="P62976"/>
    </row>
    <row r="62977" spans="15:16" x14ac:dyDescent="0.2">
      <c r="O62977"/>
      <c r="P62977"/>
    </row>
    <row r="62978" spans="15:16" x14ac:dyDescent="0.2">
      <c r="O62978"/>
      <c r="P62978"/>
    </row>
    <row r="62979" spans="15:16" x14ac:dyDescent="0.2">
      <c r="O62979"/>
      <c r="P62979"/>
    </row>
    <row r="62980" spans="15:16" x14ac:dyDescent="0.2">
      <c r="O62980"/>
      <c r="P62980"/>
    </row>
    <row r="62981" spans="15:16" x14ac:dyDescent="0.2">
      <c r="O62981"/>
      <c r="P62981"/>
    </row>
    <row r="62982" spans="15:16" x14ac:dyDescent="0.2">
      <c r="O62982"/>
      <c r="P62982"/>
    </row>
    <row r="62983" spans="15:16" x14ac:dyDescent="0.2">
      <c r="O62983"/>
      <c r="P62983"/>
    </row>
    <row r="62984" spans="15:16" x14ac:dyDescent="0.2">
      <c r="O62984"/>
      <c r="P62984"/>
    </row>
    <row r="62985" spans="15:16" x14ac:dyDescent="0.2">
      <c r="O62985"/>
      <c r="P62985"/>
    </row>
    <row r="62986" spans="15:16" x14ac:dyDescent="0.2">
      <c r="O62986"/>
      <c r="P62986"/>
    </row>
    <row r="62987" spans="15:16" x14ac:dyDescent="0.2">
      <c r="O62987"/>
      <c r="P62987"/>
    </row>
    <row r="62988" spans="15:16" x14ac:dyDescent="0.2">
      <c r="O62988"/>
      <c r="P62988"/>
    </row>
    <row r="62989" spans="15:16" x14ac:dyDescent="0.2">
      <c r="O62989"/>
      <c r="P62989"/>
    </row>
    <row r="62990" spans="15:16" x14ac:dyDescent="0.2">
      <c r="O62990"/>
      <c r="P62990"/>
    </row>
    <row r="62991" spans="15:16" x14ac:dyDescent="0.2">
      <c r="O62991"/>
      <c r="P62991"/>
    </row>
    <row r="62992" spans="15:16" x14ac:dyDescent="0.2">
      <c r="O62992"/>
      <c r="P62992"/>
    </row>
    <row r="62993" spans="15:16" x14ac:dyDescent="0.2">
      <c r="O62993"/>
      <c r="P62993"/>
    </row>
    <row r="62994" spans="15:16" x14ac:dyDescent="0.2">
      <c r="O62994"/>
      <c r="P62994"/>
    </row>
    <row r="62995" spans="15:16" x14ac:dyDescent="0.2">
      <c r="O62995"/>
      <c r="P62995"/>
    </row>
    <row r="62996" spans="15:16" x14ac:dyDescent="0.2">
      <c r="O62996"/>
      <c r="P62996"/>
    </row>
    <row r="62997" spans="15:16" x14ac:dyDescent="0.2">
      <c r="O62997"/>
      <c r="P62997"/>
    </row>
    <row r="62998" spans="15:16" x14ac:dyDescent="0.2">
      <c r="O62998"/>
      <c r="P62998"/>
    </row>
    <row r="62999" spans="15:16" x14ac:dyDescent="0.2">
      <c r="O62999"/>
      <c r="P62999"/>
    </row>
    <row r="63000" spans="15:16" x14ac:dyDescent="0.2">
      <c r="O63000"/>
      <c r="P63000"/>
    </row>
    <row r="63001" spans="15:16" x14ac:dyDescent="0.2">
      <c r="O63001"/>
      <c r="P63001"/>
    </row>
    <row r="63002" spans="15:16" x14ac:dyDescent="0.2">
      <c r="O63002"/>
      <c r="P63002"/>
    </row>
    <row r="63003" spans="15:16" x14ac:dyDescent="0.2">
      <c r="O63003"/>
      <c r="P63003"/>
    </row>
    <row r="63004" spans="15:16" x14ac:dyDescent="0.2">
      <c r="O63004"/>
      <c r="P63004"/>
    </row>
    <row r="63005" spans="15:16" x14ac:dyDescent="0.2">
      <c r="O63005"/>
      <c r="P63005"/>
    </row>
    <row r="63006" spans="15:16" x14ac:dyDescent="0.2">
      <c r="O63006"/>
      <c r="P63006"/>
    </row>
    <row r="63007" spans="15:16" x14ac:dyDescent="0.2">
      <c r="O63007"/>
      <c r="P63007"/>
    </row>
    <row r="63008" spans="15:16" x14ac:dyDescent="0.2">
      <c r="O63008"/>
      <c r="P63008"/>
    </row>
    <row r="63009" spans="15:16" x14ac:dyDescent="0.2">
      <c r="O63009"/>
      <c r="P63009"/>
    </row>
    <row r="63010" spans="15:16" x14ac:dyDescent="0.2">
      <c r="O63010"/>
      <c r="P63010"/>
    </row>
    <row r="63011" spans="15:16" x14ac:dyDescent="0.2">
      <c r="O63011"/>
      <c r="P63011"/>
    </row>
    <row r="63012" spans="15:16" x14ac:dyDescent="0.2">
      <c r="O63012"/>
      <c r="P63012"/>
    </row>
    <row r="63013" spans="15:16" x14ac:dyDescent="0.2">
      <c r="O63013"/>
      <c r="P63013"/>
    </row>
    <row r="63014" spans="15:16" x14ac:dyDescent="0.2">
      <c r="O63014"/>
      <c r="P63014"/>
    </row>
    <row r="63015" spans="15:16" x14ac:dyDescent="0.2">
      <c r="O63015"/>
      <c r="P63015"/>
    </row>
    <row r="63016" spans="15:16" x14ac:dyDescent="0.2">
      <c r="O63016"/>
      <c r="P63016"/>
    </row>
    <row r="63017" spans="15:16" x14ac:dyDescent="0.2">
      <c r="O63017"/>
      <c r="P63017"/>
    </row>
    <row r="63018" spans="15:16" x14ac:dyDescent="0.2">
      <c r="O63018"/>
      <c r="P63018"/>
    </row>
    <row r="63019" spans="15:16" x14ac:dyDescent="0.2">
      <c r="O63019"/>
      <c r="P63019"/>
    </row>
    <row r="63020" spans="15:16" x14ac:dyDescent="0.2">
      <c r="O63020"/>
      <c r="P63020"/>
    </row>
    <row r="63021" spans="15:16" x14ac:dyDescent="0.2">
      <c r="O63021"/>
      <c r="P63021"/>
    </row>
    <row r="63022" spans="15:16" x14ac:dyDescent="0.2">
      <c r="O63022"/>
      <c r="P63022"/>
    </row>
    <row r="63023" spans="15:16" x14ac:dyDescent="0.2">
      <c r="O63023"/>
      <c r="P63023"/>
    </row>
    <row r="63024" spans="15:16" x14ac:dyDescent="0.2">
      <c r="O63024"/>
      <c r="P63024"/>
    </row>
    <row r="63025" spans="15:16" x14ac:dyDescent="0.2">
      <c r="O63025"/>
      <c r="P63025"/>
    </row>
    <row r="63026" spans="15:16" x14ac:dyDescent="0.2">
      <c r="O63026"/>
      <c r="P63026"/>
    </row>
    <row r="63027" spans="15:16" x14ac:dyDescent="0.2">
      <c r="O63027"/>
      <c r="P63027"/>
    </row>
    <row r="63028" spans="15:16" x14ac:dyDescent="0.2">
      <c r="O63028"/>
      <c r="P63028"/>
    </row>
    <row r="63029" spans="15:16" x14ac:dyDescent="0.2">
      <c r="O63029"/>
      <c r="P63029"/>
    </row>
    <row r="63030" spans="15:16" x14ac:dyDescent="0.2">
      <c r="O63030"/>
      <c r="P63030"/>
    </row>
    <row r="63031" spans="15:16" x14ac:dyDescent="0.2">
      <c r="O63031"/>
      <c r="P63031"/>
    </row>
    <row r="63032" spans="15:16" x14ac:dyDescent="0.2">
      <c r="O63032"/>
      <c r="P63032"/>
    </row>
    <row r="63033" spans="15:16" x14ac:dyDescent="0.2">
      <c r="O63033"/>
      <c r="P63033"/>
    </row>
    <row r="63034" spans="15:16" x14ac:dyDescent="0.2">
      <c r="O63034"/>
      <c r="P63034"/>
    </row>
    <row r="63035" spans="15:16" x14ac:dyDescent="0.2">
      <c r="O63035"/>
      <c r="P63035"/>
    </row>
    <row r="63036" spans="15:16" x14ac:dyDescent="0.2">
      <c r="O63036"/>
      <c r="P63036"/>
    </row>
    <row r="63037" spans="15:16" x14ac:dyDescent="0.2">
      <c r="O63037"/>
      <c r="P63037"/>
    </row>
    <row r="63038" spans="15:16" x14ac:dyDescent="0.2">
      <c r="O63038"/>
      <c r="P63038"/>
    </row>
    <row r="63039" spans="15:16" x14ac:dyDescent="0.2">
      <c r="O63039"/>
      <c r="P63039"/>
    </row>
    <row r="63040" spans="15:16" x14ac:dyDescent="0.2">
      <c r="O63040"/>
      <c r="P63040"/>
    </row>
    <row r="63041" spans="15:16" x14ac:dyDescent="0.2">
      <c r="O63041"/>
      <c r="P63041"/>
    </row>
    <row r="63042" spans="15:16" x14ac:dyDescent="0.2">
      <c r="O63042"/>
      <c r="P63042"/>
    </row>
    <row r="63043" spans="15:16" x14ac:dyDescent="0.2">
      <c r="O63043"/>
      <c r="P63043"/>
    </row>
    <row r="63044" spans="15:16" x14ac:dyDescent="0.2">
      <c r="O63044"/>
      <c r="P63044"/>
    </row>
    <row r="63045" spans="15:16" x14ac:dyDescent="0.2">
      <c r="O63045"/>
      <c r="P63045"/>
    </row>
    <row r="63046" spans="15:16" x14ac:dyDescent="0.2">
      <c r="O63046"/>
      <c r="P63046"/>
    </row>
    <row r="63047" spans="15:16" x14ac:dyDescent="0.2">
      <c r="O63047"/>
      <c r="P63047"/>
    </row>
    <row r="63048" spans="15:16" x14ac:dyDescent="0.2">
      <c r="O63048"/>
      <c r="P63048"/>
    </row>
    <row r="63049" spans="15:16" x14ac:dyDescent="0.2">
      <c r="O63049"/>
      <c r="P63049"/>
    </row>
    <row r="63050" spans="15:16" x14ac:dyDescent="0.2">
      <c r="O63050"/>
      <c r="P63050"/>
    </row>
    <row r="63051" spans="15:16" x14ac:dyDescent="0.2">
      <c r="O63051"/>
      <c r="P63051"/>
    </row>
    <row r="63052" spans="15:16" x14ac:dyDescent="0.2">
      <c r="O63052"/>
      <c r="P63052"/>
    </row>
    <row r="63053" spans="15:16" x14ac:dyDescent="0.2">
      <c r="O63053"/>
      <c r="P63053"/>
    </row>
    <row r="63054" spans="15:16" x14ac:dyDescent="0.2">
      <c r="O63054"/>
      <c r="P63054"/>
    </row>
    <row r="63055" spans="15:16" x14ac:dyDescent="0.2">
      <c r="O63055"/>
      <c r="P63055"/>
    </row>
    <row r="63056" spans="15:16" x14ac:dyDescent="0.2">
      <c r="O63056"/>
      <c r="P63056"/>
    </row>
    <row r="63057" spans="15:16" x14ac:dyDescent="0.2">
      <c r="O63057"/>
      <c r="P63057"/>
    </row>
    <row r="63058" spans="15:16" x14ac:dyDescent="0.2">
      <c r="O63058"/>
      <c r="P63058"/>
    </row>
    <row r="63059" spans="15:16" x14ac:dyDescent="0.2">
      <c r="O63059"/>
      <c r="P63059"/>
    </row>
    <row r="63060" spans="15:16" x14ac:dyDescent="0.2">
      <c r="O63060"/>
      <c r="P63060"/>
    </row>
    <row r="63061" spans="15:16" x14ac:dyDescent="0.2">
      <c r="O63061"/>
      <c r="P63061"/>
    </row>
    <row r="63062" spans="15:16" x14ac:dyDescent="0.2">
      <c r="O63062"/>
      <c r="P63062"/>
    </row>
    <row r="63063" spans="15:16" x14ac:dyDescent="0.2">
      <c r="O63063"/>
      <c r="P63063"/>
    </row>
    <row r="63064" spans="15:16" x14ac:dyDescent="0.2">
      <c r="O63064"/>
      <c r="P63064"/>
    </row>
    <row r="63065" spans="15:16" x14ac:dyDescent="0.2">
      <c r="O63065"/>
      <c r="P63065"/>
    </row>
    <row r="63066" spans="15:16" x14ac:dyDescent="0.2">
      <c r="O63066"/>
      <c r="P63066"/>
    </row>
    <row r="63067" spans="15:16" x14ac:dyDescent="0.2">
      <c r="O63067"/>
      <c r="P63067"/>
    </row>
    <row r="63068" spans="15:16" x14ac:dyDescent="0.2">
      <c r="O63068"/>
      <c r="P63068"/>
    </row>
    <row r="63069" spans="15:16" x14ac:dyDescent="0.2">
      <c r="O63069"/>
      <c r="P63069"/>
    </row>
    <row r="63070" spans="15:16" x14ac:dyDescent="0.2">
      <c r="O63070"/>
      <c r="P63070"/>
    </row>
    <row r="63071" spans="15:16" x14ac:dyDescent="0.2">
      <c r="O63071"/>
      <c r="P63071"/>
    </row>
    <row r="63072" spans="15:16" x14ac:dyDescent="0.2">
      <c r="O63072"/>
      <c r="P63072"/>
    </row>
    <row r="63073" spans="15:16" x14ac:dyDescent="0.2">
      <c r="O63073"/>
      <c r="P63073"/>
    </row>
    <row r="63074" spans="15:16" x14ac:dyDescent="0.2">
      <c r="O63074"/>
      <c r="P63074"/>
    </row>
    <row r="63075" spans="15:16" x14ac:dyDescent="0.2">
      <c r="O63075"/>
      <c r="P63075"/>
    </row>
    <row r="63076" spans="15:16" x14ac:dyDescent="0.2">
      <c r="O63076"/>
      <c r="P63076"/>
    </row>
    <row r="63077" spans="15:16" x14ac:dyDescent="0.2">
      <c r="O63077"/>
      <c r="P63077"/>
    </row>
    <row r="63078" spans="15:16" x14ac:dyDescent="0.2">
      <c r="O63078"/>
      <c r="P63078"/>
    </row>
    <row r="63079" spans="15:16" x14ac:dyDescent="0.2">
      <c r="O63079"/>
      <c r="P63079"/>
    </row>
    <row r="63080" spans="15:16" x14ac:dyDescent="0.2">
      <c r="O63080"/>
      <c r="P63080"/>
    </row>
    <row r="63081" spans="15:16" x14ac:dyDescent="0.2">
      <c r="O63081"/>
      <c r="P63081"/>
    </row>
    <row r="63082" spans="15:16" x14ac:dyDescent="0.2">
      <c r="O63082"/>
      <c r="P63082"/>
    </row>
    <row r="63083" spans="15:16" x14ac:dyDescent="0.2">
      <c r="O63083"/>
      <c r="P63083"/>
    </row>
    <row r="63084" spans="15:16" x14ac:dyDescent="0.2">
      <c r="O63084"/>
      <c r="P63084"/>
    </row>
    <row r="63085" spans="15:16" x14ac:dyDescent="0.2">
      <c r="O63085"/>
      <c r="P63085"/>
    </row>
    <row r="63086" spans="15:16" x14ac:dyDescent="0.2">
      <c r="O63086"/>
      <c r="P63086"/>
    </row>
    <row r="63087" spans="15:16" x14ac:dyDescent="0.2">
      <c r="O63087"/>
      <c r="P63087"/>
    </row>
    <row r="63088" spans="15:16" x14ac:dyDescent="0.2">
      <c r="O63088"/>
      <c r="P63088"/>
    </row>
    <row r="63089" spans="15:16" x14ac:dyDescent="0.2">
      <c r="O63089"/>
      <c r="P63089"/>
    </row>
    <row r="63090" spans="15:16" x14ac:dyDescent="0.2">
      <c r="O63090"/>
      <c r="P63090"/>
    </row>
    <row r="63091" spans="15:16" x14ac:dyDescent="0.2">
      <c r="O63091"/>
      <c r="P63091"/>
    </row>
    <row r="63092" spans="15:16" x14ac:dyDescent="0.2">
      <c r="O63092"/>
      <c r="P63092"/>
    </row>
    <row r="63093" spans="15:16" x14ac:dyDescent="0.2">
      <c r="O63093"/>
      <c r="P63093"/>
    </row>
    <row r="63094" spans="15:16" x14ac:dyDescent="0.2">
      <c r="O63094"/>
      <c r="P63094"/>
    </row>
    <row r="63095" spans="15:16" x14ac:dyDescent="0.2">
      <c r="O63095"/>
      <c r="P63095"/>
    </row>
    <row r="63096" spans="15:16" x14ac:dyDescent="0.2">
      <c r="O63096"/>
      <c r="P63096"/>
    </row>
    <row r="63097" spans="15:16" x14ac:dyDescent="0.2">
      <c r="O63097"/>
      <c r="P63097"/>
    </row>
    <row r="63098" spans="15:16" x14ac:dyDescent="0.2">
      <c r="O63098"/>
      <c r="P63098"/>
    </row>
    <row r="63099" spans="15:16" x14ac:dyDescent="0.2">
      <c r="O63099"/>
      <c r="P63099"/>
    </row>
    <row r="63100" spans="15:16" x14ac:dyDescent="0.2">
      <c r="O63100"/>
      <c r="P63100"/>
    </row>
    <row r="63101" spans="15:16" x14ac:dyDescent="0.2">
      <c r="O63101"/>
      <c r="P63101"/>
    </row>
    <row r="63102" spans="15:16" x14ac:dyDescent="0.2">
      <c r="O63102"/>
      <c r="P63102"/>
    </row>
    <row r="63103" spans="15:16" x14ac:dyDescent="0.2">
      <c r="O63103"/>
      <c r="P63103"/>
    </row>
    <row r="63104" spans="15:16" x14ac:dyDescent="0.2">
      <c r="O63104"/>
      <c r="P63104"/>
    </row>
    <row r="63105" spans="15:16" x14ac:dyDescent="0.2">
      <c r="O63105"/>
      <c r="P63105"/>
    </row>
    <row r="63106" spans="15:16" x14ac:dyDescent="0.2">
      <c r="O63106"/>
      <c r="P63106"/>
    </row>
    <row r="63107" spans="15:16" x14ac:dyDescent="0.2">
      <c r="O63107"/>
      <c r="P63107"/>
    </row>
    <row r="63108" spans="15:16" x14ac:dyDescent="0.2">
      <c r="O63108"/>
      <c r="P63108"/>
    </row>
    <row r="63109" spans="15:16" x14ac:dyDescent="0.2">
      <c r="O63109"/>
      <c r="P63109"/>
    </row>
    <row r="63110" spans="15:16" x14ac:dyDescent="0.2">
      <c r="O63110"/>
      <c r="P63110"/>
    </row>
    <row r="63111" spans="15:16" x14ac:dyDescent="0.2">
      <c r="O63111"/>
      <c r="P63111"/>
    </row>
    <row r="63112" spans="15:16" x14ac:dyDescent="0.2">
      <c r="O63112"/>
      <c r="P63112"/>
    </row>
    <row r="63113" spans="15:16" x14ac:dyDescent="0.2">
      <c r="O63113"/>
      <c r="P63113"/>
    </row>
    <row r="63114" spans="15:16" x14ac:dyDescent="0.2">
      <c r="O63114"/>
      <c r="P63114"/>
    </row>
    <row r="63115" spans="15:16" x14ac:dyDescent="0.2">
      <c r="O63115"/>
      <c r="P63115"/>
    </row>
    <row r="63116" spans="15:16" x14ac:dyDescent="0.2">
      <c r="O63116"/>
      <c r="P63116"/>
    </row>
    <row r="63117" spans="15:16" x14ac:dyDescent="0.2">
      <c r="O63117"/>
      <c r="P63117"/>
    </row>
    <row r="63118" spans="15:16" x14ac:dyDescent="0.2">
      <c r="O63118"/>
      <c r="P63118"/>
    </row>
    <row r="63119" spans="15:16" x14ac:dyDescent="0.2">
      <c r="O63119"/>
      <c r="P63119"/>
    </row>
    <row r="63120" spans="15:16" x14ac:dyDescent="0.2">
      <c r="O63120"/>
      <c r="P63120"/>
    </row>
    <row r="63121" spans="15:16" x14ac:dyDescent="0.2">
      <c r="O63121"/>
      <c r="P63121"/>
    </row>
    <row r="63122" spans="15:16" x14ac:dyDescent="0.2">
      <c r="O63122"/>
      <c r="P63122"/>
    </row>
    <row r="63123" spans="15:16" x14ac:dyDescent="0.2">
      <c r="O63123"/>
      <c r="P63123"/>
    </row>
    <row r="63124" spans="15:16" x14ac:dyDescent="0.2">
      <c r="O63124"/>
      <c r="P63124"/>
    </row>
    <row r="63125" spans="15:16" x14ac:dyDescent="0.2">
      <c r="O63125"/>
      <c r="P63125"/>
    </row>
    <row r="63126" spans="15:16" x14ac:dyDescent="0.2">
      <c r="O63126"/>
      <c r="P63126"/>
    </row>
    <row r="63127" spans="15:16" x14ac:dyDescent="0.2">
      <c r="O63127"/>
      <c r="P63127"/>
    </row>
    <row r="63128" spans="15:16" x14ac:dyDescent="0.2">
      <c r="O63128"/>
      <c r="P63128"/>
    </row>
    <row r="63129" spans="15:16" x14ac:dyDescent="0.2">
      <c r="O63129"/>
      <c r="P63129"/>
    </row>
    <row r="63130" spans="15:16" x14ac:dyDescent="0.2">
      <c r="O63130"/>
      <c r="P63130"/>
    </row>
    <row r="63131" spans="15:16" x14ac:dyDescent="0.2">
      <c r="O63131"/>
      <c r="P63131"/>
    </row>
    <row r="63132" spans="15:16" x14ac:dyDescent="0.2">
      <c r="O63132"/>
      <c r="P63132"/>
    </row>
    <row r="63133" spans="15:16" x14ac:dyDescent="0.2">
      <c r="O63133"/>
      <c r="P63133"/>
    </row>
    <row r="63134" spans="15:16" x14ac:dyDescent="0.2">
      <c r="O63134"/>
      <c r="P63134"/>
    </row>
    <row r="63135" spans="15:16" x14ac:dyDescent="0.2">
      <c r="O63135"/>
      <c r="P63135"/>
    </row>
    <row r="63136" spans="15:16" x14ac:dyDescent="0.2">
      <c r="O63136"/>
      <c r="P63136"/>
    </row>
    <row r="63137" spans="15:16" x14ac:dyDescent="0.2">
      <c r="O63137"/>
      <c r="P63137"/>
    </row>
    <row r="63138" spans="15:16" x14ac:dyDescent="0.2">
      <c r="O63138"/>
      <c r="P63138"/>
    </row>
    <row r="63139" spans="15:16" x14ac:dyDescent="0.2">
      <c r="O63139"/>
      <c r="P63139"/>
    </row>
    <row r="63140" spans="15:16" x14ac:dyDescent="0.2">
      <c r="O63140"/>
      <c r="P63140"/>
    </row>
    <row r="63141" spans="15:16" x14ac:dyDescent="0.2">
      <c r="O63141"/>
      <c r="P63141"/>
    </row>
    <row r="63142" spans="15:16" x14ac:dyDescent="0.2">
      <c r="O63142"/>
      <c r="P63142"/>
    </row>
    <row r="63143" spans="15:16" x14ac:dyDescent="0.2">
      <c r="O63143"/>
      <c r="P63143"/>
    </row>
    <row r="63144" spans="15:16" x14ac:dyDescent="0.2">
      <c r="O63144"/>
      <c r="P63144"/>
    </row>
    <row r="63145" spans="15:16" x14ac:dyDescent="0.2">
      <c r="O63145"/>
      <c r="P63145"/>
    </row>
    <row r="63146" spans="15:16" x14ac:dyDescent="0.2">
      <c r="O63146"/>
      <c r="P63146"/>
    </row>
    <row r="63147" spans="15:16" x14ac:dyDescent="0.2">
      <c r="O63147"/>
      <c r="P63147"/>
    </row>
    <row r="63148" spans="15:16" x14ac:dyDescent="0.2">
      <c r="O63148"/>
      <c r="P63148"/>
    </row>
    <row r="63149" spans="15:16" x14ac:dyDescent="0.2">
      <c r="O63149"/>
      <c r="P63149"/>
    </row>
    <row r="63150" spans="15:16" x14ac:dyDescent="0.2">
      <c r="O63150"/>
      <c r="P63150"/>
    </row>
    <row r="63151" spans="15:16" x14ac:dyDescent="0.2">
      <c r="O63151"/>
      <c r="P63151"/>
    </row>
    <row r="63152" spans="15:16" x14ac:dyDescent="0.2">
      <c r="O63152"/>
      <c r="P63152"/>
    </row>
    <row r="63153" spans="15:16" x14ac:dyDescent="0.2">
      <c r="O63153"/>
      <c r="P63153"/>
    </row>
    <row r="63154" spans="15:16" x14ac:dyDescent="0.2">
      <c r="O63154"/>
      <c r="P63154"/>
    </row>
    <row r="63155" spans="15:16" x14ac:dyDescent="0.2">
      <c r="O63155"/>
      <c r="P63155"/>
    </row>
    <row r="63156" spans="15:16" x14ac:dyDescent="0.2">
      <c r="O63156"/>
      <c r="P63156"/>
    </row>
    <row r="63157" spans="15:16" x14ac:dyDescent="0.2">
      <c r="O63157"/>
      <c r="P63157"/>
    </row>
    <row r="63158" spans="15:16" x14ac:dyDescent="0.2">
      <c r="O63158"/>
      <c r="P63158"/>
    </row>
    <row r="63159" spans="15:16" x14ac:dyDescent="0.2">
      <c r="O63159"/>
      <c r="P63159"/>
    </row>
    <row r="63160" spans="15:16" x14ac:dyDescent="0.2">
      <c r="O63160"/>
      <c r="P63160"/>
    </row>
    <row r="63161" spans="15:16" x14ac:dyDescent="0.2">
      <c r="O63161"/>
      <c r="P63161"/>
    </row>
    <row r="63162" spans="15:16" x14ac:dyDescent="0.2">
      <c r="O63162"/>
      <c r="P63162"/>
    </row>
    <row r="63163" spans="15:16" x14ac:dyDescent="0.2">
      <c r="O63163"/>
      <c r="P63163"/>
    </row>
    <row r="63164" spans="15:16" x14ac:dyDescent="0.2">
      <c r="O63164"/>
      <c r="P63164"/>
    </row>
    <row r="63165" spans="15:16" x14ac:dyDescent="0.2">
      <c r="O63165"/>
      <c r="P63165"/>
    </row>
    <row r="63166" spans="15:16" x14ac:dyDescent="0.2">
      <c r="O63166"/>
      <c r="P63166"/>
    </row>
    <row r="63167" spans="15:16" x14ac:dyDescent="0.2">
      <c r="O63167"/>
      <c r="P63167"/>
    </row>
    <row r="63168" spans="15:16" x14ac:dyDescent="0.2">
      <c r="O63168"/>
      <c r="P63168"/>
    </row>
    <row r="63169" spans="15:16" x14ac:dyDescent="0.2">
      <c r="O63169"/>
      <c r="P63169"/>
    </row>
    <row r="63170" spans="15:16" x14ac:dyDescent="0.2">
      <c r="O63170"/>
      <c r="P63170"/>
    </row>
    <row r="63171" spans="15:16" x14ac:dyDescent="0.2">
      <c r="O63171"/>
      <c r="P63171"/>
    </row>
    <row r="63172" spans="15:16" x14ac:dyDescent="0.2">
      <c r="O63172"/>
      <c r="P63172"/>
    </row>
    <row r="63173" spans="15:16" x14ac:dyDescent="0.2">
      <c r="O63173"/>
      <c r="P63173"/>
    </row>
    <row r="63174" spans="15:16" x14ac:dyDescent="0.2">
      <c r="O63174"/>
      <c r="P63174"/>
    </row>
    <row r="63175" spans="15:16" x14ac:dyDescent="0.2">
      <c r="O63175"/>
      <c r="P63175"/>
    </row>
    <row r="63176" spans="15:16" x14ac:dyDescent="0.2">
      <c r="O63176"/>
      <c r="P63176"/>
    </row>
    <row r="63177" spans="15:16" x14ac:dyDescent="0.2">
      <c r="O63177"/>
      <c r="P63177"/>
    </row>
    <row r="63178" spans="15:16" x14ac:dyDescent="0.2">
      <c r="O63178"/>
      <c r="P63178"/>
    </row>
    <row r="63179" spans="15:16" x14ac:dyDescent="0.2">
      <c r="O63179"/>
      <c r="P63179"/>
    </row>
    <row r="63180" spans="15:16" x14ac:dyDescent="0.2">
      <c r="O63180"/>
      <c r="P63180"/>
    </row>
    <row r="63181" spans="15:16" x14ac:dyDescent="0.2">
      <c r="O63181"/>
      <c r="P63181"/>
    </row>
    <row r="63182" spans="15:16" x14ac:dyDescent="0.2">
      <c r="O63182"/>
      <c r="P63182"/>
    </row>
    <row r="63183" spans="15:16" x14ac:dyDescent="0.2">
      <c r="O63183"/>
      <c r="P63183"/>
    </row>
    <row r="63184" spans="15:16" x14ac:dyDescent="0.2">
      <c r="O63184"/>
      <c r="P63184"/>
    </row>
    <row r="63185" spans="15:16" x14ac:dyDescent="0.2">
      <c r="O63185"/>
      <c r="P63185"/>
    </row>
    <row r="63186" spans="15:16" x14ac:dyDescent="0.2">
      <c r="O63186"/>
      <c r="P63186"/>
    </row>
    <row r="63187" spans="15:16" x14ac:dyDescent="0.2">
      <c r="O63187"/>
      <c r="P63187"/>
    </row>
    <row r="63188" spans="15:16" x14ac:dyDescent="0.2">
      <c r="O63188"/>
      <c r="P63188"/>
    </row>
    <row r="63189" spans="15:16" x14ac:dyDescent="0.2">
      <c r="O63189"/>
      <c r="P63189"/>
    </row>
    <row r="63190" spans="15:16" x14ac:dyDescent="0.2">
      <c r="O63190"/>
      <c r="P63190"/>
    </row>
    <row r="63191" spans="15:16" x14ac:dyDescent="0.2">
      <c r="O63191"/>
      <c r="P63191"/>
    </row>
    <row r="63192" spans="15:16" x14ac:dyDescent="0.2">
      <c r="O63192"/>
      <c r="P63192"/>
    </row>
    <row r="63193" spans="15:16" x14ac:dyDescent="0.2">
      <c r="O63193"/>
      <c r="P63193"/>
    </row>
    <row r="63194" spans="15:16" x14ac:dyDescent="0.2">
      <c r="O63194"/>
      <c r="P63194"/>
    </row>
    <row r="63195" spans="15:16" x14ac:dyDescent="0.2">
      <c r="O63195"/>
      <c r="P63195"/>
    </row>
    <row r="63196" spans="15:16" x14ac:dyDescent="0.2">
      <c r="O63196"/>
      <c r="P63196"/>
    </row>
    <row r="63197" spans="15:16" x14ac:dyDescent="0.2">
      <c r="O63197"/>
      <c r="P63197"/>
    </row>
    <row r="63198" spans="15:16" x14ac:dyDescent="0.2">
      <c r="O63198"/>
      <c r="P63198"/>
    </row>
    <row r="63199" spans="15:16" x14ac:dyDescent="0.2">
      <c r="O63199"/>
      <c r="P63199"/>
    </row>
    <row r="63200" spans="15:16" x14ac:dyDescent="0.2">
      <c r="O63200"/>
      <c r="P63200"/>
    </row>
    <row r="63201" spans="15:16" x14ac:dyDescent="0.2">
      <c r="O63201"/>
      <c r="P63201"/>
    </row>
    <row r="63202" spans="15:16" x14ac:dyDescent="0.2">
      <c r="O63202"/>
      <c r="P63202"/>
    </row>
    <row r="63203" spans="15:16" x14ac:dyDescent="0.2">
      <c r="O63203"/>
      <c r="P63203"/>
    </row>
    <row r="63204" spans="15:16" x14ac:dyDescent="0.2">
      <c r="O63204"/>
      <c r="P63204"/>
    </row>
    <row r="63205" spans="15:16" x14ac:dyDescent="0.2">
      <c r="O63205"/>
      <c r="P63205"/>
    </row>
    <row r="63206" spans="15:16" x14ac:dyDescent="0.2">
      <c r="O63206"/>
      <c r="P63206"/>
    </row>
    <row r="63207" spans="15:16" x14ac:dyDescent="0.2">
      <c r="O63207"/>
      <c r="P63207"/>
    </row>
    <row r="63208" spans="15:16" x14ac:dyDescent="0.2">
      <c r="O63208"/>
      <c r="P63208"/>
    </row>
    <row r="63209" spans="15:16" x14ac:dyDescent="0.2">
      <c r="O63209"/>
      <c r="P63209"/>
    </row>
    <row r="63210" spans="15:16" x14ac:dyDescent="0.2">
      <c r="O63210"/>
      <c r="P63210"/>
    </row>
    <row r="63211" spans="15:16" x14ac:dyDescent="0.2">
      <c r="O63211"/>
      <c r="P63211"/>
    </row>
    <row r="63212" spans="15:16" x14ac:dyDescent="0.2">
      <c r="O63212"/>
      <c r="P63212"/>
    </row>
    <row r="63213" spans="15:16" x14ac:dyDescent="0.2">
      <c r="O63213"/>
      <c r="P63213"/>
    </row>
    <row r="63214" spans="15:16" x14ac:dyDescent="0.2">
      <c r="O63214"/>
      <c r="P63214"/>
    </row>
    <row r="63215" spans="15:16" x14ac:dyDescent="0.2">
      <c r="O63215"/>
      <c r="P63215"/>
    </row>
    <row r="63216" spans="15:16" x14ac:dyDescent="0.2">
      <c r="O63216"/>
      <c r="P63216"/>
    </row>
    <row r="63217" spans="15:16" x14ac:dyDescent="0.2">
      <c r="O63217"/>
      <c r="P63217"/>
    </row>
    <row r="63218" spans="15:16" x14ac:dyDescent="0.2">
      <c r="O63218"/>
      <c r="P63218"/>
    </row>
    <row r="63219" spans="15:16" x14ac:dyDescent="0.2">
      <c r="O63219"/>
      <c r="P63219"/>
    </row>
    <row r="63220" spans="15:16" x14ac:dyDescent="0.2">
      <c r="O63220"/>
      <c r="P63220"/>
    </row>
    <row r="63221" spans="15:16" x14ac:dyDescent="0.2">
      <c r="O63221"/>
      <c r="P63221"/>
    </row>
    <row r="63222" spans="15:16" x14ac:dyDescent="0.2">
      <c r="O63222"/>
      <c r="P63222"/>
    </row>
    <row r="63223" spans="15:16" x14ac:dyDescent="0.2">
      <c r="O63223"/>
      <c r="P63223"/>
    </row>
    <row r="63224" spans="15:16" x14ac:dyDescent="0.2">
      <c r="O63224"/>
      <c r="P63224"/>
    </row>
    <row r="63225" spans="15:16" x14ac:dyDescent="0.2">
      <c r="O63225"/>
      <c r="P63225"/>
    </row>
    <row r="63226" spans="15:16" x14ac:dyDescent="0.2">
      <c r="O63226"/>
      <c r="P63226"/>
    </row>
    <row r="63227" spans="15:16" x14ac:dyDescent="0.2">
      <c r="O63227"/>
      <c r="P63227"/>
    </row>
    <row r="63228" spans="15:16" x14ac:dyDescent="0.2">
      <c r="O63228"/>
      <c r="P63228"/>
    </row>
    <row r="63229" spans="15:16" x14ac:dyDescent="0.2">
      <c r="O63229"/>
      <c r="P63229"/>
    </row>
    <row r="63230" spans="15:16" x14ac:dyDescent="0.2">
      <c r="O63230"/>
      <c r="P63230"/>
    </row>
    <row r="63231" spans="15:16" x14ac:dyDescent="0.2">
      <c r="O63231"/>
      <c r="P63231"/>
    </row>
    <row r="63232" spans="15:16" x14ac:dyDescent="0.2">
      <c r="O63232"/>
      <c r="P63232"/>
    </row>
    <row r="63233" spans="15:16" x14ac:dyDescent="0.2">
      <c r="O63233"/>
      <c r="P63233"/>
    </row>
    <row r="63234" spans="15:16" x14ac:dyDescent="0.2">
      <c r="O63234"/>
      <c r="P63234"/>
    </row>
    <row r="63235" spans="15:16" x14ac:dyDescent="0.2">
      <c r="O63235"/>
      <c r="P63235"/>
    </row>
    <row r="63236" spans="15:16" x14ac:dyDescent="0.2">
      <c r="O63236"/>
      <c r="P63236"/>
    </row>
    <row r="63237" spans="15:16" x14ac:dyDescent="0.2">
      <c r="O63237"/>
      <c r="P63237"/>
    </row>
    <row r="63238" spans="15:16" x14ac:dyDescent="0.2">
      <c r="O63238"/>
      <c r="P63238"/>
    </row>
    <row r="63239" spans="15:16" x14ac:dyDescent="0.2">
      <c r="O63239"/>
      <c r="P63239"/>
    </row>
    <row r="63240" spans="15:16" x14ac:dyDescent="0.2">
      <c r="O63240"/>
      <c r="P63240"/>
    </row>
    <row r="63241" spans="15:16" x14ac:dyDescent="0.2">
      <c r="O63241"/>
      <c r="P63241"/>
    </row>
    <row r="63242" spans="15:16" x14ac:dyDescent="0.2">
      <c r="O63242"/>
      <c r="P63242"/>
    </row>
    <row r="63243" spans="15:16" x14ac:dyDescent="0.2">
      <c r="O63243"/>
      <c r="P63243"/>
    </row>
    <row r="63244" spans="15:16" x14ac:dyDescent="0.2">
      <c r="O63244"/>
      <c r="P63244"/>
    </row>
    <row r="63245" spans="15:16" x14ac:dyDescent="0.2">
      <c r="O63245"/>
      <c r="P63245"/>
    </row>
    <row r="63246" spans="15:16" x14ac:dyDescent="0.2">
      <c r="O63246"/>
      <c r="P63246"/>
    </row>
    <row r="63247" spans="15:16" x14ac:dyDescent="0.2">
      <c r="O63247"/>
      <c r="P63247"/>
    </row>
    <row r="63248" spans="15:16" x14ac:dyDescent="0.2">
      <c r="O63248"/>
      <c r="P63248"/>
    </row>
    <row r="63249" spans="15:16" x14ac:dyDescent="0.2">
      <c r="O63249"/>
      <c r="P63249"/>
    </row>
    <row r="63250" spans="15:16" x14ac:dyDescent="0.2">
      <c r="O63250"/>
      <c r="P63250"/>
    </row>
    <row r="63251" spans="15:16" x14ac:dyDescent="0.2">
      <c r="O63251"/>
      <c r="P63251"/>
    </row>
    <row r="63252" spans="15:16" x14ac:dyDescent="0.2">
      <c r="O63252"/>
      <c r="P63252"/>
    </row>
    <row r="63253" spans="15:16" x14ac:dyDescent="0.2">
      <c r="O63253"/>
      <c r="P63253"/>
    </row>
    <row r="63254" spans="15:16" x14ac:dyDescent="0.2">
      <c r="O63254"/>
      <c r="P63254"/>
    </row>
    <row r="63255" spans="15:16" x14ac:dyDescent="0.2">
      <c r="O63255"/>
      <c r="P63255"/>
    </row>
    <row r="63256" spans="15:16" x14ac:dyDescent="0.2">
      <c r="O63256"/>
      <c r="P63256"/>
    </row>
    <row r="63257" spans="15:16" x14ac:dyDescent="0.2">
      <c r="O63257"/>
      <c r="P63257"/>
    </row>
    <row r="63258" spans="15:16" x14ac:dyDescent="0.2">
      <c r="O63258"/>
      <c r="P63258"/>
    </row>
    <row r="63259" spans="15:16" x14ac:dyDescent="0.2">
      <c r="O63259"/>
      <c r="P63259"/>
    </row>
    <row r="63260" spans="15:16" x14ac:dyDescent="0.2">
      <c r="O63260"/>
      <c r="P63260"/>
    </row>
    <row r="63261" spans="15:16" x14ac:dyDescent="0.2">
      <c r="O63261"/>
      <c r="P63261"/>
    </row>
    <row r="63262" spans="15:16" x14ac:dyDescent="0.2">
      <c r="O63262"/>
      <c r="P63262"/>
    </row>
    <row r="63263" spans="15:16" x14ac:dyDescent="0.2">
      <c r="O63263"/>
      <c r="P63263"/>
    </row>
    <row r="63264" spans="15:16" x14ac:dyDescent="0.2">
      <c r="O63264"/>
      <c r="P63264"/>
    </row>
    <row r="63265" spans="15:16" x14ac:dyDescent="0.2">
      <c r="O63265"/>
      <c r="P63265"/>
    </row>
    <row r="63266" spans="15:16" x14ac:dyDescent="0.2">
      <c r="O63266"/>
      <c r="P63266"/>
    </row>
    <row r="63267" spans="15:16" x14ac:dyDescent="0.2">
      <c r="O63267"/>
      <c r="P63267"/>
    </row>
    <row r="63268" spans="15:16" x14ac:dyDescent="0.2">
      <c r="O63268"/>
      <c r="P63268"/>
    </row>
    <row r="63269" spans="15:16" x14ac:dyDescent="0.2">
      <c r="O63269"/>
      <c r="P63269"/>
    </row>
    <row r="63270" spans="15:16" x14ac:dyDescent="0.2">
      <c r="O63270"/>
      <c r="P63270"/>
    </row>
    <row r="63271" spans="15:16" x14ac:dyDescent="0.2">
      <c r="O63271"/>
      <c r="P63271"/>
    </row>
    <row r="63272" spans="15:16" x14ac:dyDescent="0.2">
      <c r="O63272"/>
      <c r="P63272"/>
    </row>
    <row r="63273" spans="15:16" x14ac:dyDescent="0.2">
      <c r="O63273"/>
      <c r="P63273"/>
    </row>
    <row r="63274" spans="15:16" x14ac:dyDescent="0.2">
      <c r="O63274"/>
      <c r="P63274"/>
    </row>
    <row r="63275" spans="15:16" x14ac:dyDescent="0.2">
      <c r="O63275"/>
      <c r="P63275"/>
    </row>
    <row r="63276" spans="15:16" x14ac:dyDescent="0.2">
      <c r="O63276"/>
      <c r="P63276"/>
    </row>
    <row r="63277" spans="15:16" x14ac:dyDescent="0.2">
      <c r="O63277"/>
      <c r="P63277"/>
    </row>
    <row r="63278" spans="15:16" x14ac:dyDescent="0.2">
      <c r="O63278"/>
      <c r="P63278"/>
    </row>
    <row r="63279" spans="15:16" x14ac:dyDescent="0.2">
      <c r="O63279"/>
      <c r="P63279"/>
    </row>
    <row r="63280" spans="15:16" x14ac:dyDescent="0.2">
      <c r="O63280"/>
      <c r="P63280"/>
    </row>
    <row r="63281" spans="15:16" x14ac:dyDescent="0.2">
      <c r="O63281"/>
      <c r="P63281"/>
    </row>
    <row r="63282" spans="15:16" x14ac:dyDescent="0.2">
      <c r="O63282"/>
      <c r="P63282"/>
    </row>
    <row r="63283" spans="15:16" x14ac:dyDescent="0.2">
      <c r="O63283"/>
      <c r="P63283"/>
    </row>
    <row r="63284" spans="15:16" x14ac:dyDescent="0.2">
      <c r="O63284"/>
      <c r="P63284"/>
    </row>
    <row r="63285" spans="15:16" x14ac:dyDescent="0.2">
      <c r="O63285"/>
      <c r="P63285"/>
    </row>
    <row r="63286" spans="15:16" x14ac:dyDescent="0.2">
      <c r="O63286"/>
      <c r="P63286"/>
    </row>
    <row r="63287" spans="15:16" x14ac:dyDescent="0.2">
      <c r="O63287"/>
      <c r="P63287"/>
    </row>
    <row r="63288" spans="15:16" x14ac:dyDescent="0.2">
      <c r="O63288"/>
      <c r="P63288"/>
    </row>
    <row r="63289" spans="15:16" x14ac:dyDescent="0.2">
      <c r="O63289"/>
      <c r="P63289"/>
    </row>
    <row r="63290" spans="15:16" x14ac:dyDescent="0.2">
      <c r="O63290"/>
      <c r="P63290"/>
    </row>
    <row r="63291" spans="15:16" x14ac:dyDescent="0.2">
      <c r="O63291"/>
      <c r="P63291"/>
    </row>
    <row r="63292" spans="15:16" x14ac:dyDescent="0.2">
      <c r="O63292"/>
      <c r="P63292"/>
    </row>
    <row r="63293" spans="15:16" x14ac:dyDescent="0.2">
      <c r="O63293"/>
      <c r="P63293"/>
    </row>
    <row r="63294" spans="15:16" x14ac:dyDescent="0.2">
      <c r="O63294"/>
      <c r="P63294"/>
    </row>
    <row r="63295" spans="15:16" x14ac:dyDescent="0.2">
      <c r="O63295"/>
      <c r="P63295"/>
    </row>
    <row r="63296" spans="15:16" x14ac:dyDescent="0.2">
      <c r="O63296"/>
      <c r="P63296"/>
    </row>
    <row r="63297" spans="15:16" x14ac:dyDescent="0.2">
      <c r="O63297"/>
      <c r="P63297"/>
    </row>
    <row r="63298" spans="15:16" x14ac:dyDescent="0.2">
      <c r="O63298"/>
      <c r="P63298"/>
    </row>
    <row r="63299" spans="15:16" x14ac:dyDescent="0.2">
      <c r="O63299"/>
      <c r="P63299"/>
    </row>
    <row r="63300" spans="15:16" x14ac:dyDescent="0.2">
      <c r="O63300"/>
      <c r="P63300"/>
    </row>
    <row r="63301" spans="15:16" x14ac:dyDescent="0.2">
      <c r="O63301"/>
      <c r="P63301"/>
    </row>
    <row r="63302" spans="15:16" x14ac:dyDescent="0.2">
      <c r="O63302"/>
      <c r="P63302"/>
    </row>
    <row r="63303" spans="15:16" x14ac:dyDescent="0.2">
      <c r="O63303"/>
      <c r="P63303"/>
    </row>
    <row r="63304" spans="15:16" x14ac:dyDescent="0.2">
      <c r="O63304"/>
      <c r="P63304"/>
    </row>
    <row r="63305" spans="15:16" x14ac:dyDescent="0.2">
      <c r="O63305"/>
      <c r="P63305"/>
    </row>
    <row r="63306" spans="15:16" x14ac:dyDescent="0.2">
      <c r="O63306"/>
      <c r="P63306"/>
    </row>
    <row r="63307" spans="15:16" x14ac:dyDescent="0.2">
      <c r="O63307"/>
      <c r="P63307"/>
    </row>
    <row r="63308" spans="15:16" x14ac:dyDescent="0.2">
      <c r="O63308"/>
      <c r="P63308"/>
    </row>
    <row r="63309" spans="15:16" x14ac:dyDescent="0.2">
      <c r="O63309"/>
      <c r="P63309"/>
    </row>
    <row r="63310" spans="15:16" x14ac:dyDescent="0.2">
      <c r="O63310"/>
      <c r="P63310"/>
    </row>
    <row r="63311" spans="15:16" x14ac:dyDescent="0.2">
      <c r="O63311"/>
      <c r="P63311"/>
    </row>
    <row r="63312" spans="15:16" x14ac:dyDescent="0.2">
      <c r="O63312"/>
      <c r="P63312"/>
    </row>
    <row r="63313" spans="15:16" x14ac:dyDescent="0.2">
      <c r="O63313"/>
      <c r="P63313"/>
    </row>
    <row r="63314" spans="15:16" x14ac:dyDescent="0.2">
      <c r="O63314"/>
      <c r="P63314"/>
    </row>
    <row r="63315" spans="15:16" x14ac:dyDescent="0.2">
      <c r="O63315"/>
      <c r="P63315"/>
    </row>
    <row r="63316" spans="15:16" x14ac:dyDescent="0.2">
      <c r="O63316"/>
      <c r="P63316"/>
    </row>
    <row r="63317" spans="15:16" x14ac:dyDescent="0.2">
      <c r="O63317"/>
      <c r="P63317"/>
    </row>
    <row r="63318" spans="15:16" x14ac:dyDescent="0.2">
      <c r="O63318"/>
      <c r="P63318"/>
    </row>
    <row r="63319" spans="15:16" x14ac:dyDescent="0.2">
      <c r="O63319"/>
      <c r="P63319"/>
    </row>
    <row r="63320" spans="15:16" x14ac:dyDescent="0.2">
      <c r="O63320"/>
      <c r="P63320"/>
    </row>
    <row r="63321" spans="15:16" x14ac:dyDescent="0.2">
      <c r="O63321"/>
      <c r="P63321"/>
    </row>
    <row r="63322" spans="15:16" x14ac:dyDescent="0.2">
      <c r="O63322"/>
      <c r="P63322"/>
    </row>
    <row r="63323" spans="15:16" x14ac:dyDescent="0.2">
      <c r="O63323"/>
      <c r="P63323"/>
    </row>
    <row r="63324" spans="15:16" x14ac:dyDescent="0.2">
      <c r="O63324"/>
      <c r="P63324"/>
    </row>
    <row r="63325" spans="15:16" x14ac:dyDescent="0.2">
      <c r="O63325"/>
      <c r="P63325"/>
    </row>
    <row r="63326" spans="15:16" x14ac:dyDescent="0.2">
      <c r="O63326"/>
      <c r="P63326"/>
    </row>
    <row r="63327" spans="15:16" x14ac:dyDescent="0.2">
      <c r="O63327"/>
      <c r="P63327"/>
    </row>
    <row r="63328" spans="15:16" x14ac:dyDescent="0.2">
      <c r="O63328"/>
      <c r="P63328"/>
    </row>
    <row r="63329" spans="15:16" x14ac:dyDescent="0.2">
      <c r="O63329"/>
      <c r="P63329"/>
    </row>
    <row r="63330" spans="15:16" x14ac:dyDescent="0.2">
      <c r="O63330"/>
      <c r="P63330"/>
    </row>
    <row r="63331" spans="15:16" x14ac:dyDescent="0.2">
      <c r="O63331"/>
      <c r="P63331"/>
    </row>
    <row r="63332" spans="15:16" x14ac:dyDescent="0.2">
      <c r="O63332"/>
      <c r="P63332"/>
    </row>
    <row r="63333" spans="15:16" x14ac:dyDescent="0.2">
      <c r="O63333"/>
      <c r="P63333"/>
    </row>
    <row r="63334" spans="15:16" x14ac:dyDescent="0.2">
      <c r="O63334"/>
      <c r="P63334"/>
    </row>
    <row r="63335" spans="15:16" x14ac:dyDescent="0.2">
      <c r="O63335"/>
      <c r="P63335"/>
    </row>
    <row r="63336" spans="15:16" x14ac:dyDescent="0.2">
      <c r="O63336"/>
      <c r="P63336"/>
    </row>
    <row r="63337" spans="15:16" x14ac:dyDescent="0.2">
      <c r="O63337"/>
      <c r="P63337"/>
    </row>
    <row r="63338" spans="15:16" x14ac:dyDescent="0.2">
      <c r="O63338"/>
      <c r="P63338"/>
    </row>
    <row r="63339" spans="15:16" x14ac:dyDescent="0.2">
      <c r="O63339"/>
      <c r="P63339"/>
    </row>
    <row r="63340" spans="15:16" x14ac:dyDescent="0.2">
      <c r="O63340"/>
      <c r="P63340"/>
    </row>
    <row r="63341" spans="15:16" x14ac:dyDescent="0.2">
      <c r="O63341"/>
      <c r="P63341"/>
    </row>
    <row r="63342" spans="15:16" x14ac:dyDescent="0.2">
      <c r="O63342"/>
      <c r="P63342"/>
    </row>
    <row r="63343" spans="15:16" x14ac:dyDescent="0.2">
      <c r="O63343"/>
      <c r="P63343"/>
    </row>
    <row r="63344" spans="15:16" x14ac:dyDescent="0.2">
      <c r="O63344"/>
      <c r="P63344"/>
    </row>
    <row r="63345" spans="15:16" x14ac:dyDescent="0.2">
      <c r="O63345"/>
      <c r="P63345"/>
    </row>
    <row r="63346" spans="15:16" x14ac:dyDescent="0.2">
      <c r="O63346"/>
      <c r="P63346"/>
    </row>
    <row r="63347" spans="15:16" x14ac:dyDescent="0.2">
      <c r="O63347"/>
      <c r="P63347"/>
    </row>
    <row r="63348" spans="15:16" x14ac:dyDescent="0.2">
      <c r="O63348"/>
      <c r="P63348"/>
    </row>
    <row r="63349" spans="15:16" x14ac:dyDescent="0.2">
      <c r="O63349"/>
      <c r="P63349"/>
    </row>
    <row r="63350" spans="15:16" x14ac:dyDescent="0.2">
      <c r="O63350"/>
      <c r="P63350"/>
    </row>
    <row r="63351" spans="15:16" x14ac:dyDescent="0.2">
      <c r="O63351"/>
      <c r="P63351"/>
    </row>
    <row r="63352" spans="15:16" x14ac:dyDescent="0.2">
      <c r="O63352"/>
      <c r="P63352"/>
    </row>
    <row r="63353" spans="15:16" x14ac:dyDescent="0.2">
      <c r="O63353"/>
      <c r="P63353"/>
    </row>
    <row r="63354" spans="15:16" x14ac:dyDescent="0.2">
      <c r="O63354"/>
      <c r="P63354"/>
    </row>
    <row r="63355" spans="15:16" x14ac:dyDescent="0.2">
      <c r="O63355"/>
      <c r="P63355"/>
    </row>
    <row r="63356" spans="15:16" x14ac:dyDescent="0.2">
      <c r="O63356"/>
      <c r="P63356"/>
    </row>
    <row r="63357" spans="15:16" x14ac:dyDescent="0.2">
      <c r="O63357"/>
      <c r="P63357"/>
    </row>
    <row r="63358" spans="15:16" x14ac:dyDescent="0.2">
      <c r="O63358"/>
      <c r="P63358"/>
    </row>
    <row r="63359" spans="15:16" x14ac:dyDescent="0.2">
      <c r="O63359"/>
      <c r="P63359"/>
    </row>
    <row r="63360" spans="15:16" x14ac:dyDescent="0.2">
      <c r="O63360"/>
      <c r="P63360"/>
    </row>
    <row r="63361" spans="15:16" x14ac:dyDescent="0.2">
      <c r="O63361"/>
      <c r="P63361"/>
    </row>
    <row r="63362" spans="15:16" x14ac:dyDescent="0.2">
      <c r="O63362"/>
      <c r="P63362"/>
    </row>
    <row r="63363" spans="15:16" x14ac:dyDescent="0.2">
      <c r="O63363"/>
      <c r="P63363"/>
    </row>
    <row r="63364" spans="15:16" x14ac:dyDescent="0.2">
      <c r="O63364"/>
      <c r="P63364"/>
    </row>
    <row r="63365" spans="15:16" x14ac:dyDescent="0.2">
      <c r="O63365"/>
      <c r="P63365"/>
    </row>
    <row r="63366" spans="15:16" x14ac:dyDescent="0.2">
      <c r="O63366"/>
      <c r="P63366"/>
    </row>
    <row r="63367" spans="15:16" x14ac:dyDescent="0.2">
      <c r="O63367"/>
      <c r="P63367"/>
    </row>
    <row r="63368" spans="15:16" x14ac:dyDescent="0.2">
      <c r="O63368"/>
      <c r="P63368"/>
    </row>
    <row r="63369" spans="15:16" x14ac:dyDescent="0.2">
      <c r="O63369"/>
      <c r="P63369"/>
    </row>
    <row r="63370" spans="15:16" x14ac:dyDescent="0.2">
      <c r="O63370"/>
      <c r="P63370"/>
    </row>
    <row r="63371" spans="15:16" x14ac:dyDescent="0.2">
      <c r="O63371"/>
      <c r="P63371"/>
    </row>
    <row r="63372" spans="15:16" x14ac:dyDescent="0.2">
      <c r="O63372"/>
      <c r="P63372"/>
    </row>
    <row r="63373" spans="15:16" x14ac:dyDescent="0.2">
      <c r="O63373"/>
      <c r="P63373"/>
    </row>
    <row r="63374" spans="15:16" x14ac:dyDescent="0.2">
      <c r="O63374"/>
      <c r="P63374"/>
    </row>
    <row r="63375" spans="15:16" x14ac:dyDescent="0.2">
      <c r="O63375"/>
      <c r="P63375"/>
    </row>
    <row r="63376" spans="15:16" x14ac:dyDescent="0.2">
      <c r="O63376"/>
      <c r="P63376"/>
    </row>
    <row r="63377" spans="15:16" x14ac:dyDescent="0.2">
      <c r="O63377"/>
      <c r="P63377"/>
    </row>
    <row r="63378" spans="15:16" x14ac:dyDescent="0.2">
      <c r="O63378"/>
      <c r="P63378"/>
    </row>
    <row r="63379" spans="15:16" x14ac:dyDescent="0.2">
      <c r="O63379"/>
      <c r="P63379"/>
    </row>
    <row r="63380" spans="15:16" x14ac:dyDescent="0.2">
      <c r="O63380"/>
      <c r="P63380"/>
    </row>
    <row r="63381" spans="15:16" x14ac:dyDescent="0.2">
      <c r="O63381"/>
      <c r="P63381"/>
    </row>
    <row r="63382" spans="15:16" x14ac:dyDescent="0.2">
      <c r="O63382"/>
      <c r="P63382"/>
    </row>
    <row r="63383" spans="15:16" x14ac:dyDescent="0.2">
      <c r="O63383"/>
      <c r="P63383"/>
    </row>
    <row r="63384" spans="15:16" x14ac:dyDescent="0.2">
      <c r="O63384"/>
      <c r="P63384"/>
    </row>
    <row r="63385" spans="15:16" x14ac:dyDescent="0.2">
      <c r="O63385"/>
      <c r="P63385"/>
    </row>
    <row r="63386" spans="15:16" x14ac:dyDescent="0.2">
      <c r="O63386"/>
      <c r="P63386"/>
    </row>
    <row r="63387" spans="15:16" x14ac:dyDescent="0.2">
      <c r="O63387"/>
      <c r="P63387"/>
    </row>
    <row r="63388" spans="15:16" x14ac:dyDescent="0.2">
      <c r="O63388"/>
      <c r="P63388"/>
    </row>
    <row r="63389" spans="15:16" x14ac:dyDescent="0.2">
      <c r="O63389"/>
      <c r="P63389"/>
    </row>
    <row r="63390" spans="15:16" x14ac:dyDescent="0.2">
      <c r="O63390"/>
      <c r="P63390"/>
    </row>
    <row r="63391" spans="15:16" x14ac:dyDescent="0.2">
      <c r="O63391"/>
      <c r="P63391"/>
    </row>
    <row r="63392" spans="15:16" x14ac:dyDescent="0.2">
      <c r="O63392"/>
      <c r="P63392"/>
    </row>
    <row r="63393" spans="15:16" x14ac:dyDescent="0.2">
      <c r="O63393"/>
      <c r="P63393"/>
    </row>
    <row r="63394" spans="15:16" x14ac:dyDescent="0.2">
      <c r="O63394"/>
      <c r="P63394"/>
    </row>
    <row r="63395" spans="15:16" x14ac:dyDescent="0.2">
      <c r="O63395"/>
      <c r="P63395"/>
    </row>
    <row r="63396" spans="15:16" x14ac:dyDescent="0.2">
      <c r="O63396"/>
      <c r="P63396"/>
    </row>
    <row r="63397" spans="15:16" x14ac:dyDescent="0.2">
      <c r="O63397"/>
      <c r="P63397"/>
    </row>
    <row r="63398" spans="15:16" x14ac:dyDescent="0.2">
      <c r="O63398"/>
      <c r="P63398"/>
    </row>
    <row r="63399" spans="15:16" x14ac:dyDescent="0.2">
      <c r="O63399"/>
      <c r="P63399"/>
    </row>
    <row r="63400" spans="15:16" x14ac:dyDescent="0.2">
      <c r="O63400"/>
      <c r="P63400"/>
    </row>
    <row r="63401" spans="15:16" x14ac:dyDescent="0.2">
      <c r="O63401"/>
      <c r="P63401"/>
    </row>
    <row r="63402" spans="15:16" x14ac:dyDescent="0.2">
      <c r="O63402"/>
      <c r="P63402"/>
    </row>
    <row r="63403" spans="15:16" x14ac:dyDescent="0.2">
      <c r="O63403"/>
      <c r="P63403"/>
    </row>
    <row r="63404" spans="15:16" x14ac:dyDescent="0.2">
      <c r="O63404"/>
      <c r="P63404"/>
    </row>
    <row r="63405" spans="15:16" x14ac:dyDescent="0.2">
      <c r="O63405"/>
      <c r="P63405"/>
    </row>
    <row r="63406" spans="15:16" x14ac:dyDescent="0.2">
      <c r="O63406"/>
      <c r="P63406"/>
    </row>
    <row r="63407" spans="15:16" x14ac:dyDescent="0.2">
      <c r="O63407"/>
      <c r="P63407"/>
    </row>
    <row r="63408" spans="15:16" x14ac:dyDescent="0.2">
      <c r="O63408"/>
      <c r="P63408"/>
    </row>
    <row r="63409" spans="15:16" x14ac:dyDescent="0.2">
      <c r="O63409"/>
      <c r="P63409"/>
    </row>
    <row r="63410" spans="15:16" x14ac:dyDescent="0.2">
      <c r="O63410"/>
      <c r="P63410"/>
    </row>
    <row r="63411" spans="15:16" x14ac:dyDescent="0.2">
      <c r="O63411"/>
      <c r="P63411"/>
    </row>
    <row r="63412" spans="15:16" x14ac:dyDescent="0.2">
      <c r="O63412"/>
      <c r="P63412"/>
    </row>
    <row r="63413" spans="15:16" x14ac:dyDescent="0.2">
      <c r="O63413"/>
      <c r="P63413"/>
    </row>
    <row r="63414" spans="15:16" x14ac:dyDescent="0.2">
      <c r="O63414"/>
      <c r="P63414"/>
    </row>
    <row r="63415" spans="15:16" x14ac:dyDescent="0.2">
      <c r="O63415"/>
      <c r="P63415"/>
    </row>
    <row r="63416" spans="15:16" x14ac:dyDescent="0.2">
      <c r="O63416"/>
      <c r="P63416"/>
    </row>
    <row r="63417" spans="15:16" x14ac:dyDescent="0.2">
      <c r="O63417"/>
      <c r="P63417"/>
    </row>
    <row r="63418" spans="15:16" x14ac:dyDescent="0.2">
      <c r="O63418"/>
      <c r="P63418"/>
    </row>
    <row r="63419" spans="15:16" x14ac:dyDescent="0.2">
      <c r="O63419"/>
      <c r="P63419"/>
    </row>
    <row r="63420" spans="15:16" x14ac:dyDescent="0.2">
      <c r="O63420"/>
      <c r="P63420"/>
    </row>
    <row r="63421" spans="15:16" x14ac:dyDescent="0.2">
      <c r="O63421"/>
      <c r="P63421"/>
    </row>
    <row r="63422" spans="15:16" x14ac:dyDescent="0.2">
      <c r="O63422"/>
      <c r="P63422"/>
    </row>
    <row r="63423" spans="15:16" x14ac:dyDescent="0.2">
      <c r="O63423"/>
      <c r="P63423"/>
    </row>
    <row r="63424" spans="15:16" x14ac:dyDescent="0.2">
      <c r="O63424"/>
      <c r="P63424"/>
    </row>
    <row r="63425" spans="15:16" x14ac:dyDescent="0.2">
      <c r="O63425"/>
      <c r="P63425"/>
    </row>
    <row r="63426" spans="15:16" x14ac:dyDescent="0.2">
      <c r="O63426"/>
      <c r="P63426"/>
    </row>
    <row r="63427" spans="15:16" x14ac:dyDescent="0.2">
      <c r="O63427"/>
      <c r="P63427"/>
    </row>
    <row r="63428" spans="15:16" x14ac:dyDescent="0.2">
      <c r="O63428"/>
      <c r="P63428"/>
    </row>
    <row r="63429" spans="15:16" x14ac:dyDescent="0.2">
      <c r="O63429"/>
      <c r="P63429"/>
    </row>
    <row r="63430" spans="15:16" x14ac:dyDescent="0.2">
      <c r="O63430"/>
      <c r="P63430"/>
    </row>
    <row r="63431" spans="15:16" x14ac:dyDescent="0.2">
      <c r="O63431"/>
      <c r="P63431"/>
    </row>
    <row r="63432" spans="15:16" x14ac:dyDescent="0.2">
      <c r="O63432"/>
      <c r="P63432"/>
    </row>
    <row r="63433" spans="15:16" x14ac:dyDescent="0.2">
      <c r="O63433"/>
      <c r="P63433"/>
    </row>
    <row r="63434" spans="15:16" x14ac:dyDescent="0.2">
      <c r="O63434"/>
      <c r="P63434"/>
    </row>
    <row r="63435" spans="15:16" x14ac:dyDescent="0.2">
      <c r="O63435"/>
      <c r="P63435"/>
    </row>
    <row r="63436" spans="15:16" x14ac:dyDescent="0.2">
      <c r="O63436"/>
      <c r="P63436"/>
    </row>
    <row r="63437" spans="15:16" x14ac:dyDescent="0.2">
      <c r="O63437"/>
      <c r="P63437"/>
    </row>
    <row r="63438" spans="15:16" x14ac:dyDescent="0.2">
      <c r="O63438"/>
      <c r="P63438"/>
    </row>
    <row r="63439" spans="15:16" x14ac:dyDescent="0.2">
      <c r="O63439"/>
      <c r="P63439"/>
    </row>
    <row r="63440" spans="15:16" x14ac:dyDescent="0.2">
      <c r="O63440"/>
      <c r="P63440"/>
    </row>
    <row r="63441" spans="15:16" x14ac:dyDescent="0.2">
      <c r="O63441"/>
      <c r="P63441"/>
    </row>
    <row r="63442" spans="15:16" x14ac:dyDescent="0.2">
      <c r="O63442"/>
      <c r="P63442"/>
    </row>
    <row r="63443" spans="15:16" x14ac:dyDescent="0.2">
      <c r="O63443"/>
      <c r="P63443"/>
    </row>
    <row r="63444" spans="15:16" x14ac:dyDescent="0.2">
      <c r="O63444"/>
      <c r="P63444"/>
    </row>
    <row r="63445" spans="15:16" x14ac:dyDescent="0.2">
      <c r="O63445"/>
      <c r="P63445"/>
    </row>
    <row r="63446" spans="15:16" x14ac:dyDescent="0.2">
      <c r="O63446"/>
      <c r="P63446"/>
    </row>
    <row r="63447" spans="15:16" x14ac:dyDescent="0.2">
      <c r="O63447"/>
      <c r="P63447"/>
    </row>
    <row r="63448" spans="15:16" x14ac:dyDescent="0.2">
      <c r="O63448"/>
      <c r="P63448"/>
    </row>
    <row r="63449" spans="15:16" x14ac:dyDescent="0.2">
      <c r="O63449"/>
      <c r="P63449"/>
    </row>
    <row r="63450" spans="15:16" x14ac:dyDescent="0.2">
      <c r="O63450"/>
      <c r="P63450"/>
    </row>
    <row r="63451" spans="15:16" x14ac:dyDescent="0.2">
      <c r="O63451"/>
      <c r="P63451"/>
    </row>
    <row r="63452" spans="15:16" x14ac:dyDescent="0.2">
      <c r="O63452"/>
      <c r="P63452"/>
    </row>
    <row r="63453" spans="15:16" x14ac:dyDescent="0.2">
      <c r="O63453"/>
      <c r="P63453"/>
    </row>
    <row r="63454" spans="15:16" x14ac:dyDescent="0.2">
      <c r="O63454"/>
      <c r="P63454"/>
    </row>
    <row r="63455" spans="15:16" x14ac:dyDescent="0.2">
      <c r="O63455"/>
      <c r="P63455"/>
    </row>
    <row r="63456" spans="15:16" x14ac:dyDescent="0.2">
      <c r="O63456"/>
      <c r="P63456"/>
    </row>
    <row r="63457" spans="15:16" x14ac:dyDescent="0.2">
      <c r="O63457"/>
      <c r="P63457"/>
    </row>
    <row r="63458" spans="15:16" x14ac:dyDescent="0.2">
      <c r="O63458"/>
      <c r="P63458"/>
    </row>
    <row r="63459" spans="15:16" x14ac:dyDescent="0.2">
      <c r="O63459"/>
      <c r="P63459"/>
    </row>
    <row r="63460" spans="15:16" x14ac:dyDescent="0.2">
      <c r="O63460"/>
      <c r="P63460"/>
    </row>
    <row r="63461" spans="15:16" x14ac:dyDescent="0.2">
      <c r="O63461"/>
      <c r="P63461"/>
    </row>
    <row r="63462" spans="15:16" x14ac:dyDescent="0.2">
      <c r="O63462"/>
      <c r="P63462"/>
    </row>
    <row r="63463" spans="15:16" x14ac:dyDescent="0.2">
      <c r="O63463"/>
      <c r="P63463"/>
    </row>
    <row r="63464" spans="15:16" x14ac:dyDescent="0.2">
      <c r="O63464"/>
      <c r="P63464"/>
    </row>
    <row r="63465" spans="15:16" x14ac:dyDescent="0.2">
      <c r="O63465"/>
      <c r="P63465"/>
    </row>
    <row r="63466" spans="15:16" x14ac:dyDescent="0.2">
      <c r="O63466"/>
      <c r="P63466"/>
    </row>
    <row r="63467" spans="15:16" x14ac:dyDescent="0.2">
      <c r="O63467"/>
      <c r="P63467"/>
    </row>
    <row r="63468" spans="15:16" x14ac:dyDescent="0.2">
      <c r="O63468"/>
      <c r="P63468"/>
    </row>
    <row r="63469" spans="15:16" x14ac:dyDescent="0.2">
      <c r="O63469"/>
      <c r="P63469"/>
    </row>
    <row r="63470" spans="15:16" x14ac:dyDescent="0.2">
      <c r="O63470"/>
      <c r="P63470"/>
    </row>
    <row r="63471" spans="15:16" x14ac:dyDescent="0.2">
      <c r="O63471"/>
      <c r="P63471"/>
    </row>
    <row r="63472" spans="15:16" x14ac:dyDescent="0.2">
      <c r="O63472"/>
      <c r="P63472"/>
    </row>
    <row r="63473" spans="15:16" x14ac:dyDescent="0.2">
      <c r="O63473"/>
      <c r="P63473"/>
    </row>
    <row r="63474" spans="15:16" x14ac:dyDescent="0.2">
      <c r="O63474"/>
      <c r="P63474"/>
    </row>
    <row r="63475" spans="15:16" x14ac:dyDescent="0.2">
      <c r="O63475"/>
      <c r="P63475"/>
    </row>
    <row r="63476" spans="15:16" x14ac:dyDescent="0.2">
      <c r="O63476"/>
      <c r="P63476"/>
    </row>
    <row r="63477" spans="15:16" x14ac:dyDescent="0.2">
      <c r="O63477"/>
      <c r="P63477"/>
    </row>
    <row r="63478" spans="15:16" x14ac:dyDescent="0.2">
      <c r="O63478"/>
      <c r="P63478"/>
    </row>
    <row r="63479" spans="15:16" x14ac:dyDescent="0.2">
      <c r="O63479"/>
      <c r="P63479"/>
    </row>
    <row r="63480" spans="15:16" x14ac:dyDescent="0.2">
      <c r="O63480"/>
      <c r="P63480"/>
    </row>
    <row r="63481" spans="15:16" x14ac:dyDescent="0.2">
      <c r="O63481"/>
      <c r="P63481"/>
    </row>
    <row r="63482" spans="15:16" x14ac:dyDescent="0.2">
      <c r="O63482"/>
      <c r="P63482"/>
    </row>
    <row r="63483" spans="15:16" x14ac:dyDescent="0.2">
      <c r="O63483"/>
      <c r="P63483"/>
    </row>
    <row r="63484" spans="15:16" x14ac:dyDescent="0.2">
      <c r="O63484"/>
      <c r="P63484"/>
    </row>
    <row r="63485" spans="15:16" x14ac:dyDescent="0.2">
      <c r="O63485"/>
      <c r="P63485"/>
    </row>
    <row r="63486" spans="15:16" x14ac:dyDescent="0.2">
      <c r="O63486"/>
      <c r="P63486"/>
    </row>
    <row r="63487" spans="15:16" x14ac:dyDescent="0.2">
      <c r="O63487"/>
      <c r="P63487"/>
    </row>
    <row r="63488" spans="15:16" x14ac:dyDescent="0.2">
      <c r="O63488"/>
      <c r="P63488"/>
    </row>
    <row r="63489" spans="15:16" x14ac:dyDescent="0.2">
      <c r="O63489"/>
      <c r="P63489"/>
    </row>
    <row r="63490" spans="15:16" x14ac:dyDescent="0.2">
      <c r="O63490"/>
      <c r="P63490"/>
    </row>
    <row r="63491" spans="15:16" x14ac:dyDescent="0.2">
      <c r="O63491"/>
      <c r="P63491"/>
    </row>
    <row r="63492" spans="15:16" x14ac:dyDescent="0.2">
      <c r="O63492"/>
      <c r="P63492"/>
    </row>
    <row r="63493" spans="15:16" x14ac:dyDescent="0.2">
      <c r="O63493"/>
      <c r="P63493"/>
    </row>
    <row r="63494" spans="15:16" x14ac:dyDescent="0.2">
      <c r="O63494"/>
      <c r="P63494"/>
    </row>
    <row r="63495" spans="15:16" x14ac:dyDescent="0.2">
      <c r="O63495"/>
      <c r="P63495"/>
    </row>
    <row r="63496" spans="15:16" x14ac:dyDescent="0.2">
      <c r="O63496"/>
      <c r="P63496"/>
    </row>
    <row r="63497" spans="15:16" x14ac:dyDescent="0.2">
      <c r="O63497"/>
      <c r="P63497"/>
    </row>
    <row r="63498" spans="15:16" x14ac:dyDescent="0.2">
      <c r="O63498"/>
      <c r="P63498"/>
    </row>
    <row r="63499" spans="15:16" x14ac:dyDescent="0.2">
      <c r="O63499"/>
      <c r="P63499"/>
    </row>
    <row r="63500" spans="15:16" x14ac:dyDescent="0.2">
      <c r="O63500"/>
      <c r="P63500"/>
    </row>
    <row r="63501" spans="15:16" x14ac:dyDescent="0.2">
      <c r="O63501"/>
      <c r="P63501"/>
    </row>
    <row r="63502" spans="15:16" x14ac:dyDescent="0.2">
      <c r="O63502"/>
      <c r="P63502"/>
    </row>
    <row r="63503" spans="15:16" x14ac:dyDescent="0.2">
      <c r="O63503"/>
      <c r="P63503"/>
    </row>
    <row r="63504" spans="15:16" x14ac:dyDescent="0.2">
      <c r="O63504"/>
      <c r="P63504"/>
    </row>
    <row r="63505" spans="15:16" x14ac:dyDescent="0.2">
      <c r="O63505"/>
      <c r="P63505"/>
    </row>
    <row r="63506" spans="15:16" x14ac:dyDescent="0.2">
      <c r="O63506"/>
      <c r="P63506"/>
    </row>
    <row r="63507" spans="15:16" x14ac:dyDescent="0.2">
      <c r="O63507"/>
      <c r="P63507"/>
    </row>
    <row r="63508" spans="15:16" x14ac:dyDescent="0.2">
      <c r="O63508"/>
      <c r="P63508"/>
    </row>
    <row r="63509" spans="15:16" x14ac:dyDescent="0.2">
      <c r="O63509"/>
      <c r="P63509"/>
    </row>
    <row r="63510" spans="15:16" x14ac:dyDescent="0.2">
      <c r="O63510"/>
      <c r="P63510"/>
    </row>
    <row r="63511" spans="15:16" x14ac:dyDescent="0.2">
      <c r="O63511"/>
      <c r="P63511"/>
    </row>
    <row r="63512" spans="15:16" x14ac:dyDescent="0.2">
      <c r="O63512"/>
      <c r="P63512"/>
    </row>
    <row r="63513" spans="15:16" x14ac:dyDescent="0.2">
      <c r="O63513"/>
      <c r="P63513"/>
    </row>
    <row r="63514" spans="15:16" x14ac:dyDescent="0.2">
      <c r="O63514"/>
      <c r="P63514"/>
    </row>
    <row r="63515" spans="15:16" x14ac:dyDescent="0.2">
      <c r="O63515"/>
      <c r="P63515"/>
    </row>
    <row r="63516" spans="15:16" x14ac:dyDescent="0.2">
      <c r="O63516"/>
      <c r="P63516"/>
    </row>
    <row r="63517" spans="15:16" x14ac:dyDescent="0.2">
      <c r="O63517"/>
      <c r="P63517"/>
    </row>
    <row r="63518" spans="15:16" x14ac:dyDescent="0.2">
      <c r="O63518"/>
      <c r="P63518"/>
    </row>
    <row r="63519" spans="15:16" x14ac:dyDescent="0.2">
      <c r="O63519"/>
      <c r="P63519"/>
    </row>
    <row r="63520" spans="15:16" x14ac:dyDescent="0.2">
      <c r="O63520"/>
      <c r="P63520"/>
    </row>
    <row r="63521" spans="15:16" x14ac:dyDescent="0.2">
      <c r="O63521"/>
      <c r="P63521"/>
    </row>
    <row r="63522" spans="15:16" x14ac:dyDescent="0.2">
      <c r="O63522"/>
      <c r="P63522"/>
    </row>
    <row r="63523" spans="15:16" x14ac:dyDescent="0.2">
      <c r="O63523"/>
      <c r="P63523"/>
    </row>
    <row r="63524" spans="15:16" x14ac:dyDescent="0.2">
      <c r="O63524"/>
      <c r="P63524"/>
    </row>
    <row r="63525" spans="15:16" x14ac:dyDescent="0.2">
      <c r="O63525"/>
      <c r="P63525"/>
    </row>
    <row r="63526" spans="15:16" x14ac:dyDescent="0.2">
      <c r="O63526"/>
      <c r="P63526"/>
    </row>
    <row r="63527" spans="15:16" x14ac:dyDescent="0.2">
      <c r="O63527"/>
      <c r="P63527"/>
    </row>
    <row r="63528" spans="15:16" x14ac:dyDescent="0.2">
      <c r="O63528"/>
      <c r="P63528"/>
    </row>
    <row r="63529" spans="15:16" x14ac:dyDescent="0.2">
      <c r="O63529"/>
      <c r="P63529"/>
    </row>
    <row r="63530" spans="15:16" x14ac:dyDescent="0.2">
      <c r="O63530"/>
      <c r="P63530"/>
    </row>
    <row r="63531" spans="15:16" x14ac:dyDescent="0.2">
      <c r="O63531"/>
      <c r="P63531"/>
    </row>
    <row r="63532" spans="15:16" x14ac:dyDescent="0.2">
      <c r="O63532"/>
      <c r="P63532"/>
    </row>
    <row r="63533" spans="15:16" x14ac:dyDescent="0.2">
      <c r="O63533"/>
      <c r="P63533"/>
    </row>
    <row r="63534" spans="15:16" x14ac:dyDescent="0.2">
      <c r="O63534"/>
      <c r="P63534"/>
    </row>
    <row r="63535" spans="15:16" x14ac:dyDescent="0.2">
      <c r="O63535"/>
      <c r="P63535"/>
    </row>
    <row r="63536" spans="15:16" x14ac:dyDescent="0.2">
      <c r="O63536"/>
      <c r="P63536"/>
    </row>
    <row r="63537" spans="15:16" x14ac:dyDescent="0.2">
      <c r="O63537"/>
      <c r="P63537"/>
    </row>
    <row r="63538" spans="15:16" x14ac:dyDescent="0.2">
      <c r="O63538"/>
      <c r="P63538"/>
    </row>
    <row r="63539" spans="15:16" x14ac:dyDescent="0.2">
      <c r="O63539"/>
      <c r="P63539"/>
    </row>
    <row r="63540" spans="15:16" x14ac:dyDescent="0.2">
      <c r="O63540"/>
      <c r="P63540"/>
    </row>
    <row r="63541" spans="15:16" x14ac:dyDescent="0.2">
      <c r="O63541"/>
      <c r="P63541"/>
    </row>
    <row r="63542" spans="15:16" x14ac:dyDescent="0.2">
      <c r="O63542"/>
      <c r="P63542"/>
    </row>
    <row r="63543" spans="15:16" x14ac:dyDescent="0.2">
      <c r="O63543"/>
      <c r="P63543"/>
    </row>
    <row r="63544" spans="15:16" x14ac:dyDescent="0.2">
      <c r="O63544"/>
      <c r="P63544"/>
    </row>
    <row r="63545" spans="15:16" x14ac:dyDescent="0.2">
      <c r="O63545"/>
      <c r="P63545"/>
    </row>
    <row r="63546" spans="15:16" x14ac:dyDescent="0.2">
      <c r="O63546"/>
      <c r="P63546"/>
    </row>
    <row r="63547" spans="15:16" x14ac:dyDescent="0.2">
      <c r="O63547"/>
      <c r="P63547"/>
    </row>
    <row r="63548" spans="15:16" x14ac:dyDescent="0.2">
      <c r="O63548"/>
      <c r="P63548"/>
    </row>
    <row r="63549" spans="15:16" x14ac:dyDescent="0.2">
      <c r="O63549"/>
      <c r="P63549"/>
    </row>
    <row r="63550" spans="15:16" x14ac:dyDescent="0.2">
      <c r="O63550"/>
      <c r="P63550"/>
    </row>
    <row r="63551" spans="15:16" x14ac:dyDescent="0.2">
      <c r="O63551"/>
      <c r="P63551"/>
    </row>
    <row r="63552" spans="15:16" x14ac:dyDescent="0.2">
      <c r="O63552"/>
      <c r="P63552"/>
    </row>
    <row r="63553" spans="15:16" x14ac:dyDescent="0.2">
      <c r="O63553"/>
      <c r="P63553"/>
    </row>
    <row r="63554" spans="15:16" x14ac:dyDescent="0.2">
      <c r="O63554"/>
      <c r="P63554"/>
    </row>
    <row r="63555" spans="15:16" x14ac:dyDescent="0.2">
      <c r="O63555"/>
      <c r="P63555"/>
    </row>
    <row r="63556" spans="15:16" x14ac:dyDescent="0.2">
      <c r="O63556"/>
      <c r="P63556"/>
    </row>
    <row r="63557" spans="15:16" x14ac:dyDescent="0.2">
      <c r="O63557"/>
      <c r="P63557"/>
    </row>
    <row r="63558" spans="15:16" x14ac:dyDescent="0.2">
      <c r="O63558"/>
      <c r="P63558"/>
    </row>
    <row r="63559" spans="15:16" x14ac:dyDescent="0.2">
      <c r="O63559"/>
      <c r="P63559"/>
    </row>
    <row r="63560" spans="15:16" x14ac:dyDescent="0.2">
      <c r="O63560"/>
      <c r="P63560"/>
    </row>
    <row r="63561" spans="15:16" x14ac:dyDescent="0.2">
      <c r="O63561"/>
      <c r="P63561"/>
    </row>
    <row r="63562" spans="15:16" x14ac:dyDescent="0.2">
      <c r="O63562"/>
      <c r="P63562"/>
    </row>
    <row r="63563" spans="15:16" x14ac:dyDescent="0.2">
      <c r="O63563"/>
      <c r="P63563"/>
    </row>
    <row r="63564" spans="15:16" x14ac:dyDescent="0.2">
      <c r="O63564"/>
      <c r="P63564"/>
    </row>
    <row r="63565" spans="15:16" x14ac:dyDescent="0.2">
      <c r="O63565"/>
      <c r="P63565"/>
    </row>
    <row r="63566" spans="15:16" x14ac:dyDescent="0.2">
      <c r="O63566"/>
      <c r="P63566"/>
    </row>
    <row r="63567" spans="15:16" x14ac:dyDescent="0.2">
      <c r="O63567"/>
      <c r="P63567"/>
    </row>
    <row r="63568" spans="15:16" x14ac:dyDescent="0.2">
      <c r="O63568"/>
      <c r="P63568"/>
    </row>
    <row r="63569" spans="15:16" x14ac:dyDescent="0.2">
      <c r="O63569"/>
      <c r="P63569"/>
    </row>
    <row r="63570" spans="15:16" x14ac:dyDescent="0.2">
      <c r="O63570"/>
      <c r="P63570"/>
    </row>
    <row r="63571" spans="15:16" x14ac:dyDescent="0.2">
      <c r="O63571"/>
      <c r="P63571"/>
    </row>
    <row r="63572" spans="15:16" x14ac:dyDescent="0.2">
      <c r="O63572"/>
      <c r="P63572"/>
    </row>
    <row r="63573" spans="15:16" x14ac:dyDescent="0.2">
      <c r="O63573"/>
      <c r="P63573"/>
    </row>
    <row r="63574" spans="15:16" x14ac:dyDescent="0.2">
      <c r="O63574"/>
      <c r="P63574"/>
    </row>
    <row r="63575" spans="15:16" x14ac:dyDescent="0.2">
      <c r="O63575"/>
      <c r="P63575"/>
    </row>
    <row r="63576" spans="15:16" x14ac:dyDescent="0.2">
      <c r="O63576"/>
      <c r="P63576"/>
    </row>
    <row r="63577" spans="15:16" x14ac:dyDescent="0.2">
      <c r="O63577"/>
      <c r="P63577"/>
    </row>
    <row r="63578" spans="15:16" x14ac:dyDescent="0.2">
      <c r="O63578"/>
      <c r="P63578"/>
    </row>
    <row r="63579" spans="15:16" x14ac:dyDescent="0.2">
      <c r="O63579"/>
      <c r="P63579"/>
    </row>
    <row r="63580" spans="15:16" x14ac:dyDescent="0.2">
      <c r="O63580"/>
      <c r="P63580"/>
    </row>
    <row r="63581" spans="15:16" x14ac:dyDescent="0.2">
      <c r="O63581"/>
      <c r="P63581"/>
    </row>
    <row r="63582" spans="15:16" x14ac:dyDescent="0.2">
      <c r="O63582"/>
      <c r="P63582"/>
    </row>
    <row r="63583" spans="15:16" x14ac:dyDescent="0.2">
      <c r="O63583"/>
      <c r="P63583"/>
    </row>
    <row r="63584" spans="15:16" x14ac:dyDescent="0.2">
      <c r="O63584"/>
      <c r="P63584"/>
    </row>
    <row r="63585" spans="15:16" x14ac:dyDescent="0.2">
      <c r="O63585"/>
      <c r="P63585"/>
    </row>
    <row r="63586" spans="15:16" x14ac:dyDescent="0.2">
      <c r="O63586"/>
      <c r="P63586"/>
    </row>
    <row r="63587" spans="15:16" x14ac:dyDescent="0.2">
      <c r="O63587"/>
      <c r="P63587"/>
    </row>
    <row r="63588" spans="15:16" x14ac:dyDescent="0.2">
      <c r="O63588"/>
      <c r="P63588"/>
    </row>
    <row r="63589" spans="15:16" x14ac:dyDescent="0.2">
      <c r="O63589"/>
      <c r="P63589"/>
    </row>
    <row r="63590" spans="15:16" x14ac:dyDescent="0.2">
      <c r="O63590"/>
      <c r="P63590"/>
    </row>
    <row r="63591" spans="15:16" x14ac:dyDescent="0.2">
      <c r="O63591"/>
      <c r="P63591"/>
    </row>
    <row r="63592" spans="15:16" x14ac:dyDescent="0.2">
      <c r="O63592"/>
      <c r="P63592"/>
    </row>
    <row r="63593" spans="15:16" x14ac:dyDescent="0.2">
      <c r="O63593"/>
      <c r="P63593"/>
    </row>
    <row r="63594" spans="15:16" x14ac:dyDescent="0.2">
      <c r="O63594"/>
      <c r="P63594"/>
    </row>
    <row r="63595" spans="15:16" x14ac:dyDescent="0.2">
      <c r="O63595"/>
      <c r="P63595"/>
    </row>
    <row r="63596" spans="15:16" x14ac:dyDescent="0.2">
      <c r="O63596"/>
      <c r="P63596"/>
    </row>
    <row r="63597" spans="15:16" x14ac:dyDescent="0.2">
      <c r="O63597"/>
      <c r="P63597"/>
    </row>
    <row r="63598" spans="15:16" x14ac:dyDescent="0.2">
      <c r="O63598"/>
      <c r="P63598"/>
    </row>
    <row r="63599" spans="15:16" x14ac:dyDescent="0.2">
      <c r="O63599"/>
      <c r="P63599"/>
    </row>
    <row r="63600" spans="15:16" x14ac:dyDescent="0.2">
      <c r="O63600"/>
      <c r="P63600"/>
    </row>
    <row r="63601" spans="15:16" x14ac:dyDescent="0.2">
      <c r="O63601"/>
      <c r="P63601"/>
    </row>
    <row r="63602" spans="15:16" x14ac:dyDescent="0.2">
      <c r="O63602"/>
      <c r="P63602"/>
    </row>
    <row r="63603" spans="15:16" x14ac:dyDescent="0.2">
      <c r="O63603"/>
      <c r="P63603"/>
    </row>
    <row r="63604" spans="15:16" x14ac:dyDescent="0.2">
      <c r="O63604"/>
      <c r="P63604"/>
    </row>
    <row r="63605" spans="15:16" x14ac:dyDescent="0.2">
      <c r="O63605"/>
      <c r="P63605"/>
    </row>
    <row r="63606" spans="15:16" x14ac:dyDescent="0.2">
      <c r="O63606"/>
      <c r="P63606"/>
    </row>
    <row r="63607" spans="15:16" x14ac:dyDescent="0.2">
      <c r="O63607"/>
      <c r="P63607"/>
    </row>
    <row r="63608" spans="15:16" x14ac:dyDescent="0.2">
      <c r="O63608"/>
      <c r="P63608"/>
    </row>
    <row r="63609" spans="15:16" x14ac:dyDescent="0.2">
      <c r="O63609"/>
      <c r="P63609"/>
    </row>
    <row r="63610" spans="15:16" x14ac:dyDescent="0.2">
      <c r="O63610"/>
      <c r="P63610"/>
    </row>
    <row r="63611" spans="15:16" x14ac:dyDescent="0.2">
      <c r="O63611"/>
      <c r="P63611"/>
    </row>
    <row r="63612" spans="15:16" x14ac:dyDescent="0.2">
      <c r="O63612"/>
      <c r="P63612"/>
    </row>
    <row r="63613" spans="15:16" x14ac:dyDescent="0.2">
      <c r="O63613"/>
      <c r="P63613"/>
    </row>
    <row r="63614" spans="15:16" x14ac:dyDescent="0.2">
      <c r="O63614"/>
      <c r="P63614"/>
    </row>
    <row r="63615" spans="15:16" x14ac:dyDescent="0.2">
      <c r="O63615"/>
      <c r="P63615"/>
    </row>
    <row r="63616" spans="15:16" x14ac:dyDescent="0.2">
      <c r="O63616"/>
      <c r="P63616"/>
    </row>
    <row r="63617" spans="15:16" x14ac:dyDescent="0.2">
      <c r="O63617"/>
      <c r="P63617"/>
    </row>
    <row r="63618" spans="15:16" x14ac:dyDescent="0.2">
      <c r="O63618"/>
      <c r="P63618"/>
    </row>
    <row r="63619" spans="15:16" x14ac:dyDescent="0.2">
      <c r="O63619"/>
      <c r="P63619"/>
    </row>
    <row r="63620" spans="15:16" x14ac:dyDescent="0.2">
      <c r="O63620"/>
      <c r="P63620"/>
    </row>
    <row r="63621" spans="15:16" x14ac:dyDescent="0.2">
      <c r="O63621"/>
      <c r="P63621"/>
    </row>
    <row r="63622" spans="15:16" x14ac:dyDescent="0.2">
      <c r="O63622"/>
      <c r="P63622"/>
    </row>
    <row r="63623" spans="15:16" x14ac:dyDescent="0.2">
      <c r="O63623"/>
      <c r="P63623"/>
    </row>
    <row r="63624" spans="15:16" x14ac:dyDescent="0.2">
      <c r="O63624"/>
      <c r="P63624"/>
    </row>
    <row r="63625" spans="15:16" x14ac:dyDescent="0.2">
      <c r="O63625"/>
      <c r="P63625"/>
    </row>
    <row r="63626" spans="15:16" x14ac:dyDescent="0.2">
      <c r="O63626"/>
      <c r="P63626"/>
    </row>
    <row r="63627" spans="15:16" x14ac:dyDescent="0.2">
      <c r="O63627"/>
      <c r="P63627"/>
    </row>
    <row r="63628" spans="15:16" x14ac:dyDescent="0.2">
      <c r="O63628"/>
      <c r="P63628"/>
    </row>
    <row r="63629" spans="15:16" x14ac:dyDescent="0.2">
      <c r="O63629"/>
      <c r="P63629"/>
    </row>
    <row r="63630" spans="15:16" x14ac:dyDescent="0.2">
      <c r="O63630"/>
      <c r="P63630"/>
    </row>
    <row r="63631" spans="15:16" x14ac:dyDescent="0.2">
      <c r="O63631"/>
      <c r="P63631"/>
    </row>
    <row r="63632" spans="15:16" x14ac:dyDescent="0.2">
      <c r="O63632"/>
      <c r="P63632"/>
    </row>
    <row r="63633" spans="15:16" x14ac:dyDescent="0.2">
      <c r="O63633"/>
      <c r="P63633"/>
    </row>
    <row r="63634" spans="15:16" x14ac:dyDescent="0.2">
      <c r="O63634"/>
      <c r="P63634"/>
    </row>
    <row r="63635" spans="15:16" x14ac:dyDescent="0.2">
      <c r="O63635"/>
      <c r="P63635"/>
    </row>
    <row r="63636" spans="15:16" x14ac:dyDescent="0.2">
      <c r="O63636"/>
      <c r="P63636"/>
    </row>
    <row r="63637" spans="15:16" x14ac:dyDescent="0.2">
      <c r="O63637"/>
      <c r="P63637"/>
    </row>
    <row r="63638" spans="15:16" x14ac:dyDescent="0.2">
      <c r="O63638"/>
      <c r="P63638"/>
    </row>
    <row r="63639" spans="15:16" x14ac:dyDescent="0.2">
      <c r="O63639"/>
      <c r="P63639"/>
    </row>
    <row r="63640" spans="15:16" x14ac:dyDescent="0.2">
      <c r="O63640"/>
      <c r="P63640"/>
    </row>
    <row r="63641" spans="15:16" x14ac:dyDescent="0.2">
      <c r="O63641"/>
      <c r="P63641"/>
    </row>
    <row r="63642" spans="15:16" x14ac:dyDescent="0.2">
      <c r="O63642"/>
      <c r="P63642"/>
    </row>
    <row r="63643" spans="15:16" x14ac:dyDescent="0.2">
      <c r="O63643"/>
      <c r="P63643"/>
    </row>
    <row r="63644" spans="15:16" x14ac:dyDescent="0.2">
      <c r="O63644"/>
      <c r="P63644"/>
    </row>
    <row r="63645" spans="15:16" x14ac:dyDescent="0.2">
      <c r="O63645"/>
      <c r="P63645"/>
    </row>
    <row r="63646" spans="15:16" x14ac:dyDescent="0.2">
      <c r="O63646"/>
      <c r="P63646"/>
    </row>
    <row r="63647" spans="15:16" x14ac:dyDescent="0.2">
      <c r="O63647"/>
      <c r="P63647"/>
    </row>
    <row r="63648" spans="15:16" x14ac:dyDescent="0.2">
      <c r="O63648"/>
      <c r="P63648"/>
    </row>
    <row r="63649" spans="15:16" x14ac:dyDescent="0.2">
      <c r="O63649"/>
      <c r="P63649"/>
    </row>
    <row r="63650" spans="15:16" x14ac:dyDescent="0.2">
      <c r="O63650"/>
      <c r="P63650"/>
    </row>
    <row r="63651" spans="15:16" x14ac:dyDescent="0.2">
      <c r="O63651"/>
      <c r="P63651"/>
    </row>
    <row r="63652" spans="15:16" x14ac:dyDescent="0.2">
      <c r="O63652"/>
      <c r="P63652"/>
    </row>
    <row r="63653" spans="15:16" x14ac:dyDescent="0.2">
      <c r="O63653"/>
      <c r="P63653"/>
    </row>
    <row r="63654" spans="15:16" x14ac:dyDescent="0.2">
      <c r="O63654"/>
      <c r="P63654"/>
    </row>
    <row r="63655" spans="15:16" x14ac:dyDescent="0.2">
      <c r="O63655"/>
      <c r="P63655"/>
    </row>
    <row r="63656" spans="15:16" x14ac:dyDescent="0.2">
      <c r="O63656"/>
      <c r="P63656"/>
    </row>
    <row r="63657" spans="15:16" x14ac:dyDescent="0.2">
      <c r="O63657"/>
      <c r="P63657"/>
    </row>
    <row r="63658" spans="15:16" x14ac:dyDescent="0.2">
      <c r="O63658"/>
      <c r="P63658"/>
    </row>
    <row r="63659" spans="15:16" x14ac:dyDescent="0.2">
      <c r="O63659"/>
      <c r="P63659"/>
    </row>
    <row r="63660" spans="15:16" x14ac:dyDescent="0.2">
      <c r="O63660"/>
      <c r="P63660"/>
    </row>
    <row r="63661" spans="15:16" x14ac:dyDescent="0.2">
      <c r="O63661"/>
      <c r="P63661"/>
    </row>
    <row r="63662" spans="15:16" x14ac:dyDescent="0.2">
      <c r="O63662"/>
      <c r="P63662"/>
    </row>
    <row r="63663" spans="15:16" x14ac:dyDescent="0.2">
      <c r="O63663"/>
      <c r="P63663"/>
    </row>
    <row r="63664" spans="15:16" x14ac:dyDescent="0.2">
      <c r="O63664"/>
      <c r="P63664"/>
    </row>
    <row r="63665" spans="15:16" x14ac:dyDescent="0.2">
      <c r="O63665"/>
      <c r="P63665"/>
    </row>
    <row r="63666" spans="15:16" x14ac:dyDescent="0.2">
      <c r="O63666"/>
      <c r="P63666"/>
    </row>
    <row r="63667" spans="15:16" x14ac:dyDescent="0.2">
      <c r="O63667"/>
      <c r="P63667"/>
    </row>
    <row r="63668" spans="15:16" x14ac:dyDescent="0.2">
      <c r="O63668"/>
      <c r="P63668"/>
    </row>
    <row r="63669" spans="15:16" x14ac:dyDescent="0.2">
      <c r="O63669"/>
      <c r="P63669"/>
    </row>
    <row r="63670" spans="15:16" x14ac:dyDescent="0.2">
      <c r="O63670"/>
      <c r="P63670"/>
    </row>
    <row r="63671" spans="15:16" x14ac:dyDescent="0.2">
      <c r="O63671"/>
      <c r="P63671"/>
    </row>
    <row r="63672" spans="15:16" x14ac:dyDescent="0.2">
      <c r="O63672"/>
      <c r="P63672"/>
    </row>
    <row r="63673" spans="15:16" x14ac:dyDescent="0.2">
      <c r="O63673"/>
      <c r="P63673"/>
    </row>
    <row r="63674" spans="15:16" x14ac:dyDescent="0.2">
      <c r="O63674"/>
      <c r="P63674"/>
    </row>
    <row r="63675" spans="15:16" x14ac:dyDescent="0.2">
      <c r="O63675"/>
      <c r="P63675"/>
    </row>
    <row r="63676" spans="15:16" x14ac:dyDescent="0.2">
      <c r="O63676"/>
      <c r="P63676"/>
    </row>
    <row r="63677" spans="15:16" x14ac:dyDescent="0.2">
      <c r="O63677"/>
      <c r="P63677"/>
    </row>
    <row r="63678" spans="15:16" x14ac:dyDescent="0.2">
      <c r="O63678"/>
      <c r="P63678"/>
    </row>
    <row r="63679" spans="15:16" x14ac:dyDescent="0.2">
      <c r="O63679"/>
      <c r="P63679"/>
    </row>
    <row r="63680" spans="15:16" x14ac:dyDescent="0.2">
      <c r="O63680"/>
      <c r="P63680"/>
    </row>
    <row r="63681" spans="15:16" x14ac:dyDescent="0.2">
      <c r="O63681"/>
      <c r="P63681"/>
    </row>
    <row r="63682" spans="15:16" x14ac:dyDescent="0.2">
      <c r="O63682"/>
      <c r="P63682"/>
    </row>
    <row r="63683" spans="15:16" x14ac:dyDescent="0.2">
      <c r="O63683"/>
      <c r="P63683"/>
    </row>
    <row r="63684" spans="15:16" x14ac:dyDescent="0.2">
      <c r="O63684"/>
      <c r="P63684"/>
    </row>
    <row r="63685" spans="15:16" x14ac:dyDescent="0.2">
      <c r="O63685"/>
      <c r="P63685"/>
    </row>
    <row r="63686" spans="15:16" x14ac:dyDescent="0.2">
      <c r="O63686"/>
      <c r="P63686"/>
    </row>
    <row r="63687" spans="15:16" x14ac:dyDescent="0.2">
      <c r="O63687"/>
      <c r="P63687"/>
    </row>
    <row r="63688" spans="15:16" x14ac:dyDescent="0.2">
      <c r="O63688"/>
      <c r="P63688"/>
    </row>
    <row r="63689" spans="15:16" x14ac:dyDescent="0.2">
      <c r="O63689"/>
      <c r="P63689"/>
    </row>
    <row r="63690" spans="15:16" x14ac:dyDescent="0.2">
      <c r="O63690"/>
      <c r="P63690"/>
    </row>
    <row r="63691" spans="15:16" x14ac:dyDescent="0.2">
      <c r="O63691"/>
      <c r="P63691"/>
    </row>
    <row r="63692" spans="15:16" x14ac:dyDescent="0.2">
      <c r="O63692"/>
      <c r="P63692"/>
    </row>
    <row r="63693" spans="15:16" x14ac:dyDescent="0.2">
      <c r="O63693"/>
      <c r="P63693"/>
    </row>
    <row r="63694" spans="15:16" x14ac:dyDescent="0.2">
      <c r="O63694"/>
      <c r="P63694"/>
    </row>
    <row r="63695" spans="15:16" x14ac:dyDescent="0.2">
      <c r="O63695"/>
      <c r="P63695"/>
    </row>
    <row r="63696" spans="15:16" x14ac:dyDescent="0.2">
      <c r="O63696"/>
      <c r="P63696"/>
    </row>
    <row r="63697" spans="15:16" x14ac:dyDescent="0.2">
      <c r="O63697"/>
      <c r="P63697"/>
    </row>
    <row r="63698" spans="15:16" x14ac:dyDescent="0.2">
      <c r="O63698"/>
      <c r="P63698"/>
    </row>
    <row r="63699" spans="15:16" x14ac:dyDescent="0.2">
      <c r="O63699"/>
      <c r="P63699"/>
    </row>
    <row r="63700" spans="15:16" x14ac:dyDescent="0.2">
      <c r="O63700"/>
      <c r="P63700"/>
    </row>
    <row r="63701" spans="15:16" x14ac:dyDescent="0.2">
      <c r="O63701"/>
      <c r="P63701"/>
    </row>
    <row r="63702" spans="15:16" x14ac:dyDescent="0.2">
      <c r="O63702"/>
      <c r="P63702"/>
    </row>
    <row r="63703" spans="15:16" x14ac:dyDescent="0.2">
      <c r="O63703"/>
      <c r="P63703"/>
    </row>
    <row r="63704" spans="15:16" x14ac:dyDescent="0.2">
      <c r="O63704"/>
      <c r="P63704"/>
    </row>
    <row r="63705" spans="15:16" x14ac:dyDescent="0.2">
      <c r="O63705"/>
      <c r="P63705"/>
    </row>
    <row r="63706" spans="15:16" x14ac:dyDescent="0.2">
      <c r="O63706"/>
      <c r="P63706"/>
    </row>
    <row r="63707" spans="15:16" x14ac:dyDescent="0.2">
      <c r="O63707"/>
      <c r="P63707"/>
    </row>
    <row r="63708" spans="15:16" x14ac:dyDescent="0.2">
      <c r="O63708"/>
      <c r="P63708"/>
    </row>
    <row r="63709" spans="15:16" x14ac:dyDescent="0.2">
      <c r="O63709"/>
      <c r="P63709"/>
    </row>
    <row r="63710" spans="15:16" x14ac:dyDescent="0.2">
      <c r="O63710"/>
      <c r="P63710"/>
    </row>
    <row r="63711" spans="15:16" x14ac:dyDescent="0.2">
      <c r="O63711"/>
      <c r="P63711"/>
    </row>
    <row r="63712" spans="15:16" x14ac:dyDescent="0.2">
      <c r="O63712"/>
      <c r="P63712"/>
    </row>
    <row r="63713" spans="15:16" x14ac:dyDescent="0.2">
      <c r="O63713"/>
      <c r="P63713"/>
    </row>
    <row r="63714" spans="15:16" x14ac:dyDescent="0.2">
      <c r="O63714"/>
      <c r="P63714"/>
    </row>
    <row r="63715" spans="15:16" x14ac:dyDescent="0.2">
      <c r="O63715"/>
      <c r="P63715"/>
    </row>
    <row r="63716" spans="15:16" x14ac:dyDescent="0.2">
      <c r="O63716"/>
      <c r="P63716"/>
    </row>
    <row r="63717" spans="15:16" x14ac:dyDescent="0.2">
      <c r="O63717"/>
      <c r="P63717"/>
    </row>
    <row r="63718" spans="15:16" x14ac:dyDescent="0.2">
      <c r="O63718"/>
      <c r="P63718"/>
    </row>
    <row r="63719" spans="15:16" x14ac:dyDescent="0.2">
      <c r="O63719"/>
      <c r="P63719"/>
    </row>
    <row r="63720" spans="15:16" x14ac:dyDescent="0.2">
      <c r="O63720"/>
      <c r="P63720"/>
    </row>
    <row r="63721" spans="15:16" x14ac:dyDescent="0.2">
      <c r="O63721"/>
      <c r="P63721"/>
    </row>
    <row r="63722" spans="15:16" x14ac:dyDescent="0.2">
      <c r="O63722"/>
      <c r="P63722"/>
    </row>
    <row r="63723" spans="15:16" x14ac:dyDescent="0.2">
      <c r="O63723"/>
      <c r="P63723"/>
    </row>
    <row r="63724" spans="15:16" x14ac:dyDescent="0.2">
      <c r="O63724"/>
      <c r="P63724"/>
    </row>
    <row r="63725" spans="15:16" x14ac:dyDescent="0.2">
      <c r="O63725"/>
      <c r="P63725"/>
    </row>
    <row r="63726" spans="15:16" x14ac:dyDescent="0.2">
      <c r="O63726"/>
      <c r="P63726"/>
    </row>
    <row r="63727" spans="15:16" x14ac:dyDescent="0.2">
      <c r="O63727"/>
      <c r="P63727"/>
    </row>
    <row r="63728" spans="15:16" x14ac:dyDescent="0.2">
      <c r="O63728"/>
      <c r="P63728"/>
    </row>
    <row r="63729" spans="15:16" x14ac:dyDescent="0.2">
      <c r="O63729"/>
      <c r="P63729"/>
    </row>
    <row r="63730" spans="15:16" x14ac:dyDescent="0.2">
      <c r="O63730"/>
      <c r="P63730"/>
    </row>
    <row r="63731" spans="15:16" x14ac:dyDescent="0.2">
      <c r="O63731"/>
      <c r="P63731"/>
    </row>
    <row r="63732" spans="15:16" x14ac:dyDescent="0.2">
      <c r="O63732"/>
      <c r="P63732"/>
    </row>
    <row r="63733" spans="15:16" x14ac:dyDescent="0.2">
      <c r="O63733"/>
      <c r="P63733"/>
    </row>
    <row r="63734" spans="15:16" x14ac:dyDescent="0.2">
      <c r="O63734"/>
      <c r="P63734"/>
    </row>
    <row r="63735" spans="15:16" x14ac:dyDescent="0.2">
      <c r="O63735"/>
      <c r="P63735"/>
    </row>
    <row r="63736" spans="15:16" x14ac:dyDescent="0.2">
      <c r="O63736"/>
      <c r="P63736"/>
    </row>
    <row r="63737" spans="15:16" x14ac:dyDescent="0.2">
      <c r="O63737"/>
      <c r="P63737"/>
    </row>
    <row r="63738" spans="15:16" x14ac:dyDescent="0.2">
      <c r="O63738"/>
      <c r="P63738"/>
    </row>
    <row r="63739" spans="15:16" x14ac:dyDescent="0.2">
      <c r="O63739"/>
      <c r="P63739"/>
    </row>
    <row r="63740" spans="15:16" x14ac:dyDescent="0.2">
      <c r="O63740"/>
      <c r="P63740"/>
    </row>
    <row r="63741" spans="15:16" x14ac:dyDescent="0.2">
      <c r="O63741"/>
      <c r="P63741"/>
    </row>
    <row r="63742" spans="15:16" x14ac:dyDescent="0.2">
      <c r="O63742"/>
      <c r="P63742"/>
    </row>
    <row r="63743" spans="15:16" x14ac:dyDescent="0.2">
      <c r="O63743"/>
      <c r="P63743"/>
    </row>
    <row r="63744" spans="15:16" x14ac:dyDescent="0.2">
      <c r="O63744"/>
      <c r="P63744"/>
    </row>
    <row r="63745" spans="15:16" x14ac:dyDescent="0.2">
      <c r="O63745"/>
      <c r="P63745"/>
    </row>
    <row r="63746" spans="15:16" x14ac:dyDescent="0.2">
      <c r="O63746"/>
      <c r="P63746"/>
    </row>
    <row r="63747" spans="15:16" x14ac:dyDescent="0.2">
      <c r="O63747"/>
      <c r="P63747"/>
    </row>
    <row r="63748" spans="15:16" x14ac:dyDescent="0.2">
      <c r="O63748"/>
      <c r="P63748"/>
    </row>
    <row r="63749" spans="15:16" x14ac:dyDescent="0.2">
      <c r="O63749"/>
      <c r="P63749"/>
    </row>
    <row r="63750" spans="15:16" x14ac:dyDescent="0.2">
      <c r="O63750"/>
      <c r="P63750"/>
    </row>
    <row r="63751" spans="15:16" x14ac:dyDescent="0.2">
      <c r="O63751"/>
      <c r="P63751"/>
    </row>
    <row r="63752" spans="15:16" x14ac:dyDescent="0.2">
      <c r="O63752"/>
      <c r="P63752"/>
    </row>
    <row r="63753" spans="15:16" x14ac:dyDescent="0.2">
      <c r="O63753"/>
      <c r="P63753"/>
    </row>
    <row r="63754" spans="15:16" x14ac:dyDescent="0.2">
      <c r="O63754"/>
      <c r="P63754"/>
    </row>
    <row r="63755" spans="15:16" x14ac:dyDescent="0.2">
      <c r="O63755"/>
      <c r="P63755"/>
    </row>
    <row r="63756" spans="15:16" x14ac:dyDescent="0.2">
      <c r="O63756"/>
      <c r="P63756"/>
    </row>
    <row r="63757" spans="15:16" x14ac:dyDescent="0.2">
      <c r="O63757"/>
      <c r="P63757"/>
    </row>
    <row r="63758" spans="15:16" x14ac:dyDescent="0.2">
      <c r="O63758"/>
      <c r="P63758"/>
    </row>
    <row r="63759" spans="15:16" x14ac:dyDescent="0.2">
      <c r="O63759"/>
      <c r="P63759"/>
    </row>
    <row r="63760" spans="15:16" x14ac:dyDescent="0.2">
      <c r="O63760"/>
      <c r="P63760"/>
    </row>
    <row r="63761" spans="15:16" x14ac:dyDescent="0.2">
      <c r="O63761"/>
      <c r="P63761"/>
    </row>
    <row r="63762" spans="15:16" x14ac:dyDescent="0.2">
      <c r="O63762"/>
      <c r="P63762"/>
    </row>
    <row r="63763" spans="15:16" x14ac:dyDescent="0.2">
      <c r="O63763"/>
      <c r="P63763"/>
    </row>
    <row r="63764" spans="15:16" x14ac:dyDescent="0.2">
      <c r="O63764"/>
      <c r="P63764"/>
    </row>
    <row r="63765" spans="15:16" x14ac:dyDescent="0.2">
      <c r="O63765"/>
      <c r="P63765"/>
    </row>
    <row r="63766" spans="15:16" x14ac:dyDescent="0.2">
      <c r="O63766"/>
      <c r="P63766"/>
    </row>
    <row r="63767" spans="15:16" x14ac:dyDescent="0.2">
      <c r="O63767"/>
      <c r="P63767"/>
    </row>
    <row r="63768" spans="15:16" x14ac:dyDescent="0.2">
      <c r="O63768"/>
      <c r="P63768"/>
    </row>
    <row r="63769" spans="15:16" x14ac:dyDescent="0.2">
      <c r="O63769"/>
      <c r="P63769"/>
    </row>
    <row r="63770" spans="15:16" x14ac:dyDescent="0.2">
      <c r="O63770"/>
      <c r="P63770"/>
    </row>
    <row r="63771" spans="15:16" x14ac:dyDescent="0.2">
      <c r="O63771"/>
      <c r="P63771"/>
    </row>
    <row r="63772" spans="15:16" x14ac:dyDescent="0.2">
      <c r="O63772"/>
      <c r="P63772"/>
    </row>
    <row r="63773" spans="15:16" x14ac:dyDescent="0.2">
      <c r="O63773"/>
      <c r="P63773"/>
    </row>
    <row r="63774" spans="15:16" x14ac:dyDescent="0.2">
      <c r="O63774"/>
      <c r="P63774"/>
    </row>
    <row r="63775" spans="15:16" x14ac:dyDescent="0.2">
      <c r="O63775"/>
      <c r="P63775"/>
    </row>
    <row r="63776" spans="15:16" x14ac:dyDescent="0.2">
      <c r="O63776"/>
      <c r="P63776"/>
    </row>
    <row r="63777" spans="15:16" x14ac:dyDescent="0.2">
      <c r="O63777"/>
      <c r="P63777"/>
    </row>
    <row r="63778" spans="15:16" x14ac:dyDescent="0.2">
      <c r="O63778"/>
      <c r="P63778"/>
    </row>
    <row r="63779" spans="15:16" x14ac:dyDescent="0.2">
      <c r="O63779"/>
      <c r="P63779"/>
    </row>
    <row r="63780" spans="15:16" x14ac:dyDescent="0.2">
      <c r="O63780"/>
      <c r="P63780"/>
    </row>
    <row r="63781" spans="15:16" x14ac:dyDescent="0.2">
      <c r="O63781"/>
      <c r="P63781"/>
    </row>
    <row r="63782" spans="15:16" x14ac:dyDescent="0.2">
      <c r="O63782"/>
      <c r="P63782"/>
    </row>
    <row r="63783" spans="15:16" x14ac:dyDescent="0.2">
      <c r="O63783"/>
      <c r="P63783"/>
    </row>
    <row r="63784" spans="15:16" x14ac:dyDescent="0.2">
      <c r="O63784"/>
      <c r="P63784"/>
    </row>
    <row r="63785" spans="15:16" x14ac:dyDescent="0.2">
      <c r="O63785"/>
      <c r="P63785"/>
    </row>
    <row r="63786" spans="15:16" x14ac:dyDescent="0.2">
      <c r="O63786"/>
      <c r="P63786"/>
    </row>
    <row r="63787" spans="15:16" x14ac:dyDescent="0.2">
      <c r="O63787"/>
      <c r="P63787"/>
    </row>
    <row r="63788" spans="15:16" x14ac:dyDescent="0.2">
      <c r="O63788"/>
      <c r="P63788"/>
    </row>
    <row r="63789" spans="15:16" x14ac:dyDescent="0.2">
      <c r="O63789"/>
      <c r="P63789"/>
    </row>
    <row r="63790" spans="15:16" x14ac:dyDescent="0.2">
      <c r="O63790"/>
      <c r="P63790"/>
    </row>
    <row r="63791" spans="15:16" x14ac:dyDescent="0.2">
      <c r="O63791"/>
      <c r="P63791"/>
    </row>
    <row r="63792" spans="15:16" x14ac:dyDescent="0.2">
      <c r="O63792"/>
      <c r="P63792"/>
    </row>
    <row r="63793" spans="15:16" x14ac:dyDescent="0.2">
      <c r="O63793"/>
      <c r="P63793"/>
    </row>
    <row r="63794" spans="15:16" x14ac:dyDescent="0.2">
      <c r="O63794"/>
      <c r="P63794"/>
    </row>
    <row r="63795" spans="15:16" x14ac:dyDescent="0.2">
      <c r="O63795"/>
      <c r="P63795"/>
    </row>
    <row r="63796" spans="15:16" x14ac:dyDescent="0.2">
      <c r="O63796"/>
      <c r="P63796"/>
    </row>
    <row r="63797" spans="15:16" x14ac:dyDescent="0.2">
      <c r="O63797"/>
      <c r="P63797"/>
    </row>
    <row r="63798" spans="15:16" x14ac:dyDescent="0.2">
      <c r="O63798"/>
      <c r="P63798"/>
    </row>
    <row r="63799" spans="15:16" x14ac:dyDescent="0.2">
      <c r="O63799"/>
      <c r="P63799"/>
    </row>
    <row r="63800" spans="15:16" x14ac:dyDescent="0.2">
      <c r="O63800"/>
      <c r="P63800"/>
    </row>
    <row r="63801" spans="15:16" x14ac:dyDescent="0.2">
      <c r="O63801"/>
      <c r="P63801"/>
    </row>
    <row r="63802" spans="15:16" x14ac:dyDescent="0.2">
      <c r="O63802"/>
      <c r="P63802"/>
    </row>
    <row r="63803" spans="15:16" x14ac:dyDescent="0.2">
      <c r="O63803"/>
      <c r="P63803"/>
    </row>
    <row r="63804" spans="15:16" x14ac:dyDescent="0.2">
      <c r="O63804"/>
      <c r="P63804"/>
    </row>
    <row r="63805" spans="15:16" x14ac:dyDescent="0.2">
      <c r="O63805"/>
      <c r="P63805"/>
    </row>
    <row r="63806" spans="15:16" x14ac:dyDescent="0.2">
      <c r="O63806"/>
      <c r="P63806"/>
    </row>
    <row r="63807" spans="15:16" x14ac:dyDescent="0.2">
      <c r="O63807"/>
      <c r="P63807"/>
    </row>
    <row r="63808" spans="15:16" x14ac:dyDescent="0.2">
      <c r="O63808"/>
      <c r="P63808"/>
    </row>
    <row r="63809" spans="15:16" x14ac:dyDescent="0.2">
      <c r="O63809"/>
      <c r="P63809"/>
    </row>
    <row r="63810" spans="15:16" x14ac:dyDescent="0.2">
      <c r="O63810"/>
      <c r="P63810"/>
    </row>
    <row r="63811" spans="15:16" x14ac:dyDescent="0.2">
      <c r="O63811"/>
      <c r="P63811"/>
    </row>
    <row r="63812" spans="15:16" x14ac:dyDescent="0.2">
      <c r="O63812"/>
      <c r="P63812"/>
    </row>
    <row r="63813" spans="15:16" x14ac:dyDescent="0.2">
      <c r="O63813"/>
      <c r="P63813"/>
    </row>
    <row r="63814" spans="15:16" x14ac:dyDescent="0.2">
      <c r="O63814"/>
      <c r="P63814"/>
    </row>
    <row r="63815" spans="15:16" x14ac:dyDescent="0.2">
      <c r="O63815"/>
      <c r="P63815"/>
    </row>
    <row r="63816" spans="15:16" x14ac:dyDescent="0.2">
      <c r="O63816"/>
      <c r="P63816"/>
    </row>
    <row r="63817" spans="15:16" x14ac:dyDescent="0.2">
      <c r="O63817"/>
      <c r="P63817"/>
    </row>
    <row r="63818" spans="15:16" x14ac:dyDescent="0.2">
      <c r="O63818"/>
      <c r="P63818"/>
    </row>
    <row r="63819" spans="15:16" x14ac:dyDescent="0.2">
      <c r="O63819"/>
      <c r="P63819"/>
    </row>
    <row r="63820" spans="15:16" x14ac:dyDescent="0.2">
      <c r="O63820"/>
      <c r="P63820"/>
    </row>
    <row r="63821" spans="15:16" x14ac:dyDescent="0.2">
      <c r="O63821"/>
      <c r="P63821"/>
    </row>
    <row r="63822" spans="15:16" x14ac:dyDescent="0.2">
      <c r="O63822"/>
      <c r="P63822"/>
    </row>
    <row r="63823" spans="15:16" x14ac:dyDescent="0.2">
      <c r="O63823"/>
      <c r="P63823"/>
    </row>
    <row r="63824" spans="15:16" x14ac:dyDescent="0.2">
      <c r="O63824"/>
      <c r="P63824"/>
    </row>
    <row r="63825" spans="15:16" x14ac:dyDescent="0.2">
      <c r="O63825"/>
      <c r="P63825"/>
    </row>
    <row r="63826" spans="15:16" x14ac:dyDescent="0.2">
      <c r="O63826"/>
      <c r="P63826"/>
    </row>
    <row r="63827" spans="15:16" x14ac:dyDescent="0.2">
      <c r="O63827"/>
      <c r="P63827"/>
    </row>
    <row r="63828" spans="15:16" x14ac:dyDescent="0.2">
      <c r="O63828"/>
      <c r="P63828"/>
    </row>
    <row r="63829" spans="15:16" x14ac:dyDescent="0.2">
      <c r="O63829"/>
      <c r="P63829"/>
    </row>
    <row r="63830" spans="15:16" x14ac:dyDescent="0.2">
      <c r="O63830"/>
      <c r="P63830"/>
    </row>
    <row r="63831" spans="15:16" x14ac:dyDescent="0.2">
      <c r="O63831"/>
      <c r="P63831"/>
    </row>
    <row r="63832" spans="15:16" x14ac:dyDescent="0.2">
      <c r="O63832"/>
      <c r="P63832"/>
    </row>
    <row r="63833" spans="15:16" x14ac:dyDescent="0.2">
      <c r="O63833"/>
      <c r="P63833"/>
    </row>
    <row r="63834" spans="15:16" x14ac:dyDescent="0.2">
      <c r="O63834"/>
      <c r="P63834"/>
    </row>
    <row r="63835" spans="15:16" x14ac:dyDescent="0.2">
      <c r="O63835"/>
      <c r="P63835"/>
    </row>
    <row r="63836" spans="15:16" x14ac:dyDescent="0.2">
      <c r="O63836"/>
      <c r="P63836"/>
    </row>
    <row r="63837" spans="15:16" x14ac:dyDescent="0.2">
      <c r="O63837"/>
      <c r="P63837"/>
    </row>
    <row r="63838" spans="15:16" x14ac:dyDescent="0.2">
      <c r="O63838"/>
      <c r="P63838"/>
    </row>
    <row r="63839" spans="15:16" x14ac:dyDescent="0.2">
      <c r="O63839"/>
      <c r="P63839"/>
    </row>
    <row r="63840" spans="15:16" x14ac:dyDescent="0.2">
      <c r="O63840"/>
      <c r="P63840"/>
    </row>
    <row r="63841" spans="15:16" x14ac:dyDescent="0.2">
      <c r="O63841"/>
      <c r="P63841"/>
    </row>
    <row r="63842" spans="15:16" x14ac:dyDescent="0.2">
      <c r="O63842"/>
      <c r="P63842"/>
    </row>
    <row r="63843" spans="15:16" x14ac:dyDescent="0.2">
      <c r="O63843"/>
      <c r="P63843"/>
    </row>
    <row r="63844" spans="15:16" x14ac:dyDescent="0.2">
      <c r="O63844"/>
      <c r="P63844"/>
    </row>
    <row r="63845" spans="15:16" x14ac:dyDescent="0.2">
      <c r="O63845"/>
      <c r="P63845"/>
    </row>
    <row r="63846" spans="15:16" x14ac:dyDescent="0.2">
      <c r="O63846"/>
      <c r="P63846"/>
    </row>
    <row r="63847" spans="15:16" x14ac:dyDescent="0.2">
      <c r="O63847"/>
      <c r="P63847"/>
    </row>
    <row r="63848" spans="15:16" x14ac:dyDescent="0.2">
      <c r="O63848"/>
      <c r="P63848"/>
    </row>
    <row r="63849" spans="15:16" x14ac:dyDescent="0.2">
      <c r="O63849"/>
      <c r="P63849"/>
    </row>
    <row r="63850" spans="15:16" x14ac:dyDescent="0.2">
      <c r="O63850"/>
      <c r="P63850"/>
    </row>
    <row r="63851" spans="15:16" x14ac:dyDescent="0.2">
      <c r="O63851"/>
      <c r="P63851"/>
    </row>
    <row r="63852" spans="15:16" x14ac:dyDescent="0.2">
      <c r="O63852"/>
      <c r="P63852"/>
    </row>
    <row r="63853" spans="15:16" x14ac:dyDescent="0.2">
      <c r="O63853"/>
      <c r="P63853"/>
    </row>
    <row r="63854" spans="15:16" x14ac:dyDescent="0.2">
      <c r="O63854"/>
      <c r="P63854"/>
    </row>
    <row r="63855" spans="15:16" x14ac:dyDescent="0.2">
      <c r="O63855"/>
      <c r="P63855"/>
    </row>
    <row r="63856" spans="15:16" x14ac:dyDescent="0.2">
      <c r="O63856"/>
      <c r="P63856"/>
    </row>
    <row r="63857" spans="15:16" x14ac:dyDescent="0.2">
      <c r="O63857"/>
      <c r="P63857"/>
    </row>
    <row r="63858" spans="15:16" x14ac:dyDescent="0.2">
      <c r="O63858"/>
      <c r="P63858"/>
    </row>
    <row r="63859" spans="15:16" x14ac:dyDescent="0.2">
      <c r="O63859"/>
      <c r="P63859"/>
    </row>
    <row r="63860" spans="15:16" x14ac:dyDescent="0.2">
      <c r="O63860"/>
      <c r="P63860"/>
    </row>
    <row r="63861" spans="15:16" x14ac:dyDescent="0.2">
      <c r="O63861"/>
      <c r="P63861"/>
    </row>
    <row r="63862" spans="15:16" x14ac:dyDescent="0.2">
      <c r="O63862"/>
      <c r="P63862"/>
    </row>
    <row r="63863" spans="15:16" x14ac:dyDescent="0.2">
      <c r="O63863"/>
      <c r="P63863"/>
    </row>
    <row r="63864" spans="15:16" x14ac:dyDescent="0.2">
      <c r="O63864"/>
      <c r="P63864"/>
    </row>
    <row r="63865" spans="15:16" x14ac:dyDescent="0.2">
      <c r="O63865"/>
      <c r="P63865"/>
    </row>
    <row r="63866" spans="15:16" x14ac:dyDescent="0.2">
      <c r="O63866"/>
      <c r="P63866"/>
    </row>
    <row r="63867" spans="15:16" x14ac:dyDescent="0.2">
      <c r="O63867"/>
      <c r="P63867"/>
    </row>
    <row r="63868" spans="15:16" x14ac:dyDescent="0.2">
      <c r="O63868"/>
      <c r="P63868"/>
    </row>
    <row r="63869" spans="15:16" x14ac:dyDescent="0.2">
      <c r="O63869"/>
      <c r="P63869"/>
    </row>
    <row r="63870" spans="15:16" x14ac:dyDescent="0.2">
      <c r="O63870"/>
      <c r="P63870"/>
    </row>
    <row r="63871" spans="15:16" x14ac:dyDescent="0.2">
      <c r="O63871"/>
      <c r="P63871"/>
    </row>
    <row r="63872" spans="15:16" x14ac:dyDescent="0.2">
      <c r="O63872"/>
      <c r="P63872"/>
    </row>
    <row r="63873" spans="15:16" x14ac:dyDescent="0.2">
      <c r="O63873"/>
      <c r="P63873"/>
    </row>
    <row r="63874" spans="15:16" x14ac:dyDescent="0.2">
      <c r="O63874"/>
      <c r="P63874"/>
    </row>
    <row r="63875" spans="15:16" x14ac:dyDescent="0.2">
      <c r="O63875"/>
      <c r="P63875"/>
    </row>
    <row r="63876" spans="15:16" x14ac:dyDescent="0.2">
      <c r="O63876"/>
      <c r="P63876"/>
    </row>
    <row r="63877" spans="15:16" x14ac:dyDescent="0.2">
      <c r="O63877"/>
      <c r="P63877"/>
    </row>
    <row r="63878" spans="15:16" x14ac:dyDescent="0.2">
      <c r="O63878"/>
      <c r="P63878"/>
    </row>
    <row r="63879" spans="15:16" x14ac:dyDescent="0.2">
      <c r="O63879"/>
      <c r="P63879"/>
    </row>
    <row r="63880" spans="15:16" x14ac:dyDescent="0.2">
      <c r="O63880"/>
      <c r="P63880"/>
    </row>
    <row r="63881" spans="15:16" x14ac:dyDescent="0.2">
      <c r="O63881"/>
      <c r="P63881"/>
    </row>
    <row r="63882" spans="15:16" x14ac:dyDescent="0.2">
      <c r="O63882"/>
      <c r="P63882"/>
    </row>
    <row r="63883" spans="15:16" x14ac:dyDescent="0.2">
      <c r="O63883"/>
      <c r="P63883"/>
    </row>
    <row r="63884" spans="15:16" x14ac:dyDescent="0.2">
      <c r="O63884"/>
      <c r="P63884"/>
    </row>
    <row r="63885" spans="15:16" x14ac:dyDescent="0.2">
      <c r="O63885"/>
      <c r="P63885"/>
    </row>
    <row r="63886" spans="15:16" x14ac:dyDescent="0.2">
      <c r="O63886"/>
      <c r="P63886"/>
    </row>
    <row r="63887" spans="15:16" x14ac:dyDescent="0.2">
      <c r="O63887"/>
      <c r="P63887"/>
    </row>
    <row r="63888" spans="15:16" x14ac:dyDescent="0.2">
      <c r="O63888"/>
      <c r="P63888"/>
    </row>
    <row r="63889" spans="15:16" x14ac:dyDescent="0.2">
      <c r="O63889"/>
      <c r="P63889"/>
    </row>
    <row r="63890" spans="15:16" x14ac:dyDescent="0.2">
      <c r="O63890"/>
      <c r="P63890"/>
    </row>
    <row r="63891" spans="15:16" x14ac:dyDescent="0.2">
      <c r="O63891"/>
      <c r="P63891"/>
    </row>
    <row r="63892" spans="15:16" x14ac:dyDescent="0.2">
      <c r="O63892"/>
      <c r="P63892"/>
    </row>
    <row r="63893" spans="15:16" x14ac:dyDescent="0.2">
      <c r="O63893"/>
      <c r="P63893"/>
    </row>
    <row r="63894" spans="15:16" x14ac:dyDescent="0.2">
      <c r="O63894"/>
      <c r="P63894"/>
    </row>
    <row r="63895" spans="15:16" x14ac:dyDescent="0.2">
      <c r="O63895"/>
      <c r="P63895"/>
    </row>
    <row r="63896" spans="15:16" x14ac:dyDescent="0.2">
      <c r="O63896"/>
      <c r="P63896"/>
    </row>
    <row r="63897" spans="15:16" x14ac:dyDescent="0.2">
      <c r="O63897"/>
      <c r="P63897"/>
    </row>
    <row r="63898" spans="15:16" x14ac:dyDescent="0.2">
      <c r="O63898"/>
      <c r="P63898"/>
    </row>
    <row r="63899" spans="15:16" x14ac:dyDescent="0.2">
      <c r="O63899"/>
      <c r="P63899"/>
    </row>
    <row r="63900" spans="15:16" x14ac:dyDescent="0.2">
      <c r="O63900"/>
      <c r="P63900"/>
    </row>
    <row r="63901" spans="15:16" x14ac:dyDescent="0.2">
      <c r="O63901"/>
      <c r="P63901"/>
    </row>
    <row r="63902" spans="15:16" x14ac:dyDescent="0.2">
      <c r="O63902"/>
      <c r="P63902"/>
    </row>
    <row r="63903" spans="15:16" x14ac:dyDescent="0.2">
      <c r="O63903"/>
      <c r="P63903"/>
    </row>
    <row r="63904" spans="15:16" x14ac:dyDescent="0.2">
      <c r="O63904"/>
      <c r="P63904"/>
    </row>
    <row r="63905" spans="15:16" x14ac:dyDescent="0.2">
      <c r="O63905"/>
      <c r="P63905"/>
    </row>
    <row r="63906" spans="15:16" x14ac:dyDescent="0.2">
      <c r="O63906"/>
      <c r="P63906"/>
    </row>
    <row r="63907" spans="15:16" x14ac:dyDescent="0.2">
      <c r="O63907"/>
      <c r="P63907"/>
    </row>
    <row r="63908" spans="15:16" x14ac:dyDescent="0.2">
      <c r="O63908"/>
      <c r="P63908"/>
    </row>
    <row r="63909" spans="15:16" x14ac:dyDescent="0.2">
      <c r="O63909"/>
      <c r="P63909"/>
    </row>
    <row r="63910" spans="15:16" x14ac:dyDescent="0.2">
      <c r="O63910"/>
      <c r="P63910"/>
    </row>
    <row r="63911" spans="15:16" x14ac:dyDescent="0.2">
      <c r="O63911"/>
      <c r="P63911"/>
    </row>
    <row r="63912" spans="15:16" x14ac:dyDescent="0.2">
      <c r="O63912"/>
      <c r="P63912"/>
    </row>
    <row r="63913" spans="15:16" x14ac:dyDescent="0.2">
      <c r="O63913"/>
      <c r="P63913"/>
    </row>
    <row r="63914" spans="15:16" x14ac:dyDescent="0.2">
      <c r="O63914"/>
      <c r="P63914"/>
    </row>
    <row r="63915" spans="15:16" x14ac:dyDescent="0.2">
      <c r="O63915"/>
      <c r="P63915"/>
    </row>
    <row r="63916" spans="15:16" x14ac:dyDescent="0.2">
      <c r="O63916"/>
      <c r="P63916"/>
    </row>
    <row r="63917" spans="15:16" x14ac:dyDescent="0.2">
      <c r="O63917"/>
      <c r="P63917"/>
    </row>
    <row r="63918" spans="15:16" x14ac:dyDescent="0.2">
      <c r="O63918"/>
      <c r="P63918"/>
    </row>
    <row r="63919" spans="15:16" x14ac:dyDescent="0.2">
      <c r="O63919"/>
      <c r="P63919"/>
    </row>
    <row r="63920" spans="15:16" x14ac:dyDescent="0.2">
      <c r="O63920"/>
      <c r="P63920"/>
    </row>
    <row r="63921" spans="15:16" x14ac:dyDescent="0.2">
      <c r="O63921"/>
      <c r="P63921"/>
    </row>
    <row r="63922" spans="15:16" x14ac:dyDescent="0.2">
      <c r="O63922"/>
      <c r="P63922"/>
    </row>
    <row r="63923" spans="15:16" x14ac:dyDescent="0.2">
      <c r="O63923"/>
      <c r="P63923"/>
    </row>
    <row r="63924" spans="15:16" x14ac:dyDescent="0.2">
      <c r="O63924"/>
      <c r="P63924"/>
    </row>
    <row r="63925" spans="15:16" x14ac:dyDescent="0.2">
      <c r="O63925"/>
      <c r="P63925"/>
    </row>
    <row r="63926" spans="15:16" x14ac:dyDescent="0.2">
      <c r="O63926"/>
      <c r="P63926"/>
    </row>
    <row r="63927" spans="15:16" x14ac:dyDescent="0.2">
      <c r="O63927"/>
      <c r="P63927"/>
    </row>
    <row r="63928" spans="15:16" x14ac:dyDescent="0.2">
      <c r="O63928"/>
      <c r="P63928"/>
    </row>
    <row r="63929" spans="15:16" x14ac:dyDescent="0.2">
      <c r="O63929"/>
      <c r="P63929"/>
    </row>
    <row r="63930" spans="15:16" x14ac:dyDescent="0.2">
      <c r="O63930"/>
      <c r="P63930"/>
    </row>
    <row r="63931" spans="15:16" x14ac:dyDescent="0.2">
      <c r="O63931"/>
      <c r="P63931"/>
    </row>
    <row r="63932" spans="15:16" x14ac:dyDescent="0.2">
      <c r="O63932"/>
      <c r="P63932"/>
    </row>
    <row r="63933" spans="15:16" x14ac:dyDescent="0.2">
      <c r="O63933"/>
      <c r="P63933"/>
    </row>
    <row r="63934" spans="15:16" x14ac:dyDescent="0.2">
      <c r="O63934"/>
      <c r="P63934"/>
    </row>
    <row r="63935" spans="15:16" x14ac:dyDescent="0.2">
      <c r="O63935"/>
      <c r="P63935"/>
    </row>
    <row r="63936" spans="15:16" x14ac:dyDescent="0.2">
      <c r="O63936"/>
      <c r="P63936"/>
    </row>
    <row r="63937" spans="15:16" x14ac:dyDescent="0.2">
      <c r="O63937"/>
      <c r="P63937"/>
    </row>
    <row r="63938" spans="15:16" x14ac:dyDescent="0.2">
      <c r="O63938"/>
      <c r="P63938"/>
    </row>
    <row r="63939" spans="15:16" x14ac:dyDescent="0.2">
      <c r="O63939"/>
      <c r="P63939"/>
    </row>
    <row r="63940" spans="15:16" x14ac:dyDescent="0.2">
      <c r="O63940"/>
      <c r="P63940"/>
    </row>
    <row r="63941" spans="15:16" x14ac:dyDescent="0.2">
      <c r="O63941"/>
      <c r="P63941"/>
    </row>
    <row r="63942" spans="15:16" x14ac:dyDescent="0.2">
      <c r="O63942"/>
      <c r="P63942"/>
    </row>
    <row r="63943" spans="15:16" x14ac:dyDescent="0.2">
      <c r="O63943"/>
      <c r="P63943"/>
    </row>
    <row r="63944" spans="15:16" x14ac:dyDescent="0.2">
      <c r="O63944"/>
      <c r="P63944"/>
    </row>
    <row r="63945" spans="15:16" x14ac:dyDescent="0.2">
      <c r="O63945"/>
      <c r="P63945"/>
    </row>
    <row r="63946" spans="15:16" x14ac:dyDescent="0.2">
      <c r="O63946"/>
      <c r="P63946"/>
    </row>
    <row r="63947" spans="15:16" x14ac:dyDescent="0.2">
      <c r="O63947"/>
      <c r="P63947"/>
    </row>
    <row r="63948" spans="15:16" x14ac:dyDescent="0.2">
      <c r="O63948"/>
      <c r="P63948"/>
    </row>
    <row r="63949" spans="15:16" x14ac:dyDescent="0.2">
      <c r="O63949"/>
      <c r="P63949"/>
    </row>
    <row r="63950" spans="15:16" x14ac:dyDescent="0.2">
      <c r="O63950"/>
      <c r="P63950"/>
    </row>
    <row r="63951" spans="15:16" x14ac:dyDescent="0.2">
      <c r="O63951"/>
      <c r="P63951"/>
    </row>
    <row r="63952" spans="15:16" x14ac:dyDescent="0.2">
      <c r="O63952"/>
      <c r="P63952"/>
    </row>
    <row r="63953" spans="15:16" x14ac:dyDescent="0.2">
      <c r="O63953"/>
      <c r="P63953"/>
    </row>
    <row r="63954" spans="15:16" x14ac:dyDescent="0.2">
      <c r="O63954"/>
      <c r="P63954"/>
    </row>
    <row r="63955" spans="15:16" x14ac:dyDescent="0.2">
      <c r="O63955"/>
      <c r="P63955"/>
    </row>
    <row r="63956" spans="15:16" x14ac:dyDescent="0.2">
      <c r="O63956"/>
      <c r="P63956"/>
    </row>
    <row r="63957" spans="15:16" x14ac:dyDescent="0.2">
      <c r="O63957"/>
      <c r="P63957"/>
    </row>
    <row r="63958" spans="15:16" x14ac:dyDescent="0.2">
      <c r="O63958"/>
      <c r="P63958"/>
    </row>
    <row r="63959" spans="15:16" x14ac:dyDescent="0.2">
      <c r="O63959"/>
      <c r="P63959"/>
    </row>
    <row r="63960" spans="15:16" x14ac:dyDescent="0.2">
      <c r="O63960"/>
      <c r="P63960"/>
    </row>
    <row r="63961" spans="15:16" x14ac:dyDescent="0.2">
      <c r="O63961"/>
      <c r="P63961"/>
    </row>
    <row r="63962" spans="15:16" x14ac:dyDescent="0.2">
      <c r="O63962"/>
      <c r="P63962"/>
    </row>
    <row r="63963" spans="15:16" x14ac:dyDescent="0.2">
      <c r="O63963"/>
      <c r="P63963"/>
    </row>
    <row r="63964" spans="15:16" x14ac:dyDescent="0.2">
      <c r="O63964"/>
      <c r="P63964"/>
    </row>
    <row r="63965" spans="15:16" x14ac:dyDescent="0.2">
      <c r="O63965"/>
      <c r="P63965"/>
    </row>
    <row r="63966" spans="15:16" x14ac:dyDescent="0.2">
      <c r="O63966"/>
      <c r="P63966"/>
    </row>
    <row r="63967" spans="15:16" x14ac:dyDescent="0.2">
      <c r="O63967"/>
      <c r="P63967"/>
    </row>
    <row r="63968" spans="15:16" x14ac:dyDescent="0.2">
      <c r="O63968"/>
      <c r="P63968"/>
    </row>
    <row r="63969" spans="15:16" x14ac:dyDescent="0.2">
      <c r="O63969"/>
      <c r="P63969"/>
    </row>
    <row r="63970" spans="15:16" x14ac:dyDescent="0.2">
      <c r="O63970"/>
      <c r="P63970"/>
    </row>
    <row r="63971" spans="15:16" x14ac:dyDescent="0.2">
      <c r="O63971"/>
      <c r="P63971"/>
    </row>
    <row r="63972" spans="15:16" x14ac:dyDescent="0.2">
      <c r="O63972"/>
      <c r="P63972"/>
    </row>
    <row r="63973" spans="15:16" x14ac:dyDescent="0.2">
      <c r="O63973"/>
      <c r="P63973"/>
    </row>
    <row r="63974" spans="15:16" x14ac:dyDescent="0.2">
      <c r="O63974"/>
      <c r="P63974"/>
    </row>
    <row r="63975" spans="15:16" x14ac:dyDescent="0.2">
      <c r="O63975"/>
      <c r="P63975"/>
    </row>
    <row r="63976" spans="15:16" x14ac:dyDescent="0.2">
      <c r="O63976"/>
      <c r="P63976"/>
    </row>
    <row r="63977" spans="15:16" x14ac:dyDescent="0.2">
      <c r="O63977"/>
      <c r="P63977"/>
    </row>
    <row r="63978" spans="15:16" x14ac:dyDescent="0.2">
      <c r="O63978"/>
      <c r="P63978"/>
    </row>
    <row r="63979" spans="15:16" x14ac:dyDescent="0.2">
      <c r="O63979"/>
      <c r="P63979"/>
    </row>
    <row r="63980" spans="15:16" x14ac:dyDescent="0.2">
      <c r="O63980"/>
      <c r="P63980"/>
    </row>
    <row r="63981" spans="15:16" x14ac:dyDescent="0.2">
      <c r="O63981"/>
      <c r="P63981"/>
    </row>
    <row r="63982" spans="15:16" x14ac:dyDescent="0.2">
      <c r="O63982"/>
      <c r="P63982"/>
    </row>
    <row r="63983" spans="15:16" x14ac:dyDescent="0.2">
      <c r="O63983"/>
      <c r="P63983"/>
    </row>
    <row r="63984" spans="15:16" x14ac:dyDescent="0.2">
      <c r="O63984"/>
      <c r="P63984"/>
    </row>
    <row r="63985" spans="15:16" x14ac:dyDescent="0.2">
      <c r="O63985"/>
      <c r="P63985"/>
    </row>
    <row r="63986" spans="15:16" x14ac:dyDescent="0.2">
      <c r="O63986"/>
      <c r="P63986"/>
    </row>
    <row r="63987" spans="15:16" x14ac:dyDescent="0.2">
      <c r="O63987"/>
      <c r="P63987"/>
    </row>
    <row r="63988" spans="15:16" x14ac:dyDescent="0.2">
      <c r="O63988"/>
      <c r="P63988"/>
    </row>
    <row r="63989" spans="15:16" x14ac:dyDescent="0.2">
      <c r="O63989"/>
      <c r="P63989"/>
    </row>
    <row r="63990" spans="15:16" x14ac:dyDescent="0.2">
      <c r="O63990"/>
      <c r="P63990"/>
    </row>
    <row r="63991" spans="15:16" x14ac:dyDescent="0.2">
      <c r="O63991"/>
      <c r="P63991"/>
    </row>
    <row r="63992" spans="15:16" x14ac:dyDescent="0.2">
      <c r="O63992"/>
      <c r="P63992"/>
    </row>
    <row r="63993" spans="15:16" x14ac:dyDescent="0.2">
      <c r="O63993"/>
      <c r="P63993"/>
    </row>
    <row r="63994" spans="15:16" x14ac:dyDescent="0.2">
      <c r="O63994"/>
      <c r="P63994"/>
    </row>
    <row r="63995" spans="15:16" x14ac:dyDescent="0.2">
      <c r="O63995"/>
      <c r="P63995"/>
    </row>
    <row r="63996" spans="15:16" x14ac:dyDescent="0.2">
      <c r="O63996"/>
      <c r="P63996"/>
    </row>
    <row r="63997" spans="15:16" x14ac:dyDescent="0.2">
      <c r="O63997"/>
      <c r="P63997"/>
    </row>
    <row r="63998" spans="15:16" x14ac:dyDescent="0.2">
      <c r="O63998"/>
      <c r="P63998"/>
    </row>
    <row r="63999" spans="15:16" x14ac:dyDescent="0.2">
      <c r="O63999"/>
      <c r="P63999"/>
    </row>
    <row r="64000" spans="15:16" x14ac:dyDescent="0.2">
      <c r="O64000"/>
      <c r="P64000"/>
    </row>
    <row r="64001" spans="15:16" x14ac:dyDescent="0.2">
      <c r="O64001"/>
      <c r="P64001"/>
    </row>
    <row r="64002" spans="15:16" x14ac:dyDescent="0.2">
      <c r="O64002"/>
      <c r="P64002"/>
    </row>
    <row r="64003" spans="15:16" x14ac:dyDescent="0.2">
      <c r="O64003"/>
      <c r="P64003"/>
    </row>
    <row r="64004" spans="15:16" x14ac:dyDescent="0.2">
      <c r="O64004"/>
      <c r="P64004"/>
    </row>
    <row r="64005" spans="15:16" x14ac:dyDescent="0.2">
      <c r="O64005"/>
      <c r="P64005"/>
    </row>
    <row r="64006" spans="15:16" x14ac:dyDescent="0.2">
      <c r="O64006"/>
      <c r="P64006"/>
    </row>
    <row r="64007" spans="15:16" x14ac:dyDescent="0.2">
      <c r="O64007"/>
      <c r="P64007"/>
    </row>
    <row r="64008" spans="15:16" x14ac:dyDescent="0.2">
      <c r="O64008"/>
      <c r="P64008"/>
    </row>
    <row r="64009" spans="15:16" x14ac:dyDescent="0.2">
      <c r="O64009"/>
      <c r="P64009"/>
    </row>
    <row r="64010" spans="15:16" x14ac:dyDescent="0.2">
      <c r="O64010"/>
      <c r="P64010"/>
    </row>
    <row r="64011" spans="15:16" x14ac:dyDescent="0.2">
      <c r="O64011"/>
      <c r="P64011"/>
    </row>
    <row r="64012" spans="15:16" x14ac:dyDescent="0.2">
      <c r="O64012"/>
      <c r="P64012"/>
    </row>
    <row r="64013" spans="15:16" x14ac:dyDescent="0.2">
      <c r="O64013"/>
      <c r="P64013"/>
    </row>
    <row r="64014" spans="15:16" x14ac:dyDescent="0.2">
      <c r="O64014"/>
      <c r="P64014"/>
    </row>
    <row r="64015" spans="15:16" x14ac:dyDescent="0.2">
      <c r="O64015"/>
      <c r="P64015"/>
    </row>
    <row r="64016" spans="15:16" x14ac:dyDescent="0.2">
      <c r="O64016"/>
      <c r="P64016"/>
    </row>
    <row r="64017" spans="15:16" x14ac:dyDescent="0.2">
      <c r="O64017"/>
      <c r="P64017"/>
    </row>
    <row r="64018" spans="15:16" x14ac:dyDescent="0.2">
      <c r="O64018"/>
      <c r="P64018"/>
    </row>
    <row r="64019" spans="15:16" x14ac:dyDescent="0.2">
      <c r="O64019"/>
      <c r="P64019"/>
    </row>
    <row r="64020" spans="15:16" x14ac:dyDescent="0.2">
      <c r="O64020"/>
      <c r="P64020"/>
    </row>
    <row r="64021" spans="15:16" x14ac:dyDescent="0.2">
      <c r="O64021"/>
      <c r="P64021"/>
    </row>
    <row r="64022" spans="15:16" x14ac:dyDescent="0.2">
      <c r="O64022"/>
      <c r="P64022"/>
    </row>
    <row r="64023" spans="15:16" x14ac:dyDescent="0.2">
      <c r="O64023"/>
      <c r="P64023"/>
    </row>
    <row r="64024" spans="15:16" x14ac:dyDescent="0.2">
      <c r="O64024"/>
      <c r="P64024"/>
    </row>
    <row r="64025" spans="15:16" x14ac:dyDescent="0.2">
      <c r="O64025"/>
      <c r="P64025"/>
    </row>
    <row r="64026" spans="15:16" x14ac:dyDescent="0.2">
      <c r="O64026"/>
      <c r="P64026"/>
    </row>
    <row r="64027" spans="15:16" x14ac:dyDescent="0.2">
      <c r="O64027"/>
      <c r="P64027"/>
    </row>
    <row r="64028" spans="15:16" x14ac:dyDescent="0.2">
      <c r="O64028"/>
      <c r="P64028"/>
    </row>
    <row r="64029" spans="15:16" x14ac:dyDescent="0.2">
      <c r="O64029"/>
      <c r="P64029"/>
    </row>
    <row r="64030" spans="15:16" x14ac:dyDescent="0.2">
      <c r="O64030"/>
      <c r="P64030"/>
    </row>
    <row r="64031" spans="15:16" x14ac:dyDescent="0.2">
      <c r="O64031"/>
      <c r="P64031"/>
    </row>
    <row r="64032" spans="15:16" x14ac:dyDescent="0.2">
      <c r="O64032"/>
      <c r="P64032"/>
    </row>
    <row r="64033" spans="15:16" x14ac:dyDescent="0.2">
      <c r="O64033"/>
      <c r="P64033"/>
    </row>
    <row r="64034" spans="15:16" x14ac:dyDescent="0.2">
      <c r="O64034"/>
      <c r="P64034"/>
    </row>
    <row r="64035" spans="15:16" x14ac:dyDescent="0.2">
      <c r="O64035"/>
      <c r="P64035"/>
    </row>
    <row r="64036" spans="15:16" x14ac:dyDescent="0.2">
      <c r="O64036"/>
      <c r="P64036"/>
    </row>
    <row r="64037" spans="15:16" x14ac:dyDescent="0.2">
      <c r="O64037"/>
      <c r="P64037"/>
    </row>
    <row r="64038" spans="15:16" x14ac:dyDescent="0.2">
      <c r="O64038"/>
      <c r="P64038"/>
    </row>
    <row r="64039" spans="15:16" x14ac:dyDescent="0.2">
      <c r="O64039"/>
      <c r="P64039"/>
    </row>
    <row r="64040" spans="15:16" x14ac:dyDescent="0.2">
      <c r="O64040"/>
      <c r="P64040"/>
    </row>
    <row r="64041" spans="15:16" x14ac:dyDescent="0.2">
      <c r="O64041"/>
      <c r="P64041"/>
    </row>
    <row r="64042" spans="15:16" x14ac:dyDescent="0.2">
      <c r="O64042"/>
      <c r="P64042"/>
    </row>
    <row r="64043" spans="15:16" x14ac:dyDescent="0.2">
      <c r="O64043"/>
      <c r="P64043"/>
    </row>
    <row r="64044" spans="15:16" x14ac:dyDescent="0.2">
      <c r="O64044"/>
      <c r="P64044"/>
    </row>
    <row r="64045" spans="15:16" x14ac:dyDescent="0.2">
      <c r="O64045"/>
      <c r="P64045"/>
    </row>
    <row r="64046" spans="15:16" x14ac:dyDescent="0.2">
      <c r="O64046"/>
      <c r="P64046"/>
    </row>
    <row r="64047" spans="15:16" x14ac:dyDescent="0.2">
      <c r="O64047"/>
      <c r="P64047"/>
    </row>
    <row r="64048" spans="15:16" x14ac:dyDescent="0.2">
      <c r="O64048"/>
      <c r="P64048"/>
    </row>
    <row r="64049" spans="15:16" x14ac:dyDescent="0.2">
      <c r="O64049"/>
      <c r="P64049"/>
    </row>
    <row r="64050" spans="15:16" x14ac:dyDescent="0.2">
      <c r="O64050"/>
      <c r="P64050"/>
    </row>
    <row r="64051" spans="15:16" x14ac:dyDescent="0.2">
      <c r="O64051"/>
      <c r="P64051"/>
    </row>
    <row r="64052" spans="15:16" x14ac:dyDescent="0.2">
      <c r="O64052"/>
      <c r="P64052"/>
    </row>
    <row r="64053" spans="15:16" x14ac:dyDescent="0.2">
      <c r="O64053"/>
      <c r="P64053"/>
    </row>
    <row r="64054" spans="15:16" x14ac:dyDescent="0.2">
      <c r="O64054"/>
      <c r="P64054"/>
    </row>
    <row r="64055" spans="15:16" x14ac:dyDescent="0.2">
      <c r="O64055"/>
      <c r="P64055"/>
    </row>
    <row r="64056" spans="15:16" x14ac:dyDescent="0.2">
      <c r="O64056"/>
      <c r="P64056"/>
    </row>
    <row r="64057" spans="15:16" x14ac:dyDescent="0.2">
      <c r="O64057"/>
      <c r="P64057"/>
    </row>
    <row r="64058" spans="15:16" x14ac:dyDescent="0.2">
      <c r="O64058"/>
      <c r="P64058"/>
    </row>
    <row r="64059" spans="15:16" x14ac:dyDescent="0.2">
      <c r="O64059"/>
      <c r="P64059"/>
    </row>
    <row r="64060" spans="15:16" x14ac:dyDescent="0.2">
      <c r="O64060"/>
      <c r="P64060"/>
    </row>
    <row r="64061" spans="15:16" x14ac:dyDescent="0.2">
      <c r="O64061"/>
      <c r="P64061"/>
    </row>
    <row r="64062" spans="15:16" x14ac:dyDescent="0.2">
      <c r="O64062"/>
      <c r="P64062"/>
    </row>
    <row r="64063" spans="15:16" x14ac:dyDescent="0.2">
      <c r="O64063"/>
      <c r="P64063"/>
    </row>
    <row r="64064" spans="15:16" x14ac:dyDescent="0.2">
      <c r="O64064"/>
      <c r="P64064"/>
    </row>
    <row r="64065" spans="15:16" x14ac:dyDescent="0.2">
      <c r="O64065"/>
      <c r="P64065"/>
    </row>
    <row r="64066" spans="15:16" x14ac:dyDescent="0.2">
      <c r="O64066"/>
      <c r="P64066"/>
    </row>
    <row r="64067" spans="15:16" x14ac:dyDescent="0.2">
      <c r="O64067"/>
      <c r="P64067"/>
    </row>
    <row r="64068" spans="15:16" x14ac:dyDescent="0.2">
      <c r="O64068"/>
      <c r="P64068"/>
    </row>
    <row r="64069" spans="15:16" x14ac:dyDescent="0.2">
      <c r="O64069"/>
      <c r="P64069"/>
    </row>
    <row r="64070" spans="15:16" x14ac:dyDescent="0.2">
      <c r="O64070"/>
      <c r="P64070"/>
    </row>
    <row r="64071" spans="15:16" x14ac:dyDescent="0.2">
      <c r="O64071"/>
      <c r="P64071"/>
    </row>
    <row r="64072" spans="15:16" x14ac:dyDescent="0.2">
      <c r="O64072"/>
      <c r="P64072"/>
    </row>
    <row r="64073" spans="15:16" x14ac:dyDescent="0.2">
      <c r="O64073"/>
      <c r="P64073"/>
    </row>
    <row r="64074" spans="15:16" x14ac:dyDescent="0.2">
      <c r="O64074"/>
      <c r="P64074"/>
    </row>
    <row r="64075" spans="15:16" x14ac:dyDescent="0.2">
      <c r="O64075"/>
      <c r="P64075"/>
    </row>
    <row r="64076" spans="15:16" x14ac:dyDescent="0.2">
      <c r="O64076"/>
      <c r="P64076"/>
    </row>
    <row r="64077" spans="15:16" x14ac:dyDescent="0.2">
      <c r="O64077"/>
      <c r="P64077"/>
    </row>
    <row r="64078" spans="15:16" x14ac:dyDescent="0.2">
      <c r="O64078"/>
      <c r="P64078"/>
    </row>
    <row r="64079" spans="15:16" x14ac:dyDescent="0.2">
      <c r="O64079"/>
      <c r="P64079"/>
    </row>
    <row r="64080" spans="15:16" x14ac:dyDescent="0.2">
      <c r="O64080"/>
      <c r="P64080"/>
    </row>
    <row r="64081" spans="15:16" x14ac:dyDescent="0.2">
      <c r="O64081"/>
      <c r="P64081"/>
    </row>
    <row r="64082" spans="15:16" x14ac:dyDescent="0.2">
      <c r="O64082"/>
      <c r="P64082"/>
    </row>
    <row r="64083" spans="15:16" x14ac:dyDescent="0.2">
      <c r="O64083"/>
      <c r="P64083"/>
    </row>
    <row r="64084" spans="15:16" x14ac:dyDescent="0.2">
      <c r="O64084"/>
      <c r="P64084"/>
    </row>
    <row r="64085" spans="15:16" x14ac:dyDescent="0.2">
      <c r="O64085"/>
      <c r="P64085"/>
    </row>
    <row r="64086" spans="15:16" x14ac:dyDescent="0.2">
      <c r="O64086"/>
      <c r="P64086"/>
    </row>
    <row r="64087" spans="15:16" x14ac:dyDescent="0.2">
      <c r="O64087"/>
      <c r="P64087"/>
    </row>
    <row r="64088" spans="15:16" x14ac:dyDescent="0.2">
      <c r="O64088"/>
      <c r="P64088"/>
    </row>
    <row r="64089" spans="15:16" x14ac:dyDescent="0.2">
      <c r="O64089"/>
      <c r="P64089"/>
    </row>
    <row r="64090" spans="15:16" x14ac:dyDescent="0.2">
      <c r="O64090"/>
      <c r="P64090"/>
    </row>
    <row r="64091" spans="15:16" x14ac:dyDescent="0.2">
      <c r="O64091"/>
      <c r="P64091"/>
    </row>
    <row r="64092" spans="15:16" x14ac:dyDescent="0.2">
      <c r="O64092"/>
      <c r="P64092"/>
    </row>
    <row r="64093" spans="15:16" x14ac:dyDescent="0.2">
      <c r="O64093"/>
      <c r="P64093"/>
    </row>
    <row r="64094" spans="15:16" x14ac:dyDescent="0.2">
      <c r="O64094"/>
      <c r="P64094"/>
    </row>
    <row r="64095" spans="15:16" x14ac:dyDescent="0.2">
      <c r="O64095"/>
      <c r="P64095"/>
    </row>
    <row r="64096" spans="15:16" x14ac:dyDescent="0.2">
      <c r="O64096"/>
      <c r="P64096"/>
    </row>
    <row r="64097" spans="15:16" x14ac:dyDescent="0.2">
      <c r="O64097"/>
      <c r="P64097"/>
    </row>
    <row r="64098" spans="15:16" x14ac:dyDescent="0.2">
      <c r="O64098"/>
      <c r="P64098"/>
    </row>
    <row r="64099" spans="15:16" x14ac:dyDescent="0.2">
      <c r="O64099"/>
      <c r="P64099"/>
    </row>
    <row r="64100" spans="15:16" x14ac:dyDescent="0.2">
      <c r="O64100"/>
      <c r="P64100"/>
    </row>
    <row r="64101" spans="15:16" x14ac:dyDescent="0.2">
      <c r="O64101"/>
      <c r="P64101"/>
    </row>
    <row r="64102" spans="15:16" x14ac:dyDescent="0.2">
      <c r="O64102"/>
      <c r="P64102"/>
    </row>
    <row r="64103" spans="15:16" x14ac:dyDescent="0.2">
      <c r="O64103"/>
      <c r="P64103"/>
    </row>
    <row r="64104" spans="15:16" x14ac:dyDescent="0.2">
      <c r="O64104"/>
      <c r="P64104"/>
    </row>
    <row r="64105" spans="15:16" x14ac:dyDescent="0.2">
      <c r="O64105"/>
      <c r="P64105"/>
    </row>
    <row r="64106" spans="15:16" x14ac:dyDescent="0.2">
      <c r="O64106"/>
      <c r="P64106"/>
    </row>
    <row r="64107" spans="15:16" x14ac:dyDescent="0.2">
      <c r="O64107"/>
      <c r="P64107"/>
    </row>
    <row r="64108" spans="15:16" x14ac:dyDescent="0.2">
      <c r="O64108"/>
      <c r="P64108"/>
    </row>
    <row r="64109" spans="15:16" x14ac:dyDescent="0.2">
      <c r="O64109"/>
      <c r="P64109"/>
    </row>
    <row r="64110" spans="15:16" x14ac:dyDescent="0.2">
      <c r="O64110"/>
      <c r="P64110"/>
    </row>
    <row r="64111" spans="15:16" x14ac:dyDescent="0.2">
      <c r="O64111"/>
      <c r="P64111"/>
    </row>
    <row r="64112" spans="15:16" x14ac:dyDescent="0.2">
      <c r="O64112"/>
      <c r="P64112"/>
    </row>
    <row r="64113" spans="15:16" x14ac:dyDescent="0.2">
      <c r="O64113"/>
      <c r="P64113"/>
    </row>
    <row r="64114" spans="15:16" x14ac:dyDescent="0.2">
      <c r="O64114"/>
      <c r="P64114"/>
    </row>
    <row r="64115" spans="15:16" x14ac:dyDescent="0.2">
      <c r="O64115"/>
      <c r="P64115"/>
    </row>
    <row r="64116" spans="15:16" x14ac:dyDescent="0.2">
      <c r="O64116"/>
      <c r="P64116"/>
    </row>
    <row r="64117" spans="15:16" x14ac:dyDescent="0.2">
      <c r="O64117"/>
      <c r="P64117"/>
    </row>
    <row r="64118" spans="15:16" x14ac:dyDescent="0.2">
      <c r="O64118"/>
      <c r="P64118"/>
    </row>
    <row r="64119" spans="15:16" x14ac:dyDescent="0.2">
      <c r="O64119"/>
      <c r="P64119"/>
    </row>
    <row r="64120" spans="15:16" x14ac:dyDescent="0.2">
      <c r="O64120"/>
      <c r="P64120"/>
    </row>
    <row r="64121" spans="15:16" x14ac:dyDescent="0.2">
      <c r="O64121"/>
      <c r="P64121"/>
    </row>
    <row r="64122" spans="15:16" x14ac:dyDescent="0.2">
      <c r="O64122"/>
      <c r="P64122"/>
    </row>
    <row r="64123" spans="15:16" x14ac:dyDescent="0.2">
      <c r="O64123"/>
      <c r="P64123"/>
    </row>
    <row r="64124" spans="15:16" x14ac:dyDescent="0.2">
      <c r="O64124"/>
      <c r="P64124"/>
    </row>
    <row r="64125" spans="15:16" x14ac:dyDescent="0.2">
      <c r="O64125"/>
      <c r="P64125"/>
    </row>
    <row r="64126" spans="15:16" x14ac:dyDescent="0.2">
      <c r="O64126"/>
      <c r="P64126"/>
    </row>
    <row r="64127" spans="15:16" x14ac:dyDescent="0.2">
      <c r="O64127"/>
      <c r="P64127"/>
    </row>
    <row r="64128" spans="15:16" x14ac:dyDescent="0.2">
      <c r="O64128"/>
      <c r="P64128"/>
    </row>
    <row r="64129" spans="15:16" x14ac:dyDescent="0.2">
      <c r="O64129"/>
      <c r="P64129"/>
    </row>
    <row r="64130" spans="15:16" x14ac:dyDescent="0.2">
      <c r="O64130"/>
      <c r="P64130"/>
    </row>
    <row r="64131" spans="15:16" x14ac:dyDescent="0.2">
      <c r="O64131"/>
      <c r="P64131"/>
    </row>
    <row r="64132" spans="15:16" x14ac:dyDescent="0.2">
      <c r="O64132"/>
      <c r="P64132"/>
    </row>
    <row r="64133" spans="15:16" x14ac:dyDescent="0.2">
      <c r="O64133"/>
      <c r="P64133"/>
    </row>
    <row r="64134" spans="15:16" x14ac:dyDescent="0.2">
      <c r="O64134"/>
      <c r="P64134"/>
    </row>
    <row r="64135" spans="15:16" x14ac:dyDescent="0.2">
      <c r="O64135"/>
      <c r="P64135"/>
    </row>
    <row r="64136" spans="15:16" x14ac:dyDescent="0.2">
      <c r="O64136"/>
      <c r="P64136"/>
    </row>
    <row r="64137" spans="15:16" x14ac:dyDescent="0.2">
      <c r="O64137"/>
      <c r="P64137"/>
    </row>
    <row r="64138" spans="15:16" x14ac:dyDescent="0.2">
      <c r="O64138"/>
      <c r="P64138"/>
    </row>
    <row r="64139" spans="15:16" x14ac:dyDescent="0.2">
      <c r="O64139"/>
      <c r="P64139"/>
    </row>
    <row r="64140" spans="15:16" x14ac:dyDescent="0.2">
      <c r="O64140"/>
      <c r="P64140"/>
    </row>
    <row r="64141" spans="15:16" x14ac:dyDescent="0.2">
      <c r="O64141"/>
      <c r="P64141"/>
    </row>
    <row r="64142" spans="15:16" x14ac:dyDescent="0.2">
      <c r="O64142"/>
      <c r="P64142"/>
    </row>
    <row r="64143" spans="15:16" x14ac:dyDescent="0.2">
      <c r="O64143"/>
      <c r="P64143"/>
    </row>
    <row r="64144" spans="15:16" x14ac:dyDescent="0.2">
      <c r="O64144"/>
      <c r="P64144"/>
    </row>
    <row r="64145" spans="15:16" x14ac:dyDescent="0.2">
      <c r="O64145"/>
      <c r="P64145"/>
    </row>
    <row r="64146" spans="15:16" x14ac:dyDescent="0.2">
      <c r="O64146"/>
      <c r="P64146"/>
    </row>
    <row r="64147" spans="15:16" x14ac:dyDescent="0.2">
      <c r="O64147"/>
      <c r="P64147"/>
    </row>
    <row r="64148" spans="15:16" x14ac:dyDescent="0.2">
      <c r="O64148"/>
      <c r="P64148"/>
    </row>
    <row r="64149" spans="15:16" x14ac:dyDescent="0.2">
      <c r="O64149"/>
      <c r="P64149"/>
    </row>
    <row r="64150" spans="15:16" x14ac:dyDescent="0.2">
      <c r="O64150"/>
      <c r="P64150"/>
    </row>
    <row r="64151" spans="15:16" x14ac:dyDescent="0.2">
      <c r="O64151"/>
      <c r="P64151"/>
    </row>
    <row r="64152" spans="15:16" x14ac:dyDescent="0.2">
      <c r="O64152"/>
      <c r="P64152"/>
    </row>
    <row r="64153" spans="15:16" x14ac:dyDescent="0.2">
      <c r="O64153"/>
      <c r="P64153"/>
    </row>
    <row r="64154" spans="15:16" x14ac:dyDescent="0.2">
      <c r="O64154"/>
      <c r="P64154"/>
    </row>
    <row r="64155" spans="15:16" x14ac:dyDescent="0.2">
      <c r="O64155"/>
      <c r="P64155"/>
    </row>
    <row r="64156" spans="15:16" x14ac:dyDescent="0.2">
      <c r="O64156"/>
      <c r="P64156"/>
    </row>
    <row r="64157" spans="15:16" x14ac:dyDescent="0.2">
      <c r="O64157"/>
      <c r="P64157"/>
    </row>
    <row r="64158" spans="15:16" x14ac:dyDescent="0.2">
      <c r="O64158"/>
      <c r="P64158"/>
    </row>
    <row r="64159" spans="15:16" x14ac:dyDescent="0.2">
      <c r="O64159"/>
      <c r="P64159"/>
    </row>
    <row r="64160" spans="15:16" x14ac:dyDescent="0.2">
      <c r="O64160"/>
      <c r="P64160"/>
    </row>
    <row r="64161" spans="15:16" x14ac:dyDescent="0.2">
      <c r="O64161"/>
      <c r="P64161"/>
    </row>
    <row r="64162" spans="15:16" x14ac:dyDescent="0.2">
      <c r="O64162"/>
      <c r="P64162"/>
    </row>
    <row r="64163" spans="15:16" x14ac:dyDescent="0.2">
      <c r="O64163"/>
      <c r="P64163"/>
    </row>
    <row r="64164" spans="15:16" x14ac:dyDescent="0.2">
      <c r="O64164"/>
      <c r="P64164"/>
    </row>
    <row r="64165" spans="15:16" x14ac:dyDescent="0.2">
      <c r="O64165"/>
      <c r="P64165"/>
    </row>
    <row r="64166" spans="15:16" x14ac:dyDescent="0.2">
      <c r="O64166"/>
      <c r="P64166"/>
    </row>
    <row r="64167" spans="15:16" x14ac:dyDescent="0.2">
      <c r="O64167"/>
      <c r="P64167"/>
    </row>
    <row r="64168" spans="15:16" x14ac:dyDescent="0.2">
      <c r="O64168"/>
      <c r="P64168"/>
    </row>
    <row r="64169" spans="15:16" x14ac:dyDescent="0.2">
      <c r="O64169"/>
      <c r="P64169"/>
    </row>
    <row r="64170" spans="15:16" x14ac:dyDescent="0.2">
      <c r="O64170"/>
      <c r="P64170"/>
    </row>
    <row r="64171" spans="15:16" x14ac:dyDescent="0.2">
      <c r="O64171"/>
      <c r="P64171"/>
    </row>
    <row r="64172" spans="15:16" x14ac:dyDescent="0.2">
      <c r="O64172"/>
      <c r="P64172"/>
    </row>
    <row r="64173" spans="15:16" x14ac:dyDescent="0.2">
      <c r="O64173"/>
      <c r="P64173"/>
    </row>
    <row r="64174" spans="15:16" x14ac:dyDescent="0.2">
      <c r="O64174"/>
      <c r="P64174"/>
    </row>
    <row r="64175" spans="15:16" x14ac:dyDescent="0.2">
      <c r="O64175"/>
      <c r="P64175"/>
    </row>
    <row r="64176" spans="15:16" x14ac:dyDescent="0.2">
      <c r="O64176"/>
      <c r="P64176"/>
    </row>
    <row r="64177" spans="15:16" x14ac:dyDescent="0.2">
      <c r="O64177"/>
      <c r="P64177"/>
    </row>
    <row r="64178" spans="15:16" x14ac:dyDescent="0.2">
      <c r="O64178"/>
      <c r="P64178"/>
    </row>
    <row r="64179" spans="15:16" x14ac:dyDescent="0.2">
      <c r="O64179"/>
      <c r="P64179"/>
    </row>
    <row r="64180" spans="15:16" x14ac:dyDescent="0.2">
      <c r="O64180"/>
      <c r="P64180"/>
    </row>
    <row r="64181" spans="15:16" x14ac:dyDescent="0.2">
      <c r="O64181"/>
      <c r="P64181"/>
    </row>
    <row r="64182" spans="15:16" x14ac:dyDescent="0.2">
      <c r="O64182"/>
      <c r="P64182"/>
    </row>
    <row r="64183" spans="15:16" x14ac:dyDescent="0.2">
      <c r="O64183"/>
      <c r="P64183"/>
    </row>
    <row r="64184" spans="15:16" x14ac:dyDescent="0.2">
      <c r="O64184"/>
      <c r="P64184"/>
    </row>
    <row r="64185" spans="15:16" x14ac:dyDescent="0.2">
      <c r="O64185"/>
      <c r="P64185"/>
    </row>
    <row r="64186" spans="15:16" x14ac:dyDescent="0.2">
      <c r="O64186"/>
      <c r="P64186"/>
    </row>
    <row r="64187" spans="15:16" x14ac:dyDescent="0.2">
      <c r="O64187"/>
      <c r="P64187"/>
    </row>
    <row r="64188" spans="15:16" x14ac:dyDescent="0.2">
      <c r="O64188"/>
      <c r="P64188"/>
    </row>
    <row r="64189" spans="15:16" x14ac:dyDescent="0.2">
      <c r="O64189"/>
      <c r="P64189"/>
    </row>
    <row r="64190" spans="15:16" x14ac:dyDescent="0.2">
      <c r="O64190"/>
      <c r="P64190"/>
    </row>
    <row r="64191" spans="15:16" x14ac:dyDescent="0.2">
      <c r="O64191"/>
      <c r="P64191"/>
    </row>
    <row r="64192" spans="15:16" x14ac:dyDescent="0.2">
      <c r="O64192"/>
      <c r="P64192"/>
    </row>
    <row r="64193" spans="15:16" x14ac:dyDescent="0.2">
      <c r="O64193"/>
      <c r="P64193"/>
    </row>
    <row r="64194" spans="15:16" x14ac:dyDescent="0.2">
      <c r="O64194"/>
      <c r="P64194"/>
    </row>
    <row r="64195" spans="15:16" x14ac:dyDescent="0.2">
      <c r="O64195"/>
      <c r="P64195"/>
    </row>
    <row r="64196" spans="15:16" x14ac:dyDescent="0.2">
      <c r="O64196"/>
      <c r="P64196"/>
    </row>
    <row r="64197" spans="15:16" x14ac:dyDescent="0.2">
      <c r="O64197"/>
      <c r="P64197"/>
    </row>
    <row r="64198" spans="15:16" x14ac:dyDescent="0.2">
      <c r="O64198"/>
      <c r="P64198"/>
    </row>
    <row r="64199" spans="15:16" x14ac:dyDescent="0.2">
      <c r="O64199"/>
      <c r="P64199"/>
    </row>
    <row r="64200" spans="15:16" x14ac:dyDescent="0.2">
      <c r="O64200"/>
      <c r="P64200"/>
    </row>
    <row r="64201" spans="15:16" x14ac:dyDescent="0.2">
      <c r="O64201"/>
      <c r="P64201"/>
    </row>
    <row r="64202" spans="15:16" x14ac:dyDescent="0.2">
      <c r="O64202"/>
      <c r="P64202"/>
    </row>
    <row r="64203" spans="15:16" x14ac:dyDescent="0.2">
      <c r="O64203"/>
      <c r="P64203"/>
    </row>
    <row r="64204" spans="15:16" x14ac:dyDescent="0.2">
      <c r="O64204"/>
      <c r="P64204"/>
    </row>
    <row r="64205" spans="15:16" x14ac:dyDescent="0.2">
      <c r="O64205"/>
      <c r="P64205"/>
    </row>
    <row r="64206" spans="15:16" x14ac:dyDescent="0.2">
      <c r="O64206"/>
      <c r="P64206"/>
    </row>
    <row r="64207" spans="15:16" x14ac:dyDescent="0.2">
      <c r="O64207"/>
      <c r="P64207"/>
    </row>
    <row r="64208" spans="15:16" x14ac:dyDescent="0.2">
      <c r="O64208"/>
      <c r="P64208"/>
    </row>
    <row r="64209" spans="15:16" x14ac:dyDescent="0.2">
      <c r="O64209"/>
      <c r="P64209"/>
    </row>
    <row r="64210" spans="15:16" x14ac:dyDescent="0.2">
      <c r="O64210"/>
      <c r="P64210"/>
    </row>
    <row r="64211" spans="15:16" x14ac:dyDescent="0.2">
      <c r="O64211"/>
      <c r="P64211"/>
    </row>
    <row r="64212" spans="15:16" x14ac:dyDescent="0.2">
      <c r="O64212"/>
      <c r="P64212"/>
    </row>
    <row r="64213" spans="15:16" x14ac:dyDescent="0.2">
      <c r="O64213"/>
      <c r="P64213"/>
    </row>
    <row r="64214" spans="15:16" x14ac:dyDescent="0.2">
      <c r="O64214"/>
      <c r="P64214"/>
    </row>
    <row r="64215" spans="15:16" x14ac:dyDescent="0.2">
      <c r="O64215"/>
      <c r="P64215"/>
    </row>
    <row r="64216" spans="15:16" x14ac:dyDescent="0.2">
      <c r="O64216"/>
      <c r="P64216"/>
    </row>
    <row r="64217" spans="15:16" x14ac:dyDescent="0.2">
      <c r="O64217"/>
      <c r="P64217"/>
    </row>
    <row r="64218" spans="15:16" x14ac:dyDescent="0.2">
      <c r="O64218"/>
      <c r="P64218"/>
    </row>
    <row r="64219" spans="15:16" x14ac:dyDescent="0.2">
      <c r="O64219"/>
      <c r="P64219"/>
    </row>
    <row r="64220" spans="15:16" x14ac:dyDescent="0.2">
      <c r="O64220"/>
      <c r="P64220"/>
    </row>
    <row r="64221" spans="15:16" x14ac:dyDescent="0.2">
      <c r="O64221"/>
      <c r="P64221"/>
    </row>
    <row r="64222" spans="15:16" x14ac:dyDescent="0.2">
      <c r="O64222"/>
      <c r="P64222"/>
    </row>
    <row r="64223" spans="15:16" x14ac:dyDescent="0.2">
      <c r="O64223"/>
      <c r="P64223"/>
    </row>
    <row r="64224" spans="15:16" x14ac:dyDescent="0.2">
      <c r="O64224"/>
      <c r="P64224"/>
    </row>
    <row r="64225" spans="15:16" x14ac:dyDescent="0.2">
      <c r="O64225"/>
      <c r="P64225"/>
    </row>
    <row r="64226" spans="15:16" x14ac:dyDescent="0.2">
      <c r="O64226"/>
      <c r="P64226"/>
    </row>
    <row r="64227" spans="15:16" x14ac:dyDescent="0.2">
      <c r="O64227"/>
      <c r="P64227"/>
    </row>
    <row r="64228" spans="15:16" x14ac:dyDescent="0.2">
      <c r="O64228"/>
      <c r="P64228"/>
    </row>
    <row r="64229" spans="15:16" x14ac:dyDescent="0.2">
      <c r="O64229"/>
      <c r="P64229"/>
    </row>
    <row r="64230" spans="15:16" x14ac:dyDescent="0.2">
      <c r="O64230"/>
      <c r="P64230"/>
    </row>
    <row r="64231" spans="15:16" x14ac:dyDescent="0.2">
      <c r="O64231"/>
      <c r="P64231"/>
    </row>
    <row r="64232" spans="15:16" x14ac:dyDescent="0.2">
      <c r="O64232"/>
      <c r="P64232"/>
    </row>
    <row r="64233" spans="15:16" x14ac:dyDescent="0.2">
      <c r="O64233"/>
      <c r="P64233"/>
    </row>
    <row r="64234" spans="15:16" x14ac:dyDescent="0.2">
      <c r="O64234"/>
      <c r="P64234"/>
    </row>
    <row r="64235" spans="15:16" x14ac:dyDescent="0.2">
      <c r="O64235"/>
      <c r="P64235"/>
    </row>
    <row r="64236" spans="15:16" x14ac:dyDescent="0.2">
      <c r="O64236"/>
      <c r="P64236"/>
    </row>
    <row r="64237" spans="15:16" x14ac:dyDescent="0.2">
      <c r="O64237"/>
      <c r="P64237"/>
    </row>
    <row r="64238" spans="15:16" x14ac:dyDescent="0.2">
      <c r="O64238"/>
      <c r="P64238"/>
    </row>
    <row r="64239" spans="15:16" x14ac:dyDescent="0.2">
      <c r="O64239"/>
      <c r="P64239"/>
    </row>
    <row r="64240" spans="15:16" x14ac:dyDescent="0.2">
      <c r="O64240"/>
      <c r="P64240"/>
    </row>
    <row r="64241" spans="15:16" x14ac:dyDescent="0.2">
      <c r="O64241"/>
      <c r="P64241"/>
    </row>
    <row r="64242" spans="15:16" x14ac:dyDescent="0.2">
      <c r="O64242"/>
      <c r="P64242"/>
    </row>
    <row r="64243" spans="15:16" x14ac:dyDescent="0.2">
      <c r="O64243"/>
      <c r="P64243"/>
    </row>
    <row r="64244" spans="15:16" x14ac:dyDescent="0.2">
      <c r="O64244"/>
      <c r="P64244"/>
    </row>
    <row r="64245" spans="15:16" x14ac:dyDescent="0.2">
      <c r="O64245"/>
      <c r="P64245"/>
    </row>
    <row r="64246" spans="15:16" x14ac:dyDescent="0.2">
      <c r="O64246"/>
      <c r="P64246"/>
    </row>
    <row r="64247" spans="15:16" x14ac:dyDescent="0.2">
      <c r="O64247"/>
      <c r="P64247"/>
    </row>
    <row r="64248" spans="15:16" x14ac:dyDescent="0.2">
      <c r="O64248"/>
      <c r="P64248"/>
    </row>
    <row r="64249" spans="15:16" x14ac:dyDescent="0.2">
      <c r="O64249"/>
      <c r="P64249"/>
    </row>
    <row r="64250" spans="15:16" x14ac:dyDescent="0.2">
      <c r="O64250"/>
      <c r="P64250"/>
    </row>
    <row r="64251" spans="15:16" x14ac:dyDescent="0.2">
      <c r="O64251"/>
      <c r="P64251"/>
    </row>
    <row r="64252" spans="15:16" x14ac:dyDescent="0.2">
      <c r="O64252"/>
      <c r="P64252"/>
    </row>
    <row r="64253" spans="15:16" x14ac:dyDescent="0.2">
      <c r="O64253"/>
      <c r="P64253"/>
    </row>
    <row r="64254" spans="15:16" x14ac:dyDescent="0.2">
      <c r="O64254"/>
      <c r="P64254"/>
    </row>
    <row r="64255" spans="15:16" x14ac:dyDescent="0.2">
      <c r="O64255"/>
      <c r="P64255"/>
    </row>
    <row r="64256" spans="15:16" x14ac:dyDescent="0.2">
      <c r="O64256"/>
      <c r="P64256"/>
    </row>
    <row r="64257" spans="15:16" x14ac:dyDescent="0.2">
      <c r="O64257"/>
      <c r="P64257"/>
    </row>
    <row r="64258" spans="15:16" x14ac:dyDescent="0.2">
      <c r="O64258"/>
      <c r="P64258"/>
    </row>
    <row r="64259" spans="15:16" x14ac:dyDescent="0.2">
      <c r="O64259"/>
      <c r="P64259"/>
    </row>
    <row r="64260" spans="15:16" x14ac:dyDescent="0.2">
      <c r="O64260"/>
      <c r="P64260"/>
    </row>
    <row r="64261" spans="15:16" x14ac:dyDescent="0.2">
      <c r="O64261"/>
      <c r="P64261"/>
    </row>
    <row r="64262" spans="15:16" x14ac:dyDescent="0.2">
      <c r="O64262"/>
      <c r="P64262"/>
    </row>
    <row r="64263" spans="15:16" x14ac:dyDescent="0.2">
      <c r="O64263"/>
      <c r="P64263"/>
    </row>
    <row r="64264" spans="15:16" x14ac:dyDescent="0.2">
      <c r="O64264"/>
      <c r="P64264"/>
    </row>
    <row r="64265" spans="15:16" x14ac:dyDescent="0.2">
      <c r="O64265"/>
      <c r="P64265"/>
    </row>
    <row r="64266" spans="15:16" x14ac:dyDescent="0.2">
      <c r="O64266"/>
      <c r="P64266"/>
    </row>
    <row r="64267" spans="15:16" x14ac:dyDescent="0.2">
      <c r="O64267"/>
      <c r="P64267"/>
    </row>
    <row r="64268" spans="15:16" x14ac:dyDescent="0.2">
      <c r="O64268"/>
      <c r="P64268"/>
    </row>
    <row r="64269" spans="15:16" x14ac:dyDescent="0.2">
      <c r="O64269"/>
      <c r="P64269"/>
    </row>
    <row r="64270" spans="15:16" x14ac:dyDescent="0.2">
      <c r="O64270"/>
      <c r="P64270"/>
    </row>
    <row r="64271" spans="15:16" x14ac:dyDescent="0.2">
      <c r="O64271"/>
      <c r="P64271"/>
    </row>
    <row r="64272" spans="15:16" x14ac:dyDescent="0.2">
      <c r="O64272"/>
      <c r="P64272"/>
    </row>
    <row r="64273" spans="15:16" x14ac:dyDescent="0.2">
      <c r="O64273"/>
      <c r="P64273"/>
    </row>
    <row r="64274" spans="15:16" x14ac:dyDescent="0.2">
      <c r="O64274"/>
      <c r="P64274"/>
    </row>
    <row r="64275" spans="15:16" x14ac:dyDescent="0.2">
      <c r="O64275"/>
      <c r="P64275"/>
    </row>
    <row r="64276" spans="15:16" x14ac:dyDescent="0.2">
      <c r="O64276"/>
      <c r="P64276"/>
    </row>
    <row r="64277" spans="15:16" x14ac:dyDescent="0.2">
      <c r="O64277"/>
      <c r="P64277"/>
    </row>
    <row r="64278" spans="15:16" x14ac:dyDescent="0.2">
      <c r="O64278"/>
      <c r="P64278"/>
    </row>
    <row r="64279" spans="15:16" x14ac:dyDescent="0.2">
      <c r="O64279"/>
      <c r="P64279"/>
    </row>
    <row r="64280" spans="15:16" x14ac:dyDescent="0.2">
      <c r="O64280"/>
      <c r="P64280"/>
    </row>
    <row r="64281" spans="15:16" x14ac:dyDescent="0.2">
      <c r="O64281"/>
      <c r="P64281"/>
    </row>
    <row r="64282" spans="15:16" x14ac:dyDescent="0.2">
      <c r="O64282"/>
      <c r="P64282"/>
    </row>
    <row r="64283" spans="15:16" x14ac:dyDescent="0.2">
      <c r="O64283"/>
      <c r="P64283"/>
    </row>
    <row r="64284" spans="15:16" x14ac:dyDescent="0.2">
      <c r="O64284"/>
      <c r="P64284"/>
    </row>
    <row r="64285" spans="15:16" x14ac:dyDescent="0.2">
      <c r="O64285"/>
      <c r="P64285"/>
    </row>
    <row r="64286" spans="15:16" x14ac:dyDescent="0.2">
      <c r="O64286"/>
      <c r="P64286"/>
    </row>
    <row r="64287" spans="15:16" x14ac:dyDescent="0.2">
      <c r="O64287"/>
      <c r="P64287"/>
    </row>
    <row r="64288" spans="15:16" x14ac:dyDescent="0.2">
      <c r="O64288"/>
      <c r="P64288"/>
    </row>
    <row r="64289" spans="15:16" x14ac:dyDescent="0.2">
      <c r="O64289"/>
      <c r="P64289"/>
    </row>
    <row r="64290" spans="15:16" x14ac:dyDescent="0.2">
      <c r="O64290"/>
      <c r="P64290"/>
    </row>
    <row r="64291" spans="15:16" x14ac:dyDescent="0.2">
      <c r="O64291"/>
      <c r="P64291"/>
    </row>
    <row r="64292" spans="15:16" x14ac:dyDescent="0.2">
      <c r="O64292"/>
      <c r="P64292"/>
    </row>
    <row r="64293" spans="15:16" x14ac:dyDescent="0.2">
      <c r="O64293"/>
      <c r="P64293"/>
    </row>
    <row r="64294" spans="15:16" x14ac:dyDescent="0.2">
      <c r="O64294"/>
      <c r="P64294"/>
    </row>
    <row r="64295" spans="15:16" x14ac:dyDescent="0.2">
      <c r="O64295"/>
      <c r="P64295"/>
    </row>
    <row r="64296" spans="15:16" x14ac:dyDescent="0.2">
      <c r="O64296"/>
      <c r="P64296"/>
    </row>
    <row r="64297" spans="15:16" x14ac:dyDescent="0.2">
      <c r="O64297"/>
      <c r="P64297"/>
    </row>
    <row r="64298" spans="15:16" x14ac:dyDescent="0.2">
      <c r="O64298"/>
      <c r="P64298"/>
    </row>
    <row r="64299" spans="15:16" x14ac:dyDescent="0.2">
      <c r="O64299"/>
      <c r="P64299"/>
    </row>
    <row r="64300" spans="15:16" x14ac:dyDescent="0.2">
      <c r="O64300"/>
      <c r="P64300"/>
    </row>
    <row r="64301" spans="15:16" x14ac:dyDescent="0.2">
      <c r="O64301"/>
      <c r="P64301"/>
    </row>
    <row r="64302" spans="15:16" x14ac:dyDescent="0.2">
      <c r="O64302"/>
      <c r="P64302"/>
    </row>
    <row r="64303" spans="15:16" x14ac:dyDescent="0.2">
      <c r="O64303"/>
      <c r="P64303"/>
    </row>
    <row r="64304" spans="15:16" x14ac:dyDescent="0.2">
      <c r="O64304"/>
      <c r="P64304"/>
    </row>
    <row r="64305" spans="15:16" x14ac:dyDescent="0.2">
      <c r="O64305"/>
      <c r="P64305"/>
    </row>
    <row r="64306" spans="15:16" x14ac:dyDescent="0.2">
      <c r="O64306"/>
      <c r="P64306"/>
    </row>
    <row r="64307" spans="15:16" x14ac:dyDescent="0.2">
      <c r="O64307"/>
      <c r="P64307"/>
    </row>
    <row r="64308" spans="15:16" x14ac:dyDescent="0.2">
      <c r="O64308"/>
      <c r="P64308"/>
    </row>
    <row r="64309" spans="15:16" x14ac:dyDescent="0.2">
      <c r="O64309"/>
      <c r="P64309"/>
    </row>
    <row r="64310" spans="15:16" x14ac:dyDescent="0.2">
      <c r="O64310"/>
      <c r="P64310"/>
    </row>
    <row r="64311" spans="15:16" x14ac:dyDescent="0.2">
      <c r="O64311"/>
      <c r="P64311"/>
    </row>
    <row r="64312" spans="15:16" x14ac:dyDescent="0.2">
      <c r="O64312"/>
      <c r="P64312"/>
    </row>
    <row r="64313" spans="15:16" x14ac:dyDescent="0.2">
      <c r="O64313"/>
      <c r="P64313"/>
    </row>
    <row r="64314" spans="15:16" x14ac:dyDescent="0.2">
      <c r="O64314"/>
      <c r="P64314"/>
    </row>
    <row r="64315" spans="15:16" x14ac:dyDescent="0.2">
      <c r="O64315"/>
      <c r="P64315"/>
    </row>
    <row r="64316" spans="15:16" x14ac:dyDescent="0.2">
      <c r="O64316"/>
      <c r="P64316"/>
    </row>
    <row r="64317" spans="15:16" x14ac:dyDescent="0.2">
      <c r="O64317"/>
      <c r="P64317"/>
    </row>
    <row r="64318" spans="15:16" x14ac:dyDescent="0.2">
      <c r="O64318"/>
      <c r="P64318"/>
    </row>
    <row r="64319" spans="15:16" x14ac:dyDescent="0.2">
      <c r="O64319"/>
      <c r="P64319"/>
    </row>
    <row r="64320" spans="15:16" x14ac:dyDescent="0.2">
      <c r="O64320"/>
      <c r="P64320"/>
    </row>
    <row r="64321" spans="15:16" x14ac:dyDescent="0.2">
      <c r="O64321"/>
      <c r="P64321"/>
    </row>
    <row r="64322" spans="15:16" x14ac:dyDescent="0.2">
      <c r="O64322"/>
      <c r="P64322"/>
    </row>
    <row r="64323" spans="15:16" x14ac:dyDescent="0.2">
      <c r="O64323"/>
      <c r="P64323"/>
    </row>
    <row r="64324" spans="15:16" x14ac:dyDescent="0.2">
      <c r="O64324"/>
      <c r="P64324"/>
    </row>
    <row r="64325" spans="15:16" x14ac:dyDescent="0.2">
      <c r="O64325"/>
      <c r="P64325"/>
    </row>
    <row r="64326" spans="15:16" x14ac:dyDescent="0.2">
      <c r="O64326"/>
      <c r="P64326"/>
    </row>
    <row r="64327" spans="15:16" x14ac:dyDescent="0.2">
      <c r="O64327"/>
      <c r="P64327"/>
    </row>
    <row r="64328" spans="15:16" x14ac:dyDescent="0.2">
      <c r="O64328"/>
      <c r="P64328"/>
    </row>
    <row r="64329" spans="15:16" x14ac:dyDescent="0.2">
      <c r="O64329"/>
      <c r="P64329"/>
    </row>
    <row r="64330" spans="15:16" x14ac:dyDescent="0.2">
      <c r="O64330"/>
      <c r="P64330"/>
    </row>
    <row r="64331" spans="15:16" x14ac:dyDescent="0.2">
      <c r="O64331"/>
      <c r="P64331"/>
    </row>
    <row r="64332" spans="15:16" x14ac:dyDescent="0.2">
      <c r="O64332"/>
      <c r="P64332"/>
    </row>
    <row r="64333" spans="15:16" x14ac:dyDescent="0.2">
      <c r="O64333"/>
      <c r="P64333"/>
    </row>
    <row r="64334" spans="15:16" x14ac:dyDescent="0.2">
      <c r="O64334"/>
      <c r="P64334"/>
    </row>
    <row r="64335" spans="15:16" x14ac:dyDescent="0.2">
      <c r="O64335"/>
      <c r="P64335"/>
    </row>
    <row r="64336" spans="15:16" x14ac:dyDescent="0.2">
      <c r="O64336"/>
      <c r="P64336"/>
    </row>
    <row r="64337" spans="15:16" x14ac:dyDescent="0.2">
      <c r="O64337"/>
      <c r="P64337"/>
    </row>
    <row r="64338" spans="15:16" x14ac:dyDescent="0.2">
      <c r="O64338"/>
      <c r="P64338"/>
    </row>
    <row r="64339" spans="15:16" x14ac:dyDescent="0.2">
      <c r="O64339"/>
      <c r="P64339"/>
    </row>
    <row r="64340" spans="15:16" x14ac:dyDescent="0.2">
      <c r="O64340"/>
      <c r="P64340"/>
    </row>
    <row r="64341" spans="15:16" x14ac:dyDescent="0.2">
      <c r="O64341"/>
      <c r="P64341"/>
    </row>
    <row r="64342" spans="15:16" x14ac:dyDescent="0.2">
      <c r="O64342"/>
      <c r="P64342"/>
    </row>
    <row r="64343" spans="15:16" x14ac:dyDescent="0.2">
      <c r="O64343"/>
      <c r="P64343"/>
    </row>
    <row r="64344" spans="15:16" x14ac:dyDescent="0.2">
      <c r="O64344"/>
      <c r="P64344"/>
    </row>
    <row r="64345" spans="15:16" x14ac:dyDescent="0.2">
      <c r="O64345"/>
      <c r="P64345"/>
    </row>
    <row r="64346" spans="15:16" x14ac:dyDescent="0.2">
      <c r="O64346"/>
      <c r="P64346"/>
    </row>
    <row r="64347" spans="15:16" x14ac:dyDescent="0.2">
      <c r="O64347"/>
      <c r="P64347"/>
    </row>
    <row r="64348" spans="15:16" x14ac:dyDescent="0.2">
      <c r="O64348"/>
      <c r="P64348"/>
    </row>
    <row r="64349" spans="15:16" x14ac:dyDescent="0.2">
      <c r="O64349"/>
      <c r="P64349"/>
    </row>
    <row r="64350" spans="15:16" x14ac:dyDescent="0.2">
      <c r="O64350"/>
      <c r="P64350"/>
    </row>
    <row r="64351" spans="15:16" x14ac:dyDescent="0.2">
      <c r="O64351"/>
      <c r="P64351"/>
    </row>
    <row r="64352" spans="15:16" x14ac:dyDescent="0.2">
      <c r="O64352"/>
      <c r="P64352"/>
    </row>
    <row r="64353" spans="15:16" x14ac:dyDescent="0.2">
      <c r="O64353"/>
      <c r="P64353"/>
    </row>
    <row r="64354" spans="15:16" x14ac:dyDescent="0.2">
      <c r="O64354"/>
      <c r="P64354"/>
    </row>
    <row r="64355" spans="15:16" x14ac:dyDescent="0.2">
      <c r="O64355"/>
      <c r="P64355"/>
    </row>
    <row r="64356" spans="15:16" x14ac:dyDescent="0.2">
      <c r="O64356"/>
      <c r="P64356"/>
    </row>
    <row r="64357" spans="15:16" x14ac:dyDescent="0.2">
      <c r="O64357"/>
      <c r="P64357"/>
    </row>
    <row r="64358" spans="15:16" x14ac:dyDescent="0.2">
      <c r="O64358"/>
      <c r="P64358"/>
    </row>
    <row r="64359" spans="15:16" x14ac:dyDescent="0.2">
      <c r="O64359"/>
      <c r="P64359"/>
    </row>
    <row r="64360" spans="15:16" x14ac:dyDescent="0.2">
      <c r="O64360"/>
      <c r="P64360"/>
    </row>
    <row r="64361" spans="15:16" x14ac:dyDescent="0.2">
      <c r="O64361"/>
      <c r="P64361"/>
    </row>
    <row r="64362" spans="15:16" x14ac:dyDescent="0.2">
      <c r="O64362"/>
      <c r="P64362"/>
    </row>
    <row r="64363" spans="15:16" x14ac:dyDescent="0.2">
      <c r="O64363"/>
      <c r="P64363"/>
    </row>
    <row r="64364" spans="15:16" x14ac:dyDescent="0.2">
      <c r="O64364"/>
      <c r="P64364"/>
    </row>
    <row r="64365" spans="15:16" x14ac:dyDescent="0.2">
      <c r="O64365"/>
      <c r="P64365"/>
    </row>
    <row r="64366" spans="15:16" x14ac:dyDescent="0.2">
      <c r="O64366"/>
      <c r="P64366"/>
    </row>
    <row r="64367" spans="15:16" x14ac:dyDescent="0.2">
      <c r="O64367"/>
      <c r="P64367"/>
    </row>
    <row r="64368" spans="15:16" x14ac:dyDescent="0.2">
      <c r="O64368"/>
      <c r="P64368"/>
    </row>
    <row r="64369" spans="15:16" x14ac:dyDescent="0.2">
      <c r="O64369"/>
      <c r="P64369"/>
    </row>
    <row r="64370" spans="15:16" x14ac:dyDescent="0.2">
      <c r="O64370"/>
      <c r="P64370"/>
    </row>
    <row r="64371" spans="15:16" x14ac:dyDescent="0.2">
      <c r="O64371"/>
      <c r="P64371"/>
    </row>
    <row r="64372" spans="15:16" x14ac:dyDescent="0.2">
      <c r="O64372"/>
      <c r="P64372"/>
    </row>
    <row r="64373" spans="15:16" x14ac:dyDescent="0.2">
      <c r="O64373"/>
      <c r="P64373"/>
    </row>
    <row r="64374" spans="15:16" x14ac:dyDescent="0.2">
      <c r="O64374"/>
      <c r="P64374"/>
    </row>
    <row r="64375" spans="15:16" x14ac:dyDescent="0.2">
      <c r="O64375"/>
      <c r="P64375"/>
    </row>
    <row r="64376" spans="15:16" x14ac:dyDescent="0.2">
      <c r="O64376"/>
      <c r="P64376"/>
    </row>
    <row r="64377" spans="15:16" x14ac:dyDescent="0.2">
      <c r="O64377"/>
      <c r="P64377"/>
    </row>
    <row r="64378" spans="15:16" x14ac:dyDescent="0.2">
      <c r="O64378"/>
      <c r="P64378"/>
    </row>
    <row r="64379" spans="15:16" x14ac:dyDescent="0.2">
      <c r="O64379"/>
      <c r="P64379"/>
    </row>
    <row r="64380" spans="15:16" x14ac:dyDescent="0.2">
      <c r="O64380"/>
      <c r="P64380"/>
    </row>
    <row r="64381" spans="15:16" x14ac:dyDescent="0.2">
      <c r="O64381"/>
      <c r="P64381"/>
    </row>
    <row r="64382" spans="15:16" x14ac:dyDescent="0.2">
      <c r="O64382"/>
      <c r="P64382"/>
    </row>
    <row r="64383" spans="15:16" x14ac:dyDescent="0.2">
      <c r="O64383"/>
      <c r="P64383"/>
    </row>
    <row r="64384" spans="15:16" x14ac:dyDescent="0.2">
      <c r="O64384"/>
      <c r="P64384"/>
    </row>
    <row r="64385" spans="15:16" x14ac:dyDescent="0.2">
      <c r="O64385"/>
      <c r="P64385"/>
    </row>
    <row r="64386" spans="15:16" x14ac:dyDescent="0.2">
      <c r="O64386"/>
      <c r="P64386"/>
    </row>
    <row r="64387" spans="15:16" x14ac:dyDescent="0.2">
      <c r="O64387"/>
      <c r="P64387"/>
    </row>
    <row r="64388" spans="15:16" x14ac:dyDescent="0.2">
      <c r="O64388"/>
      <c r="P64388"/>
    </row>
    <row r="64389" spans="15:16" x14ac:dyDescent="0.2">
      <c r="O64389"/>
      <c r="P64389"/>
    </row>
    <row r="64390" spans="15:16" x14ac:dyDescent="0.2">
      <c r="O64390"/>
      <c r="P64390"/>
    </row>
    <row r="64391" spans="15:16" x14ac:dyDescent="0.2">
      <c r="O64391"/>
      <c r="P64391"/>
    </row>
    <row r="64392" spans="15:16" x14ac:dyDescent="0.2">
      <c r="O64392"/>
      <c r="P64392"/>
    </row>
    <row r="64393" spans="15:16" x14ac:dyDescent="0.2">
      <c r="O64393"/>
      <c r="P64393"/>
    </row>
    <row r="64394" spans="15:16" x14ac:dyDescent="0.2">
      <c r="O64394"/>
      <c r="P64394"/>
    </row>
    <row r="64395" spans="15:16" x14ac:dyDescent="0.2">
      <c r="O64395"/>
      <c r="P64395"/>
    </row>
    <row r="64396" spans="15:16" x14ac:dyDescent="0.2">
      <c r="O64396"/>
      <c r="P64396"/>
    </row>
    <row r="64397" spans="15:16" x14ac:dyDescent="0.2">
      <c r="O64397"/>
      <c r="P64397"/>
    </row>
    <row r="64398" spans="15:16" x14ac:dyDescent="0.2">
      <c r="O64398"/>
      <c r="P64398"/>
    </row>
    <row r="64399" spans="15:16" x14ac:dyDescent="0.2">
      <c r="O64399"/>
      <c r="P64399"/>
    </row>
    <row r="64400" spans="15:16" x14ac:dyDescent="0.2">
      <c r="O64400"/>
      <c r="P64400"/>
    </row>
    <row r="64401" spans="15:16" x14ac:dyDescent="0.2">
      <c r="O64401"/>
      <c r="P64401"/>
    </row>
    <row r="64402" spans="15:16" x14ac:dyDescent="0.2">
      <c r="O64402"/>
      <c r="P64402"/>
    </row>
    <row r="64403" spans="15:16" x14ac:dyDescent="0.2">
      <c r="O64403"/>
      <c r="P64403"/>
    </row>
    <row r="64404" spans="15:16" x14ac:dyDescent="0.2">
      <c r="O64404"/>
      <c r="P64404"/>
    </row>
    <row r="64405" spans="15:16" x14ac:dyDescent="0.2">
      <c r="O64405"/>
      <c r="P64405"/>
    </row>
    <row r="64406" spans="15:16" x14ac:dyDescent="0.2">
      <c r="O64406"/>
      <c r="P64406"/>
    </row>
    <row r="64407" spans="15:16" x14ac:dyDescent="0.2">
      <c r="O64407"/>
      <c r="P64407"/>
    </row>
    <row r="64408" spans="15:16" x14ac:dyDescent="0.2">
      <c r="O64408"/>
      <c r="P64408"/>
    </row>
    <row r="64409" spans="15:16" x14ac:dyDescent="0.2">
      <c r="O64409"/>
      <c r="P64409"/>
    </row>
    <row r="64410" spans="15:16" x14ac:dyDescent="0.2">
      <c r="O64410"/>
      <c r="P64410"/>
    </row>
    <row r="64411" spans="15:16" x14ac:dyDescent="0.2">
      <c r="O64411"/>
      <c r="P64411"/>
    </row>
    <row r="64412" spans="15:16" x14ac:dyDescent="0.2">
      <c r="O64412"/>
      <c r="P64412"/>
    </row>
    <row r="64413" spans="15:16" x14ac:dyDescent="0.2">
      <c r="O64413"/>
      <c r="P64413"/>
    </row>
    <row r="64414" spans="15:16" x14ac:dyDescent="0.2">
      <c r="O64414"/>
      <c r="P64414"/>
    </row>
    <row r="64415" spans="15:16" x14ac:dyDescent="0.2">
      <c r="O64415"/>
      <c r="P64415"/>
    </row>
    <row r="64416" spans="15:16" x14ac:dyDescent="0.2">
      <c r="O64416"/>
      <c r="P64416"/>
    </row>
    <row r="64417" spans="15:16" x14ac:dyDescent="0.2">
      <c r="O64417"/>
      <c r="P64417"/>
    </row>
    <row r="64418" spans="15:16" x14ac:dyDescent="0.2">
      <c r="O64418"/>
      <c r="P64418"/>
    </row>
    <row r="64419" spans="15:16" x14ac:dyDescent="0.2">
      <c r="O64419"/>
      <c r="P64419"/>
    </row>
    <row r="64420" spans="15:16" x14ac:dyDescent="0.2">
      <c r="O64420"/>
      <c r="P64420"/>
    </row>
    <row r="64421" spans="15:16" x14ac:dyDescent="0.2">
      <c r="O64421"/>
      <c r="P64421"/>
    </row>
    <row r="64422" spans="15:16" x14ac:dyDescent="0.2">
      <c r="O64422"/>
      <c r="P64422"/>
    </row>
    <row r="64423" spans="15:16" x14ac:dyDescent="0.2">
      <c r="O64423"/>
      <c r="P64423"/>
    </row>
    <row r="64424" spans="15:16" x14ac:dyDescent="0.2">
      <c r="O64424"/>
      <c r="P64424"/>
    </row>
    <row r="64425" spans="15:16" x14ac:dyDescent="0.2">
      <c r="O64425"/>
      <c r="P64425"/>
    </row>
    <row r="64426" spans="15:16" x14ac:dyDescent="0.2">
      <c r="O64426"/>
      <c r="P64426"/>
    </row>
    <row r="64427" spans="15:16" x14ac:dyDescent="0.2">
      <c r="O64427"/>
      <c r="P64427"/>
    </row>
    <row r="64428" spans="15:16" x14ac:dyDescent="0.2">
      <c r="O64428"/>
      <c r="P64428"/>
    </row>
    <row r="64429" spans="15:16" x14ac:dyDescent="0.2">
      <c r="O64429"/>
      <c r="P64429"/>
    </row>
    <row r="64430" spans="15:16" x14ac:dyDescent="0.2">
      <c r="O64430"/>
      <c r="P64430"/>
    </row>
    <row r="64431" spans="15:16" x14ac:dyDescent="0.2">
      <c r="O64431"/>
      <c r="P64431"/>
    </row>
    <row r="64432" spans="15:16" x14ac:dyDescent="0.2">
      <c r="O64432"/>
      <c r="P64432"/>
    </row>
    <row r="64433" spans="15:16" x14ac:dyDescent="0.2">
      <c r="O64433"/>
      <c r="P64433"/>
    </row>
    <row r="64434" spans="15:16" x14ac:dyDescent="0.2">
      <c r="O64434"/>
      <c r="P64434"/>
    </row>
    <row r="64435" spans="15:16" x14ac:dyDescent="0.2">
      <c r="O64435"/>
      <c r="P64435"/>
    </row>
    <row r="64436" spans="15:16" x14ac:dyDescent="0.2">
      <c r="O64436"/>
      <c r="P64436"/>
    </row>
    <row r="64437" spans="15:16" x14ac:dyDescent="0.2">
      <c r="O64437"/>
      <c r="P64437"/>
    </row>
    <row r="64438" spans="15:16" x14ac:dyDescent="0.2">
      <c r="O64438"/>
      <c r="P64438"/>
    </row>
    <row r="64439" spans="15:16" x14ac:dyDescent="0.2">
      <c r="O64439"/>
      <c r="P64439"/>
    </row>
    <row r="64440" spans="15:16" x14ac:dyDescent="0.2">
      <c r="O64440"/>
      <c r="P64440"/>
    </row>
    <row r="64441" spans="15:16" x14ac:dyDescent="0.2">
      <c r="O64441"/>
      <c r="P64441"/>
    </row>
    <row r="64442" spans="15:16" x14ac:dyDescent="0.2">
      <c r="O64442"/>
      <c r="P64442"/>
    </row>
    <row r="64443" spans="15:16" x14ac:dyDescent="0.2">
      <c r="O64443"/>
      <c r="P64443"/>
    </row>
    <row r="64444" spans="15:16" x14ac:dyDescent="0.2">
      <c r="O64444"/>
      <c r="P64444"/>
    </row>
    <row r="64445" spans="15:16" x14ac:dyDescent="0.2">
      <c r="O64445"/>
      <c r="P64445"/>
    </row>
    <row r="64446" spans="15:16" x14ac:dyDescent="0.2">
      <c r="O64446"/>
      <c r="P64446"/>
    </row>
    <row r="64447" spans="15:16" x14ac:dyDescent="0.2">
      <c r="O64447"/>
      <c r="P64447"/>
    </row>
    <row r="64448" spans="15:16" x14ac:dyDescent="0.2">
      <c r="O64448"/>
      <c r="P64448"/>
    </row>
    <row r="64449" spans="15:16" x14ac:dyDescent="0.2">
      <c r="O64449"/>
      <c r="P64449"/>
    </row>
    <row r="64450" spans="15:16" x14ac:dyDescent="0.2">
      <c r="O64450"/>
      <c r="P64450"/>
    </row>
    <row r="64451" spans="15:16" x14ac:dyDescent="0.2">
      <c r="O64451"/>
      <c r="P64451"/>
    </row>
    <row r="64452" spans="15:16" x14ac:dyDescent="0.2">
      <c r="O64452"/>
      <c r="P64452"/>
    </row>
    <row r="64453" spans="15:16" x14ac:dyDescent="0.2">
      <c r="O64453"/>
      <c r="P64453"/>
    </row>
    <row r="64454" spans="15:16" x14ac:dyDescent="0.2">
      <c r="O64454"/>
      <c r="P64454"/>
    </row>
    <row r="64455" spans="15:16" x14ac:dyDescent="0.2">
      <c r="O64455"/>
      <c r="P64455"/>
    </row>
    <row r="64456" spans="15:16" x14ac:dyDescent="0.2">
      <c r="O64456"/>
      <c r="P64456"/>
    </row>
    <row r="64457" spans="15:16" x14ac:dyDescent="0.2">
      <c r="O64457"/>
      <c r="P64457"/>
    </row>
    <row r="64458" spans="15:16" x14ac:dyDescent="0.2">
      <c r="O64458"/>
      <c r="P64458"/>
    </row>
    <row r="64459" spans="15:16" x14ac:dyDescent="0.2">
      <c r="O64459"/>
      <c r="P64459"/>
    </row>
    <row r="64460" spans="15:16" x14ac:dyDescent="0.2">
      <c r="O64460"/>
      <c r="P64460"/>
    </row>
    <row r="64461" spans="15:16" x14ac:dyDescent="0.2">
      <c r="O64461"/>
      <c r="P64461"/>
    </row>
    <row r="64462" spans="15:16" x14ac:dyDescent="0.2">
      <c r="O64462"/>
      <c r="P64462"/>
    </row>
    <row r="64463" spans="15:16" x14ac:dyDescent="0.2">
      <c r="O64463"/>
      <c r="P64463"/>
    </row>
    <row r="64464" spans="15:16" x14ac:dyDescent="0.2">
      <c r="O64464"/>
      <c r="P64464"/>
    </row>
    <row r="64465" spans="15:16" x14ac:dyDescent="0.2">
      <c r="O64465"/>
      <c r="P64465"/>
    </row>
    <row r="64466" spans="15:16" x14ac:dyDescent="0.2">
      <c r="O64466"/>
      <c r="P64466"/>
    </row>
    <row r="64467" spans="15:16" x14ac:dyDescent="0.2">
      <c r="O64467"/>
      <c r="P64467"/>
    </row>
    <row r="64468" spans="15:16" x14ac:dyDescent="0.2">
      <c r="O64468"/>
      <c r="P64468"/>
    </row>
    <row r="64469" spans="15:16" x14ac:dyDescent="0.2">
      <c r="O64469"/>
      <c r="P64469"/>
    </row>
    <row r="64470" spans="15:16" x14ac:dyDescent="0.2">
      <c r="O64470"/>
      <c r="P64470"/>
    </row>
    <row r="64471" spans="15:16" x14ac:dyDescent="0.2">
      <c r="O64471"/>
      <c r="P64471"/>
    </row>
    <row r="64472" spans="15:16" x14ac:dyDescent="0.2">
      <c r="O64472"/>
      <c r="P64472"/>
    </row>
    <row r="64473" spans="15:16" x14ac:dyDescent="0.2">
      <c r="O64473"/>
      <c r="P64473"/>
    </row>
    <row r="64474" spans="15:16" x14ac:dyDescent="0.2">
      <c r="O64474"/>
      <c r="P64474"/>
    </row>
    <row r="64475" spans="15:16" x14ac:dyDescent="0.2">
      <c r="O64475"/>
      <c r="P64475"/>
    </row>
    <row r="64476" spans="15:16" x14ac:dyDescent="0.2">
      <c r="O64476"/>
      <c r="P64476"/>
    </row>
    <row r="64477" spans="15:16" x14ac:dyDescent="0.2">
      <c r="O64477"/>
      <c r="P64477"/>
    </row>
    <row r="64478" spans="15:16" x14ac:dyDescent="0.2">
      <c r="O64478"/>
      <c r="P64478"/>
    </row>
    <row r="64479" spans="15:16" x14ac:dyDescent="0.2">
      <c r="O64479"/>
      <c r="P64479"/>
    </row>
    <row r="64480" spans="15:16" x14ac:dyDescent="0.2">
      <c r="O64480"/>
      <c r="P64480"/>
    </row>
    <row r="64481" spans="15:16" x14ac:dyDescent="0.2">
      <c r="O64481"/>
      <c r="P64481"/>
    </row>
    <row r="64482" spans="15:16" x14ac:dyDescent="0.2">
      <c r="O64482"/>
      <c r="P64482"/>
    </row>
    <row r="64483" spans="15:16" x14ac:dyDescent="0.2">
      <c r="O64483"/>
      <c r="P64483"/>
    </row>
    <row r="64484" spans="15:16" x14ac:dyDescent="0.2">
      <c r="O64484"/>
      <c r="P64484"/>
    </row>
    <row r="64485" spans="15:16" x14ac:dyDescent="0.2">
      <c r="O64485"/>
      <c r="P64485"/>
    </row>
    <row r="64486" spans="15:16" x14ac:dyDescent="0.2">
      <c r="O64486"/>
      <c r="P64486"/>
    </row>
    <row r="64487" spans="15:16" x14ac:dyDescent="0.2">
      <c r="O64487"/>
      <c r="P64487"/>
    </row>
    <row r="64488" spans="15:16" x14ac:dyDescent="0.2">
      <c r="O64488"/>
      <c r="P64488"/>
    </row>
    <row r="64489" spans="15:16" x14ac:dyDescent="0.2">
      <c r="O64489"/>
      <c r="P64489"/>
    </row>
    <row r="64490" spans="15:16" x14ac:dyDescent="0.2">
      <c r="O64490"/>
      <c r="P64490"/>
    </row>
    <row r="64491" spans="15:16" x14ac:dyDescent="0.2">
      <c r="O64491"/>
      <c r="P64491"/>
    </row>
    <row r="64492" spans="15:16" x14ac:dyDescent="0.2">
      <c r="O64492"/>
      <c r="P64492"/>
    </row>
    <row r="64493" spans="15:16" x14ac:dyDescent="0.2">
      <c r="O64493"/>
      <c r="P64493"/>
    </row>
    <row r="64494" spans="15:16" x14ac:dyDescent="0.2">
      <c r="O64494"/>
      <c r="P64494"/>
    </row>
    <row r="64495" spans="15:16" x14ac:dyDescent="0.2">
      <c r="O64495"/>
      <c r="P64495"/>
    </row>
    <row r="64496" spans="15:16" x14ac:dyDescent="0.2">
      <c r="O64496"/>
      <c r="P64496"/>
    </row>
    <row r="64497" spans="15:16" x14ac:dyDescent="0.2">
      <c r="O64497"/>
      <c r="P64497"/>
    </row>
    <row r="64498" spans="15:16" x14ac:dyDescent="0.2">
      <c r="O64498"/>
      <c r="P64498"/>
    </row>
    <row r="64499" spans="15:16" x14ac:dyDescent="0.2">
      <c r="O64499"/>
      <c r="P64499"/>
    </row>
    <row r="64500" spans="15:16" x14ac:dyDescent="0.2">
      <c r="O64500"/>
      <c r="P64500"/>
    </row>
    <row r="64501" spans="15:16" x14ac:dyDescent="0.2">
      <c r="O64501"/>
      <c r="P64501"/>
    </row>
    <row r="64502" spans="15:16" x14ac:dyDescent="0.2">
      <c r="O64502"/>
      <c r="P64502"/>
    </row>
    <row r="64503" spans="15:16" x14ac:dyDescent="0.2">
      <c r="O64503"/>
      <c r="P64503"/>
    </row>
    <row r="64504" spans="15:16" x14ac:dyDescent="0.2">
      <c r="O64504"/>
      <c r="P64504"/>
    </row>
    <row r="64505" spans="15:16" x14ac:dyDescent="0.2">
      <c r="O64505"/>
      <c r="P64505"/>
    </row>
    <row r="64506" spans="15:16" x14ac:dyDescent="0.2">
      <c r="O64506"/>
      <c r="P64506"/>
    </row>
    <row r="64507" spans="15:16" x14ac:dyDescent="0.2">
      <c r="O64507"/>
      <c r="P64507"/>
    </row>
    <row r="64508" spans="15:16" x14ac:dyDescent="0.2">
      <c r="O64508"/>
      <c r="P64508"/>
    </row>
    <row r="64509" spans="15:16" x14ac:dyDescent="0.2">
      <c r="O64509"/>
      <c r="P64509"/>
    </row>
    <row r="64510" spans="15:16" x14ac:dyDescent="0.2">
      <c r="O64510"/>
      <c r="P64510"/>
    </row>
    <row r="64511" spans="15:16" x14ac:dyDescent="0.2">
      <c r="O64511"/>
      <c r="P64511"/>
    </row>
    <row r="64512" spans="15:16" x14ac:dyDescent="0.2">
      <c r="O64512"/>
      <c r="P64512"/>
    </row>
    <row r="64513" spans="15:16" x14ac:dyDescent="0.2">
      <c r="O64513"/>
      <c r="P64513"/>
    </row>
    <row r="64514" spans="15:16" x14ac:dyDescent="0.2">
      <c r="O64514"/>
      <c r="P64514"/>
    </row>
    <row r="64515" spans="15:16" x14ac:dyDescent="0.2">
      <c r="O64515"/>
      <c r="P64515"/>
    </row>
    <row r="64516" spans="15:16" x14ac:dyDescent="0.2">
      <c r="O64516"/>
      <c r="P64516"/>
    </row>
    <row r="64517" spans="15:16" x14ac:dyDescent="0.2">
      <c r="O64517"/>
      <c r="P64517"/>
    </row>
    <row r="64518" spans="15:16" x14ac:dyDescent="0.2">
      <c r="O64518"/>
      <c r="P64518"/>
    </row>
    <row r="64519" spans="15:16" x14ac:dyDescent="0.2">
      <c r="O64519"/>
      <c r="P64519"/>
    </row>
    <row r="64520" spans="15:16" x14ac:dyDescent="0.2">
      <c r="O64520"/>
      <c r="P64520"/>
    </row>
    <row r="64521" spans="15:16" x14ac:dyDescent="0.2">
      <c r="O64521"/>
      <c r="P64521"/>
    </row>
    <row r="64522" spans="15:16" x14ac:dyDescent="0.2">
      <c r="O64522"/>
      <c r="P64522"/>
    </row>
    <row r="64523" spans="15:16" x14ac:dyDescent="0.2">
      <c r="O64523"/>
      <c r="P64523"/>
    </row>
    <row r="64524" spans="15:16" x14ac:dyDescent="0.2">
      <c r="O64524"/>
      <c r="P64524"/>
    </row>
    <row r="64525" spans="15:16" x14ac:dyDescent="0.2">
      <c r="O64525"/>
      <c r="P64525"/>
    </row>
    <row r="64526" spans="15:16" x14ac:dyDescent="0.2">
      <c r="O64526"/>
      <c r="P64526"/>
    </row>
    <row r="64527" spans="15:16" x14ac:dyDescent="0.2">
      <c r="O64527"/>
      <c r="P64527"/>
    </row>
    <row r="64528" spans="15:16" x14ac:dyDescent="0.2">
      <c r="O64528"/>
      <c r="P64528"/>
    </row>
    <row r="64529" spans="15:16" x14ac:dyDescent="0.2">
      <c r="O64529"/>
      <c r="P64529"/>
    </row>
    <row r="64530" spans="15:16" x14ac:dyDescent="0.2">
      <c r="O64530"/>
      <c r="P64530"/>
    </row>
    <row r="64531" spans="15:16" x14ac:dyDescent="0.2">
      <c r="O64531"/>
      <c r="P64531"/>
    </row>
    <row r="64532" spans="15:16" x14ac:dyDescent="0.2">
      <c r="O64532"/>
      <c r="P64532"/>
    </row>
    <row r="64533" spans="15:16" x14ac:dyDescent="0.2">
      <c r="O64533"/>
      <c r="P64533"/>
    </row>
    <row r="64534" spans="15:16" x14ac:dyDescent="0.2">
      <c r="O64534"/>
      <c r="P64534"/>
    </row>
    <row r="64535" spans="15:16" x14ac:dyDescent="0.2">
      <c r="O64535"/>
      <c r="P64535"/>
    </row>
    <row r="64536" spans="15:16" x14ac:dyDescent="0.2">
      <c r="O64536"/>
      <c r="P64536"/>
    </row>
    <row r="64537" spans="15:16" x14ac:dyDescent="0.2">
      <c r="O64537"/>
      <c r="P64537"/>
    </row>
    <row r="64538" spans="15:16" x14ac:dyDescent="0.2">
      <c r="O64538"/>
      <c r="P64538"/>
    </row>
    <row r="64539" spans="15:16" x14ac:dyDescent="0.2">
      <c r="O64539"/>
      <c r="P64539"/>
    </row>
    <row r="64540" spans="15:16" x14ac:dyDescent="0.2">
      <c r="O64540"/>
      <c r="P64540"/>
    </row>
    <row r="64541" spans="15:16" x14ac:dyDescent="0.2">
      <c r="O64541"/>
      <c r="P64541"/>
    </row>
    <row r="64542" spans="15:16" x14ac:dyDescent="0.2">
      <c r="O64542"/>
      <c r="P64542"/>
    </row>
    <row r="64543" spans="15:16" x14ac:dyDescent="0.2">
      <c r="O64543"/>
      <c r="P64543"/>
    </row>
    <row r="64544" spans="15:16" x14ac:dyDescent="0.2">
      <c r="O64544"/>
      <c r="P64544"/>
    </row>
    <row r="64545" spans="15:16" x14ac:dyDescent="0.2">
      <c r="O64545"/>
      <c r="P64545"/>
    </row>
    <row r="64546" spans="15:16" x14ac:dyDescent="0.2">
      <c r="O64546"/>
      <c r="P64546"/>
    </row>
    <row r="64547" spans="15:16" x14ac:dyDescent="0.2">
      <c r="O64547"/>
      <c r="P64547"/>
    </row>
    <row r="64548" spans="15:16" x14ac:dyDescent="0.2">
      <c r="O64548"/>
      <c r="P64548"/>
    </row>
    <row r="64549" spans="15:16" x14ac:dyDescent="0.2">
      <c r="O64549"/>
      <c r="P64549"/>
    </row>
    <row r="64550" spans="15:16" x14ac:dyDescent="0.2">
      <c r="O64550"/>
      <c r="P64550"/>
    </row>
    <row r="64551" spans="15:16" x14ac:dyDescent="0.2">
      <c r="O64551"/>
      <c r="P64551"/>
    </row>
    <row r="64552" spans="15:16" x14ac:dyDescent="0.2">
      <c r="O64552"/>
      <c r="P64552"/>
    </row>
    <row r="64553" spans="15:16" x14ac:dyDescent="0.2">
      <c r="O64553"/>
      <c r="P64553"/>
    </row>
    <row r="64554" spans="15:16" x14ac:dyDescent="0.2">
      <c r="O64554"/>
      <c r="P64554"/>
    </row>
    <row r="64555" spans="15:16" x14ac:dyDescent="0.2">
      <c r="O64555"/>
      <c r="P64555"/>
    </row>
    <row r="64556" spans="15:16" x14ac:dyDescent="0.2">
      <c r="O64556"/>
      <c r="P64556"/>
    </row>
    <row r="64557" spans="15:16" x14ac:dyDescent="0.2">
      <c r="O64557"/>
      <c r="P64557"/>
    </row>
    <row r="64558" spans="15:16" x14ac:dyDescent="0.2">
      <c r="O64558"/>
      <c r="P64558"/>
    </row>
    <row r="64559" spans="15:16" x14ac:dyDescent="0.2">
      <c r="O64559"/>
      <c r="P64559"/>
    </row>
    <row r="64560" spans="15:16" x14ac:dyDescent="0.2">
      <c r="O64560"/>
      <c r="P64560"/>
    </row>
    <row r="64561" spans="15:16" x14ac:dyDescent="0.2">
      <c r="O64561"/>
      <c r="P64561"/>
    </row>
    <row r="64562" spans="15:16" x14ac:dyDescent="0.2">
      <c r="O64562"/>
      <c r="P64562"/>
    </row>
    <row r="64563" spans="15:16" x14ac:dyDescent="0.2">
      <c r="O64563"/>
      <c r="P64563"/>
    </row>
    <row r="64564" spans="15:16" x14ac:dyDescent="0.2">
      <c r="O64564"/>
      <c r="P64564"/>
    </row>
    <row r="64565" spans="15:16" x14ac:dyDescent="0.2">
      <c r="O64565"/>
      <c r="P64565"/>
    </row>
    <row r="64566" spans="15:16" x14ac:dyDescent="0.2">
      <c r="O64566"/>
      <c r="P64566"/>
    </row>
    <row r="64567" spans="15:16" x14ac:dyDescent="0.2">
      <c r="O64567"/>
      <c r="P64567"/>
    </row>
    <row r="64568" spans="15:16" x14ac:dyDescent="0.2">
      <c r="O64568"/>
      <c r="P64568"/>
    </row>
    <row r="64569" spans="15:16" x14ac:dyDescent="0.2">
      <c r="O64569"/>
      <c r="P64569"/>
    </row>
    <row r="64570" spans="15:16" x14ac:dyDescent="0.2">
      <c r="O64570"/>
      <c r="P64570"/>
    </row>
    <row r="64571" spans="15:16" x14ac:dyDescent="0.2">
      <c r="O64571"/>
      <c r="P64571"/>
    </row>
    <row r="64572" spans="15:16" x14ac:dyDescent="0.2">
      <c r="O64572"/>
      <c r="P64572"/>
    </row>
    <row r="64573" spans="15:16" x14ac:dyDescent="0.2">
      <c r="O64573"/>
      <c r="P64573"/>
    </row>
    <row r="64574" spans="15:16" x14ac:dyDescent="0.2">
      <c r="O64574"/>
      <c r="P64574"/>
    </row>
    <row r="64575" spans="15:16" x14ac:dyDescent="0.2">
      <c r="O64575"/>
      <c r="P64575"/>
    </row>
    <row r="64576" spans="15:16" x14ac:dyDescent="0.2">
      <c r="O64576"/>
      <c r="P64576"/>
    </row>
    <row r="64577" spans="15:16" x14ac:dyDescent="0.2">
      <c r="O64577"/>
      <c r="P64577"/>
    </row>
    <row r="64578" spans="15:16" x14ac:dyDescent="0.2">
      <c r="O64578"/>
      <c r="P64578"/>
    </row>
    <row r="64579" spans="15:16" x14ac:dyDescent="0.2">
      <c r="O64579"/>
      <c r="P64579"/>
    </row>
    <row r="64580" spans="15:16" x14ac:dyDescent="0.2">
      <c r="O64580"/>
      <c r="P64580"/>
    </row>
    <row r="64581" spans="15:16" x14ac:dyDescent="0.2">
      <c r="O64581"/>
      <c r="P64581"/>
    </row>
    <row r="64582" spans="15:16" x14ac:dyDescent="0.2">
      <c r="O64582"/>
      <c r="P64582"/>
    </row>
    <row r="64583" spans="15:16" x14ac:dyDescent="0.2">
      <c r="O64583"/>
      <c r="P64583"/>
    </row>
    <row r="64584" spans="15:16" x14ac:dyDescent="0.2">
      <c r="O64584"/>
      <c r="P64584"/>
    </row>
    <row r="64585" spans="15:16" x14ac:dyDescent="0.2">
      <c r="O64585"/>
      <c r="P64585"/>
    </row>
    <row r="64586" spans="15:16" x14ac:dyDescent="0.2">
      <c r="O64586"/>
      <c r="P64586"/>
    </row>
    <row r="64587" spans="15:16" x14ac:dyDescent="0.2">
      <c r="O64587"/>
      <c r="P64587"/>
    </row>
    <row r="64588" spans="15:16" x14ac:dyDescent="0.2">
      <c r="O64588"/>
      <c r="P64588"/>
    </row>
    <row r="64589" spans="15:16" x14ac:dyDescent="0.2">
      <c r="O64589"/>
      <c r="P64589"/>
    </row>
    <row r="64590" spans="15:16" x14ac:dyDescent="0.2">
      <c r="O64590"/>
      <c r="P64590"/>
    </row>
    <row r="64591" spans="15:16" x14ac:dyDescent="0.2">
      <c r="O64591"/>
      <c r="P64591"/>
    </row>
    <row r="64592" spans="15:16" x14ac:dyDescent="0.2">
      <c r="O64592"/>
      <c r="P64592"/>
    </row>
    <row r="64593" spans="15:16" x14ac:dyDescent="0.2">
      <c r="O64593"/>
      <c r="P64593"/>
    </row>
    <row r="64594" spans="15:16" x14ac:dyDescent="0.2">
      <c r="O64594"/>
      <c r="P64594"/>
    </row>
    <row r="64595" spans="15:16" x14ac:dyDescent="0.2">
      <c r="O64595"/>
      <c r="P64595"/>
    </row>
    <row r="64596" spans="15:16" x14ac:dyDescent="0.2">
      <c r="O64596"/>
      <c r="P64596"/>
    </row>
    <row r="64597" spans="15:16" x14ac:dyDescent="0.2">
      <c r="O64597"/>
      <c r="P64597"/>
    </row>
    <row r="64598" spans="15:16" x14ac:dyDescent="0.2">
      <c r="O64598"/>
      <c r="P64598"/>
    </row>
    <row r="64599" spans="15:16" x14ac:dyDescent="0.2">
      <c r="O64599"/>
      <c r="P64599"/>
    </row>
    <row r="64600" spans="15:16" x14ac:dyDescent="0.2">
      <c r="O64600"/>
      <c r="P64600"/>
    </row>
    <row r="64601" spans="15:16" x14ac:dyDescent="0.2">
      <c r="O64601"/>
      <c r="P64601"/>
    </row>
    <row r="64602" spans="15:16" x14ac:dyDescent="0.2">
      <c r="O64602"/>
      <c r="P64602"/>
    </row>
    <row r="64603" spans="15:16" x14ac:dyDescent="0.2">
      <c r="O64603"/>
      <c r="P64603"/>
    </row>
    <row r="64604" spans="15:16" x14ac:dyDescent="0.2">
      <c r="O64604"/>
      <c r="P64604"/>
    </row>
    <row r="64605" spans="15:16" x14ac:dyDescent="0.2">
      <c r="O64605"/>
      <c r="P64605"/>
    </row>
    <row r="64606" spans="15:16" x14ac:dyDescent="0.2">
      <c r="O64606"/>
      <c r="P64606"/>
    </row>
    <row r="64607" spans="15:16" x14ac:dyDescent="0.2">
      <c r="O64607"/>
      <c r="P64607"/>
    </row>
    <row r="64608" spans="15:16" x14ac:dyDescent="0.2">
      <c r="O64608"/>
      <c r="P64608"/>
    </row>
    <row r="64609" spans="15:16" x14ac:dyDescent="0.2">
      <c r="O64609"/>
      <c r="P64609"/>
    </row>
    <row r="64610" spans="15:16" x14ac:dyDescent="0.2">
      <c r="O64610"/>
      <c r="P64610"/>
    </row>
    <row r="64611" spans="15:16" x14ac:dyDescent="0.2">
      <c r="O64611"/>
      <c r="P64611"/>
    </row>
    <row r="64612" spans="15:16" x14ac:dyDescent="0.2">
      <c r="O64612"/>
      <c r="P64612"/>
    </row>
    <row r="64613" spans="15:16" x14ac:dyDescent="0.2">
      <c r="O64613"/>
      <c r="P64613"/>
    </row>
    <row r="64614" spans="15:16" x14ac:dyDescent="0.2">
      <c r="O64614"/>
      <c r="P64614"/>
    </row>
    <row r="64615" spans="15:16" x14ac:dyDescent="0.2">
      <c r="O64615"/>
      <c r="P64615"/>
    </row>
    <row r="64616" spans="15:16" x14ac:dyDescent="0.2">
      <c r="O64616"/>
      <c r="P64616"/>
    </row>
    <row r="64617" spans="15:16" x14ac:dyDescent="0.2">
      <c r="O64617"/>
      <c r="P64617"/>
    </row>
    <row r="64618" spans="15:16" x14ac:dyDescent="0.2">
      <c r="O64618"/>
      <c r="P64618"/>
    </row>
    <row r="64619" spans="15:16" x14ac:dyDescent="0.2">
      <c r="O64619"/>
      <c r="P64619"/>
    </row>
    <row r="64620" spans="15:16" x14ac:dyDescent="0.2">
      <c r="O64620"/>
      <c r="P64620"/>
    </row>
    <row r="64621" spans="15:16" x14ac:dyDescent="0.2">
      <c r="O64621"/>
      <c r="P64621"/>
    </row>
    <row r="64622" spans="15:16" x14ac:dyDescent="0.2">
      <c r="O64622"/>
      <c r="P64622"/>
    </row>
    <row r="64623" spans="15:16" x14ac:dyDescent="0.2">
      <c r="O64623"/>
      <c r="P64623"/>
    </row>
    <row r="64624" spans="15:16" x14ac:dyDescent="0.2">
      <c r="O64624"/>
      <c r="P64624"/>
    </row>
    <row r="64625" spans="15:16" x14ac:dyDescent="0.2">
      <c r="O64625"/>
      <c r="P64625"/>
    </row>
    <row r="64626" spans="15:16" x14ac:dyDescent="0.2">
      <c r="O64626"/>
      <c r="P64626"/>
    </row>
    <row r="64627" spans="15:16" x14ac:dyDescent="0.2">
      <c r="O64627"/>
      <c r="P64627"/>
    </row>
    <row r="64628" spans="15:16" x14ac:dyDescent="0.2">
      <c r="O64628"/>
      <c r="P64628"/>
    </row>
    <row r="64629" spans="15:16" x14ac:dyDescent="0.2">
      <c r="O64629"/>
      <c r="P64629"/>
    </row>
    <row r="64630" spans="15:16" x14ac:dyDescent="0.2">
      <c r="O64630"/>
      <c r="P64630"/>
    </row>
    <row r="64631" spans="15:16" x14ac:dyDescent="0.2">
      <c r="O64631"/>
      <c r="P64631"/>
    </row>
    <row r="64632" spans="15:16" x14ac:dyDescent="0.2">
      <c r="O64632"/>
      <c r="P64632"/>
    </row>
    <row r="64633" spans="15:16" x14ac:dyDescent="0.2">
      <c r="O64633"/>
      <c r="P64633"/>
    </row>
    <row r="64634" spans="15:16" x14ac:dyDescent="0.2">
      <c r="O64634"/>
      <c r="P64634"/>
    </row>
    <row r="64635" spans="15:16" x14ac:dyDescent="0.2">
      <c r="O64635"/>
      <c r="P64635"/>
    </row>
    <row r="64636" spans="15:16" x14ac:dyDescent="0.2">
      <c r="O64636"/>
      <c r="P64636"/>
    </row>
    <row r="64637" spans="15:16" x14ac:dyDescent="0.2">
      <c r="O64637"/>
      <c r="P64637"/>
    </row>
    <row r="64638" spans="15:16" x14ac:dyDescent="0.2">
      <c r="O64638"/>
      <c r="P64638"/>
    </row>
    <row r="64639" spans="15:16" x14ac:dyDescent="0.2">
      <c r="O64639"/>
      <c r="P64639"/>
    </row>
    <row r="64640" spans="15:16" x14ac:dyDescent="0.2">
      <c r="O64640"/>
      <c r="P64640"/>
    </row>
    <row r="64641" spans="15:16" x14ac:dyDescent="0.2">
      <c r="O64641"/>
      <c r="P64641"/>
    </row>
    <row r="64642" spans="15:16" x14ac:dyDescent="0.2">
      <c r="O64642"/>
      <c r="P64642"/>
    </row>
    <row r="64643" spans="15:16" x14ac:dyDescent="0.2">
      <c r="O64643"/>
      <c r="P64643"/>
    </row>
    <row r="64644" spans="15:16" x14ac:dyDescent="0.2">
      <c r="O64644"/>
      <c r="P64644"/>
    </row>
    <row r="64645" spans="15:16" x14ac:dyDescent="0.2">
      <c r="O64645"/>
      <c r="P64645"/>
    </row>
    <row r="64646" spans="15:16" x14ac:dyDescent="0.2">
      <c r="O64646"/>
      <c r="P64646"/>
    </row>
    <row r="64647" spans="15:16" x14ac:dyDescent="0.2">
      <c r="O64647"/>
      <c r="P64647"/>
    </row>
    <row r="64648" spans="15:16" x14ac:dyDescent="0.2">
      <c r="O64648"/>
      <c r="P64648"/>
    </row>
    <row r="64649" spans="15:16" x14ac:dyDescent="0.2">
      <c r="O64649"/>
      <c r="P64649"/>
    </row>
    <row r="64650" spans="15:16" x14ac:dyDescent="0.2">
      <c r="O64650"/>
      <c r="P64650"/>
    </row>
    <row r="64651" spans="15:16" x14ac:dyDescent="0.2">
      <c r="O64651"/>
      <c r="P64651"/>
    </row>
    <row r="64652" spans="15:16" x14ac:dyDescent="0.2">
      <c r="O64652"/>
      <c r="P64652"/>
    </row>
    <row r="64653" spans="15:16" x14ac:dyDescent="0.2">
      <c r="O64653"/>
      <c r="P64653"/>
    </row>
    <row r="64654" spans="15:16" x14ac:dyDescent="0.2">
      <c r="O64654"/>
      <c r="P64654"/>
    </row>
    <row r="64655" spans="15:16" x14ac:dyDescent="0.2">
      <c r="O64655"/>
      <c r="P64655"/>
    </row>
    <row r="64656" spans="15:16" x14ac:dyDescent="0.2">
      <c r="O64656"/>
      <c r="P64656"/>
    </row>
    <row r="64657" spans="15:16" x14ac:dyDescent="0.2">
      <c r="O64657"/>
      <c r="P64657"/>
    </row>
    <row r="64658" spans="15:16" x14ac:dyDescent="0.2">
      <c r="O64658"/>
      <c r="P64658"/>
    </row>
    <row r="64659" spans="15:16" x14ac:dyDescent="0.2">
      <c r="O64659"/>
      <c r="P64659"/>
    </row>
    <row r="64660" spans="15:16" x14ac:dyDescent="0.2">
      <c r="O64660"/>
      <c r="P64660"/>
    </row>
    <row r="64661" spans="15:16" x14ac:dyDescent="0.2">
      <c r="O64661"/>
      <c r="P64661"/>
    </row>
    <row r="64662" spans="15:16" x14ac:dyDescent="0.2">
      <c r="O64662"/>
      <c r="P64662"/>
    </row>
    <row r="64663" spans="15:16" x14ac:dyDescent="0.2">
      <c r="O64663"/>
      <c r="P64663"/>
    </row>
    <row r="64664" spans="15:16" x14ac:dyDescent="0.2">
      <c r="O64664"/>
      <c r="P64664"/>
    </row>
    <row r="64665" spans="15:16" x14ac:dyDescent="0.2">
      <c r="O64665"/>
      <c r="P64665"/>
    </row>
    <row r="64666" spans="15:16" x14ac:dyDescent="0.2">
      <c r="O64666"/>
      <c r="P64666"/>
    </row>
    <row r="64667" spans="15:16" x14ac:dyDescent="0.2">
      <c r="O64667"/>
      <c r="P64667"/>
    </row>
    <row r="64668" spans="15:16" x14ac:dyDescent="0.2">
      <c r="O64668"/>
      <c r="P64668"/>
    </row>
    <row r="64669" spans="15:16" x14ac:dyDescent="0.2">
      <c r="O64669"/>
      <c r="P64669"/>
    </row>
    <row r="64670" spans="15:16" x14ac:dyDescent="0.2">
      <c r="O64670"/>
      <c r="P64670"/>
    </row>
    <row r="64671" spans="15:16" x14ac:dyDescent="0.2">
      <c r="O64671"/>
      <c r="P64671"/>
    </row>
    <row r="64672" spans="15:16" x14ac:dyDescent="0.2">
      <c r="O64672"/>
      <c r="P64672"/>
    </row>
    <row r="64673" spans="15:16" x14ac:dyDescent="0.2">
      <c r="O64673"/>
      <c r="P64673"/>
    </row>
    <row r="64674" spans="15:16" x14ac:dyDescent="0.2">
      <c r="O64674"/>
      <c r="P64674"/>
    </row>
    <row r="64675" spans="15:16" x14ac:dyDescent="0.2">
      <c r="O64675"/>
      <c r="P64675"/>
    </row>
    <row r="64676" spans="15:16" x14ac:dyDescent="0.2">
      <c r="O64676"/>
      <c r="P64676"/>
    </row>
    <row r="64677" spans="15:16" x14ac:dyDescent="0.2">
      <c r="O64677"/>
      <c r="P64677"/>
    </row>
    <row r="64678" spans="15:16" x14ac:dyDescent="0.2">
      <c r="O64678"/>
      <c r="P64678"/>
    </row>
    <row r="64679" spans="15:16" x14ac:dyDescent="0.2">
      <c r="O64679"/>
      <c r="P64679"/>
    </row>
    <row r="64680" spans="15:16" x14ac:dyDescent="0.2">
      <c r="O64680"/>
      <c r="P64680"/>
    </row>
    <row r="64681" spans="15:16" x14ac:dyDescent="0.2">
      <c r="O64681"/>
      <c r="P64681"/>
    </row>
    <row r="64682" spans="15:16" x14ac:dyDescent="0.2">
      <c r="O64682"/>
      <c r="P64682"/>
    </row>
    <row r="64683" spans="15:16" x14ac:dyDescent="0.2">
      <c r="O64683"/>
      <c r="P64683"/>
    </row>
    <row r="64684" spans="15:16" x14ac:dyDescent="0.2">
      <c r="O64684"/>
      <c r="P64684"/>
    </row>
    <row r="64685" spans="15:16" x14ac:dyDescent="0.2">
      <c r="O64685"/>
      <c r="P64685"/>
    </row>
    <row r="64686" spans="15:16" x14ac:dyDescent="0.2">
      <c r="O64686"/>
      <c r="P64686"/>
    </row>
    <row r="64687" spans="15:16" x14ac:dyDescent="0.2">
      <c r="O64687"/>
      <c r="P64687"/>
    </row>
    <row r="64688" spans="15:16" x14ac:dyDescent="0.2">
      <c r="O64688"/>
      <c r="P64688"/>
    </row>
    <row r="64689" spans="15:16" x14ac:dyDescent="0.2">
      <c r="O64689"/>
      <c r="P64689"/>
    </row>
    <row r="64690" spans="15:16" x14ac:dyDescent="0.2">
      <c r="O64690"/>
      <c r="P64690"/>
    </row>
    <row r="64691" spans="15:16" x14ac:dyDescent="0.2">
      <c r="O64691"/>
      <c r="P64691"/>
    </row>
    <row r="64692" spans="15:16" x14ac:dyDescent="0.2">
      <c r="O64692"/>
      <c r="P64692"/>
    </row>
    <row r="64693" spans="15:16" x14ac:dyDescent="0.2">
      <c r="O64693"/>
      <c r="P64693"/>
    </row>
    <row r="64694" spans="15:16" x14ac:dyDescent="0.2">
      <c r="O64694"/>
      <c r="P64694"/>
    </row>
    <row r="64695" spans="15:16" x14ac:dyDescent="0.2">
      <c r="O64695"/>
      <c r="P64695"/>
    </row>
    <row r="64696" spans="15:16" x14ac:dyDescent="0.2">
      <c r="O64696"/>
      <c r="P64696"/>
    </row>
    <row r="64697" spans="15:16" x14ac:dyDescent="0.2">
      <c r="O64697"/>
      <c r="P64697"/>
    </row>
    <row r="64698" spans="15:16" x14ac:dyDescent="0.2">
      <c r="O64698"/>
      <c r="P64698"/>
    </row>
    <row r="64699" spans="15:16" x14ac:dyDescent="0.2">
      <c r="O64699"/>
      <c r="P64699"/>
    </row>
    <row r="64700" spans="15:16" x14ac:dyDescent="0.2">
      <c r="O64700"/>
      <c r="P64700"/>
    </row>
    <row r="64701" spans="15:16" x14ac:dyDescent="0.2">
      <c r="O64701"/>
      <c r="P64701"/>
    </row>
    <row r="64702" spans="15:16" x14ac:dyDescent="0.2">
      <c r="O64702"/>
      <c r="P64702"/>
    </row>
    <row r="64703" spans="15:16" x14ac:dyDescent="0.2">
      <c r="O64703"/>
      <c r="P64703"/>
    </row>
    <row r="64704" spans="15:16" x14ac:dyDescent="0.2">
      <c r="O64704"/>
      <c r="P64704"/>
    </row>
    <row r="64705" spans="15:16" x14ac:dyDescent="0.2">
      <c r="O64705"/>
      <c r="P64705"/>
    </row>
    <row r="64706" spans="15:16" x14ac:dyDescent="0.2">
      <c r="O64706"/>
      <c r="P64706"/>
    </row>
    <row r="64707" spans="15:16" x14ac:dyDescent="0.2">
      <c r="O64707"/>
      <c r="P64707"/>
    </row>
    <row r="64708" spans="15:16" x14ac:dyDescent="0.2">
      <c r="O64708"/>
      <c r="P64708"/>
    </row>
    <row r="64709" spans="15:16" x14ac:dyDescent="0.2">
      <c r="O64709"/>
      <c r="P64709"/>
    </row>
    <row r="64710" spans="15:16" x14ac:dyDescent="0.2">
      <c r="O64710"/>
      <c r="P64710"/>
    </row>
    <row r="64711" spans="15:16" x14ac:dyDescent="0.2">
      <c r="O64711"/>
      <c r="P64711"/>
    </row>
    <row r="64712" spans="15:16" x14ac:dyDescent="0.2">
      <c r="O64712"/>
      <c r="P64712"/>
    </row>
    <row r="64713" spans="15:16" x14ac:dyDescent="0.2">
      <c r="O64713"/>
      <c r="P64713"/>
    </row>
    <row r="64714" spans="15:16" x14ac:dyDescent="0.2">
      <c r="O64714"/>
      <c r="P64714"/>
    </row>
    <row r="64715" spans="15:16" x14ac:dyDescent="0.2">
      <c r="O64715"/>
      <c r="P64715"/>
    </row>
    <row r="64716" spans="15:16" x14ac:dyDescent="0.2">
      <c r="O64716"/>
      <c r="P64716"/>
    </row>
    <row r="64717" spans="15:16" x14ac:dyDescent="0.2">
      <c r="O64717"/>
      <c r="P64717"/>
    </row>
    <row r="64718" spans="15:16" x14ac:dyDescent="0.2">
      <c r="O64718"/>
      <c r="P64718"/>
    </row>
    <row r="64719" spans="15:16" x14ac:dyDescent="0.2">
      <c r="O64719"/>
      <c r="P64719"/>
    </row>
    <row r="64720" spans="15:16" x14ac:dyDescent="0.2">
      <c r="O64720"/>
      <c r="P64720"/>
    </row>
    <row r="64721" spans="15:16" x14ac:dyDescent="0.2">
      <c r="O64721"/>
      <c r="P64721"/>
    </row>
    <row r="64722" spans="15:16" x14ac:dyDescent="0.2">
      <c r="O64722"/>
      <c r="P64722"/>
    </row>
    <row r="64723" spans="15:16" x14ac:dyDescent="0.2">
      <c r="O64723"/>
      <c r="P64723"/>
    </row>
    <row r="64724" spans="15:16" x14ac:dyDescent="0.2">
      <c r="O64724"/>
      <c r="P64724"/>
    </row>
    <row r="64725" spans="15:16" x14ac:dyDescent="0.2">
      <c r="O64725"/>
      <c r="P64725"/>
    </row>
    <row r="64726" spans="15:16" x14ac:dyDescent="0.2">
      <c r="O64726"/>
      <c r="P64726"/>
    </row>
    <row r="64727" spans="15:16" x14ac:dyDescent="0.2">
      <c r="O64727"/>
      <c r="P64727"/>
    </row>
    <row r="64728" spans="15:16" x14ac:dyDescent="0.2">
      <c r="O64728"/>
      <c r="P64728"/>
    </row>
    <row r="64729" spans="15:16" x14ac:dyDescent="0.2">
      <c r="O64729"/>
      <c r="P64729"/>
    </row>
    <row r="64730" spans="15:16" x14ac:dyDescent="0.2">
      <c r="O64730"/>
      <c r="P64730"/>
    </row>
    <row r="64731" spans="15:16" x14ac:dyDescent="0.2">
      <c r="O64731"/>
      <c r="P64731"/>
    </row>
    <row r="64732" spans="15:16" x14ac:dyDescent="0.2">
      <c r="O64732"/>
      <c r="P64732"/>
    </row>
    <row r="64733" spans="15:16" x14ac:dyDescent="0.2">
      <c r="O64733"/>
      <c r="P64733"/>
    </row>
    <row r="64734" spans="15:16" x14ac:dyDescent="0.2">
      <c r="O64734"/>
      <c r="P64734"/>
    </row>
    <row r="64735" spans="15:16" x14ac:dyDescent="0.2">
      <c r="O64735"/>
      <c r="P64735"/>
    </row>
    <row r="64736" spans="15:16" x14ac:dyDescent="0.2">
      <c r="O64736"/>
      <c r="P64736"/>
    </row>
    <row r="64737" spans="15:16" x14ac:dyDescent="0.2">
      <c r="O64737"/>
      <c r="P64737"/>
    </row>
    <row r="64738" spans="15:16" x14ac:dyDescent="0.2">
      <c r="O64738"/>
      <c r="P64738"/>
    </row>
    <row r="64739" spans="15:16" x14ac:dyDescent="0.2">
      <c r="O64739"/>
      <c r="P64739"/>
    </row>
    <row r="64740" spans="15:16" x14ac:dyDescent="0.2">
      <c r="O64740"/>
      <c r="P64740"/>
    </row>
    <row r="64741" spans="15:16" x14ac:dyDescent="0.2">
      <c r="O64741"/>
      <c r="P64741"/>
    </row>
    <row r="64742" spans="15:16" x14ac:dyDescent="0.2">
      <c r="O64742"/>
      <c r="P64742"/>
    </row>
    <row r="64743" spans="15:16" x14ac:dyDescent="0.2">
      <c r="O64743"/>
      <c r="P64743"/>
    </row>
    <row r="64744" spans="15:16" x14ac:dyDescent="0.2">
      <c r="O64744"/>
      <c r="P64744"/>
    </row>
    <row r="64745" spans="15:16" x14ac:dyDescent="0.2">
      <c r="O64745"/>
      <c r="P64745"/>
    </row>
    <row r="64746" spans="15:16" x14ac:dyDescent="0.2">
      <c r="O64746"/>
      <c r="P64746"/>
    </row>
    <row r="64747" spans="15:16" x14ac:dyDescent="0.2">
      <c r="O64747"/>
      <c r="P64747"/>
    </row>
    <row r="64748" spans="15:16" x14ac:dyDescent="0.2">
      <c r="O64748"/>
      <c r="P64748"/>
    </row>
    <row r="64749" spans="15:16" x14ac:dyDescent="0.2">
      <c r="O64749"/>
      <c r="P64749"/>
    </row>
    <row r="64750" spans="15:16" x14ac:dyDescent="0.2">
      <c r="O64750"/>
      <c r="P64750"/>
    </row>
    <row r="64751" spans="15:16" x14ac:dyDescent="0.2">
      <c r="O64751"/>
      <c r="P64751"/>
    </row>
    <row r="64752" spans="15:16" x14ac:dyDescent="0.2">
      <c r="O64752"/>
      <c r="P64752"/>
    </row>
    <row r="64753" spans="15:16" x14ac:dyDescent="0.2">
      <c r="O64753"/>
      <c r="P64753"/>
    </row>
    <row r="64754" spans="15:16" x14ac:dyDescent="0.2">
      <c r="O64754"/>
      <c r="P64754"/>
    </row>
    <row r="64755" spans="15:16" x14ac:dyDescent="0.2">
      <c r="O64755"/>
      <c r="P64755"/>
    </row>
    <row r="64756" spans="15:16" x14ac:dyDescent="0.2">
      <c r="O64756"/>
      <c r="P64756"/>
    </row>
    <row r="64757" spans="15:16" x14ac:dyDescent="0.2">
      <c r="O64757"/>
      <c r="P64757"/>
    </row>
    <row r="64758" spans="15:16" x14ac:dyDescent="0.2">
      <c r="O64758"/>
      <c r="P64758"/>
    </row>
    <row r="64759" spans="15:16" x14ac:dyDescent="0.2">
      <c r="O64759"/>
      <c r="P64759"/>
    </row>
    <row r="64760" spans="15:16" x14ac:dyDescent="0.2">
      <c r="O64760"/>
      <c r="P64760"/>
    </row>
    <row r="64761" spans="15:16" x14ac:dyDescent="0.2">
      <c r="O64761"/>
      <c r="P64761"/>
    </row>
    <row r="64762" spans="15:16" x14ac:dyDescent="0.2">
      <c r="O64762"/>
      <c r="P64762"/>
    </row>
    <row r="64763" spans="15:16" x14ac:dyDescent="0.2">
      <c r="O64763"/>
      <c r="P64763"/>
    </row>
    <row r="64764" spans="15:16" x14ac:dyDescent="0.2">
      <c r="O64764"/>
      <c r="P64764"/>
    </row>
    <row r="64765" spans="15:16" x14ac:dyDescent="0.2">
      <c r="O64765"/>
      <c r="P64765"/>
    </row>
    <row r="64766" spans="15:16" x14ac:dyDescent="0.2">
      <c r="O64766"/>
      <c r="P64766"/>
    </row>
    <row r="64767" spans="15:16" x14ac:dyDescent="0.2">
      <c r="O64767"/>
      <c r="P64767"/>
    </row>
    <row r="64768" spans="15:16" x14ac:dyDescent="0.2">
      <c r="O64768"/>
      <c r="P64768"/>
    </row>
    <row r="64769" spans="15:16" x14ac:dyDescent="0.2">
      <c r="O64769"/>
      <c r="P64769"/>
    </row>
    <row r="64770" spans="15:16" x14ac:dyDescent="0.2">
      <c r="O64770"/>
      <c r="P64770"/>
    </row>
    <row r="64771" spans="15:16" x14ac:dyDescent="0.2">
      <c r="O64771"/>
      <c r="P64771"/>
    </row>
    <row r="64772" spans="15:16" x14ac:dyDescent="0.2">
      <c r="O64772"/>
      <c r="P64772"/>
    </row>
    <row r="64773" spans="15:16" x14ac:dyDescent="0.2">
      <c r="O64773"/>
      <c r="P64773"/>
    </row>
    <row r="64774" spans="15:16" x14ac:dyDescent="0.2">
      <c r="O64774"/>
      <c r="P64774"/>
    </row>
    <row r="64775" spans="15:16" x14ac:dyDescent="0.2">
      <c r="O64775"/>
      <c r="P64775"/>
    </row>
    <row r="64776" spans="15:16" x14ac:dyDescent="0.2">
      <c r="O64776"/>
      <c r="P64776"/>
    </row>
    <row r="64777" spans="15:16" x14ac:dyDescent="0.2">
      <c r="O64777"/>
      <c r="P64777"/>
    </row>
    <row r="64778" spans="15:16" x14ac:dyDescent="0.2">
      <c r="O64778"/>
      <c r="P64778"/>
    </row>
    <row r="64779" spans="15:16" x14ac:dyDescent="0.2">
      <c r="O64779"/>
      <c r="P64779"/>
    </row>
    <row r="64780" spans="15:16" x14ac:dyDescent="0.2">
      <c r="O64780"/>
      <c r="P64780"/>
    </row>
    <row r="64781" spans="15:16" x14ac:dyDescent="0.2">
      <c r="O64781"/>
      <c r="P64781"/>
    </row>
    <row r="64782" spans="15:16" x14ac:dyDescent="0.2">
      <c r="O64782"/>
      <c r="P64782"/>
    </row>
    <row r="64783" spans="15:16" x14ac:dyDescent="0.2">
      <c r="O64783"/>
      <c r="P64783"/>
    </row>
    <row r="64784" spans="15:16" x14ac:dyDescent="0.2">
      <c r="O64784"/>
      <c r="P64784"/>
    </row>
    <row r="64785" spans="15:16" x14ac:dyDescent="0.2">
      <c r="O64785"/>
      <c r="P64785"/>
    </row>
    <row r="64786" spans="15:16" x14ac:dyDescent="0.2">
      <c r="O64786"/>
      <c r="P64786"/>
    </row>
    <row r="64787" spans="15:16" x14ac:dyDescent="0.2">
      <c r="O64787"/>
      <c r="P64787"/>
    </row>
    <row r="64788" spans="15:16" x14ac:dyDescent="0.2">
      <c r="O64788"/>
      <c r="P64788"/>
    </row>
    <row r="64789" spans="15:16" x14ac:dyDescent="0.2">
      <c r="O64789"/>
      <c r="P64789"/>
    </row>
    <row r="64790" spans="15:16" x14ac:dyDescent="0.2">
      <c r="O64790"/>
      <c r="P64790"/>
    </row>
    <row r="64791" spans="15:16" x14ac:dyDescent="0.2">
      <c r="O64791"/>
      <c r="P64791"/>
    </row>
    <row r="64792" spans="15:16" x14ac:dyDescent="0.2">
      <c r="O64792"/>
      <c r="P64792"/>
    </row>
    <row r="64793" spans="15:16" x14ac:dyDescent="0.2">
      <c r="O64793"/>
      <c r="P64793"/>
    </row>
    <row r="64794" spans="15:16" x14ac:dyDescent="0.2">
      <c r="O64794"/>
      <c r="P64794"/>
    </row>
    <row r="64795" spans="15:16" x14ac:dyDescent="0.2">
      <c r="O64795"/>
      <c r="P64795"/>
    </row>
    <row r="64796" spans="15:16" x14ac:dyDescent="0.2">
      <c r="O64796"/>
      <c r="P64796"/>
    </row>
    <row r="64797" spans="15:16" x14ac:dyDescent="0.2">
      <c r="O64797"/>
      <c r="P64797"/>
    </row>
    <row r="64798" spans="15:16" x14ac:dyDescent="0.2">
      <c r="O64798"/>
      <c r="P64798"/>
    </row>
    <row r="64799" spans="15:16" x14ac:dyDescent="0.2">
      <c r="O64799"/>
      <c r="P64799"/>
    </row>
    <row r="64800" spans="15:16" x14ac:dyDescent="0.2">
      <c r="O64800"/>
      <c r="P64800"/>
    </row>
    <row r="64801" spans="15:16" x14ac:dyDescent="0.2">
      <c r="O64801"/>
      <c r="P64801"/>
    </row>
    <row r="64802" spans="15:16" x14ac:dyDescent="0.2">
      <c r="O64802"/>
      <c r="P64802"/>
    </row>
    <row r="64803" spans="15:16" x14ac:dyDescent="0.2">
      <c r="O64803"/>
      <c r="P64803"/>
    </row>
    <row r="64804" spans="15:16" x14ac:dyDescent="0.2">
      <c r="O64804"/>
      <c r="P64804"/>
    </row>
    <row r="64805" spans="15:16" x14ac:dyDescent="0.2">
      <c r="O64805"/>
      <c r="P64805"/>
    </row>
    <row r="64806" spans="15:16" x14ac:dyDescent="0.2">
      <c r="O64806"/>
      <c r="P64806"/>
    </row>
    <row r="64807" spans="15:16" x14ac:dyDescent="0.2">
      <c r="O64807"/>
      <c r="P64807"/>
    </row>
    <row r="64808" spans="15:16" x14ac:dyDescent="0.2">
      <c r="O64808"/>
      <c r="P64808"/>
    </row>
    <row r="64809" spans="15:16" x14ac:dyDescent="0.2">
      <c r="O64809"/>
      <c r="P64809"/>
    </row>
    <row r="64810" spans="15:16" x14ac:dyDescent="0.2">
      <c r="O64810"/>
      <c r="P64810"/>
    </row>
    <row r="64811" spans="15:16" x14ac:dyDescent="0.2">
      <c r="O64811"/>
      <c r="P64811"/>
    </row>
    <row r="64812" spans="15:16" x14ac:dyDescent="0.2">
      <c r="O64812"/>
      <c r="P64812"/>
    </row>
    <row r="64813" spans="15:16" x14ac:dyDescent="0.2">
      <c r="O64813"/>
      <c r="P64813"/>
    </row>
    <row r="64814" spans="15:16" x14ac:dyDescent="0.2">
      <c r="O64814"/>
      <c r="P64814"/>
    </row>
    <row r="64815" spans="15:16" x14ac:dyDescent="0.2">
      <c r="O64815"/>
      <c r="P64815"/>
    </row>
    <row r="64816" spans="15:16" x14ac:dyDescent="0.2">
      <c r="O64816"/>
      <c r="P64816"/>
    </row>
    <row r="64817" spans="15:16" x14ac:dyDescent="0.2">
      <c r="O64817"/>
      <c r="P64817"/>
    </row>
    <row r="64818" spans="15:16" x14ac:dyDescent="0.2">
      <c r="O64818"/>
      <c r="P64818"/>
    </row>
    <row r="64819" spans="15:16" x14ac:dyDescent="0.2">
      <c r="O64819"/>
      <c r="P64819"/>
    </row>
    <row r="64820" spans="15:16" x14ac:dyDescent="0.2">
      <c r="O64820"/>
      <c r="P64820"/>
    </row>
    <row r="64821" spans="15:16" x14ac:dyDescent="0.2">
      <c r="O64821"/>
      <c r="P64821"/>
    </row>
    <row r="64822" spans="15:16" x14ac:dyDescent="0.2">
      <c r="O64822"/>
      <c r="P64822"/>
    </row>
    <row r="64823" spans="15:16" x14ac:dyDescent="0.2">
      <c r="O64823"/>
      <c r="P64823"/>
    </row>
    <row r="64824" spans="15:16" x14ac:dyDescent="0.2">
      <c r="O64824"/>
      <c r="P64824"/>
    </row>
    <row r="64825" spans="15:16" x14ac:dyDescent="0.2">
      <c r="O64825"/>
      <c r="P64825"/>
    </row>
    <row r="64826" spans="15:16" x14ac:dyDescent="0.2">
      <c r="O64826"/>
      <c r="P64826"/>
    </row>
    <row r="64827" spans="15:16" x14ac:dyDescent="0.2">
      <c r="O64827"/>
      <c r="P64827"/>
    </row>
    <row r="64828" spans="15:16" x14ac:dyDescent="0.2">
      <c r="O64828"/>
      <c r="P64828"/>
    </row>
    <row r="64829" spans="15:16" x14ac:dyDescent="0.2">
      <c r="O64829"/>
      <c r="P64829"/>
    </row>
    <row r="64830" spans="15:16" x14ac:dyDescent="0.2">
      <c r="O64830"/>
      <c r="P64830"/>
    </row>
    <row r="64831" spans="15:16" x14ac:dyDescent="0.2">
      <c r="O64831"/>
      <c r="P64831"/>
    </row>
    <row r="64832" spans="15:16" x14ac:dyDescent="0.2">
      <c r="O64832"/>
      <c r="P64832"/>
    </row>
    <row r="64833" spans="15:16" x14ac:dyDescent="0.2">
      <c r="O64833"/>
      <c r="P64833"/>
    </row>
    <row r="64834" spans="15:16" x14ac:dyDescent="0.2">
      <c r="O64834"/>
      <c r="P64834"/>
    </row>
    <row r="64835" spans="15:16" x14ac:dyDescent="0.2">
      <c r="O64835"/>
      <c r="P64835"/>
    </row>
    <row r="64836" spans="15:16" x14ac:dyDescent="0.2">
      <c r="O64836"/>
      <c r="P64836"/>
    </row>
    <row r="64837" spans="15:16" x14ac:dyDescent="0.2">
      <c r="O64837"/>
      <c r="P64837"/>
    </row>
    <row r="64838" spans="15:16" x14ac:dyDescent="0.2">
      <c r="O64838"/>
      <c r="P64838"/>
    </row>
    <row r="64839" spans="15:16" x14ac:dyDescent="0.2">
      <c r="O64839"/>
      <c r="P64839"/>
    </row>
    <row r="64840" spans="15:16" x14ac:dyDescent="0.2">
      <c r="O64840"/>
      <c r="P64840"/>
    </row>
    <row r="64841" spans="15:16" x14ac:dyDescent="0.2">
      <c r="O64841"/>
      <c r="P64841"/>
    </row>
    <row r="64842" spans="15:16" x14ac:dyDescent="0.2">
      <c r="O64842"/>
      <c r="P64842"/>
    </row>
    <row r="64843" spans="15:16" x14ac:dyDescent="0.2">
      <c r="O64843"/>
      <c r="P64843"/>
    </row>
    <row r="64844" spans="15:16" x14ac:dyDescent="0.2">
      <c r="O64844"/>
      <c r="P64844"/>
    </row>
    <row r="64845" spans="15:16" x14ac:dyDescent="0.2">
      <c r="O64845"/>
      <c r="P64845"/>
    </row>
    <row r="64846" spans="15:16" x14ac:dyDescent="0.2">
      <c r="O64846"/>
      <c r="P64846"/>
    </row>
    <row r="64847" spans="15:16" x14ac:dyDescent="0.2">
      <c r="O64847"/>
      <c r="P64847"/>
    </row>
    <row r="64848" spans="15:16" x14ac:dyDescent="0.2">
      <c r="O64848"/>
      <c r="P64848"/>
    </row>
    <row r="64849" spans="15:16" x14ac:dyDescent="0.2">
      <c r="O64849"/>
      <c r="P64849"/>
    </row>
    <row r="64850" spans="15:16" x14ac:dyDescent="0.2">
      <c r="O64850"/>
      <c r="P64850"/>
    </row>
    <row r="64851" spans="15:16" x14ac:dyDescent="0.2">
      <c r="O64851"/>
      <c r="P64851"/>
    </row>
    <row r="64852" spans="15:16" x14ac:dyDescent="0.2">
      <c r="O64852"/>
      <c r="P64852"/>
    </row>
    <row r="64853" spans="15:16" x14ac:dyDescent="0.2">
      <c r="O64853"/>
      <c r="P64853"/>
    </row>
    <row r="64854" spans="15:16" x14ac:dyDescent="0.2">
      <c r="O64854"/>
      <c r="P64854"/>
    </row>
    <row r="64855" spans="15:16" x14ac:dyDescent="0.2">
      <c r="O64855"/>
      <c r="P64855"/>
    </row>
    <row r="64856" spans="15:16" x14ac:dyDescent="0.2">
      <c r="O64856"/>
      <c r="P64856"/>
    </row>
    <row r="64857" spans="15:16" x14ac:dyDescent="0.2">
      <c r="O64857"/>
      <c r="P64857"/>
    </row>
    <row r="64858" spans="15:16" x14ac:dyDescent="0.2">
      <c r="O64858"/>
      <c r="P64858"/>
    </row>
    <row r="64859" spans="15:16" x14ac:dyDescent="0.2">
      <c r="O64859"/>
      <c r="P64859"/>
    </row>
    <row r="64860" spans="15:16" x14ac:dyDescent="0.2">
      <c r="O64860"/>
      <c r="P64860"/>
    </row>
    <row r="64861" spans="15:16" x14ac:dyDescent="0.2">
      <c r="O64861"/>
      <c r="P64861"/>
    </row>
    <row r="64862" spans="15:16" x14ac:dyDescent="0.2">
      <c r="O64862"/>
      <c r="P64862"/>
    </row>
    <row r="64863" spans="15:16" x14ac:dyDescent="0.2">
      <c r="O64863"/>
      <c r="P64863"/>
    </row>
    <row r="64864" spans="15:16" x14ac:dyDescent="0.2">
      <c r="O64864"/>
      <c r="P64864"/>
    </row>
    <row r="64865" spans="15:16" x14ac:dyDescent="0.2">
      <c r="O64865"/>
      <c r="P64865"/>
    </row>
    <row r="64866" spans="15:16" x14ac:dyDescent="0.2">
      <c r="O64866"/>
      <c r="P64866"/>
    </row>
    <row r="64867" spans="15:16" x14ac:dyDescent="0.2">
      <c r="O64867"/>
      <c r="P64867"/>
    </row>
    <row r="64868" spans="15:16" x14ac:dyDescent="0.2">
      <c r="O64868"/>
      <c r="P64868"/>
    </row>
    <row r="64869" spans="15:16" x14ac:dyDescent="0.2">
      <c r="O64869"/>
      <c r="P64869"/>
    </row>
    <row r="64870" spans="15:16" x14ac:dyDescent="0.2">
      <c r="O64870"/>
      <c r="P64870"/>
    </row>
    <row r="64871" spans="15:16" x14ac:dyDescent="0.2">
      <c r="O64871"/>
      <c r="P64871"/>
    </row>
    <row r="64872" spans="15:16" x14ac:dyDescent="0.2">
      <c r="O64872"/>
      <c r="P64872"/>
    </row>
    <row r="64873" spans="15:16" x14ac:dyDescent="0.2">
      <c r="O64873"/>
      <c r="P64873"/>
    </row>
    <row r="64874" spans="15:16" x14ac:dyDescent="0.2">
      <c r="O64874"/>
      <c r="P64874"/>
    </row>
    <row r="64875" spans="15:16" x14ac:dyDescent="0.2">
      <c r="O64875"/>
      <c r="P64875"/>
    </row>
    <row r="64876" spans="15:16" x14ac:dyDescent="0.2">
      <c r="O64876"/>
      <c r="P64876"/>
    </row>
    <row r="64877" spans="15:16" x14ac:dyDescent="0.2">
      <c r="O64877"/>
      <c r="P64877"/>
    </row>
    <row r="64878" spans="15:16" x14ac:dyDescent="0.2">
      <c r="O64878"/>
      <c r="P64878"/>
    </row>
    <row r="64879" spans="15:16" x14ac:dyDescent="0.2">
      <c r="O64879"/>
      <c r="P64879"/>
    </row>
    <row r="64880" spans="15:16" x14ac:dyDescent="0.2">
      <c r="O64880"/>
      <c r="P64880"/>
    </row>
    <row r="64881" spans="15:16" x14ac:dyDescent="0.2">
      <c r="O64881"/>
      <c r="P64881"/>
    </row>
    <row r="64882" spans="15:16" x14ac:dyDescent="0.2">
      <c r="O64882"/>
      <c r="P64882"/>
    </row>
    <row r="64883" spans="15:16" x14ac:dyDescent="0.2">
      <c r="O64883"/>
      <c r="P64883"/>
    </row>
    <row r="64884" spans="15:16" x14ac:dyDescent="0.2">
      <c r="O64884"/>
      <c r="P64884"/>
    </row>
    <row r="64885" spans="15:16" x14ac:dyDescent="0.2">
      <c r="O64885"/>
      <c r="P64885"/>
    </row>
    <row r="64886" spans="15:16" x14ac:dyDescent="0.2">
      <c r="O64886"/>
      <c r="P64886"/>
    </row>
    <row r="64887" spans="15:16" x14ac:dyDescent="0.2">
      <c r="O64887"/>
      <c r="P64887"/>
    </row>
    <row r="64888" spans="15:16" x14ac:dyDescent="0.2">
      <c r="O64888"/>
      <c r="P64888"/>
    </row>
    <row r="64889" spans="15:16" x14ac:dyDescent="0.2">
      <c r="O64889"/>
      <c r="P64889"/>
    </row>
    <row r="64890" spans="15:16" x14ac:dyDescent="0.2">
      <c r="O64890"/>
      <c r="P64890"/>
    </row>
    <row r="64891" spans="15:16" x14ac:dyDescent="0.2">
      <c r="O64891"/>
      <c r="P64891"/>
    </row>
    <row r="64892" spans="15:16" x14ac:dyDescent="0.2">
      <c r="O64892"/>
      <c r="P64892"/>
    </row>
    <row r="64893" spans="15:16" x14ac:dyDescent="0.2">
      <c r="O64893"/>
      <c r="P64893"/>
    </row>
    <row r="64894" spans="15:16" x14ac:dyDescent="0.2">
      <c r="O64894"/>
      <c r="P64894"/>
    </row>
    <row r="64895" spans="15:16" x14ac:dyDescent="0.2">
      <c r="O64895"/>
      <c r="P64895"/>
    </row>
    <row r="64896" spans="15:16" x14ac:dyDescent="0.2">
      <c r="O64896"/>
      <c r="P64896"/>
    </row>
    <row r="64897" spans="15:16" x14ac:dyDescent="0.2">
      <c r="O64897"/>
      <c r="P64897"/>
    </row>
    <row r="64898" spans="15:16" x14ac:dyDescent="0.2">
      <c r="O64898"/>
      <c r="P64898"/>
    </row>
    <row r="64899" spans="15:16" x14ac:dyDescent="0.2">
      <c r="O64899"/>
      <c r="P64899"/>
    </row>
    <row r="64900" spans="15:16" x14ac:dyDescent="0.2">
      <c r="O64900"/>
      <c r="P64900"/>
    </row>
    <row r="64901" spans="15:16" x14ac:dyDescent="0.2">
      <c r="O64901"/>
      <c r="P64901"/>
    </row>
    <row r="64902" spans="15:16" x14ac:dyDescent="0.2">
      <c r="O64902"/>
      <c r="P64902"/>
    </row>
    <row r="64903" spans="15:16" x14ac:dyDescent="0.2">
      <c r="O64903"/>
      <c r="P64903"/>
    </row>
    <row r="64904" spans="15:16" x14ac:dyDescent="0.2">
      <c r="O64904"/>
      <c r="P64904"/>
    </row>
    <row r="64905" spans="15:16" x14ac:dyDescent="0.2">
      <c r="O64905"/>
      <c r="P64905"/>
    </row>
    <row r="64906" spans="15:16" x14ac:dyDescent="0.2">
      <c r="O64906"/>
      <c r="P64906"/>
    </row>
    <row r="64907" spans="15:16" x14ac:dyDescent="0.2">
      <c r="O64907"/>
      <c r="P64907"/>
    </row>
    <row r="64908" spans="15:16" x14ac:dyDescent="0.2">
      <c r="O64908"/>
      <c r="P64908"/>
    </row>
    <row r="64909" spans="15:16" x14ac:dyDescent="0.2">
      <c r="O64909"/>
      <c r="P64909"/>
    </row>
    <row r="64910" spans="15:16" x14ac:dyDescent="0.2">
      <c r="O64910"/>
      <c r="P64910"/>
    </row>
    <row r="64911" spans="15:16" x14ac:dyDescent="0.2">
      <c r="O64911"/>
      <c r="P64911"/>
    </row>
    <row r="64912" spans="15:16" x14ac:dyDescent="0.2">
      <c r="O64912"/>
      <c r="P64912"/>
    </row>
    <row r="64913" spans="15:16" x14ac:dyDescent="0.2">
      <c r="O64913"/>
      <c r="P64913"/>
    </row>
    <row r="64914" spans="15:16" x14ac:dyDescent="0.2">
      <c r="O64914"/>
      <c r="P64914"/>
    </row>
    <row r="64915" spans="15:16" x14ac:dyDescent="0.2">
      <c r="O64915"/>
      <c r="P64915"/>
    </row>
    <row r="64916" spans="15:16" x14ac:dyDescent="0.2">
      <c r="O64916"/>
      <c r="P64916"/>
    </row>
    <row r="64917" spans="15:16" x14ac:dyDescent="0.2">
      <c r="O64917"/>
      <c r="P64917"/>
    </row>
    <row r="64918" spans="15:16" x14ac:dyDescent="0.2">
      <c r="O64918"/>
      <c r="P64918"/>
    </row>
    <row r="64919" spans="15:16" x14ac:dyDescent="0.2">
      <c r="O64919"/>
      <c r="P64919"/>
    </row>
    <row r="64920" spans="15:16" x14ac:dyDescent="0.2">
      <c r="O64920"/>
      <c r="P64920"/>
    </row>
    <row r="64921" spans="15:16" x14ac:dyDescent="0.2">
      <c r="O64921"/>
      <c r="P64921"/>
    </row>
    <row r="64922" spans="15:16" x14ac:dyDescent="0.2">
      <c r="O64922"/>
      <c r="P64922"/>
    </row>
    <row r="64923" spans="15:16" x14ac:dyDescent="0.2">
      <c r="O64923"/>
      <c r="P64923"/>
    </row>
    <row r="64924" spans="15:16" x14ac:dyDescent="0.2">
      <c r="O64924"/>
      <c r="P64924"/>
    </row>
    <row r="64925" spans="15:16" x14ac:dyDescent="0.2">
      <c r="O64925"/>
      <c r="P64925"/>
    </row>
    <row r="64926" spans="15:16" x14ac:dyDescent="0.2">
      <c r="O64926"/>
      <c r="P64926"/>
    </row>
    <row r="64927" spans="15:16" x14ac:dyDescent="0.2">
      <c r="O64927"/>
      <c r="P64927"/>
    </row>
    <row r="64928" spans="15:16" x14ac:dyDescent="0.2">
      <c r="O64928"/>
      <c r="P64928"/>
    </row>
    <row r="64929" spans="15:16" x14ac:dyDescent="0.2">
      <c r="O64929"/>
      <c r="P64929"/>
    </row>
    <row r="64930" spans="15:16" x14ac:dyDescent="0.2">
      <c r="O64930"/>
      <c r="P64930"/>
    </row>
    <row r="64931" spans="15:16" x14ac:dyDescent="0.2">
      <c r="O64931"/>
      <c r="P64931"/>
    </row>
    <row r="64932" spans="15:16" x14ac:dyDescent="0.2">
      <c r="O64932"/>
      <c r="P64932"/>
    </row>
    <row r="64933" spans="15:16" x14ac:dyDescent="0.2">
      <c r="O64933"/>
      <c r="P64933"/>
    </row>
    <row r="64934" spans="15:16" x14ac:dyDescent="0.2">
      <c r="O64934"/>
      <c r="P64934"/>
    </row>
    <row r="64935" spans="15:16" x14ac:dyDescent="0.2">
      <c r="O64935"/>
      <c r="P64935"/>
    </row>
    <row r="64936" spans="15:16" x14ac:dyDescent="0.2">
      <c r="O64936"/>
      <c r="P64936"/>
    </row>
    <row r="64937" spans="15:16" x14ac:dyDescent="0.2">
      <c r="O64937"/>
      <c r="P64937"/>
    </row>
    <row r="64938" spans="15:16" x14ac:dyDescent="0.2">
      <c r="O64938"/>
      <c r="P64938"/>
    </row>
    <row r="64939" spans="15:16" x14ac:dyDescent="0.2">
      <c r="O64939"/>
      <c r="P64939"/>
    </row>
    <row r="64940" spans="15:16" x14ac:dyDescent="0.2">
      <c r="O64940"/>
      <c r="P64940"/>
    </row>
    <row r="64941" spans="15:16" x14ac:dyDescent="0.2">
      <c r="O64941"/>
      <c r="P64941"/>
    </row>
    <row r="64942" spans="15:16" x14ac:dyDescent="0.2">
      <c r="O64942"/>
      <c r="P64942"/>
    </row>
    <row r="64943" spans="15:16" x14ac:dyDescent="0.2">
      <c r="O64943"/>
      <c r="P64943"/>
    </row>
    <row r="64944" spans="15:16" x14ac:dyDescent="0.2">
      <c r="O64944"/>
      <c r="P64944"/>
    </row>
    <row r="64945" spans="15:16" x14ac:dyDescent="0.2">
      <c r="O64945"/>
      <c r="P64945"/>
    </row>
    <row r="64946" spans="15:16" x14ac:dyDescent="0.2">
      <c r="O64946"/>
      <c r="P64946"/>
    </row>
    <row r="64947" spans="15:16" x14ac:dyDescent="0.2">
      <c r="O64947"/>
      <c r="P64947"/>
    </row>
    <row r="64948" spans="15:16" x14ac:dyDescent="0.2">
      <c r="O64948"/>
      <c r="P64948"/>
    </row>
    <row r="64949" spans="15:16" x14ac:dyDescent="0.2">
      <c r="O64949"/>
      <c r="P64949"/>
    </row>
    <row r="64950" spans="15:16" x14ac:dyDescent="0.2">
      <c r="O64950"/>
      <c r="P64950"/>
    </row>
    <row r="64951" spans="15:16" x14ac:dyDescent="0.2">
      <c r="O64951"/>
      <c r="P64951"/>
    </row>
    <row r="64952" spans="15:16" x14ac:dyDescent="0.2">
      <c r="O64952"/>
      <c r="P64952"/>
    </row>
    <row r="64953" spans="15:16" x14ac:dyDescent="0.2">
      <c r="O64953"/>
      <c r="P64953"/>
    </row>
    <row r="64954" spans="15:16" x14ac:dyDescent="0.2">
      <c r="O64954"/>
      <c r="P64954"/>
    </row>
    <row r="64955" spans="15:16" x14ac:dyDescent="0.2">
      <c r="O64955"/>
      <c r="P64955"/>
    </row>
    <row r="64956" spans="15:16" x14ac:dyDescent="0.2">
      <c r="O64956"/>
      <c r="P64956"/>
    </row>
    <row r="64957" spans="15:16" x14ac:dyDescent="0.2">
      <c r="O64957"/>
      <c r="P64957"/>
    </row>
    <row r="64958" spans="15:16" x14ac:dyDescent="0.2">
      <c r="O64958"/>
      <c r="P64958"/>
    </row>
    <row r="64959" spans="15:16" x14ac:dyDescent="0.2">
      <c r="O64959"/>
      <c r="P64959"/>
    </row>
    <row r="64960" spans="15:16" x14ac:dyDescent="0.2">
      <c r="O64960"/>
      <c r="P64960"/>
    </row>
    <row r="64961" spans="15:16" x14ac:dyDescent="0.2">
      <c r="O64961"/>
      <c r="P64961"/>
    </row>
    <row r="64962" spans="15:16" x14ac:dyDescent="0.2">
      <c r="O64962"/>
      <c r="P64962"/>
    </row>
    <row r="64963" spans="15:16" x14ac:dyDescent="0.2">
      <c r="O64963"/>
      <c r="P64963"/>
    </row>
    <row r="64964" spans="15:16" x14ac:dyDescent="0.2">
      <c r="O64964"/>
      <c r="P64964"/>
    </row>
    <row r="64965" spans="15:16" x14ac:dyDescent="0.2">
      <c r="O64965"/>
      <c r="P64965"/>
    </row>
    <row r="64966" spans="15:16" x14ac:dyDescent="0.2">
      <c r="O64966"/>
      <c r="P64966"/>
    </row>
    <row r="64967" spans="15:16" x14ac:dyDescent="0.2">
      <c r="O64967"/>
      <c r="P64967"/>
    </row>
    <row r="64968" spans="15:16" x14ac:dyDescent="0.2">
      <c r="O64968"/>
      <c r="P64968"/>
    </row>
    <row r="64969" spans="15:16" x14ac:dyDescent="0.2">
      <c r="O64969"/>
      <c r="P64969"/>
    </row>
    <row r="64970" spans="15:16" x14ac:dyDescent="0.2">
      <c r="O64970"/>
      <c r="P64970"/>
    </row>
    <row r="64971" spans="15:16" x14ac:dyDescent="0.2">
      <c r="O64971"/>
      <c r="P64971"/>
    </row>
    <row r="64972" spans="15:16" x14ac:dyDescent="0.2">
      <c r="O64972"/>
      <c r="P64972"/>
    </row>
    <row r="64973" spans="15:16" x14ac:dyDescent="0.2">
      <c r="O64973"/>
      <c r="P64973"/>
    </row>
    <row r="64974" spans="15:16" x14ac:dyDescent="0.2">
      <c r="O64974"/>
      <c r="P64974"/>
    </row>
    <row r="64975" spans="15:16" x14ac:dyDescent="0.2">
      <c r="O64975"/>
      <c r="P64975"/>
    </row>
    <row r="64976" spans="15:16" x14ac:dyDescent="0.2">
      <c r="O64976"/>
      <c r="P64976"/>
    </row>
    <row r="64977" spans="15:16" x14ac:dyDescent="0.2">
      <c r="O64977"/>
      <c r="P64977"/>
    </row>
    <row r="64978" spans="15:16" x14ac:dyDescent="0.2">
      <c r="O64978"/>
      <c r="P64978"/>
    </row>
    <row r="64979" spans="15:16" x14ac:dyDescent="0.2">
      <c r="O64979"/>
      <c r="P64979"/>
    </row>
    <row r="64980" spans="15:16" x14ac:dyDescent="0.2">
      <c r="O64980"/>
      <c r="P64980"/>
    </row>
    <row r="64981" spans="15:16" x14ac:dyDescent="0.2">
      <c r="O64981"/>
      <c r="P64981"/>
    </row>
    <row r="64982" spans="15:16" x14ac:dyDescent="0.2">
      <c r="O64982"/>
      <c r="P64982"/>
    </row>
    <row r="64983" spans="15:16" x14ac:dyDescent="0.2">
      <c r="O64983"/>
      <c r="P64983"/>
    </row>
    <row r="64984" spans="15:16" x14ac:dyDescent="0.2">
      <c r="O64984"/>
      <c r="P64984"/>
    </row>
    <row r="64985" spans="15:16" x14ac:dyDescent="0.2">
      <c r="O64985"/>
      <c r="P64985"/>
    </row>
    <row r="64986" spans="15:16" x14ac:dyDescent="0.2">
      <c r="O64986"/>
      <c r="P64986"/>
    </row>
    <row r="64987" spans="15:16" x14ac:dyDescent="0.2">
      <c r="O64987"/>
      <c r="P64987"/>
    </row>
    <row r="64988" spans="15:16" x14ac:dyDescent="0.2">
      <c r="O64988"/>
      <c r="P64988"/>
    </row>
    <row r="64989" spans="15:16" x14ac:dyDescent="0.2">
      <c r="O64989"/>
      <c r="P64989"/>
    </row>
    <row r="64990" spans="15:16" x14ac:dyDescent="0.2">
      <c r="O64990"/>
      <c r="P64990"/>
    </row>
    <row r="64991" spans="15:16" x14ac:dyDescent="0.2">
      <c r="O64991"/>
      <c r="P64991"/>
    </row>
    <row r="64992" spans="15:16" x14ac:dyDescent="0.2">
      <c r="O64992"/>
      <c r="P64992"/>
    </row>
    <row r="64993" spans="15:16" x14ac:dyDescent="0.2">
      <c r="O64993"/>
      <c r="P64993"/>
    </row>
    <row r="64994" spans="15:16" x14ac:dyDescent="0.2">
      <c r="O64994"/>
      <c r="P64994"/>
    </row>
    <row r="64995" spans="15:16" x14ac:dyDescent="0.2">
      <c r="O64995"/>
      <c r="P64995"/>
    </row>
    <row r="64996" spans="15:16" x14ac:dyDescent="0.2">
      <c r="O64996"/>
      <c r="P64996"/>
    </row>
    <row r="64997" spans="15:16" x14ac:dyDescent="0.2">
      <c r="O64997"/>
      <c r="P64997"/>
    </row>
    <row r="64998" spans="15:16" x14ac:dyDescent="0.2">
      <c r="O64998"/>
      <c r="P64998"/>
    </row>
    <row r="64999" spans="15:16" x14ac:dyDescent="0.2">
      <c r="O64999"/>
      <c r="P64999"/>
    </row>
    <row r="65000" spans="15:16" x14ac:dyDescent="0.2">
      <c r="O65000"/>
      <c r="P65000"/>
    </row>
    <row r="65001" spans="15:16" x14ac:dyDescent="0.2">
      <c r="O65001"/>
      <c r="P65001"/>
    </row>
    <row r="65002" spans="15:16" x14ac:dyDescent="0.2">
      <c r="O65002"/>
      <c r="P65002"/>
    </row>
    <row r="65003" spans="15:16" x14ac:dyDescent="0.2">
      <c r="O65003"/>
      <c r="P65003"/>
    </row>
    <row r="65004" spans="15:16" x14ac:dyDescent="0.2">
      <c r="O65004"/>
      <c r="P65004"/>
    </row>
    <row r="65005" spans="15:16" x14ac:dyDescent="0.2">
      <c r="O65005"/>
      <c r="P65005"/>
    </row>
    <row r="65006" spans="15:16" x14ac:dyDescent="0.2">
      <c r="O65006"/>
      <c r="P65006"/>
    </row>
    <row r="65007" spans="15:16" x14ac:dyDescent="0.2">
      <c r="O65007"/>
      <c r="P65007"/>
    </row>
    <row r="65008" spans="15:16" x14ac:dyDescent="0.2">
      <c r="O65008"/>
      <c r="P65008"/>
    </row>
    <row r="65009" spans="15:16" x14ac:dyDescent="0.2">
      <c r="O65009"/>
      <c r="P65009"/>
    </row>
    <row r="65010" spans="15:16" x14ac:dyDescent="0.2">
      <c r="O65010"/>
      <c r="P65010"/>
    </row>
    <row r="65011" spans="15:16" x14ac:dyDescent="0.2">
      <c r="O65011"/>
      <c r="P65011"/>
    </row>
    <row r="65012" spans="15:16" x14ac:dyDescent="0.2">
      <c r="O65012"/>
      <c r="P65012"/>
    </row>
    <row r="65013" spans="15:16" x14ac:dyDescent="0.2">
      <c r="O65013"/>
      <c r="P65013"/>
    </row>
    <row r="65014" spans="15:16" x14ac:dyDescent="0.2">
      <c r="O65014"/>
      <c r="P65014"/>
    </row>
    <row r="65015" spans="15:16" x14ac:dyDescent="0.2">
      <c r="O65015"/>
      <c r="P65015"/>
    </row>
    <row r="65016" spans="15:16" x14ac:dyDescent="0.2">
      <c r="O65016"/>
      <c r="P65016"/>
    </row>
    <row r="65017" spans="15:16" x14ac:dyDescent="0.2">
      <c r="O65017"/>
      <c r="P65017"/>
    </row>
    <row r="65018" spans="15:16" x14ac:dyDescent="0.2">
      <c r="O65018"/>
      <c r="P65018"/>
    </row>
    <row r="65019" spans="15:16" x14ac:dyDescent="0.2">
      <c r="O65019"/>
      <c r="P65019"/>
    </row>
    <row r="65020" spans="15:16" x14ac:dyDescent="0.2">
      <c r="O65020"/>
      <c r="P65020"/>
    </row>
    <row r="65021" spans="15:16" x14ac:dyDescent="0.2">
      <c r="O65021"/>
      <c r="P65021"/>
    </row>
    <row r="65022" spans="15:16" x14ac:dyDescent="0.2">
      <c r="O65022"/>
      <c r="P65022"/>
    </row>
    <row r="65023" spans="15:16" x14ac:dyDescent="0.2">
      <c r="O65023"/>
      <c r="P65023"/>
    </row>
    <row r="65024" spans="15:16" x14ac:dyDescent="0.2">
      <c r="O65024"/>
      <c r="P65024"/>
    </row>
    <row r="65025" spans="15:16" x14ac:dyDescent="0.2">
      <c r="O65025"/>
      <c r="P65025"/>
    </row>
    <row r="65026" spans="15:16" x14ac:dyDescent="0.2">
      <c r="O65026"/>
      <c r="P65026"/>
    </row>
    <row r="65027" spans="15:16" x14ac:dyDescent="0.2">
      <c r="O65027"/>
      <c r="P65027"/>
    </row>
    <row r="65028" spans="15:16" x14ac:dyDescent="0.2">
      <c r="O65028"/>
      <c r="P65028"/>
    </row>
    <row r="65029" spans="15:16" x14ac:dyDescent="0.2">
      <c r="O65029"/>
      <c r="P65029"/>
    </row>
    <row r="65030" spans="15:16" x14ac:dyDescent="0.2">
      <c r="O65030"/>
      <c r="P65030"/>
    </row>
    <row r="65031" spans="15:16" x14ac:dyDescent="0.2">
      <c r="O65031"/>
      <c r="P65031"/>
    </row>
    <row r="65032" spans="15:16" x14ac:dyDescent="0.2">
      <c r="O65032"/>
      <c r="P65032"/>
    </row>
    <row r="65033" spans="15:16" x14ac:dyDescent="0.2">
      <c r="O65033"/>
      <c r="P65033"/>
    </row>
    <row r="65034" spans="15:16" x14ac:dyDescent="0.2">
      <c r="O65034"/>
      <c r="P65034"/>
    </row>
    <row r="65035" spans="15:16" x14ac:dyDescent="0.2">
      <c r="O65035"/>
      <c r="P65035"/>
    </row>
    <row r="65036" spans="15:16" x14ac:dyDescent="0.2">
      <c r="O65036"/>
      <c r="P65036"/>
    </row>
    <row r="65037" spans="15:16" x14ac:dyDescent="0.2">
      <c r="O65037"/>
      <c r="P65037"/>
    </row>
    <row r="65038" spans="15:16" x14ac:dyDescent="0.2">
      <c r="O65038"/>
      <c r="P65038"/>
    </row>
    <row r="65039" spans="15:16" x14ac:dyDescent="0.2">
      <c r="O65039"/>
      <c r="P65039"/>
    </row>
    <row r="65040" spans="15:16" x14ac:dyDescent="0.2">
      <c r="O65040"/>
      <c r="P65040"/>
    </row>
    <row r="65041" spans="15:16" x14ac:dyDescent="0.2">
      <c r="O65041"/>
      <c r="P65041"/>
    </row>
    <row r="65042" spans="15:16" x14ac:dyDescent="0.2">
      <c r="O65042"/>
      <c r="P65042"/>
    </row>
    <row r="65043" spans="15:16" x14ac:dyDescent="0.2">
      <c r="O65043"/>
      <c r="P65043"/>
    </row>
    <row r="65044" spans="15:16" x14ac:dyDescent="0.2">
      <c r="O65044"/>
      <c r="P65044"/>
    </row>
    <row r="65045" spans="15:16" x14ac:dyDescent="0.2">
      <c r="O65045"/>
      <c r="P65045"/>
    </row>
    <row r="65046" spans="15:16" x14ac:dyDescent="0.2">
      <c r="O65046"/>
      <c r="P65046"/>
    </row>
    <row r="65047" spans="15:16" x14ac:dyDescent="0.2">
      <c r="O65047"/>
      <c r="P65047"/>
    </row>
    <row r="65048" spans="15:16" x14ac:dyDescent="0.2">
      <c r="O65048"/>
      <c r="P65048"/>
    </row>
    <row r="65049" spans="15:16" x14ac:dyDescent="0.2">
      <c r="O65049"/>
      <c r="P65049"/>
    </row>
    <row r="65050" spans="15:16" x14ac:dyDescent="0.2">
      <c r="O65050"/>
      <c r="P65050"/>
    </row>
    <row r="65051" spans="15:16" x14ac:dyDescent="0.2">
      <c r="O65051"/>
      <c r="P65051"/>
    </row>
    <row r="65052" spans="15:16" x14ac:dyDescent="0.2">
      <c r="O65052"/>
      <c r="P65052"/>
    </row>
    <row r="65053" spans="15:16" x14ac:dyDescent="0.2">
      <c r="O65053"/>
      <c r="P65053"/>
    </row>
    <row r="65054" spans="15:16" x14ac:dyDescent="0.2">
      <c r="O65054"/>
      <c r="P65054"/>
    </row>
    <row r="65055" spans="15:16" x14ac:dyDescent="0.2">
      <c r="O65055"/>
      <c r="P65055"/>
    </row>
    <row r="65056" spans="15:16" x14ac:dyDescent="0.2">
      <c r="O65056"/>
      <c r="P65056"/>
    </row>
    <row r="65057" spans="15:16" x14ac:dyDescent="0.2">
      <c r="O65057"/>
      <c r="P65057"/>
    </row>
    <row r="65058" spans="15:16" x14ac:dyDescent="0.2">
      <c r="O65058"/>
      <c r="P65058"/>
    </row>
    <row r="65059" spans="15:16" x14ac:dyDescent="0.2">
      <c r="O65059"/>
      <c r="P65059"/>
    </row>
    <row r="65060" spans="15:16" x14ac:dyDescent="0.2">
      <c r="O65060"/>
      <c r="P65060"/>
    </row>
    <row r="65061" spans="15:16" x14ac:dyDescent="0.2">
      <c r="O65061"/>
      <c r="P65061"/>
    </row>
    <row r="65062" spans="15:16" x14ac:dyDescent="0.2">
      <c r="O65062"/>
      <c r="P65062"/>
    </row>
    <row r="65063" spans="15:16" x14ac:dyDescent="0.2">
      <c r="O65063"/>
      <c r="P65063"/>
    </row>
    <row r="65064" spans="15:16" x14ac:dyDescent="0.2">
      <c r="O65064"/>
      <c r="P65064"/>
    </row>
    <row r="65065" spans="15:16" x14ac:dyDescent="0.2">
      <c r="O65065"/>
      <c r="P65065"/>
    </row>
    <row r="65066" spans="15:16" x14ac:dyDescent="0.2">
      <c r="O65066"/>
      <c r="P65066"/>
    </row>
    <row r="65067" spans="15:16" x14ac:dyDescent="0.2">
      <c r="O65067"/>
      <c r="P65067"/>
    </row>
    <row r="65068" spans="15:16" x14ac:dyDescent="0.2">
      <c r="O65068"/>
      <c r="P65068"/>
    </row>
    <row r="65069" spans="15:16" x14ac:dyDescent="0.2">
      <c r="O65069"/>
      <c r="P65069"/>
    </row>
    <row r="65070" spans="15:16" x14ac:dyDescent="0.2">
      <c r="O65070"/>
      <c r="P65070"/>
    </row>
    <row r="65071" spans="15:16" x14ac:dyDescent="0.2">
      <c r="O65071"/>
      <c r="P65071"/>
    </row>
    <row r="65072" spans="15:16" x14ac:dyDescent="0.2">
      <c r="O65072"/>
      <c r="P65072"/>
    </row>
    <row r="65073" spans="15:16" x14ac:dyDescent="0.2">
      <c r="O65073"/>
      <c r="P65073"/>
    </row>
    <row r="65074" spans="15:16" x14ac:dyDescent="0.2">
      <c r="O65074"/>
      <c r="P65074"/>
    </row>
    <row r="65075" spans="15:16" x14ac:dyDescent="0.2">
      <c r="O65075"/>
      <c r="P65075"/>
    </row>
    <row r="65076" spans="15:16" x14ac:dyDescent="0.2">
      <c r="O65076"/>
      <c r="P65076"/>
    </row>
    <row r="65077" spans="15:16" x14ac:dyDescent="0.2">
      <c r="O65077"/>
      <c r="P65077"/>
    </row>
    <row r="65078" spans="15:16" x14ac:dyDescent="0.2">
      <c r="O65078"/>
      <c r="P65078"/>
    </row>
    <row r="65079" spans="15:16" x14ac:dyDescent="0.2">
      <c r="O65079"/>
      <c r="P65079"/>
    </row>
    <row r="65080" spans="15:16" x14ac:dyDescent="0.2">
      <c r="O65080"/>
      <c r="P65080"/>
    </row>
    <row r="65081" spans="15:16" x14ac:dyDescent="0.2">
      <c r="O65081"/>
      <c r="P65081"/>
    </row>
    <row r="65082" spans="15:16" x14ac:dyDescent="0.2">
      <c r="O65082"/>
      <c r="P65082"/>
    </row>
    <row r="65083" spans="15:16" x14ac:dyDescent="0.2">
      <c r="O65083"/>
      <c r="P65083"/>
    </row>
    <row r="65084" spans="15:16" x14ac:dyDescent="0.2">
      <c r="O65084"/>
      <c r="P65084"/>
    </row>
    <row r="65085" spans="15:16" x14ac:dyDescent="0.2">
      <c r="O65085"/>
      <c r="P65085"/>
    </row>
    <row r="65086" spans="15:16" x14ac:dyDescent="0.2">
      <c r="O65086"/>
      <c r="P65086"/>
    </row>
    <row r="65087" spans="15:16" x14ac:dyDescent="0.2">
      <c r="O65087"/>
      <c r="P65087"/>
    </row>
    <row r="65088" spans="15:16" x14ac:dyDescent="0.2">
      <c r="O65088"/>
      <c r="P65088"/>
    </row>
    <row r="65089" spans="15:16" x14ac:dyDescent="0.2">
      <c r="O65089"/>
      <c r="P65089"/>
    </row>
    <row r="65090" spans="15:16" x14ac:dyDescent="0.2">
      <c r="O65090"/>
      <c r="P65090"/>
    </row>
    <row r="65091" spans="15:16" x14ac:dyDescent="0.2">
      <c r="O65091"/>
      <c r="P65091"/>
    </row>
    <row r="65092" spans="15:16" x14ac:dyDescent="0.2">
      <c r="O65092"/>
      <c r="P65092"/>
    </row>
    <row r="65093" spans="15:16" x14ac:dyDescent="0.2">
      <c r="O65093"/>
      <c r="P65093"/>
    </row>
    <row r="65094" spans="15:16" x14ac:dyDescent="0.2">
      <c r="O65094"/>
      <c r="P65094"/>
    </row>
    <row r="65095" spans="15:16" x14ac:dyDescent="0.2">
      <c r="O65095"/>
      <c r="P65095"/>
    </row>
    <row r="65096" spans="15:16" x14ac:dyDescent="0.2">
      <c r="O65096"/>
      <c r="P65096"/>
    </row>
    <row r="65097" spans="15:16" x14ac:dyDescent="0.2">
      <c r="O65097"/>
      <c r="P65097"/>
    </row>
    <row r="65098" spans="15:16" x14ac:dyDescent="0.2">
      <c r="O65098"/>
      <c r="P65098"/>
    </row>
    <row r="65099" spans="15:16" x14ac:dyDescent="0.2">
      <c r="O65099"/>
      <c r="P65099"/>
    </row>
    <row r="65100" spans="15:16" x14ac:dyDescent="0.2">
      <c r="O65100"/>
      <c r="P65100"/>
    </row>
    <row r="65101" spans="15:16" x14ac:dyDescent="0.2">
      <c r="O65101"/>
      <c r="P65101"/>
    </row>
    <row r="65102" spans="15:16" x14ac:dyDescent="0.2">
      <c r="O65102"/>
      <c r="P65102"/>
    </row>
    <row r="65103" spans="15:16" x14ac:dyDescent="0.2">
      <c r="O65103"/>
      <c r="P65103"/>
    </row>
    <row r="65104" spans="15:16" x14ac:dyDescent="0.2">
      <c r="O65104"/>
      <c r="P65104"/>
    </row>
    <row r="65105" spans="15:16" x14ac:dyDescent="0.2">
      <c r="O65105"/>
      <c r="P65105"/>
    </row>
    <row r="65106" spans="15:16" x14ac:dyDescent="0.2">
      <c r="O65106"/>
      <c r="P65106"/>
    </row>
    <row r="65107" spans="15:16" x14ac:dyDescent="0.2">
      <c r="O65107"/>
      <c r="P65107"/>
    </row>
    <row r="65108" spans="15:16" x14ac:dyDescent="0.2">
      <c r="O65108"/>
      <c r="P65108"/>
    </row>
    <row r="65109" spans="15:16" x14ac:dyDescent="0.2">
      <c r="O65109"/>
      <c r="P65109"/>
    </row>
    <row r="65110" spans="15:16" x14ac:dyDescent="0.2">
      <c r="O65110"/>
      <c r="P65110"/>
    </row>
    <row r="65111" spans="15:16" x14ac:dyDescent="0.2">
      <c r="O65111"/>
      <c r="P65111"/>
    </row>
    <row r="65112" spans="15:16" x14ac:dyDescent="0.2">
      <c r="O65112"/>
      <c r="P65112"/>
    </row>
    <row r="65113" spans="15:16" x14ac:dyDescent="0.2">
      <c r="O65113"/>
      <c r="P65113"/>
    </row>
    <row r="65114" spans="15:16" x14ac:dyDescent="0.2">
      <c r="O65114"/>
      <c r="P65114"/>
    </row>
    <row r="65115" spans="15:16" x14ac:dyDescent="0.2">
      <c r="O65115"/>
      <c r="P65115"/>
    </row>
    <row r="65116" spans="15:16" x14ac:dyDescent="0.2">
      <c r="O65116"/>
      <c r="P65116"/>
    </row>
    <row r="65117" spans="15:16" x14ac:dyDescent="0.2">
      <c r="O65117"/>
      <c r="P65117"/>
    </row>
    <row r="65118" spans="15:16" x14ac:dyDescent="0.2">
      <c r="O65118"/>
      <c r="P65118"/>
    </row>
    <row r="65119" spans="15:16" x14ac:dyDescent="0.2">
      <c r="O65119"/>
      <c r="P65119"/>
    </row>
    <row r="65120" spans="15:16" x14ac:dyDescent="0.2">
      <c r="O65120"/>
      <c r="P65120"/>
    </row>
    <row r="65121" spans="15:16" x14ac:dyDescent="0.2">
      <c r="O65121"/>
      <c r="P65121"/>
    </row>
    <row r="65122" spans="15:16" x14ac:dyDescent="0.2">
      <c r="O65122"/>
      <c r="P65122"/>
    </row>
    <row r="65123" spans="15:16" x14ac:dyDescent="0.2">
      <c r="O65123"/>
      <c r="P65123"/>
    </row>
    <row r="65124" spans="15:16" x14ac:dyDescent="0.2">
      <c r="O65124"/>
      <c r="P65124"/>
    </row>
    <row r="65125" spans="15:16" x14ac:dyDescent="0.2">
      <c r="O65125"/>
      <c r="P65125"/>
    </row>
    <row r="65126" spans="15:16" x14ac:dyDescent="0.2">
      <c r="O65126"/>
      <c r="P65126"/>
    </row>
    <row r="65127" spans="15:16" x14ac:dyDescent="0.2">
      <c r="O65127"/>
      <c r="P65127"/>
    </row>
    <row r="65128" spans="15:16" x14ac:dyDescent="0.2">
      <c r="O65128"/>
      <c r="P65128"/>
    </row>
    <row r="65129" spans="15:16" x14ac:dyDescent="0.2">
      <c r="O65129"/>
      <c r="P65129"/>
    </row>
    <row r="65130" spans="15:16" x14ac:dyDescent="0.2">
      <c r="O65130"/>
      <c r="P65130"/>
    </row>
    <row r="65131" spans="15:16" x14ac:dyDescent="0.2">
      <c r="O65131"/>
      <c r="P65131"/>
    </row>
    <row r="65132" spans="15:16" x14ac:dyDescent="0.2">
      <c r="O65132"/>
      <c r="P65132"/>
    </row>
    <row r="65133" spans="15:16" x14ac:dyDescent="0.2">
      <c r="O65133"/>
      <c r="P65133"/>
    </row>
    <row r="65134" spans="15:16" x14ac:dyDescent="0.2">
      <c r="O65134"/>
      <c r="P65134"/>
    </row>
    <row r="65135" spans="15:16" x14ac:dyDescent="0.2">
      <c r="O65135"/>
      <c r="P65135"/>
    </row>
    <row r="65136" spans="15:16" x14ac:dyDescent="0.2">
      <c r="O65136"/>
      <c r="P65136"/>
    </row>
    <row r="65137" spans="15:16" x14ac:dyDescent="0.2">
      <c r="O65137"/>
      <c r="P65137"/>
    </row>
    <row r="65138" spans="15:16" x14ac:dyDescent="0.2">
      <c r="O65138"/>
      <c r="P65138"/>
    </row>
    <row r="65139" spans="15:16" x14ac:dyDescent="0.2">
      <c r="O65139"/>
      <c r="P65139"/>
    </row>
    <row r="65140" spans="15:16" x14ac:dyDescent="0.2">
      <c r="O65140"/>
      <c r="P65140"/>
    </row>
    <row r="65141" spans="15:16" x14ac:dyDescent="0.2">
      <c r="O65141"/>
      <c r="P65141"/>
    </row>
    <row r="65142" spans="15:16" x14ac:dyDescent="0.2">
      <c r="O65142"/>
      <c r="P65142"/>
    </row>
    <row r="65143" spans="15:16" x14ac:dyDescent="0.2">
      <c r="O65143"/>
      <c r="P65143"/>
    </row>
    <row r="65144" spans="15:16" x14ac:dyDescent="0.2">
      <c r="O65144"/>
      <c r="P65144"/>
    </row>
    <row r="65145" spans="15:16" x14ac:dyDescent="0.2">
      <c r="O65145"/>
      <c r="P65145"/>
    </row>
    <row r="65146" spans="15:16" x14ac:dyDescent="0.2">
      <c r="O65146"/>
      <c r="P65146"/>
    </row>
    <row r="65147" spans="15:16" x14ac:dyDescent="0.2">
      <c r="O65147"/>
      <c r="P65147"/>
    </row>
    <row r="65148" spans="15:16" x14ac:dyDescent="0.2">
      <c r="O65148"/>
      <c r="P65148"/>
    </row>
    <row r="65149" spans="15:16" x14ac:dyDescent="0.2">
      <c r="O65149"/>
      <c r="P65149"/>
    </row>
    <row r="65150" spans="15:16" x14ac:dyDescent="0.2">
      <c r="O65150"/>
      <c r="P65150"/>
    </row>
    <row r="65151" spans="15:16" x14ac:dyDescent="0.2">
      <c r="O65151"/>
      <c r="P65151"/>
    </row>
    <row r="65152" spans="15:16" x14ac:dyDescent="0.2">
      <c r="O65152"/>
      <c r="P65152"/>
    </row>
    <row r="65153" spans="15:16" x14ac:dyDescent="0.2">
      <c r="O65153"/>
      <c r="P65153"/>
    </row>
    <row r="65154" spans="15:16" x14ac:dyDescent="0.2">
      <c r="O65154"/>
      <c r="P65154"/>
    </row>
    <row r="65155" spans="15:16" x14ac:dyDescent="0.2">
      <c r="O65155"/>
      <c r="P65155"/>
    </row>
    <row r="65156" spans="15:16" x14ac:dyDescent="0.2">
      <c r="O65156"/>
      <c r="P65156"/>
    </row>
    <row r="65157" spans="15:16" x14ac:dyDescent="0.2">
      <c r="O65157"/>
      <c r="P65157"/>
    </row>
    <row r="65158" spans="15:16" x14ac:dyDescent="0.2">
      <c r="O65158"/>
      <c r="P65158"/>
    </row>
    <row r="65159" spans="15:16" x14ac:dyDescent="0.2">
      <c r="O65159"/>
      <c r="P65159"/>
    </row>
    <row r="65160" spans="15:16" x14ac:dyDescent="0.2">
      <c r="O65160"/>
      <c r="P65160"/>
    </row>
    <row r="65161" spans="15:16" x14ac:dyDescent="0.2">
      <c r="O65161"/>
      <c r="P65161"/>
    </row>
    <row r="65162" spans="15:16" x14ac:dyDescent="0.2">
      <c r="O65162"/>
      <c r="P65162"/>
    </row>
    <row r="65163" spans="15:16" x14ac:dyDescent="0.2">
      <c r="O65163"/>
      <c r="P65163"/>
    </row>
    <row r="65164" spans="15:16" x14ac:dyDescent="0.2">
      <c r="O65164"/>
      <c r="P65164"/>
    </row>
    <row r="65165" spans="15:16" x14ac:dyDescent="0.2">
      <c r="O65165"/>
      <c r="P65165"/>
    </row>
    <row r="65166" spans="15:16" x14ac:dyDescent="0.2">
      <c r="O65166"/>
      <c r="P65166"/>
    </row>
    <row r="65167" spans="15:16" x14ac:dyDescent="0.2">
      <c r="O65167"/>
      <c r="P65167"/>
    </row>
    <row r="65168" spans="15:16" x14ac:dyDescent="0.2">
      <c r="O65168"/>
      <c r="P65168"/>
    </row>
    <row r="65169" spans="15:16" x14ac:dyDescent="0.2">
      <c r="O65169"/>
      <c r="P65169"/>
    </row>
    <row r="65170" spans="15:16" x14ac:dyDescent="0.2">
      <c r="O65170"/>
      <c r="P65170"/>
    </row>
    <row r="65171" spans="15:16" x14ac:dyDescent="0.2">
      <c r="O65171"/>
      <c r="P65171"/>
    </row>
    <row r="65172" spans="15:16" x14ac:dyDescent="0.2">
      <c r="O65172"/>
      <c r="P65172"/>
    </row>
    <row r="65173" spans="15:16" x14ac:dyDescent="0.2">
      <c r="O65173"/>
      <c r="P65173"/>
    </row>
    <row r="65174" spans="15:16" x14ac:dyDescent="0.2">
      <c r="O65174"/>
      <c r="P65174"/>
    </row>
    <row r="65175" spans="15:16" x14ac:dyDescent="0.2">
      <c r="O65175"/>
      <c r="P65175"/>
    </row>
    <row r="65176" spans="15:16" x14ac:dyDescent="0.2">
      <c r="O65176"/>
      <c r="P65176"/>
    </row>
    <row r="65177" spans="15:16" x14ac:dyDescent="0.2">
      <c r="O65177"/>
      <c r="P65177"/>
    </row>
    <row r="65178" spans="15:16" x14ac:dyDescent="0.2">
      <c r="O65178"/>
      <c r="P65178"/>
    </row>
    <row r="65179" spans="15:16" x14ac:dyDescent="0.2">
      <c r="O65179"/>
      <c r="P65179"/>
    </row>
    <row r="65180" spans="15:16" x14ac:dyDescent="0.2">
      <c r="O65180"/>
      <c r="P65180"/>
    </row>
    <row r="65181" spans="15:16" x14ac:dyDescent="0.2">
      <c r="O65181"/>
      <c r="P65181"/>
    </row>
    <row r="65182" spans="15:16" x14ac:dyDescent="0.2">
      <c r="O65182"/>
      <c r="P65182"/>
    </row>
    <row r="65183" spans="15:16" x14ac:dyDescent="0.2">
      <c r="O65183"/>
      <c r="P65183"/>
    </row>
    <row r="65184" spans="15:16" x14ac:dyDescent="0.2">
      <c r="O65184"/>
      <c r="P65184"/>
    </row>
    <row r="65185" spans="15:16" x14ac:dyDescent="0.2">
      <c r="O65185"/>
      <c r="P65185"/>
    </row>
    <row r="65186" spans="15:16" x14ac:dyDescent="0.2">
      <c r="O65186"/>
      <c r="P65186"/>
    </row>
    <row r="65187" spans="15:16" x14ac:dyDescent="0.2">
      <c r="O65187"/>
      <c r="P65187"/>
    </row>
    <row r="65188" spans="15:16" x14ac:dyDescent="0.2">
      <c r="O65188"/>
      <c r="P65188"/>
    </row>
    <row r="65189" spans="15:16" x14ac:dyDescent="0.2">
      <c r="O65189"/>
      <c r="P65189"/>
    </row>
    <row r="65190" spans="15:16" x14ac:dyDescent="0.2">
      <c r="O65190"/>
      <c r="P65190"/>
    </row>
    <row r="65191" spans="15:16" x14ac:dyDescent="0.2">
      <c r="O65191"/>
      <c r="P65191"/>
    </row>
    <row r="65192" spans="15:16" x14ac:dyDescent="0.2">
      <c r="O65192"/>
      <c r="P65192"/>
    </row>
    <row r="65193" spans="15:16" x14ac:dyDescent="0.2">
      <c r="O65193"/>
      <c r="P65193"/>
    </row>
    <row r="65194" spans="15:16" x14ac:dyDescent="0.2">
      <c r="O65194"/>
      <c r="P65194"/>
    </row>
    <row r="65195" spans="15:16" x14ac:dyDescent="0.2">
      <c r="O65195"/>
      <c r="P65195"/>
    </row>
    <row r="65196" spans="15:16" x14ac:dyDescent="0.2">
      <c r="O65196"/>
      <c r="P65196"/>
    </row>
    <row r="65197" spans="15:16" x14ac:dyDescent="0.2">
      <c r="O65197"/>
      <c r="P65197"/>
    </row>
    <row r="65198" spans="15:16" x14ac:dyDescent="0.2">
      <c r="O65198"/>
      <c r="P65198"/>
    </row>
    <row r="65199" spans="15:16" x14ac:dyDescent="0.2">
      <c r="O65199"/>
      <c r="P65199"/>
    </row>
    <row r="65200" spans="15:16" x14ac:dyDescent="0.2">
      <c r="O65200"/>
      <c r="P65200"/>
    </row>
    <row r="65201" spans="15:16" x14ac:dyDescent="0.2">
      <c r="O65201"/>
      <c r="P65201"/>
    </row>
    <row r="65202" spans="15:16" x14ac:dyDescent="0.2">
      <c r="O65202"/>
      <c r="P65202"/>
    </row>
    <row r="65203" spans="15:16" x14ac:dyDescent="0.2">
      <c r="O65203"/>
      <c r="P65203"/>
    </row>
    <row r="65204" spans="15:16" x14ac:dyDescent="0.2">
      <c r="O65204"/>
      <c r="P65204"/>
    </row>
    <row r="65205" spans="15:16" x14ac:dyDescent="0.2">
      <c r="O65205"/>
      <c r="P65205"/>
    </row>
    <row r="65206" spans="15:16" x14ac:dyDescent="0.2">
      <c r="O65206"/>
      <c r="P65206"/>
    </row>
    <row r="65207" spans="15:16" x14ac:dyDescent="0.2">
      <c r="O65207"/>
      <c r="P65207"/>
    </row>
    <row r="65208" spans="15:16" x14ac:dyDescent="0.2">
      <c r="O65208"/>
      <c r="P65208"/>
    </row>
    <row r="65209" spans="15:16" x14ac:dyDescent="0.2">
      <c r="O65209"/>
      <c r="P65209"/>
    </row>
    <row r="65210" spans="15:16" x14ac:dyDescent="0.2">
      <c r="O65210"/>
      <c r="P65210"/>
    </row>
    <row r="65211" spans="15:16" x14ac:dyDescent="0.2">
      <c r="O65211"/>
      <c r="P65211"/>
    </row>
    <row r="65212" spans="15:16" x14ac:dyDescent="0.2">
      <c r="O65212"/>
      <c r="P65212"/>
    </row>
    <row r="65213" spans="15:16" x14ac:dyDescent="0.2">
      <c r="O65213"/>
      <c r="P65213"/>
    </row>
    <row r="65214" spans="15:16" x14ac:dyDescent="0.2">
      <c r="O65214"/>
      <c r="P65214"/>
    </row>
    <row r="65215" spans="15:16" x14ac:dyDescent="0.2">
      <c r="O65215"/>
      <c r="P65215"/>
    </row>
    <row r="65216" spans="15:16" x14ac:dyDescent="0.2">
      <c r="O65216"/>
      <c r="P65216"/>
    </row>
    <row r="65217" spans="15:16" x14ac:dyDescent="0.2">
      <c r="O65217"/>
      <c r="P65217"/>
    </row>
    <row r="65218" spans="15:16" x14ac:dyDescent="0.2">
      <c r="O65218"/>
      <c r="P65218"/>
    </row>
    <row r="65219" spans="15:16" x14ac:dyDescent="0.2">
      <c r="O65219"/>
      <c r="P65219"/>
    </row>
    <row r="65220" spans="15:16" x14ac:dyDescent="0.2">
      <c r="O65220"/>
      <c r="P65220"/>
    </row>
    <row r="65221" spans="15:16" x14ac:dyDescent="0.2">
      <c r="O65221"/>
      <c r="P65221"/>
    </row>
    <row r="65222" spans="15:16" x14ac:dyDescent="0.2">
      <c r="O65222"/>
      <c r="P65222"/>
    </row>
    <row r="65223" spans="15:16" x14ac:dyDescent="0.2">
      <c r="O65223"/>
      <c r="P65223"/>
    </row>
    <row r="65224" spans="15:16" x14ac:dyDescent="0.2">
      <c r="O65224"/>
      <c r="P65224"/>
    </row>
    <row r="65225" spans="15:16" x14ac:dyDescent="0.2">
      <c r="O65225"/>
      <c r="P65225"/>
    </row>
    <row r="65226" spans="15:16" x14ac:dyDescent="0.2">
      <c r="O65226"/>
      <c r="P65226"/>
    </row>
    <row r="65227" spans="15:16" x14ac:dyDescent="0.2">
      <c r="O65227"/>
      <c r="P65227"/>
    </row>
    <row r="65228" spans="15:16" x14ac:dyDescent="0.2">
      <c r="O65228"/>
      <c r="P65228"/>
    </row>
    <row r="65229" spans="15:16" x14ac:dyDescent="0.2">
      <c r="O65229"/>
      <c r="P65229"/>
    </row>
    <row r="65230" spans="15:16" x14ac:dyDescent="0.2">
      <c r="O65230"/>
      <c r="P65230"/>
    </row>
    <row r="65231" spans="15:16" x14ac:dyDescent="0.2">
      <c r="O65231"/>
      <c r="P65231"/>
    </row>
    <row r="65232" spans="15:16" x14ac:dyDescent="0.2">
      <c r="O65232"/>
      <c r="P65232"/>
    </row>
    <row r="65233" spans="15:16" x14ac:dyDescent="0.2">
      <c r="O65233"/>
      <c r="P65233"/>
    </row>
    <row r="65234" spans="15:16" x14ac:dyDescent="0.2">
      <c r="O65234"/>
      <c r="P65234"/>
    </row>
    <row r="65235" spans="15:16" x14ac:dyDescent="0.2">
      <c r="O65235"/>
      <c r="P65235"/>
    </row>
    <row r="65236" spans="15:16" x14ac:dyDescent="0.2">
      <c r="O65236"/>
      <c r="P65236"/>
    </row>
    <row r="65237" spans="15:16" x14ac:dyDescent="0.2">
      <c r="O65237"/>
      <c r="P65237"/>
    </row>
    <row r="65238" spans="15:16" x14ac:dyDescent="0.2">
      <c r="O65238"/>
      <c r="P65238"/>
    </row>
    <row r="65239" spans="15:16" x14ac:dyDescent="0.2">
      <c r="O65239"/>
      <c r="P65239"/>
    </row>
    <row r="65240" spans="15:16" x14ac:dyDescent="0.2">
      <c r="O65240"/>
      <c r="P65240"/>
    </row>
    <row r="65241" spans="15:16" x14ac:dyDescent="0.2">
      <c r="O65241"/>
      <c r="P65241"/>
    </row>
    <row r="65242" spans="15:16" x14ac:dyDescent="0.2">
      <c r="O65242"/>
      <c r="P65242"/>
    </row>
    <row r="65243" spans="15:16" x14ac:dyDescent="0.2">
      <c r="O65243"/>
      <c r="P65243"/>
    </row>
    <row r="65244" spans="15:16" x14ac:dyDescent="0.2">
      <c r="O65244"/>
      <c r="P65244"/>
    </row>
    <row r="65245" spans="15:16" x14ac:dyDescent="0.2">
      <c r="O65245"/>
      <c r="P65245"/>
    </row>
    <row r="65246" spans="15:16" x14ac:dyDescent="0.2">
      <c r="O65246"/>
      <c r="P65246"/>
    </row>
    <row r="65247" spans="15:16" x14ac:dyDescent="0.2">
      <c r="O65247"/>
      <c r="P65247"/>
    </row>
    <row r="65248" spans="15:16" x14ac:dyDescent="0.2">
      <c r="O65248"/>
      <c r="P65248"/>
    </row>
    <row r="65249" spans="15:16" x14ac:dyDescent="0.2">
      <c r="O65249"/>
      <c r="P65249"/>
    </row>
    <row r="65250" spans="15:16" x14ac:dyDescent="0.2">
      <c r="O65250"/>
      <c r="P65250"/>
    </row>
    <row r="65251" spans="15:16" x14ac:dyDescent="0.2">
      <c r="O65251"/>
      <c r="P65251"/>
    </row>
    <row r="65252" spans="15:16" x14ac:dyDescent="0.2">
      <c r="O65252"/>
      <c r="P65252"/>
    </row>
    <row r="65253" spans="15:16" x14ac:dyDescent="0.2">
      <c r="O65253"/>
      <c r="P65253"/>
    </row>
    <row r="65254" spans="15:16" x14ac:dyDescent="0.2">
      <c r="O65254"/>
      <c r="P65254"/>
    </row>
    <row r="65255" spans="15:16" x14ac:dyDescent="0.2">
      <c r="O65255"/>
      <c r="P65255"/>
    </row>
    <row r="65256" spans="15:16" x14ac:dyDescent="0.2">
      <c r="O65256"/>
      <c r="P65256"/>
    </row>
    <row r="65257" spans="15:16" x14ac:dyDescent="0.2">
      <c r="O65257"/>
      <c r="P65257"/>
    </row>
    <row r="65258" spans="15:16" x14ac:dyDescent="0.2">
      <c r="O65258"/>
      <c r="P65258"/>
    </row>
    <row r="65259" spans="15:16" x14ac:dyDescent="0.2">
      <c r="O65259"/>
      <c r="P65259"/>
    </row>
    <row r="65260" spans="15:16" x14ac:dyDescent="0.2">
      <c r="O65260"/>
      <c r="P65260"/>
    </row>
    <row r="65261" spans="15:16" x14ac:dyDescent="0.2">
      <c r="O65261"/>
      <c r="P65261"/>
    </row>
    <row r="65262" spans="15:16" x14ac:dyDescent="0.2">
      <c r="O65262"/>
      <c r="P65262"/>
    </row>
    <row r="65263" spans="15:16" x14ac:dyDescent="0.2">
      <c r="O65263"/>
      <c r="P65263"/>
    </row>
    <row r="65264" spans="15:16" x14ac:dyDescent="0.2">
      <c r="O65264"/>
      <c r="P65264"/>
    </row>
    <row r="65265" spans="15:16" x14ac:dyDescent="0.2">
      <c r="O65265"/>
      <c r="P65265"/>
    </row>
    <row r="65266" spans="15:16" x14ac:dyDescent="0.2">
      <c r="O65266"/>
      <c r="P65266"/>
    </row>
    <row r="65267" spans="15:16" x14ac:dyDescent="0.2">
      <c r="O65267"/>
      <c r="P65267"/>
    </row>
    <row r="65268" spans="15:16" x14ac:dyDescent="0.2">
      <c r="O65268"/>
      <c r="P65268"/>
    </row>
    <row r="65269" spans="15:16" x14ac:dyDescent="0.2">
      <c r="O65269"/>
      <c r="P65269"/>
    </row>
    <row r="65270" spans="15:16" x14ac:dyDescent="0.2">
      <c r="O65270"/>
      <c r="P65270"/>
    </row>
    <row r="65271" spans="15:16" x14ac:dyDescent="0.2">
      <c r="O65271"/>
      <c r="P65271"/>
    </row>
    <row r="65272" spans="15:16" x14ac:dyDescent="0.2">
      <c r="O65272"/>
      <c r="P65272"/>
    </row>
    <row r="65273" spans="15:16" x14ac:dyDescent="0.2">
      <c r="O65273"/>
      <c r="P65273"/>
    </row>
    <row r="65274" spans="15:16" x14ac:dyDescent="0.2">
      <c r="O65274"/>
      <c r="P65274"/>
    </row>
    <row r="65275" spans="15:16" x14ac:dyDescent="0.2">
      <c r="O65275"/>
      <c r="P65275"/>
    </row>
    <row r="65276" spans="15:16" x14ac:dyDescent="0.2">
      <c r="O65276"/>
      <c r="P65276"/>
    </row>
    <row r="65277" spans="15:16" x14ac:dyDescent="0.2">
      <c r="O65277"/>
      <c r="P65277"/>
    </row>
    <row r="65278" spans="15:16" x14ac:dyDescent="0.2">
      <c r="O65278"/>
      <c r="P65278"/>
    </row>
    <row r="65279" spans="15:16" x14ac:dyDescent="0.2">
      <c r="O65279"/>
      <c r="P65279"/>
    </row>
    <row r="65280" spans="15:16" x14ac:dyDescent="0.2">
      <c r="O65280"/>
      <c r="P65280"/>
    </row>
    <row r="65281" spans="15:16" x14ac:dyDescent="0.2">
      <c r="O65281"/>
      <c r="P65281"/>
    </row>
    <row r="65282" spans="15:16" x14ac:dyDescent="0.2">
      <c r="O65282"/>
      <c r="P65282"/>
    </row>
    <row r="65283" spans="15:16" x14ac:dyDescent="0.2">
      <c r="O65283"/>
      <c r="P65283"/>
    </row>
    <row r="65284" spans="15:16" x14ac:dyDescent="0.2">
      <c r="O65284"/>
      <c r="P65284"/>
    </row>
    <row r="65285" spans="15:16" x14ac:dyDescent="0.2">
      <c r="O65285"/>
      <c r="P65285"/>
    </row>
    <row r="65286" spans="15:16" x14ac:dyDescent="0.2">
      <c r="O65286"/>
      <c r="P65286"/>
    </row>
    <row r="65287" spans="15:16" x14ac:dyDescent="0.2">
      <c r="O65287"/>
      <c r="P65287"/>
    </row>
    <row r="65288" spans="15:16" x14ac:dyDescent="0.2">
      <c r="O65288"/>
      <c r="P65288"/>
    </row>
    <row r="65289" spans="15:16" x14ac:dyDescent="0.2">
      <c r="O65289"/>
      <c r="P65289"/>
    </row>
    <row r="65290" spans="15:16" x14ac:dyDescent="0.2">
      <c r="O65290"/>
      <c r="P65290"/>
    </row>
    <row r="65291" spans="15:16" x14ac:dyDescent="0.2">
      <c r="O65291"/>
      <c r="P65291"/>
    </row>
    <row r="65292" spans="15:16" x14ac:dyDescent="0.2">
      <c r="O65292"/>
      <c r="P65292"/>
    </row>
    <row r="65293" spans="15:16" x14ac:dyDescent="0.2">
      <c r="O65293"/>
      <c r="P65293"/>
    </row>
    <row r="65294" spans="15:16" x14ac:dyDescent="0.2">
      <c r="O65294"/>
      <c r="P65294"/>
    </row>
    <row r="65295" spans="15:16" x14ac:dyDescent="0.2">
      <c r="O65295"/>
      <c r="P65295"/>
    </row>
    <row r="65296" spans="15:16" x14ac:dyDescent="0.2">
      <c r="O65296"/>
      <c r="P65296"/>
    </row>
    <row r="65297" spans="15:16" x14ac:dyDescent="0.2">
      <c r="O65297"/>
      <c r="P65297"/>
    </row>
    <row r="65298" spans="15:16" x14ac:dyDescent="0.2">
      <c r="O65298"/>
      <c r="P65298"/>
    </row>
    <row r="65299" spans="15:16" x14ac:dyDescent="0.2">
      <c r="O65299"/>
      <c r="P65299"/>
    </row>
    <row r="65300" spans="15:16" x14ac:dyDescent="0.2">
      <c r="O65300"/>
      <c r="P65300"/>
    </row>
    <row r="65301" spans="15:16" x14ac:dyDescent="0.2">
      <c r="O65301"/>
      <c r="P65301"/>
    </row>
    <row r="65302" spans="15:16" x14ac:dyDescent="0.2">
      <c r="O65302"/>
      <c r="P65302"/>
    </row>
    <row r="65303" spans="15:16" x14ac:dyDescent="0.2">
      <c r="O65303"/>
      <c r="P65303"/>
    </row>
    <row r="65304" spans="15:16" x14ac:dyDescent="0.2">
      <c r="O65304"/>
      <c r="P65304"/>
    </row>
    <row r="65305" spans="15:16" x14ac:dyDescent="0.2">
      <c r="O65305"/>
      <c r="P65305"/>
    </row>
    <row r="65306" spans="15:16" x14ac:dyDescent="0.2">
      <c r="O65306"/>
      <c r="P65306"/>
    </row>
    <row r="65307" spans="15:16" x14ac:dyDescent="0.2">
      <c r="O65307"/>
      <c r="P65307"/>
    </row>
    <row r="65308" spans="15:16" x14ac:dyDescent="0.2">
      <c r="O65308"/>
      <c r="P65308"/>
    </row>
    <row r="65309" spans="15:16" x14ac:dyDescent="0.2">
      <c r="O65309"/>
      <c r="P65309"/>
    </row>
    <row r="65310" spans="15:16" x14ac:dyDescent="0.2">
      <c r="O65310"/>
      <c r="P65310"/>
    </row>
    <row r="65311" spans="15:16" x14ac:dyDescent="0.2">
      <c r="O65311"/>
      <c r="P65311"/>
    </row>
    <row r="65312" spans="15:16" x14ac:dyDescent="0.2">
      <c r="O65312"/>
      <c r="P65312"/>
    </row>
    <row r="65313" spans="15:16" x14ac:dyDescent="0.2">
      <c r="O65313"/>
      <c r="P65313"/>
    </row>
    <row r="65314" spans="15:16" x14ac:dyDescent="0.2">
      <c r="O65314"/>
      <c r="P65314"/>
    </row>
    <row r="65315" spans="15:16" x14ac:dyDescent="0.2">
      <c r="O65315"/>
      <c r="P65315"/>
    </row>
    <row r="65316" spans="15:16" x14ac:dyDescent="0.2">
      <c r="O65316"/>
      <c r="P65316"/>
    </row>
    <row r="65317" spans="15:16" x14ac:dyDescent="0.2">
      <c r="O65317"/>
      <c r="P65317"/>
    </row>
    <row r="65318" spans="15:16" x14ac:dyDescent="0.2">
      <c r="O65318"/>
      <c r="P65318"/>
    </row>
    <row r="65319" spans="15:16" x14ac:dyDescent="0.2">
      <c r="O65319"/>
      <c r="P65319"/>
    </row>
    <row r="65320" spans="15:16" x14ac:dyDescent="0.2">
      <c r="O65320"/>
      <c r="P65320"/>
    </row>
    <row r="65321" spans="15:16" x14ac:dyDescent="0.2">
      <c r="O65321"/>
      <c r="P65321"/>
    </row>
    <row r="65322" spans="15:16" x14ac:dyDescent="0.2">
      <c r="O65322"/>
      <c r="P65322"/>
    </row>
    <row r="65323" spans="15:16" x14ac:dyDescent="0.2">
      <c r="O65323"/>
      <c r="P65323"/>
    </row>
    <row r="65324" spans="15:16" x14ac:dyDescent="0.2">
      <c r="O65324"/>
      <c r="P65324"/>
    </row>
    <row r="65325" spans="15:16" x14ac:dyDescent="0.2">
      <c r="O65325"/>
      <c r="P65325"/>
    </row>
    <row r="65326" spans="15:16" x14ac:dyDescent="0.2">
      <c r="O65326"/>
      <c r="P65326"/>
    </row>
    <row r="65327" spans="15:16" x14ac:dyDescent="0.2">
      <c r="O65327"/>
      <c r="P65327"/>
    </row>
    <row r="65328" spans="15:16" x14ac:dyDescent="0.2">
      <c r="O65328"/>
      <c r="P65328"/>
    </row>
    <row r="65329" spans="15:16" x14ac:dyDescent="0.2">
      <c r="O65329"/>
      <c r="P65329"/>
    </row>
    <row r="65330" spans="15:16" x14ac:dyDescent="0.2">
      <c r="O65330"/>
      <c r="P65330"/>
    </row>
    <row r="65331" spans="15:16" x14ac:dyDescent="0.2">
      <c r="O65331"/>
      <c r="P65331"/>
    </row>
    <row r="65332" spans="15:16" x14ac:dyDescent="0.2">
      <c r="O65332"/>
      <c r="P65332"/>
    </row>
    <row r="65333" spans="15:16" x14ac:dyDescent="0.2">
      <c r="O65333"/>
      <c r="P65333"/>
    </row>
    <row r="65334" spans="15:16" x14ac:dyDescent="0.2">
      <c r="O65334"/>
      <c r="P65334"/>
    </row>
    <row r="65335" spans="15:16" x14ac:dyDescent="0.2">
      <c r="O65335"/>
      <c r="P65335"/>
    </row>
    <row r="65336" spans="15:16" x14ac:dyDescent="0.2">
      <c r="O65336"/>
      <c r="P65336"/>
    </row>
    <row r="65337" spans="15:16" x14ac:dyDescent="0.2">
      <c r="O65337"/>
      <c r="P65337"/>
    </row>
    <row r="65338" spans="15:16" x14ac:dyDescent="0.2">
      <c r="O65338"/>
      <c r="P65338"/>
    </row>
    <row r="65339" spans="15:16" x14ac:dyDescent="0.2">
      <c r="O65339"/>
      <c r="P65339"/>
    </row>
    <row r="65340" spans="15:16" x14ac:dyDescent="0.2">
      <c r="O65340"/>
      <c r="P65340"/>
    </row>
    <row r="65341" spans="15:16" x14ac:dyDescent="0.2">
      <c r="O65341"/>
      <c r="P65341"/>
    </row>
    <row r="65342" spans="15:16" x14ac:dyDescent="0.2">
      <c r="O65342"/>
      <c r="P65342"/>
    </row>
    <row r="65343" spans="15:16" x14ac:dyDescent="0.2">
      <c r="O65343"/>
      <c r="P65343"/>
    </row>
    <row r="65344" spans="15:16" x14ac:dyDescent="0.2">
      <c r="O65344"/>
      <c r="P65344"/>
    </row>
    <row r="65345" spans="15:16" x14ac:dyDescent="0.2">
      <c r="O65345"/>
      <c r="P65345"/>
    </row>
    <row r="65346" spans="15:16" x14ac:dyDescent="0.2">
      <c r="O65346"/>
      <c r="P65346"/>
    </row>
    <row r="65347" spans="15:16" x14ac:dyDescent="0.2">
      <c r="O65347"/>
      <c r="P65347"/>
    </row>
    <row r="65348" spans="15:16" x14ac:dyDescent="0.2">
      <c r="O65348"/>
      <c r="P65348"/>
    </row>
    <row r="65349" spans="15:16" x14ac:dyDescent="0.2">
      <c r="O65349"/>
      <c r="P65349"/>
    </row>
    <row r="65350" spans="15:16" x14ac:dyDescent="0.2">
      <c r="O65350"/>
      <c r="P65350"/>
    </row>
    <row r="65351" spans="15:16" x14ac:dyDescent="0.2">
      <c r="O65351"/>
      <c r="P65351"/>
    </row>
    <row r="65352" spans="15:16" x14ac:dyDescent="0.2">
      <c r="O65352"/>
      <c r="P65352"/>
    </row>
    <row r="65353" spans="15:16" x14ac:dyDescent="0.2">
      <c r="O65353"/>
      <c r="P65353"/>
    </row>
    <row r="65354" spans="15:16" x14ac:dyDescent="0.2">
      <c r="O65354"/>
      <c r="P65354"/>
    </row>
    <row r="65355" spans="15:16" x14ac:dyDescent="0.2">
      <c r="O65355"/>
      <c r="P65355"/>
    </row>
    <row r="65356" spans="15:16" x14ac:dyDescent="0.2">
      <c r="O65356"/>
      <c r="P65356"/>
    </row>
    <row r="65357" spans="15:16" x14ac:dyDescent="0.2">
      <c r="O65357"/>
      <c r="P65357"/>
    </row>
    <row r="65358" spans="15:16" x14ac:dyDescent="0.2">
      <c r="O65358"/>
      <c r="P65358"/>
    </row>
    <row r="65359" spans="15:16" x14ac:dyDescent="0.2">
      <c r="O65359"/>
      <c r="P65359"/>
    </row>
    <row r="65360" spans="15:16" x14ac:dyDescent="0.2">
      <c r="O65360"/>
      <c r="P65360"/>
    </row>
    <row r="65361" spans="15:16" x14ac:dyDescent="0.2">
      <c r="O65361"/>
      <c r="P65361"/>
    </row>
    <row r="65362" spans="15:16" x14ac:dyDescent="0.2">
      <c r="O65362"/>
      <c r="P65362"/>
    </row>
    <row r="65363" spans="15:16" x14ac:dyDescent="0.2">
      <c r="O65363"/>
      <c r="P65363"/>
    </row>
    <row r="65364" spans="15:16" x14ac:dyDescent="0.2">
      <c r="O65364"/>
      <c r="P65364"/>
    </row>
    <row r="65365" spans="15:16" x14ac:dyDescent="0.2">
      <c r="O65365"/>
      <c r="P65365"/>
    </row>
    <row r="65366" spans="15:16" x14ac:dyDescent="0.2">
      <c r="O65366"/>
      <c r="P65366"/>
    </row>
    <row r="65367" spans="15:16" x14ac:dyDescent="0.2">
      <c r="O65367"/>
      <c r="P65367"/>
    </row>
    <row r="65368" spans="15:16" x14ac:dyDescent="0.2">
      <c r="O65368"/>
      <c r="P65368"/>
    </row>
    <row r="65369" spans="15:16" x14ac:dyDescent="0.2">
      <c r="O65369"/>
      <c r="P65369"/>
    </row>
    <row r="65370" spans="15:16" x14ac:dyDescent="0.2">
      <c r="O65370"/>
      <c r="P65370"/>
    </row>
    <row r="65371" spans="15:16" x14ac:dyDescent="0.2">
      <c r="O65371"/>
      <c r="P65371"/>
    </row>
    <row r="65372" spans="15:16" x14ac:dyDescent="0.2">
      <c r="O65372"/>
      <c r="P65372"/>
    </row>
    <row r="65373" spans="15:16" x14ac:dyDescent="0.2">
      <c r="O65373"/>
      <c r="P65373"/>
    </row>
    <row r="65374" spans="15:16" x14ac:dyDescent="0.2">
      <c r="O65374"/>
      <c r="P65374"/>
    </row>
    <row r="65375" spans="15:16" x14ac:dyDescent="0.2">
      <c r="O65375"/>
      <c r="P65375"/>
    </row>
    <row r="65376" spans="15:16" x14ac:dyDescent="0.2">
      <c r="O65376"/>
      <c r="P65376"/>
    </row>
    <row r="65377" spans="15:16" x14ac:dyDescent="0.2">
      <c r="O65377"/>
      <c r="P65377"/>
    </row>
    <row r="65378" spans="15:16" x14ac:dyDescent="0.2">
      <c r="O65378"/>
      <c r="P65378"/>
    </row>
    <row r="65379" spans="15:16" x14ac:dyDescent="0.2">
      <c r="O65379"/>
      <c r="P65379"/>
    </row>
    <row r="65380" spans="15:16" x14ac:dyDescent="0.2">
      <c r="O65380"/>
      <c r="P65380"/>
    </row>
    <row r="65381" spans="15:16" x14ac:dyDescent="0.2">
      <c r="O65381"/>
      <c r="P65381"/>
    </row>
    <row r="65382" spans="15:16" x14ac:dyDescent="0.2">
      <c r="O65382"/>
      <c r="P65382"/>
    </row>
    <row r="65383" spans="15:16" x14ac:dyDescent="0.2">
      <c r="O65383"/>
      <c r="P65383"/>
    </row>
    <row r="65384" spans="15:16" x14ac:dyDescent="0.2">
      <c r="O65384"/>
      <c r="P65384"/>
    </row>
    <row r="65385" spans="15:16" x14ac:dyDescent="0.2">
      <c r="O65385"/>
      <c r="P65385"/>
    </row>
    <row r="65386" spans="15:16" x14ac:dyDescent="0.2">
      <c r="O65386"/>
      <c r="P65386"/>
    </row>
    <row r="65387" spans="15:16" x14ac:dyDescent="0.2">
      <c r="O65387"/>
      <c r="P65387"/>
    </row>
    <row r="65388" spans="15:16" x14ac:dyDescent="0.2">
      <c r="O65388"/>
      <c r="P65388"/>
    </row>
    <row r="65389" spans="15:16" x14ac:dyDescent="0.2">
      <c r="O65389"/>
      <c r="P65389"/>
    </row>
    <row r="65390" spans="15:16" x14ac:dyDescent="0.2">
      <c r="O65390"/>
      <c r="P65390"/>
    </row>
    <row r="65391" spans="15:16" x14ac:dyDescent="0.2">
      <c r="O65391"/>
      <c r="P65391"/>
    </row>
    <row r="65392" spans="15:16" x14ac:dyDescent="0.2">
      <c r="O65392"/>
      <c r="P65392"/>
    </row>
    <row r="65393" spans="15:16" x14ac:dyDescent="0.2">
      <c r="O65393"/>
      <c r="P65393"/>
    </row>
    <row r="65394" spans="15:16" x14ac:dyDescent="0.2">
      <c r="O65394"/>
      <c r="P65394"/>
    </row>
    <row r="65395" spans="15:16" x14ac:dyDescent="0.2">
      <c r="O65395"/>
      <c r="P65395"/>
    </row>
    <row r="65396" spans="15:16" x14ac:dyDescent="0.2">
      <c r="O65396"/>
      <c r="P65396"/>
    </row>
    <row r="65397" spans="15:16" x14ac:dyDescent="0.2">
      <c r="O65397"/>
      <c r="P65397"/>
    </row>
    <row r="65398" spans="15:16" x14ac:dyDescent="0.2">
      <c r="O65398"/>
      <c r="P65398"/>
    </row>
    <row r="65399" spans="15:16" x14ac:dyDescent="0.2">
      <c r="O65399"/>
      <c r="P65399"/>
    </row>
    <row r="65400" spans="15:16" x14ac:dyDescent="0.2">
      <c r="O65400"/>
      <c r="P65400"/>
    </row>
    <row r="65401" spans="15:16" x14ac:dyDescent="0.2">
      <c r="O65401"/>
      <c r="P65401"/>
    </row>
    <row r="65402" spans="15:16" x14ac:dyDescent="0.2">
      <c r="O65402"/>
      <c r="P65402"/>
    </row>
    <row r="65403" spans="15:16" x14ac:dyDescent="0.2">
      <c r="O65403"/>
      <c r="P65403"/>
    </row>
    <row r="65404" spans="15:16" x14ac:dyDescent="0.2">
      <c r="O65404"/>
      <c r="P65404"/>
    </row>
    <row r="65405" spans="15:16" x14ac:dyDescent="0.2">
      <c r="O65405"/>
      <c r="P65405"/>
    </row>
    <row r="65406" spans="15:16" x14ac:dyDescent="0.2">
      <c r="O65406"/>
      <c r="P65406"/>
    </row>
    <row r="65407" spans="15:16" x14ac:dyDescent="0.2">
      <c r="O65407"/>
      <c r="P65407"/>
    </row>
    <row r="65408" spans="15:16" x14ac:dyDescent="0.2">
      <c r="O65408"/>
      <c r="P65408"/>
    </row>
    <row r="65409" spans="15:16" x14ac:dyDescent="0.2">
      <c r="O65409"/>
      <c r="P65409"/>
    </row>
    <row r="65410" spans="15:16" x14ac:dyDescent="0.2">
      <c r="O65410"/>
      <c r="P65410"/>
    </row>
    <row r="65411" spans="15:16" x14ac:dyDescent="0.2">
      <c r="O65411"/>
      <c r="P65411"/>
    </row>
    <row r="65412" spans="15:16" x14ac:dyDescent="0.2">
      <c r="O65412"/>
      <c r="P65412"/>
    </row>
    <row r="65413" spans="15:16" x14ac:dyDescent="0.2">
      <c r="O65413"/>
      <c r="P65413"/>
    </row>
    <row r="65414" spans="15:16" x14ac:dyDescent="0.2">
      <c r="O65414"/>
      <c r="P65414"/>
    </row>
    <row r="65415" spans="15:16" x14ac:dyDescent="0.2">
      <c r="O65415"/>
      <c r="P65415"/>
    </row>
    <row r="65416" spans="15:16" x14ac:dyDescent="0.2">
      <c r="O65416"/>
      <c r="P65416"/>
    </row>
    <row r="65417" spans="15:16" x14ac:dyDescent="0.2">
      <c r="O65417"/>
      <c r="P65417"/>
    </row>
    <row r="65418" spans="15:16" x14ac:dyDescent="0.2">
      <c r="O65418"/>
      <c r="P65418"/>
    </row>
    <row r="65419" spans="15:16" x14ac:dyDescent="0.2">
      <c r="O65419"/>
      <c r="P65419"/>
    </row>
    <row r="65420" spans="15:16" x14ac:dyDescent="0.2">
      <c r="O65420"/>
      <c r="P65420"/>
    </row>
    <row r="65421" spans="15:16" x14ac:dyDescent="0.2">
      <c r="O65421"/>
      <c r="P65421"/>
    </row>
    <row r="65422" spans="15:16" x14ac:dyDescent="0.2">
      <c r="O65422"/>
      <c r="P65422"/>
    </row>
    <row r="65423" spans="15:16" x14ac:dyDescent="0.2">
      <c r="O65423"/>
      <c r="P65423"/>
    </row>
    <row r="65424" spans="15:16" x14ac:dyDescent="0.2">
      <c r="O65424"/>
      <c r="P65424"/>
    </row>
    <row r="65425" spans="15:16" x14ac:dyDescent="0.2">
      <c r="O65425"/>
      <c r="P65425"/>
    </row>
    <row r="65426" spans="15:16" x14ac:dyDescent="0.2">
      <c r="O65426"/>
      <c r="P65426"/>
    </row>
    <row r="65427" spans="15:16" x14ac:dyDescent="0.2">
      <c r="O65427"/>
      <c r="P65427"/>
    </row>
    <row r="65428" spans="15:16" x14ac:dyDescent="0.2">
      <c r="O65428"/>
      <c r="P65428"/>
    </row>
    <row r="65429" spans="15:16" x14ac:dyDescent="0.2">
      <c r="O65429"/>
      <c r="P65429"/>
    </row>
    <row r="65430" spans="15:16" x14ac:dyDescent="0.2">
      <c r="O65430"/>
      <c r="P65430"/>
    </row>
    <row r="65431" spans="15:16" x14ac:dyDescent="0.2">
      <c r="O65431"/>
      <c r="P65431"/>
    </row>
    <row r="65432" spans="15:16" x14ac:dyDescent="0.2">
      <c r="O65432"/>
      <c r="P65432"/>
    </row>
    <row r="65433" spans="15:16" x14ac:dyDescent="0.2">
      <c r="O65433"/>
      <c r="P65433"/>
    </row>
    <row r="65434" spans="15:16" x14ac:dyDescent="0.2">
      <c r="O65434"/>
      <c r="P65434"/>
    </row>
    <row r="65435" spans="15:16" x14ac:dyDescent="0.2">
      <c r="O65435"/>
      <c r="P65435"/>
    </row>
    <row r="65436" spans="15:16" x14ac:dyDescent="0.2">
      <c r="O65436"/>
      <c r="P65436"/>
    </row>
    <row r="65437" spans="15:16" x14ac:dyDescent="0.2">
      <c r="O65437"/>
      <c r="P65437"/>
    </row>
    <row r="65438" spans="15:16" x14ac:dyDescent="0.2">
      <c r="O65438"/>
      <c r="P65438"/>
    </row>
    <row r="65439" spans="15:16" x14ac:dyDescent="0.2">
      <c r="O65439"/>
      <c r="P65439"/>
    </row>
    <row r="65440" spans="15:16" x14ac:dyDescent="0.2">
      <c r="O65440"/>
      <c r="P65440"/>
    </row>
    <row r="65441" spans="15:16" x14ac:dyDescent="0.2">
      <c r="O65441"/>
      <c r="P65441"/>
    </row>
    <row r="65442" spans="15:16" x14ac:dyDescent="0.2">
      <c r="O65442"/>
      <c r="P65442"/>
    </row>
    <row r="65443" spans="15:16" x14ac:dyDescent="0.2">
      <c r="O65443"/>
      <c r="P65443"/>
    </row>
    <row r="65444" spans="15:16" x14ac:dyDescent="0.2">
      <c r="O65444"/>
      <c r="P65444"/>
    </row>
    <row r="65445" spans="15:16" x14ac:dyDescent="0.2">
      <c r="O65445"/>
      <c r="P65445"/>
    </row>
    <row r="65446" spans="15:16" x14ac:dyDescent="0.2">
      <c r="O65446"/>
      <c r="P65446"/>
    </row>
    <row r="65447" spans="15:16" x14ac:dyDescent="0.2">
      <c r="O65447"/>
      <c r="P65447"/>
    </row>
    <row r="65448" spans="15:16" x14ac:dyDescent="0.2">
      <c r="O65448"/>
      <c r="P65448"/>
    </row>
    <row r="65449" spans="15:16" x14ac:dyDescent="0.2">
      <c r="O65449"/>
      <c r="P65449"/>
    </row>
    <row r="65450" spans="15:16" x14ac:dyDescent="0.2">
      <c r="O65450"/>
      <c r="P65450"/>
    </row>
    <row r="65451" spans="15:16" x14ac:dyDescent="0.2">
      <c r="O65451"/>
      <c r="P65451"/>
    </row>
    <row r="65452" spans="15:16" x14ac:dyDescent="0.2">
      <c r="O65452"/>
      <c r="P65452"/>
    </row>
    <row r="65453" spans="15:16" x14ac:dyDescent="0.2">
      <c r="O65453"/>
      <c r="P65453"/>
    </row>
    <row r="65454" spans="15:16" x14ac:dyDescent="0.2">
      <c r="O65454"/>
      <c r="P65454"/>
    </row>
    <row r="65455" spans="15:16" x14ac:dyDescent="0.2">
      <c r="O65455"/>
      <c r="P65455"/>
    </row>
    <row r="65456" spans="15:16" x14ac:dyDescent="0.2">
      <c r="O65456"/>
      <c r="P65456"/>
    </row>
    <row r="65457" spans="15:16" x14ac:dyDescent="0.2">
      <c r="O65457"/>
      <c r="P65457"/>
    </row>
    <row r="65458" spans="15:16" x14ac:dyDescent="0.2">
      <c r="O65458"/>
      <c r="P65458"/>
    </row>
    <row r="65459" spans="15:16" x14ac:dyDescent="0.2">
      <c r="O65459"/>
      <c r="P65459"/>
    </row>
    <row r="65460" spans="15:16" x14ac:dyDescent="0.2">
      <c r="O65460"/>
      <c r="P65460"/>
    </row>
    <row r="65461" spans="15:16" x14ac:dyDescent="0.2">
      <c r="O65461"/>
      <c r="P65461"/>
    </row>
    <row r="65462" spans="15:16" x14ac:dyDescent="0.2">
      <c r="O65462"/>
      <c r="P65462"/>
    </row>
    <row r="65463" spans="15:16" x14ac:dyDescent="0.2">
      <c r="O65463"/>
      <c r="P65463"/>
    </row>
    <row r="65464" spans="15:16" x14ac:dyDescent="0.2">
      <c r="O65464"/>
      <c r="P65464"/>
    </row>
    <row r="65465" spans="15:16" x14ac:dyDescent="0.2">
      <c r="O65465"/>
      <c r="P65465"/>
    </row>
    <row r="65466" spans="15:16" x14ac:dyDescent="0.2">
      <c r="O65466"/>
      <c r="P65466"/>
    </row>
    <row r="65467" spans="15:16" x14ac:dyDescent="0.2">
      <c r="O65467"/>
      <c r="P65467"/>
    </row>
    <row r="65468" spans="15:16" x14ac:dyDescent="0.2">
      <c r="O65468"/>
      <c r="P65468"/>
    </row>
    <row r="65469" spans="15:16" x14ac:dyDescent="0.2">
      <c r="O65469"/>
      <c r="P65469"/>
    </row>
    <row r="65470" spans="15:16" x14ac:dyDescent="0.2">
      <c r="O65470"/>
      <c r="P65470"/>
    </row>
    <row r="65471" spans="15:16" x14ac:dyDescent="0.2">
      <c r="O65471"/>
      <c r="P65471"/>
    </row>
    <row r="65472" spans="15:16" x14ac:dyDescent="0.2">
      <c r="O65472"/>
      <c r="P65472"/>
    </row>
    <row r="65473" spans="15:16" x14ac:dyDescent="0.2">
      <c r="O65473"/>
      <c r="P65473"/>
    </row>
    <row r="65474" spans="15:16" x14ac:dyDescent="0.2">
      <c r="O65474"/>
      <c r="P65474"/>
    </row>
    <row r="65475" spans="15:16" x14ac:dyDescent="0.2">
      <c r="O65475"/>
      <c r="P65475"/>
    </row>
    <row r="65476" spans="15:16" x14ac:dyDescent="0.2">
      <c r="O65476"/>
      <c r="P65476"/>
    </row>
    <row r="65477" spans="15:16" x14ac:dyDescent="0.2">
      <c r="O65477"/>
      <c r="P65477"/>
    </row>
    <row r="65478" spans="15:16" x14ac:dyDescent="0.2">
      <c r="O65478"/>
      <c r="P65478"/>
    </row>
    <row r="65479" spans="15:16" x14ac:dyDescent="0.2">
      <c r="O65479"/>
      <c r="P65479"/>
    </row>
    <row r="65480" spans="15:16" x14ac:dyDescent="0.2">
      <c r="O65480"/>
      <c r="P65480"/>
    </row>
    <row r="65481" spans="15:16" x14ac:dyDescent="0.2">
      <c r="O65481"/>
      <c r="P65481"/>
    </row>
    <row r="65482" spans="15:16" x14ac:dyDescent="0.2">
      <c r="O65482"/>
      <c r="P65482"/>
    </row>
    <row r="65483" spans="15:16" x14ac:dyDescent="0.2">
      <c r="O65483"/>
      <c r="P65483"/>
    </row>
    <row r="65484" spans="15:16" x14ac:dyDescent="0.2">
      <c r="O65484"/>
      <c r="P65484"/>
    </row>
    <row r="65485" spans="15:16" x14ac:dyDescent="0.2">
      <c r="O65485"/>
      <c r="P65485"/>
    </row>
    <row r="65486" spans="15:16" x14ac:dyDescent="0.2">
      <c r="O65486"/>
      <c r="P65486"/>
    </row>
    <row r="65487" spans="15:16" x14ac:dyDescent="0.2">
      <c r="O65487"/>
      <c r="P65487"/>
    </row>
    <row r="65488" spans="15:16" x14ac:dyDescent="0.2">
      <c r="O65488"/>
      <c r="P65488"/>
    </row>
    <row r="65489" spans="15:16" x14ac:dyDescent="0.2">
      <c r="O65489"/>
      <c r="P65489"/>
    </row>
    <row r="65490" spans="15:16" x14ac:dyDescent="0.2">
      <c r="O65490"/>
      <c r="P65490"/>
    </row>
    <row r="65491" spans="15:16" x14ac:dyDescent="0.2">
      <c r="O65491"/>
      <c r="P65491"/>
    </row>
    <row r="65492" spans="15:16" x14ac:dyDescent="0.2">
      <c r="O65492"/>
      <c r="P65492"/>
    </row>
    <row r="65493" spans="15:16" x14ac:dyDescent="0.2">
      <c r="O65493"/>
      <c r="P65493"/>
    </row>
    <row r="65494" spans="15:16" x14ac:dyDescent="0.2">
      <c r="O65494"/>
      <c r="P65494"/>
    </row>
    <row r="65495" spans="15:16" x14ac:dyDescent="0.2">
      <c r="O65495"/>
      <c r="P65495"/>
    </row>
    <row r="65496" spans="15:16" x14ac:dyDescent="0.2">
      <c r="O65496"/>
      <c r="P65496"/>
    </row>
    <row r="65497" spans="15:16" x14ac:dyDescent="0.2">
      <c r="O65497"/>
      <c r="P65497"/>
    </row>
    <row r="65498" spans="15:16" x14ac:dyDescent="0.2">
      <c r="O65498"/>
      <c r="P65498"/>
    </row>
    <row r="65499" spans="15:16" x14ac:dyDescent="0.2">
      <c r="O65499"/>
      <c r="P65499"/>
    </row>
    <row r="65500" spans="15:16" x14ac:dyDescent="0.2">
      <c r="O65500"/>
      <c r="P65500"/>
    </row>
    <row r="65501" spans="15:16" x14ac:dyDescent="0.2">
      <c r="O65501"/>
      <c r="P65501"/>
    </row>
    <row r="65502" spans="15:16" x14ac:dyDescent="0.2">
      <c r="O65502"/>
      <c r="P65502"/>
    </row>
    <row r="65503" spans="15:16" x14ac:dyDescent="0.2">
      <c r="O65503"/>
      <c r="P65503"/>
    </row>
    <row r="65504" spans="15:16" x14ac:dyDescent="0.2">
      <c r="O65504"/>
      <c r="P65504"/>
    </row>
    <row r="65505" spans="15:16" x14ac:dyDescent="0.2">
      <c r="O65505"/>
      <c r="P65505"/>
    </row>
    <row r="65506" spans="15:16" x14ac:dyDescent="0.2">
      <c r="O65506"/>
      <c r="P65506"/>
    </row>
    <row r="65507" spans="15:16" x14ac:dyDescent="0.2">
      <c r="O65507"/>
      <c r="P65507"/>
    </row>
    <row r="65508" spans="15:16" x14ac:dyDescent="0.2">
      <c r="O65508"/>
      <c r="P65508"/>
    </row>
    <row r="65509" spans="15:16" x14ac:dyDescent="0.2">
      <c r="O65509"/>
      <c r="P65509"/>
    </row>
    <row r="65510" spans="15:16" x14ac:dyDescent="0.2">
      <c r="O65510"/>
      <c r="P65510"/>
    </row>
    <row r="65511" spans="15:16" x14ac:dyDescent="0.2">
      <c r="O65511"/>
      <c r="P65511"/>
    </row>
    <row r="65512" spans="15:16" x14ac:dyDescent="0.2">
      <c r="O65512"/>
      <c r="P65512"/>
    </row>
    <row r="65513" spans="15:16" x14ac:dyDescent="0.2">
      <c r="O65513"/>
      <c r="P65513"/>
    </row>
    <row r="65514" spans="15:16" x14ac:dyDescent="0.2">
      <c r="O65514"/>
      <c r="P65514"/>
    </row>
    <row r="65515" spans="15:16" x14ac:dyDescent="0.2">
      <c r="O65515"/>
      <c r="P65515"/>
    </row>
    <row r="65516" spans="15:16" x14ac:dyDescent="0.2">
      <c r="O65516"/>
      <c r="P65516"/>
    </row>
    <row r="65517" spans="15:16" x14ac:dyDescent="0.2">
      <c r="O65517"/>
      <c r="P65517"/>
    </row>
    <row r="65518" spans="15:16" x14ac:dyDescent="0.2">
      <c r="O65518"/>
      <c r="P65518"/>
    </row>
    <row r="65519" spans="15:16" x14ac:dyDescent="0.2">
      <c r="O65519"/>
      <c r="P65519"/>
    </row>
    <row r="65520" spans="15:16" x14ac:dyDescent="0.2">
      <c r="O65520"/>
      <c r="P65520"/>
    </row>
    <row r="65521" spans="15:16" x14ac:dyDescent="0.2">
      <c r="O65521"/>
      <c r="P65521"/>
    </row>
    <row r="65522" spans="15:16" x14ac:dyDescent="0.2">
      <c r="O65522"/>
      <c r="P65522"/>
    </row>
    <row r="65523" spans="15:16" x14ac:dyDescent="0.2">
      <c r="O65523"/>
      <c r="P65523"/>
    </row>
    <row r="65524" spans="15:16" x14ac:dyDescent="0.2">
      <c r="O65524"/>
      <c r="P65524"/>
    </row>
    <row r="65525" spans="15:16" x14ac:dyDescent="0.2">
      <c r="O65525"/>
      <c r="P65525"/>
    </row>
    <row r="65526" spans="15:16" x14ac:dyDescent="0.2">
      <c r="O65526"/>
      <c r="P65526"/>
    </row>
    <row r="65527" spans="15:16" x14ac:dyDescent="0.2">
      <c r="O65527"/>
      <c r="P65527"/>
    </row>
    <row r="65528" spans="15:16" x14ac:dyDescent="0.2">
      <c r="O65528"/>
      <c r="P65528"/>
    </row>
    <row r="65529" spans="15:16" x14ac:dyDescent="0.2">
      <c r="O65529"/>
      <c r="P65529"/>
    </row>
    <row r="65530" spans="15:16" x14ac:dyDescent="0.2">
      <c r="O65530"/>
      <c r="P65530"/>
    </row>
    <row r="65531" spans="15:16" x14ac:dyDescent="0.2">
      <c r="O65531"/>
      <c r="P65531"/>
    </row>
    <row r="65532" spans="15:16" x14ac:dyDescent="0.2">
      <c r="O65532"/>
      <c r="P65532"/>
    </row>
    <row r="65533" spans="15:16" x14ac:dyDescent="0.2">
      <c r="O65533"/>
      <c r="P65533"/>
    </row>
    <row r="65534" spans="15:16" x14ac:dyDescent="0.2">
      <c r="O65534"/>
      <c r="P65534"/>
    </row>
    <row r="65535" spans="15:16" x14ac:dyDescent="0.2">
      <c r="O65535"/>
      <c r="P65535"/>
    </row>
    <row r="65536" spans="15:16" x14ac:dyDescent="0.2">
      <c r="O65536"/>
      <c r="P65536"/>
    </row>
  </sheetData>
  <mergeCells count="3">
    <mergeCell ref="A4:A5"/>
    <mergeCell ref="B4:K4"/>
    <mergeCell ref="L4:U4"/>
  </mergeCells>
  <phoneticPr fontId="4" type="noConversion"/>
  <pageMargins left="0.75" right="0.75" top="1" bottom="1" header="0.5" footer="0.5"/>
  <pageSetup orientation="portrait"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J64"/>
  <sheetViews>
    <sheetView workbookViewId="0">
      <selection activeCell="B25" sqref="B25"/>
    </sheetView>
  </sheetViews>
  <sheetFormatPr defaultRowHeight="12.75" x14ac:dyDescent="0.2"/>
  <cols>
    <col min="1" max="1" width="12" customWidth="1"/>
    <col min="2" max="2" width="29.140625" bestFit="1" customWidth="1"/>
    <col min="5" max="5" width="14.85546875" customWidth="1"/>
    <col min="6" max="6" width="45.7109375" style="22" customWidth="1"/>
    <col min="7" max="7" width="46.28515625" style="22" customWidth="1"/>
    <col min="10" max="10" width="86.28515625" customWidth="1"/>
  </cols>
  <sheetData>
    <row r="2" spans="1:10" x14ac:dyDescent="0.2">
      <c r="D2" s="61"/>
    </row>
    <row r="4" spans="1:10" ht="13.5" thickBot="1" x14ac:dyDescent="0.25">
      <c r="A4" s="6" t="s">
        <v>297</v>
      </c>
      <c r="E4" s="6" t="s">
        <v>241</v>
      </c>
    </row>
    <row r="5" spans="1:10" ht="13.5" thickBot="1" x14ac:dyDescent="0.25">
      <c r="A5" s="4" t="s">
        <v>9</v>
      </c>
      <c r="B5" s="4" t="s">
        <v>10</v>
      </c>
      <c r="E5" s="14" t="s">
        <v>9</v>
      </c>
      <c r="F5" s="15" t="s">
        <v>89</v>
      </c>
      <c r="G5" s="15" t="s">
        <v>89</v>
      </c>
      <c r="I5" s="23" t="s">
        <v>223</v>
      </c>
      <c r="J5" s="24" t="s">
        <v>224</v>
      </c>
    </row>
    <row r="6" spans="1:10" ht="25.5" x14ac:dyDescent="0.2">
      <c r="A6" s="3" t="s">
        <v>65</v>
      </c>
      <c r="B6" s="8" t="s">
        <v>62</v>
      </c>
      <c r="E6" s="16" t="s">
        <v>90</v>
      </c>
      <c r="F6" s="19" t="s">
        <v>161</v>
      </c>
      <c r="G6" s="17" t="s">
        <v>91</v>
      </c>
      <c r="I6" s="18" t="s">
        <v>225</v>
      </c>
      <c r="J6" s="25" t="s">
        <v>226</v>
      </c>
    </row>
    <row r="7" spans="1:10" ht="25.5" x14ac:dyDescent="0.2">
      <c r="A7" s="3" t="s">
        <v>55</v>
      </c>
      <c r="B7" s="2" t="s">
        <v>54</v>
      </c>
      <c r="E7" s="18" t="s">
        <v>92</v>
      </c>
      <c r="F7" s="19" t="s">
        <v>161</v>
      </c>
      <c r="G7" s="19" t="s">
        <v>93</v>
      </c>
      <c r="I7" s="18" t="s">
        <v>227</v>
      </c>
      <c r="J7" s="25" t="s">
        <v>228</v>
      </c>
    </row>
    <row r="8" spans="1:10" ht="25.5" x14ac:dyDescent="0.2">
      <c r="A8" s="3" t="s">
        <v>64</v>
      </c>
      <c r="B8" s="8" t="s">
        <v>17</v>
      </c>
      <c r="E8" s="18" t="s">
        <v>94</v>
      </c>
      <c r="F8" s="19" t="s">
        <v>161</v>
      </c>
      <c r="G8" s="19" t="s">
        <v>95</v>
      </c>
      <c r="I8" s="18" t="s">
        <v>229</v>
      </c>
      <c r="J8" s="25" t="s">
        <v>230</v>
      </c>
    </row>
    <row r="9" spans="1:10" ht="25.5" x14ac:dyDescent="0.2">
      <c r="A9" s="3" t="s">
        <v>68</v>
      </c>
      <c r="B9" s="8" t="s">
        <v>58</v>
      </c>
      <c r="E9" s="18" t="s">
        <v>96</v>
      </c>
      <c r="F9" s="19" t="s">
        <v>161</v>
      </c>
      <c r="G9" s="19" t="s">
        <v>97</v>
      </c>
      <c r="I9" s="18" t="s">
        <v>231</v>
      </c>
      <c r="J9" s="25" t="s">
        <v>232</v>
      </c>
    </row>
    <row r="10" spans="1:10" ht="25.5" x14ac:dyDescent="0.2">
      <c r="A10" s="3" t="s">
        <v>70</v>
      </c>
      <c r="B10" s="8" t="s">
        <v>271</v>
      </c>
      <c r="E10" s="18" t="s">
        <v>98</v>
      </c>
      <c r="F10" s="19" t="s">
        <v>161</v>
      </c>
      <c r="G10" s="19" t="s">
        <v>99</v>
      </c>
      <c r="I10" s="18" t="s">
        <v>233</v>
      </c>
      <c r="J10" s="25" t="s">
        <v>234</v>
      </c>
    </row>
    <row r="11" spans="1:10" ht="25.5" x14ac:dyDescent="0.2">
      <c r="A11" s="3" t="s">
        <v>66</v>
      </c>
      <c r="B11" s="8" t="s">
        <v>273</v>
      </c>
      <c r="E11" s="18" t="s">
        <v>100</v>
      </c>
      <c r="F11" s="19" t="s">
        <v>161</v>
      </c>
      <c r="G11" s="19" t="s">
        <v>101</v>
      </c>
      <c r="I11" s="18" t="s">
        <v>235</v>
      </c>
      <c r="J11" s="25" t="s">
        <v>236</v>
      </c>
    </row>
    <row r="12" spans="1:10" ht="25.5" x14ac:dyDescent="0.2">
      <c r="A12" s="3" t="s">
        <v>5</v>
      </c>
      <c r="B12" s="8" t="s">
        <v>6</v>
      </c>
      <c r="E12" s="18" t="s">
        <v>102</v>
      </c>
      <c r="F12" s="19" t="s">
        <v>161</v>
      </c>
      <c r="G12" s="19" t="s">
        <v>103</v>
      </c>
      <c r="I12" s="18" t="s">
        <v>237</v>
      </c>
      <c r="J12" s="25" t="s">
        <v>238</v>
      </c>
    </row>
    <row r="13" spans="1:10" ht="26.25" thickBot="1" x14ac:dyDescent="0.25">
      <c r="A13" s="3" t="s">
        <v>8</v>
      </c>
      <c r="B13" s="8" t="s">
        <v>7</v>
      </c>
      <c r="E13" s="18" t="s">
        <v>104</v>
      </c>
      <c r="F13" s="19" t="s">
        <v>272</v>
      </c>
      <c r="G13" s="19" t="s">
        <v>105</v>
      </c>
      <c r="I13" s="20" t="s">
        <v>239</v>
      </c>
      <c r="J13" s="26" t="s">
        <v>240</v>
      </c>
    </row>
    <row r="14" spans="1:10" ht="25.5" x14ac:dyDescent="0.2">
      <c r="A14" s="3" t="s">
        <v>274</v>
      </c>
      <c r="B14" s="8" t="s">
        <v>275</v>
      </c>
      <c r="E14" s="18" t="s">
        <v>106</v>
      </c>
      <c r="F14" s="19" t="s">
        <v>248</v>
      </c>
      <c r="G14" s="19" t="s">
        <v>107</v>
      </c>
    </row>
    <row r="15" spans="1:10" ht="25.5" x14ac:dyDescent="0.2">
      <c r="A15" s="3" t="s">
        <v>276</v>
      </c>
      <c r="B15" s="8" t="s">
        <v>277</v>
      </c>
      <c r="E15" s="18" t="s">
        <v>108</v>
      </c>
      <c r="F15" s="19" t="s">
        <v>249</v>
      </c>
      <c r="G15" s="19" t="s">
        <v>109</v>
      </c>
    </row>
    <row r="16" spans="1:10" ht="25.5" x14ac:dyDescent="0.2">
      <c r="A16" s="3" t="s">
        <v>71</v>
      </c>
      <c r="B16" s="8" t="s">
        <v>59</v>
      </c>
      <c r="E16" s="18" t="s">
        <v>110</v>
      </c>
      <c r="F16" s="19" t="s">
        <v>250</v>
      </c>
      <c r="G16" s="19" t="s">
        <v>111</v>
      </c>
    </row>
    <row r="17" spans="1:7" ht="25.5" x14ac:dyDescent="0.2">
      <c r="A17" s="3" t="s">
        <v>285</v>
      </c>
      <c r="B17" s="8" t="s">
        <v>286</v>
      </c>
      <c r="E17" s="18" t="s">
        <v>112</v>
      </c>
      <c r="F17" s="19" t="s">
        <v>251</v>
      </c>
      <c r="G17" s="19" t="s">
        <v>113</v>
      </c>
    </row>
    <row r="18" spans="1:7" ht="38.25" x14ac:dyDescent="0.2">
      <c r="A18" s="3" t="s">
        <v>72</v>
      </c>
      <c r="B18" s="8" t="s">
        <v>60</v>
      </c>
      <c r="E18" s="18" t="s">
        <v>114</v>
      </c>
      <c r="F18" s="19" t="s">
        <v>252</v>
      </c>
      <c r="G18" s="19" t="s">
        <v>115</v>
      </c>
    </row>
    <row r="19" spans="1:7" ht="38.25" x14ac:dyDescent="0.2">
      <c r="A19" s="3" t="s">
        <v>73</v>
      </c>
      <c r="B19" s="8" t="s">
        <v>61</v>
      </c>
      <c r="E19" s="18" t="s">
        <v>116</v>
      </c>
      <c r="F19" s="19" t="s">
        <v>253</v>
      </c>
      <c r="G19" s="19" t="s">
        <v>117</v>
      </c>
    </row>
    <row r="20" spans="1:7" ht="38.25" x14ac:dyDescent="0.2">
      <c r="A20" s="3" t="s">
        <v>278</v>
      </c>
      <c r="B20" s="8" t="s">
        <v>279</v>
      </c>
      <c r="E20" s="18" t="s">
        <v>118</v>
      </c>
      <c r="F20" s="19" t="s">
        <v>254</v>
      </c>
      <c r="G20" s="19" t="s">
        <v>119</v>
      </c>
    </row>
    <row r="21" spans="1:7" ht="25.5" x14ac:dyDescent="0.2">
      <c r="A21" s="3" t="s">
        <v>280</v>
      </c>
      <c r="B21" s="8" t="s">
        <v>281</v>
      </c>
      <c r="E21" s="18" t="s">
        <v>120</v>
      </c>
      <c r="F21" s="19" t="s">
        <v>255</v>
      </c>
      <c r="G21" s="19" t="s">
        <v>121</v>
      </c>
    </row>
    <row r="22" spans="1:7" ht="25.5" x14ac:dyDescent="0.2">
      <c r="A22" s="3" t="s">
        <v>75</v>
      </c>
      <c r="B22" s="8" t="s">
        <v>16</v>
      </c>
      <c r="E22" s="18" t="s">
        <v>122</v>
      </c>
      <c r="F22" s="19" t="s">
        <v>161</v>
      </c>
      <c r="G22" s="19" t="s">
        <v>123</v>
      </c>
    </row>
    <row r="23" spans="1:7" ht="25.5" x14ac:dyDescent="0.2">
      <c r="A23" s="3" t="s">
        <v>76</v>
      </c>
      <c r="B23" s="8" t="s">
        <v>15</v>
      </c>
      <c r="E23" s="18" t="s">
        <v>124</v>
      </c>
      <c r="F23" s="19" t="s">
        <v>256</v>
      </c>
      <c r="G23" s="19" t="s">
        <v>125</v>
      </c>
    </row>
    <row r="24" spans="1:7" ht="25.5" x14ac:dyDescent="0.2">
      <c r="A24" s="3" t="s">
        <v>289</v>
      </c>
      <c r="B24" s="372" t="s">
        <v>466</v>
      </c>
      <c r="E24" s="18" t="s">
        <v>126</v>
      </c>
      <c r="F24" s="35" t="s">
        <v>272</v>
      </c>
      <c r="G24" s="19" t="s">
        <v>127</v>
      </c>
    </row>
    <row r="25" spans="1:7" ht="38.25" x14ac:dyDescent="0.2">
      <c r="A25" s="3" t="s">
        <v>291</v>
      </c>
      <c r="B25" s="8" t="s">
        <v>292</v>
      </c>
      <c r="E25" s="18" t="s">
        <v>128</v>
      </c>
      <c r="F25" s="19" t="s">
        <v>257</v>
      </c>
      <c r="G25" s="19" t="s">
        <v>129</v>
      </c>
    </row>
    <row r="26" spans="1:7" ht="38.25" x14ac:dyDescent="0.2">
      <c r="A26" s="3" t="s">
        <v>296</v>
      </c>
      <c r="B26" s="8" t="s">
        <v>14</v>
      </c>
      <c r="E26" s="18" t="s">
        <v>130</v>
      </c>
      <c r="F26" s="19" t="s">
        <v>258</v>
      </c>
      <c r="G26" s="19" t="s">
        <v>131</v>
      </c>
    </row>
    <row r="27" spans="1:7" ht="38.25" x14ac:dyDescent="0.2">
      <c r="A27" s="3" t="s">
        <v>67</v>
      </c>
      <c r="B27" s="8" t="s">
        <v>344</v>
      </c>
      <c r="E27" s="18" t="s">
        <v>132</v>
      </c>
      <c r="F27" s="19" t="s">
        <v>259</v>
      </c>
      <c r="G27" s="19" t="s">
        <v>133</v>
      </c>
    </row>
    <row r="28" spans="1:7" ht="38.25" x14ac:dyDescent="0.2">
      <c r="A28" s="3" t="s">
        <v>69</v>
      </c>
      <c r="B28" s="8" t="s">
        <v>57</v>
      </c>
      <c r="E28" s="18" t="s">
        <v>134</v>
      </c>
      <c r="F28" s="19" t="s">
        <v>260</v>
      </c>
      <c r="G28" s="19" t="s">
        <v>135</v>
      </c>
    </row>
    <row r="29" spans="1:7" ht="25.5" x14ac:dyDescent="0.2">
      <c r="A29" s="11" t="s">
        <v>77</v>
      </c>
      <c r="B29" s="8" t="s">
        <v>78</v>
      </c>
      <c r="E29" s="18" t="s">
        <v>136</v>
      </c>
      <c r="F29" s="19" t="s">
        <v>261</v>
      </c>
      <c r="G29" s="19" t="s">
        <v>137</v>
      </c>
    </row>
    <row r="30" spans="1:7" ht="25.5" x14ac:dyDescent="0.2">
      <c r="A30" s="3" t="s">
        <v>39</v>
      </c>
      <c r="B30" s="2" t="s">
        <v>38</v>
      </c>
      <c r="E30" s="18" t="s">
        <v>138</v>
      </c>
      <c r="F30" s="19" t="s">
        <v>262</v>
      </c>
      <c r="G30" s="19" t="s">
        <v>139</v>
      </c>
    </row>
    <row r="31" spans="1:7" ht="38.25" x14ac:dyDescent="0.2">
      <c r="A31" s="82" t="s">
        <v>283</v>
      </c>
      <c r="B31" s="8" t="s">
        <v>282</v>
      </c>
      <c r="E31" s="18" t="s">
        <v>140</v>
      </c>
      <c r="F31" s="19" t="s">
        <v>147</v>
      </c>
      <c r="G31" s="19" t="s">
        <v>141</v>
      </c>
    </row>
    <row r="32" spans="1:7" ht="38.25" x14ac:dyDescent="0.2">
      <c r="A32" s="82" t="s">
        <v>295</v>
      </c>
      <c r="B32" s="8" t="s">
        <v>284</v>
      </c>
      <c r="E32" s="18" t="s">
        <v>142</v>
      </c>
      <c r="F32" s="19" t="s">
        <v>147</v>
      </c>
      <c r="G32" s="19" t="s">
        <v>143</v>
      </c>
    </row>
    <row r="33" spans="1:7" ht="25.5" x14ac:dyDescent="0.2">
      <c r="A33" s="3" t="s">
        <v>53</v>
      </c>
      <c r="B33" s="2" t="s">
        <v>52</v>
      </c>
      <c r="E33" s="18" t="s">
        <v>144</v>
      </c>
      <c r="F33" s="19" t="s">
        <v>263</v>
      </c>
      <c r="G33" s="19" t="s">
        <v>145</v>
      </c>
    </row>
    <row r="34" spans="1:7" ht="25.5" x14ac:dyDescent="0.2">
      <c r="A34" s="18" t="s">
        <v>299</v>
      </c>
      <c r="B34" s="2" t="s">
        <v>242</v>
      </c>
      <c r="E34" s="18" t="s">
        <v>165</v>
      </c>
      <c r="F34" s="19" t="s">
        <v>264</v>
      </c>
      <c r="G34" s="19" t="s">
        <v>166</v>
      </c>
    </row>
    <row r="35" spans="1:7" ht="25.5" x14ac:dyDescent="0.2">
      <c r="A35" s="11" t="s">
        <v>84</v>
      </c>
      <c r="B35" s="8" t="s">
        <v>85</v>
      </c>
      <c r="E35" s="18" t="s">
        <v>167</v>
      </c>
      <c r="F35" s="19" t="s">
        <v>265</v>
      </c>
      <c r="G35" s="19" t="s">
        <v>168</v>
      </c>
    </row>
    <row r="36" spans="1:7" ht="38.25" x14ac:dyDescent="0.2">
      <c r="A36" s="150" t="s">
        <v>306</v>
      </c>
      <c r="B36" s="8" t="s">
        <v>307</v>
      </c>
      <c r="E36" s="18" t="s">
        <v>169</v>
      </c>
      <c r="F36" s="19" t="s">
        <v>147</v>
      </c>
      <c r="G36" s="19" t="s">
        <v>170</v>
      </c>
    </row>
    <row r="37" spans="1:7" ht="51" x14ac:dyDescent="0.2">
      <c r="E37" s="18" t="s">
        <v>171</v>
      </c>
      <c r="F37" s="19" t="s">
        <v>147</v>
      </c>
      <c r="G37" s="19" t="s">
        <v>172</v>
      </c>
    </row>
    <row r="38" spans="1:7" ht="51" x14ac:dyDescent="0.2">
      <c r="A38" s="12"/>
      <c r="E38" s="18" t="s">
        <v>173</v>
      </c>
      <c r="F38" s="19" t="s">
        <v>147</v>
      </c>
      <c r="G38" s="19" t="s">
        <v>174</v>
      </c>
    </row>
    <row r="39" spans="1:7" ht="38.25" x14ac:dyDescent="0.2">
      <c r="A39" s="5" t="s">
        <v>74</v>
      </c>
      <c r="E39" s="18" t="s">
        <v>175</v>
      </c>
      <c r="F39" s="19" t="s">
        <v>147</v>
      </c>
      <c r="G39" s="19" t="s">
        <v>176</v>
      </c>
    </row>
    <row r="40" spans="1:7" ht="38.25" x14ac:dyDescent="0.2">
      <c r="A40" s="4" t="s">
        <v>9</v>
      </c>
      <c r="B40" s="4" t="s">
        <v>10</v>
      </c>
      <c r="E40" s="18" t="s">
        <v>177</v>
      </c>
      <c r="F40" s="19" t="s">
        <v>266</v>
      </c>
      <c r="G40" s="19" t="s">
        <v>178</v>
      </c>
    </row>
    <row r="41" spans="1:7" ht="25.5" x14ac:dyDescent="0.2">
      <c r="A41" s="3" t="s">
        <v>49</v>
      </c>
      <c r="B41" s="2" t="s">
        <v>48</v>
      </c>
      <c r="E41" s="18" t="s">
        <v>179</v>
      </c>
      <c r="F41" s="19" t="s">
        <v>267</v>
      </c>
      <c r="G41" s="19" t="s">
        <v>180</v>
      </c>
    </row>
    <row r="42" spans="1:7" ht="25.5" x14ac:dyDescent="0.2">
      <c r="A42" s="3" t="s">
        <v>47</v>
      </c>
      <c r="B42" s="2" t="s">
        <v>46</v>
      </c>
      <c r="E42" s="18" t="s">
        <v>181</v>
      </c>
      <c r="F42" s="19" t="s">
        <v>268</v>
      </c>
      <c r="G42" s="19" t="s">
        <v>182</v>
      </c>
    </row>
    <row r="43" spans="1:7" ht="38.25" x14ac:dyDescent="0.2">
      <c r="A43" s="3" t="s">
        <v>45</v>
      </c>
      <c r="B43" s="2" t="s">
        <v>44</v>
      </c>
      <c r="E43" s="18" t="s">
        <v>183</v>
      </c>
      <c r="F43" s="19" t="s">
        <v>269</v>
      </c>
      <c r="G43" s="19" t="s">
        <v>184</v>
      </c>
    </row>
    <row r="44" spans="1:7" ht="25.5" x14ac:dyDescent="0.2">
      <c r="A44" s="3" t="s">
        <v>43</v>
      </c>
      <c r="B44" s="2" t="s">
        <v>42</v>
      </c>
      <c r="E44" s="18" t="s">
        <v>185</v>
      </c>
      <c r="F44" s="19" t="s">
        <v>270</v>
      </c>
      <c r="G44" s="19" t="s">
        <v>186</v>
      </c>
    </row>
    <row r="45" spans="1:7" ht="38.25" x14ac:dyDescent="0.2">
      <c r="A45" s="3" t="s">
        <v>41</v>
      </c>
      <c r="B45" s="2" t="s">
        <v>40</v>
      </c>
      <c r="E45" s="18" t="s">
        <v>187</v>
      </c>
      <c r="F45" s="19" t="s">
        <v>146</v>
      </c>
      <c r="G45" s="19" t="s">
        <v>188</v>
      </c>
    </row>
    <row r="46" spans="1:7" ht="25.5" x14ac:dyDescent="0.2">
      <c r="A46" s="3" t="s">
        <v>37</v>
      </c>
      <c r="B46" s="2" t="s">
        <v>36</v>
      </c>
      <c r="E46" s="18" t="s">
        <v>189</v>
      </c>
      <c r="F46" s="19" t="s">
        <v>150</v>
      </c>
      <c r="G46" s="19" t="s">
        <v>190</v>
      </c>
    </row>
    <row r="47" spans="1:7" ht="25.5" x14ac:dyDescent="0.2">
      <c r="A47" s="3" t="s">
        <v>35</v>
      </c>
      <c r="B47" s="2" t="s">
        <v>34</v>
      </c>
      <c r="E47" s="18" t="s">
        <v>191</v>
      </c>
      <c r="F47" s="19" t="s">
        <v>150</v>
      </c>
      <c r="G47" s="19" t="s">
        <v>192</v>
      </c>
    </row>
    <row r="48" spans="1:7" ht="25.5" x14ac:dyDescent="0.2">
      <c r="A48" s="3" t="s">
        <v>33</v>
      </c>
      <c r="B48" s="2" t="s">
        <v>32</v>
      </c>
      <c r="E48" s="18" t="s">
        <v>193</v>
      </c>
      <c r="F48" s="19" t="s">
        <v>150</v>
      </c>
      <c r="G48" s="19" t="s">
        <v>194</v>
      </c>
    </row>
    <row r="49" spans="1:7" ht="25.5" x14ac:dyDescent="0.2">
      <c r="A49" s="3" t="s">
        <v>31</v>
      </c>
      <c r="B49" s="2" t="s">
        <v>30</v>
      </c>
      <c r="E49" s="18" t="s">
        <v>195</v>
      </c>
      <c r="F49" s="19" t="s">
        <v>149</v>
      </c>
      <c r="G49" s="19" t="s">
        <v>196</v>
      </c>
    </row>
    <row r="50" spans="1:7" ht="25.5" x14ac:dyDescent="0.2">
      <c r="A50" s="3" t="s">
        <v>29</v>
      </c>
      <c r="B50" s="2" t="s">
        <v>28</v>
      </c>
      <c r="E50" s="18" t="s">
        <v>197</v>
      </c>
      <c r="F50" s="35" t="s">
        <v>272</v>
      </c>
      <c r="G50" s="19" t="s">
        <v>198</v>
      </c>
    </row>
    <row r="51" spans="1:7" ht="25.5" x14ac:dyDescent="0.2">
      <c r="A51" s="3" t="s">
        <v>27</v>
      </c>
      <c r="B51" s="2" t="s">
        <v>26</v>
      </c>
      <c r="E51" s="18" t="s">
        <v>199</v>
      </c>
      <c r="F51" s="35" t="s">
        <v>272</v>
      </c>
      <c r="G51" s="19" t="s">
        <v>198</v>
      </c>
    </row>
    <row r="52" spans="1:7" ht="25.5" x14ac:dyDescent="0.2">
      <c r="A52" s="3" t="s">
        <v>25</v>
      </c>
      <c r="B52" s="2" t="s">
        <v>24</v>
      </c>
      <c r="E52" s="18" t="s">
        <v>200</v>
      </c>
      <c r="F52" s="35" t="s">
        <v>272</v>
      </c>
      <c r="G52" s="19" t="s">
        <v>198</v>
      </c>
    </row>
    <row r="53" spans="1:7" ht="25.5" x14ac:dyDescent="0.2">
      <c r="A53" s="3" t="s">
        <v>51</v>
      </c>
      <c r="B53" s="2" t="s">
        <v>50</v>
      </c>
      <c r="E53" s="18" t="s">
        <v>201</v>
      </c>
      <c r="F53" s="35" t="s">
        <v>272</v>
      </c>
      <c r="G53" s="19" t="s">
        <v>198</v>
      </c>
    </row>
    <row r="54" spans="1:7" ht="25.5" x14ac:dyDescent="0.2">
      <c r="A54" s="3" t="s">
        <v>23</v>
      </c>
      <c r="B54" s="2" t="s">
        <v>22</v>
      </c>
      <c r="E54" s="18" t="s">
        <v>202</v>
      </c>
      <c r="F54" s="35" t="s">
        <v>272</v>
      </c>
      <c r="G54" s="19" t="s">
        <v>198</v>
      </c>
    </row>
    <row r="55" spans="1:7" ht="25.5" x14ac:dyDescent="0.2">
      <c r="A55" s="3" t="s">
        <v>39</v>
      </c>
      <c r="B55" s="2" t="s">
        <v>38</v>
      </c>
      <c r="E55" s="18" t="s">
        <v>203</v>
      </c>
      <c r="F55" s="35" t="s">
        <v>272</v>
      </c>
      <c r="G55" s="19" t="s">
        <v>204</v>
      </c>
    </row>
    <row r="56" spans="1:7" ht="51" x14ac:dyDescent="0.2">
      <c r="A56" s="3" t="s">
        <v>53</v>
      </c>
      <c r="B56" s="2" t="s">
        <v>52</v>
      </c>
      <c r="E56" s="18" t="s">
        <v>205</v>
      </c>
      <c r="F56" s="19" t="s">
        <v>148</v>
      </c>
      <c r="G56" s="19" t="s">
        <v>206</v>
      </c>
    </row>
    <row r="57" spans="1:7" ht="51" x14ac:dyDescent="0.2">
      <c r="A57" s="3" t="s">
        <v>21</v>
      </c>
      <c r="B57" s="2" t="s">
        <v>20</v>
      </c>
      <c r="E57" s="18" t="s">
        <v>207</v>
      </c>
      <c r="F57" s="19" t="s">
        <v>148</v>
      </c>
      <c r="G57" s="19" t="s">
        <v>208</v>
      </c>
    </row>
    <row r="58" spans="1:7" ht="51" x14ac:dyDescent="0.2">
      <c r="A58" s="3" t="s">
        <v>19</v>
      </c>
      <c r="B58" s="2" t="s">
        <v>18</v>
      </c>
      <c r="E58" s="18" t="s">
        <v>209</v>
      </c>
      <c r="F58" s="19" t="s">
        <v>148</v>
      </c>
      <c r="G58" s="19" t="s">
        <v>210</v>
      </c>
    </row>
    <row r="59" spans="1:7" ht="51" x14ac:dyDescent="0.2">
      <c r="E59" s="18" t="s">
        <v>211</v>
      </c>
      <c r="F59" s="19" t="s">
        <v>148</v>
      </c>
      <c r="G59" s="19" t="s">
        <v>212</v>
      </c>
    </row>
    <row r="60" spans="1:7" ht="51" x14ac:dyDescent="0.2">
      <c r="E60" s="18" t="s">
        <v>213</v>
      </c>
      <c r="F60" s="19" t="s">
        <v>148</v>
      </c>
      <c r="G60" s="19" t="s">
        <v>214</v>
      </c>
    </row>
    <row r="61" spans="1:7" ht="51" x14ac:dyDescent="0.2">
      <c r="E61" s="18" t="s">
        <v>215</v>
      </c>
      <c r="F61" s="19" t="s">
        <v>148</v>
      </c>
      <c r="G61" s="19" t="s">
        <v>216</v>
      </c>
    </row>
    <row r="62" spans="1:7" ht="51" x14ac:dyDescent="0.2">
      <c r="E62" s="18" t="s">
        <v>217</v>
      </c>
      <c r="F62" s="19" t="s">
        <v>148</v>
      </c>
      <c r="G62" s="19" t="s">
        <v>218</v>
      </c>
    </row>
    <row r="63" spans="1:7" ht="51" x14ac:dyDescent="0.2">
      <c r="E63" s="18" t="s">
        <v>219</v>
      </c>
      <c r="F63" s="19" t="s">
        <v>148</v>
      </c>
      <c r="G63" s="19" t="s">
        <v>220</v>
      </c>
    </row>
    <row r="64" spans="1:7" ht="51.75" thickBot="1" x14ac:dyDescent="0.25">
      <c r="E64" s="20" t="s">
        <v>221</v>
      </c>
      <c r="F64" s="19" t="s">
        <v>148</v>
      </c>
      <c r="G64" s="21" t="s">
        <v>222</v>
      </c>
    </row>
  </sheetData>
  <autoFilter ref="E5:G64"/>
  <phoneticPr fontId="4" type="noConversion"/>
  <pageMargins left="0.75" right="0.75" top="1" bottom="1" header="0.5" footer="0.5"/>
  <pageSetup orientation="portrait" r:id="rId1"/>
  <headerFooter alignWithMargins="0">
    <oddFooter>&amp;L&amp;8Q:\IPAMS\Colorado\DJ_basin\baseline_emiss\DJ_basin_emission_summary_013008.xls:SCC_xref</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J26"/>
  <sheetViews>
    <sheetView workbookViewId="0">
      <selection activeCell="G19" sqref="G19"/>
    </sheetView>
  </sheetViews>
  <sheetFormatPr defaultRowHeight="12.75" x14ac:dyDescent="0.2"/>
  <cols>
    <col min="2" max="2" width="20" customWidth="1"/>
  </cols>
  <sheetData>
    <row r="2" spans="1:10" x14ac:dyDescent="0.2">
      <c r="A2" s="61"/>
    </row>
    <row r="5" spans="1:10" x14ac:dyDescent="0.2">
      <c r="A5" s="48" t="s">
        <v>319</v>
      </c>
      <c r="B5" s="12" t="s">
        <v>309</v>
      </c>
      <c r="C5" s="10" t="str">
        <f t="shared" ref="C5:C19" si="0">A5</f>
        <v>08007</v>
      </c>
      <c r="D5" s="10" t="str">
        <f t="shared" ref="D5:D19" si="1">A5</f>
        <v>08007</v>
      </c>
      <c r="E5" s="10"/>
      <c r="F5" s="12" t="s">
        <v>309</v>
      </c>
      <c r="G5" s="12" t="s">
        <v>4</v>
      </c>
      <c r="H5" s="12" t="s">
        <v>310</v>
      </c>
      <c r="I5" t="str">
        <f>G5&amp;H5</f>
        <v>08007</v>
      </c>
    </row>
    <row r="6" spans="1:10" x14ac:dyDescent="0.2">
      <c r="A6" s="48" t="s">
        <v>321</v>
      </c>
      <c r="B6" s="12" t="s">
        <v>313</v>
      </c>
      <c r="C6" s="10" t="str">
        <f t="shared" si="0"/>
        <v>08067</v>
      </c>
      <c r="D6" s="10" t="str">
        <f t="shared" si="1"/>
        <v>08067</v>
      </c>
      <c r="E6" s="10"/>
      <c r="F6" s="12" t="s">
        <v>311</v>
      </c>
      <c r="G6" s="12" t="s">
        <v>4</v>
      </c>
      <c r="H6" s="12" t="s">
        <v>312</v>
      </c>
      <c r="I6" t="str">
        <f>G6&amp;H6</f>
        <v>08053</v>
      </c>
      <c r="J6" s="12"/>
    </row>
    <row r="7" spans="1:10" x14ac:dyDescent="0.2">
      <c r="A7" s="48" t="s">
        <v>320</v>
      </c>
      <c r="B7" s="12" t="s">
        <v>311</v>
      </c>
      <c r="C7" s="10" t="str">
        <f t="shared" si="0"/>
        <v>08053</v>
      </c>
      <c r="D7" s="10" t="str">
        <f t="shared" si="1"/>
        <v>08053</v>
      </c>
      <c r="E7" s="10"/>
      <c r="F7" s="12" t="s">
        <v>313</v>
      </c>
      <c r="G7" s="12" t="s">
        <v>4</v>
      </c>
      <c r="H7" s="12" t="s">
        <v>314</v>
      </c>
      <c r="I7" t="str">
        <f>G7&amp;H7</f>
        <v>08067</v>
      </c>
    </row>
    <row r="8" spans="1:10" x14ac:dyDescent="0.2">
      <c r="A8" s="48" t="s">
        <v>322</v>
      </c>
      <c r="B8" s="12" t="s">
        <v>315</v>
      </c>
      <c r="C8" s="10" t="str">
        <f t="shared" si="0"/>
        <v>08079</v>
      </c>
      <c r="D8" s="10" t="str">
        <f t="shared" si="1"/>
        <v>08079</v>
      </c>
      <c r="E8" s="10"/>
      <c r="F8" s="12" t="s">
        <v>315</v>
      </c>
      <c r="G8" s="12" t="s">
        <v>4</v>
      </c>
      <c r="H8" s="12" t="s">
        <v>316</v>
      </c>
      <c r="I8" t="str">
        <f>G8&amp;H8</f>
        <v>08079</v>
      </c>
      <c r="J8" s="12"/>
    </row>
    <row r="9" spans="1:10" x14ac:dyDescent="0.2">
      <c r="A9" s="48" t="s">
        <v>323</v>
      </c>
      <c r="B9" s="12" t="s">
        <v>317</v>
      </c>
      <c r="C9" s="10" t="str">
        <f t="shared" si="0"/>
        <v>08111</v>
      </c>
      <c r="D9" s="10" t="str">
        <f t="shared" si="1"/>
        <v>08111</v>
      </c>
      <c r="E9" s="10"/>
      <c r="F9" s="12" t="s">
        <v>317</v>
      </c>
      <c r="G9" s="12" t="s">
        <v>4</v>
      </c>
      <c r="H9" s="12" t="s">
        <v>318</v>
      </c>
      <c r="I9" t="str">
        <f>G9&amp;H9</f>
        <v>08111</v>
      </c>
      <c r="J9" s="12"/>
    </row>
    <row r="10" spans="1:10" x14ac:dyDescent="0.2">
      <c r="A10" s="98" t="s">
        <v>325</v>
      </c>
      <c r="B10" s="12" t="s">
        <v>324</v>
      </c>
      <c r="C10" s="10" t="str">
        <f t="shared" si="0"/>
        <v>0800701</v>
      </c>
      <c r="D10" s="10" t="str">
        <f t="shared" si="1"/>
        <v>0800701</v>
      </c>
      <c r="E10" s="10"/>
      <c r="F10" s="94"/>
      <c r="G10" s="94"/>
      <c r="H10" s="12"/>
      <c r="I10" s="12"/>
    </row>
    <row r="11" spans="1:10" x14ac:dyDescent="0.2">
      <c r="A11" s="98" t="s">
        <v>326</v>
      </c>
      <c r="B11" s="12" t="s">
        <v>342</v>
      </c>
      <c r="C11" s="10" t="str">
        <f t="shared" si="0"/>
        <v>0806701</v>
      </c>
      <c r="D11" s="10" t="str">
        <f t="shared" si="1"/>
        <v>0806701</v>
      </c>
      <c r="E11" s="10"/>
      <c r="F11" s="12"/>
      <c r="G11" s="12"/>
      <c r="H11" s="12"/>
      <c r="I11" s="12"/>
    </row>
    <row r="12" spans="1:10" x14ac:dyDescent="0.2">
      <c r="A12" s="98" t="s">
        <v>327</v>
      </c>
      <c r="B12" s="12" t="s">
        <v>330</v>
      </c>
      <c r="C12" s="10" t="str">
        <f t="shared" si="0"/>
        <v>0805301</v>
      </c>
      <c r="D12" s="10" t="str">
        <f t="shared" si="1"/>
        <v>0805301</v>
      </c>
      <c r="E12" s="10"/>
      <c r="F12" s="12"/>
      <c r="G12" s="94"/>
      <c r="H12" s="12"/>
      <c r="I12" s="12"/>
      <c r="J12" s="12"/>
    </row>
    <row r="13" spans="1:10" x14ac:dyDescent="0.2">
      <c r="A13" s="98" t="s">
        <v>328</v>
      </c>
      <c r="B13" s="12" t="s">
        <v>331</v>
      </c>
      <c r="C13" s="10" t="str">
        <f t="shared" si="0"/>
        <v>0807901</v>
      </c>
      <c r="D13" s="10" t="str">
        <f t="shared" si="1"/>
        <v>0807901</v>
      </c>
      <c r="E13" s="10"/>
      <c r="H13" s="12"/>
      <c r="J13" s="12"/>
    </row>
    <row r="14" spans="1:10" x14ac:dyDescent="0.2">
      <c r="A14" s="98" t="s">
        <v>329</v>
      </c>
      <c r="B14" s="12" t="s">
        <v>332</v>
      </c>
      <c r="C14" s="10" t="str">
        <f t="shared" si="0"/>
        <v>0811101</v>
      </c>
      <c r="D14" s="10" t="str">
        <f t="shared" si="1"/>
        <v>0811101</v>
      </c>
      <c r="E14" s="10"/>
      <c r="H14" s="12"/>
    </row>
    <row r="15" spans="1:10" x14ac:dyDescent="0.2">
      <c r="A15" s="54" t="s">
        <v>333</v>
      </c>
      <c r="B15" s="12" t="s">
        <v>338</v>
      </c>
      <c r="C15" s="10" t="str">
        <f t="shared" si="0"/>
        <v>0800702</v>
      </c>
      <c r="D15" s="10" t="str">
        <f t="shared" si="1"/>
        <v>0800702</v>
      </c>
      <c r="E15" s="10"/>
      <c r="H15" s="12"/>
      <c r="I15" s="12"/>
    </row>
    <row r="16" spans="1:10" x14ac:dyDescent="0.2">
      <c r="A16" s="98" t="s">
        <v>334</v>
      </c>
      <c r="B16" s="12" t="s">
        <v>343</v>
      </c>
      <c r="C16" s="10" t="str">
        <f t="shared" si="0"/>
        <v>0806702</v>
      </c>
      <c r="D16" s="10" t="str">
        <f t="shared" si="1"/>
        <v>0806702</v>
      </c>
      <c r="E16" s="10"/>
      <c r="H16" s="12"/>
      <c r="I16" s="12"/>
      <c r="J16" s="12"/>
    </row>
    <row r="17" spans="1:10" x14ac:dyDescent="0.2">
      <c r="A17" s="98" t="s">
        <v>335</v>
      </c>
      <c r="B17" s="12" t="s">
        <v>339</v>
      </c>
      <c r="C17" s="10" t="str">
        <f t="shared" si="0"/>
        <v>0805302</v>
      </c>
      <c r="D17" s="10" t="str">
        <f t="shared" si="1"/>
        <v>0805302</v>
      </c>
      <c r="E17" s="10"/>
      <c r="H17" s="12"/>
      <c r="I17" s="12"/>
      <c r="J17" s="12"/>
    </row>
    <row r="18" spans="1:10" x14ac:dyDescent="0.2">
      <c r="A18" s="98" t="s">
        <v>336</v>
      </c>
      <c r="B18" s="12" t="s">
        <v>340</v>
      </c>
      <c r="C18" s="10" t="str">
        <f t="shared" si="0"/>
        <v>0807902</v>
      </c>
      <c r="D18" s="10" t="str">
        <f t="shared" si="1"/>
        <v>0807902</v>
      </c>
      <c r="E18" s="10"/>
      <c r="H18" s="12"/>
      <c r="I18" s="12"/>
      <c r="J18" s="12"/>
    </row>
    <row r="19" spans="1:10" x14ac:dyDescent="0.2">
      <c r="A19" s="98" t="s">
        <v>337</v>
      </c>
      <c r="B19" s="12" t="s">
        <v>341</v>
      </c>
      <c r="C19" s="10" t="str">
        <f t="shared" si="0"/>
        <v>0811102</v>
      </c>
      <c r="D19" s="10" t="str">
        <f t="shared" si="1"/>
        <v>0811102</v>
      </c>
      <c r="E19" s="10"/>
      <c r="H19" s="12"/>
      <c r="I19" s="12"/>
      <c r="J19" s="12"/>
    </row>
    <row r="20" spans="1:10" x14ac:dyDescent="0.2">
      <c r="A20" s="48"/>
      <c r="B20" s="12"/>
      <c r="C20" s="10"/>
      <c r="D20" s="10"/>
      <c r="E20" s="10"/>
      <c r="H20" s="12"/>
      <c r="I20" s="12"/>
      <c r="J20" s="12"/>
    </row>
    <row r="21" spans="1:10" x14ac:dyDescent="0.2">
      <c r="A21" s="48"/>
      <c r="B21" s="12"/>
      <c r="C21" s="10"/>
      <c r="D21" s="10"/>
      <c r="E21" s="10"/>
      <c r="H21" s="12"/>
      <c r="I21" s="12"/>
      <c r="J21" s="12"/>
    </row>
    <row r="22" spans="1:10" x14ac:dyDescent="0.2">
      <c r="A22" s="48"/>
      <c r="B22" s="12"/>
      <c r="C22" s="10"/>
      <c r="D22" s="10"/>
      <c r="E22" s="10"/>
      <c r="I22" s="12"/>
      <c r="J22" s="12"/>
    </row>
    <row r="23" spans="1:10" x14ac:dyDescent="0.2">
      <c r="A23" s="48"/>
      <c r="B23" s="12"/>
      <c r="C23" s="10"/>
      <c r="D23" s="10"/>
      <c r="E23" s="10"/>
      <c r="I23" s="12"/>
      <c r="J23" s="12"/>
    </row>
    <row r="24" spans="1:10" x14ac:dyDescent="0.2">
      <c r="A24" s="54"/>
      <c r="B24" s="12"/>
      <c r="C24" s="10"/>
      <c r="D24" s="10"/>
      <c r="E24" s="10"/>
      <c r="I24" s="12"/>
      <c r="J24" s="12"/>
    </row>
    <row r="25" spans="1:10" x14ac:dyDescent="0.2">
      <c r="A25" s="48"/>
      <c r="B25" s="12"/>
      <c r="C25" s="10"/>
      <c r="D25" s="10"/>
      <c r="E25" s="10"/>
      <c r="I25" s="12"/>
      <c r="J25" s="12"/>
    </row>
    <row r="26" spans="1:10" x14ac:dyDescent="0.2">
      <c r="A26" s="48"/>
      <c r="B26" s="12"/>
      <c r="C26" s="10"/>
      <c r="D26" s="10"/>
      <c r="E26" s="10"/>
      <c r="J26" s="12"/>
    </row>
  </sheetData>
  <phoneticPr fontId="4" type="noConversion"/>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69"/>
  <sheetViews>
    <sheetView zoomScale="85" zoomScaleNormal="85" workbookViewId="0">
      <selection activeCell="A173" sqref="A173"/>
    </sheetView>
  </sheetViews>
  <sheetFormatPr defaultRowHeight="12.75" x14ac:dyDescent="0.2"/>
  <cols>
    <col min="1" max="1" width="41.85546875" style="303" customWidth="1"/>
    <col min="2" max="2" width="16.5703125" style="303" customWidth="1"/>
    <col min="3" max="3" width="24.28515625" customWidth="1"/>
    <col min="4" max="4" width="22.85546875" customWidth="1"/>
    <col min="5" max="5" width="23.28515625" customWidth="1"/>
    <col min="6" max="6" width="22" customWidth="1"/>
    <col min="7" max="7" width="22.85546875" customWidth="1"/>
    <col min="8" max="8" width="22.140625" customWidth="1"/>
    <col min="9" max="9" width="29.42578125" bestFit="1" customWidth="1"/>
  </cols>
  <sheetData>
    <row r="2" spans="1:9" x14ac:dyDescent="0.2">
      <c r="E2" s="340" t="s">
        <v>444</v>
      </c>
    </row>
    <row r="3" spans="1:9" x14ac:dyDescent="0.2">
      <c r="B3" s="5" t="s">
        <v>448</v>
      </c>
      <c r="C3" s="340" t="s">
        <v>56</v>
      </c>
      <c r="D3" s="340" t="s">
        <v>10</v>
      </c>
      <c r="E3" s="303" t="s">
        <v>245</v>
      </c>
      <c r="F3" s="303" t="s">
        <v>246</v>
      </c>
      <c r="G3" s="303" t="s">
        <v>151</v>
      </c>
      <c r="H3" s="303" t="s">
        <v>152</v>
      </c>
      <c r="I3" s="303" t="s">
        <v>153</v>
      </c>
    </row>
    <row r="4" spans="1:9" x14ac:dyDescent="0.2">
      <c r="A4" s="303" t="str">
        <f>B4&amp;"_"&amp;D4</f>
        <v>Total county_Artificial Lift</v>
      </c>
      <c r="B4" s="13" t="s">
        <v>449</v>
      </c>
      <c r="C4" s="303" t="s">
        <v>309</v>
      </c>
      <c r="D4" s="303" t="s">
        <v>52</v>
      </c>
      <c r="E4" s="225">
        <v>1.0093750899565705</v>
      </c>
      <c r="F4" s="225">
        <v>4.0936514408463756E-2</v>
      </c>
      <c r="G4" s="225">
        <v>0.45479361699479381</v>
      </c>
      <c r="H4" s="225">
        <v>0</v>
      </c>
      <c r="I4" s="225">
        <v>1.8665137800446675E-3</v>
      </c>
    </row>
    <row r="5" spans="1:9" x14ac:dyDescent="0.2">
      <c r="A5" s="303" t="str">
        <f t="shared" ref="A5:A68" si="0">B5&amp;"_"&amp;D5</f>
        <v>Total county_Compressor engines</v>
      </c>
      <c r="B5" s="303" t="str">
        <f t="shared" ref="B5:B68" si="1">IF(C5="",B4,C5)</f>
        <v>Total county</v>
      </c>
      <c r="D5" s="303" t="s">
        <v>38</v>
      </c>
      <c r="E5" s="225">
        <v>36.555876207004722</v>
      </c>
      <c r="F5" s="225">
        <v>15.983667088146646</v>
      </c>
      <c r="G5" s="225">
        <v>51.167057003242299</v>
      </c>
      <c r="H5" s="225">
        <v>0</v>
      </c>
      <c r="I5" s="225">
        <v>3.7492554737692946E-2</v>
      </c>
    </row>
    <row r="6" spans="1:9" x14ac:dyDescent="0.2">
      <c r="A6" s="303" t="str">
        <f t="shared" si="0"/>
        <v xml:space="preserve">Total county_Condensate tank </v>
      </c>
      <c r="B6" s="303" t="str">
        <f t="shared" si="1"/>
        <v>Total county</v>
      </c>
      <c r="D6" s="303" t="s">
        <v>290</v>
      </c>
      <c r="E6" s="225">
        <v>0</v>
      </c>
      <c r="F6" s="225">
        <v>0</v>
      </c>
      <c r="G6" s="225">
        <v>0</v>
      </c>
      <c r="H6" s="225">
        <v>0</v>
      </c>
      <c r="I6" s="225">
        <v>0</v>
      </c>
    </row>
    <row r="7" spans="1:9" x14ac:dyDescent="0.2">
      <c r="A7" s="303" t="str">
        <f t="shared" si="0"/>
        <v>Total county_Dehydrator</v>
      </c>
      <c r="B7" s="303" t="str">
        <f t="shared" si="1"/>
        <v>Total county</v>
      </c>
      <c r="D7" s="303" t="s">
        <v>282</v>
      </c>
      <c r="E7" s="225">
        <v>3.14146064385082E-2</v>
      </c>
      <c r="F7" s="225">
        <v>0.11854672217128587</v>
      </c>
      <c r="G7" s="225">
        <v>2.6388269408346886E-2</v>
      </c>
      <c r="H7" s="225">
        <v>0</v>
      </c>
      <c r="I7" s="225">
        <v>1.1800128121221389E-3</v>
      </c>
    </row>
    <row r="8" spans="1:9" x14ac:dyDescent="0.2">
      <c r="A8" s="303" t="str">
        <f t="shared" si="0"/>
        <v>Total county_Drill rigs</v>
      </c>
      <c r="B8" s="303" t="str">
        <f t="shared" si="1"/>
        <v>Total county</v>
      </c>
      <c r="D8" s="303" t="s">
        <v>54</v>
      </c>
      <c r="E8" s="225">
        <v>20.610979199999878</v>
      </c>
      <c r="F8" s="225">
        <v>1.6621757419354743</v>
      </c>
      <c r="G8" s="225">
        <v>4.4413335824515867</v>
      </c>
      <c r="H8" s="225">
        <v>1.3629841083870891</v>
      </c>
      <c r="I8" s="225">
        <v>1.4627146529032173</v>
      </c>
    </row>
    <row r="9" spans="1:9" x14ac:dyDescent="0.2">
      <c r="A9" s="303" t="str">
        <f t="shared" si="0"/>
        <v>Total county_Flaring</v>
      </c>
      <c r="B9" s="303" t="str">
        <f t="shared" si="1"/>
        <v>Total county</v>
      </c>
      <c r="D9" s="303" t="s">
        <v>307</v>
      </c>
      <c r="E9" s="225">
        <v>0</v>
      </c>
      <c r="F9" s="225">
        <v>0</v>
      </c>
      <c r="G9" s="225">
        <v>0</v>
      </c>
      <c r="H9" s="225">
        <v>0</v>
      </c>
      <c r="I9" s="225">
        <v>0</v>
      </c>
    </row>
    <row r="10" spans="1:9" x14ac:dyDescent="0.2">
      <c r="A10" s="303" t="str">
        <f t="shared" si="0"/>
        <v>Total county_Gas Plant Truck Loading</v>
      </c>
      <c r="B10" s="303" t="str">
        <f t="shared" si="1"/>
        <v>Total county</v>
      </c>
      <c r="D10" s="303" t="s">
        <v>277</v>
      </c>
      <c r="E10" s="225">
        <v>0</v>
      </c>
      <c r="F10" s="225">
        <v>0</v>
      </c>
      <c r="G10" s="225">
        <v>0</v>
      </c>
      <c r="H10" s="225">
        <v>0</v>
      </c>
      <c r="I10" s="225">
        <v>0</v>
      </c>
    </row>
    <row r="11" spans="1:9" x14ac:dyDescent="0.2">
      <c r="A11" s="303" t="str">
        <f t="shared" si="0"/>
        <v>Total county_Gas Well Truck Loading</v>
      </c>
      <c r="B11" s="303" t="str">
        <f t="shared" si="1"/>
        <v>Total county</v>
      </c>
      <c r="D11" s="303" t="s">
        <v>6</v>
      </c>
      <c r="E11" s="225">
        <v>0</v>
      </c>
      <c r="F11" s="225">
        <v>0</v>
      </c>
      <c r="G11" s="225">
        <v>0</v>
      </c>
      <c r="H11" s="225">
        <v>0</v>
      </c>
      <c r="I11" s="225">
        <v>0</v>
      </c>
    </row>
    <row r="12" spans="1:9" x14ac:dyDescent="0.2">
      <c r="A12" s="303" t="str">
        <f t="shared" si="0"/>
        <v>Total county_Heaters</v>
      </c>
      <c r="B12" s="303" t="str">
        <f t="shared" si="1"/>
        <v>Total county</v>
      </c>
      <c r="D12" s="303" t="s">
        <v>62</v>
      </c>
      <c r="E12" s="225">
        <v>7.9025181259857327</v>
      </c>
      <c r="F12" s="225">
        <v>0.29172213098867827</v>
      </c>
      <c r="G12" s="225">
        <v>3.5512680923196145</v>
      </c>
      <c r="H12" s="225">
        <v>0</v>
      </c>
      <c r="I12" s="225">
        <v>0.43162774871887655</v>
      </c>
    </row>
    <row r="13" spans="1:9" x14ac:dyDescent="0.2">
      <c r="A13" s="303" t="str">
        <f t="shared" si="0"/>
        <v>Total county_Miscellaneous Engines</v>
      </c>
      <c r="B13" s="303" t="str">
        <f t="shared" si="1"/>
        <v>Total county</v>
      </c>
      <c r="D13" s="303" t="s">
        <v>344</v>
      </c>
      <c r="E13" s="225">
        <v>0.82833326760904502</v>
      </c>
      <c r="F13" s="225">
        <v>9.5737525332828532E-2</v>
      </c>
      <c r="G13" s="225">
        <v>0.38780331051890604</v>
      </c>
      <c r="H13" s="225">
        <v>0</v>
      </c>
      <c r="I13" s="225">
        <v>7.619520752905294E-3</v>
      </c>
    </row>
    <row r="14" spans="1:9" x14ac:dyDescent="0.2">
      <c r="A14" s="303" t="str">
        <f t="shared" si="0"/>
        <v>Total county_Oil Tank</v>
      </c>
      <c r="B14" s="303" t="str">
        <f t="shared" si="1"/>
        <v>Total county</v>
      </c>
      <c r="D14" s="303" t="s">
        <v>292</v>
      </c>
      <c r="E14" s="225">
        <v>0</v>
      </c>
      <c r="F14" s="225">
        <v>13.629000000000003</v>
      </c>
      <c r="G14" s="225">
        <v>0</v>
      </c>
      <c r="H14" s="225">
        <v>0</v>
      </c>
      <c r="I14" s="225">
        <v>0</v>
      </c>
    </row>
    <row r="15" spans="1:9" x14ac:dyDescent="0.2">
      <c r="A15" s="303" t="str">
        <f t="shared" si="0"/>
        <v>Total county_Oil Well Truck Loading</v>
      </c>
      <c r="B15" s="303" t="str">
        <f t="shared" si="1"/>
        <v>Total county</v>
      </c>
      <c r="D15" s="303" t="s">
        <v>7</v>
      </c>
      <c r="E15" s="225">
        <v>0</v>
      </c>
      <c r="F15" s="225">
        <v>0</v>
      </c>
      <c r="G15" s="225">
        <v>0</v>
      </c>
      <c r="H15" s="225">
        <v>0</v>
      </c>
      <c r="I15" s="225">
        <v>0</v>
      </c>
    </row>
    <row r="16" spans="1:9" x14ac:dyDescent="0.2">
      <c r="A16" s="303" t="str">
        <f t="shared" si="0"/>
        <v>Total county_Pneumatic devices</v>
      </c>
      <c r="B16" s="303" t="str">
        <f t="shared" si="1"/>
        <v>Total county</v>
      </c>
      <c r="D16" s="303" t="s">
        <v>58</v>
      </c>
      <c r="E16" s="225">
        <v>0</v>
      </c>
      <c r="F16" s="225">
        <v>1.2846210215856104E-3</v>
      </c>
      <c r="G16" s="225">
        <v>0</v>
      </c>
      <c r="H16" s="225">
        <v>0</v>
      </c>
      <c r="I16" s="225">
        <v>0</v>
      </c>
    </row>
    <row r="17" spans="1:9" x14ac:dyDescent="0.2">
      <c r="A17" s="303" t="str">
        <f t="shared" si="0"/>
        <v>Total county_Pneumatic pumps</v>
      </c>
      <c r="B17" s="303" t="str">
        <f t="shared" si="1"/>
        <v>Total county</v>
      </c>
      <c r="D17" s="303" t="s">
        <v>57</v>
      </c>
      <c r="E17" s="225">
        <v>0</v>
      </c>
      <c r="F17" s="225">
        <v>0</v>
      </c>
      <c r="G17" s="225">
        <v>0</v>
      </c>
      <c r="H17" s="225">
        <v>0</v>
      </c>
      <c r="I17" s="225">
        <v>0</v>
      </c>
    </row>
    <row r="18" spans="1:9" x14ac:dyDescent="0.2">
      <c r="A18" s="303" t="str">
        <f t="shared" si="0"/>
        <v>Total county_Unpermitted Fugitives</v>
      </c>
      <c r="B18" s="303" t="str">
        <f t="shared" si="1"/>
        <v>Total county</v>
      </c>
      <c r="D18" s="303" t="s">
        <v>271</v>
      </c>
      <c r="E18" s="225">
        <v>0</v>
      </c>
      <c r="F18" s="225">
        <v>1.7126223410630042E-3</v>
      </c>
      <c r="G18" s="225">
        <v>0</v>
      </c>
      <c r="H18" s="225">
        <v>0</v>
      </c>
      <c r="I18" s="225">
        <v>0</v>
      </c>
    </row>
    <row r="19" spans="1:9" x14ac:dyDescent="0.2">
      <c r="A19" s="303" t="str">
        <f t="shared" si="0"/>
        <v>Total county_Venting - blowdowns</v>
      </c>
      <c r="B19" s="303" t="str">
        <f t="shared" si="1"/>
        <v>Total county</v>
      </c>
      <c r="D19" s="303" t="s">
        <v>61</v>
      </c>
      <c r="E19" s="225">
        <v>0</v>
      </c>
      <c r="F19" s="225">
        <v>0</v>
      </c>
      <c r="G19" s="225">
        <v>0</v>
      </c>
      <c r="H19" s="225">
        <v>0</v>
      </c>
      <c r="I19" s="225">
        <v>0</v>
      </c>
    </row>
    <row r="20" spans="1:9" x14ac:dyDescent="0.2">
      <c r="A20" s="303" t="str">
        <f t="shared" si="0"/>
        <v>Total county_Venting - initial completions</v>
      </c>
      <c r="B20" s="303" t="str">
        <f t="shared" si="1"/>
        <v>Total county</v>
      </c>
      <c r="D20" s="303" t="s">
        <v>59</v>
      </c>
      <c r="E20" s="225">
        <v>0</v>
      </c>
      <c r="F20" s="225">
        <v>0</v>
      </c>
      <c r="G20" s="225">
        <v>0</v>
      </c>
      <c r="H20" s="225">
        <v>0</v>
      </c>
      <c r="I20" s="225">
        <v>0</v>
      </c>
    </row>
    <row r="21" spans="1:9" x14ac:dyDescent="0.2">
      <c r="A21" s="303" t="str">
        <f t="shared" si="0"/>
        <v>Total county_Workover rigs</v>
      </c>
      <c r="B21" s="303" t="str">
        <f t="shared" si="1"/>
        <v>Total county</v>
      </c>
      <c r="D21" s="303" t="s">
        <v>17</v>
      </c>
      <c r="E21" s="225">
        <v>0</v>
      </c>
      <c r="F21" s="225">
        <v>0</v>
      </c>
      <c r="G21" s="225">
        <v>0</v>
      </c>
      <c r="H21" s="225">
        <v>0</v>
      </c>
      <c r="I21" s="225">
        <v>0</v>
      </c>
    </row>
    <row r="22" spans="1:9" x14ac:dyDescent="0.2">
      <c r="A22" s="303" t="str">
        <f t="shared" si="0"/>
        <v>Total Nontribal_Artificial Lift</v>
      </c>
      <c r="B22" s="13" t="s">
        <v>446</v>
      </c>
      <c r="C22" s="303" t="s">
        <v>338</v>
      </c>
      <c r="D22" s="303" t="s">
        <v>52</v>
      </c>
      <c r="E22" s="225">
        <v>1.0093750899565705</v>
      </c>
      <c r="F22" s="225">
        <v>4.0936514408463756E-2</v>
      </c>
      <c r="G22" s="225">
        <v>0.45479361699479381</v>
      </c>
      <c r="H22" s="225">
        <v>0</v>
      </c>
      <c r="I22" s="225">
        <v>1.8665137800446675E-3</v>
      </c>
    </row>
    <row r="23" spans="1:9" x14ac:dyDescent="0.2">
      <c r="A23" s="303" t="str">
        <f t="shared" si="0"/>
        <v>Total Nontribal_Compressor engines</v>
      </c>
      <c r="B23" s="303" t="str">
        <f t="shared" si="1"/>
        <v>Total Nontribal</v>
      </c>
      <c r="D23" s="303" t="s">
        <v>38</v>
      </c>
      <c r="E23" s="225">
        <v>3.6712408356896362E-2</v>
      </c>
      <c r="F23" s="225">
        <v>1.3925750545740375E-2</v>
      </c>
      <c r="G23" s="225">
        <v>4.0208955494658777E-2</v>
      </c>
      <c r="H23" s="225">
        <v>0</v>
      </c>
      <c r="I23" s="225">
        <v>7.8454206602079392E-4</v>
      </c>
    </row>
    <row r="24" spans="1:9" x14ac:dyDescent="0.2">
      <c r="A24" s="303" t="str">
        <f t="shared" si="0"/>
        <v xml:space="preserve">Total Nontribal_Condensate tank </v>
      </c>
      <c r="B24" s="303" t="str">
        <f t="shared" si="1"/>
        <v>Total Nontribal</v>
      </c>
      <c r="D24" s="303" t="s">
        <v>290</v>
      </c>
      <c r="E24" s="225">
        <v>0</v>
      </c>
      <c r="F24" s="225">
        <v>0</v>
      </c>
      <c r="G24" s="225">
        <v>0</v>
      </c>
      <c r="H24" s="225">
        <v>0</v>
      </c>
      <c r="I24" s="225">
        <v>0</v>
      </c>
    </row>
    <row r="25" spans="1:9" x14ac:dyDescent="0.2">
      <c r="A25" s="303" t="str">
        <f t="shared" si="0"/>
        <v>Total Nontribal_Dehydrator</v>
      </c>
      <c r="B25" s="303" t="str">
        <f t="shared" si="1"/>
        <v>Total Nontribal</v>
      </c>
      <c r="D25" s="303" t="s">
        <v>282</v>
      </c>
      <c r="E25" s="225">
        <v>3.5360573795178468E-3</v>
      </c>
      <c r="F25" s="225">
        <v>1.3343729534602238E-2</v>
      </c>
      <c r="G25" s="225">
        <v>2.9702881987949919E-3</v>
      </c>
      <c r="H25" s="225">
        <v>0</v>
      </c>
      <c r="I25" s="225">
        <v>1.3282334191891417E-4</v>
      </c>
    </row>
    <row r="26" spans="1:9" x14ac:dyDescent="0.2">
      <c r="A26" s="303" t="str">
        <f t="shared" si="0"/>
        <v>Total Nontribal_Drill rigs</v>
      </c>
      <c r="B26" s="303" t="str">
        <f t="shared" si="1"/>
        <v>Total Nontribal</v>
      </c>
      <c r="D26" s="303" t="s">
        <v>54</v>
      </c>
      <c r="E26" s="225">
        <v>0</v>
      </c>
      <c r="F26" s="225">
        <v>0</v>
      </c>
      <c r="G26" s="225">
        <v>0</v>
      </c>
      <c r="H26" s="225">
        <v>0</v>
      </c>
      <c r="I26" s="225">
        <v>0</v>
      </c>
    </row>
    <row r="27" spans="1:9" x14ac:dyDescent="0.2">
      <c r="A27" s="303" t="str">
        <f t="shared" si="0"/>
        <v>Total Nontribal_Flaring</v>
      </c>
      <c r="B27" s="303" t="str">
        <f t="shared" si="1"/>
        <v>Total Nontribal</v>
      </c>
      <c r="D27" s="303" t="s">
        <v>307</v>
      </c>
      <c r="E27" s="225">
        <v>0</v>
      </c>
      <c r="F27" s="225">
        <v>0</v>
      </c>
      <c r="G27" s="225">
        <v>0</v>
      </c>
      <c r="H27" s="225">
        <v>0</v>
      </c>
      <c r="I27" s="225">
        <v>0</v>
      </c>
    </row>
    <row r="28" spans="1:9" x14ac:dyDescent="0.2">
      <c r="A28" s="303" t="str">
        <f t="shared" si="0"/>
        <v>Total Nontribal_Gas Plant Truck Loading</v>
      </c>
      <c r="B28" s="303" t="str">
        <f t="shared" si="1"/>
        <v>Total Nontribal</v>
      </c>
      <c r="D28" s="303" t="s">
        <v>277</v>
      </c>
      <c r="E28" s="225">
        <v>0</v>
      </c>
      <c r="F28" s="225">
        <v>0</v>
      </c>
      <c r="G28" s="225">
        <v>0</v>
      </c>
      <c r="H28" s="225">
        <v>0</v>
      </c>
      <c r="I28" s="225">
        <v>0</v>
      </c>
    </row>
    <row r="29" spans="1:9" x14ac:dyDescent="0.2">
      <c r="A29" s="303" t="str">
        <f t="shared" si="0"/>
        <v>Total Nontribal_Gas Well Truck Loading</v>
      </c>
      <c r="B29" s="303" t="str">
        <f t="shared" si="1"/>
        <v>Total Nontribal</v>
      </c>
      <c r="D29" s="303" t="s">
        <v>6</v>
      </c>
      <c r="E29" s="225">
        <v>0</v>
      </c>
      <c r="F29" s="225">
        <v>0</v>
      </c>
      <c r="G29" s="225">
        <v>0</v>
      </c>
      <c r="H29" s="225">
        <v>0</v>
      </c>
      <c r="I29" s="225">
        <v>0</v>
      </c>
    </row>
    <row r="30" spans="1:9" x14ac:dyDescent="0.2">
      <c r="A30" s="303" t="str">
        <f t="shared" si="0"/>
        <v>Total Nontribal_Heaters</v>
      </c>
      <c r="B30" s="303" t="str">
        <f t="shared" si="1"/>
        <v>Total Nontribal</v>
      </c>
      <c r="D30" s="303" t="s">
        <v>62</v>
      </c>
      <c r="E30" s="225">
        <v>1.6512154981339213</v>
      </c>
      <c r="F30" s="225">
        <v>6.0954761021452808E-2</v>
      </c>
      <c r="G30" s="225">
        <v>0.74203042860280566</v>
      </c>
      <c r="H30" s="225">
        <v>0</v>
      </c>
      <c r="I30" s="225">
        <v>9.018776252668978E-2</v>
      </c>
    </row>
    <row r="31" spans="1:9" x14ac:dyDescent="0.2">
      <c r="A31" s="303" t="str">
        <f t="shared" si="0"/>
        <v>Total Nontribal_Miscellaneous Engines</v>
      </c>
      <c r="B31" s="303" t="str">
        <f t="shared" si="1"/>
        <v>Total Nontribal</v>
      </c>
      <c r="D31" s="303" t="s">
        <v>344</v>
      </c>
      <c r="E31" s="225">
        <v>0.17307859435315864</v>
      </c>
      <c r="F31" s="225">
        <v>2.000416614834865E-2</v>
      </c>
      <c r="G31" s="225">
        <v>8.103073303316019E-2</v>
      </c>
      <c r="H31" s="225">
        <v>0</v>
      </c>
      <c r="I31" s="225">
        <v>1.5920837579832692E-3</v>
      </c>
    </row>
    <row r="32" spans="1:9" x14ac:dyDescent="0.2">
      <c r="A32" s="303" t="str">
        <f t="shared" si="0"/>
        <v>Total Nontribal_Oil Tank</v>
      </c>
      <c r="B32" s="303" t="str">
        <f t="shared" si="1"/>
        <v>Total Nontribal</v>
      </c>
      <c r="D32" s="303" t="s">
        <v>292</v>
      </c>
      <c r="E32" s="225">
        <v>0</v>
      </c>
      <c r="F32" s="225">
        <v>13.629000000000003</v>
      </c>
      <c r="G32" s="225">
        <v>0</v>
      </c>
      <c r="H32" s="225">
        <v>0</v>
      </c>
      <c r="I32" s="225">
        <v>0</v>
      </c>
    </row>
    <row r="33" spans="1:9" x14ac:dyDescent="0.2">
      <c r="A33" s="303" t="str">
        <f t="shared" si="0"/>
        <v>Total Nontribal_Oil Well Truck Loading</v>
      </c>
      <c r="B33" s="303" t="str">
        <f t="shared" si="1"/>
        <v>Total Nontribal</v>
      </c>
      <c r="D33" s="303" t="s">
        <v>7</v>
      </c>
      <c r="E33" s="225">
        <v>0</v>
      </c>
      <c r="F33" s="225">
        <v>0</v>
      </c>
      <c r="G33" s="225">
        <v>0</v>
      </c>
      <c r="H33" s="225">
        <v>0</v>
      </c>
      <c r="I33" s="225">
        <v>0</v>
      </c>
    </row>
    <row r="34" spans="1:9" x14ac:dyDescent="0.2">
      <c r="A34" s="303" t="str">
        <f t="shared" si="0"/>
        <v>Total Nontribal_Pneumatic devices</v>
      </c>
      <c r="B34" s="303" t="str">
        <f t="shared" si="1"/>
        <v>Total Nontribal</v>
      </c>
      <c r="D34" s="303" t="s">
        <v>58</v>
      </c>
      <c r="E34" s="225">
        <v>0</v>
      </c>
      <c r="F34" s="225">
        <v>1.2846210215856104E-3</v>
      </c>
      <c r="G34" s="225">
        <v>0</v>
      </c>
      <c r="H34" s="225">
        <v>0</v>
      </c>
      <c r="I34" s="225">
        <v>0</v>
      </c>
    </row>
    <row r="35" spans="1:9" x14ac:dyDescent="0.2">
      <c r="A35" s="303" t="str">
        <f t="shared" si="0"/>
        <v>Total Nontribal_Pneumatic pumps</v>
      </c>
      <c r="B35" s="303" t="str">
        <f t="shared" si="1"/>
        <v>Total Nontribal</v>
      </c>
      <c r="D35" s="303" t="s">
        <v>57</v>
      </c>
      <c r="E35" s="225">
        <v>0</v>
      </c>
      <c r="F35" s="225">
        <v>0</v>
      </c>
      <c r="G35" s="225">
        <v>0</v>
      </c>
      <c r="H35" s="225">
        <v>0</v>
      </c>
      <c r="I35" s="225">
        <v>0</v>
      </c>
    </row>
    <row r="36" spans="1:9" x14ac:dyDescent="0.2">
      <c r="A36" s="303" t="str">
        <f t="shared" si="0"/>
        <v>Total Nontribal_Unpermitted Fugitives</v>
      </c>
      <c r="B36" s="303" t="str">
        <f t="shared" si="1"/>
        <v>Total Nontribal</v>
      </c>
      <c r="D36" s="303" t="s">
        <v>271</v>
      </c>
      <c r="E36" s="225">
        <v>0</v>
      </c>
      <c r="F36" s="225">
        <v>1.7126223410630042E-3</v>
      </c>
      <c r="G36" s="225">
        <v>0</v>
      </c>
      <c r="H36" s="225">
        <v>0</v>
      </c>
      <c r="I36" s="225">
        <v>0</v>
      </c>
    </row>
    <row r="37" spans="1:9" x14ac:dyDescent="0.2">
      <c r="A37" s="303" t="str">
        <f t="shared" si="0"/>
        <v>Total Nontribal_Venting - blowdowns</v>
      </c>
      <c r="B37" s="303" t="str">
        <f t="shared" si="1"/>
        <v>Total Nontribal</v>
      </c>
      <c r="D37" s="303" t="s">
        <v>61</v>
      </c>
      <c r="E37" s="225">
        <v>0</v>
      </c>
      <c r="F37" s="225">
        <v>0</v>
      </c>
      <c r="G37" s="225">
        <v>0</v>
      </c>
      <c r="H37" s="225">
        <v>0</v>
      </c>
      <c r="I37" s="225">
        <v>0</v>
      </c>
    </row>
    <row r="38" spans="1:9" x14ac:dyDescent="0.2">
      <c r="A38" s="303" t="str">
        <f t="shared" si="0"/>
        <v>Total Nontribal_Venting - initial completions</v>
      </c>
      <c r="B38" s="303" t="str">
        <f t="shared" si="1"/>
        <v>Total Nontribal</v>
      </c>
      <c r="D38" s="303" t="s">
        <v>59</v>
      </c>
      <c r="E38" s="225">
        <v>0</v>
      </c>
      <c r="F38" s="225">
        <v>0</v>
      </c>
      <c r="G38" s="225">
        <v>0</v>
      </c>
      <c r="H38" s="225">
        <v>0</v>
      </c>
      <c r="I38" s="225">
        <v>0</v>
      </c>
    </row>
    <row r="39" spans="1:9" x14ac:dyDescent="0.2">
      <c r="A39" s="303" t="str">
        <f t="shared" si="0"/>
        <v>Total Nontribal_Workover rigs</v>
      </c>
      <c r="B39" s="303" t="str">
        <f t="shared" si="1"/>
        <v>Total Nontribal</v>
      </c>
      <c r="D39" s="303" t="s">
        <v>17</v>
      </c>
      <c r="E39" s="225">
        <v>0</v>
      </c>
      <c r="F39" s="225">
        <v>0</v>
      </c>
      <c r="G39" s="225">
        <v>0</v>
      </c>
      <c r="H39" s="225">
        <v>0</v>
      </c>
      <c r="I39" s="225">
        <v>0</v>
      </c>
    </row>
    <row r="40" spans="1:9" x14ac:dyDescent="0.2">
      <c r="A40" s="303" t="str">
        <f t="shared" si="0"/>
        <v>Total tribal_Artificial Lift</v>
      </c>
      <c r="B40" s="13" t="s">
        <v>447</v>
      </c>
      <c r="C40" s="303" t="s">
        <v>324</v>
      </c>
      <c r="D40" s="303" t="s">
        <v>52</v>
      </c>
      <c r="E40" s="225">
        <v>0</v>
      </c>
      <c r="F40" s="225">
        <v>0</v>
      </c>
      <c r="G40" s="225">
        <v>0</v>
      </c>
      <c r="H40" s="225">
        <v>0</v>
      </c>
      <c r="I40" s="225">
        <v>0</v>
      </c>
    </row>
    <row r="41" spans="1:9" x14ac:dyDescent="0.2">
      <c r="A41" s="303" t="str">
        <f t="shared" si="0"/>
        <v>Total tribal_Compressor engines</v>
      </c>
      <c r="B41" s="303" t="str">
        <f t="shared" si="1"/>
        <v>Total tribal</v>
      </c>
      <c r="D41" s="303" t="s">
        <v>38</v>
      </c>
      <c r="E41" s="225">
        <v>36.519163798647824</v>
      </c>
      <c r="F41" s="225">
        <v>15.969741337600906</v>
      </c>
      <c r="G41" s="225">
        <v>51.126848047747643</v>
      </c>
      <c r="H41" s="225">
        <v>0</v>
      </c>
      <c r="I41" s="225">
        <v>3.6708012671672154E-2</v>
      </c>
    </row>
    <row r="42" spans="1:9" x14ac:dyDescent="0.2">
      <c r="A42" s="303" t="str">
        <f t="shared" si="0"/>
        <v xml:space="preserve">Total tribal_Condensate tank </v>
      </c>
      <c r="B42" s="303" t="str">
        <f t="shared" si="1"/>
        <v>Total tribal</v>
      </c>
      <c r="D42" s="303" t="s">
        <v>290</v>
      </c>
      <c r="E42" s="225">
        <v>0</v>
      </c>
      <c r="F42" s="225">
        <v>0</v>
      </c>
      <c r="G42" s="225">
        <v>0</v>
      </c>
      <c r="H42" s="225">
        <v>0</v>
      </c>
      <c r="I42" s="225">
        <v>0</v>
      </c>
    </row>
    <row r="43" spans="1:9" x14ac:dyDescent="0.2">
      <c r="A43" s="303" t="str">
        <f t="shared" si="0"/>
        <v>Total tribal_Dehydrator</v>
      </c>
      <c r="B43" s="303" t="str">
        <f t="shared" si="1"/>
        <v>Total tribal</v>
      </c>
      <c r="D43" s="303" t="s">
        <v>282</v>
      </c>
      <c r="E43" s="225">
        <v>2.787854905899035E-2</v>
      </c>
      <c r="F43" s="225">
        <v>0.10520299263668363</v>
      </c>
      <c r="G43" s="225">
        <v>2.3417981209551894E-2</v>
      </c>
      <c r="H43" s="225">
        <v>0</v>
      </c>
      <c r="I43" s="225">
        <v>1.0471894702032247E-3</v>
      </c>
    </row>
    <row r="44" spans="1:9" x14ac:dyDescent="0.2">
      <c r="A44" s="303" t="str">
        <f t="shared" si="0"/>
        <v>Total tribal_Drill rigs</v>
      </c>
      <c r="B44" s="303" t="str">
        <f t="shared" si="1"/>
        <v>Total tribal</v>
      </c>
      <c r="D44" s="303" t="s">
        <v>54</v>
      </c>
      <c r="E44" s="225">
        <v>20.610979199999878</v>
      </c>
      <c r="F44" s="225">
        <v>1.6621757419354743</v>
      </c>
      <c r="G44" s="225">
        <v>4.4413335824515867</v>
      </c>
      <c r="H44" s="225">
        <v>1.3629841083870891</v>
      </c>
      <c r="I44" s="225">
        <v>1.4627146529032173</v>
      </c>
    </row>
    <row r="45" spans="1:9" x14ac:dyDescent="0.2">
      <c r="A45" s="303" t="str">
        <f t="shared" si="0"/>
        <v>Total tribal_Flaring</v>
      </c>
      <c r="B45" s="303" t="str">
        <f t="shared" si="1"/>
        <v>Total tribal</v>
      </c>
      <c r="D45" s="303" t="s">
        <v>307</v>
      </c>
      <c r="E45" s="225">
        <v>0</v>
      </c>
      <c r="F45" s="225">
        <v>0</v>
      </c>
      <c r="G45" s="225">
        <v>0</v>
      </c>
      <c r="H45" s="225">
        <v>0</v>
      </c>
      <c r="I45" s="225">
        <v>0</v>
      </c>
    </row>
    <row r="46" spans="1:9" x14ac:dyDescent="0.2">
      <c r="A46" s="303" t="str">
        <f t="shared" si="0"/>
        <v>Total tribal_Gas Plant Truck Loading</v>
      </c>
      <c r="B46" s="303" t="str">
        <f t="shared" si="1"/>
        <v>Total tribal</v>
      </c>
      <c r="D46" s="303" t="s">
        <v>277</v>
      </c>
      <c r="E46" s="225">
        <v>0</v>
      </c>
      <c r="F46" s="225">
        <v>0</v>
      </c>
      <c r="G46" s="225">
        <v>0</v>
      </c>
      <c r="H46" s="225">
        <v>0</v>
      </c>
      <c r="I46" s="225">
        <v>0</v>
      </c>
    </row>
    <row r="47" spans="1:9" x14ac:dyDescent="0.2">
      <c r="A47" s="303" t="str">
        <f t="shared" si="0"/>
        <v>Total tribal_Gas Well Truck Loading</v>
      </c>
      <c r="B47" s="303" t="str">
        <f t="shared" si="1"/>
        <v>Total tribal</v>
      </c>
      <c r="D47" s="303" t="s">
        <v>6</v>
      </c>
      <c r="E47" s="225">
        <v>0</v>
      </c>
      <c r="F47" s="225">
        <v>0</v>
      </c>
      <c r="G47" s="225">
        <v>0</v>
      </c>
      <c r="H47" s="225">
        <v>0</v>
      </c>
      <c r="I47" s="225">
        <v>0</v>
      </c>
    </row>
    <row r="48" spans="1:9" x14ac:dyDescent="0.2">
      <c r="A48" s="303" t="str">
        <f t="shared" si="0"/>
        <v>Total tribal_Heaters</v>
      </c>
      <c r="B48" s="303" t="str">
        <f t="shared" si="1"/>
        <v>Total tribal</v>
      </c>
      <c r="D48" s="303" t="s">
        <v>62</v>
      </c>
      <c r="E48" s="225">
        <v>6.2513026278518113</v>
      </c>
      <c r="F48" s="225">
        <v>0.23076736996722544</v>
      </c>
      <c r="G48" s="225">
        <v>2.8092376637168091</v>
      </c>
      <c r="H48" s="225">
        <v>0</v>
      </c>
      <c r="I48" s="225">
        <v>0.3414399861921868</v>
      </c>
    </row>
    <row r="49" spans="1:9" x14ac:dyDescent="0.2">
      <c r="A49" s="303" t="str">
        <f t="shared" si="0"/>
        <v>Total tribal_Miscellaneous Engines</v>
      </c>
      <c r="B49" s="303" t="str">
        <f t="shared" si="1"/>
        <v>Total tribal</v>
      </c>
      <c r="D49" s="303" t="s">
        <v>344</v>
      </c>
      <c r="E49" s="225">
        <v>0.65525467325588638</v>
      </c>
      <c r="F49" s="225">
        <v>7.573335918447989E-2</v>
      </c>
      <c r="G49" s="225">
        <v>0.30677257748574588</v>
      </c>
      <c r="H49" s="225">
        <v>0</v>
      </c>
      <c r="I49" s="225">
        <v>6.0274369949220247E-3</v>
      </c>
    </row>
    <row r="50" spans="1:9" x14ac:dyDescent="0.2">
      <c r="A50" s="303" t="str">
        <f t="shared" si="0"/>
        <v>Total tribal_Oil Tank</v>
      </c>
      <c r="B50" s="303" t="str">
        <f t="shared" si="1"/>
        <v>Total tribal</v>
      </c>
      <c r="D50" s="303" t="s">
        <v>292</v>
      </c>
      <c r="E50" s="225">
        <v>0</v>
      </c>
      <c r="F50" s="225">
        <v>0</v>
      </c>
      <c r="G50" s="225">
        <v>0</v>
      </c>
      <c r="H50" s="225">
        <v>0</v>
      </c>
      <c r="I50" s="225">
        <v>0</v>
      </c>
    </row>
    <row r="51" spans="1:9" x14ac:dyDescent="0.2">
      <c r="A51" s="303" t="str">
        <f t="shared" si="0"/>
        <v>Total tribal_Oil Well Truck Loading</v>
      </c>
      <c r="B51" s="303" t="str">
        <f t="shared" si="1"/>
        <v>Total tribal</v>
      </c>
      <c r="D51" s="303" t="s">
        <v>7</v>
      </c>
      <c r="E51" s="225">
        <v>0</v>
      </c>
      <c r="F51" s="225">
        <v>0</v>
      </c>
      <c r="G51" s="225">
        <v>0</v>
      </c>
      <c r="H51" s="225">
        <v>0</v>
      </c>
      <c r="I51" s="225">
        <v>0</v>
      </c>
    </row>
    <row r="52" spans="1:9" x14ac:dyDescent="0.2">
      <c r="A52" s="303" t="str">
        <f t="shared" si="0"/>
        <v>Total tribal_Pneumatic devices</v>
      </c>
      <c r="B52" s="303" t="str">
        <f t="shared" si="1"/>
        <v>Total tribal</v>
      </c>
      <c r="D52" s="303" t="s">
        <v>58</v>
      </c>
      <c r="E52" s="225">
        <v>0</v>
      </c>
      <c r="F52" s="225">
        <v>0</v>
      </c>
      <c r="G52" s="225">
        <v>0</v>
      </c>
      <c r="H52" s="225">
        <v>0</v>
      </c>
      <c r="I52" s="225">
        <v>0</v>
      </c>
    </row>
    <row r="53" spans="1:9" x14ac:dyDescent="0.2">
      <c r="A53" s="303" t="str">
        <f t="shared" si="0"/>
        <v>Total tribal_Pneumatic pumps</v>
      </c>
      <c r="B53" s="303" t="str">
        <f t="shared" si="1"/>
        <v>Total tribal</v>
      </c>
      <c r="D53" s="303" t="s">
        <v>57</v>
      </c>
      <c r="E53" s="225">
        <v>0</v>
      </c>
      <c r="F53" s="225">
        <v>0</v>
      </c>
      <c r="G53" s="225">
        <v>0</v>
      </c>
      <c r="H53" s="225">
        <v>0</v>
      </c>
      <c r="I53" s="225">
        <v>0</v>
      </c>
    </row>
    <row r="54" spans="1:9" x14ac:dyDescent="0.2">
      <c r="A54" s="303" t="str">
        <f t="shared" si="0"/>
        <v>Total tribal_Unpermitted Fugitives</v>
      </c>
      <c r="B54" s="303" t="str">
        <f t="shared" si="1"/>
        <v>Total tribal</v>
      </c>
      <c r="D54" s="303" t="s">
        <v>271</v>
      </c>
      <c r="E54" s="225">
        <v>0</v>
      </c>
      <c r="F54" s="225">
        <v>0</v>
      </c>
      <c r="G54" s="225">
        <v>0</v>
      </c>
      <c r="H54" s="225">
        <v>0</v>
      </c>
      <c r="I54" s="225">
        <v>0</v>
      </c>
    </row>
    <row r="55" spans="1:9" x14ac:dyDescent="0.2">
      <c r="A55" s="303" t="str">
        <f t="shared" si="0"/>
        <v>Total tribal_Venting - blowdowns</v>
      </c>
      <c r="B55" s="303" t="str">
        <f t="shared" si="1"/>
        <v>Total tribal</v>
      </c>
      <c r="D55" s="303" t="s">
        <v>61</v>
      </c>
      <c r="E55" s="225">
        <v>0</v>
      </c>
      <c r="F55" s="225">
        <v>0</v>
      </c>
      <c r="G55" s="225">
        <v>0</v>
      </c>
      <c r="H55" s="225">
        <v>0</v>
      </c>
      <c r="I55" s="225">
        <v>0</v>
      </c>
    </row>
    <row r="56" spans="1:9" x14ac:dyDescent="0.2">
      <c r="A56" s="303" t="str">
        <f t="shared" si="0"/>
        <v>Total tribal_Venting - initial completions</v>
      </c>
      <c r="B56" s="303" t="str">
        <f t="shared" si="1"/>
        <v>Total tribal</v>
      </c>
      <c r="D56" s="303" t="s">
        <v>59</v>
      </c>
      <c r="E56" s="225">
        <v>0</v>
      </c>
      <c r="F56" s="225">
        <v>0</v>
      </c>
      <c r="G56" s="225">
        <v>0</v>
      </c>
      <c r="H56" s="225">
        <v>0</v>
      </c>
      <c r="I56" s="225">
        <v>0</v>
      </c>
    </row>
    <row r="57" spans="1:9" x14ac:dyDescent="0.2">
      <c r="A57" s="303" t="str">
        <f t="shared" si="0"/>
        <v>Total tribal_Workover rigs</v>
      </c>
      <c r="B57" s="303" t="str">
        <f t="shared" si="1"/>
        <v>Total tribal</v>
      </c>
      <c r="D57" s="303" t="s">
        <v>17</v>
      </c>
      <c r="E57" s="225">
        <v>0</v>
      </c>
      <c r="F57" s="225">
        <v>0</v>
      </c>
      <c r="G57" s="225">
        <v>0</v>
      </c>
      <c r="H57" s="225">
        <v>0</v>
      </c>
      <c r="I57" s="225">
        <v>0</v>
      </c>
    </row>
    <row r="58" spans="1:9" x14ac:dyDescent="0.2">
      <c r="A58" s="303" t="str">
        <f t="shared" si="0"/>
        <v>Total county_Artificial Lift</v>
      </c>
      <c r="B58" s="13" t="s">
        <v>449</v>
      </c>
      <c r="C58" s="303" t="s">
        <v>313</v>
      </c>
      <c r="D58" s="303" t="s">
        <v>52</v>
      </c>
      <c r="E58" s="225">
        <v>11.208870046565346</v>
      </c>
      <c r="F58" s="225">
        <v>0.45459024571684514</v>
      </c>
      <c r="G58" s="225">
        <v>5.0503748325326629</v>
      </c>
      <c r="H58" s="225">
        <v>0</v>
      </c>
      <c r="I58" s="225">
        <v>2.0727191119353165E-2</v>
      </c>
    </row>
    <row r="59" spans="1:9" x14ac:dyDescent="0.2">
      <c r="A59" s="303" t="str">
        <f t="shared" si="0"/>
        <v>Total county_Compressor engines</v>
      </c>
      <c r="B59" s="303" t="str">
        <f t="shared" si="1"/>
        <v>Total county</v>
      </c>
      <c r="D59" s="303" t="s">
        <v>38</v>
      </c>
      <c r="E59" s="225">
        <v>4153.176998750424</v>
      </c>
      <c r="F59" s="225">
        <v>1815.8392795858372</v>
      </c>
      <c r="G59" s="225">
        <v>5812.6895203134854</v>
      </c>
      <c r="H59" s="225">
        <v>0</v>
      </c>
      <c r="I59" s="225">
        <v>4.2922889766900472</v>
      </c>
    </row>
    <row r="60" spans="1:9" x14ac:dyDescent="0.2">
      <c r="A60" s="303" t="str">
        <f t="shared" si="0"/>
        <v xml:space="preserve">Total county_Condensate tank </v>
      </c>
      <c r="B60" s="303" t="str">
        <f t="shared" si="1"/>
        <v>Total county</v>
      </c>
      <c r="D60" s="303" t="s">
        <v>290</v>
      </c>
      <c r="E60" s="225">
        <v>0</v>
      </c>
      <c r="F60" s="225">
        <v>26.945300000000003</v>
      </c>
      <c r="G60" s="225">
        <v>0</v>
      </c>
      <c r="H60" s="225">
        <v>0</v>
      </c>
      <c r="I60" s="225">
        <v>0</v>
      </c>
    </row>
    <row r="61" spans="1:9" x14ac:dyDescent="0.2">
      <c r="A61" s="303" t="str">
        <f t="shared" si="0"/>
        <v>Total county_Dehydrator</v>
      </c>
      <c r="B61" s="303" t="str">
        <f t="shared" si="1"/>
        <v>Total county</v>
      </c>
      <c r="D61" s="303" t="s">
        <v>282</v>
      </c>
      <c r="E61" s="225">
        <v>3.7224745799298886</v>
      </c>
      <c r="F61" s="225">
        <v>14.047196824840384</v>
      </c>
      <c r="G61" s="225">
        <v>3.1268786471411065</v>
      </c>
      <c r="H61" s="225">
        <v>0</v>
      </c>
      <c r="I61" s="225">
        <v>0.13982564784678672</v>
      </c>
    </row>
    <row r="62" spans="1:9" x14ac:dyDescent="0.2">
      <c r="A62" s="303" t="str">
        <f t="shared" si="0"/>
        <v>Total county_Drill rigs</v>
      </c>
      <c r="B62" s="303" t="str">
        <f t="shared" si="1"/>
        <v>Total county</v>
      </c>
      <c r="D62" s="303" t="s">
        <v>54</v>
      </c>
      <c r="E62" s="225">
        <v>204.29337599999886</v>
      </c>
      <c r="F62" s="225">
        <v>16.475272258064429</v>
      </c>
      <c r="G62" s="225">
        <v>44.021927473548139</v>
      </c>
      <c r="H62" s="225">
        <v>13.509723251612831</v>
      </c>
      <c r="I62" s="225">
        <v>14.498239587096695</v>
      </c>
    </row>
    <row r="63" spans="1:9" x14ac:dyDescent="0.2">
      <c r="A63" s="303" t="str">
        <f t="shared" si="0"/>
        <v>Total county_Flaring</v>
      </c>
      <c r="B63" s="303" t="str">
        <f t="shared" si="1"/>
        <v>Total county</v>
      </c>
      <c r="D63" s="303" t="s">
        <v>307</v>
      </c>
      <c r="E63" s="225">
        <v>2.4556302937833667</v>
      </c>
      <c r="F63" s="225">
        <v>5.0487396350278209</v>
      </c>
      <c r="G63" s="225">
        <v>13.34309257515859</v>
      </c>
      <c r="H63" s="225">
        <v>0</v>
      </c>
      <c r="I63" s="225">
        <v>4.2266285473795329E-4</v>
      </c>
    </row>
    <row r="64" spans="1:9" x14ac:dyDescent="0.2">
      <c r="A64" s="303" t="str">
        <f t="shared" si="0"/>
        <v>Total county_Gas Plant Truck Loading</v>
      </c>
      <c r="B64" s="303" t="str">
        <f t="shared" si="1"/>
        <v>Total county</v>
      </c>
      <c r="D64" s="303" t="s">
        <v>277</v>
      </c>
      <c r="E64" s="225">
        <v>0</v>
      </c>
      <c r="F64" s="225">
        <v>0</v>
      </c>
      <c r="G64" s="225">
        <v>0</v>
      </c>
      <c r="H64" s="225">
        <v>0</v>
      </c>
      <c r="I64" s="225">
        <v>0</v>
      </c>
    </row>
    <row r="65" spans="1:9" x14ac:dyDescent="0.2">
      <c r="A65" s="303" t="str">
        <f t="shared" si="0"/>
        <v>Total county_Gas Well Truck Loading</v>
      </c>
      <c r="B65" s="303" t="str">
        <f t="shared" si="1"/>
        <v>Total county</v>
      </c>
      <c r="D65" s="303" t="s">
        <v>6</v>
      </c>
      <c r="E65" s="225">
        <v>0</v>
      </c>
      <c r="F65" s="225">
        <v>0</v>
      </c>
      <c r="G65" s="225">
        <v>0</v>
      </c>
      <c r="H65" s="225">
        <v>0</v>
      </c>
      <c r="I65" s="225">
        <v>0</v>
      </c>
    </row>
    <row r="66" spans="1:9" x14ac:dyDescent="0.2">
      <c r="A66" s="303" t="str">
        <f t="shared" si="0"/>
        <v>Total county_Heaters</v>
      </c>
      <c r="B66" s="303" t="str">
        <f t="shared" si="1"/>
        <v>Total county</v>
      </c>
      <c r="D66" s="303" t="s">
        <v>62</v>
      </c>
      <c r="E66" s="225">
        <v>453.8874161854676</v>
      </c>
      <c r="F66" s="225">
        <v>16.755292701344288</v>
      </c>
      <c r="G66" s="225">
        <v>203.96990844026499</v>
      </c>
      <c r="H66" s="225">
        <v>0</v>
      </c>
      <c r="I66" s="225">
        <v>24.790883171245362</v>
      </c>
    </row>
    <row r="67" spans="1:9" x14ac:dyDescent="0.2">
      <c r="A67" s="303" t="str">
        <f t="shared" si="0"/>
        <v>Total county_Miscellaneous Engines</v>
      </c>
      <c r="B67" s="303" t="str">
        <f t="shared" si="1"/>
        <v>Total county</v>
      </c>
      <c r="D67" s="303" t="s">
        <v>344</v>
      </c>
      <c r="E67" s="225">
        <v>47.575980286490982</v>
      </c>
      <c r="F67" s="225">
        <v>5.4987609408220104</v>
      </c>
      <c r="G67" s="225">
        <v>22.273791694421561</v>
      </c>
      <c r="H67" s="225">
        <v>0</v>
      </c>
      <c r="I67" s="225">
        <v>0.43763323689641564</v>
      </c>
    </row>
    <row r="68" spans="1:9" x14ac:dyDescent="0.2">
      <c r="A68" s="303" t="str">
        <f t="shared" si="0"/>
        <v>Total county_Oil Tank</v>
      </c>
      <c r="B68" s="303" t="str">
        <f t="shared" si="1"/>
        <v>Total county</v>
      </c>
      <c r="D68" s="303" t="s">
        <v>292</v>
      </c>
      <c r="E68" s="225">
        <v>0</v>
      </c>
      <c r="F68" s="225">
        <v>151.34680000000003</v>
      </c>
      <c r="G68" s="225">
        <v>0</v>
      </c>
      <c r="H68" s="225">
        <v>0</v>
      </c>
      <c r="I68" s="225">
        <v>0</v>
      </c>
    </row>
    <row r="69" spans="1:9" x14ac:dyDescent="0.2">
      <c r="A69" s="303" t="str">
        <f t="shared" ref="A69:A111" si="2">B69&amp;"_"&amp;D69</f>
        <v>Total county_Oil Well Truck Loading</v>
      </c>
      <c r="B69" s="303" t="str">
        <f t="shared" ref="B69:B111" si="3">IF(C69="",B68,C69)</f>
        <v>Total county</v>
      </c>
      <c r="D69" s="303" t="s">
        <v>7</v>
      </c>
      <c r="E69" s="225">
        <v>0</v>
      </c>
      <c r="F69" s="225">
        <v>0</v>
      </c>
      <c r="G69" s="225">
        <v>0</v>
      </c>
      <c r="H69" s="225">
        <v>0</v>
      </c>
      <c r="I69" s="225">
        <v>0</v>
      </c>
    </row>
    <row r="70" spans="1:9" x14ac:dyDescent="0.2">
      <c r="A70" s="303" t="str">
        <f t="shared" si="2"/>
        <v>Total county_Pneumatic devices</v>
      </c>
      <c r="B70" s="303" t="str">
        <f t="shared" si="3"/>
        <v>Total county</v>
      </c>
      <c r="D70" s="303" t="s">
        <v>58</v>
      </c>
      <c r="E70" s="225">
        <v>0</v>
      </c>
      <c r="F70" s="225">
        <v>0.28764805708337787</v>
      </c>
      <c r="G70" s="225">
        <v>0</v>
      </c>
      <c r="H70" s="225">
        <v>0</v>
      </c>
      <c r="I70" s="225">
        <v>0</v>
      </c>
    </row>
    <row r="71" spans="1:9" x14ac:dyDescent="0.2">
      <c r="A71" s="303" t="str">
        <f t="shared" si="2"/>
        <v>Total county_Pneumatic pumps</v>
      </c>
      <c r="B71" s="303" t="str">
        <f t="shared" si="3"/>
        <v>Total county</v>
      </c>
      <c r="D71" s="303" t="s">
        <v>57</v>
      </c>
      <c r="E71" s="225">
        <v>0</v>
      </c>
      <c r="F71" s="225">
        <v>0</v>
      </c>
      <c r="G71" s="225">
        <v>0</v>
      </c>
      <c r="H71" s="225">
        <v>0</v>
      </c>
      <c r="I71" s="225">
        <v>0</v>
      </c>
    </row>
    <row r="72" spans="1:9" x14ac:dyDescent="0.2">
      <c r="A72" s="303" t="str">
        <f t="shared" si="2"/>
        <v>Total county_Unpermitted Fugitives</v>
      </c>
      <c r="B72" s="303" t="str">
        <f t="shared" si="3"/>
        <v>Total county</v>
      </c>
      <c r="D72" s="303" t="s">
        <v>271</v>
      </c>
      <c r="E72" s="225">
        <v>0</v>
      </c>
      <c r="F72" s="225">
        <v>0.38348468586969098</v>
      </c>
      <c r="G72" s="225">
        <v>0</v>
      </c>
      <c r="H72" s="225">
        <v>0</v>
      </c>
      <c r="I72" s="225">
        <v>0</v>
      </c>
    </row>
    <row r="73" spans="1:9" x14ac:dyDescent="0.2">
      <c r="A73" s="303" t="str">
        <f t="shared" si="2"/>
        <v>Total county_Venting - blowdowns</v>
      </c>
      <c r="B73" s="303" t="str">
        <f t="shared" si="3"/>
        <v>Total county</v>
      </c>
      <c r="D73" s="303" t="s">
        <v>61</v>
      </c>
      <c r="E73" s="225">
        <v>0</v>
      </c>
      <c r="F73" s="225">
        <v>1.1070584834626349</v>
      </c>
      <c r="G73" s="225">
        <v>0</v>
      </c>
      <c r="H73" s="225">
        <v>0</v>
      </c>
      <c r="I73" s="225">
        <v>0</v>
      </c>
    </row>
    <row r="74" spans="1:9" x14ac:dyDescent="0.2">
      <c r="A74" s="303" t="str">
        <f t="shared" si="2"/>
        <v>Total county_Venting - initial completions</v>
      </c>
      <c r="B74" s="303" t="str">
        <f t="shared" si="3"/>
        <v>Total county</v>
      </c>
      <c r="D74" s="303" t="s">
        <v>59</v>
      </c>
      <c r="E74" s="225">
        <v>0</v>
      </c>
      <c r="F74" s="225">
        <v>0</v>
      </c>
      <c r="G74" s="225">
        <v>0</v>
      </c>
      <c r="H74" s="225">
        <v>0</v>
      </c>
      <c r="I74" s="225">
        <v>0</v>
      </c>
    </row>
    <row r="75" spans="1:9" x14ac:dyDescent="0.2">
      <c r="A75" s="303" t="str">
        <f t="shared" si="2"/>
        <v>Total county_Workover rigs</v>
      </c>
      <c r="B75" s="303" t="str">
        <f t="shared" si="3"/>
        <v>Total county</v>
      </c>
      <c r="D75" s="303" t="s">
        <v>17</v>
      </c>
      <c r="E75" s="225">
        <v>0</v>
      </c>
      <c r="F75" s="225">
        <v>0</v>
      </c>
      <c r="G75" s="225">
        <v>0</v>
      </c>
      <c r="H75" s="225">
        <v>0</v>
      </c>
      <c r="I75" s="225">
        <v>0</v>
      </c>
    </row>
    <row r="76" spans="1:9" x14ac:dyDescent="0.2">
      <c r="A76" s="303" t="str">
        <f t="shared" si="2"/>
        <v>Total Nontribal_Artificial Lift</v>
      </c>
      <c r="B76" s="13" t="s">
        <v>446</v>
      </c>
      <c r="C76" s="303" t="s">
        <v>343</v>
      </c>
      <c r="D76" s="303" t="s">
        <v>52</v>
      </c>
      <c r="E76" s="225">
        <v>0</v>
      </c>
      <c r="F76" s="225">
        <v>0</v>
      </c>
      <c r="G76" s="225">
        <v>0</v>
      </c>
      <c r="H76" s="225">
        <v>0</v>
      </c>
      <c r="I76" s="225">
        <v>0</v>
      </c>
    </row>
    <row r="77" spans="1:9" x14ac:dyDescent="0.2">
      <c r="A77" s="303" t="str">
        <f t="shared" si="2"/>
        <v>Total Nontribal_Compressor engines</v>
      </c>
      <c r="B77" s="303" t="str">
        <f t="shared" si="3"/>
        <v>Total Nontribal</v>
      </c>
      <c r="D77" s="303" t="s">
        <v>38</v>
      </c>
      <c r="E77" s="225">
        <v>5.7763946941474735</v>
      </c>
      <c r="F77" s="225">
        <v>2.1911020051433194</v>
      </c>
      <c r="G77" s="225">
        <v>6.3265475508617426</v>
      </c>
      <c r="H77" s="225">
        <v>0</v>
      </c>
      <c r="I77" s="225">
        <v>0.1234412241071816</v>
      </c>
    </row>
    <row r="78" spans="1:9" x14ac:dyDescent="0.2">
      <c r="A78" s="303" t="str">
        <f t="shared" si="2"/>
        <v xml:space="preserve">Total Nontribal_Condensate tank </v>
      </c>
      <c r="B78" s="303" t="str">
        <f t="shared" si="3"/>
        <v>Total Nontribal</v>
      </c>
      <c r="D78" s="303" t="s">
        <v>290</v>
      </c>
      <c r="E78" s="225">
        <v>0</v>
      </c>
      <c r="F78" s="225">
        <v>0</v>
      </c>
      <c r="G78" s="225">
        <v>0</v>
      </c>
      <c r="H78" s="225">
        <v>0</v>
      </c>
      <c r="I78" s="225">
        <v>0</v>
      </c>
    </row>
    <row r="79" spans="1:9" x14ac:dyDescent="0.2">
      <c r="A79" s="303" t="str">
        <f t="shared" si="2"/>
        <v>Total Nontribal_Dehydrator</v>
      </c>
      <c r="B79" s="303" t="str">
        <f t="shared" si="3"/>
        <v>Total Nontribal</v>
      </c>
      <c r="D79" s="303" t="s">
        <v>282</v>
      </c>
      <c r="E79" s="225">
        <v>0.55636946742043369</v>
      </c>
      <c r="F79" s="225">
        <v>2.0995257988662082</v>
      </c>
      <c r="G79" s="225">
        <v>0.46735035263316438</v>
      </c>
      <c r="H79" s="225">
        <v>0</v>
      </c>
      <c r="I79" s="225">
        <v>2.0898657480073132E-2</v>
      </c>
    </row>
    <row r="80" spans="1:9" x14ac:dyDescent="0.2">
      <c r="A80" s="303" t="str">
        <f t="shared" si="2"/>
        <v>Total Nontribal_Drill rigs</v>
      </c>
      <c r="B80" s="303" t="str">
        <f t="shared" si="3"/>
        <v>Total Nontribal</v>
      </c>
      <c r="D80" s="303" t="s">
        <v>54</v>
      </c>
      <c r="E80" s="225">
        <v>11.924236799999997</v>
      </c>
      <c r="F80" s="225">
        <v>0.96163199999999993</v>
      </c>
      <c r="G80" s="225">
        <v>2.5694807039999996</v>
      </c>
      <c r="H80" s="225">
        <v>0.78853824000000006</v>
      </c>
      <c r="I80" s="225">
        <v>0.8462361599999999</v>
      </c>
    </row>
    <row r="81" spans="1:9" x14ac:dyDescent="0.2">
      <c r="A81" s="303" t="str">
        <f t="shared" si="2"/>
        <v>Total Nontribal_Flaring</v>
      </c>
      <c r="B81" s="303" t="str">
        <f t="shared" si="3"/>
        <v>Total Nontribal</v>
      </c>
      <c r="D81" s="303" t="s">
        <v>307</v>
      </c>
      <c r="E81" s="225">
        <v>1.3005104134810824E-2</v>
      </c>
      <c r="F81" s="225">
        <v>2.6738302125244921E-2</v>
      </c>
      <c r="G81" s="225">
        <v>7.0665486111512799E-2</v>
      </c>
      <c r="H81" s="225">
        <v>0</v>
      </c>
      <c r="I81" s="225">
        <v>2.238437298032626E-6</v>
      </c>
    </row>
    <row r="82" spans="1:9" x14ac:dyDescent="0.2">
      <c r="A82" s="303" t="str">
        <f t="shared" si="2"/>
        <v>Total Nontribal_Gas Plant Truck Loading</v>
      </c>
      <c r="B82" s="303" t="str">
        <f t="shared" si="3"/>
        <v>Total Nontribal</v>
      </c>
      <c r="D82" s="303" t="s">
        <v>277</v>
      </c>
      <c r="E82" s="225">
        <v>0</v>
      </c>
      <c r="F82" s="225">
        <v>0</v>
      </c>
      <c r="G82" s="225">
        <v>0</v>
      </c>
      <c r="H82" s="225">
        <v>0</v>
      </c>
      <c r="I82" s="225">
        <v>0</v>
      </c>
    </row>
    <row r="83" spans="1:9" x14ac:dyDescent="0.2">
      <c r="A83" s="303" t="str">
        <f t="shared" si="2"/>
        <v>Total Nontribal_Gas Well Truck Loading</v>
      </c>
      <c r="B83" s="303" t="str">
        <f t="shared" si="3"/>
        <v>Total Nontribal</v>
      </c>
      <c r="D83" s="303" t="s">
        <v>6</v>
      </c>
      <c r="E83" s="225">
        <v>0</v>
      </c>
      <c r="F83" s="225">
        <v>0</v>
      </c>
      <c r="G83" s="225">
        <v>0</v>
      </c>
      <c r="H83" s="225">
        <v>0</v>
      </c>
      <c r="I83" s="225">
        <v>0</v>
      </c>
    </row>
    <row r="84" spans="1:9" x14ac:dyDescent="0.2">
      <c r="A84" s="303" t="str">
        <f t="shared" si="2"/>
        <v>Total Nontribal_Heaters</v>
      </c>
      <c r="B84" s="303" t="str">
        <f t="shared" si="3"/>
        <v>Total Nontribal</v>
      </c>
      <c r="D84" s="303" t="s">
        <v>62</v>
      </c>
      <c r="E84" s="225">
        <v>54.324989888606012</v>
      </c>
      <c r="F84" s="225">
        <v>2.0054116376057975</v>
      </c>
      <c r="G84" s="225">
        <v>24.412801101032304</v>
      </c>
      <c r="H84" s="225">
        <v>0</v>
      </c>
      <c r="I84" s="225">
        <v>2.967177387128094</v>
      </c>
    </row>
    <row r="85" spans="1:9" x14ac:dyDescent="0.2">
      <c r="A85" s="303" t="str">
        <f t="shared" si="2"/>
        <v>Total Nontribal_Miscellaneous Engines</v>
      </c>
      <c r="B85" s="303" t="str">
        <f t="shared" si="3"/>
        <v>Total Nontribal</v>
      </c>
      <c r="D85" s="303" t="s">
        <v>344</v>
      </c>
      <c r="E85" s="225">
        <v>5.69428575421892</v>
      </c>
      <c r="F85" s="225">
        <v>0.65813706628067059</v>
      </c>
      <c r="G85" s="225">
        <v>2.6659111167909706</v>
      </c>
      <c r="H85" s="225">
        <v>0</v>
      </c>
      <c r="I85" s="225">
        <v>5.2379555637649559E-2</v>
      </c>
    </row>
    <row r="86" spans="1:9" x14ac:dyDescent="0.2">
      <c r="A86" s="303" t="str">
        <f t="shared" si="2"/>
        <v>Total Nontribal_Oil Tank</v>
      </c>
      <c r="B86" s="303" t="str">
        <f t="shared" si="3"/>
        <v>Total Nontribal</v>
      </c>
      <c r="D86" s="303" t="s">
        <v>292</v>
      </c>
      <c r="E86" s="225">
        <v>0</v>
      </c>
      <c r="F86" s="225">
        <v>0</v>
      </c>
      <c r="G86" s="225">
        <v>0</v>
      </c>
      <c r="H86" s="225">
        <v>0</v>
      </c>
      <c r="I86" s="225">
        <v>0</v>
      </c>
    </row>
    <row r="87" spans="1:9" x14ac:dyDescent="0.2">
      <c r="A87" s="303" t="str">
        <f t="shared" si="2"/>
        <v>Total Nontribal_Oil Well Truck Loading</v>
      </c>
      <c r="B87" s="303" t="str">
        <f t="shared" si="3"/>
        <v>Total Nontribal</v>
      </c>
      <c r="D87" s="303" t="s">
        <v>7</v>
      </c>
      <c r="E87" s="225">
        <v>0</v>
      </c>
      <c r="F87" s="225">
        <v>0</v>
      </c>
      <c r="G87" s="225">
        <v>0</v>
      </c>
      <c r="H87" s="225">
        <v>0</v>
      </c>
      <c r="I87" s="225">
        <v>0</v>
      </c>
    </row>
    <row r="88" spans="1:9" x14ac:dyDescent="0.2">
      <c r="A88" s="303" t="str">
        <f t="shared" si="2"/>
        <v>Total Nontribal_Pneumatic devices</v>
      </c>
      <c r="B88" s="303" t="str">
        <f t="shared" si="3"/>
        <v>Total Nontribal</v>
      </c>
      <c r="D88" s="303" t="s">
        <v>58</v>
      </c>
      <c r="E88" s="225">
        <v>0</v>
      </c>
      <c r="F88" s="225">
        <v>1.5415452259027324E-3</v>
      </c>
      <c r="G88" s="225">
        <v>0</v>
      </c>
      <c r="H88" s="225">
        <v>0</v>
      </c>
      <c r="I88" s="225">
        <v>0</v>
      </c>
    </row>
    <row r="89" spans="1:9" x14ac:dyDescent="0.2">
      <c r="A89" s="303" t="str">
        <f t="shared" si="2"/>
        <v>Total Nontribal_Pneumatic pumps</v>
      </c>
      <c r="B89" s="303" t="str">
        <f t="shared" si="3"/>
        <v>Total Nontribal</v>
      </c>
      <c r="D89" s="303" t="s">
        <v>57</v>
      </c>
      <c r="E89" s="225">
        <v>0</v>
      </c>
      <c r="F89" s="225">
        <v>0</v>
      </c>
      <c r="G89" s="225">
        <v>0</v>
      </c>
      <c r="H89" s="225">
        <v>0</v>
      </c>
      <c r="I89" s="225">
        <v>0</v>
      </c>
    </row>
    <row r="90" spans="1:9" x14ac:dyDescent="0.2">
      <c r="A90" s="303" t="str">
        <f t="shared" si="2"/>
        <v>Total Nontribal_Unpermitted Fugitives</v>
      </c>
      <c r="B90" s="303" t="str">
        <f t="shared" si="3"/>
        <v>Total Nontribal</v>
      </c>
      <c r="D90" s="303" t="s">
        <v>271</v>
      </c>
      <c r="E90" s="225">
        <v>0</v>
      </c>
      <c r="F90" s="225">
        <v>2.0551468092756052E-3</v>
      </c>
      <c r="G90" s="225">
        <v>0</v>
      </c>
      <c r="H90" s="225">
        <v>0</v>
      </c>
      <c r="I90" s="225">
        <v>0</v>
      </c>
    </row>
    <row r="91" spans="1:9" x14ac:dyDescent="0.2">
      <c r="A91" s="303" t="str">
        <f t="shared" si="2"/>
        <v>Total Nontribal_Venting - blowdowns</v>
      </c>
      <c r="B91" s="303" t="str">
        <f t="shared" si="3"/>
        <v>Total Nontribal</v>
      </c>
      <c r="D91" s="303" t="s">
        <v>61</v>
      </c>
      <c r="E91" s="225">
        <v>0</v>
      </c>
      <c r="F91" s="225">
        <v>5.863020543933492E-3</v>
      </c>
      <c r="G91" s="225">
        <v>0</v>
      </c>
      <c r="H91" s="225">
        <v>0</v>
      </c>
      <c r="I91" s="225">
        <v>0</v>
      </c>
    </row>
    <row r="92" spans="1:9" x14ac:dyDescent="0.2">
      <c r="A92" s="303" t="str">
        <f t="shared" si="2"/>
        <v>Total Nontribal_Venting - initial completions</v>
      </c>
      <c r="B92" s="303" t="str">
        <f t="shared" si="3"/>
        <v>Total Nontribal</v>
      </c>
      <c r="D92" s="303" t="s">
        <v>59</v>
      </c>
      <c r="E92" s="225">
        <v>0</v>
      </c>
      <c r="F92" s="225">
        <v>0</v>
      </c>
      <c r="G92" s="225">
        <v>0</v>
      </c>
      <c r="H92" s="225">
        <v>0</v>
      </c>
      <c r="I92" s="225">
        <v>0</v>
      </c>
    </row>
    <row r="93" spans="1:9" x14ac:dyDescent="0.2">
      <c r="A93" s="303" t="str">
        <f t="shared" si="2"/>
        <v>Total Nontribal_Workover rigs</v>
      </c>
      <c r="B93" s="303" t="str">
        <f t="shared" si="3"/>
        <v>Total Nontribal</v>
      </c>
      <c r="D93" s="303" t="s">
        <v>17</v>
      </c>
      <c r="E93" s="225">
        <v>0</v>
      </c>
      <c r="F93" s="225">
        <v>0</v>
      </c>
      <c r="G93" s="225">
        <v>0</v>
      </c>
      <c r="H93" s="225">
        <v>0</v>
      </c>
      <c r="I93" s="225">
        <v>0</v>
      </c>
    </row>
    <row r="94" spans="1:9" x14ac:dyDescent="0.2">
      <c r="A94" s="303" t="str">
        <f t="shared" si="2"/>
        <v>Total tribal_Artificial Lift</v>
      </c>
      <c r="B94" s="13" t="s">
        <v>447</v>
      </c>
      <c r="C94" s="303" t="s">
        <v>342</v>
      </c>
      <c r="D94" s="303" t="s">
        <v>52</v>
      </c>
      <c r="E94" s="225">
        <v>11.208870046565346</v>
      </c>
      <c r="F94" s="225">
        <v>0.45459024571684514</v>
      </c>
      <c r="G94" s="225">
        <v>5.0503748325326629</v>
      </c>
      <c r="H94" s="225">
        <v>0</v>
      </c>
      <c r="I94" s="225">
        <v>2.0727191119353165E-2</v>
      </c>
    </row>
    <row r="95" spans="1:9" x14ac:dyDescent="0.2">
      <c r="A95" s="303" t="str">
        <f t="shared" si="2"/>
        <v>Total tribal_Compressor engines</v>
      </c>
      <c r="B95" s="303" t="str">
        <f t="shared" si="3"/>
        <v>Total tribal</v>
      </c>
      <c r="D95" s="303" t="s">
        <v>38</v>
      </c>
      <c r="E95" s="225">
        <v>4147.4006040562763</v>
      </c>
      <c r="F95" s="225">
        <v>1813.6481775806938</v>
      </c>
      <c r="G95" s="225">
        <v>5806.3629727626239</v>
      </c>
      <c r="H95" s="225">
        <v>0</v>
      </c>
      <c r="I95" s="225">
        <v>4.1688477525828658</v>
      </c>
    </row>
    <row r="96" spans="1:9" x14ac:dyDescent="0.2">
      <c r="A96" s="303" t="str">
        <f t="shared" si="2"/>
        <v xml:space="preserve">Total tribal_Condensate tank </v>
      </c>
      <c r="B96" s="303" t="str">
        <f t="shared" si="3"/>
        <v>Total tribal</v>
      </c>
      <c r="D96" s="303" t="s">
        <v>290</v>
      </c>
      <c r="E96" s="225">
        <v>0</v>
      </c>
      <c r="F96" s="225">
        <v>26.945300000000003</v>
      </c>
      <c r="G96" s="225">
        <v>0</v>
      </c>
      <c r="H96" s="225">
        <v>0</v>
      </c>
      <c r="I96" s="225">
        <v>0</v>
      </c>
    </row>
    <row r="97" spans="1:9" x14ac:dyDescent="0.2">
      <c r="A97" s="303" t="str">
        <f t="shared" si="2"/>
        <v>Total tribal_Dehydrator</v>
      </c>
      <c r="B97" s="303" t="str">
        <f t="shared" si="3"/>
        <v>Total tribal</v>
      </c>
      <c r="D97" s="303" t="s">
        <v>282</v>
      </c>
      <c r="E97" s="225">
        <v>3.166105112509455</v>
      </c>
      <c r="F97" s="225">
        <v>11.947671025974175</v>
      </c>
      <c r="G97" s="225">
        <v>2.6595282945079424</v>
      </c>
      <c r="H97" s="225">
        <v>0</v>
      </c>
      <c r="I97" s="225">
        <v>0.1189269903667136</v>
      </c>
    </row>
    <row r="98" spans="1:9" x14ac:dyDescent="0.2">
      <c r="A98" s="303" t="str">
        <f t="shared" si="2"/>
        <v>Total tribal_Drill rigs</v>
      </c>
      <c r="B98" s="303" t="str">
        <f t="shared" si="3"/>
        <v>Total tribal</v>
      </c>
      <c r="D98" s="303" t="s">
        <v>54</v>
      </c>
      <c r="E98" s="225">
        <v>192.36913919999887</v>
      </c>
      <c r="F98" s="225">
        <v>15.513640258064427</v>
      </c>
      <c r="G98" s="225">
        <v>41.452446769548139</v>
      </c>
      <c r="H98" s="225">
        <v>12.721185011612832</v>
      </c>
      <c r="I98" s="225">
        <v>13.652003427096695</v>
      </c>
    </row>
    <row r="99" spans="1:9" x14ac:dyDescent="0.2">
      <c r="A99" s="303" t="str">
        <f t="shared" si="2"/>
        <v>Total tribal_Flaring</v>
      </c>
      <c r="B99" s="303" t="str">
        <f t="shared" si="3"/>
        <v>Total tribal</v>
      </c>
      <c r="D99" s="303" t="s">
        <v>307</v>
      </c>
      <c r="E99" s="225">
        <v>2.442625189648556</v>
      </c>
      <c r="F99" s="225">
        <v>5.0220013329025761</v>
      </c>
      <c r="G99" s="225">
        <v>13.272427089047078</v>
      </c>
      <c r="H99" s="225">
        <v>0</v>
      </c>
      <c r="I99" s="225">
        <v>4.2042441743992065E-4</v>
      </c>
    </row>
    <row r="100" spans="1:9" x14ac:dyDescent="0.2">
      <c r="A100" s="303" t="str">
        <f t="shared" si="2"/>
        <v>Total tribal_Gas Plant Truck Loading</v>
      </c>
      <c r="B100" s="303" t="str">
        <f t="shared" si="3"/>
        <v>Total tribal</v>
      </c>
      <c r="D100" s="303" t="s">
        <v>277</v>
      </c>
      <c r="E100" s="225">
        <v>0</v>
      </c>
      <c r="F100" s="225">
        <v>0</v>
      </c>
      <c r="G100" s="225">
        <v>0</v>
      </c>
      <c r="H100" s="225">
        <v>0</v>
      </c>
      <c r="I100" s="225">
        <v>0</v>
      </c>
    </row>
    <row r="101" spans="1:9" x14ac:dyDescent="0.2">
      <c r="A101" s="303" t="str">
        <f t="shared" si="2"/>
        <v>Total tribal_Gas Well Truck Loading</v>
      </c>
      <c r="B101" s="303" t="str">
        <f t="shared" si="3"/>
        <v>Total tribal</v>
      </c>
      <c r="D101" s="303" t="s">
        <v>6</v>
      </c>
      <c r="E101" s="225">
        <v>0</v>
      </c>
      <c r="F101" s="225">
        <v>0</v>
      </c>
      <c r="G101" s="225">
        <v>0</v>
      </c>
      <c r="H101" s="225">
        <v>0</v>
      </c>
      <c r="I101" s="225">
        <v>0</v>
      </c>
    </row>
    <row r="102" spans="1:9" x14ac:dyDescent="0.2">
      <c r="A102" s="303" t="str">
        <f t="shared" si="2"/>
        <v>Total tribal_Heaters</v>
      </c>
      <c r="B102" s="303" t="str">
        <f t="shared" si="3"/>
        <v>Total tribal</v>
      </c>
      <c r="D102" s="303" t="s">
        <v>62</v>
      </c>
      <c r="E102" s="225">
        <v>399.56242629686159</v>
      </c>
      <c r="F102" s="225">
        <v>14.74988106373849</v>
      </c>
      <c r="G102" s="225">
        <v>179.55710733923269</v>
      </c>
      <c r="H102" s="225">
        <v>0</v>
      </c>
      <c r="I102" s="225">
        <v>21.823705784117269</v>
      </c>
    </row>
    <row r="103" spans="1:9" x14ac:dyDescent="0.2">
      <c r="A103" s="303" t="str">
        <f t="shared" si="2"/>
        <v>Total tribal_Miscellaneous Engines</v>
      </c>
      <c r="B103" s="303" t="str">
        <f t="shared" si="3"/>
        <v>Total tribal</v>
      </c>
      <c r="D103" s="303" t="s">
        <v>344</v>
      </c>
      <c r="E103" s="225">
        <v>41.881694532272064</v>
      </c>
      <c r="F103" s="225">
        <v>4.8406238745413397</v>
      </c>
      <c r="G103" s="225">
        <v>19.607880577630592</v>
      </c>
      <c r="H103" s="225">
        <v>0</v>
      </c>
      <c r="I103" s="225">
        <v>0.38525368125876608</v>
      </c>
    </row>
    <row r="104" spans="1:9" x14ac:dyDescent="0.2">
      <c r="A104" s="303" t="str">
        <f t="shared" si="2"/>
        <v>Total tribal_Oil Tank</v>
      </c>
      <c r="B104" s="303" t="str">
        <f t="shared" si="3"/>
        <v>Total tribal</v>
      </c>
      <c r="D104" s="303" t="s">
        <v>292</v>
      </c>
      <c r="E104" s="225">
        <v>0</v>
      </c>
      <c r="F104" s="225">
        <v>151.34680000000003</v>
      </c>
      <c r="G104" s="225">
        <v>0</v>
      </c>
      <c r="H104" s="225">
        <v>0</v>
      </c>
      <c r="I104" s="225">
        <v>0</v>
      </c>
    </row>
    <row r="105" spans="1:9" x14ac:dyDescent="0.2">
      <c r="A105" s="303" t="str">
        <f t="shared" si="2"/>
        <v>Total tribal_Oil Well Truck Loading</v>
      </c>
      <c r="B105" s="303" t="str">
        <f t="shared" si="3"/>
        <v>Total tribal</v>
      </c>
      <c r="D105" s="303" t="s">
        <v>7</v>
      </c>
      <c r="E105" s="225">
        <v>0</v>
      </c>
      <c r="F105" s="225">
        <v>0</v>
      </c>
      <c r="G105" s="225">
        <v>0</v>
      </c>
      <c r="H105" s="225">
        <v>0</v>
      </c>
      <c r="I105" s="225">
        <v>0</v>
      </c>
    </row>
    <row r="106" spans="1:9" x14ac:dyDescent="0.2">
      <c r="A106" s="303" t="str">
        <f t="shared" si="2"/>
        <v>Total tribal_Pneumatic devices</v>
      </c>
      <c r="B106" s="303" t="str">
        <f t="shared" si="3"/>
        <v>Total tribal</v>
      </c>
      <c r="D106" s="303" t="s">
        <v>58</v>
      </c>
      <c r="E106" s="225">
        <v>0</v>
      </c>
      <c r="F106" s="225">
        <v>0.28610651185747515</v>
      </c>
      <c r="G106" s="225">
        <v>0</v>
      </c>
      <c r="H106" s="225">
        <v>0</v>
      </c>
      <c r="I106" s="225">
        <v>0</v>
      </c>
    </row>
    <row r="107" spans="1:9" x14ac:dyDescent="0.2">
      <c r="A107" s="303" t="str">
        <f t="shared" si="2"/>
        <v>Total tribal_Pneumatic pumps</v>
      </c>
      <c r="B107" s="303" t="str">
        <f t="shared" si="3"/>
        <v>Total tribal</v>
      </c>
      <c r="D107" s="303" t="s">
        <v>57</v>
      </c>
      <c r="E107" s="225">
        <v>0</v>
      </c>
      <c r="F107" s="225">
        <v>0</v>
      </c>
      <c r="G107" s="225">
        <v>0</v>
      </c>
      <c r="H107" s="225">
        <v>0</v>
      </c>
      <c r="I107" s="225">
        <v>0</v>
      </c>
    </row>
    <row r="108" spans="1:9" x14ac:dyDescent="0.2">
      <c r="A108" s="303" t="str">
        <f t="shared" si="2"/>
        <v>Total tribal_Unpermitted Fugitives</v>
      </c>
      <c r="B108" s="303" t="str">
        <f t="shared" si="3"/>
        <v>Total tribal</v>
      </c>
      <c r="D108" s="303" t="s">
        <v>271</v>
      </c>
      <c r="E108" s="225">
        <v>0</v>
      </c>
      <c r="F108" s="225">
        <v>0.38142953906041538</v>
      </c>
      <c r="G108" s="225">
        <v>0</v>
      </c>
      <c r="H108" s="225">
        <v>0</v>
      </c>
      <c r="I108" s="225">
        <v>0</v>
      </c>
    </row>
    <row r="109" spans="1:9" x14ac:dyDescent="0.2">
      <c r="A109" s="303" t="str">
        <f t="shared" si="2"/>
        <v>Total tribal_Venting - blowdowns</v>
      </c>
      <c r="B109" s="303" t="str">
        <f t="shared" si="3"/>
        <v>Total tribal</v>
      </c>
      <c r="D109" s="303" t="s">
        <v>61</v>
      </c>
      <c r="E109" s="225">
        <v>0</v>
      </c>
      <c r="F109" s="225">
        <v>1.1011954629187015</v>
      </c>
      <c r="G109" s="225">
        <v>0</v>
      </c>
      <c r="H109" s="225">
        <v>0</v>
      </c>
      <c r="I109" s="225">
        <v>0</v>
      </c>
    </row>
    <row r="110" spans="1:9" x14ac:dyDescent="0.2">
      <c r="A110" s="303" t="str">
        <f t="shared" si="2"/>
        <v>Total tribal_Venting - initial completions</v>
      </c>
      <c r="B110" s="303" t="str">
        <f t="shared" si="3"/>
        <v>Total tribal</v>
      </c>
      <c r="D110" s="303" t="s">
        <v>59</v>
      </c>
      <c r="E110" s="225">
        <v>0</v>
      </c>
      <c r="F110" s="225">
        <v>0</v>
      </c>
      <c r="G110" s="225">
        <v>0</v>
      </c>
      <c r="H110" s="225">
        <v>0</v>
      </c>
      <c r="I110" s="225">
        <v>0</v>
      </c>
    </row>
    <row r="111" spans="1:9" x14ac:dyDescent="0.2">
      <c r="A111" s="303" t="str">
        <f t="shared" si="2"/>
        <v>Total tribal_Workover rigs</v>
      </c>
      <c r="B111" s="303" t="str">
        <f t="shared" si="3"/>
        <v>Total tribal</v>
      </c>
      <c r="D111" s="303" t="s">
        <v>17</v>
      </c>
      <c r="E111" s="225">
        <v>0</v>
      </c>
      <c r="F111" s="225">
        <v>0</v>
      </c>
      <c r="G111" s="225">
        <v>0</v>
      </c>
      <c r="H111" s="225">
        <v>0</v>
      </c>
      <c r="I111" s="225">
        <v>0</v>
      </c>
    </row>
    <row r="114" spans="1:9" x14ac:dyDescent="0.2">
      <c r="E114" s="340" t="s">
        <v>444</v>
      </c>
    </row>
    <row r="115" spans="1:9" x14ac:dyDescent="0.2">
      <c r="C115" s="340" t="s">
        <v>448</v>
      </c>
      <c r="D115" s="340" t="s">
        <v>10</v>
      </c>
      <c r="E115" s="303" t="s">
        <v>450</v>
      </c>
      <c r="F115" s="303" t="s">
        <v>451</v>
      </c>
      <c r="G115" s="303" t="s">
        <v>452</v>
      </c>
      <c r="H115" s="303" t="s">
        <v>453</v>
      </c>
      <c r="I115" s="303" t="s">
        <v>454</v>
      </c>
    </row>
    <row r="116" spans="1:9" x14ac:dyDescent="0.2">
      <c r="A116" s="303" t="str">
        <f>B116&amp;"_"&amp;D116</f>
        <v>Total county_Artificial Lift</v>
      </c>
      <c r="B116" s="303" t="str">
        <f t="shared" ref="B116:B169" si="4">IF(C116="",B115,C116)</f>
        <v>Total county</v>
      </c>
      <c r="C116" s="303" t="s">
        <v>449</v>
      </c>
      <c r="D116" s="303" t="s">
        <v>52</v>
      </c>
      <c r="E116" s="225">
        <v>12.218245136521917</v>
      </c>
      <c r="F116" s="225">
        <v>0.49552676012530888</v>
      </c>
      <c r="G116" s="225">
        <v>5.5051684495274564</v>
      </c>
      <c r="H116" s="225">
        <v>0</v>
      </c>
      <c r="I116" s="225">
        <v>2.2593704899397833E-2</v>
      </c>
    </row>
    <row r="117" spans="1:9" x14ac:dyDescent="0.2">
      <c r="A117" s="303" t="str">
        <f t="shared" ref="A117:A169" si="5">B117&amp;"_"&amp;D117</f>
        <v>Total county_Compressor engines</v>
      </c>
      <c r="B117" s="303" t="str">
        <f t="shared" si="4"/>
        <v>Total county</v>
      </c>
      <c r="D117" s="303" t="s">
        <v>38</v>
      </c>
      <c r="E117" s="225">
        <v>4189.732874957429</v>
      </c>
      <c r="F117" s="225">
        <v>1831.8229466739838</v>
      </c>
      <c r="G117" s="225">
        <v>5863.8565773167275</v>
      </c>
      <c r="H117" s="225">
        <v>0</v>
      </c>
      <c r="I117" s="225">
        <v>4.3297815314277397</v>
      </c>
    </row>
    <row r="118" spans="1:9" x14ac:dyDescent="0.2">
      <c r="A118" s="303" t="str">
        <f>B118&amp;"_"&amp;"Condensate tanks"</f>
        <v>Total county_Condensate tanks</v>
      </c>
      <c r="B118" s="303" t="str">
        <f t="shared" si="4"/>
        <v>Total county</v>
      </c>
      <c r="D118" s="303" t="s">
        <v>290</v>
      </c>
      <c r="E118" s="225">
        <v>0</v>
      </c>
      <c r="F118" s="225">
        <v>26.945300000000003</v>
      </c>
      <c r="G118" s="225">
        <v>0</v>
      </c>
      <c r="H118" s="225">
        <v>0</v>
      </c>
      <c r="I118" s="225">
        <v>0</v>
      </c>
    </row>
    <row r="119" spans="1:9" x14ac:dyDescent="0.2">
      <c r="A119" s="303" t="str">
        <f t="shared" si="5"/>
        <v>Total county_Dehydrator</v>
      </c>
      <c r="B119" s="303" t="str">
        <f t="shared" si="4"/>
        <v>Total county</v>
      </c>
      <c r="D119" s="303" t="s">
        <v>282</v>
      </c>
      <c r="E119" s="225">
        <v>3.7538891863683967</v>
      </c>
      <c r="F119" s="225">
        <v>14.165743547011671</v>
      </c>
      <c r="G119" s="225">
        <v>3.1532669165494536</v>
      </c>
      <c r="H119" s="225">
        <v>0</v>
      </c>
      <c r="I119" s="225">
        <v>0.14100566065890885</v>
      </c>
    </row>
    <row r="120" spans="1:9" x14ac:dyDescent="0.2">
      <c r="A120" s="303" t="str">
        <f t="shared" si="5"/>
        <v>Total county_Drill rigs</v>
      </c>
      <c r="B120" s="303" t="str">
        <f t="shared" si="4"/>
        <v>Total county</v>
      </c>
      <c r="D120" s="303" t="s">
        <v>54</v>
      </c>
      <c r="E120" s="225">
        <v>224.90435519999875</v>
      </c>
      <c r="F120" s="225">
        <v>18.137447999999903</v>
      </c>
      <c r="G120" s="225">
        <v>48.463261055999723</v>
      </c>
      <c r="H120" s="225">
        <v>14.87270735999992</v>
      </c>
      <c r="I120" s="225">
        <v>15.960954239999912</v>
      </c>
    </row>
    <row r="121" spans="1:9" x14ac:dyDescent="0.2">
      <c r="A121" s="303" t="str">
        <f t="shared" si="5"/>
        <v>Total county_Flaring</v>
      </c>
      <c r="B121" s="303" t="str">
        <f t="shared" si="4"/>
        <v>Total county</v>
      </c>
      <c r="D121" s="303" t="s">
        <v>307</v>
      </c>
      <c r="E121" s="225">
        <v>2.4556302937833667</v>
      </c>
      <c r="F121" s="225">
        <v>5.0487396350278209</v>
      </c>
      <c r="G121" s="225">
        <v>13.34309257515859</v>
      </c>
      <c r="H121" s="225">
        <v>0</v>
      </c>
      <c r="I121" s="225">
        <v>4.2266285473795329E-4</v>
      </c>
    </row>
    <row r="122" spans="1:9" x14ac:dyDescent="0.2">
      <c r="A122" s="303" t="str">
        <f t="shared" si="5"/>
        <v>Total county_Gas Plant Truck Loading</v>
      </c>
      <c r="B122" s="303" t="str">
        <f t="shared" si="4"/>
        <v>Total county</v>
      </c>
      <c r="D122" s="303" t="s">
        <v>277</v>
      </c>
      <c r="E122" s="225">
        <v>0</v>
      </c>
      <c r="F122" s="225">
        <v>0</v>
      </c>
      <c r="G122" s="225">
        <v>0</v>
      </c>
      <c r="H122" s="225">
        <v>0</v>
      </c>
      <c r="I122" s="225">
        <v>0</v>
      </c>
    </row>
    <row r="123" spans="1:9" x14ac:dyDescent="0.2">
      <c r="A123" s="303" t="str">
        <f t="shared" si="5"/>
        <v>Total county_Gas Well Truck Loading</v>
      </c>
      <c r="B123" s="303" t="str">
        <f t="shared" si="4"/>
        <v>Total county</v>
      </c>
      <c r="D123" s="303" t="s">
        <v>6</v>
      </c>
      <c r="E123" s="225">
        <v>0</v>
      </c>
      <c r="F123" s="225">
        <v>0</v>
      </c>
      <c r="G123" s="225">
        <v>0</v>
      </c>
      <c r="H123" s="225">
        <v>0</v>
      </c>
      <c r="I123" s="225">
        <v>0</v>
      </c>
    </row>
    <row r="124" spans="1:9" x14ac:dyDescent="0.2">
      <c r="A124" s="303" t="str">
        <f t="shared" si="5"/>
        <v>Total county_Heaters</v>
      </c>
      <c r="B124" s="303" t="str">
        <f t="shared" si="4"/>
        <v>Total county</v>
      </c>
      <c r="D124" s="303" t="s">
        <v>62</v>
      </c>
      <c r="E124" s="225">
        <v>461.78993431145335</v>
      </c>
      <c r="F124" s="225">
        <v>17.047014832332966</v>
      </c>
      <c r="G124" s="225">
        <v>207.5211765325846</v>
      </c>
      <c r="H124" s="225">
        <v>0</v>
      </c>
      <c r="I124" s="225">
        <v>25.22251091996424</v>
      </c>
    </row>
    <row r="125" spans="1:9" x14ac:dyDescent="0.2">
      <c r="A125" s="303" t="str">
        <f t="shared" si="5"/>
        <v>Total county_Miscellaneous Engines</v>
      </c>
      <c r="B125" s="303" t="str">
        <f t="shared" si="4"/>
        <v>Total county</v>
      </c>
      <c r="D125" s="303" t="s">
        <v>344</v>
      </c>
      <c r="E125" s="225">
        <v>48.404313554100028</v>
      </c>
      <c r="F125" s="225">
        <v>5.5944984661548389</v>
      </c>
      <c r="G125" s="225">
        <v>22.661595004940466</v>
      </c>
      <c r="H125" s="225">
        <v>0</v>
      </c>
      <c r="I125" s="225">
        <v>0.44525275764932093</v>
      </c>
    </row>
    <row r="126" spans="1:9" x14ac:dyDescent="0.2">
      <c r="A126" s="303" t="str">
        <f t="shared" si="5"/>
        <v>Total county_Oil Tank</v>
      </c>
      <c r="B126" s="303" t="str">
        <f t="shared" si="4"/>
        <v>Total county</v>
      </c>
      <c r="D126" s="303" t="s">
        <v>292</v>
      </c>
      <c r="E126" s="225">
        <v>0</v>
      </c>
      <c r="F126" s="225">
        <v>164.97580000000002</v>
      </c>
      <c r="G126" s="225">
        <v>0</v>
      </c>
      <c r="H126" s="225">
        <v>0</v>
      </c>
      <c r="I126" s="225">
        <v>0</v>
      </c>
    </row>
    <row r="127" spans="1:9" x14ac:dyDescent="0.2">
      <c r="A127" s="303" t="str">
        <f t="shared" si="5"/>
        <v>Total county_Oil Well Truck Loading</v>
      </c>
      <c r="B127" s="303" t="str">
        <f t="shared" si="4"/>
        <v>Total county</v>
      </c>
      <c r="D127" s="303" t="s">
        <v>7</v>
      </c>
      <c r="E127" s="225">
        <v>0</v>
      </c>
      <c r="F127" s="225">
        <v>0</v>
      </c>
      <c r="G127" s="225">
        <v>0</v>
      </c>
      <c r="H127" s="225">
        <v>0</v>
      </c>
      <c r="I127" s="225">
        <v>0</v>
      </c>
    </row>
    <row r="128" spans="1:9" x14ac:dyDescent="0.2">
      <c r="A128" s="303" t="str">
        <f t="shared" si="5"/>
        <v>Total county_Pneumatic devices</v>
      </c>
      <c r="B128" s="303" t="str">
        <f t="shared" si="4"/>
        <v>Total county</v>
      </c>
      <c r="D128" s="303" t="s">
        <v>58</v>
      </c>
      <c r="E128" s="225">
        <v>0</v>
      </c>
      <c r="F128" s="225">
        <v>0.28893267810496348</v>
      </c>
      <c r="G128" s="225">
        <v>0</v>
      </c>
      <c r="H128" s="225">
        <v>0</v>
      </c>
      <c r="I128" s="225">
        <v>0</v>
      </c>
    </row>
    <row r="129" spans="1:9" x14ac:dyDescent="0.2">
      <c r="A129" s="303" t="str">
        <f t="shared" si="5"/>
        <v>Total county_Pneumatic pumps</v>
      </c>
      <c r="B129" s="303" t="str">
        <f t="shared" si="4"/>
        <v>Total county</v>
      </c>
      <c r="D129" s="303" t="s">
        <v>57</v>
      </c>
      <c r="E129" s="225">
        <v>0</v>
      </c>
      <c r="F129" s="225">
        <v>0</v>
      </c>
      <c r="G129" s="225">
        <v>0</v>
      </c>
      <c r="H129" s="225">
        <v>0</v>
      </c>
      <c r="I129" s="225">
        <v>0</v>
      </c>
    </row>
    <row r="130" spans="1:9" x14ac:dyDescent="0.2">
      <c r="A130" s="303" t="str">
        <f t="shared" si="5"/>
        <v>Total county_Unpermitted Fugitives</v>
      </c>
      <c r="B130" s="303" t="str">
        <f t="shared" si="4"/>
        <v>Total county</v>
      </c>
      <c r="D130" s="303" t="s">
        <v>271</v>
      </c>
      <c r="E130" s="225">
        <v>0</v>
      </c>
      <c r="F130" s="225">
        <v>0.38519730821075399</v>
      </c>
      <c r="G130" s="225">
        <v>0</v>
      </c>
      <c r="H130" s="225">
        <v>0</v>
      </c>
      <c r="I130" s="225">
        <v>0</v>
      </c>
    </row>
    <row r="131" spans="1:9" x14ac:dyDescent="0.2">
      <c r="A131" s="303" t="str">
        <f t="shared" si="5"/>
        <v>Total county_Venting - blowdowns</v>
      </c>
      <c r="B131" s="303" t="str">
        <f t="shared" si="4"/>
        <v>Total county</v>
      </c>
      <c r="D131" s="303" t="s">
        <v>61</v>
      </c>
      <c r="E131" s="225">
        <v>0</v>
      </c>
      <c r="F131" s="225">
        <v>1.1070584834626349</v>
      </c>
      <c r="G131" s="225">
        <v>0</v>
      </c>
      <c r="H131" s="225">
        <v>0</v>
      </c>
      <c r="I131" s="225">
        <v>0</v>
      </c>
    </row>
    <row r="132" spans="1:9" x14ac:dyDescent="0.2">
      <c r="A132" s="303" t="str">
        <f t="shared" si="5"/>
        <v>Total county_Venting - initial completions</v>
      </c>
      <c r="B132" s="303" t="str">
        <f t="shared" si="4"/>
        <v>Total county</v>
      </c>
      <c r="D132" s="303" t="s">
        <v>59</v>
      </c>
      <c r="E132" s="225">
        <v>0</v>
      </c>
      <c r="F132" s="225">
        <v>0</v>
      </c>
      <c r="G132" s="225">
        <v>0</v>
      </c>
      <c r="H132" s="225">
        <v>0</v>
      </c>
      <c r="I132" s="225">
        <v>0</v>
      </c>
    </row>
    <row r="133" spans="1:9" x14ac:dyDescent="0.2">
      <c r="A133" s="303" t="str">
        <f t="shared" si="5"/>
        <v>Total county_Workover rigs</v>
      </c>
      <c r="B133" s="303" t="str">
        <f t="shared" si="4"/>
        <v>Total county</v>
      </c>
      <c r="D133" s="303" t="s">
        <v>17</v>
      </c>
      <c r="E133" s="225">
        <v>0</v>
      </c>
      <c r="F133" s="225">
        <v>0</v>
      </c>
      <c r="G133" s="225">
        <v>0</v>
      </c>
      <c r="H133" s="225">
        <v>0</v>
      </c>
      <c r="I133" s="225">
        <v>0</v>
      </c>
    </row>
    <row r="134" spans="1:9" x14ac:dyDescent="0.2">
      <c r="A134" s="303" t="str">
        <f t="shared" si="5"/>
        <v>Total Nontribal_Artificial Lift</v>
      </c>
      <c r="B134" s="303" t="str">
        <f t="shared" si="4"/>
        <v>Total Nontribal</v>
      </c>
      <c r="C134" s="303" t="s">
        <v>446</v>
      </c>
      <c r="D134" s="303" t="s">
        <v>52</v>
      </c>
      <c r="E134" s="225">
        <v>1.0093750899565705</v>
      </c>
      <c r="F134" s="225">
        <v>4.0936514408463756E-2</v>
      </c>
      <c r="G134" s="225">
        <v>0.45479361699479381</v>
      </c>
      <c r="H134" s="225">
        <v>0</v>
      </c>
      <c r="I134" s="225">
        <v>1.8665137800446675E-3</v>
      </c>
    </row>
    <row r="135" spans="1:9" x14ac:dyDescent="0.2">
      <c r="A135" s="303" t="str">
        <f t="shared" si="5"/>
        <v>Total Nontribal_Compressor engines</v>
      </c>
      <c r="B135" s="303" t="str">
        <f t="shared" si="4"/>
        <v>Total Nontribal</v>
      </c>
      <c r="D135" s="303" t="s">
        <v>38</v>
      </c>
      <c r="E135" s="225">
        <v>5.8131071025043699</v>
      </c>
      <c r="F135" s="225">
        <v>2.2050277556890596</v>
      </c>
      <c r="G135" s="225">
        <v>6.3667565063564018</v>
      </c>
      <c r="H135" s="225">
        <v>0</v>
      </c>
      <c r="I135" s="225">
        <v>0.1242257661732024</v>
      </c>
    </row>
    <row r="136" spans="1:9" x14ac:dyDescent="0.2">
      <c r="A136" s="354" t="str">
        <f>B136&amp;"_"&amp;"Condensate tanks"</f>
        <v>Total Nontribal_Condensate tanks</v>
      </c>
      <c r="B136" s="303" t="str">
        <f t="shared" si="4"/>
        <v>Total Nontribal</v>
      </c>
      <c r="D136" s="303" t="s">
        <v>290</v>
      </c>
      <c r="E136" s="225">
        <v>0</v>
      </c>
      <c r="F136" s="225">
        <v>0</v>
      </c>
      <c r="G136" s="225">
        <v>0</v>
      </c>
      <c r="H136" s="225">
        <v>0</v>
      </c>
      <c r="I136" s="225">
        <v>0</v>
      </c>
    </row>
    <row r="137" spans="1:9" x14ac:dyDescent="0.2">
      <c r="A137" s="303" t="str">
        <f t="shared" si="5"/>
        <v>Total Nontribal_Dehydrator</v>
      </c>
      <c r="B137" s="303" t="str">
        <f t="shared" si="4"/>
        <v>Total Nontribal</v>
      </c>
      <c r="D137" s="303" t="s">
        <v>282</v>
      </c>
      <c r="E137" s="225">
        <v>0.55990552479995159</v>
      </c>
      <c r="F137" s="225">
        <v>2.1128695284008105</v>
      </c>
      <c r="G137" s="225">
        <v>0.47032064083195935</v>
      </c>
      <c r="H137" s="225">
        <v>0</v>
      </c>
      <c r="I137" s="225">
        <v>2.1031480821992046E-2</v>
      </c>
    </row>
    <row r="138" spans="1:9" x14ac:dyDescent="0.2">
      <c r="A138" s="303" t="str">
        <f t="shared" si="5"/>
        <v>Total Nontribal_Drill rigs</v>
      </c>
      <c r="B138" s="303" t="str">
        <f t="shared" si="4"/>
        <v>Total Nontribal</v>
      </c>
      <c r="D138" s="303" t="s">
        <v>54</v>
      </c>
      <c r="E138" s="225">
        <v>11.924236799999997</v>
      </c>
      <c r="F138" s="225">
        <v>0.96163199999999993</v>
      </c>
      <c r="G138" s="225">
        <v>2.5694807039999996</v>
      </c>
      <c r="H138" s="225">
        <v>0.78853824000000006</v>
      </c>
      <c r="I138" s="225">
        <v>0.8462361599999999</v>
      </c>
    </row>
    <row r="139" spans="1:9" x14ac:dyDescent="0.2">
      <c r="A139" s="303" t="str">
        <f t="shared" si="5"/>
        <v>Total Nontribal_Flaring</v>
      </c>
      <c r="B139" s="303" t="str">
        <f t="shared" si="4"/>
        <v>Total Nontribal</v>
      </c>
      <c r="D139" s="303" t="s">
        <v>307</v>
      </c>
      <c r="E139" s="225">
        <v>1.3005104134810824E-2</v>
      </c>
      <c r="F139" s="225">
        <v>2.6738302125244921E-2</v>
      </c>
      <c r="G139" s="225">
        <v>7.0665486111512799E-2</v>
      </c>
      <c r="H139" s="225">
        <v>0</v>
      </c>
      <c r="I139" s="225">
        <v>2.238437298032626E-6</v>
      </c>
    </row>
    <row r="140" spans="1:9" x14ac:dyDescent="0.2">
      <c r="A140" s="303" t="str">
        <f t="shared" si="5"/>
        <v>Total Nontribal_Gas Plant Truck Loading</v>
      </c>
      <c r="B140" s="303" t="str">
        <f t="shared" si="4"/>
        <v>Total Nontribal</v>
      </c>
      <c r="D140" s="303" t="s">
        <v>277</v>
      </c>
      <c r="E140" s="225">
        <v>0</v>
      </c>
      <c r="F140" s="225">
        <v>0</v>
      </c>
      <c r="G140" s="225">
        <v>0</v>
      </c>
      <c r="H140" s="225">
        <v>0</v>
      </c>
      <c r="I140" s="225">
        <v>0</v>
      </c>
    </row>
    <row r="141" spans="1:9" x14ac:dyDescent="0.2">
      <c r="A141" s="303" t="str">
        <f t="shared" si="5"/>
        <v>Total Nontribal_Gas Well Truck Loading</v>
      </c>
      <c r="B141" s="303" t="str">
        <f t="shared" si="4"/>
        <v>Total Nontribal</v>
      </c>
      <c r="D141" s="303" t="s">
        <v>6</v>
      </c>
      <c r="E141" s="225">
        <v>0</v>
      </c>
      <c r="F141" s="225">
        <v>0</v>
      </c>
      <c r="G141" s="225">
        <v>0</v>
      </c>
      <c r="H141" s="225">
        <v>0</v>
      </c>
      <c r="I141" s="225">
        <v>0</v>
      </c>
    </row>
    <row r="142" spans="1:9" x14ac:dyDescent="0.2">
      <c r="A142" s="303" t="str">
        <f t="shared" si="5"/>
        <v>Total Nontribal_Heaters</v>
      </c>
      <c r="B142" s="303" t="str">
        <f t="shared" si="4"/>
        <v>Total Nontribal</v>
      </c>
      <c r="D142" s="303" t="s">
        <v>62</v>
      </c>
      <c r="E142" s="225">
        <v>55.976205386739935</v>
      </c>
      <c r="F142" s="225">
        <v>2.0663663986272502</v>
      </c>
      <c r="G142" s="225">
        <v>25.154831529635111</v>
      </c>
      <c r="H142" s="225">
        <v>0</v>
      </c>
      <c r="I142" s="225">
        <v>3.0573651496547836</v>
      </c>
    </row>
    <row r="143" spans="1:9" x14ac:dyDescent="0.2">
      <c r="A143" s="303" t="str">
        <f t="shared" si="5"/>
        <v>Total Nontribal_Miscellaneous Engines</v>
      </c>
      <c r="B143" s="303" t="str">
        <f t="shared" si="4"/>
        <v>Total Nontribal</v>
      </c>
      <c r="D143" s="303" t="s">
        <v>344</v>
      </c>
      <c r="E143" s="225">
        <v>5.867364348572079</v>
      </c>
      <c r="F143" s="225">
        <v>0.67814123242901925</v>
      </c>
      <c r="G143" s="225">
        <v>2.7469418498241307</v>
      </c>
      <c r="H143" s="225">
        <v>0</v>
      </c>
      <c r="I143" s="225">
        <v>5.3971639395632827E-2</v>
      </c>
    </row>
    <row r="144" spans="1:9" x14ac:dyDescent="0.2">
      <c r="A144" s="303" t="str">
        <f t="shared" si="5"/>
        <v>Total Nontribal_Oil Tank</v>
      </c>
      <c r="B144" s="303" t="str">
        <f t="shared" si="4"/>
        <v>Total Nontribal</v>
      </c>
      <c r="D144" s="303" t="s">
        <v>292</v>
      </c>
      <c r="E144" s="225">
        <v>0</v>
      </c>
      <c r="F144" s="225">
        <v>13.629000000000003</v>
      </c>
      <c r="G144" s="225">
        <v>0</v>
      </c>
      <c r="H144" s="225">
        <v>0</v>
      </c>
      <c r="I144" s="225">
        <v>0</v>
      </c>
    </row>
    <row r="145" spans="1:9" x14ac:dyDescent="0.2">
      <c r="A145" s="303" t="str">
        <f t="shared" si="5"/>
        <v>Total Nontribal_Oil Well Truck Loading</v>
      </c>
      <c r="B145" s="303" t="str">
        <f t="shared" si="4"/>
        <v>Total Nontribal</v>
      </c>
      <c r="D145" s="303" t="s">
        <v>7</v>
      </c>
      <c r="E145" s="225">
        <v>0</v>
      </c>
      <c r="F145" s="225">
        <v>0</v>
      </c>
      <c r="G145" s="225">
        <v>0</v>
      </c>
      <c r="H145" s="225">
        <v>0</v>
      </c>
      <c r="I145" s="225">
        <v>0</v>
      </c>
    </row>
    <row r="146" spans="1:9" x14ac:dyDescent="0.2">
      <c r="A146" s="303" t="str">
        <f t="shared" si="5"/>
        <v>Total Nontribal_Pneumatic devices</v>
      </c>
      <c r="B146" s="303" t="str">
        <f t="shared" si="4"/>
        <v>Total Nontribal</v>
      </c>
      <c r="D146" s="303" t="s">
        <v>58</v>
      </c>
      <c r="E146" s="225">
        <v>0</v>
      </c>
      <c r="F146" s="225">
        <v>2.8261662474883429E-3</v>
      </c>
      <c r="G146" s="225">
        <v>0</v>
      </c>
      <c r="H146" s="225">
        <v>0</v>
      </c>
      <c r="I146" s="225">
        <v>0</v>
      </c>
    </row>
    <row r="147" spans="1:9" x14ac:dyDescent="0.2">
      <c r="A147" s="303" t="str">
        <f t="shared" si="5"/>
        <v>Total Nontribal_Pneumatic pumps</v>
      </c>
      <c r="B147" s="303" t="str">
        <f t="shared" si="4"/>
        <v>Total Nontribal</v>
      </c>
      <c r="D147" s="303" t="s">
        <v>57</v>
      </c>
      <c r="E147" s="225">
        <v>0</v>
      </c>
      <c r="F147" s="225">
        <v>0</v>
      </c>
      <c r="G147" s="225">
        <v>0</v>
      </c>
      <c r="H147" s="225">
        <v>0</v>
      </c>
      <c r="I147" s="225">
        <v>0</v>
      </c>
    </row>
    <row r="148" spans="1:9" x14ac:dyDescent="0.2">
      <c r="A148" s="303" t="str">
        <f t="shared" si="5"/>
        <v>Total Nontribal_Unpermitted Fugitives</v>
      </c>
      <c r="B148" s="303" t="str">
        <f t="shared" si="4"/>
        <v>Total Nontribal</v>
      </c>
      <c r="D148" s="303" t="s">
        <v>271</v>
      </c>
      <c r="E148" s="225">
        <v>0</v>
      </c>
      <c r="F148" s="225">
        <v>3.7677691503386094E-3</v>
      </c>
      <c r="G148" s="225">
        <v>0</v>
      </c>
      <c r="H148" s="225">
        <v>0</v>
      </c>
      <c r="I148" s="225">
        <v>0</v>
      </c>
    </row>
    <row r="149" spans="1:9" x14ac:dyDescent="0.2">
      <c r="A149" s="303" t="str">
        <f t="shared" si="5"/>
        <v>Total Nontribal_Venting - blowdowns</v>
      </c>
      <c r="B149" s="303" t="str">
        <f t="shared" si="4"/>
        <v>Total Nontribal</v>
      </c>
      <c r="D149" s="303" t="s">
        <v>61</v>
      </c>
      <c r="E149" s="225">
        <v>0</v>
      </c>
      <c r="F149" s="225">
        <v>5.863020543933492E-3</v>
      </c>
      <c r="G149" s="225">
        <v>0</v>
      </c>
      <c r="H149" s="225">
        <v>0</v>
      </c>
      <c r="I149" s="225">
        <v>0</v>
      </c>
    </row>
    <row r="150" spans="1:9" x14ac:dyDescent="0.2">
      <c r="A150" s="303" t="str">
        <f t="shared" si="5"/>
        <v>Total Nontribal_Venting - initial completions</v>
      </c>
      <c r="B150" s="303" t="str">
        <f t="shared" si="4"/>
        <v>Total Nontribal</v>
      </c>
      <c r="D150" s="303" t="s">
        <v>59</v>
      </c>
      <c r="E150" s="225">
        <v>0</v>
      </c>
      <c r="F150" s="225">
        <v>0</v>
      </c>
      <c r="G150" s="225">
        <v>0</v>
      </c>
      <c r="H150" s="225">
        <v>0</v>
      </c>
      <c r="I150" s="225">
        <v>0</v>
      </c>
    </row>
    <row r="151" spans="1:9" x14ac:dyDescent="0.2">
      <c r="A151" s="303" t="str">
        <f t="shared" si="5"/>
        <v>Total Nontribal_Workover rigs</v>
      </c>
      <c r="B151" s="303" t="str">
        <f t="shared" si="4"/>
        <v>Total Nontribal</v>
      </c>
      <c r="D151" s="303" t="s">
        <v>17</v>
      </c>
      <c r="E151" s="225">
        <v>0</v>
      </c>
      <c r="F151" s="225">
        <v>0</v>
      </c>
      <c r="G151" s="225">
        <v>0</v>
      </c>
      <c r="H151" s="225">
        <v>0</v>
      </c>
      <c r="I151" s="225">
        <v>0</v>
      </c>
    </row>
    <row r="152" spans="1:9" x14ac:dyDescent="0.2">
      <c r="A152" s="303" t="str">
        <f t="shared" si="5"/>
        <v>Total tribal_Artificial Lift</v>
      </c>
      <c r="B152" s="303" t="str">
        <f t="shared" si="4"/>
        <v>Total tribal</v>
      </c>
      <c r="C152" s="303" t="s">
        <v>447</v>
      </c>
      <c r="D152" s="303" t="s">
        <v>52</v>
      </c>
      <c r="E152" s="225">
        <v>11.208870046565346</v>
      </c>
      <c r="F152" s="225">
        <v>0.45459024571684514</v>
      </c>
      <c r="G152" s="225">
        <v>5.0503748325326629</v>
      </c>
      <c r="H152" s="225">
        <v>0</v>
      </c>
      <c r="I152" s="225">
        <v>2.0727191119353165E-2</v>
      </c>
    </row>
    <row r="153" spans="1:9" x14ac:dyDescent="0.2">
      <c r="A153" s="303" t="str">
        <f t="shared" si="5"/>
        <v>Total tribal_Compressor engines</v>
      </c>
      <c r="B153" s="303" t="str">
        <f t="shared" si="4"/>
        <v>Total tribal</v>
      </c>
      <c r="D153" s="303" t="s">
        <v>38</v>
      </c>
      <c r="E153" s="225">
        <v>4183.9197678549244</v>
      </c>
      <c r="F153" s="225">
        <v>1829.6179189182947</v>
      </c>
      <c r="G153" s="225">
        <v>5857.4898208103714</v>
      </c>
      <c r="H153" s="225">
        <v>0</v>
      </c>
      <c r="I153" s="225">
        <v>4.2055557652545383</v>
      </c>
    </row>
    <row r="154" spans="1:9" x14ac:dyDescent="0.2">
      <c r="A154" s="354" t="str">
        <f>B154&amp;"_"&amp;"Condensate tanks"</f>
        <v>Total tribal_Condensate tanks</v>
      </c>
      <c r="B154" s="303" t="str">
        <f t="shared" si="4"/>
        <v>Total tribal</v>
      </c>
      <c r="D154" s="303" t="s">
        <v>290</v>
      </c>
      <c r="E154" s="225">
        <v>0</v>
      </c>
      <c r="F154" s="225">
        <v>26.945300000000003</v>
      </c>
      <c r="G154" s="225">
        <v>0</v>
      </c>
      <c r="H154" s="225">
        <v>0</v>
      </c>
      <c r="I154" s="225">
        <v>0</v>
      </c>
    </row>
    <row r="155" spans="1:9" x14ac:dyDescent="0.2">
      <c r="A155" s="303" t="str">
        <f t="shared" si="5"/>
        <v>Total tribal_Dehydrator</v>
      </c>
      <c r="B155" s="303" t="str">
        <f t="shared" si="4"/>
        <v>Total tribal</v>
      </c>
      <c r="D155" s="303" t="s">
        <v>282</v>
      </c>
      <c r="E155" s="225">
        <v>3.1939836615684456</v>
      </c>
      <c r="F155" s="225">
        <v>12.05287401861086</v>
      </c>
      <c r="G155" s="225">
        <v>2.6829462757174944</v>
      </c>
      <c r="H155" s="225">
        <v>0</v>
      </c>
      <c r="I155" s="225">
        <v>0.11997417983691683</v>
      </c>
    </row>
    <row r="156" spans="1:9" x14ac:dyDescent="0.2">
      <c r="A156" s="303" t="str">
        <f t="shared" si="5"/>
        <v>Total tribal_Drill rigs</v>
      </c>
      <c r="B156" s="303" t="str">
        <f t="shared" si="4"/>
        <v>Total tribal</v>
      </c>
      <c r="D156" s="303" t="s">
        <v>54</v>
      </c>
      <c r="E156" s="225">
        <v>212.98011839999876</v>
      </c>
      <c r="F156" s="225">
        <v>17.175815999999902</v>
      </c>
      <c r="G156" s="225">
        <v>45.893780351999723</v>
      </c>
      <c r="H156" s="225">
        <v>14.08416911999992</v>
      </c>
      <c r="I156" s="225">
        <v>15.114718079999912</v>
      </c>
    </row>
    <row r="157" spans="1:9" x14ac:dyDescent="0.2">
      <c r="A157" s="303" t="str">
        <f t="shared" si="5"/>
        <v>Total tribal_Flaring</v>
      </c>
      <c r="B157" s="303" t="str">
        <f t="shared" si="4"/>
        <v>Total tribal</v>
      </c>
      <c r="D157" s="303" t="s">
        <v>307</v>
      </c>
      <c r="E157" s="225">
        <v>2.442625189648556</v>
      </c>
      <c r="F157" s="225">
        <v>5.0220013329025761</v>
      </c>
      <c r="G157" s="225">
        <v>13.272427089047078</v>
      </c>
      <c r="H157" s="225">
        <v>0</v>
      </c>
      <c r="I157" s="225">
        <v>4.2042441743992065E-4</v>
      </c>
    </row>
    <row r="158" spans="1:9" x14ac:dyDescent="0.2">
      <c r="A158" s="303" t="str">
        <f t="shared" si="5"/>
        <v>Total tribal_Gas Plant Truck Loading</v>
      </c>
      <c r="B158" s="303" t="str">
        <f t="shared" si="4"/>
        <v>Total tribal</v>
      </c>
      <c r="D158" s="303" t="s">
        <v>277</v>
      </c>
      <c r="E158" s="225">
        <v>0</v>
      </c>
      <c r="F158" s="225">
        <v>0</v>
      </c>
      <c r="G158" s="225">
        <v>0</v>
      </c>
      <c r="H158" s="225">
        <v>0</v>
      </c>
      <c r="I158" s="225">
        <v>0</v>
      </c>
    </row>
    <row r="159" spans="1:9" x14ac:dyDescent="0.2">
      <c r="A159" s="303" t="str">
        <f t="shared" si="5"/>
        <v>Total tribal_Gas Well Truck Loading</v>
      </c>
      <c r="B159" s="303" t="str">
        <f t="shared" si="4"/>
        <v>Total tribal</v>
      </c>
      <c r="D159" s="303" t="s">
        <v>6</v>
      </c>
      <c r="E159" s="225">
        <v>0</v>
      </c>
      <c r="F159" s="225">
        <v>0</v>
      </c>
      <c r="G159" s="225">
        <v>0</v>
      </c>
      <c r="H159" s="225">
        <v>0</v>
      </c>
      <c r="I159" s="225">
        <v>0</v>
      </c>
    </row>
    <row r="160" spans="1:9" x14ac:dyDescent="0.2">
      <c r="A160" s="303" t="str">
        <f t="shared" si="5"/>
        <v>Total tribal_Heaters</v>
      </c>
      <c r="B160" s="303" t="str">
        <f t="shared" si="4"/>
        <v>Total tribal</v>
      </c>
      <c r="D160" s="303" t="s">
        <v>62</v>
      </c>
      <c r="E160" s="225">
        <v>405.81372892471342</v>
      </c>
      <c r="F160" s="225">
        <v>14.980648433705715</v>
      </c>
      <c r="G160" s="225">
        <v>182.36634500294949</v>
      </c>
      <c r="H160" s="225">
        <v>0</v>
      </c>
      <c r="I160" s="225">
        <v>22.165145770309454</v>
      </c>
    </row>
    <row r="161" spans="1:9" x14ac:dyDescent="0.2">
      <c r="A161" s="303" t="str">
        <f t="shared" si="5"/>
        <v>Total tribal_Miscellaneous Engines</v>
      </c>
      <c r="B161" s="303" t="str">
        <f t="shared" si="4"/>
        <v>Total tribal</v>
      </c>
      <c r="D161" s="303" t="s">
        <v>344</v>
      </c>
      <c r="E161" s="225">
        <v>42.536949205527954</v>
      </c>
      <c r="F161" s="225">
        <v>4.9163572337258197</v>
      </c>
      <c r="G161" s="225">
        <v>19.914653155116337</v>
      </c>
      <c r="H161" s="225">
        <v>0</v>
      </c>
      <c r="I161" s="225">
        <v>0.39128111825368811</v>
      </c>
    </row>
    <row r="162" spans="1:9" x14ac:dyDescent="0.2">
      <c r="A162" s="303" t="str">
        <f t="shared" si="5"/>
        <v>Total tribal_Oil Tank</v>
      </c>
      <c r="B162" s="303" t="str">
        <f t="shared" si="4"/>
        <v>Total tribal</v>
      </c>
      <c r="D162" s="303" t="s">
        <v>292</v>
      </c>
      <c r="E162" s="225">
        <v>0</v>
      </c>
      <c r="F162" s="225">
        <v>151.34680000000003</v>
      </c>
      <c r="G162" s="225">
        <v>0</v>
      </c>
      <c r="H162" s="225">
        <v>0</v>
      </c>
      <c r="I162" s="225">
        <v>0</v>
      </c>
    </row>
    <row r="163" spans="1:9" x14ac:dyDescent="0.2">
      <c r="A163" s="303" t="str">
        <f t="shared" si="5"/>
        <v>Total tribal_Oil Well Truck Loading</v>
      </c>
      <c r="B163" s="303" t="str">
        <f t="shared" si="4"/>
        <v>Total tribal</v>
      </c>
      <c r="D163" s="303" t="s">
        <v>7</v>
      </c>
      <c r="E163" s="225">
        <v>0</v>
      </c>
      <c r="F163" s="225">
        <v>0</v>
      </c>
      <c r="G163" s="225">
        <v>0</v>
      </c>
      <c r="H163" s="225">
        <v>0</v>
      </c>
      <c r="I163" s="225">
        <v>0</v>
      </c>
    </row>
    <row r="164" spans="1:9" x14ac:dyDescent="0.2">
      <c r="A164" s="303" t="str">
        <f t="shared" si="5"/>
        <v>Total tribal_Pneumatic devices</v>
      </c>
      <c r="B164" s="303" t="str">
        <f t="shared" si="4"/>
        <v>Total tribal</v>
      </c>
      <c r="D164" s="303" t="s">
        <v>58</v>
      </c>
      <c r="E164" s="225">
        <v>0</v>
      </c>
      <c r="F164" s="225">
        <v>0.28610651185747515</v>
      </c>
      <c r="G164" s="225">
        <v>0</v>
      </c>
      <c r="H164" s="225">
        <v>0</v>
      </c>
      <c r="I164" s="225">
        <v>0</v>
      </c>
    </row>
    <row r="165" spans="1:9" x14ac:dyDescent="0.2">
      <c r="A165" s="303" t="str">
        <f t="shared" si="5"/>
        <v>Total tribal_Pneumatic pumps</v>
      </c>
      <c r="B165" s="303" t="str">
        <f t="shared" si="4"/>
        <v>Total tribal</v>
      </c>
      <c r="D165" s="303" t="s">
        <v>57</v>
      </c>
      <c r="E165" s="225">
        <v>0</v>
      </c>
      <c r="F165" s="225">
        <v>0</v>
      </c>
      <c r="G165" s="225">
        <v>0</v>
      </c>
      <c r="H165" s="225">
        <v>0</v>
      </c>
      <c r="I165" s="225">
        <v>0</v>
      </c>
    </row>
    <row r="166" spans="1:9" x14ac:dyDescent="0.2">
      <c r="A166" s="303" t="str">
        <f t="shared" si="5"/>
        <v>Total tribal_Unpermitted Fugitives</v>
      </c>
      <c r="B166" s="303" t="str">
        <f t="shared" si="4"/>
        <v>Total tribal</v>
      </c>
      <c r="D166" s="303" t="s">
        <v>271</v>
      </c>
      <c r="E166" s="225">
        <v>0</v>
      </c>
      <c r="F166" s="225">
        <v>0.38142953906041538</v>
      </c>
      <c r="G166" s="225">
        <v>0</v>
      </c>
      <c r="H166" s="225">
        <v>0</v>
      </c>
      <c r="I166" s="225">
        <v>0</v>
      </c>
    </row>
    <row r="167" spans="1:9" x14ac:dyDescent="0.2">
      <c r="A167" s="303" t="str">
        <f t="shared" si="5"/>
        <v>Total tribal_Venting - blowdowns</v>
      </c>
      <c r="B167" s="303" t="str">
        <f t="shared" si="4"/>
        <v>Total tribal</v>
      </c>
      <c r="D167" s="303" t="s">
        <v>61</v>
      </c>
      <c r="E167" s="225">
        <v>0</v>
      </c>
      <c r="F167" s="225">
        <v>1.1011954629187015</v>
      </c>
      <c r="G167" s="225">
        <v>0</v>
      </c>
      <c r="H167" s="225">
        <v>0</v>
      </c>
      <c r="I167" s="225">
        <v>0</v>
      </c>
    </row>
    <row r="168" spans="1:9" x14ac:dyDescent="0.2">
      <c r="A168" s="303" t="str">
        <f t="shared" si="5"/>
        <v>Total tribal_Venting - initial completions</v>
      </c>
      <c r="B168" s="303" t="str">
        <f t="shared" si="4"/>
        <v>Total tribal</v>
      </c>
      <c r="D168" s="303" t="s">
        <v>59</v>
      </c>
      <c r="E168" s="225">
        <v>0</v>
      </c>
      <c r="F168" s="225">
        <v>0</v>
      </c>
      <c r="G168" s="225">
        <v>0</v>
      </c>
      <c r="H168" s="225">
        <v>0</v>
      </c>
      <c r="I168" s="225">
        <v>0</v>
      </c>
    </row>
    <row r="169" spans="1:9" x14ac:dyDescent="0.2">
      <c r="A169" s="303" t="str">
        <f t="shared" si="5"/>
        <v>Total tribal_Workover rigs</v>
      </c>
      <c r="B169" s="303" t="str">
        <f t="shared" si="4"/>
        <v>Total tribal</v>
      </c>
      <c r="D169" s="303" t="s">
        <v>17</v>
      </c>
      <c r="E169" s="225">
        <v>0</v>
      </c>
      <c r="F169" s="225">
        <v>0</v>
      </c>
      <c r="G169" s="225">
        <v>0</v>
      </c>
      <c r="H169" s="225">
        <v>0</v>
      </c>
      <c r="I169" s="225">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workbookViewId="0">
      <selection activeCell="I17" sqref="I17"/>
    </sheetView>
  </sheetViews>
  <sheetFormatPr defaultRowHeight="12.75" x14ac:dyDescent="0.2"/>
  <cols>
    <col min="1" max="1" width="23.85546875" customWidth="1"/>
  </cols>
  <sheetData>
    <row r="1" spans="1:10" x14ac:dyDescent="0.2">
      <c r="A1" s="385" t="s">
        <v>308</v>
      </c>
      <c r="B1" s="384"/>
      <c r="C1" s="384"/>
      <c r="D1" s="384"/>
      <c r="E1" s="384"/>
      <c r="F1" s="384"/>
      <c r="G1" s="384"/>
      <c r="H1" s="384"/>
      <c r="I1" s="384"/>
      <c r="J1" s="384"/>
    </row>
    <row r="2" spans="1:10" x14ac:dyDescent="0.2">
      <c r="A2" s="383" t="s">
        <v>298</v>
      </c>
      <c r="B2" s="384"/>
      <c r="C2" s="384"/>
      <c r="D2" s="384"/>
      <c r="E2" s="384"/>
      <c r="F2" s="384"/>
      <c r="G2" s="384"/>
      <c r="H2" s="384"/>
      <c r="I2" s="384"/>
      <c r="J2" s="384"/>
    </row>
    <row r="3" spans="1:10" x14ac:dyDescent="0.2">
      <c r="A3" s="383"/>
      <c r="B3" s="384"/>
      <c r="C3" s="384"/>
      <c r="D3" s="384"/>
      <c r="E3" s="384"/>
      <c r="F3" s="384"/>
      <c r="G3" s="384"/>
      <c r="H3" s="384"/>
      <c r="I3" s="384"/>
      <c r="J3" s="384"/>
    </row>
    <row r="4" spans="1:10" s="10" customFormat="1" x14ac:dyDescent="0.2">
      <c r="A4" s="93"/>
      <c r="B4" s="92"/>
      <c r="C4" s="92"/>
      <c r="D4" s="92"/>
      <c r="E4" s="92"/>
      <c r="F4" s="92"/>
      <c r="G4" s="92"/>
      <c r="H4" s="92"/>
      <c r="I4" s="92"/>
      <c r="J4" s="92"/>
    </row>
    <row r="5" spans="1:10" ht="31.5" customHeight="1" x14ac:dyDescent="0.2">
      <c r="A5" s="386" t="s">
        <v>393</v>
      </c>
      <c r="B5" s="387"/>
      <c r="C5" s="387"/>
      <c r="D5" s="387"/>
      <c r="E5" s="387"/>
      <c r="F5" s="387"/>
      <c r="G5" s="387"/>
      <c r="H5" s="387"/>
      <c r="I5" s="387"/>
      <c r="J5" s="387"/>
    </row>
    <row r="6" spans="1:10" ht="18" x14ac:dyDescent="0.25">
      <c r="A6" s="86"/>
      <c r="B6" s="86"/>
      <c r="C6" s="86"/>
      <c r="D6" s="86"/>
    </row>
    <row r="7" spans="1:10" ht="15" x14ac:dyDescent="0.2">
      <c r="A7" s="87"/>
      <c r="B7" s="88"/>
      <c r="C7" s="88"/>
      <c r="D7" s="88"/>
    </row>
    <row r="8" spans="1:10" ht="15" x14ac:dyDescent="0.2">
      <c r="A8" s="88"/>
      <c r="B8" s="88"/>
      <c r="C8" s="88"/>
      <c r="D8" s="88"/>
    </row>
    <row r="9" spans="1:10" ht="15" x14ac:dyDescent="0.2">
      <c r="A9" s="88"/>
      <c r="B9" s="88"/>
      <c r="C9" s="88"/>
      <c r="D9" s="88"/>
    </row>
    <row r="10" spans="1:10" ht="15" x14ac:dyDescent="0.2">
      <c r="A10" s="89"/>
      <c r="B10" s="88"/>
      <c r="C10" s="88"/>
      <c r="D10" s="88"/>
    </row>
    <row r="11" spans="1:10" ht="15" x14ac:dyDescent="0.2">
      <c r="A11" s="90"/>
      <c r="B11" s="88"/>
      <c r="C11" s="88"/>
      <c r="D11" s="88"/>
    </row>
    <row r="12" spans="1:10" x14ac:dyDescent="0.2">
      <c r="A12" s="91"/>
      <c r="B12" s="91"/>
      <c r="C12" s="91"/>
      <c r="D12" s="91"/>
    </row>
    <row r="13" spans="1:10" x14ac:dyDescent="0.2">
      <c r="A13" s="91"/>
      <c r="B13" s="91"/>
      <c r="C13" s="91"/>
      <c r="D13" s="91"/>
    </row>
    <row r="14" spans="1:10" x14ac:dyDescent="0.2">
      <c r="A14" s="91"/>
      <c r="B14" s="91"/>
      <c r="C14" s="91"/>
      <c r="D14" s="91"/>
    </row>
    <row r="15" spans="1:10" x14ac:dyDescent="0.2">
      <c r="A15" s="91"/>
      <c r="B15" s="91"/>
      <c r="C15" s="91"/>
      <c r="D15" s="91"/>
    </row>
    <row r="16" spans="1:10" x14ac:dyDescent="0.2">
      <c r="A16" s="91"/>
      <c r="B16" s="91"/>
      <c r="C16" s="91"/>
      <c r="D16" s="91"/>
    </row>
    <row r="17" spans="1:4" x14ac:dyDescent="0.2">
      <c r="A17" s="91"/>
      <c r="B17" s="91"/>
      <c r="C17" s="91"/>
      <c r="D17" s="91"/>
    </row>
    <row r="18" spans="1:4" x14ac:dyDescent="0.2">
      <c r="A18" s="91"/>
      <c r="B18" s="91"/>
      <c r="C18" s="91"/>
      <c r="D18" s="91"/>
    </row>
    <row r="19" spans="1:4" x14ac:dyDescent="0.2">
      <c r="A19" s="91"/>
      <c r="B19" s="91"/>
      <c r="C19" s="91"/>
      <c r="D19" s="91"/>
    </row>
    <row r="20" spans="1:4" x14ac:dyDescent="0.2">
      <c r="A20" s="91"/>
      <c r="B20" s="91"/>
      <c r="C20" s="91"/>
      <c r="D20" s="91"/>
    </row>
    <row r="21" spans="1:4" x14ac:dyDescent="0.2">
      <c r="A21" s="91"/>
      <c r="B21" s="91"/>
      <c r="C21" s="91"/>
      <c r="D21" s="91"/>
    </row>
    <row r="22" spans="1:4" x14ac:dyDescent="0.2">
      <c r="A22" s="91"/>
      <c r="B22" s="91"/>
      <c r="C22" s="91"/>
      <c r="D22" s="91"/>
    </row>
    <row r="23" spans="1:4" x14ac:dyDescent="0.2">
      <c r="A23" s="91"/>
      <c r="B23" s="91"/>
      <c r="C23" s="91"/>
      <c r="D23" s="91"/>
    </row>
    <row r="24" spans="1:4" ht="15" x14ac:dyDescent="0.2">
      <c r="A24" s="88"/>
      <c r="B24" s="88"/>
      <c r="C24" s="88"/>
      <c r="D24" s="88"/>
    </row>
    <row r="25" spans="1:4" ht="18" x14ac:dyDescent="0.25">
      <c r="A25" s="86"/>
      <c r="B25" s="86"/>
      <c r="C25" s="86"/>
      <c r="D25" s="86"/>
    </row>
    <row r="26" spans="1:4" ht="15" x14ac:dyDescent="0.2">
      <c r="A26" s="88"/>
      <c r="B26" s="88"/>
      <c r="C26" s="88"/>
      <c r="D26" s="88"/>
    </row>
    <row r="27" spans="1:4" ht="15" x14ac:dyDescent="0.2">
      <c r="A27" s="88"/>
      <c r="B27" s="88"/>
      <c r="C27" s="88"/>
      <c r="D27" s="88"/>
    </row>
    <row r="28" spans="1:4" ht="15" x14ac:dyDescent="0.2">
      <c r="A28" s="88"/>
      <c r="B28" s="88"/>
      <c r="C28" s="88"/>
      <c r="D28" s="88"/>
    </row>
    <row r="29" spans="1:4" ht="15" x14ac:dyDescent="0.2">
      <c r="A29" s="88"/>
      <c r="B29" s="88"/>
      <c r="C29" s="88"/>
      <c r="D29" s="88"/>
    </row>
    <row r="30" spans="1:4" ht="15" x14ac:dyDescent="0.2">
      <c r="A30" s="88"/>
      <c r="B30" s="88"/>
      <c r="C30" s="88"/>
      <c r="D30" s="88"/>
    </row>
    <row r="31" spans="1:4" x14ac:dyDescent="0.2">
      <c r="A31" s="91"/>
      <c r="B31" s="91"/>
      <c r="C31" s="91"/>
      <c r="D31" s="91"/>
    </row>
    <row r="32" spans="1:4" x14ac:dyDescent="0.2">
      <c r="A32" s="91"/>
      <c r="B32" s="91"/>
      <c r="C32" s="91"/>
      <c r="D32" s="91"/>
    </row>
    <row r="33" spans="1:4" x14ac:dyDescent="0.2">
      <c r="A33" s="91"/>
      <c r="B33" s="91"/>
      <c r="C33" s="91"/>
      <c r="D33" s="91"/>
    </row>
    <row r="34" spans="1:4" x14ac:dyDescent="0.2">
      <c r="A34" s="91"/>
      <c r="B34" s="91"/>
      <c r="C34" s="91"/>
      <c r="D34" s="91"/>
    </row>
    <row r="35" spans="1:4" x14ac:dyDescent="0.2">
      <c r="A35" s="91"/>
      <c r="B35" s="91"/>
      <c r="C35" s="91"/>
      <c r="D35" s="91"/>
    </row>
    <row r="36" spans="1:4" x14ac:dyDescent="0.2">
      <c r="A36" s="91"/>
      <c r="B36" s="91"/>
      <c r="C36" s="91"/>
      <c r="D36" s="91"/>
    </row>
  </sheetData>
  <mergeCells count="3">
    <mergeCell ref="A2:J3"/>
    <mergeCell ref="A1:J1"/>
    <mergeCell ref="A5:J5"/>
  </mergeCells>
  <phoneticPr fontId="4" type="noConversion"/>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7"/>
  <sheetViews>
    <sheetView zoomScale="70" zoomScaleNormal="70" workbookViewId="0"/>
  </sheetViews>
  <sheetFormatPr defaultColWidth="9.140625" defaultRowHeight="12" x14ac:dyDescent="0.2"/>
  <cols>
    <col min="1" max="1" width="27.7109375" style="287" customWidth="1"/>
    <col min="2" max="2" width="14.42578125" style="287" customWidth="1"/>
    <col min="3" max="3" width="14" style="269" customWidth="1"/>
    <col min="4" max="4" width="15.7109375" style="269" customWidth="1"/>
    <col min="5" max="5" width="14" style="269" customWidth="1"/>
    <col min="6" max="6" width="13.28515625" style="269" customWidth="1"/>
    <col min="7" max="7" width="12.85546875" style="269" bestFit="1" customWidth="1"/>
    <col min="8" max="8" width="13.28515625" style="269" bestFit="1" customWidth="1"/>
    <col min="9" max="9" width="17.85546875" style="269" customWidth="1"/>
    <col min="10" max="10" width="11" style="269" customWidth="1"/>
    <col min="11" max="11" width="10.140625" style="269" customWidth="1"/>
    <col min="12" max="16" width="16.7109375" style="269" customWidth="1"/>
    <col min="17" max="17" width="14.5703125" style="269" customWidth="1"/>
    <col min="18" max="22" width="11.42578125" style="269" customWidth="1"/>
    <col min="23" max="23" width="14.7109375" style="269" customWidth="1"/>
    <col min="24" max="24" width="9.140625" style="269"/>
    <col min="25" max="25" width="14.28515625" style="269" customWidth="1"/>
    <col min="26" max="16384" width="9.140625" style="269"/>
  </cols>
  <sheetData>
    <row r="1" spans="1:25" ht="15" x14ac:dyDescent="0.25">
      <c r="A1" s="268" t="s">
        <v>425</v>
      </c>
      <c r="B1" s="269"/>
      <c r="Y1" s="10"/>
    </row>
    <row r="2" spans="1:25" x14ac:dyDescent="0.2">
      <c r="A2" s="269"/>
      <c r="B2" s="269"/>
    </row>
    <row r="3" spans="1:25" ht="24" customHeight="1" x14ac:dyDescent="0.2">
      <c r="A3" s="392" t="s">
        <v>401</v>
      </c>
      <c r="B3" s="270" t="s">
        <v>402</v>
      </c>
      <c r="C3"/>
      <c r="D3" s="393"/>
      <c r="E3" s="393"/>
      <c r="F3" s="393"/>
      <c r="G3" s="393"/>
      <c r="H3" s="393"/>
      <c r="I3" s="393"/>
      <c r="M3" s="391" t="s">
        <v>56</v>
      </c>
      <c r="N3" s="388" t="s">
        <v>403</v>
      </c>
      <c r="O3" s="388"/>
      <c r="P3" s="388" t="s">
        <v>469</v>
      </c>
      <c r="Q3" s="388"/>
      <c r="R3" s="388" t="s">
        <v>394</v>
      </c>
      <c r="S3" s="388"/>
      <c r="T3" s="388" t="s">
        <v>404</v>
      </c>
      <c r="U3" s="388"/>
      <c r="V3" s="388" t="s">
        <v>468</v>
      </c>
      <c r="W3" s="388"/>
      <c r="X3" s="388" t="s">
        <v>395</v>
      </c>
      <c r="Y3" s="388"/>
    </row>
    <row r="4" spans="1:25" ht="12.75" customHeight="1" x14ac:dyDescent="0.2">
      <c r="A4" s="392"/>
      <c r="B4" s="271" t="s">
        <v>405</v>
      </c>
      <c r="C4"/>
      <c r="D4"/>
      <c r="E4"/>
      <c r="F4"/>
      <c r="G4"/>
      <c r="H4"/>
      <c r="I4"/>
      <c r="M4" s="391"/>
      <c r="N4" s="272">
        <v>2006</v>
      </c>
      <c r="O4" s="272">
        <v>2008</v>
      </c>
      <c r="P4" s="272">
        <v>2006</v>
      </c>
      <c r="Q4" s="272">
        <v>2008</v>
      </c>
      <c r="R4" s="272">
        <v>2006</v>
      </c>
      <c r="S4" s="272">
        <v>2008</v>
      </c>
      <c r="T4" s="272">
        <v>2006</v>
      </c>
      <c r="U4" s="272">
        <v>2008</v>
      </c>
      <c r="V4" s="272">
        <v>2006</v>
      </c>
      <c r="W4" s="272">
        <v>2008</v>
      </c>
      <c r="X4" s="272">
        <v>2006</v>
      </c>
      <c r="Y4" s="272">
        <v>2008</v>
      </c>
    </row>
    <row r="5" spans="1:25" ht="12.75" x14ac:dyDescent="0.2">
      <c r="A5" s="273" t="s">
        <v>423</v>
      </c>
      <c r="B5" s="301"/>
      <c r="C5"/>
      <c r="D5"/>
      <c r="E5"/>
      <c r="F5"/>
      <c r="G5"/>
      <c r="H5"/>
      <c r="I5"/>
      <c r="M5" s="274" t="s">
        <v>402</v>
      </c>
      <c r="N5" s="275">
        <v>443828500</v>
      </c>
      <c r="O5" s="275">
        <v>432276612</v>
      </c>
      <c r="P5" s="275">
        <v>32529</v>
      </c>
      <c r="Q5" s="275">
        <v>39462</v>
      </c>
      <c r="R5" s="275">
        <v>2676</v>
      </c>
      <c r="S5" s="275">
        <v>2969</v>
      </c>
      <c r="T5" s="275">
        <v>127</v>
      </c>
      <c r="U5" s="275">
        <v>226</v>
      </c>
      <c r="V5" s="275">
        <v>4567</v>
      </c>
      <c r="W5" s="275">
        <v>7971</v>
      </c>
      <c r="X5" s="275">
        <v>27962</v>
      </c>
      <c r="Y5" s="275">
        <v>31491</v>
      </c>
    </row>
    <row r="6" spans="1:25" ht="12.75" x14ac:dyDescent="0.2">
      <c r="A6" s="276" t="s">
        <v>406</v>
      </c>
      <c r="B6" s="277">
        <f>IF($N5&lt;&gt;0,($O5-$N5)/$N5,"")</f>
        <v>-2.6027819304078038E-2</v>
      </c>
      <c r="C6"/>
      <c r="D6"/>
      <c r="E6"/>
      <c r="F6"/>
      <c r="G6"/>
      <c r="H6"/>
      <c r="I6"/>
      <c r="M6"/>
      <c r="N6"/>
      <c r="O6"/>
      <c r="P6"/>
      <c r="Q6"/>
      <c r="R6"/>
      <c r="S6"/>
      <c r="T6"/>
      <c r="U6"/>
    </row>
    <row r="7" spans="1:25" ht="12.75" x14ac:dyDescent="0.2">
      <c r="A7" s="382" t="s">
        <v>533</v>
      </c>
      <c r="B7" s="277">
        <f>IF($P5&lt;&gt;0,($Q5-$P5)/$P5,"")</f>
        <v>0.21313289679977865</v>
      </c>
      <c r="C7"/>
      <c r="D7"/>
      <c r="E7"/>
      <c r="F7"/>
      <c r="G7"/>
      <c r="H7"/>
      <c r="I7"/>
      <c r="M7"/>
      <c r="N7"/>
      <c r="O7"/>
      <c r="P7"/>
      <c r="Q7"/>
      <c r="R7"/>
      <c r="S7"/>
      <c r="T7"/>
      <c r="U7"/>
    </row>
    <row r="8" spans="1:25" ht="12.75" x14ac:dyDescent="0.2">
      <c r="A8" s="276" t="s">
        <v>394</v>
      </c>
      <c r="B8" s="277">
        <f>IF($R5&lt;&gt;0,($S5-$R5)/$R5,"")</f>
        <v>0.10949177877428999</v>
      </c>
      <c r="C8"/>
      <c r="D8"/>
      <c r="E8"/>
      <c r="F8"/>
      <c r="G8"/>
      <c r="H8"/>
      <c r="I8"/>
      <c r="M8"/>
      <c r="N8"/>
      <c r="O8"/>
      <c r="P8"/>
      <c r="Q8"/>
      <c r="R8"/>
      <c r="S8"/>
      <c r="T8"/>
      <c r="U8"/>
    </row>
    <row r="9" spans="1:25" ht="12.75" x14ac:dyDescent="0.2">
      <c r="A9" s="276" t="s">
        <v>404</v>
      </c>
      <c r="B9" s="277">
        <f>IF($T5&lt;&gt;0,($U5-$T5)/$T5,"")</f>
        <v>0.77952755905511806</v>
      </c>
      <c r="C9"/>
      <c r="D9"/>
      <c r="E9"/>
      <c r="F9"/>
      <c r="G9"/>
      <c r="H9"/>
      <c r="I9"/>
    </row>
    <row r="10" spans="1:25" ht="12.75" x14ac:dyDescent="0.2">
      <c r="A10" s="278" t="s">
        <v>424</v>
      </c>
      <c r="B10" s="302"/>
      <c r="C10"/>
      <c r="D10"/>
      <c r="E10"/>
      <c r="F10"/>
      <c r="G10"/>
      <c r="H10"/>
      <c r="I10"/>
    </row>
    <row r="11" spans="1:25" ht="12.75" x14ac:dyDescent="0.2">
      <c r="A11" s="276" t="s">
        <v>403</v>
      </c>
      <c r="B11" s="279">
        <f>($O5-$N5)</f>
        <v>-11551888</v>
      </c>
      <c r="C11"/>
      <c r="D11"/>
      <c r="E11"/>
      <c r="F11"/>
      <c r="G11"/>
      <c r="H11"/>
      <c r="I11"/>
    </row>
    <row r="12" spans="1:25" ht="12.75" x14ac:dyDescent="0.2">
      <c r="A12" s="382" t="s">
        <v>534</v>
      </c>
      <c r="B12" s="279">
        <f>($Q5-$P5)</f>
        <v>6933</v>
      </c>
      <c r="C12"/>
      <c r="D12"/>
      <c r="E12"/>
      <c r="F12"/>
      <c r="G12"/>
      <c r="H12"/>
      <c r="I12"/>
    </row>
    <row r="13" spans="1:25" ht="12.75" x14ac:dyDescent="0.2">
      <c r="A13" s="276" t="s">
        <v>394</v>
      </c>
      <c r="B13" s="279">
        <f>$S5-$R5</f>
        <v>293</v>
      </c>
      <c r="C13"/>
      <c r="D13"/>
      <c r="E13"/>
      <c r="F13"/>
      <c r="G13"/>
      <c r="H13"/>
      <c r="I13"/>
    </row>
    <row r="14" spans="1:25" ht="12.75" x14ac:dyDescent="0.2">
      <c r="A14" s="276" t="s">
        <v>404</v>
      </c>
      <c r="B14" s="279">
        <f>$U5-$T5</f>
        <v>99</v>
      </c>
      <c r="C14"/>
      <c r="D14"/>
      <c r="E14"/>
      <c r="F14"/>
      <c r="G14"/>
      <c r="H14"/>
      <c r="I14"/>
    </row>
    <row r="15" spans="1:25" ht="12.75" x14ac:dyDescent="0.2">
      <c r="A15" s="280"/>
      <c r="B15" s="269"/>
    </row>
    <row r="16" spans="1:25" x14ac:dyDescent="0.2">
      <c r="A16" s="281"/>
      <c r="B16" s="281"/>
      <c r="H16" s="282"/>
      <c r="I16" s="282"/>
      <c r="P16" s="283"/>
      <c r="Q16" s="283"/>
      <c r="R16" s="283"/>
      <c r="S16" s="283"/>
      <c r="T16" s="283"/>
      <c r="U16" s="284"/>
      <c r="V16" s="284"/>
      <c r="W16" s="284"/>
    </row>
    <row r="17" spans="1:23" ht="15" x14ac:dyDescent="0.25">
      <c r="A17" s="268" t="s">
        <v>407</v>
      </c>
      <c r="B17" s="268"/>
      <c r="K17" s="285"/>
      <c r="L17" s="285"/>
      <c r="M17" s="286"/>
      <c r="N17" s="286"/>
      <c r="O17" s="286"/>
    </row>
    <row r="18" spans="1:23" ht="15" x14ac:dyDescent="0.25">
      <c r="C18" s="287"/>
      <c r="D18" s="287"/>
      <c r="E18" s="287"/>
      <c r="F18" s="287"/>
      <c r="G18" s="287"/>
      <c r="H18" s="287"/>
      <c r="I18" s="287"/>
      <c r="J18" s="287"/>
      <c r="K18" s="286"/>
      <c r="L18" s="286"/>
      <c r="M18" s="268" t="s">
        <v>535</v>
      </c>
      <c r="N18" s="286"/>
      <c r="O18" s="286"/>
    </row>
    <row r="19" spans="1:23" ht="15" x14ac:dyDescent="0.25">
      <c r="A19" s="288" t="s">
        <v>408</v>
      </c>
      <c r="C19" s="287"/>
      <c r="D19" s="287"/>
      <c r="E19" s="287"/>
      <c r="F19" s="287"/>
      <c r="G19" s="289"/>
      <c r="H19" s="286"/>
    </row>
    <row r="20" spans="1:23" ht="25.5" customHeight="1" x14ac:dyDescent="0.2">
      <c r="A20" s="389" t="s">
        <v>56</v>
      </c>
      <c r="B20" s="388" t="s">
        <v>409</v>
      </c>
      <c r="C20" s="388"/>
      <c r="D20" s="388"/>
      <c r="E20" s="388"/>
      <c r="F20" s="388"/>
      <c r="G20" s="390" t="s">
        <v>410</v>
      </c>
      <c r="H20" s="388"/>
      <c r="I20" s="388"/>
      <c r="J20" s="388"/>
      <c r="K20" s="388"/>
      <c r="M20" s="391" t="s">
        <v>56</v>
      </c>
      <c r="N20" s="388" t="s">
        <v>411</v>
      </c>
      <c r="O20" s="388"/>
      <c r="P20" s="388" t="s">
        <v>412</v>
      </c>
      <c r="Q20" s="388"/>
      <c r="R20" s="388" t="s">
        <v>413</v>
      </c>
      <c r="S20" s="388"/>
      <c r="T20" s="388" t="s">
        <v>414</v>
      </c>
      <c r="U20" s="388"/>
      <c r="V20" s="388" t="s">
        <v>415</v>
      </c>
      <c r="W20" s="388"/>
    </row>
    <row r="21" spans="1:23" x14ac:dyDescent="0.2">
      <c r="A21" s="389"/>
      <c r="B21" s="290" t="s">
        <v>396</v>
      </c>
      <c r="C21" s="290" t="s">
        <v>303</v>
      </c>
      <c r="D21" s="290" t="s">
        <v>304</v>
      </c>
      <c r="E21" s="290" t="s">
        <v>354</v>
      </c>
      <c r="F21" s="290" t="s">
        <v>305</v>
      </c>
      <c r="G21" s="290" t="s">
        <v>396</v>
      </c>
      <c r="H21" s="290" t="s">
        <v>303</v>
      </c>
      <c r="I21" s="290" t="s">
        <v>304</v>
      </c>
      <c r="J21" s="290" t="s">
        <v>354</v>
      </c>
      <c r="K21" s="290" t="s">
        <v>305</v>
      </c>
      <c r="M21" s="391"/>
      <c r="N21" s="272">
        <v>2006</v>
      </c>
      <c r="O21" s="272">
        <v>2008</v>
      </c>
      <c r="P21" s="272">
        <v>2006</v>
      </c>
      <c r="Q21" s="272">
        <v>2008</v>
      </c>
      <c r="R21" s="272">
        <v>2006</v>
      </c>
      <c r="S21" s="272">
        <v>2008</v>
      </c>
      <c r="T21" s="272">
        <v>2006</v>
      </c>
      <c r="U21" s="272">
        <v>2008</v>
      </c>
      <c r="V21" s="272">
        <v>2006</v>
      </c>
      <c r="W21" s="272">
        <v>2008</v>
      </c>
    </row>
    <row r="22" spans="1:23" ht="12.75" x14ac:dyDescent="0.2">
      <c r="A22" s="291" t="str">
        <f t="shared" ref="A22:A31" si="0">M22</f>
        <v>Archuleta</v>
      </c>
      <c r="B22" s="277">
        <f t="shared" ref="B22:B31" si="1">IF(AND(N22=0,O22=0),0,(O22-N22)/N22)</f>
        <v>1.0523164087059893</v>
      </c>
      <c r="C22" s="277">
        <f>IF(AND(P22=0,Q22=0),0,(Q22-P22)/P22)</f>
        <v>0.44203499976876903</v>
      </c>
      <c r="D22" s="277">
        <f>IF(AND(R22=0,S22=0),0,(S22-R22)/R22)</f>
        <v>0.98497912292671208</v>
      </c>
      <c r="E22" s="277">
        <f>IF(AND(T22=0,U22=0),0,(U22-T22)/T22)</f>
        <v>1.572589088077964</v>
      </c>
      <c r="F22" s="277">
        <f>IF(AND(V22=0,W22=0),0,(W22-V22)/V22)</f>
        <v>1.2686075201475739</v>
      </c>
      <c r="G22" s="279">
        <f t="shared" ref="G22:G31" si="2">(O22-N22)</f>
        <v>71.324424021208671</v>
      </c>
      <c r="H22" s="279">
        <f>Q22-P22</f>
        <v>14.173756331114397</v>
      </c>
      <c r="I22" s="279">
        <f>S22-R22</f>
        <v>59.954343457672394</v>
      </c>
      <c r="J22" s="279">
        <f>U22-T22</f>
        <v>2.1449865251612872</v>
      </c>
      <c r="K22" s="279">
        <f>W22-V22</f>
        <v>2.4642713811941945</v>
      </c>
      <c r="M22" s="291" t="str">
        <f>by_cnty_allpol!B5</f>
        <v>Archuleta</v>
      </c>
      <c r="N22" s="292">
        <v>67.77849649699445</v>
      </c>
      <c r="O22" s="292">
        <f>by_cnty_allpol!C5</f>
        <v>139.10292051820312</v>
      </c>
      <c r="P22" s="292">
        <v>32.06478296634603</v>
      </c>
      <c r="Q22" s="292">
        <f>by_cnty_allpol!D5</f>
        <v>46.238539297460427</v>
      </c>
      <c r="R22" s="292">
        <v>60.868643874935543</v>
      </c>
      <c r="S22" s="292">
        <f>by_cnty_allpol!E5</f>
        <v>120.82298733260794</v>
      </c>
      <c r="T22" s="292">
        <v>1.3639841083870889</v>
      </c>
      <c r="U22" s="292">
        <f>by_cnty_allpol!F5</f>
        <v>3.5089706335483761</v>
      </c>
      <c r="V22" s="292">
        <v>1.9425010037048589</v>
      </c>
      <c r="W22" s="292">
        <f>by_cnty_allpol!G5</f>
        <v>4.4067723848990532</v>
      </c>
    </row>
    <row r="23" spans="1:23" ht="12.75" x14ac:dyDescent="0.2">
      <c r="A23" s="291" t="str">
        <f t="shared" si="0"/>
        <v>La Plata</v>
      </c>
      <c r="B23" s="277">
        <f t="shared" si="1"/>
        <v>2.5799829154820656E-2</v>
      </c>
      <c r="C23" s="277">
        <f t="shared" ref="C23:C31" si="3">IF(AND(P23=0,Q23=0),0,(Q23-P23)/P23)</f>
        <v>1.239123114188447E-2</v>
      </c>
      <c r="D23" s="277">
        <f t="shared" ref="D23:D31" si="4">IF(AND(R23=0,S23=0),0,(S23-R23)/R23)</f>
        <v>-8.4538846096176342E-3</v>
      </c>
      <c r="E23" s="277">
        <f t="shared" ref="E23:E31" si="5">IF(AND(T23=0,U23=0),0,(U23-T23)/T23)</f>
        <v>0.91565532723904974</v>
      </c>
      <c r="F23" s="277">
        <f t="shared" ref="F23:F31" si="6">IF(AND(V23=0,W23=0),0,(W23-V23)/V23)</f>
        <v>0.33144550259986205</v>
      </c>
      <c r="G23" s="279">
        <f t="shared" si="2"/>
        <v>145.31931212725794</v>
      </c>
      <c r="H23" s="279">
        <f t="shared" ref="H23:H31" si="7">Q23-P23</f>
        <v>26.205103290892112</v>
      </c>
      <c r="I23" s="279">
        <f t="shared" ref="I23:I31" si="8">S23-R23</f>
        <v>-54.015352227617768</v>
      </c>
      <c r="J23" s="279">
        <f t="shared" ref="J23:J31" si="9">U23-T23</f>
        <v>12.71580007225802</v>
      </c>
      <c r="K23" s="279">
        <f t="shared" ref="K23:K31" si="10">W23-V23</f>
        <v>16.722887437851618</v>
      </c>
      <c r="M23" s="291" t="str">
        <f>by_cnty_allpol!B6</f>
        <v>La Plata</v>
      </c>
      <c r="N23" s="292">
        <v>5632.5687761426616</v>
      </c>
      <c r="O23" s="292">
        <f>by_cnty_allpol!C6</f>
        <v>5777.8880882699195</v>
      </c>
      <c r="P23" s="292">
        <v>2114.8103034180681</v>
      </c>
      <c r="Q23" s="292">
        <f>by_cnty_allpol!D6</f>
        <v>2141.0154067089602</v>
      </c>
      <c r="R23" s="292">
        <v>6389.4120539765518</v>
      </c>
      <c r="S23" s="292">
        <f>by_cnty_allpol!E6</f>
        <v>6335.396701748934</v>
      </c>
      <c r="T23" s="292">
        <v>13.887103251612832</v>
      </c>
      <c r="U23" s="292">
        <f>by_cnty_allpol!F6</f>
        <v>26.602903323870851</v>
      </c>
      <c r="V23" s="292">
        <v>50.454410473749412</v>
      </c>
      <c r="W23" s="292">
        <f>by_cnty_allpol!G6</f>
        <v>67.17729791160103</v>
      </c>
    </row>
    <row r="24" spans="1:23" ht="12.75" x14ac:dyDescent="0.2">
      <c r="A24" s="291" t="str">
        <f t="shared" si="0"/>
        <v>San Juan</v>
      </c>
      <c r="B24" s="277">
        <f t="shared" si="1"/>
        <v>0</v>
      </c>
      <c r="C24" s="277">
        <f t="shared" si="3"/>
        <v>0</v>
      </c>
      <c r="D24" s="277">
        <f t="shared" si="4"/>
        <v>0</v>
      </c>
      <c r="E24" s="277">
        <f t="shared" si="5"/>
        <v>0</v>
      </c>
      <c r="F24" s="277">
        <f t="shared" si="6"/>
        <v>0</v>
      </c>
      <c r="G24" s="279">
        <f t="shared" si="2"/>
        <v>0</v>
      </c>
      <c r="H24" s="279">
        <f t="shared" si="7"/>
        <v>0</v>
      </c>
      <c r="I24" s="279">
        <f t="shared" si="8"/>
        <v>0</v>
      </c>
      <c r="J24" s="279">
        <f t="shared" si="9"/>
        <v>0</v>
      </c>
      <c r="K24" s="279">
        <f t="shared" si="10"/>
        <v>0</v>
      </c>
      <c r="M24" s="291" t="str">
        <f>by_cnty_allpol!B7</f>
        <v>San Juan</v>
      </c>
      <c r="N24" s="292">
        <v>0</v>
      </c>
      <c r="O24" s="292">
        <f>by_cnty_allpol!C7</f>
        <v>0</v>
      </c>
      <c r="P24" s="292">
        <v>0</v>
      </c>
      <c r="Q24" s="292">
        <f>by_cnty_allpol!D7</f>
        <v>0</v>
      </c>
      <c r="R24" s="292">
        <v>0</v>
      </c>
      <c r="S24" s="292">
        <f>by_cnty_allpol!E7</f>
        <v>0</v>
      </c>
      <c r="T24" s="292">
        <v>0</v>
      </c>
      <c r="U24" s="292">
        <f>by_cnty_allpol!F7</f>
        <v>0</v>
      </c>
      <c r="V24" s="292">
        <v>0</v>
      </c>
      <c r="W24" s="292">
        <f>by_cnty_allpol!G7</f>
        <v>0</v>
      </c>
    </row>
    <row r="25" spans="1:23" ht="12.75" x14ac:dyDescent="0.2">
      <c r="A25" s="291" t="str">
        <f t="shared" si="0"/>
        <v>Hinsdale</v>
      </c>
      <c r="B25" s="277">
        <f t="shared" si="1"/>
        <v>0</v>
      </c>
      <c r="C25" s="277">
        <f t="shared" si="3"/>
        <v>0</v>
      </c>
      <c r="D25" s="277">
        <f t="shared" si="4"/>
        <v>0</v>
      </c>
      <c r="E25" s="277">
        <f t="shared" si="5"/>
        <v>0</v>
      </c>
      <c r="F25" s="277">
        <f t="shared" si="6"/>
        <v>0</v>
      </c>
      <c r="G25" s="279">
        <f t="shared" si="2"/>
        <v>0</v>
      </c>
      <c r="H25" s="279">
        <f t="shared" si="7"/>
        <v>0</v>
      </c>
      <c r="I25" s="279">
        <f t="shared" si="8"/>
        <v>0</v>
      </c>
      <c r="J25" s="279">
        <f t="shared" si="9"/>
        <v>0</v>
      </c>
      <c r="K25" s="279">
        <f t="shared" si="10"/>
        <v>0</v>
      </c>
      <c r="M25" s="291" t="str">
        <f>by_cnty_allpol!B8</f>
        <v>Hinsdale</v>
      </c>
      <c r="N25" s="292">
        <v>0</v>
      </c>
      <c r="O25" s="292">
        <f>by_cnty_allpol!C8</f>
        <v>0</v>
      </c>
      <c r="P25" s="292">
        <v>0</v>
      </c>
      <c r="Q25" s="292">
        <f>by_cnty_allpol!D8</f>
        <v>0</v>
      </c>
      <c r="R25" s="292">
        <v>0</v>
      </c>
      <c r="S25" s="292">
        <f>by_cnty_allpol!E8</f>
        <v>0</v>
      </c>
      <c r="T25" s="292">
        <v>0</v>
      </c>
      <c r="U25" s="292">
        <f>by_cnty_allpol!F8</f>
        <v>0</v>
      </c>
      <c r="V25" s="292">
        <v>0</v>
      </c>
      <c r="W25" s="292">
        <f>by_cnty_allpol!G8</f>
        <v>0</v>
      </c>
    </row>
    <row r="26" spans="1:23" ht="12.75" x14ac:dyDescent="0.2">
      <c r="A26" s="291" t="str">
        <f t="shared" si="0"/>
        <v>Mineral</v>
      </c>
      <c r="B26" s="277">
        <f t="shared" si="1"/>
        <v>0</v>
      </c>
      <c r="C26" s="277">
        <f t="shared" si="3"/>
        <v>0</v>
      </c>
      <c r="D26" s="277">
        <f t="shared" si="4"/>
        <v>0</v>
      </c>
      <c r="E26" s="277">
        <f t="shared" si="5"/>
        <v>0</v>
      </c>
      <c r="F26" s="277">
        <f t="shared" si="6"/>
        <v>0</v>
      </c>
      <c r="G26" s="279">
        <f t="shared" si="2"/>
        <v>0</v>
      </c>
      <c r="H26" s="279">
        <f t="shared" si="7"/>
        <v>0</v>
      </c>
      <c r="I26" s="279">
        <f t="shared" si="8"/>
        <v>0</v>
      </c>
      <c r="J26" s="279">
        <f t="shared" si="9"/>
        <v>0</v>
      </c>
      <c r="K26" s="279">
        <f t="shared" si="10"/>
        <v>0</v>
      </c>
      <c r="M26" s="291" t="str">
        <f>by_cnty_allpol!B9</f>
        <v>Mineral</v>
      </c>
      <c r="N26" s="292">
        <v>0</v>
      </c>
      <c r="O26" s="292">
        <f>by_cnty_allpol!C9</f>
        <v>0</v>
      </c>
      <c r="P26" s="292">
        <v>0</v>
      </c>
      <c r="Q26" s="292">
        <f>by_cnty_allpol!D9</f>
        <v>0</v>
      </c>
      <c r="R26" s="292">
        <v>0</v>
      </c>
      <c r="S26" s="292">
        <f>by_cnty_allpol!E9</f>
        <v>0</v>
      </c>
      <c r="T26" s="292">
        <v>0</v>
      </c>
      <c r="U26" s="292">
        <f>by_cnty_allpol!F9</f>
        <v>0</v>
      </c>
      <c r="V26" s="292">
        <v>0</v>
      </c>
      <c r="W26" s="292">
        <f>by_cnty_allpol!G9</f>
        <v>0</v>
      </c>
    </row>
    <row r="27" spans="1:23" ht="12.75" x14ac:dyDescent="0.2">
      <c r="A27" s="291" t="str">
        <f t="shared" si="0"/>
        <v>Archuleta_Tribal</v>
      </c>
      <c r="B27" s="277">
        <f t="shared" si="1"/>
        <v>0.7471430134926953</v>
      </c>
      <c r="C27" s="277">
        <f t="shared" si="3"/>
        <v>0.9678864534661461</v>
      </c>
      <c r="D27" s="277">
        <f t="shared" si="4"/>
        <v>0.93583668263780906</v>
      </c>
      <c r="E27" s="277">
        <f t="shared" si="5"/>
        <v>0.41666666666666663</v>
      </c>
      <c r="F27" s="277">
        <f t="shared" si="6"/>
        <v>0.41821493577394547</v>
      </c>
      <c r="G27" s="279">
        <f t="shared" si="2"/>
        <v>47.865402499243572</v>
      </c>
      <c r="H27" s="279">
        <f t="shared" si="7"/>
        <v>17.464176145082213</v>
      </c>
      <c r="I27" s="279">
        <f t="shared" si="8"/>
        <v>54.940734850062547</v>
      </c>
      <c r="J27" s="279">
        <f t="shared" si="9"/>
        <v>0.56791004516128707</v>
      </c>
      <c r="K27" s="279">
        <f t="shared" si="10"/>
        <v>0.77283497013015978</v>
      </c>
      <c r="M27" s="291" t="str">
        <f>by_cnty_allpol!B10</f>
        <v>Archuleta_Tribal</v>
      </c>
      <c r="N27" s="292">
        <v>64.064578848814392</v>
      </c>
      <c r="O27" s="292">
        <f>by_cnty_allpol!C10</f>
        <v>111.92998134805796</v>
      </c>
      <c r="P27" s="292">
        <v>18.043620801324771</v>
      </c>
      <c r="Q27" s="292">
        <f>by_cnty_allpol!D10</f>
        <v>35.507796946406984</v>
      </c>
      <c r="R27" s="292">
        <v>58.707609852611334</v>
      </c>
      <c r="S27" s="292">
        <f>by_cnty_allpol!E10</f>
        <v>113.64834470267388</v>
      </c>
      <c r="T27" s="292">
        <v>1.3629841083870891</v>
      </c>
      <c r="U27" s="292">
        <f>by_cnty_allpol!F10</f>
        <v>1.9308941535483761</v>
      </c>
      <c r="V27" s="292">
        <v>1.8479372782322017</v>
      </c>
      <c r="W27" s="292">
        <f>by_cnty_allpol!G10</f>
        <v>2.6207722483623614</v>
      </c>
    </row>
    <row r="28" spans="1:23" ht="12.75" x14ac:dyDescent="0.2">
      <c r="A28" s="291" t="str">
        <f t="shared" si="0"/>
        <v>La Plata_Tribal</v>
      </c>
      <c r="B28" s="277">
        <f t="shared" si="1"/>
        <v>1.7140354644793736E-2</v>
      </c>
      <c r="C28" s="277">
        <f t="shared" si="3"/>
        <v>9.1923173400716741E-3</v>
      </c>
      <c r="D28" s="277">
        <f t="shared" si="4"/>
        <v>-1.2499067966886636E-2</v>
      </c>
      <c r="E28" s="277">
        <f t="shared" si="5"/>
        <v>0.62499999999999989</v>
      </c>
      <c r="F28" s="277">
        <f t="shared" si="6"/>
        <v>0.27242431573840342</v>
      </c>
      <c r="G28" s="279">
        <f t="shared" si="2"/>
        <v>82.239960897280071</v>
      </c>
      <c r="H28" s="279">
        <f t="shared" si="7"/>
        <v>18.809663689231684</v>
      </c>
      <c r="I28" s="279">
        <f t="shared" si="8"/>
        <v>-75.843878678611873</v>
      </c>
      <c r="J28" s="279">
        <f t="shared" si="9"/>
        <v>7.9507406322580181</v>
      </c>
      <c r="K28" s="279">
        <f t="shared" si="10"/>
        <v>10.943253502782717</v>
      </c>
      <c r="M28" s="291" t="str">
        <f>by_cnty_allpol!B11</f>
        <v>La Plata_Tribal</v>
      </c>
      <c r="N28" s="292">
        <v>4798.0314644341324</v>
      </c>
      <c r="O28" s="292">
        <f>by_cnty_allpol!C11</f>
        <v>4880.2714253314125</v>
      </c>
      <c r="P28" s="292">
        <v>2046.2374168954682</v>
      </c>
      <c r="Q28" s="292">
        <f>by_cnty_allpol!D11</f>
        <v>2065.0470805846999</v>
      </c>
      <c r="R28" s="292">
        <v>6067.9627376651233</v>
      </c>
      <c r="S28" s="292">
        <f>by_cnty_allpol!E11</f>
        <v>5992.1188589865114</v>
      </c>
      <c r="T28" s="292">
        <v>12.721185011612832</v>
      </c>
      <c r="U28" s="292">
        <f>by_cnty_allpol!F11</f>
        <v>20.67192564387085</v>
      </c>
      <c r="V28" s="292">
        <v>40.169885250959105</v>
      </c>
      <c r="W28" s="292">
        <f>by_cnty_allpol!G11</f>
        <v>51.113138753741822</v>
      </c>
    </row>
    <row r="29" spans="1:23" ht="12.75" x14ac:dyDescent="0.2">
      <c r="A29" s="291" t="str">
        <f t="shared" si="0"/>
        <v>Archuleta_Nontribal</v>
      </c>
      <c r="B29" s="277">
        <f t="shared" si="1"/>
        <v>6.3165163431829869</v>
      </c>
      <c r="C29" s="277">
        <f t="shared" si="3"/>
        <v>-0.23467525553455637</v>
      </c>
      <c r="D29" s="277">
        <f t="shared" si="4"/>
        <v>2.3200044774018176</v>
      </c>
      <c r="E29" s="277">
        <f t="shared" si="5"/>
        <v>1577.0764800000002</v>
      </c>
      <c r="F29" s="277">
        <f t="shared" si="6"/>
        <v>17.886736194135064</v>
      </c>
      <c r="G29" s="279">
        <f t="shared" si="2"/>
        <v>23.459021521965102</v>
      </c>
      <c r="H29" s="279">
        <f t="shared" si="7"/>
        <v>-3.2904198139678176</v>
      </c>
      <c r="I29" s="279">
        <f t="shared" si="8"/>
        <v>5.013608607609835</v>
      </c>
      <c r="J29" s="279">
        <f t="shared" si="9"/>
        <v>1.5770764800000001</v>
      </c>
      <c r="K29" s="279">
        <f t="shared" si="10"/>
        <v>1.6914364110640336</v>
      </c>
      <c r="M29" s="291" t="str">
        <f>by_cnty_allpol!B12</f>
        <v>Archuleta_Nontribal</v>
      </c>
      <c r="N29" s="292">
        <v>3.7139176481800646</v>
      </c>
      <c r="O29" s="292">
        <f>by_cnty_allpol!C12</f>
        <v>27.172939170145167</v>
      </c>
      <c r="P29" s="292">
        <v>14.021162165021259</v>
      </c>
      <c r="Q29" s="292">
        <f>by_cnty_allpol!D12</f>
        <v>10.730742351053442</v>
      </c>
      <c r="R29" s="292">
        <v>2.1610340223242135</v>
      </c>
      <c r="S29" s="292">
        <f>by_cnty_allpol!E12</f>
        <v>7.1746426299340484</v>
      </c>
      <c r="T29" s="292">
        <v>1E-3</v>
      </c>
      <c r="U29" s="292">
        <f>by_cnty_allpol!F12</f>
        <v>1.57807648</v>
      </c>
      <c r="V29" s="292">
        <v>9.4563725472657428E-2</v>
      </c>
      <c r="W29" s="292">
        <f>by_cnty_allpol!G12</f>
        <v>1.7860001365366911</v>
      </c>
    </row>
    <row r="30" spans="1:23" ht="12.75" x14ac:dyDescent="0.2">
      <c r="A30" s="291" t="str">
        <f t="shared" si="0"/>
        <v>La Plata_Nontribal</v>
      </c>
      <c r="B30" s="277">
        <f t="shared" si="1"/>
        <v>7.5586016760397681E-2</v>
      </c>
      <c r="C30" s="277">
        <f t="shared" si="3"/>
        <v>0.10784786781906301</v>
      </c>
      <c r="D30" s="277">
        <f t="shared" si="4"/>
        <v>6.790658851438694E-2</v>
      </c>
      <c r="E30" s="277">
        <f t="shared" si="5"/>
        <v>4.0869584817542615</v>
      </c>
      <c r="F30" s="277">
        <f t="shared" si="6"/>
        <v>0.56197382084895342</v>
      </c>
      <c r="G30" s="279">
        <f t="shared" si="2"/>
        <v>63.079351229977988</v>
      </c>
      <c r="H30" s="279">
        <f t="shared" si="7"/>
        <v>7.3954396016610104</v>
      </c>
      <c r="I30" s="279">
        <f t="shared" si="8"/>
        <v>21.828526450991262</v>
      </c>
      <c r="J30" s="279">
        <f t="shared" si="9"/>
        <v>4.7650594400000008</v>
      </c>
      <c r="K30" s="279">
        <f t="shared" si="10"/>
        <v>5.7796339350688974</v>
      </c>
      <c r="M30" s="291" t="str">
        <f>by_cnty_allpol!B13</f>
        <v>La Plata_Nontribal</v>
      </c>
      <c r="N30" s="292">
        <v>834.53731170852757</v>
      </c>
      <c r="O30" s="292">
        <f>by_cnty_allpol!C13</f>
        <v>897.61666293850556</v>
      </c>
      <c r="P30" s="292">
        <v>68.572886522600356</v>
      </c>
      <c r="Q30" s="292">
        <f>by_cnty_allpol!D13</f>
        <v>75.968326124261367</v>
      </c>
      <c r="R30" s="292">
        <v>321.44931631142964</v>
      </c>
      <c r="S30" s="292">
        <f>by_cnty_allpol!E13</f>
        <v>343.2778427624209</v>
      </c>
      <c r="T30" s="292">
        <v>1.1659182400000001</v>
      </c>
      <c r="U30" s="292">
        <f>by_cnty_allpol!F13</f>
        <v>5.9309776800000007</v>
      </c>
      <c r="V30" s="292">
        <v>10.284525222790297</v>
      </c>
      <c r="W30" s="292">
        <f>by_cnty_allpol!G13</f>
        <v>16.064159157859194</v>
      </c>
    </row>
    <row r="31" spans="1:23" ht="12.75" x14ac:dyDescent="0.2">
      <c r="A31" s="293" t="str">
        <f t="shared" si="0"/>
        <v>Totals</v>
      </c>
      <c r="B31" s="294">
        <f t="shared" si="1"/>
        <v>3.8005357531164193E-2</v>
      </c>
      <c r="C31" s="294">
        <f t="shared" si="3"/>
        <v>1.8808201687229596E-2</v>
      </c>
      <c r="D31" s="294">
        <f t="shared" si="4"/>
        <v>9.2073376466129009E-4</v>
      </c>
      <c r="E31" s="294">
        <f t="shared" si="5"/>
        <v>0.97440833211641786</v>
      </c>
      <c r="F31" s="294">
        <f t="shared" si="6"/>
        <v>0.36618873666440821</v>
      </c>
      <c r="G31" s="295">
        <f t="shared" si="2"/>
        <v>216.64373614846681</v>
      </c>
      <c r="H31" s="295">
        <f t="shared" si="7"/>
        <v>40.37885962200653</v>
      </c>
      <c r="I31" s="295">
        <f t="shared" si="8"/>
        <v>5.9389912300548531</v>
      </c>
      <c r="J31" s="295">
        <f t="shared" si="9"/>
        <v>14.860786597419306</v>
      </c>
      <c r="K31" s="295">
        <f t="shared" si="10"/>
        <v>19.187158819045813</v>
      </c>
      <c r="M31" s="296" t="str">
        <f>by_cnty_allpol!B14</f>
        <v>Totals</v>
      </c>
      <c r="N31" s="297">
        <v>5700.3472726396558</v>
      </c>
      <c r="O31" s="297">
        <f>by_cnty_allpol!C14</f>
        <v>5916.9910087881226</v>
      </c>
      <c r="P31" s="297">
        <v>2146.8750863844143</v>
      </c>
      <c r="Q31" s="297">
        <f>by_cnty_allpol!D14</f>
        <v>2187.2539460064208</v>
      </c>
      <c r="R31" s="297">
        <v>6450.2806978514873</v>
      </c>
      <c r="S31" s="297">
        <f>by_cnty_allpol!E14</f>
        <v>6456.2196890815421</v>
      </c>
      <c r="T31" s="297">
        <v>15.251087359999921</v>
      </c>
      <c r="U31" s="297">
        <f>by_cnty_allpol!F14</f>
        <v>30.111873957419228</v>
      </c>
      <c r="V31" s="297">
        <v>52.396911477454275</v>
      </c>
      <c r="W31" s="297">
        <f>by_cnty_allpol!G14</f>
        <v>71.584070296500087</v>
      </c>
    </row>
    <row r="32" spans="1:23" ht="24" customHeight="1" x14ac:dyDescent="0.2">
      <c r="N32" s="298"/>
      <c r="O32" s="298"/>
      <c r="P32" s="298"/>
      <c r="Q32" s="298"/>
      <c r="R32" s="298"/>
      <c r="S32" s="298"/>
      <c r="T32" s="298"/>
      <c r="U32" s="298"/>
      <c r="V32" s="298"/>
      <c r="W32" s="298"/>
    </row>
    <row r="33" spans="1:23" ht="15" x14ac:dyDescent="0.25">
      <c r="A33" s="268" t="s">
        <v>417</v>
      </c>
      <c r="B33" s="268"/>
      <c r="K33" s="285"/>
      <c r="L33" s="285"/>
      <c r="M33" s="286"/>
      <c r="N33" s="286"/>
      <c r="O33" s="286"/>
    </row>
    <row r="34" spans="1:23" ht="15" x14ac:dyDescent="0.25">
      <c r="C34" s="287"/>
      <c r="D34" s="287"/>
      <c r="E34" s="287"/>
      <c r="F34" s="287"/>
      <c r="G34" s="287"/>
      <c r="H34" s="287"/>
      <c r="I34" s="287"/>
      <c r="J34" s="287"/>
      <c r="K34" s="286"/>
      <c r="L34" s="286"/>
      <c r="M34" s="268" t="s">
        <v>536</v>
      </c>
      <c r="N34" s="286"/>
      <c r="O34" s="286"/>
    </row>
    <row r="35" spans="1:23" ht="15" x14ac:dyDescent="0.25">
      <c r="A35" s="299" t="s">
        <v>418</v>
      </c>
      <c r="C35" s="287"/>
      <c r="D35" s="287"/>
      <c r="E35" s="287"/>
      <c r="F35" s="287"/>
      <c r="G35" s="289"/>
      <c r="H35" s="286"/>
    </row>
    <row r="36" spans="1:23" ht="25.5" customHeight="1" x14ac:dyDescent="0.2">
      <c r="A36" s="391" t="s">
        <v>416</v>
      </c>
      <c r="B36" s="388" t="s">
        <v>409</v>
      </c>
      <c r="C36" s="388"/>
      <c r="D36" s="388"/>
      <c r="E36" s="388"/>
      <c r="F36" s="388"/>
      <c r="G36" s="390" t="s">
        <v>410</v>
      </c>
      <c r="H36" s="388"/>
      <c r="I36" s="388"/>
      <c r="J36" s="388"/>
      <c r="K36" s="388"/>
      <c r="M36" s="391" t="s">
        <v>416</v>
      </c>
      <c r="N36" s="388" t="s">
        <v>411</v>
      </c>
      <c r="O36" s="388"/>
      <c r="P36" s="388" t="s">
        <v>412</v>
      </c>
      <c r="Q36" s="388"/>
      <c r="R36" s="388" t="s">
        <v>413</v>
      </c>
      <c r="S36" s="388"/>
      <c r="T36" s="388" t="s">
        <v>414</v>
      </c>
      <c r="U36" s="388"/>
      <c r="V36" s="388" t="s">
        <v>415</v>
      </c>
      <c r="W36" s="388"/>
    </row>
    <row r="37" spans="1:23" x14ac:dyDescent="0.2">
      <c r="A37" s="391"/>
      <c r="B37" s="290" t="s">
        <v>396</v>
      </c>
      <c r="C37" s="290" t="s">
        <v>303</v>
      </c>
      <c r="D37" s="290" t="s">
        <v>304</v>
      </c>
      <c r="E37" s="290" t="s">
        <v>354</v>
      </c>
      <c r="F37" s="290" t="s">
        <v>305</v>
      </c>
      <c r="G37" s="290" t="s">
        <v>396</v>
      </c>
      <c r="H37" s="290" t="s">
        <v>303</v>
      </c>
      <c r="I37" s="290" t="s">
        <v>304</v>
      </c>
      <c r="J37" s="290" t="s">
        <v>354</v>
      </c>
      <c r="K37" s="290" t="s">
        <v>305</v>
      </c>
      <c r="M37" s="391"/>
      <c r="N37" s="272">
        <v>2006</v>
      </c>
      <c r="O37" s="272">
        <v>2008</v>
      </c>
      <c r="P37" s="272">
        <v>2006</v>
      </c>
      <c r="Q37" s="272">
        <v>2008</v>
      </c>
      <c r="R37" s="272">
        <v>2006</v>
      </c>
      <c r="S37" s="272">
        <v>2008</v>
      </c>
      <c r="T37" s="272">
        <v>2006</v>
      </c>
      <c r="U37" s="272">
        <v>2008</v>
      </c>
      <c r="V37" s="272">
        <v>2006</v>
      </c>
      <c r="W37" s="272">
        <v>2008</v>
      </c>
    </row>
    <row r="38" spans="1:23" ht="12.75" x14ac:dyDescent="0.2">
      <c r="A38" s="291" t="str">
        <f>M38</f>
        <v>Compressor engines</v>
      </c>
      <c r="B38" s="277">
        <f>IF(AND(N38=0,O38=0),0,(O38-N38)/N38)</f>
        <v>-1.3189132132304278E-2</v>
      </c>
      <c r="C38" s="277">
        <f>IF(AND(P38=0,Q38=0),0,(Q38-P38)/P38)</f>
        <v>-1.1392719092080799E-2</v>
      </c>
      <c r="D38" s="277">
        <f>IF(AND(R38=0,S38=0),0,(S38-R38)/R38)</f>
        <v>-1.1292041574223963E-2</v>
      </c>
      <c r="E38" s="277">
        <f>IF(AND(T38=0,U38=0),0,(U38-T38)/T38)</f>
        <v>8.9407473967968762E-2</v>
      </c>
      <c r="F38" s="277">
        <f>IF(AND(V38=0,W38=0),0,(W38-V38)/V38)</f>
        <v>4.3195399664042365E-2</v>
      </c>
      <c r="G38" s="279">
        <f>(O38-N38)</f>
        <v>-65.244274550328555</v>
      </c>
      <c r="H38" s="279">
        <f>Q38-P38</f>
        <v>-21.488751100603622</v>
      </c>
      <c r="I38" s="279">
        <f>S38-R38</f>
        <v>-69.44191305280583</v>
      </c>
      <c r="J38" s="279">
        <f>U38-T38</f>
        <v>3.3830000000000027E-2</v>
      </c>
      <c r="K38" s="279">
        <f>W38-V38</f>
        <v>0.4580514274060814</v>
      </c>
      <c r="M38" s="291" t="str">
        <f>by_src_allpol!C5</f>
        <v>Compressor engines</v>
      </c>
      <c r="N38" s="292">
        <v>4946.8209049574289</v>
      </c>
      <c r="O38" s="292">
        <f>by_src_allpol!D5</f>
        <v>4881.5766304071003</v>
      </c>
      <c r="P38" s="292">
        <v>1886.1828266739838</v>
      </c>
      <c r="Q38" s="292">
        <f>by_src_allpol!E5</f>
        <v>1864.6940755733801</v>
      </c>
      <c r="R38" s="292">
        <v>6149.6331373167277</v>
      </c>
      <c r="S38" s="292">
        <f>by_src_allpol!F5</f>
        <v>6080.1912242639219</v>
      </c>
      <c r="T38" s="292">
        <v>0.37838000000000005</v>
      </c>
      <c r="U38" s="292">
        <f>by_src_allpol!G5</f>
        <v>0.41221000000000008</v>
      </c>
      <c r="V38" s="292">
        <v>10.60417153142774</v>
      </c>
      <c r="W38" s="292">
        <f>by_src_allpol!H5</f>
        <v>11.062222958833821</v>
      </c>
    </row>
    <row r="39" spans="1:23" ht="12.75" x14ac:dyDescent="0.2">
      <c r="A39" s="291" t="str">
        <f t="shared" ref="A39:A46" si="11">M39</f>
        <v>Flaring</v>
      </c>
      <c r="B39" s="277">
        <f t="shared" ref="B39:B46" si="12">IF(AND(N39=0,O39=0),0,(O39-N39)/N39)</f>
        <v>8.8638501221780519E-2</v>
      </c>
      <c r="C39" s="277">
        <f t="shared" ref="C39:C46" si="13">IF(AND(P39=0,Q39=0),0,(Q39-P39)/P39)</f>
        <v>8.8638501221780477E-2</v>
      </c>
      <c r="D39" s="277">
        <f t="shared" ref="D39:D46" si="14">IF(AND(R39=0,S39=0),0,(S39-R39)/R39)</f>
        <v>8.8638501221780533E-2</v>
      </c>
      <c r="E39" s="277">
        <f t="shared" ref="E39:E46" si="15">IF(AND(T39=0,U39=0),0,(U39-T39)/T39)</f>
        <v>0</v>
      </c>
      <c r="F39" s="277">
        <f t="shared" ref="F39:F46" si="16">IF(AND(V39=0,W39=0),0,(W39-V39)/V39)</f>
        <v>8.8638501221780436E-2</v>
      </c>
      <c r="G39" s="279">
        <f t="shared" ref="G39:G46" si="17">(O39-N39)</f>
        <v>0.21766338879575819</v>
      </c>
      <c r="H39" s="279">
        <f t="shared" ref="H39:H46" si="18">Q39-P39</f>
        <v>0.44751271430786499</v>
      </c>
      <c r="I39" s="279">
        <f t="shared" ref="I39:I46" si="19">S39-R39</f>
        <v>1.1827117275255254</v>
      </c>
      <c r="J39" s="279">
        <f t="shared" ref="J39:J46" si="20">U39-T39</f>
        <v>0</v>
      </c>
      <c r="K39" s="279">
        <f t="shared" ref="K39:K46" si="21">W39-V39</f>
        <v>3.7464201966091277E-5</v>
      </c>
      <c r="M39" s="291" t="str">
        <f>by_src_allpol!C6</f>
        <v>Flaring</v>
      </c>
      <c r="N39" s="292">
        <v>2.4556302937833667</v>
      </c>
      <c r="O39" s="292">
        <f>by_src_allpol!D6</f>
        <v>2.6732936825791249</v>
      </c>
      <c r="P39" s="292">
        <v>5.0487396350278209</v>
      </c>
      <c r="Q39" s="292">
        <f>by_src_allpol!E6</f>
        <v>5.4962523493356858</v>
      </c>
      <c r="R39" s="292">
        <v>13.34309257515859</v>
      </c>
      <c r="S39" s="292">
        <f>by_src_allpol!F6</f>
        <v>14.525804302684115</v>
      </c>
      <c r="T39" s="292">
        <v>0</v>
      </c>
      <c r="U39" s="292">
        <f>by_src_allpol!G6</f>
        <v>0</v>
      </c>
      <c r="V39" s="292">
        <v>4.2266285473795329E-4</v>
      </c>
      <c r="W39" s="292">
        <f>by_src_allpol!H6</f>
        <v>4.6012705670404457E-4</v>
      </c>
    </row>
    <row r="40" spans="1:23" ht="12.75" x14ac:dyDescent="0.2">
      <c r="A40" s="291" t="str">
        <f t="shared" si="11"/>
        <v>Drill rigs</v>
      </c>
      <c r="B40" s="277">
        <f>IF(AND(N40=0,O40=0),0,(O40-N40)/N40)</f>
        <v>0.99692384436315429</v>
      </c>
      <c r="C40" s="277">
        <f t="shared" si="13"/>
        <v>0.9969238443631544</v>
      </c>
      <c r="D40" s="277">
        <f t="shared" si="14"/>
        <v>0.99692384436315462</v>
      </c>
      <c r="E40" s="277">
        <f t="shared" si="15"/>
        <v>0.99692384436315473</v>
      </c>
      <c r="F40" s="277">
        <f t="shared" si="16"/>
        <v>0.9969238443631544</v>
      </c>
      <c r="G40" s="279">
        <f t="shared" si="17"/>
        <v>224.21251439999912</v>
      </c>
      <c r="H40" s="279">
        <f t="shared" si="18"/>
        <v>18.081654387096709</v>
      </c>
      <c r="I40" s="279">
        <f t="shared" si="19"/>
        <v>48.314180522322403</v>
      </c>
      <c r="J40" s="279">
        <f t="shared" si="20"/>
        <v>14.826956597419306</v>
      </c>
      <c r="K40" s="279">
        <f t="shared" si="21"/>
        <v>15.911855860645103</v>
      </c>
      <c r="M40" s="291" t="str">
        <f>by_src_allpol!C7</f>
        <v>Drill rigs</v>
      </c>
      <c r="N40" s="292">
        <v>224.90435519999875</v>
      </c>
      <c r="O40" s="292">
        <f>by_src_allpol!D7</f>
        <v>449.11686959999787</v>
      </c>
      <c r="P40" s="292">
        <v>18.137447999999903</v>
      </c>
      <c r="Q40" s="292">
        <f>by_src_allpol!E7</f>
        <v>36.219102387096612</v>
      </c>
      <c r="R40" s="292">
        <v>48.463261055999723</v>
      </c>
      <c r="S40" s="292">
        <f>by_src_allpol!F7</f>
        <v>96.777441578322126</v>
      </c>
      <c r="T40" s="292">
        <v>14.87270735999992</v>
      </c>
      <c r="U40" s="292">
        <f>by_src_allpol!G7</f>
        <v>29.699663957419226</v>
      </c>
      <c r="V40" s="292">
        <v>15.960954239999912</v>
      </c>
      <c r="W40" s="292">
        <f>by_src_allpol!H7</f>
        <v>31.872810100645015</v>
      </c>
    </row>
    <row r="41" spans="1:23" ht="12.75" x14ac:dyDescent="0.2">
      <c r="A41" s="291" t="str">
        <f t="shared" si="11"/>
        <v>Heaters</v>
      </c>
      <c r="B41" s="277">
        <f t="shared" si="12"/>
        <v>0.10978935026161009</v>
      </c>
      <c r="C41" s="277">
        <f t="shared" si="13"/>
        <v>0.10978935026160998</v>
      </c>
      <c r="D41" s="277">
        <f t="shared" si="14"/>
        <v>0.10978935026160992</v>
      </c>
      <c r="E41" s="277">
        <f t="shared" si="15"/>
        <v>0</v>
      </c>
      <c r="F41" s="277">
        <f t="shared" si="16"/>
        <v>0.10978935026160989</v>
      </c>
      <c r="G41" s="279">
        <f t="shared" si="17"/>
        <v>50.699616845406069</v>
      </c>
      <c r="H41" s="279">
        <f t="shared" si="18"/>
        <v>1.8715806823418646</v>
      </c>
      <c r="I41" s="279">
        <f t="shared" si="19"/>
        <v>22.783615137037316</v>
      </c>
      <c r="J41" s="279">
        <f t="shared" si="20"/>
        <v>0</v>
      </c>
      <c r="K41" s="279">
        <f t="shared" si="21"/>
        <v>2.7691630858692342</v>
      </c>
      <c r="M41" s="291" t="str">
        <f>by_src_allpol!C8</f>
        <v>Heaters</v>
      </c>
      <c r="N41" s="292">
        <v>461.78993431145335</v>
      </c>
      <c r="O41" s="292">
        <f>by_src_allpol!D8</f>
        <v>512.48955115685942</v>
      </c>
      <c r="P41" s="292">
        <v>17.047014832332966</v>
      </c>
      <c r="Q41" s="292">
        <f>by_src_allpol!E8</f>
        <v>18.918595514674831</v>
      </c>
      <c r="R41" s="292">
        <v>207.5211765325846</v>
      </c>
      <c r="S41" s="292">
        <f>by_src_allpol!F8</f>
        <v>230.30479166962192</v>
      </c>
      <c r="T41" s="292">
        <v>0</v>
      </c>
      <c r="U41" s="292">
        <f>by_src_allpol!G8</f>
        <v>0</v>
      </c>
      <c r="V41" s="292">
        <v>25.22251091996424</v>
      </c>
      <c r="W41" s="292">
        <f>by_src_allpol!H8</f>
        <v>27.991674005833474</v>
      </c>
    </row>
    <row r="42" spans="1:23" ht="12.75" x14ac:dyDescent="0.2">
      <c r="A42" s="291" t="str">
        <f t="shared" si="11"/>
        <v>Miscellaneous Engines</v>
      </c>
      <c r="B42" s="277">
        <f t="shared" si="12"/>
        <v>0.10978935026161016</v>
      </c>
      <c r="C42" s="277">
        <f t="shared" si="13"/>
        <v>0.10978935026161001</v>
      </c>
      <c r="D42" s="277">
        <f t="shared" si="14"/>
        <v>0.10978935026161009</v>
      </c>
      <c r="E42" s="277">
        <f t="shared" si="15"/>
        <v>0</v>
      </c>
      <c r="F42" s="277">
        <f t="shared" si="16"/>
        <v>0.10978935026161003</v>
      </c>
      <c r="G42" s="279">
        <f t="shared" si="17"/>
        <v>5.3142781349638923</v>
      </c>
      <c r="H42" s="279">
        <f t="shared" si="18"/>
        <v>0.61421635163871358</v>
      </c>
      <c r="I42" s="279">
        <f t="shared" si="19"/>
        <v>2.4880017914841623</v>
      </c>
      <c r="J42" s="279">
        <f t="shared" si="20"/>
        <v>0</v>
      </c>
      <c r="K42" s="279">
        <f t="shared" si="21"/>
        <v>4.8884010964509061E-2</v>
      </c>
      <c r="M42" s="291" t="str">
        <f>by_src_allpol!C9</f>
        <v>Miscellaneous Engines</v>
      </c>
      <c r="N42" s="292">
        <v>48.404313554100028</v>
      </c>
      <c r="O42" s="292">
        <f>by_src_allpol!D9</f>
        <v>53.718591689063921</v>
      </c>
      <c r="P42" s="292">
        <v>5.5944984661548389</v>
      </c>
      <c r="Q42" s="292">
        <f>by_src_allpol!E9</f>
        <v>6.2087148177935525</v>
      </c>
      <c r="R42" s="292">
        <v>22.661595004940466</v>
      </c>
      <c r="S42" s="292">
        <f>by_src_allpol!F9</f>
        <v>25.149596796424628</v>
      </c>
      <c r="T42" s="292">
        <v>0</v>
      </c>
      <c r="U42" s="292">
        <f>by_src_allpol!G9</f>
        <v>0</v>
      </c>
      <c r="V42" s="292">
        <v>0.44525275764932093</v>
      </c>
      <c r="W42" s="292">
        <f>by_src_allpol!H9</f>
        <v>0.49413676861382999</v>
      </c>
    </row>
    <row r="43" spans="1:23" ht="12.75" x14ac:dyDescent="0.2">
      <c r="A43" s="291" t="str">
        <f t="shared" si="11"/>
        <v>Dehydrator</v>
      </c>
      <c r="B43" s="277">
        <f t="shared" si="12"/>
        <v>-2.6130253422635846E-2</v>
      </c>
      <c r="C43" s="277">
        <f t="shared" si="13"/>
        <v>-2.6130253422635915E-2</v>
      </c>
      <c r="D43" s="277">
        <f t="shared" si="14"/>
        <v>-2.6130253422635832E-2</v>
      </c>
      <c r="E43" s="277">
        <f t="shared" si="15"/>
        <v>0</v>
      </c>
      <c r="F43" s="277">
        <f t="shared" si="16"/>
        <v>-2.6130253422635797E-2</v>
      </c>
      <c r="G43" s="279">
        <f t="shared" si="17"/>
        <v>-9.809007576029849E-2</v>
      </c>
      <c r="H43" s="279">
        <f t="shared" si="18"/>
        <v>-0.37015446880348435</v>
      </c>
      <c r="I43" s="279">
        <f t="shared" si="19"/>
        <v>-8.2395663638650696E-2</v>
      </c>
      <c r="J43" s="279">
        <f t="shared" si="20"/>
        <v>0</v>
      </c>
      <c r="K43" s="279">
        <f t="shared" si="21"/>
        <v>-3.6845136470434747E-3</v>
      </c>
      <c r="M43" s="291" t="str">
        <f>by_src_allpol!C10</f>
        <v>Dehydrator</v>
      </c>
      <c r="N43" s="292">
        <v>3.7538891863683967</v>
      </c>
      <c r="O43" s="292">
        <f>by_src_allpol!D10</f>
        <v>3.6557991106080983</v>
      </c>
      <c r="P43" s="292">
        <v>14.165743547011671</v>
      </c>
      <c r="Q43" s="292">
        <f>by_src_allpol!E10</f>
        <v>13.795589078208186</v>
      </c>
      <c r="R43" s="292">
        <v>3.1532669165494536</v>
      </c>
      <c r="S43" s="292">
        <f>by_src_allpol!F10</f>
        <v>3.0708712529108029</v>
      </c>
      <c r="T43" s="292">
        <v>0</v>
      </c>
      <c r="U43" s="292">
        <f>by_src_allpol!G10</f>
        <v>0</v>
      </c>
      <c r="V43" s="292">
        <v>0.14100566065890885</v>
      </c>
      <c r="W43" s="292">
        <f>by_src_allpol!H10</f>
        <v>0.13732114701186537</v>
      </c>
    </row>
    <row r="44" spans="1:23" ht="12.75" x14ac:dyDescent="0.2">
      <c r="A44" s="291" t="str">
        <f t="shared" si="11"/>
        <v>Oil Tank</v>
      </c>
      <c r="B44" s="277">
        <f t="shared" si="12"/>
        <v>0</v>
      </c>
      <c r="C44" s="277">
        <f t="shared" si="13"/>
        <v>0.12620699520778214</v>
      </c>
      <c r="D44" s="277">
        <f t="shared" si="14"/>
        <v>0</v>
      </c>
      <c r="E44" s="277">
        <f t="shared" si="15"/>
        <v>0</v>
      </c>
      <c r="F44" s="277">
        <f t="shared" si="16"/>
        <v>0</v>
      </c>
      <c r="G44" s="279">
        <f t="shared" si="17"/>
        <v>0</v>
      </c>
      <c r="H44" s="279">
        <f t="shared" si="18"/>
        <v>20.82110000000003</v>
      </c>
      <c r="I44" s="279">
        <f t="shared" si="19"/>
        <v>0</v>
      </c>
      <c r="J44" s="279">
        <f t="shared" si="20"/>
        <v>0</v>
      </c>
      <c r="K44" s="279">
        <f t="shared" si="21"/>
        <v>0</v>
      </c>
      <c r="M44" s="291" t="str">
        <f>by_src_allpol!C11</f>
        <v>Oil Tank</v>
      </c>
      <c r="N44" s="292">
        <v>0</v>
      </c>
      <c r="O44" s="292">
        <f>by_src_allpol!D11</f>
        <v>0</v>
      </c>
      <c r="P44" s="292">
        <v>164.97580000000002</v>
      </c>
      <c r="Q44" s="292">
        <f>by_src_allpol!E11</f>
        <v>185.79690000000005</v>
      </c>
      <c r="R44" s="292">
        <v>0</v>
      </c>
      <c r="S44" s="292">
        <f>by_src_allpol!F11</f>
        <v>0</v>
      </c>
      <c r="T44" s="292">
        <v>0</v>
      </c>
      <c r="U44" s="292">
        <f>by_src_allpol!G11</f>
        <v>0</v>
      </c>
      <c r="V44" s="292">
        <v>0</v>
      </c>
      <c r="W44" s="292">
        <f>by_src_allpol!H11</f>
        <v>0</v>
      </c>
    </row>
    <row r="45" spans="1:23" ht="12.75" x14ac:dyDescent="0.2">
      <c r="A45" s="291" t="str">
        <f t="shared" si="11"/>
        <v>Other Categories</v>
      </c>
      <c r="B45" s="277">
        <f t="shared" si="12"/>
        <v>0.126206995207782</v>
      </c>
      <c r="C45" s="277">
        <f t="shared" si="13"/>
        <v>0.57110803566632973</v>
      </c>
      <c r="D45" s="277">
        <f t="shared" si="14"/>
        <v>0.12620699520778211</v>
      </c>
      <c r="E45" s="277">
        <f t="shared" si="15"/>
        <v>0</v>
      </c>
      <c r="F45" s="277">
        <f t="shared" si="16"/>
        <v>0.126206995207782</v>
      </c>
      <c r="G45" s="279">
        <f t="shared" si="17"/>
        <v>1.5420280053925275</v>
      </c>
      <c r="H45" s="279">
        <f t="shared" si="18"/>
        <v>20.401701056028664</v>
      </c>
      <c r="I45" s="279">
        <f t="shared" si="19"/>
        <v>0.69479076812754492</v>
      </c>
      <c r="J45" s="279">
        <f t="shared" si="20"/>
        <v>0</v>
      </c>
      <c r="K45" s="279">
        <f t="shared" si="21"/>
        <v>2.8514836059643431E-3</v>
      </c>
      <c r="M45" s="291" t="str">
        <f>by_src_allpol!C12</f>
        <v>Other Categories</v>
      </c>
      <c r="N45" s="292">
        <v>12.218245136521917</v>
      </c>
      <c r="O45" s="292">
        <f>by_src_allpol!D12</f>
        <v>13.760273141914444</v>
      </c>
      <c r="P45" s="292">
        <v>35.723015229903666</v>
      </c>
      <c r="Q45" s="292">
        <f>by_src_allpol!E12</f>
        <v>56.12471628593233</v>
      </c>
      <c r="R45" s="292">
        <v>5.5051684495274564</v>
      </c>
      <c r="S45" s="292">
        <f>by_src_allpol!F12</f>
        <v>6.1999592176550014</v>
      </c>
      <c r="T45" s="292">
        <v>0</v>
      </c>
      <c r="U45" s="292">
        <f>by_src_allpol!G12</f>
        <v>0</v>
      </c>
      <c r="V45" s="292">
        <v>2.2593704899397833E-2</v>
      </c>
      <c r="W45" s="292">
        <f>by_src_allpol!H12</f>
        <v>2.5445188505362176E-2</v>
      </c>
    </row>
    <row r="46" spans="1:23" ht="12.75" x14ac:dyDescent="0.2">
      <c r="A46" s="293" t="str">
        <f t="shared" si="11"/>
        <v>Totals</v>
      </c>
      <c r="B46" s="294">
        <f t="shared" si="12"/>
        <v>3.8005357531164685E-2</v>
      </c>
      <c r="C46" s="294">
        <f t="shared" si="13"/>
        <v>1.8808201687229593E-2</v>
      </c>
      <c r="D46" s="294">
        <f t="shared" si="14"/>
        <v>9.2073376466114904E-4</v>
      </c>
      <c r="E46" s="294">
        <f t="shared" si="15"/>
        <v>0.97440833211641809</v>
      </c>
      <c r="F46" s="294">
        <f t="shared" si="16"/>
        <v>0.36618873666440804</v>
      </c>
      <c r="G46" s="295">
        <f t="shared" si="17"/>
        <v>216.64373614846954</v>
      </c>
      <c r="H46" s="295">
        <f t="shared" si="18"/>
        <v>40.37885962200653</v>
      </c>
      <c r="I46" s="295">
        <f t="shared" si="19"/>
        <v>5.9389912300539436</v>
      </c>
      <c r="J46" s="295">
        <f t="shared" si="20"/>
        <v>14.860786597419308</v>
      </c>
      <c r="K46" s="295">
        <f t="shared" si="21"/>
        <v>19.187158819045798</v>
      </c>
      <c r="M46" s="296" t="str">
        <f>by_src_allpol!C13</f>
        <v>Totals</v>
      </c>
      <c r="N46" s="297">
        <v>5700.347272639654</v>
      </c>
      <c r="O46" s="297">
        <f>by_src_allpol!D13</f>
        <v>5916.9910087881235</v>
      </c>
      <c r="P46" s="297">
        <v>2146.8750863844148</v>
      </c>
      <c r="Q46" s="297">
        <f>by_src_allpol!E13</f>
        <v>2187.2539460064213</v>
      </c>
      <c r="R46" s="297">
        <v>6450.2806978514873</v>
      </c>
      <c r="S46" s="297">
        <f>by_src_allpol!F13</f>
        <v>6456.2196890815412</v>
      </c>
      <c r="T46" s="297">
        <v>15.25108735999992</v>
      </c>
      <c r="U46" s="297">
        <f>by_src_allpol!G13</f>
        <v>30.111873957419228</v>
      </c>
      <c r="V46" s="297">
        <v>52.39691147745426</v>
      </c>
      <c r="W46" s="297">
        <f>by_src_allpol!H13</f>
        <v>71.584070296500059</v>
      </c>
    </row>
    <row r="47" spans="1:23" ht="24" customHeight="1" x14ac:dyDescent="0.2">
      <c r="M47" s="300"/>
    </row>
  </sheetData>
  <mergeCells count="29">
    <mergeCell ref="N3:O3"/>
    <mergeCell ref="P3:Q3"/>
    <mergeCell ref="R3:S3"/>
    <mergeCell ref="T3:U3"/>
    <mergeCell ref="V3:W3"/>
    <mergeCell ref="N20:O20"/>
    <mergeCell ref="P20:Q20"/>
    <mergeCell ref="R20:S20"/>
    <mergeCell ref="T20:U20"/>
    <mergeCell ref="N36:O36"/>
    <mergeCell ref="P36:Q36"/>
    <mergeCell ref="R36:S36"/>
    <mergeCell ref="T36:U36"/>
    <mergeCell ref="V20:W20"/>
    <mergeCell ref="V36:W36"/>
    <mergeCell ref="X3:Y3"/>
    <mergeCell ref="A20:A21"/>
    <mergeCell ref="B20:F20"/>
    <mergeCell ref="G20:K20"/>
    <mergeCell ref="M20:M21"/>
    <mergeCell ref="A36:A37"/>
    <mergeCell ref="B36:F36"/>
    <mergeCell ref="G36:K36"/>
    <mergeCell ref="M36:M37"/>
    <mergeCell ref="A3:A4"/>
    <mergeCell ref="D3:E3"/>
    <mergeCell ref="F3:G3"/>
    <mergeCell ref="H3:I3"/>
    <mergeCell ref="M3:M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O49"/>
  <sheetViews>
    <sheetView topLeftCell="B1" zoomScale="85" workbookViewId="0">
      <selection activeCell="B1" sqref="B1"/>
    </sheetView>
  </sheetViews>
  <sheetFormatPr defaultRowHeight="12.75" x14ac:dyDescent="0.2"/>
  <cols>
    <col min="1" max="1" width="7.5703125" hidden="1" customWidth="1"/>
    <col min="2" max="2" width="8.140625" customWidth="1"/>
    <col min="3" max="3" width="20.85546875" customWidth="1"/>
    <col min="4" max="4" width="21.140625" customWidth="1"/>
    <col min="5" max="5" width="19.85546875" customWidth="1"/>
    <col min="6" max="6" width="20.85546875" customWidth="1"/>
    <col min="7" max="7" width="20" customWidth="1"/>
    <col min="8" max="9" width="14.7109375" customWidth="1"/>
    <col min="11" max="13" width="9.7109375" bestFit="1" customWidth="1"/>
  </cols>
  <sheetData>
    <row r="1" spans="1:15" x14ac:dyDescent="0.2">
      <c r="B1" s="27" t="s">
        <v>159</v>
      </c>
      <c r="H1" s="59"/>
      <c r="I1" s="59" t="s">
        <v>351</v>
      </c>
      <c r="J1" s="10"/>
      <c r="K1" s="10"/>
    </row>
    <row r="2" spans="1:15" x14ac:dyDescent="0.2">
      <c r="G2" s="10"/>
      <c r="H2" s="51"/>
      <c r="I2" s="51" t="s">
        <v>352</v>
      </c>
      <c r="J2" s="10"/>
      <c r="K2" s="10"/>
      <c r="L2" s="10"/>
      <c r="M2" s="10"/>
      <c r="N2" s="10"/>
      <c r="O2" s="10"/>
    </row>
    <row r="3" spans="1:15" x14ac:dyDescent="0.2">
      <c r="B3" s="6" t="s">
        <v>156</v>
      </c>
      <c r="H3" s="54"/>
      <c r="I3" s="54" t="s">
        <v>353</v>
      </c>
      <c r="J3" s="10"/>
      <c r="K3" s="10"/>
      <c r="L3" s="10"/>
      <c r="M3" s="10"/>
      <c r="N3" s="10"/>
      <c r="O3" s="10"/>
    </row>
    <row r="4" spans="1:15" x14ac:dyDescent="0.2">
      <c r="A4" s="5"/>
      <c r="B4" s="5" t="str">
        <f>B17</f>
        <v>FIPS</v>
      </c>
      <c r="C4" s="5" t="str">
        <f>RIGHT(C17,LEN(C17)-7)</f>
        <v>NOx (tons/year)</v>
      </c>
      <c r="D4" s="5" t="str">
        <f>RIGHT(D17,LEN(D17)-7)</f>
        <v>VOC (tons/year)</v>
      </c>
      <c r="E4" s="5" t="str">
        <f>RIGHT(E17,LEN(E17)-7)</f>
        <v>CO (tons/year)</v>
      </c>
      <c r="F4" s="5" t="str">
        <f>RIGHT(F17,LEN(F17)-7)</f>
        <v>SOx (tons/year)</v>
      </c>
      <c r="G4" s="5" t="str">
        <f>RIGHT(G17,LEN(G17)-7)</f>
        <v>PM (tons/year)</v>
      </c>
      <c r="H4" s="5"/>
      <c r="I4" s="5"/>
      <c r="J4" s="70"/>
      <c r="K4" s="70"/>
      <c r="L4" s="70"/>
      <c r="M4" s="70"/>
      <c r="N4" s="70"/>
      <c r="O4" s="10"/>
    </row>
    <row r="5" spans="1:15" s="57" customFormat="1" x14ac:dyDescent="0.2">
      <c r="B5" s="57" t="str">
        <f>PROPER(VLOOKUP(B18,fips_xref!$A$5:$B$26,2,FALSE))</f>
        <v>Archuleta</v>
      </c>
      <c r="C5" s="60">
        <f t="shared" ref="C5:G6" si="0">C18</f>
        <v>139.10292051820312</v>
      </c>
      <c r="D5" s="60">
        <f t="shared" si="0"/>
        <v>46.238539297460427</v>
      </c>
      <c r="E5" s="60">
        <f t="shared" si="0"/>
        <v>120.82298733260794</v>
      </c>
      <c r="F5" s="257">
        <f t="shared" si="0"/>
        <v>3.5089706335483761</v>
      </c>
      <c r="G5" s="60">
        <f t="shared" si="0"/>
        <v>4.4067723848990532</v>
      </c>
      <c r="H5" s="80"/>
      <c r="I5" s="254"/>
      <c r="J5" s="254"/>
      <c r="K5" s="254"/>
      <c r="L5" s="254"/>
      <c r="M5" s="254"/>
      <c r="N5" s="81"/>
      <c r="O5" s="56"/>
    </row>
    <row r="6" spans="1:15" s="57" customFormat="1" x14ac:dyDescent="0.2">
      <c r="B6" s="57" t="str">
        <f>PROPER(VLOOKUP(B19,fips_xref!$A$5:$B$26,2,FALSE))</f>
        <v>La Plata</v>
      </c>
      <c r="C6" s="60">
        <f t="shared" si="0"/>
        <v>5777.8880882699195</v>
      </c>
      <c r="D6" s="60">
        <f t="shared" si="0"/>
        <v>2141.0154067089602</v>
      </c>
      <c r="E6" s="60">
        <f t="shared" si="0"/>
        <v>6335.396701748934</v>
      </c>
      <c r="F6" s="257">
        <f t="shared" si="0"/>
        <v>26.602903323870851</v>
      </c>
      <c r="G6" s="60">
        <f t="shared" si="0"/>
        <v>67.17729791160103</v>
      </c>
      <c r="H6" s="80"/>
      <c r="I6" s="254"/>
      <c r="J6" s="254"/>
      <c r="K6" s="375"/>
      <c r="L6" s="375"/>
      <c r="M6" s="375"/>
      <c r="N6" s="81"/>
      <c r="O6" s="56"/>
    </row>
    <row r="7" spans="1:15" s="57" customFormat="1" x14ac:dyDescent="0.2">
      <c r="B7" s="10" t="s">
        <v>317</v>
      </c>
      <c r="C7" s="60">
        <v>0</v>
      </c>
      <c r="D7" s="60">
        <v>0</v>
      </c>
      <c r="E7" s="60">
        <v>0</v>
      </c>
      <c r="F7" s="257">
        <v>0</v>
      </c>
      <c r="G7" s="60">
        <v>0</v>
      </c>
      <c r="H7" s="80"/>
      <c r="I7" s="80"/>
      <c r="J7" s="81"/>
      <c r="K7" s="81"/>
      <c r="L7" s="81"/>
      <c r="M7" s="81"/>
      <c r="N7" s="81"/>
      <c r="O7" s="56"/>
    </row>
    <row r="8" spans="1:15" s="57" customFormat="1" x14ac:dyDescent="0.2">
      <c r="B8" s="10" t="s">
        <v>311</v>
      </c>
      <c r="C8" s="60">
        <v>0</v>
      </c>
      <c r="D8" s="60">
        <v>0</v>
      </c>
      <c r="E8" s="60">
        <v>0</v>
      </c>
      <c r="F8" s="257">
        <v>0</v>
      </c>
      <c r="G8" s="60">
        <v>0</v>
      </c>
      <c r="H8" s="80"/>
      <c r="I8" s="80"/>
      <c r="J8" s="81"/>
      <c r="K8" s="81"/>
      <c r="L8" s="81"/>
      <c r="M8" s="81"/>
      <c r="N8" s="81"/>
      <c r="O8" s="56"/>
    </row>
    <row r="9" spans="1:15" s="57" customFormat="1" x14ac:dyDescent="0.2">
      <c r="B9" s="10" t="s">
        <v>315</v>
      </c>
      <c r="C9" s="60">
        <v>0</v>
      </c>
      <c r="D9" s="60">
        <v>0</v>
      </c>
      <c r="E9" s="60">
        <v>0</v>
      </c>
      <c r="F9" s="257">
        <v>0</v>
      </c>
      <c r="G9" s="60">
        <v>0</v>
      </c>
      <c r="H9" s="80"/>
      <c r="I9" s="80"/>
      <c r="J9" s="81"/>
      <c r="K9" s="81"/>
      <c r="L9" s="81"/>
      <c r="M9" s="81"/>
      <c r="N9" s="81"/>
      <c r="O9" s="56"/>
    </row>
    <row r="10" spans="1:15" s="153" customFormat="1" x14ac:dyDescent="0.2">
      <c r="B10" s="153" t="str">
        <f>PROPER(VLOOKUP(B20,fips_xref!$A$5:$B$26,2,FALSE))</f>
        <v>Archuleta_Tribal</v>
      </c>
      <c r="C10" s="158">
        <f t="shared" ref="C10:G12" si="1">C20</f>
        <v>111.92998134805796</v>
      </c>
      <c r="D10" s="158">
        <f t="shared" si="1"/>
        <v>35.507796946406984</v>
      </c>
      <c r="E10" s="158">
        <f t="shared" si="1"/>
        <v>113.64834470267388</v>
      </c>
      <c r="F10" s="171">
        <f t="shared" si="1"/>
        <v>1.9308941535483761</v>
      </c>
      <c r="G10" s="158">
        <f t="shared" si="1"/>
        <v>2.6207722483623614</v>
      </c>
      <c r="H10" s="186"/>
      <c r="I10" s="186"/>
      <c r="J10" s="187"/>
      <c r="K10" s="187"/>
      <c r="L10" s="187"/>
      <c r="M10" s="187"/>
      <c r="N10" s="187"/>
    </row>
    <row r="11" spans="1:15" s="153" customFormat="1" x14ac:dyDescent="0.2">
      <c r="B11" s="153" t="str">
        <f>PROPER(VLOOKUP(B21,fips_xref!$A$5:$B$26,2,FALSE))</f>
        <v>La Plata_Tribal</v>
      </c>
      <c r="C11" s="158">
        <f t="shared" si="1"/>
        <v>4880.2714253314125</v>
      </c>
      <c r="D11" s="158">
        <f t="shared" si="1"/>
        <v>2065.0470805846999</v>
      </c>
      <c r="E11" s="158">
        <f t="shared" si="1"/>
        <v>5992.1188589865114</v>
      </c>
      <c r="F11" s="171">
        <f t="shared" si="1"/>
        <v>20.67192564387085</v>
      </c>
      <c r="G11" s="158">
        <f t="shared" si="1"/>
        <v>51.113138753741822</v>
      </c>
      <c r="H11" s="186"/>
      <c r="I11" s="186"/>
      <c r="J11" s="187"/>
      <c r="K11" s="187"/>
      <c r="L11" s="187"/>
      <c r="M11" s="187"/>
      <c r="N11" s="187"/>
    </row>
    <row r="12" spans="1:15" s="53" customFormat="1" x14ac:dyDescent="0.2">
      <c r="B12" s="53" t="str">
        <f>PROPER(VLOOKUP(B22,fips_xref!$A$5:$B$26,2,FALSE))</f>
        <v>Archuleta_Nontribal</v>
      </c>
      <c r="C12" s="164">
        <f t="shared" si="1"/>
        <v>27.172939170145167</v>
      </c>
      <c r="D12" s="164">
        <f t="shared" si="1"/>
        <v>10.730742351053442</v>
      </c>
      <c r="E12" s="164">
        <f t="shared" si="1"/>
        <v>7.1746426299340484</v>
      </c>
      <c r="F12" s="55">
        <f t="shared" si="1"/>
        <v>1.57807648</v>
      </c>
      <c r="G12" s="164">
        <f t="shared" si="1"/>
        <v>1.7860001365366911</v>
      </c>
      <c r="H12" s="188"/>
      <c r="I12" s="188"/>
      <c r="J12" s="189"/>
      <c r="K12" s="189"/>
      <c r="L12" s="189"/>
      <c r="M12" s="189"/>
      <c r="N12" s="189"/>
      <c r="O12" s="154"/>
    </row>
    <row r="13" spans="1:15" s="53" customFormat="1" x14ac:dyDescent="0.2">
      <c r="B13" s="53" t="str">
        <f>PROPER(VLOOKUP(B23,fips_xref!$A$5:$B$26,2,FALSE))</f>
        <v>La Plata_Nontribal</v>
      </c>
      <c r="C13" s="164">
        <f>C23</f>
        <v>897.61666293850556</v>
      </c>
      <c r="D13" s="164">
        <f>D23</f>
        <v>75.968326124261367</v>
      </c>
      <c r="E13" s="164">
        <f>E23</f>
        <v>343.2778427624209</v>
      </c>
      <c r="F13" s="55">
        <f>F23</f>
        <v>5.9309776800000007</v>
      </c>
      <c r="G13" s="164">
        <f>G23</f>
        <v>16.064159157859194</v>
      </c>
      <c r="H13" s="188"/>
      <c r="I13" s="188"/>
      <c r="J13" s="189"/>
      <c r="K13" s="189"/>
      <c r="L13" s="189"/>
      <c r="M13" s="189"/>
      <c r="N13" s="189"/>
      <c r="O13" s="154"/>
    </row>
    <row r="14" spans="1:15" s="10" customFormat="1" x14ac:dyDescent="0.2">
      <c r="B14" s="70" t="s">
        <v>155</v>
      </c>
      <c r="C14" s="134">
        <f>SUM(C5:C9)</f>
        <v>5916.9910087881226</v>
      </c>
      <c r="D14" s="134">
        <f>SUM(D5:D9)</f>
        <v>2187.2539460064208</v>
      </c>
      <c r="E14" s="134">
        <f>SUM(E5:E9)</f>
        <v>6456.2196890815421</v>
      </c>
      <c r="F14" s="348">
        <f>SUM(F5:F9)</f>
        <v>30.111873957419228</v>
      </c>
      <c r="G14" s="134">
        <f>SUM(G5:G9)</f>
        <v>71.584070296500087</v>
      </c>
      <c r="H14" s="133"/>
      <c r="I14" s="133"/>
      <c r="J14" s="47"/>
      <c r="K14" s="47"/>
      <c r="L14" s="47"/>
      <c r="M14" s="47"/>
      <c r="N14" s="47"/>
    </row>
    <row r="15" spans="1:15" x14ac:dyDescent="0.2">
      <c r="H15" s="36"/>
      <c r="I15" s="36"/>
      <c r="J15" s="10"/>
      <c r="K15" s="10"/>
      <c r="L15" s="10"/>
      <c r="M15" s="10"/>
      <c r="N15" s="10"/>
      <c r="O15" s="10"/>
    </row>
    <row r="16" spans="1:15" x14ac:dyDescent="0.2">
      <c r="B16" s="29"/>
      <c r="C16" s="28" t="s">
        <v>244</v>
      </c>
      <c r="D16" s="30"/>
      <c r="E16" s="30"/>
      <c r="F16" s="30"/>
      <c r="G16" s="32"/>
      <c r="H16" s="36"/>
      <c r="I16" s="36"/>
    </row>
    <row r="17" spans="2:9" x14ac:dyDescent="0.2">
      <c r="B17" s="28" t="s">
        <v>11</v>
      </c>
      <c r="C17" s="29" t="s">
        <v>245</v>
      </c>
      <c r="D17" s="34" t="s">
        <v>246</v>
      </c>
      <c r="E17" s="34" t="s">
        <v>151</v>
      </c>
      <c r="F17" s="34" t="s">
        <v>152</v>
      </c>
      <c r="G17" s="33" t="s">
        <v>153</v>
      </c>
      <c r="H17" s="36"/>
      <c r="I17" s="36"/>
    </row>
    <row r="18" spans="2:9" x14ac:dyDescent="0.2">
      <c r="B18" s="68" t="s">
        <v>319</v>
      </c>
      <c r="C18" s="62">
        <v>139.10292051820312</v>
      </c>
      <c r="D18" s="63">
        <v>46.238539297460427</v>
      </c>
      <c r="E18" s="63">
        <v>120.82298733260794</v>
      </c>
      <c r="F18" s="63">
        <v>3.5089706335483761</v>
      </c>
      <c r="G18" s="76">
        <v>4.4067723848990532</v>
      </c>
      <c r="H18" s="36"/>
      <c r="I18" s="36"/>
    </row>
    <row r="19" spans="2:9" x14ac:dyDescent="0.2">
      <c r="B19" s="69" t="s">
        <v>321</v>
      </c>
      <c r="C19" s="65">
        <v>5777.8880882699195</v>
      </c>
      <c r="D19" s="66">
        <v>2141.0154067089602</v>
      </c>
      <c r="E19" s="66">
        <v>6335.396701748934</v>
      </c>
      <c r="F19" s="66">
        <v>26.602903323870851</v>
      </c>
      <c r="G19" s="77">
        <v>67.17729791160103</v>
      </c>
    </row>
    <row r="20" spans="2:9" x14ac:dyDescent="0.2">
      <c r="B20" s="69" t="s">
        <v>325</v>
      </c>
      <c r="C20" s="65">
        <v>111.92998134805796</v>
      </c>
      <c r="D20" s="66">
        <v>35.507796946406984</v>
      </c>
      <c r="E20" s="66">
        <v>113.64834470267388</v>
      </c>
      <c r="F20" s="66">
        <v>1.9308941535483761</v>
      </c>
      <c r="G20" s="77">
        <v>2.6207722483623614</v>
      </c>
    </row>
    <row r="21" spans="2:9" x14ac:dyDescent="0.2">
      <c r="B21" s="69" t="s">
        <v>326</v>
      </c>
      <c r="C21" s="65">
        <v>4880.2714253314125</v>
      </c>
      <c r="D21" s="66">
        <v>2065.0470805846999</v>
      </c>
      <c r="E21" s="66">
        <v>5992.1188589865114</v>
      </c>
      <c r="F21" s="66">
        <v>20.67192564387085</v>
      </c>
      <c r="G21" s="77">
        <v>51.113138753741822</v>
      </c>
    </row>
    <row r="22" spans="2:9" x14ac:dyDescent="0.2">
      <c r="B22" s="69" t="s">
        <v>333</v>
      </c>
      <c r="C22" s="65">
        <v>27.172939170145167</v>
      </c>
      <c r="D22" s="66">
        <v>10.730742351053442</v>
      </c>
      <c r="E22" s="66">
        <v>7.1746426299340484</v>
      </c>
      <c r="F22" s="66">
        <v>1.57807648</v>
      </c>
      <c r="G22" s="77">
        <v>1.7860001365366911</v>
      </c>
    </row>
    <row r="23" spans="2:9" s="50" customFormat="1" x14ac:dyDescent="0.2">
      <c r="B23" s="191" t="s">
        <v>334</v>
      </c>
      <c r="C23" s="192">
        <v>897.61666293850556</v>
      </c>
      <c r="D23" s="193">
        <v>75.968326124261367</v>
      </c>
      <c r="E23" s="193">
        <v>343.2778427624209</v>
      </c>
      <c r="F23" s="193">
        <v>5.9309776800000007</v>
      </c>
      <c r="G23" s="194">
        <v>16.064159157859194</v>
      </c>
    </row>
    <row r="24" spans="2:9" s="50" customFormat="1" x14ac:dyDescent="0.2">
      <c r="B24"/>
      <c r="C24"/>
      <c r="D24"/>
      <c r="E24"/>
      <c r="F24"/>
      <c r="G24"/>
    </row>
    <row r="25" spans="2:9" s="50" customFormat="1" x14ac:dyDescent="0.2">
      <c r="B25"/>
      <c r="C25" t="s">
        <v>400</v>
      </c>
      <c r="D25"/>
      <c r="E25"/>
      <c r="F25"/>
      <c r="G25"/>
    </row>
    <row r="26" spans="2:9" s="50" customFormat="1" x14ac:dyDescent="0.2">
      <c r="B26"/>
      <c r="C26" s="352"/>
      <c r="D26" s="258"/>
      <c r="E26" s="258"/>
      <c r="F26" s="267"/>
      <c r="G26" s="258"/>
    </row>
    <row r="27" spans="2:9" s="50" customFormat="1" x14ac:dyDescent="0.2">
      <c r="B27"/>
      <c r="C27" s="258"/>
      <c r="D27" s="258"/>
      <c r="E27" s="258"/>
      <c r="F27" s="258"/>
      <c r="G27" s="258"/>
    </row>
    <row r="28" spans="2:9" s="53" customFormat="1" x14ac:dyDescent="0.2">
      <c r="B28"/>
      <c r="C28"/>
      <c r="D28"/>
      <c r="E28"/>
      <c r="F28"/>
      <c r="G28"/>
    </row>
    <row r="29" spans="2:9" s="53" customFormat="1" x14ac:dyDescent="0.2">
      <c r="B29"/>
      <c r="C29"/>
      <c r="D29"/>
      <c r="E29"/>
      <c r="F29"/>
      <c r="G29"/>
    </row>
    <row r="30" spans="2:9" s="53" customFormat="1" x14ac:dyDescent="0.2">
      <c r="B30"/>
      <c r="C30"/>
      <c r="D30"/>
      <c r="E30"/>
      <c r="F30"/>
      <c r="G30"/>
    </row>
    <row r="31" spans="2:9" s="53" customFormat="1" x14ac:dyDescent="0.2">
      <c r="B31"/>
      <c r="C31"/>
      <c r="D31"/>
      <c r="E31"/>
      <c r="F31"/>
      <c r="G31"/>
    </row>
    <row r="32" spans="2:9" s="53" customFormat="1" x14ac:dyDescent="0.2">
      <c r="B32"/>
      <c r="C32"/>
      <c r="D32"/>
      <c r="E32"/>
      <c r="F32"/>
      <c r="G32"/>
    </row>
    <row r="49" spans="5:6" x14ac:dyDescent="0.2">
      <c r="E49" s="37"/>
      <c r="F49" s="37"/>
    </row>
  </sheetData>
  <phoneticPr fontId="4" type="noConversion"/>
  <conditionalFormatting sqref="J7:N14 N5:N6">
    <cfRule type="cellIs" dxfId="32" priority="1" stopIfTrue="1" operator="greaterThan">
      <formula>0</formula>
    </cfRule>
    <cfRule type="cellIs" dxfId="31" priority="2" stopIfTrue="1" operator="lessThan">
      <formula>0</formula>
    </cfRule>
  </conditionalFormatting>
  <pageMargins left="0.75" right="0.75" top="1" bottom="1" header="0.5" footer="0.5"/>
  <pageSetup orientation="portrait"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W90"/>
  <sheetViews>
    <sheetView topLeftCell="C1" zoomScale="85" zoomScaleNormal="85" workbookViewId="0">
      <selection activeCell="C1" sqref="C1"/>
    </sheetView>
  </sheetViews>
  <sheetFormatPr defaultColWidth="9.140625" defaultRowHeight="12.75" x14ac:dyDescent="0.2"/>
  <cols>
    <col min="1" max="1" width="13" style="10" hidden="1" customWidth="1"/>
    <col min="2" max="2" width="9.140625" style="10" hidden="1" customWidth="1"/>
    <col min="3" max="3" width="24.28515625" style="10" customWidth="1"/>
    <col min="4" max="13" width="21.140625" style="10" customWidth="1"/>
    <col min="14" max="14" width="21.140625" style="40" customWidth="1"/>
    <col min="15" max="43" width="21.140625" style="10" customWidth="1"/>
    <col min="44" max="44" width="73.85546875" style="10" bestFit="1" customWidth="1"/>
    <col min="45" max="83" width="22" style="10" bestFit="1" customWidth="1"/>
    <col min="84" max="84" width="26.85546875" style="10" bestFit="1" customWidth="1"/>
    <col min="85" max="85" width="27.28515625" style="10" bestFit="1" customWidth="1"/>
    <col min="86" max="86" width="25.85546875" style="10" bestFit="1" customWidth="1"/>
    <col min="87" max="87" width="26.7109375" style="10" bestFit="1" customWidth="1"/>
    <col min="88" max="88" width="26.28515625" style="10" bestFit="1" customWidth="1"/>
    <col min="89" max="16384" width="9.140625" style="10"/>
  </cols>
  <sheetData>
    <row r="1" spans="1:17" x14ac:dyDescent="0.2">
      <c r="C1" s="111" t="s">
        <v>160</v>
      </c>
      <c r="E1" s="96"/>
    </row>
    <row r="2" spans="1:17" x14ac:dyDescent="0.2">
      <c r="L2" s="110"/>
      <c r="O2" s="110"/>
    </row>
    <row r="3" spans="1:17" x14ac:dyDescent="0.2">
      <c r="C3" s="112" t="s">
        <v>156</v>
      </c>
      <c r="K3" s="74"/>
    </row>
    <row r="4" spans="1:17" x14ac:dyDescent="0.2">
      <c r="C4" s="70" t="str">
        <f t="shared" ref="C4:H4" si="0">C17</f>
        <v>Description</v>
      </c>
      <c r="D4" s="70" t="str">
        <f t="shared" si="0"/>
        <v>NOx (tons/year)</v>
      </c>
      <c r="E4" s="70" t="str">
        <f t="shared" si="0"/>
        <v>VOC (tons/year)</v>
      </c>
      <c r="F4" s="70" t="str">
        <f t="shared" si="0"/>
        <v>CO (tons/year)</v>
      </c>
      <c r="G4" s="70" t="str">
        <f t="shared" si="0"/>
        <v>SOx (tons/year)</v>
      </c>
      <c r="H4" s="70" t="str">
        <f t="shared" si="0"/>
        <v>PM (tons/year)</v>
      </c>
      <c r="I4" s="74"/>
      <c r="K4" s="162"/>
      <c r="L4" s="162"/>
      <c r="M4" s="162"/>
      <c r="N4" s="162"/>
      <c r="O4" s="162"/>
    </row>
    <row r="5" spans="1:17" x14ac:dyDescent="0.2">
      <c r="C5" s="10" t="s">
        <v>38</v>
      </c>
      <c r="D5" s="116">
        <f t="shared" ref="D5:D11" si="1">VLOOKUP($C5,$C$18:$H$36,2,FALSE)</f>
        <v>4881.5766304071003</v>
      </c>
      <c r="E5" s="116">
        <f t="shared" ref="E5:E11" si="2">VLOOKUP($C5,$C$18:$H$36,3,FALSE)</f>
        <v>1864.6940755733801</v>
      </c>
      <c r="F5" s="116">
        <f t="shared" ref="F5:F11" si="3">VLOOKUP($C5,$C$18:$H$36,4,FALSE)</f>
        <v>6080.1912242639219</v>
      </c>
      <c r="G5" s="116">
        <f t="shared" ref="G5:G11" si="4">VLOOKUP($C5,$C$18:$H$36,5,FALSE)</f>
        <v>0.41221000000000008</v>
      </c>
      <c r="H5" s="116">
        <f t="shared" ref="H5:H11" si="5">VLOOKUP($C5,$C$18:$H$36,6,FALSE)</f>
        <v>11.062222958833821</v>
      </c>
      <c r="I5" s="132"/>
      <c r="K5" s="163"/>
      <c r="L5" s="163"/>
      <c r="M5" s="163"/>
      <c r="N5" s="163"/>
      <c r="O5" s="163"/>
    </row>
    <row r="6" spans="1:17" x14ac:dyDescent="0.2">
      <c r="C6" s="10" t="s">
        <v>307</v>
      </c>
      <c r="D6" s="116">
        <f t="shared" si="1"/>
        <v>2.6732936825791249</v>
      </c>
      <c r="E6" s="116">
        <f t="shared" si="2"/>
        <v>5.4962523493356858</v>
      </c>
      <c r="F6" s="116">
        <f t="shared" si="3"/>
        <v>14.525804302684115</v>
      </c>
      <c r="G6" s="116">
        <f t="shared" si="4"/>
        <v>0</v>
      </c>
      <c r="H6" s="116">
        <f t="shared" si="5"/>
        <v>4.6012705670404457E-4</v>
      </c>
      <c r="I6" s="132"/>
      <c r="K6" s="163"/>
      <c r="L6" s="163"/>
      <c r="M6" s="163"/>
      <c r="N6" s="163"/>
      <c r="O6" s="163"/>
    </row>
    <row r="7" spans="1:17" x14ac:dyDescent="0.2">
      <c r="C7" s="10" t="s">
        <v>54</v>
      </c>
      <c r="D7" s="116">
        <f t="shared" si="1"/>
        <v>449.11686959999787</v>
      </c>
      <c r="E7" s="116">
        <f t="shared" si="2"/>
        <v>36.219102387096612</v>
      </c>
      <c r="F7" s="116">
        <f t="shared" si="3"/>
        <v>96.777441578322126</v>
      </c>
      <c r="G7" s="116">
        <f t="shared" si="4"/>
        <v>29.699663957419226</v>
      </c>
      <c r="H7" s="116">
        <f t="shared" si="5"/>
        <v>31.872810100645015</v>
      </c>
      <c r="I7" s="132"/>
      <c r="K7" s="163"/>
      <c r="L7" s="163"/>
      <c r="M7" s="163"/>
      <c r="N7" s="163"/>
      <c r="O7" s="163"/>
    </row>
    <row r="8" spans="1:17" x14ac:dyDescent="0.2">
      <c r="C8" s="10" t="s">
        <v>62</v>
      </c>
      <c r="D8" s="116">
        <f t="shared" si="1"/>
        <v>512.48955115685942</v>
      </c>
      <c r="E8" s="116">
        <f t="shared" si="2"/>
        <v>18.918595514674831</v>
      </c>
      <c r="F8" s="116">
        <f t="shared" si="3"/>
        <v>230.30479166962192</v>
      </c>
      <c r="G8" s="116">
        <f t="shared" si="4"/>
        <v>0</v>
      </c>
      <c r="H8" s="116">
        <f t="shared" si="5"/>
        <v>27.991674005833474</v>
      </c>
      <c r="I8" s="132"/>
      <c r="K8" s="163"/>
      <c r="L8" s="163"/>
      <c r="M8" s="163"/>
      <c r="N8" s="163"/>
      <c r="O8" s="163"/>
    </row>
    <row r="9" spans="1:17" x14ac:dyDescent="0.2">
      <c r="C9" s="10" t="s">
        <v>344</v>
      </c>
      <c r="D9" s="116">
        <f t="shared" si="1"/>
        <v>53.718591689063921</v>
      </c>
      <c r="E9" s="116">
        <f t="shared" si="2"/>
        <v>6.2087148177935525</v>
      </c>
      <c r="F9" s="116">
        <f t="shared" si="3"/>
        <v>25.149596796424628</v>
      </c>
      <c r="G9" s="116">
        <f t="shared" si="4"/>
        <v>0</v>
      </c>
      <c r="H9" s="116">
        <f t="shared" si="5"/>
        <v>0.49413676861382999</v>
      </c>
      <c r="I9" s="132"/>
      <c r="K9" s="163"/>
      <c r="L9" s="163"/>
      <c r="M9" s="163"/>
      <c r="N9" s="163"/>
      <c r="O9" s="163"/>
    </row>
    <row r="10" spans="1:17" x14ac:dyDescent="0.2">
      <c r="C10" s="10" t="s">
        <v>282</v>
      </c>
      <c r="D10" s="116">
        <f t="shared" si="1"/>
        <v>3.6557991106080983</v>
      </c>
      <c r="E10" s="116">
        <f t="shared" si="2"/>
        <v>13.795589078208186</v>
      </c>
      <c r="F10" s="116">
        <f t="shared" si="3"/>
        <v>3.0708712529108029</v>
      </c>
      <c r="G10" s="116">
        <f t="shared" si="4"/>
        <v>0</v>
      </c>
      <c r="H10" s="116">
        <f t="shared" si="5"/>
        <v>0.13732114701186537</v>
      </c>
      <c r="I10" s="132"/>
      <c r="K10" s="163"/>
      <c r="L10" s="163"/>
      <c r="M10" s="163"/>
      <c r="N10" s="163"/>
      <c r="O10" s="163"/>
    </row>
    <row r="11" spans="1:17" x14ac:dyDescent="0.2">
      <c r="C11" s="10" t="s">
        <v>292</v>
      </c>
      <c r="D11" s="116">
        <f t="shared" si="1"/>
        <v>0</v>
      </c>
      <c r="E11" s="116">
        <f t="shared" si="2"/>
        <v>185.79690000000005</v>
      </c>
      <c r="F11" s="116">
        <f t="shared" si="3"/>
        <v>0</v>
      </c>
      <c r="G11" s="116">
        <f t="shared" si="4"/>
        <v>0</v>
      </c>
      <c r="H11" s="116">
        <f t="shared" si="5"/>
        <v>0</v>
      </c>
      <c r="I11" s="132"/>
      <c r="K11" s="163"/>
      <c r="L11" s="163"/>
      <c r="M11" s="163"/>
      <c r="N11" s="163"/>
      <c r="O11" s="163"/>
    </row>
    <row r="12" spans="1:17" x14ac:dyDescent="0.2">
      <c r="C12" s="115" t="s">
        <v>3</v>
      </c>
      <c r="D12" s="116">
        <f>SUMIF($A$18:$A$36,"N",D$18:D$36)</f>
        <v>13.760273141914444</v>
      </c>
      <c r="E12" s="116">
        <f>SUMIF($A$18:$A$36,"N",E$18:E$36)</f>
        <v>56.12471628593233</v>
      </c>
      <c r="F12" s="116">
        <f>SUMIF($A$18:$A$36,"N",F$18:F$36)</f>
        <v>6.1999592176550014</v>
      </c>
      <c r="G12" s="116">
        <f>SUMIF($A$18:$A$36,"N",G$18:G$36)</f>
        <v>0</v>
      </c>
      <c r="H12" s="116">
        <f>SUMIF($A$18:$A$36,"N",H$18:H$36)</f>
        <v>2.5445188505362176E-2</v>
      </c>
      <c r="I12" s="132"/>
      <c r="K12" s="163"/>
      <c r="L12" s="163"/>
      <c r="M12" s="163"/>
      <c r="N12" s="163"/>
      <c r="O12" s="163"/>
    </row>
    <row r="13" spans="1:17" x14ac:dyDescent="0.2">
      <c r="A13" s="133"/>
      <c r="B13" s="133"/>
      <c r="C13" s="118" t="s">
        <v>155</v>
      </c>
      <c r="D13" s="134">
        <f>SUM(D5:D12)</f>
        <v>5916.9910087881235</v>
      </c>
      <c r="E13" s="134">
        <f>SUM(E5:E12)</f>
        <v>2187.2539460064213</v>
      </c>
      <c r="F13" s="134">
        <f>SUM(F5:F12)</f>
        <v>6456.2196890815412</v>
      </c>
      <c r="G13" s="134">
        <f>SUM(G5:G12)</f>
        <v>30.111873957419228</v>
      </c>
      <c r="H13" s="134">
        <f>SUM(H5:H12)</f>
        <v>71.584070296500059</v>
      </c>
      <c r="I13" s="56"/>
      <c r="K13" s="163"/>
      <c r="L13" s="163"/>
      <c r="M13" s="163"/>
      <c r="N13" s="163"/>
      <c r="O13" s="163"/>
      <c r="P13" s="75"/>
      <c r="Q13" s="47"/>
    </row>
    <row r="14" spans="1:17" x14ac:dyDescent="0.2">
      <c r="K14" s="163"/>
      <c r="L14" s="163"/>
      <c r="M14" s="163"/>
      <c r="N14" s="190"/>
      <c r="O14" s="190"/>
    </row>
    <row r="16" spans="1:17" x14ac:dyDescent="0.2">
      <c r="C16" s="112" t="s">
        <v>157</v>
      </c>
    </row>
    <row r="17" spans="1:49" x14ac:dyDescent="0.2">
      <c r="A17" s="70" t="s">
        <v>154</v>
      </c>
      <c r="B17" s="70"/>
      <c r="C17" s="70" t="str">
        <f t="shared" ref="C17:C36" si="6">C46</f>
        <v>Description</v>
      </c>
      <c r="D17" s="70" t="str">
        <f>RIGHT(D45,LEN(D45)-7)</f>
        <v>NOx (tons/year)</v>
      </c>
      <c r="E17" s="70" t="str">
        <f>RIGHT(F45,LEN(F45)-7)</f>
        <v>VOC (tons/year)</v>
      </c>
      <c r="F17" s="70" t="str">
        <f>RIGHT(H45,LEN(H45)-7)</f>
        <v>CO (tons/year)</v>
      </c>
      <c r="G17" s="70" t="str">
        <f>RIGHT(J45,LEN(J45)-7)</f>
        <v>SOx (tons/year)</v>
      </c>
      <c r="H17" s="70" t="str">
        <f>RIGHT(L45,LEN(L45)-7)</f>
        <v>PM (tons/year)</v>
      </c>
      <c r="I17" s="70"/>
      <c r="J17" s="70" t="s">
        <v>10</v>
      </c>
      <c r="K17" s="70" t="s">
        <v>154</v>
      </c>
      <c r="L17" s="70"/>
      <c r="T17" s="70"/>
      <c r="AR17" s="135" t="s">
        <v>294</v>
      </c>
      <c r="AS17" s="10" t="str">
        <f>D4</f>
        <v>NOx (tons/year)</v>
      </c>
      <c r="AT17" s="10" t="str">
        <f>E4</f>
        <v>VOC (tons/year)</v>
      </c>
      <c r="AU17" s="40" t="str">
        <f>F4</f>
        <v>CO (tons/year)</v>
      </c>
      <c r="AV17" s="10" t="str">
        <f>G4</f>
        <v>SOx (tons/year)</v>
      </c>
      <c r="AW17" s="10" t="str">
        <f>H4</f>
        <v>PM (tons/year)</v>
      </c>
    </row>
    <row r="18" spans="1:49" x14ac:dyDescent="0.2">
      <c r="A18" s="10" t="str">
        <f t="shared" ref="A18:A36" si="7">VLOOKUP(C18,$J$18:$K$36,2,FALSE)</f>
        <v>Y</v>
      </c>
      <c r="C18" s="10" t="str">
        <f t="shared" si="6"/>
        <v>Compressor engines</v>
      </c>
      <c r="D18" s="124">
        <f t="shared" ref="D18:D36" si="8">SUM(D47:E47)</f>
        <v>4881.5766304071003</v>
      </c>
      <c r="E18" s="124">
        <f>SUM(F47:G47)</f>
        <v>1864.6940755733801</v>
      </c>
      <c r="F18" s="124">
        <f>SUM(H47:I47)</f>
        <v>6080.1912242639219</v>
      </c>
      <c r="G18" s="124">
        <f>SUM(J47:K47)</f>
        <v>0.41221000000000008</v>
      </c>
      <c r="H18" s="124">
        <f>SUM(L47:M47)</f>
        <v>11.062222958833821</v>
      </c>
      <c r="I18" s="10" t="str">
        <f>VLOOKUP(J18,$C$18:$C$36,1,FALSE)</f>
        <v>Compressor engines</v>
      </c>
      <c r="J18" s="10" t="s">
        <v>38</v>
      </c>
      <c r="K18" s="10" t="s">
        <v>2</v>
      </c>
      <c r="L18" s="136"/>
      <c r="AR18" s="132" t="str">
        <f>C18</f>
        <v>Compressor engines</v>
      </c>
      <c r="AS18" s="74"/>
      <c r="AT18" s="74"/>
      <c r="AU18" s="74"/>
      <c r="AV18" s="74"/>
      <c r="AW18" s="74"/>
    </row>
    <row r="19" spans="1:49" x14ac:dyDescent="0.2">
      <c r="A19" s="10" t="str">
        <f t="shared" si="7"/>
        <v>Y</v>
      </c>
      <c r="C19" s="10" t="str">
        <f t="shared" si="6"/>
        <v>Flaring</v>
      </c>
      <c r="D19" s="124">
        <f t="shared" si="8"/>
        <v>2.6732936825791249</v>
      </c>
      <c r="E19" s="124">
        <f t="shared" ref="E19:E36" si="9">SUM(F48:G48)</f>
        <v>5.4962523493356858</v>
      </c>
      <c r="F19" s="124">
        <f t="shared" ref="F19:F36" si="10">SUM(H48:I48)</f>
        <v>14.525804302684115</v>
      </c>
      <c r="G19" s="124">
        <f t="shared" ref="G19:G36" si="11">SUM(J48:K48)</f>
        <v>0</v>
      </c>
      <c r="H19" s="124">
        <f t="shared" ref="H19:H36" si="12">SUM(L48:M48)</f>
        <v>4.6012705670404457E-4</v>
      </c>
      <c r="I19" s="10" t="str">
        <f t="shared" ref="I19:I26" si="13">VLOOKUP(J19,$C$18:$C$36,1,FALSE)</f>
        <v>Flaring</v>
      </c>
      <c r="J19" s="10" t="s">
        <v>307</v>
      </c>
      <c r="K19" s="10" t="s">
        <v>2</v>
      </c>
      <c r="L19" s="136"/>
      <c r="AR19" s="132" t="str">
        <f t="shared" ref="AR19:AR35" si="14">C19</f>
        <v>Flaring</v>
      </c>
      <c r="AS19" s="74" t="b">
        <v>0</v>
      </c>
      <c r="AT19" s="74" t="b">
        <v>0</v>
      </c>
      <c r="AU19" s="74" t="b">
        <v>0</v>
      </c>
      <c r="AV19" s="74"/>
      <c r="AW19" s="74"/>
    </row>
    <row r="20" spans="1:49" x14ac:dyDescent="0.2">
      <c r="A20" s="10" t="str">
        <f t="shared" si="7"/>
        <v>Y</v>
      </c>
      <c r="C20" s="10" t="str">
        <f t="shared" si="6"/>
        <v>Drill rigs</v>
      </c>
      <c r="D20" s="124">
        <f t="shared" si="8"/>
        <v>449.11686959999787</v>
      </c>
      <c r="E20" s="124">
        <f t="shared" si="9"/>
        <v>36.219102387096612</v>
      </c>
      <c r="F20" s="124">
        <f t="shared" si="10"/>
        <v>96.777441578322126</v>
      </c>
      <c r="G20" s="124">
        <f t="shared" si="11"/>
        <v>29.699663957419226</v>
      </c>
      <c r="H20" s="124">
        <f t="shared" si="12"/>
        <v>31.872810100645015</v>
      </c>
      <c r="I20" s="10" t="str">
        <f t="shared" si="13"/>
        <v>Drill rigs</v>
      </c>
      <c r="J20" s="10" t="s">
        <v>54</v>
      </c>
      <c r="K20" s="10" t="s">
        <v>2</v>
      </c>
      <c r="L20" s="136"/>
      <c r="AR20" s="132" t="str">
        <f t="shared" si="14"/>
        <v>Drill rigs</v>
      </c>
      <c r="AS20" s="74" t="b">
        <v>0</v>
      </c>
      <c r="AT20" s="74" t="b">
        <v>0</v>
      </c>
      <c r="AU20" s="74" t="b">
        <v>0</v>
      </c>
      <c r="AV20" s="74" t="b">
        <v>0</v>
      </c>
      <c r="AW20" s="74" t="b">
        <v>0</v>
      </c>
    </row>
    <row r="21" spans="1:49" x14ac:dyDescent="0.2">
      <c r="A21" s="10" t="str">
        <f t="shared" si="7"/>
        <v>Y</v>
      </c>
      <c r="C21" s="10" t="str">
        <f t="shared" si="6"/>
        <v>Heaters</v>
      </c>
      <c r="D21" s="124">
        <f t="shared" si="8"/>
        <v>512.48955115685942</v>
      </c>
      <c r="E21" s="124">
        <f>SUM(F50:G50)</f>
        <v>18.918595514674831</v>
      </c>
      <c r="F21" s="124">
        <f t="shared" si="10"/>
        <v>230.30479166962192</v>
      </c>
      <c r="G21" s="124">
        <f t="shared" si="11"/>
        <v>0</v>
      </c>
      <c r="H21" s="124">
        <f t="shared" si="12"/>
        <v>27.991674005833474</v>
      </c>
      <c r="I21" s="10" t="str">
        <f t="shared" si="13"/>
        <v>Heaters</v>
      </c>
      <c r="J21" s="10" t="s">
        <v>62</v>
      </c>
      <c r="K21" s="10" t="s">
        <v>2</v>
      </c>
      <c r="L21" s="136"/>
      <c r="AR21" s="132" t="str">
        <f t="shared" si="14"/>
        <v>Heaters</v>
      </c>
      <c r="AS21" s="74" t="b">
        <v>0</v>
      </c>
      <c r="AT21" s="74" t="b">
        <v>0</v>
      </c>
      <c r="AU21" s="74" t="b">
        <v>0</v>
      </c>
      <c r="AV21" s="74" t="b">
        <v>0</v>
      </c>
      <c r="AW21" s="74" t="b">
        <v>0</v>
      </c>
    </row>
    <row r="22" spans="1:49" x14ac:dyDescent="0.2">
      <c r="A22" s="10" t="str">
        <f t="shared" si="7"/>
        <v>N</v>
      </c>
      <c r="C22" s="10" t="str">
        <f t="shared" si="6"/>
        <v>Pneumatic devices</v>
      </c>
      <c r="D22" s="124">
        <f t="shared" si="8"/>
        <v>0</v>
      </c>
      <c r="E22" s="124">
        <f t="shared" si="9"/>
        <v>0.31490152375149083</v>
      </c>
      <c r="F22" s="124">
        <f t="shared" si="10"/>
        <v>0</v>
      </c>
      <c r="G22" s="124">
        <f t="shared" si="11"/>
        <v>0</v>
      </c>
      <c r="H22" s="124">
        <f t="shared" si="12"/>
        <v>0</v>
      </c>
      <c r="I22" s="10" t="str">
        <f t="shared" si="13"/>
        <v>Pneumatic devices</v>
      </c>
      <c r="J22" s="10" t="s">
        <v>58</v>
      </c>
      <c r="K22" s="10" t="s">
        <v>1</v>
      </c>
      <c r="L22" s="136"/>
      <c r="AR22" s="132" t="str">
        <f t="shared" si="14"/>
        <v>Pneumatic devices</v>
      </c>
      <c r="AS22" s="74" t="b">
        <v>0</v>
      </c>
      <c r="AT22" s="74" t="b">
        <v>0</v>
      </c>
      <c r="AU22" s="74" t="b">
        <v>0</v>
      </c>
      <c r="AV22" s="74" t="b">
        <v>0</v>
      </c>
      <c r="AW22" s="74" t="b">
        <v>0</v>
      </c>
    </row>
    <row r="23" spans="1:49" x14ac:dyDescent="0.2">
      <c r="A23" s="10" t="str">
        <f t="shared" si="7"/>
        <v>N</v>
      </c>
      <c r="C23" s="10" t="str">
        <f t="shared" si="6"/>
        <v>Pneumatic pumps</v>
      </c>
      <c r="D23" s="124">
        <f t="shared" si="8"/>
        <v>0</v>
      </c>
      <c r="E23" s="124">
        <f t="shared" si="9"/>
        <v>0</v>
      </c>
      <c r="F23" s="124">
        <f t="shared" si="10"/>
        <v>0</v>
      </c>
      <c r="G23" s="124">
        <f t="shared" si="11"/>
        <v>0</v>
      </c>
      <c r="H23" s="124">
        <f t="shared" si="12"/>
        <v>0</v>
      </c>
      <c r="I23" s="10" t="str">
        <f t="shared" si="13"/>
        <v>Pneumatic pumps</v>
      </c>
      <c r="J23" s="10" t="s">
        <v>57</v>
      </c>
      <c r="K23" s="10" t="s">
        <v>1</v>
      </c>
      <c r="L23" s="136"/>
      <c r="S23" s="46"/>
      <c r="AR23" s="132" t="str">
        <f t="shared" si="14"/>
        <v>Pneumatic pumps</v>
      </c>
      <c r="AS23" s="74"/>
      <c r="AT23" s="74" t="b">
        <v>0</v>
      </c>
      <c r="AU23" s="74"/>
      <c r="AV23" s="73"/>
      <c r="AW23" s="73"/>
    </row>
    <row r="24" spans="1:49" x14ac:dyDescent="0.2">
      <c r="A24" s="10" t="str">
        <f t="shared" si="7"/>
        <v>N</v>
      </c>
      <c r="C24" s="10" t="str">
        <f t="shared" si="6"/>
        <v>Venting - blowdowns</v>
      </c>
      <c r="D24" s="124">
        <f t="shared" si="8"/>
        <v>0</v>
      </c>
      <c r="E24" s="124">
        <f t="shared" si="9"/>
        <v>1.3050307808899142</v>
      </c>
      <c r="F24" s="124">
        <f t="shared" si="10"/>
        <v>0</v>
      </c>
      <c r="G24" s="124">
        <f t="shared" si="11"/>
        <v>0</v>
      </c>
      <c r="H24" s="124">
        <f t="shared" si="12"/>
        <v>0</v>
      </c>
      <c r="I24" s="10" t="str">
        <f t="shared" si="13"/>
        <v>Venting - blowdowns</v>
      </c>
      <c r="J24" s="10" t="s">
        <v>61</v>
      </c>
      <c r="K24" s="10" t="s">
        <v>1</v>
      </c>
      <c r="L24" s="136"/>
      <c r="S24" s="46"/>
      <c r="AR24" s="132" t="str">
        <f t="shared" si="14"/>
        <v>Venting - blowdowns</v>
      </c>
      <c r="AS24" s="74"/>
      <c r="AT24" s="74" t="b">
        <v>0</v>
      </c>
      <c r="AU24" s="74"/>
      <c r="AV24" s="73"/>
      <c r="AW24" s="73"/>
    </row>
    <row r="25" spans="1:49" ht="15" customHeight="1" x14ac:dyDescent="0.2">
      <c r="A25" s="10" t="str">
        <f t="shared" si="7"/>
        <v>N</v>
      </c>
      <c r="C25" s="10" t="str">
        <f t="shared" si="6"/>
        <v>Venting - initial completions</v>
      </c>
      <c r="D25" s="124">
        <f t="shared" si="8"/>
        <v>0</v>
      </c>
      <c r="E25" s="124">
        <f>SUM(F54:G54)</f>
        <v>0</v>
      </c>
      <c r="F25" s="124">
        <f t="shared" si="10"/>
        <v>0</v>
      </c>
      <c r="G25" s="124">
        <f t="shared" si="11"/>
        <v>0</v>
      </c>
      <c r="H25" s="124">
        <f t="shared" si="12"/>
        <v>0</v>
      </c>
      <c r="I25" s="10" t="str">
        <f t="shared" si="13"/>
        <v>Venting - initial completions</v>
      </c>
      <c r="J25" s="10" t="s">
        <v>59</v>
      </c>
      <c r="K25" s="10" t="s">
        <v>1</v>
      </c>
      <c r="L25" s="136"/>
      <c r="S25" s="46"/>
      <c r="AR25" s="132" t="str">
        <f t="shared" si="14"/>
        <v>Venting - initial completions</v>
      </c>
      <c r="AS25" s="74"/>
      <c r="AT25" s="74" t="b">
        <v>0</v>
      </c>
      <c r="AU25" s="74"/>
      <c r="AV25" s="73"/>
      <c r="AW25" s="73"/>
    </row>
    <row r="26" spans="1:49" x14ac:dyDescent="0.2">
      <c r="A26" s="10" t="str">
        <f t="shared" si="7"/>
        <v>N</v>
      </c>
      <c r="C26" s="10" t="str">
        <f t="shared" si="6"/>
        <v>Workover rigs</v>
      </c>
      <c r="D26" s="124">
        <f t="shared" si="8"/>
        <v>0</v>
      </c>
      <c r="E26" s="124">
        <f t="shared" si="9"/>
        <v>0</v>
      </c>
      <c r="F26" s="124">
        <f t="shared" si="10"/>
        <v>0</v>
      </c>
      <c r="G26" s="124">
        <f t="shared" si="11"/>
        <v>0</v>
      </c>
      <c r="H26" s="124">
        <f t="shared" si="12"/>
        <v>0</v>
      </c>
      <c r="I26" s="10" t="str">
        <f t="shared" si="13"/>
        <v>Workover rigs</v>
      </c>
      <c r="J26" s="10" t="s">
        <v>17</v>
      </c>
      <c r="K26" s="10" t="s">
        <v>1</v>
      </c>
      <c r="L26" s="136"/>
      <c r="S26" s="46"/>
      <c r="AR26" s="132" t="str">
        <f t="shared" si="14"/>
        <v>Workover rigs</v>
      </c>
      <c r="AS26" s="74"/>
      <c r="AT26" s="74" t="b">
        <v>0</v>
      </c>
      <c r="AU26" s="74"/>
      <c r="AV26" s="73"/>
      <c r="AW26" s="73"/>
    </row>
    <row r="27" spans="1:49" x14ac:dyDescent="0.2">
      <c r="A27" s="10" t="str">
        <f t="shared" si="7"/>
        <v>N</v>
      </c>
      <c r="C27" s="10" t="str">
        <f t="shared" si="6"/>
        <v>Glycol Dehydrator</v>
      </c>
      <c r="D27" s="124">
        <f t="shared" si="8"/>
        <v>0</v>
      </c>
      <c r="E27" s="124">
        <f>SUM(F56:G56)</f>
        <v>6.4980000000000002</v>
      </c>
      <c r="F27" s="124">
        <f t="shared" si="10"/>
        <v>0</v>
      </c>
      <c r="G27" s="124">
        <f t="shared" si="11"/>
        <v>0</v>
      </c>
      <c r="H27" s="124">
        <f t="shared" si="12"/>
        <v>0</v>
      </c>
      <c r="I27" s="10" t="str">
        <f t="shared" ref="I27:I36" si="15">VLOOKUP(J27,$C$18:$C$36,1,FALSE)</f>
        <v>Glycol Dehydrator</v>
      </c>
      <c r="J27" s="10" t="s">
        <v>147</v>
      </c>
      <c r="K27" s="10" t="s">
        <v>1</v>
      </c>
      <c r="L27" s="136"/>
      <c r="S27" s="46"/>
      <c r="AR27" s="132" t="str">
        <f t="shared" si="14"/>
        <v>Glycol Dehydrator</v>
      </c>
      <c r="AS27" s="74"/>
      <c r="AT27" s="74" t="e">
        <v>#REF!</v>
      </c>
      <c r="AU27" s="74"/>
      <c r="AV27" s="73"/>
      <c r="AW27" s="73"/>
    </row>
    <row r="28" spans="1:49" x14ac:dyDescent="0.2">
      <c r="A28" s="10" t="str">
        <f t="shared" si="7"/>
        <v>N</v>
      </c>
      <c r="C28" s="10" t="str">
        <f t="shared" si="6"/>
        <v>Unpermitted Fugitives</v>
      </c>
      <c r="D28" s="124">
        <f t="shared" si="8"/>
        <v>0</v>
      </c>
      <c r="E28" s="124">
        <f t="shared" si="9"/>
        <v>0.41981827772514357</v>
      </c>
      <c r="F28" s="124">
        <f>SUM(H57:I57)</f>
        <v>0</v>
      </c>
      <c r="G28" s="124">
        <f t="shared" si="11"/>
        <v>0</v>
      </c>
      <c r="H28" s="124">
        <f>SUM(L57:M57)</f>
        <v>0</v>
      </c>
      <c r="I28" s="10" t="str">
        <f t="shared" si="15"/>
        <v>Unpermitted Fugitives</v>
      </c>
      <c r="J28" s="10" t="s">
        <v>271</v>
      </c>
      <c r="K28" s="56" t="s">
        <v>1</v>
      </c>
      <c r="L28" s="136"/>
      <c r="S28" s="46"/>
      <c r="AR28" s="132" t="str">
        <f t="shared" si="14"/>
        <v>Unpermitted Fugitives</v>
      </c>
      <c r="AS28" s="74" t="e">
        <v>#REF!</v>
      </c>
      <c r="AT28" s="74" t="e">
        <v>#REF!</v>
      </c>
      <c r="AU28" s="74" t="e">
        <v>#REF!</v>
      </c>
      <c r="AV28" s="74" t="e">
        <v>#REF!</v>
      </c>
      <c r="AW28" s="74" t="e">
        <v>#REF!</v>
      </c>
    </row>
    <row r="29" spans="1:49" x14ac:dyDescent="0.2">
      <c r="A29" s="10" t="str">
        <f t="shared" si="7"/>
        <v>Y</v>
      </c>
      <c r="C29" s="10" t="str">
        <f t="shared" si="6"/>
        <v>Miscellaneous Engines</v>
      </c>
      <c r="D29" s="124">
        <f t="shared" si="8"/>
        <v>53.718591689063921</v>
      </c>
      <c r="E29" s="124">
        <f t="shared" si="9"/>
        <v>6.2087148177935525</v>
      </c>
      <c r="F29" s="124">
        <f t="shared" si="10"/>
        <v>25.149596796424628</v>
      </c>
      <c r="G29" s="124">
        <f t="shared" si="11"/>
        <v>0</v>
      </c>
      <c r="H29" s="124">
        <f t="shared" si="12"/>
        <v>0.49413676861382999</v>
      </c>
      <c r="I29" s="10" t="str">
        <f t="shared" si="15"/>
        <v>Miscellaneous Engines</v>
      </c>
      <c r="J29" s="10" t="s">
        <v>344</v>
      </c>
      <c r="K29" s="10" t="s">
        <v>2</v>
      </c>
      <c r="L29" s="136"/>
      <c r="S29" s="46"/>
      <c r="AR29" s="132" t="str">
        <f t="shared" si="14"/>
        <v>Miscellaneous Engines</v>
      </c>
      <c r="AS29" s="74"/>
      <c r="AT29" s="74"/>
      <c r="AU29" s="74"/>
      <c r="AV29" s="74"/>
      <c r="AW29" s="74"/>
    </row>
    <row r="30" spans="1:49" x14ac:dyDescent="0.2">
      <c r="A30" s="10" t="str">
        <f t="shared" si="7"/>
        <v>N</v>
      </c>
      <c r="C30" s="10" t="str">
        <f t="shared" si="6"/>
        <v>Gas Plant Truck Loading</v>
      </c>
      <c r="D30" s="124">
        <f t="shared" si="8"/>
        <v>0</v>
      </c>
      <c r="E30" s="124">
        <f t="shared" si="9"/>
        <v>0</v>
      </c>
      <c r="F30" s="124">
        <f t="shared" si="10"/>
        <v>0</v>
      </c>
      <c r="G30" s="124">
        <f t="shared" si="11"/>
        <v>0</v>
      </c>
      <c r="H30" s="124">
        <f t="shared" si="12"/>
        <v>0</v>
      </c>
      <c r="I30" s="10" t="str">
        <f t="shared" si="15"/>
        <v>Gas Plant Truck Loading</v>
      </c>
      <c r="J30" s="10" t="s">
        <v>277</v>
      </c>
      <c r="K30" s="10" t="s">
        <v>1</v>
      </c>
      <c r="L30" s="136"/>
      <c r="S30" s="46"/>
      <c r="AR30" s="132" t="str">
        <f t="shared" si="14"/>
        <v>Gas Plant Truck Loading</v>
      </c>
      <c r="AS30" s="74"/>
      <c r="AT30" s="74"/>
      <c r="AU30" s="74"/>
      <c r="AV30" s="74"/>
      <c r="AW30" s="74"/>
    </row>
    <row r="31" spans="1:49" x14ac:dyDescent="0.2">
      <c r="A31" s="10" t="str">
        <f t="shared" si="7"/>
        <v>Y</v>
      </c>
      <c r="C31" s="10" t="str">
        <f t="shared" si="6"/>
        <v>Dehydrator</v>
      </c>
      <c r="D31" s="124">
        <f t="shared" si="8"/>
        <v>3.6557991106080983</v>
      </c>
      <c r="E31" s="124">
        <f t="shared" si="9"/>
        <v>13.795589078208186</v>
      </c>
      <c r="F31" s="124">
        <f t="shared" si="10"/>
        <v>3.0708712529108029</v>
      </c>
      <c r="G31" s="124">
        <f t="shared" si="11"/>
        <v>0</v>
      </c>
      <c r="H31" s="124">
        <f t="shared" si="12"/>
        <v>0.13732114701186537</v>
      </c>
      <c r="I31" s="10" t="str">
        <f t="shared" si="15"/>
        <v>Dehydrator</v>
      </c>
      <c r="J31" s="10" t="s">
        <v>282</v>
      </c>
      <c r="K31" s="10" t="s">
        <v>2</v>
      </c>
      <c r="L31" s="136"/>
      <c r="S31" s="46"/>
      <c r="AR31" s="132" t="str">
        <f t="shared" si="14"/>
        <v>Dehydrator</v>
      </c>
      <c r="AS31" s="74"/>
      <c r="AT31" s="74"/>
      <c r="AU31" s="74"/>
      <c r="AV31" s="74"/>
      <c r="AW31" s="74"/>
    </row>
    <row r="32" spans="1:49" x14ac:dyDescent="0.2">
      <c r="A32" s="10" t="str">
        <f t="shared" si="7"/>
        <v>Y</v>
      </c>
      <c r="C32" s="10" t="str">
        <f t="shared" si="6"/>
        <v>Oil Tank</v>
      </c>
      <c r="D32" s="124">
        <f t="shared" si="8"/>
        <v>0</v>
      </c>
      <c r="E32" s="124">
        <f t="shared" si="9"/>
        <v>185.79690000000005</v>
      </c>
      <c r="F32" s="124">
        <f t="shared" si="10"/>
        <v>0</v>
      </c>
      <c r="G32" s="124">
        <f t="shared" si="11"/>
        <v>0</v>
      </c>
      <c r="H32" s="124">
        <f t="shared" si="12"/>
        <v>0</v>
      </c>
      <c r="I32" s="10" t="str">
        <f t="shared" si="15"/>
        <v>Oil Tank</v>
      </c>
      <c r="J32" s="10" t="s">
        <v>292</v>
      </c>
      <c r="K32" s="56" t="s">
        <v>2</v>
      </c>
      <c r="L32" s="136"/>
      <c r="S32" s="46"/>
      <c r="AR32" s="132" t="str">
        <f t="shared" si="14"/>
        <v>Oil Tank</v>
      </c>
      <c r="AS32" s="74"/>
      <c r="AT32" s="74"/>
      <c r="AU32" s="74"/>
      <c r="AV32" s="74"/>
      <c r="AW32" s="74"/>
    </row>
    <row r="33" spans="1:49" x14ac:dyDescent="0.2">
      <c r="A33" s="10" t="str">
        <f t="shared" si="7"/>
        <v>N</v>
      </c>
      <c r="C33" s="10" t="str">
        <f t="shared" si="6"/>
        <v>Gas Well Truck Loading</v>
      </c>
      <c r="D33" s="124">
        <f t="shared" si="8"/>
        <v>0</v>
      </c>
      <c r="E33" s="124">
        <f t="shared" si="9"/>
        <v>0</v>
      </c>
      <c r="F33" s="124">
        <f t="shared" si="10"/>
        <v>0</v>
      </c>
      <c r="G33" s="124">
        <f t="shared" si="11"/>
        <v>0</v>
      </c>
      <c r="H33" s="124">
        <f t="shared" si="12"/>
        <v>0</v>
      </c>
      <c r="I33" s="10" t="str">
        <f t="shared" si="15"/>
        <v>Gas Well Truck Loading</v>
      </c>
      <c r="J33" s="10" t="s">
        <v>6</v>
      </c>
      <c r="K33" s="10" t="s">
        <v>1</v>
      </c>
      <c r="L33" s="136"/>
      <c r="M33" s="136"/>
      <c r="N33" s="136"/>
      <c r="O33" s="136"/>
      <c r="P33" s="136"/>
      <c r="Q33" s="46"/>
      <c r="R33" s="46"/>
      <c r="S33" s="46"/>
      <c r="AR33" s="132" t="str">
        <f t="shared" si="14"/>
        <v>Gas Well Truck Loading</v>
      </c>
      <c r="AS33" s="74"/>
      <c r="AT33" s="74"/>
      <c r="AU33" s="74"/>
      <c r="AV33" s="74"/>
      <c r="AW33" s="74"/>
    </row>
    <row r="34" spans="1:49" x14ac:dyDescent="0.2">
      <c r="A34" s="10" t="str">
        <f t="shared" si="7"/>
        <v>N</v>
      </c>
      <c r="C34" s="10" t="str">
        <f t="shared" si="6"/>
        <v>Oil Well Truck Loading</v>
      </c>
      <c r="D34" s="124">
        <f t="shared" si="8"/>
        <v>0</v>
      </c>
      <c r="E34" s="124">
        <f t="shared" si="9"/>
        <v>0</v>
      </c>
      <c r="F34" s="124">
        <f t="shared" si="10"/>
        <v>0</v>
      </c>
      <c r="G34" s="124">
        <f t="shared" si="11"/>
        <v>0</v>
      </c>
      <c r="H34" s="124">
        <f t="shared" si="12"/>
        <v>0</v>
      </c>
      <c r="I34" s="10" t="str">
        <f t="shared" si="15"/>
        <v>Oil Well Truck Loading</v>
      </c>
      <c r="J34" s="10" t="s">
        <v>7</v>
      </c>
      <c r="K34" s="10" t="s">
        <v>1</v>
      </c>
      <c r="L34" s="136"/>
      <c r="M34" s="136"/>
      <c r="N34" s="136"/>
      <c r="O34" s="136"/>
      <c r="P34" s="136"/>
      <c r="Q34" s="46"/>
      <c r="R34" s="46"/>
      <c r="S34" s="46"/>
      <c r="AR34" s="132" t="str">
        <f t="shared" si="14"/>
        <v>Oil Well Truck Loading</v>
      </c>
      <c r="AS34" s="74"/>
      <c r="AT34" s="74"/>
      <c r="AU34" s="74"/>
      <c r="AV34" s="74"/>
      <c r="AW34" s="74"/>
    </row>
    <row r="35" spans="1:49" x14ac:dyDescent="0.2">
      <c r="A35" s="10" t="str">
        <f t="shared" si="7"/>
        <v>N</v>
      </c>
      <c r="C35" s="10" t="str">
        <f t="shared" si="6"/>
        <v>Artificial Lift</v>
      </c>
      <c r="D35" s="124">
        <f t="shared" si="8"/>
        <v>13.760273141914444</v>
      </c>
      <c r="E35" s="124">
        <f t="shared" si="9"/>
        <v>0.55806570356577145</v>
      </c>
      <c r="F35" s="124">
        <f t="shared" si="10"/>
        <v>6.1999592176550014</v>
      </c>
      <c r="G35" s="124">
        <f t="shared" si="11"/>
        <v>0</v>
      </c>
      <c r="H35" s="124">
        <f t="shared" si="12"/>
        <v>2.5445188505362176E-2</v>
      </c>
      <c r="I35" s="10" t="str">
        <f t="shared" si="15"/>
        <v>Artificial Lift</v>
      </c>
      <c r="J35" s="10" t="s">
        <v>52</v>
      </c>
      <c r="K35" s="373" t="s">
        <v>1</v>
      </c>
      <c r="L35" s="136"/>
      <c r="M35" s="136"/>
      <c r="N35" s="136"/>
      <c r="O35" s="136"/>
      <c r="P35" s="136"/>
      <c r="Q35" s="46"/>
      <c r="R35" s="46"/>
      <c r="S35" s="46"/>
      <c r="AR35" s="132" t="str">
        <f t="shared" si="14"/>
        <v>Artificial Lift</v>
      </c>
      <c r="AS35" s="74"/>
      <c r="AT35" s="74"/>
      <c r="AU35" s="74"/>
      <c r="AV35" s="74"/>
      <c r="AW35" s="74"/>
    </row>
    <row r="36" spans="1:49" x14ac:dyDescent="0.2">
      <c r="A36" s="10" t="str">
        <f t="shared" si="7"/>
        <v>N</v>
      </c>
      <c r="C36" s="10" t="str">
        <f t="shared" si="6"/>
        <v>Condensate tanks</v>
      </c>
      <c r="D36" s="124">
        <f t="shared" si="8"/>
        <v>0</v>
      </c>
      <c r="E36" s="124">
        <f t="shared" si="9"/>
        <v>47.028900000000007</v>
      </c>
      <c r="F36" s="124">
        <f t="shared" si="10"/>
        <v>0</v>
      </c>
      <c r="G36" s="124">
        <f t="shared" si="11"/>
        <v>0</v>
      </c>
      <c r="H36" s="124">
        <f t="shared" si="12"/>
        <v>0</v>
      </c>
      <c r="I36" s="10" t="str">
        <f t="shared" si="15"/>
        <v>Condensate tanks</v>
      </c>
      <c r="J36" s="10" t="s">
        <v>466</v>
      </c>
      <c r="K36" s="373" t="s">
        <v>1</v>
      </c>
      <c r="L36" s="136"/>
      <c r="M36" s="136"/>
      <c r="N36" s="136"/>
      <c r="O36" s="136"/>
      <c r="P36" s="136"/>
      <c r="Q36" s="46"/>
      <c r="R36" s="46"/>
      <c r="S36" s="46"/>
      <c r="AR36" s="132"/>
      <c r="AS36" s="74"/>
      <c r="AT36" s="74"/>
      <c r="AU36" s="74"/>
      <c r="AV36" s="74"/>
      <c r="AW36" s="74"/>
    </row>
    <row r="37" spans="1:49" s="70" customFormat="1" x14ac:dyDescent="0.2">
      <c r="C37" s="70" t="s">
        <v>293</v>
      </c>
      <c r="D37" s="134">
        <f>SUM(D18:D36)</f>
        <v>5916.9910087881235</v>
      </c>
      <c r="E37" s="134">
        <f>SUM(E18:E36)</f>
        <v>2187.2539460064213</v>
      </c>
      <c r="F37" s="134">
        <f>SUM(F18:F36)</f>
        <v>6456.2196890815412</v>
      </c>
      <c r="G37" s="134">
        <f>SUM(G18:G36)</f>
        <v>30.111873957419228</v>
      </c>
      <c r="H37" s="134">
        <f>SUM(H18:H36)</f>
        <v>71.584070296500059</v>
      </c>
      <c r="I37" s="118"/>
      <c r="K37" s="118"/>
      <c r="L37" s="118"/>
      <c r="O37" s="47"/>
      <c r="P37" s="47"/>
      <c r="Q37" s="47"/>
      <c r="R37" s="47"/>
      <c r="S37" s="47"/>
      <c r="AR37" s="347"/>
    </row>
    <row r="38" spans="1:49" x14ac:dyDescent="0.2">
      <c r="D38" s="124"/>
      <c r="K38" s="133"/>
      <c r="L38" s="133"/>
      <c r="O38" s="47"/>
      <c r="P38" s="47"/>
      <c r="Q38" s="47"/>
      <c r="R38" s="47"/>
      <c r="S38" s="47"/>
      <c r="AR38" s="137"/>
    </row>
    <row r="39" spans="1:49" x14ac:dyDescent="0.2">
      <c r="AR39" s="137"/>
    </row>
    <row r="43" spans="1:49" x14ac:dyDescent="0.2">
      <c r="N43" s="72"/>
    </row>
    <row r="44" spans="1:49" x14ac:dyDescent="0.2">
      <c r="C44" s="123"/>
      <c r="D44" s="123" t="s">
        <v>244</v>
      </c>
      <c r="E44" s="125" t="s">
        <v>11</v>
      </c>
      <c r="F44" s="125"/>
      <c r="G44" s="125"/>
      <c r="H44" s="125"/>
      <c r="I44" s="125"/>
      <c r="J44" s="125"/>
      <c r="K44" s="125"/>
      <c r="L44" s="125"/>
      <c r="M44" s="126"/>
      <c r="N44"/>
      <c r="O44"/>
      <c r="P44"/>
      <c r="Q44"/>
      <c r="R44"/>
      <c r="S44"/>
      <c r="T44"/>
      <c r="U44"/>
      <c r="V44"/>
      <c r="W44"/>
      <c r="X44"/>
      <c r="Y44"/>
      <c r="Z44"/>
      <c r="AA44"/>
      <c r="AB44"/>
      <c r="AC44"/>
      <c r="AD44"/>
      <c r="AE44"/>
      <c r="AF44"/>
      <c r="AG44"/>
      <c r="AH44"/>
      <c r="AI44"/>
      <c r="AJ44"/>
      <c r="AK44"/>
      <c r="AL44"/>
      <c r="AM44"/>
      <c r="AN44"/>
      <c r="AO44"/>
      <c r="AP44"/>
      <c r="AQ44"/>
    </row>
    <row r="45" spans="1:49" x14ac:dyDescent="0.2">
      <c r="C45" s="138"/>
      <c r="D45" s="123" t="s">
        <v>245</v>
      </c>
      <c r="E45" s="125"/>
      <c r="F45" s="123" t="s">
        <v>246</v>
      </c>
      <c r="G45" s="125"/>
      <c r="H45" s="123" t="s">
        <v>151</v>
      </c>
      <c r="I45" s="125"/>
      <c r="J45" s="123" t="s">
        <v>152</v>
      </c>
      <c r="K45" s="125"/>
      <c r="L45" s="123" t="s">
        <v>153</v>
      </c>
      <c r="M45" s="126"/>
      <c r="N45"/>
      <c r="O45"/>
      <c r="P45"/>
      <c r="Q45"/>
      <c r="R45"/>
      <c r="S45"/>
      <c r="T45"/>
      <c r="U45"/>
      <c r="V45"/>
      <c r="W45"/>
      <c r="X45"/>
      <c r="Y45"/>
      <c r="Z45"/>
      <c r="AA45"/>
      <c r="AB45"/>
      <c r="AC45"/>
      <c r="AD45"/>
      <c r="AE45"/>
      <c r="AF45"/>
      <c r="AG45"/>
      <c r="AH45"/>
      <c r="AI45"/>
      <c r="AJ45"/>
      <c r="AK45"/>
      <c r="AL45"/>
      <c r="AM45"/>
      <c r="AN45"/>
      <c r="AO45"/>
      <c r="AP45"/>
      <c r="AQ45"/>
    </row>
    <row r="46" spans="1:49" x14ac:dyDescent="0.2">
      <c r="C46" s="123" t="s">
        <v>10</v>
      </c>
      <c r="D46" s="123" t="s">
        <v>319</v>
      </c>
      <c r="E46" s="127" t="s">
        <v>321</v>
      </c>
      <c r="F46" s="123" t="s">
        <v>319</v>
      </c>
      <c r="G46" s="127" t="s">
        <v>321</v>
      </c>
      <c r="H46" s="123" t="s">
        <v>319</v>
      </c>
      <c r="I46" s="127" t="s">
        <v>321</v>
      </c>
      <c r="J46" s="123" t="s">
        <v>319</v>
      </c>
      <c r="K46" s="127" t="s">
        <v>321</v>
      </c>
      <c r="L46" s="123" t="s">
        <v>319</v>
      </c>
      <c r="M46" s="139" t="s">
        <v>321</v>
      </c>
      <c r="N46"/>
      <c r="O46"/>
      <c r="P46"/>
      <c r="Q46"/>
      <c r="R46"/>
      <c r="S46"/>
      <c r="T46"/>
      <c r="U46"/>
      <c r="V46"/>
      <c r="W46"/>
      <c r="X46"/>
      <c r="Y46"/>
      <c r="Z46"/>
      <c r="AA46"/>
      <c r="AB46"/>
      <c r="AC46"/>
      <c r="AD46"/>
      <c r="AE46"/>
      <c r="AF46"/>
      <c r="AG46"/>
      <c r="AH46"/>
      <c r="AI46"/>
      <c r="AJ46"/>
      <c r="AK46"/>
      <c r="AL46"/>
      <c r="AM46"/>
      <c r="AN46"/>
      <c r="AO46"/>
      <c r="AP46"/>
      <c r="AQ46"/>
    </row>
    <row r="47" spans="1:49" x14ac:dyDescent="0.2">
      <c r="C47" s="123" t="s">
        <v>38</v>
      </c>
      <c r="D47" s="140">
        <v>74.018552262770484</v>
      </c>
      <c r="E47" s="141">
        <v>4807.5580781443296</v>
      </c>
      <c r="F47" s="140">
        <v>32.239421296288583</v>
      </c>
      <c r="G47" s="141">
        <v>1832.4546542770915</v>
      </c>
      <c r="H47" s="140">
        <v>103.28274998606879</v>
      </c>
      <c r="I47" s="141">
        <v>5976.9084742778532</v>
      </c>
      <c r="J47" s="140">
        <v>1E-3</v>
      </c>
      <c r="K47" s="141">
        <v>0.41121000000000008</v>
      </c>
      <c r="L47" s="140">
        <v>7.4042154532847917E-2</v>
      </c>
      <c r="M47" s="142">
        <v>10.988180804300974</v>
      </c>
      <c r="N47"/>
      <c r="O47"/>
      <c r="P47"/>
      <c r="Q47"/>
      <c r="R47"/>
      <c r="S47"/>
      <c r="T47"/>
      <c r="U47"/>
      <c r="V47"/>
      <c r="W47"/>
      <c r="X47"/>
      <c r="Y47"/>
      <c r="Z47"/>
      <c r="AA47"/>
      <c r="AB47"/>
      <c r="AC47"/>
      <c r="AD47"/>
      <c r="AE47"/>
      <c r="AF47"/>
      <c r="AG47"/>
      <c r="AH47"/>
      <c r="AI47"/>
      <c r="AJ47"/>
      <c r="AK47"/>
      <c r="AL47"/>
      <c r="AM47"/>
      <c r="AN47"/>
      <c r="AO47"/>
      <c r="AP47"/>
      <c r="AQ47"/>
    </row>
    <row r="48" spans="1:49" x14ac:dyDescent="0.2">
      <c r="C48" s="108" t="s">
        <v>307</v>
      </c>
      <c r="D48" s="143">
        <v>0.13175131321606703</v>
      </c>
      <c r="E48" s="144">
        <v>2.5415423693630577</v>
      </c>
      <c r="F48" s="143">
        <v>0.2708787551142679</v>
      </c>
      <c r="G48" s="144">
        <v>5.2253735942214181</v>
      </c>
      <c r="H48" s="143">
        <v>0.71589358283742688</v>
      </c>
      <c r="I48" s="144">
        <v>13.809910719846687</v>
      </c>
      <c r="J48" s="143">
        <v>0</v>
      </c>
      <c r="K48" s="144">
        <v>0</v>
      </c>
      <c r="L48" s="143">
        <v>2.2677023613999163E-5</v>
      </c>
      <c r="M48" s="145">
        <v>4.3745003309004539E-4</v>
      </c>
      <c r="N48"/>
      <c r="O48"/>
      <c r="P48"/>
      <c r="Q48"/>
      <c r="R48"/>
      <c r="S48"/>
      <c r="T48"/>
      <c r="U48"/>
      <c r="V48"/>
      <c r="W48"/>
      <c r="X48"/>
      <c r="Y48"/>
      <c r="Z48"/>
      <c r="AA48"/>
      <c r="AB48"/>
      <c r="AC48"/>
      <c r="AD48"/>
      <c r="AE48"/>
      <c r="AF48"/>
      <c r="AG48"/>
      <c r="AH48"/>
      <c r="AI48"/>
      <c r="AJ48"/>
      <c r="AK48"/>
      <c r="AL48"/>
      <c r="AM48"/>
      <c r="AN48"/>
      <c r="AO48"/>
      <c r="AP48"/>
      <c r="AQ48"/>
    </row>
    <row r="49" spans="3:43" x14ac:dyDescent="0.2">
      <c r="C49" s="108" t="s">
        <v>54</v>
      </c>
      <c r="D49" s="143">
        <v>53.047360799999822</v>
      </c>
      <c r="E49" s="144">
        <v>396.06950879999806</v>
      </c>
      <c r="F49" s="143">
        <v>4.2780129677419216</v>
      </c>
      <c r="G49" s="144">
        <v>31.941089419354693</v>
      </c>
      <c r="H49" s="143">
        <v>11.430850649806413</v>
      </c>
      <c r="I49" s="144">
        <v>85.34659092851571</v>
      </c>
      <c r="J49" s="143">
        <v>3.5079706335483762</v>
      </c>
      <c r="K49" s="144">
        <v>26.191693323870851</v>
      </c>
      <c r="L49" s="143">
        <v>3.7646514116128911</v>
      </c>
      <c r="M49" s="145">
        <v>28.108158689032123</v>
      </c>
      <c r="N49"/>
      <c r="O49"/>
      <c r="P49"/>
      <c r="Q49"/>
      <c r="R49"/>
      <c r="S49"/>
      <c r="T49"/>
      <c r="U49"/>
      <c r="V49"/>
      <c r="W49"/>
      <c r="X49"/>
      <c r="Y49"/>
      <c r="Z49"/>
      <c r="AA49"/>
      <c r="AB49"/>
      <c r="AC49"/>
      <c r="AD49"/>
      <c r="AE49"/>
      <c r="AF49"/>
      <c r="AG49"/>
      <c r="AH49"/>
      <c r="AI49"/>
      <c r="AJ49"/>
      <c r="AK49"/>
      <c r="AL49"/>
      <c r="AM49"/>
      <c r="AN49"/>
      <c r="AO49"/>
      <c r="AP49"/>
      <c r="AQ49"/>
    </row>
    <row r="50" spans="3:43" x14ac:dyDescent="0.2">
      <c r="C50" s="108" t="s">
        <v>62</v>
      </c>
      <c r="D50" s="143">
        <v>10.15993296382111</v>
      </c>
      <c r="E50" s="144">
        <v>502.32961819303836</v>
      </c>
      <c r="F50" s="143">
        <v>0.3750547923657318</v>
      </c>
      <c r="G50" s="144">
        <v>18.5435407223091</v>
      </c>
      <c r="H50" s="143">
        <v>4.5657150264395732</v>
      </c>
      <c r="I50" s="144">
        <v>225.73907664318236</v>
      </c>
      <c r="J50" s="143">
        <v>0</v>
      </c>
      <c r="K50" s="144">
        <v>0</v>
      </c>
      <c r="L50" s="143">
        <v>0.55492552151049945</v>
      </c>
      <c r="M50" s="145">
        <v>27.436748484322976</v>
      </c>
      <c r="N50"/>
      <c r="O50"/>
      <c r="P50"/>
      <c r="Q50"/>
      <c r="R50"/>
      <c r="S50"/>
      <c r="T50"/>
      <c r="U50"/>
      <c r="V50"/>
      <c r="W50"/>
      <c r="X50"/>
      <c r="Y50"/>
      <c r="Z50"/>
      <c r="AA50"/>
      <c r="AB50"/>
      <c r="AC50"/>
      <c r="AD50"/>
      <c r="AE50"/>
      <c r="AF50"/>
      <c r="AG50"/>
      <c r="AH50"/>
      <c r="AI50"/>
      <c r="AJ50"/>
      <c r="AK50"/>
      <c r="AL50"/>
      <c r="AM50"/>
      <c r="AN50"/>
      <c r="AO50"/>
      <c r="AP50"/>
      <c r="AQ50"/>
    </row>
    <row r="51" spans="3:43" x14ac:dyDescent="0.2">
      <c r="C51" s="108" t="s">
        <v>58</v>
      </c>
      <c r="D51" s="143">
        <v>0</v>
      </c>
      <c r="E51" s="144">
        <v>0</v>
      </c>
      <c r="F51" s="143">
        <v>1.6616555751604371E-2</v>
      </c>
      <c r="G51" s="144">
        <v>0.29828496799988646</v>
      </c>
      <c r="H51" s="143">
        <v>0</v>
      </c>
      <c r="I51" s="144">
        <v>0</v>
      </c>
      <c r="J51" s="143">
        <v>0</v>
      </c>
      <c r="K51" s="144">
        <v>0</v>
      </c>
      <c r="L51" s="143">
        <v>0</v>
      </c>
      <c r="M51" s="145">
        <v>0</v>
      </c>
      <c r="N51"/>
      <c r="O51"/>
      <c r="P51"/>
      <c r="Q51"/>
      <c r="R51"/>
      <c r="S51"/>
      <c r="T51"/>
      <c r="U51"/>
      <c r="V51"/>
      <c r="W51"/>
      <c r="X51"/>
      <c r="Y51"/>
      <c r="Z51"/>
      <c r="AA51"/>
      <c r="AB51"/>
      <c r="AC51"/>
      <c r="AD51"/>
      <c r="AE51"/>
      <c r="AF51"/>
      <c r="AG51"/>
      <c r="AH51"/>
      <c r="AI51"/>
      <c r="AJ51"/>
      <c r="AK51"/>
      <c r="AL51"/>
      <c r="AM51"/>
      <c r="AN51"/>
      <c r="AO51"/>
      <c r="AP51"/>
      <c r="AQ51"/>
    </row>
    <row r="52" spans="3:43" x14ac:dyDescent="0.2">
      <c r="C52" s="108" t="s">
        <v>57</v>
      </c>
      <c r="D52" s="143">
        <v>0</v>
      </c>
      <c r="E52" s="144">
        <v>0</v>
      </c>
      <c r="F52" s="143">
        <v>0</v>
      </c>
      <c r="G52" s="144">
        <v>0</v>
      </c>
      <c r="H52" s="143">
        <v>0</v>
      </c>
      <c r="I52" s="144">
        <v>0</v>
      </c>
      <c r="J52" s="143">
        <v>0</v>
      </c>
      <c r="K52" s="144">
        <v>0</v>
      </c>
      <c r="L52" s="143">
        <v>0</v>
      </c>
      <c r="M52" s="145">
        <v>0</v>
      </c>
      <c r="N52"/>
      <c r="O52"/>
      <c r="P52"/>
      <c r="Q52"/>
      <c r="R52"/>
      <c r="S52"/>
      <c r="T52"/>
      <c r="U52"/>
      <c r="V52"/>
      <c r="W52"/>
      <c r="X52"/>
      <c r="Y52"/>
      <c r="Z52"/>
      <c r="AA52"/>
      <c r="AB52"/>
      <c r="AC52"/>
      <c r="AD52"/>
      <c r="AE52"/>
      <c r="AF52"/>
      <c r="AG52"/>
      <c r="AH52"/>
      <c r="AI52"/>
      <c r="AJ52"/>
      <c r="AK52"/>
      <c r="AL52"/>
      <c r="AM52"/>
      <c r="AN52"/>
      <c r="AO52"/>
      <c r="AP52"/>
      <c r="AQ52"/>
    </row>
    <row r="53" spans="3:43" x14ac:dyDescent="0.2">
      <c r="C53" s="108" t="s">
        <v>61</v>
      </c>
      <c r="D53" s="143">
        <v>0</v>
      </c>
      <c r="E53" s="144">
        <v>0</v>
      </c>
      <c r="F53" s="143">
        <v>0.26708048343998936</v>
      </c>
      <c r="G53" s="144">
        <v>1.0379502974499248</v>
      </c>
      <c r="H53" s="143">
        <v>0</v>
      </c>
      <c r="I53" s="144">
        <v>0</v>
      </c>
      <c r="J53" s="143">
        <v>0</v>
      </c>
      <c r="K53" s="144">
        <v>0</v>
      </c>
      <c r="L53" s="143">
        <v>0</v>
      </c>
      <c r="M53" s="145">
        <v>0</v>
      </c>
      <c r="N53"/>
      <c r="O53"/>
      <c r="P53"/>
      <c r="Q53"/>
      <c r="R53"/>
      <c r="S53"/>
      <c r="T53"/>
      <c r="U53"/>
      <c r="V53"/>
      <c r="W53"/>
      <c r="X53"/>
      <c r="Y53"/>
      <c r="Z53"/>
      <c r="AA53"/>
      <c r="AB53"/>
      <c r="AC53"/>
      <c r="AD53"/>
      <c r="AE53"/>
      <c r="AF53"/>
      <c r="AG53"/>
      <c r="AH53"/>
      <c r="AI53"/>
      <c r="AJ53"/>
      <c r="AK53"/>
      <c r="AL53"/>
      <c r="AM53"/>
      <c r="AN53"/>
      <c r="AO53"/>
      <c r="AP53"/>
      <c r="AQ53"/>
    </row>
    <row r="54" spans="3:43" x14ac:dyDescent="0.2">
      <c r="C54" s="108" t="s">
        <v>59</v>
      </c>
      <c r="D54" s="143">
        <v>0</v>
      </c>
      <c r="E54" s="144">
        <v>0</v>
      </c>
      <c r="F54" s="143">
        <v>0</v>
      </c>
      <c r="G54" s="144">
        <v>0</v>
      </c>
      <c r="H54" s="143">
        <v>0</v>
      </c>
      <c r="I54" s="144">
        <v>0</v>
      </c>
      <c r="J54" s="143">
        <v>0</v>
      </c>
      <c r="K54" s="144">
        <v>0</v>
      </c>
      <c r="L54" s="143">
        <v>0</v>
      </c>
      <c r="M54" s="145">
        <v>0</v>
      </c>
      <c r="N54"/>
      <c r="O54"/>
      <c r="P54"/>
      <c r="Q54"/>
      <c r="R54"/>
      <c r="S54"/>
      <c r="T54"/>
      <c r="U54"/>
      <c r="V54"/>
      <c r="W54"/>
      <c r="X54"/>
      <c r="Y54"/>
      <c r="Z54"/>
      <c r="AA54"/>
      <c r="AB54"/>
      <c r="AC54"/>
      <c r="AD54"/>
      <c r="AE54"/>
      <c r="AF54"/>
      <c r="AG54"/>
      <c r="AH54"/>
      <c r="AI54"/>
      <c r="AJ54"/>
      <c r="AK54"/>
      <c r="AL54"/>
      <c r="AM54"/>
      <c r="AN54"/>
      <c r="AO54"/>
      <c r="AP54"/>
      <c r="AQ54"/>
    </row>
    <row r="55" spans="3:43" x14ac:dyDescent="0.2">
      <c r="C55" s="108" t="s">
        <v>17</v>
      </c>
      <c r="D55" s="143">
        <v>0</v>
      </c>
      <c r="E55" s="144">
        <v>0</v>
      </c>
      <c r="F55" s="143">
        <v>0</v>
      </c>
      <c r="G55" s="144">
        <v>0</v>
      </c>
      <c r="H55" s="143">
        <v>0</v>
      </c>
      <c r="I55" s="144">
        <v>0</v>
      </c>
      <c r="J55" s="143">
        <v>0</v>
      </c>
      <c r="K55" s="144">
        <v>0</v>
      </c>
      <c r="L55" s="143">
        <v>0</v>
      </c>
      <c r="M55" s="145">
        <v>0</v>
      </c>
      <c r="N55"/>
      <c r="O55"/>
      <c r="P55"/>
      <c r="Q55"/>
      <c r="R55"/>
      <c r="S55"/>
      <c r="T55"/>
      <c r="U55"/>
      <c r="V55"/>
      <c r="W55"/>
      <c r="X55"/>
      <c r="Y55"/>
      <c r="Z55"/>
      <c r="AA55"/>
      <c r="AB55"/>
      <c r="AC55"/>
      <c r="AD55"/>
      <c r="AE55"/>
      <c r="AF55"/>
      <c r="AG55"/>
      <c r="AH55"/>
      <c r="AI55"/>
      <c r="AJ55"/>
      <c r="AK55"/>
      <c r="AL55"/>
      <c r="AM55"/>
      <c r="AN55"/>
      <c r="AO55"/>
      <c r="AP55"/>
      <c r="AQ55"/>
    </row>
    <row r="56" spans="3:43" x14ac:dyDescent="0.2">
      <c r="C56" s="108" t="s">
        <v>147</v>
      </c>
      <c r="D56" s="143"/>
      <c r="E56" s="144">
        <v>0</v>
      </c>
      <c r="F56" s="143"/>
      <c r="G56" s="144">
        <v>6.4980000000000002</v>
      </c>
      <c r="H56" s="143"/>
      <c r="I56" s="144">
        <v>0</v>
      </c>
      <c r="J56" s="143"/>
      <c r="K56" s="144">
        <v>0</v>
      </c>
      <c r="L56" s="143"/>
      <c r="M56" s="145">
        <v>0</v>
      </c>
      <c r="N56"/>
      <c r="O56"/>
      <c r="P56"/>
      <c r="Q56"/>
      <c r="R56"/>
      <c r="S56"/>
      <c r="T56"/>
      <c r="U56"/>
      <c r="V56"/>
      <c r="W56"/>
      <c r="X56"/>
      <c r="Y56"/>
      <c r="Z56"/>
      <c r="AA56"/>
      <c r="AB56"/>
      <c r="AC56"/>
      <c r="AD56"/>
      <c r="AE56"/>
      <c r="AF56"/>
      <c r="AG56"/>
      <c r="AH56"/>
      <c r="AI56"/>
      <c r="AJ56"/>
      <c r="AK56"/>
      <c r="AL56"/>
      <c r="AM56"/>
      <c r="AN56"/>
      <c r="AO56"/>
      <c r="AP56"/>
      <c r="AQ56"/>
    </row>
    <row r="57" spans="3:43" x14ac:dyDescent="0.2">
      <c r="C57" s="108" t="s">
        <v>271</v>
      </c>
      <c r="D57" s="143">
        <v>0</v>
      </c>
      <c r="E57" s="144">
        <v>0</v>
      </c>
      <c r="F57" s="143">
        <v>2.2152747100923961E-2</v>
      </c>
      <c r="G57" s="144">
        <v>0.39766553062421961</v>
      </c>
      <c r="H57" s="143">
        <v>0</v>
      </c>
      <c r="I57" s="144">
        <v>0</v>
      </c>
      <c r="J57" s="143">
        <v>0</v>
      </c>
      <c r="K57" s="144">
        <v>0</v>
      </c>
      <c r="L57" s="143">
        <v>0</v>
      </c>
      <c r="M57" s="145">
        <v>0</v>
      </c>
      <c r="N57"/>
      <c r="O57"/>
      <c r="P57"/>
      <c r="Q57"/>
      <c r="R57"/>
      <c r="S57"/>
      <c r="T57"/>
      <c r="U57"/>
      <c r="V57"/>
      <c r="W57"/>
      <c r="X57"/>
      <c r="Y57"/>
      <c r="Z57"/>
      <c r="AA57"/>
      <c r="AB57"/>
      <c r="AC57"/>
      <c r="AD57"/>
      <c r="AE57"/>
      <c r="AF57"/>
      <c r="AG57"/>
      <c r="AH57"/>
      <c r="AI57"/>
      <c r="AJ57"/>
      <c r="AK57"/>
      <c r="AL57"/>
      <c r="AM57"/>
      <c r="AN57"/>
      <c r="AO57"/>
      <c r="AP57"/>
      <c r="AQ57"/>
    </row>
    <row r="58" spans="3:43" x14ac:dyDescent="0.2">
      <c r="C58" s="108" t="s">
        <v>344</v>
      </c>
      <c r="D58" s="143">
        <v>1.0649530107292262</v>
      </c>
      <c r="E58" s="144">
        <v>52.653638678334694</v>
      </c>
      <c r="F58" s="143">
        <v>0.12308568281611296</v>
      </c>
      <c r="G58" s="144">
        <v>6.0856291349774398</v>
      </c>
      <c r="H58" s="143">
        <v>0.49858229683320321</v>
      </c>
      <c r="I58" s="144">
        <v>24.651014499591426</v>
      </c>
      <c r="J58" s="143">
        <v>0</v>
      </c>
      <c r="K58" s="144">
        <v>0</v>
      </c>
      <c r="L58" s="143">
        <v>9.796095223293803E-3</v>
      </c>
      <c r="M58" s="145">
        <v>0.48434067339053621</v>
      </c>
      <c r="N58"/>
      <c r="O58"/>
      <c r="P58"/>
      <c r="Q58"/>
      <c r="R58"/>
      <c r="S58"/>
      <c r="T58"/>
      <c r="U58"/>
      <c r="V58"/>
      <c r="W58"/>
      <c r="X58"/>
      <c r="Y58"/>
      <c r="Z58"/>
      <c r="AA58"/>
      <c r="AB58"/>
      <c r="AC58"/>
      <c r="AD58"/>
      <c r="AE58"/>
      <c r="AF58"/>
      <c r="AG58"/>
      <c r="AH58"/>
      <c r="AI58"/>
      <c r="AJ58"/>
      <c r="AK58"/>
      <c r="AL58"/>
      <c r="AM58"/>
      <c r="AN58"/>
      <c r="AO58"/>
      <c r="AP58"/>
      <c r="AQ58"/>
    </row>
    <row r="59" spans="3:43" x14ac:dyDescent="0.2">
      <c r="C59" s="108" t="s">
        <v>277</v>
      </c>
      <c r="D59" s="143">
        <v>0</v>
      </c>
      <c r="E59" s="144">
        <v>0</v>
      </c>
      <c r="F59" s="143">
        <v>0</v>
      </c>
      <c r="G59" s="144">
        <v>0</v>
      </c>
      <c r="H59" s="143">
        <v>0</v>
      </c>
      <c r="I59" s="144">
        <v>0</v>
      </c>
      <c r="J59" s="143">
        <v>0</v>
      </c>
      <c r="K59" s="144">
        <v>0</v>
      </c>
      <c r="L59" s="143">
        <v>0</v>
      </c>
      <c r="M59" s="145">
        <v>0</v>
      </c>
      <c r="N59"/>
      <c r="O59"/>
      <c r="P59"/>
      <c r="Q59"/>
      <c r="R59"/>
      <c r="S59"/>
      <c r="T59"/>
      <c r="U59"/>
      <c r="V59"/>
      <c r="W59"/>
      <c r="X59"/>
      <c r="Y59"/>
      <c r="Z59"/>
      <c r="AA59"/>
      <c r="AB59"/>
      <c r="AC59"/>
      <c r="AD59"/>
      <c r="AE59"/>
      <c r="AF59"/>
      <c r="AG59"/>
      <c r="AH59"/>
      <c r="AI59"/>
      <c r="AJ59"/>
      <c r="AK59"/>
      <c r="AL59"/>
      <c r="AM59"/>
      <c r="AN59"/>
      <c r="AO59"/>
      <c r="AP59"/>
      <c r="AQ59"/>
    </row>
    <row r="60" spans="3:43" x14ac:dyDescent="0.2">
      <c r="C60" s="108" t="s">
        <v>282</v>
      </c>
      <c r="D60" s="143">
        <v>5.8140674983228911E-2</v>
      </c>
      <c r="E60" s="144">
        <v>3.5976584356248695</v>
      </c>
      <c r="F60" s="143">
        <v>0.21940069367347362</v>
      </c>
      <c r="G60" s="144">
        <v>13.576188384534712</v>
      </c>
      <c r="H60" s="143">
        <v>4.8838166985912292E-2</v>
      </c>
      <c r="I60" s="144">
        <v>3.0220330859248907</v>
      </c>
      <c r="J60" s="143">
        <v>0</v>
      </c>
      <c r="K60" s="144">
        <v>0</v>
      </c>
      <c r="L60" s="143">
        <v>2.183912172190727E-3</v>
      </c>
      <c r="M60" s="145">
        <v>0.13513723483967466</v>
      </c>
      <c r="N60"/>
      <c r="O60"/>
      <c r="P60"/>
      <c r="Q60"/>
      <c r="R60"/>
      <c r="S60"/>
      <c r="T60"/>
      <c r="U60"/>
      <c r="V60"/>
      <c r="W60"/>
      <c r="X60"/>
      <c r="Y60"/>
      <c r="Z60"/>
      <c r="AA60"/>
      <c r="AB60"/>
      <c r="AC60"/>
      <c r="AD60"/>
      <c r="AE60"/>
      <c r="AF60"/>
      <c r="AG60"/>
      <c r="AH60"/>
      <c r="AI60"/>
      <c r="AJ60"/>
      <c r="AK60"/>
      <c r="AL60"/>
      <c r="AM60"/>
      <c r="AN60"/>
      <c r="AO60"/>
      <c r="AP60"/>
      <c r="AQ60"/>
    </row>
    <row r="61" spans="3:43" x14ac:dyDescent="0.2">
      <c r="C61" s="108" t="s">
        <v>292</v>
      </c>
      <c r="D61" s="143">
        <v>0</v>
      </c>
      <c r="E61" s="144">
        <v>0</v>
      </c>
      <c r="F61" s="143">
        <v>8.401600000000002</v>
      </c>
      <c r="G61" s="144">
        <v>177.39530000000005</v>
      </c>
      <c r="H61" s="143">
        <v>0</v>
      </c>
      <c r="I61" s="144">
        <v>0</v>
      </c>
      <c r="J61" s="143">
        <v>0</v>
      </c>
      <c r="K61" s="144">
        <v>0</v>
      </c>
      <c r="L61" s="143">
        <v>0</v>
      </c>
      <c r="M61" s="145">
        <v>0</v>
      </c>
      <c r="N61"/>
      <c r="O61"/>
      <c r="P61"/>
      <c r="Q61"/>
      <c r="R61"/>
      <c r="S61"/>
      <c r="T61"/>
      <c r="U61"/>
      <c r="V61"/>
      <c r="W61"/>
      <c r="X61"/>
      <c r="Y61"/>
      <c r="Z61"/>
      <c r="AA61"/>
      <c r="AB61"/>
      <c r="AC61"/>
      <c r="AD61"/>
      <c r="AE61"/>
      <c r="AF61"/>
      <c r="AG61"/>
      <c r="AH61"/>
      <c r="AI61"/>
      <c r="AJ61"/>
      <c r="AK61"/>
      <c r="AL61"/>
      <c r="AM61"/>
      <c r="AN61"/>
      <c r="AO61"/>
      <c r="AP61"/>
      <c r="AQ61"/>
    </row>
    <row r="62" spans="3:43" x14ac:dyDescent="0.2">
      <c r="C62" s="108" t="s">
        <v>6</v>
      </c>
      <c r="D62" s="143">
        <v>0</v>
      </c>
      <c r="E62" s="144">
        <v>0</v>
      </c>
      <c r="F62" s="143">
        <v>0</v>
      </c>
      <c r="G62" s="144">
        <v>0</v>
      </c>
      <c r="H62" s="143">
        <v>0</v>
      </c>
      <c r="I62" s="144">
        <v>0</v>
      </c>
      <c r="J62" s="143">
        <v>0</v>
      </c>
      <c r="K62" s="144">
        <v>0</v>
      </c>
      <c r="L62" s="143">
        <v>0</v>
      </c>
      <c r="M62" s="145">
        <v>0</v>
      </c>
      <c r="N62"/>
      <c r="O62"/>
      <c r="P62"/>
      <c r="Q62"/>
      <c r="R62"/>
      <c r="S62"/>
      <c r="T62"/>
      <c r="U62"/>
      <c r="V62"/>
      <c r="W62"/>
      <c r="X62"/>
      <c r="Y62"/>
      <c r="Z62"/>
      <c r="AA62"/>
      <c r="AB62"/>
      <c r="AC62"/>
      <c r="AD62"/>
      <c r="AE62"/>
      <c r="AF62"/>
      <c r="AG62"/>
      <c r="AH62"/>
      <c r="AI62"/>
      <c r="AJ62"/>
      <c r="AK62"/>
      <c r="AL62"/>
      <c r="AM62"/>
      <c r="AN62"/>
      <c r="AO62"/>
      <c r="AP62"/>
      <c r="AQ62"/>
    </row>
    <row r="63" spans="3:43" x14ac:dyDescent="0.2">
      <c r="C63" s="108" t="s">
        <v>7</v>
      </c>
      <c r="D63" s="143">
        <v>0</v>
      </c>
      <c r="E63" s="144">
        <v>0</v>
      </c>
      <c r="F63" s="143">
        <v>0</v>
      </c>
      <c r="G63" s="144">
        <v>0</v>
      </c>
      <c r="H63" s="143">
        <v>0</v>
      </c>
      <c r="I63" s="144">
        <v>0</v>
      </c>
      <c r="J63" s="143">
        <v>0</v>
      </c>
      <c r="K63" s="144">
        <v>0</v>
      </c>
      <c r="L63" s="143">
        <v>0</v>
      </c>
      <c r="M63" s="145">
        <v>0</v>
      </c>
      <c r="N63"/>
      <c r="O63"/>
      <c r="P63"/>
      <c r="Q63"/>
      <c r="R63"/>
      <c r="S63"/>
      <c r="T63"/>
      <c r="U63"/>
      <c r="V63"/>
      <c r="W63"/>
      <c r="X63"/>
      <c r="Y63"/>
      <c r="Z63"/>
      <c r="AA63"/>
      <c r="AB63"/>
      <c r="AC63"/>
      <c r="AD63"/>
      <c r="AE63"/>
      <c r="AF63"/>
      <c r="AG63"/>
      <c r="AH63"/>
      <c r="AI63"/>
      <c r="AJ63"/>
      <c r="AK63"/>
      <c r="AL63"/>
      <c r="AM63"/>
      <c r="AN63"/>
      <c r="AO63"/>
      <c r="AP63"/>
      <c r="AQ63"/>
    </row>
    <row r="64" spans="3:43" x14ac:dyDescent="0.2">
      <c r="C64" s="108" t="s">
        <v>52</v>
      </c>
      <c r="D64" s="143">
        <v>0.62222949268318462</v>
      </c>
      <c r="E64" s="144">
        <v>13.13804364923126</v>
      </c>
      <c r="F64" s="143">
        <v>2.5235323167814887E-2</v>
      </c>
      <c r="G64" s="144">
        <v>0.5328303803979566</v>
      </c>
      <c r="H64" s="143">
        <v>0.28035762363661748</v>
      </c>
      <c r="I64" s="144">
        <v>5.9196015940183839</v>
      </c>
      <c r="J64" s="143">
        <v>0</v>
      </c>
      <c r="K64" s="144">
        <v>0</v>
      </c>
      <c r="L64" s="143">
        <v>1.1506128237158471E-3</v>
      </c>
      <c r="M64" s="145">
        <v>2.4294575681646328E-2</v>
      </c>
      <c r="N64"/>
      <c r="O64"/>
      <c r="P64"/>
      <c r="Q64"/>
      <c r="R64"/>
      <c r="S64"/>
      <c r="T64"/>
      <c r="U64"/>
      <c r="V64"/>
      <c r="W64"/>
      <c r="X64"/>
      <c r="Y64"/>
      <c r="Z64"/>
      <c r="AA64"/>
      <c r="AB64"/>
      <c r="AC64"/>
      <c r="AD64"/>
      <c r="AE64"/>
      <c r="AF64"/>
      <c r="AG64"/>
      <c r="AH64"/>
      <c r="AI64"/>
      <c r="AJ64"/>
      <c r="AK64"/>
      <c r="AL64"/>
      <c r="AM64"/>
      <c r="AN64"/>
      <c r="AO64"/>
      <c r="AP64"/>
      <c r="AQ64"/>
    </row>
    <row r="65" spans="3:43" x14ac:dyDescent="0.2">
      <c r="C65" s="146" t="s">
        <v>466</v>
      </c>
      <c r="D65" s="147">
        <v>0</v>
      </c>
      <c r="E65" s="148">
        <v>0</v>
      </c>
      <c r="F65" s="147">
        <v>0</v>
      </c>
      <c r="G65" s="148">
        <v>47.028900000000007</v>
      </c>
      <c r="H65" s="147">
        <v>0</v>
      </c>
      <c r="I65" s="148">
        <v>0</v>
      </c>
      <c r="J65" s="147">
        <v>0</v>
      </c>
      <c r="K65" s="148">
        <v>0</v>
      </c>
      <c r="L65" s="147">
        <v>0</v>
      </c>
      <c r="M65" s="149">
        <v>0</v>
      </c>
      <c r="N65"/>
      <c r="O65"/>
      <c r="P65"/>
      <c r="Q65"/>
      <c r="R65"/>
      <c r="S65"/>
      <c r="T65"/>
      <c r="U65"/>
      <c r="V65"/>
      <c r="W65"/>
      <c r="X65"/>
      <c r="Y65"/>
      <c r="Z65"/>
      <c r="AA65"/>
      <c r="AB65"/>
      <c r="AC65"/>
      <c r="AD65"/>
      <c r="AE65"/>
      <c r="AF65"/>
      <c r="AG65"/>
      <c r="AH65"/>
      <c r="AI65"/>
      <c r="AJ65"/>
      <c r="AK65"/>
      <c r="AL65"/>
      <c r="AM65"/>
      <c r="AN65"/>
      <c r="AO65"/>
      <c r="AP65"/>
      <c r="AQ65"/>
    </row>
    <row r="66" spans="3:43" x14ac:dyDescent="0.2">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row>
    <row r="67" spans="3:43" x14ac:dyDescent="0.2">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row>
    <row r="68" spans="3:43" x14ac:dyDescent="0.2">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row>
    <row r="69" spans="3:43" x14ac:dyDescent="0.2">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row>
    <row r="70" spans="3:43" x14ac:dyDescent="0.2">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row>
    <row r="71" spans="3:43" x14ac:dyDescent="0.2">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row>
    <row r="72" spans="3:43" x14ac:dyDescent="0.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row>
    <row r="73" spans="3:43" x14ac:dyDescent="0.2">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row>
    <row r="74" spans="3:43" x14ac:dyDescent="0.2">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row>
    <row r="75" spans="3:43" x14ac:dyDescent="0.2">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row>
    <row r="76" spans="3:43" x14ac:dyDescent="0.2">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row>
    <row r="77" spans="3:43" x14ac:dyDescent="0.2">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row>
    <row r="78" spans="3:43" x14ac:dyDescent="0.2">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row>
    <row r="79" spans="3:43" x14ac:dyDescent="0.2">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row>
    <row r="80" spans="3:43" x14ac:dyDescent="0.2">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row>
    <row r="81" spans="3:43" x14ac:dyDescent="0.2">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3:43" x14ac:dyDescent="0.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3" spans="3:43" x14ac:dyDescent="0.2">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row>
    <row r="84" spans="3:43" x14ac:dyDescent="0.2">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row>
    <row r="85" spans="3:43" x14ac:dyDescent="0.2">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row>
    <row r="86" spans="3:43" x14ac:dyDescent="0.2">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row>
    <row r="87" spans="3:43" x14ac:dyDescent="0.2">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row>
    <row r="88" spans="3:43" x14ac:dyDescent="0.2">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row>
    <row r="89" spans="3:43" x14ac:dyDescent="0.2">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row>
    <row r="90" spans="3:43" x14ac:dyDescent="0.2">
      <c r="N90" s="10"/>
    </row>
  </sheetData>
  <phoneticPr fontId="4" type="noConversion"/>
  <conditionalFormatting sqref="O37:P38 AV23:AW27 P13:Q13 Q33:R38 S23:S38">
    <cfRule type="cellIs" dxfId="28" priority="1" stopIfTrue="1" operator="greaterThan">
      <formula>0</formula>
    </cfRule>
    <cfRule type="cellIs" dxfId="27" priority="2" stopIfTrue="1" operator="lessThan">
      <formula>0</formula>
    </cfRule>
  </conditionalFormatting>
  <pageMargins left="0.75" right="0.75" top="1" bottom="1" header="0.5" footer="0.5"/>
  <pageSetup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U50"/>
  <sheetViews>
    <sheetView workbookViewId="0">
      <selection activeCell="A2" sqref="A2"/>
    </sheetView>
  </sheetViews>
  <sheetFormatPr defaultRowHeight="12.75" x14ac:dyDescent="0.2"/>
  <cols>
    <col min="1" max="1" width="21.140625" customWidth="1"/>
    <col min="2" max="20" width="21.85546875" customWidth="1"/>
    <col min="21" max="21" width="7.5703125" customWidth="1"/>
    <col min="22" max="22" width="24.28515625" customWidth="1"/>
    <col min="23" max="23" width="10.5703125" customWidth="1"/>
    <col min="24" max="42" width="30.140625" customWidth="1"/>
    <col min="43" max="43" width="8.5703125" customWidth="1"/>
    <col min="44" max="44" width="30.140625" customWidth="1"/>
    <col min="45" max="46" width="10.5703125" customWidth="1"/>
    <col min="47" max="47" width="12" bestFit="1" customWidth="1"/>
  </cols>
  <sheetData>
    <row r="1" spans="1:22" x14ac:dyDescent="0.2">
      <c r="A1" s="27" t="s">
        <v>287</v>
      </c>
      <c r="D1" s="10"/>
      <c r="E1" s="96"/>
    </row>
    <row r="3" spans="1:22" x14ac:dyDescent="0.2">
      <c r="A3" s="6" t="s">
        <v>156</v>
      </c>
    </row>
    <row r="4" spans="1:22" s="22" customFormat="1" ht="25.5" x14ac:dyDescent="0.2">
      <c r="A4" s="39" t="str">
        <f>A18</f>
        <v>FIPS</v>
      </c>
      <c r="B4" s="39" t="s">
        <v>161</v>
      </c>
      <c r="C4" s="39" t="s">
        <v>54</v>
      </c>
      <c r="D4" s="39" t="s">
        <v>344</v>
      </c>
      <c r="E4" s="39" t="s">
        <v>62</v>
      </c>
      <c r="F4" s="160" t="s">
        <v>282</v>
      </c>
      <c r="G4" s="105" t="s">
        <v>292</v>
      </c>
      <c r="H4" s="105" t="s">
        <v>307</v>
      </c>
      <c r="I4" s="39" t="s">
        <v>3</v>
      </c>
      <c r="J4" s="39" t="s">
        <v>155</v>
      </c>
      <c r="K4" s="105"/>
      <c r="L4" s="105"/>
      <c r="M4" s="39"/>
      <c r="N4" s="39"/>
      <c r="O4" s="39"/>
      <c r="P4" s="39"/>
    </row>
    <row r="5" spans="1:22" s="13" customFormat="1" x14ac:dyDescent="0.2">
      <c r="A5" s="13" t="str">
        <f>PROPER(VLOOKUP(A19,fips_xref!$A$5:$B$26,2,FALSE))</f>
        <v>Archuleta</v>
      </c>
      <c r="B5" s="259">
        <f t="shared" ref="B5:H10" si="0">SUMIF($B$18:$V$18,B$4,$B19:$V19)</f>
        <v>32.239421296288583</v>
      </c>
      <c r="C5" s="259">
        <f t="shared" si="0"/>
        <v>4.2780129677419216</v>
      </c>
      <c r="D5" s="259">
        <f t="shared" si="0"/>
        <v>0.12308568281611296</v>
      </c>
      <c r="E5" s="259">
        <f t="shared" si="0"/>
        <v>0.3750547923657318</v>
      </c>
      <c r="F5" s="259">
        <f t="shared" si="0"/>
        <v>0.21940069367347362</v>
      </c>
      <c r="G5" s="260">
        <f t="shared" si="0"/>
        <v>8.401600000000002</v>
      </c>
      <c r="H5" s="260">
        <f t="shared" si="0"/>
        <v>0.2708787551142679</v>
      </c>
      <c r="I5" s="258">
        <f t="shared" ref="I5:I10" si="1">SUMIF($B$15:$V$15,"N",$B19:$V19)</f>
        <v>0.33108510946033259</v>
      </c>
      <c r="J5" s="259">
        <f t="shared" ref="J5:J9" si="2">SUM(B5:I5)</f>
        <v>46.23853929746042</v>
      </c>
      <c r="K5" s="374"/>
      <c r="L5" s="106"/>
    </row>
    <row r="6" spans="1:22" s="13" customFormat="1" x14ac:dyDescent="0.2">
      <c r="A6" s="13" t="str">
        <f>PROPER(VLOOKUP(A20,fips_xref!$A$5:$B$26,2,FALSE))</f>
        <v>La Plata</v>
      </c>
      <c r="B6" s="259">
        <f t="shared" si="0"/>
        <v>1832.4546542770918</v>
      </c>
      <c r="C6" s="259">
        <f t="shared" si="0"/>
        <v>31.941089419354693</v>
      </c>
      <c r="D6" s="259">
        <f t="shared" si="0"/>
        <v>6.0856291349774398</v>
      </c>
      <c r="E6" s="259">
        <f t="shared" si="0"/>
        <v>18.5435407223091</v>
      </c>
      <c r="F6" s="259">
        <f t="shared" si="0"/>
        <v>13.576188384534712</v>
      </c>
      <c r="G6" s="260">
        <f t="shared" si="0"/>
        <v>177.39530000000005</v>
      </c>
      <c r="H6" s="260">
        <f t="shared" si="0"/>
        <v>5.2253735942214181</v>
      </c>
      <c r="I6" s="258">
        <f t="shared" si="1"/>
        <v>55.793631176471997</v>
      </c>
      <c r="J6" s="259">
        <f t="shared" si="2"/>
        <v>2141.0154067089611</v>
      </c>
      <c r="K6" s="374"/>
      <c r="L6" s="106"/>
    </row>
    <row r="7" spans="1:22" s="177" customFormat="1" x14ac:dyDescent="0.2">
      <c r="A7" s="177" t="str">
        <f>PROPER(VLOOKUP(A21,fips_xref!$A$5:$B$26,2,FALSE))</f>
        <v>Archuleta_Tribal</v>
      </c>
      <c r="B7" s="261">
        <f t="shared" si="0"/>
        <v>31.990384207738195</v>
      </c>
      <c r="C7" s="261">
        <f t="shared" si="0"/>
        <v>2.354748967741922</v>
      </c>
      <c r="D7" s="261">
        <f t="shared" si="0"/>
        <v>0.1030815166677643</v>
      </c>
      <c r="E7" s="261">
        <f t="shared" si="0"/>
        <v>0.314100031344279</v>
      </c>
      <c r="F7" s="261">
        <f t="shared" si="0"/>
        <v>0.21074130651867842</v>
      </c>
      <c r="G7" s="262">
        <f t="shared" si="0"/>
        <v>0</v>
      </c>
      <c r="H7" s="262">
        <f t="shared" si="0"/>
        <v>0.2465712077276816</v>
      </c>
      <c r="I7" s="261">
        <f t="shared" si="1"/>
        <v>0.28816970866846686</v>
      </c>
      <c r="J7" s="261">
        <f t="shared" si="2"/>
        <v>35.507796946406991</v>
      </c>
      <c r="K7" s="374"/>
      <c r="L7" s="178"/>
    </row>
    <row r="8" spans="1:22" s="177" customFormat="1" x14ac:dyDescent="0.2">
      <c r="A8" s="177" t="str">
        <f>PROPER(VLOOKUP(A22,fips_xref!$A$5:$B$26,2,FALSE))</f>
        <v>La Plata_Tribal</v>
      </c>
      <c r="B8" s="261">
        <f t="shared" si="0"/>
        <v>1774.4517330868823</v>
      </c>
      <c r="C8" s="261">
        <f t="shared" si="0"/>
        <v>25.209665419354693</v>
      </c>
      <c r="D8" s="261">
        <f t="shared" si="0"/>
        <v>5.3854833197852372</v>
      </c>
      <c r="E8" s="261">
        <f t="shared" si="0"/>
        <v>16.410124086558252</v>
      </c>
      <c r="F8" s="261">
        <f t="shared" si="0"/>
        <v>11.689458749751667</v>
      </c>
      <c r="G8" s="262">
        <f t="shared" si="0"/>
        <v>177.39530000000005</v>
      </c>
      <c r="H8" s="262">
        <f t="shared" si="0"/>
        <v>5.213219820528125</v>
      </c>
      <c r="I8" s="261">
        <f t="shared" si="1"/>
        <v>49.292096101839505</v>
      </c>
      <c r="J8" s="261">
        <f t="shared" si="2"/>
        <v>2065.0470805846999</v>
      </c>
      <c r="K8" s="374"/>
      <c r="L8" s="178"/>
    </row>
    <row r="9" spans="1:22" s="179" customFormat="1" x14ac:dyDescent="0.2">
      <c r="A9" s="179" t="str">
        <f>PROPER(VLOOKUP(A23,fips_xref!$A$5:$B$26,2,FALSE))</f>
        <v>Archuleta_Nontribal</v>
      </c>
      <c r="B9" s="263">
        <f t="shared" si="0"/>
        <v>0.24903708855039086</v>
      </c>
      <c r="C9" s="263">
        <f t="shared" si="0"/>
        <v>1.9232639999999999</v>
      </c>
      <c r="D9" s="263">
        <f t="shared" si="0"/>
        <v>2.000416614834865E-2</v>
      </c>
      <c r="E9" s="263">
        <f t="shared" si="0"/>
        <v>6.0954761021452808E-2</v>
      </c>
      <c r="F9" s="263">
        <f t="shared" si="0"/>
        <v>8.6593871547951985E-3</v>
      </c>
      <c r="G9" s="264">
        <f t="shared" si="0"/>
        <v>8.401600000000002</v>
      </c>
      <c r="H9" s="264">
        <f t="shared" si="0"/>
        <v>2.4307547386586286E-2</v>
      </c>
      <c r="I9" s="263">
        <f t="shared" si="1"/>
        <v>4.2915400791865739E-2</v>
      </c>
      <c r="J9" s="263">
        <f t="shared" si="2"/>
        <v>10.730742351053442</v>
      </c>
      <c r="K9" s="374"/>
      <c r="L9" s="180"/>
    </row>
    <row r="10" spans="1:22" s="179" customFormat="1" x14ac:dyDescent="0.2">
      <c r="A10" s="179" t="str">
        <f>PROPER(VLOOKUP(A24,fips_xref!$A$5:$B$26,2,FALSE))</f>
        <v>La Plata_Nontribal</v>
      </c>
      <c r="B10" s="263">
        <f t="shared" si="0"/>
        <v>58.002921190209484</v>
      </c>
      <c r="C10" s="263">
        <f t="shared" si="0"/>
        <v>6.7314239999999996</v>
      </c>
      <c r="D10" s="263">
        <f t="shared" si="0"/>
        <v>0.70014581519220287</v>
      </c>
      <c r="E10" s="263">
        <f t="shared" si="0"/>
        <v>2.1334166357508484</v>
      </c>
      <c r="F10" s="263">
        <f t="shared" si="0"/>
        <v>1.8867296347830453</v>
      </c>
      <c r="G10" s="264">
        <f t="shared" si="0"/>
        <v>0</v>
      </c>
      <c r="H10" s="264">
        <f t="shared" si="0"/>
        <v>1.2153773693293143E-2</v>
      </c>
      <c r="I10" s="263">
        <f t="shared" si="1"/>
        <v>6.5015350746324909</v>
      </c>
      <c r="J10" s="263">
        <f t="shared" ref="J10" si="3">SUM(B10:I10)</f>
        <v>75.968326124261367</v>
      </c>
      <c r="K10" s="374"/>
      <c r="L10" s="180"/>
    </row>
    <row r="11" spans="1:22" s="70" customFormat="1" x14ac:dyDescent="0.2">
      <c r="A11" s="70" t="s">
        <v>155</v>
      </c>
      <c r="B11" s="134">
        <f>SUM(B5:B6)</f>
        <v>1864.6940755733804</v>
      </c>
      <c r="C11" s="134">
        <f t="shared" ref="C11:J11" si="4">SUM(C5:C6)</f>
        <v>36.219102387096612</v>
      </c>
      <c r="D11" s="134">
        <f t="shared" si="4"/>
        <v>6.2087148177935525</v>
      </c>
      <c r="E11" s="134">
        <f t="shared" si="4"/>
        <v>18.918595514674831</v>
      </c>
      <c r="F11" s="134">
        <f t="shared" si="4"/>
        <v>13.795589078208186</v>
      </c>
      <c r="G11" s="134">
        <f t="shared" si="4"/>
        <v>185.79690000000005</v>
      </c>
      <c r="H11" s="134">
        <f t="shared" si="4"/>
        <v>5.4962523493356858</v>
      </c>
      <c r="I11" s="134">
        <f t="shared" si="4"/>
        <v>56.12471628593233</v>
      </c>
      <c r="J11" s="134">
        <f t="shared" si="4"/>
        <v>2187.2539460064218</v>
      </c>
      <c r="K11" s="374"/>
      <c r="L11" s="107"/>
    </row>
    <row r="12" spans="1:22" x14ac:dyDescent="0.2">
      <c r="B12" s="321"/>
      <c r="C12" s="321"/>
      <c r="D12" s="321"/>
      <c r="E12" s="321"/>
      <c r="F12" s="321"/>
      <c r="G12" s="321"/>
      <c r="H12" s="321"/>
      <c r="I12" s="265"/>
      <c r="J12" s="265"/>
      <c r="S12" s="109"/>
    </row>
    <row r="13" spans="1:22" x14ac:dyDescent="0.2">
      <c r="B13" s="266"/>
      <c r="C13" s="266"/>
      <c r="D13" s="266"/>
      <c r="E13" s="266"/>
      <c r="F13" s="266"/>
      <c r="G13" s="266"/>
      <c r="H13" s="266"/>
      <c r="I13" s="266"/>
      <c r="J13" s="266"/>
    </row>
    <row r="14" spans="1:22" x14ac:dyDescent="0.2">
      <c r="A14" s="6" t="s">
        <v>164</v>
      </c>
    </row>
    <row r="15" spans="1:22" x14ac:dyDescent="0.2">
      <c r="A15" t="s">
        <v>162</v>
      </c>
      <c r="B15" t="str">
        <f>VLOOKUP(B18,by_src_allpol!$J$18:$K$36,2,FALSE)</f>
        <v>Y</v>
      </c>
      <c r="C15" s="354" t="str">
        <f>VLOOKUP(C18,by_src_allpol!$J$18:$K$36,2,FALSE)</f>
        <v>Y</v>
      </c>
      <c r="D15" s="354" t="str">
        <f>VLOOKUP(D18,by_src_allpol!$J$18:$K$36,2,FALSE)</f>
        <v>Y</v>
      </c>
      <c r="E15" s="354" t="str">
        <f>VLOOKUP(E18,by_src_allpol!$J$18:$K$36,2,FALSE)</f>
        <v>N</v>
      </c>
      <c r="F15" s="354" t="str">
        <f>VLOOKUP(F18,by_src_allpol!$J$18:$K$36,2,FALSE)</f>
        <v>N</v>
      </c>
      <c r="G15" s="354" t="str">
        <f>VLOOKUP(G18,by_src_allpol!$J$18:$K$36,2,FALSE)</f>
        <v>N</v>
      </c>
      <c r="H15" s="354" t="str">
        <f>VLOOKUP(H18,by_src_allpol!$J$18:$K$36,2,FALSE)</f>
        <v>N</v>
      </c>
      <c r="I15" s="354" t="str">
        <f>VLOOKUP(I18,by_src_allpol!$J$18:$K$36,2,FALSE)</f>
        <v>N</v>
      </c>
      <c r="J15" s="354" t="str">
        <f>VLOOKUP(J18,by_src_allpol!$J$18:$K$36,2,FALSE)</f>
        <v>N</v>
      </c>
      <c r="K15" s="354" t="str">
        <f>VLOOKUP(K18,by_src_allpol!$J$18:$K$36,2,FALSE)</f>
        <v>N</v>
      </c>
      <c r="L15" s="354" t="str">
        <f>VLOOKUP(L18,by_src_allpol!$J$18:$K$36,2,FALSE)</f>
        <v>Y</v>
      </c>
      <c r="M15" s="354" t="str">
        <f>VLOOKUP(M18,by_src_allpol!$J$18:$K$36,2,FALSE)</f>
        <v>N</v>
      </c>
      <c r="N15" s="354" t="str">
        <f>VLOOKUP(N18,by_src_allpol!$J$18:$K$36,2,FALSE)</f>
        <v>Y</v>
      </c>
      <c r="O15" s="354" t="str">
        <f>VLOOKUP(O18,by_src_allpol!$J$18:$K$36,2,FALSE)</f>
        <v>Y</v>
      </c>
      <c r="P15" s="354" t="str">
        <f>VLOOKUP(P18,by_src_allpol!$J$18:$K$36,2,FALSE)</f>
        <v>N</v>
      </c>
      <c r="Q15" s="354" t="str">
        <f>VLOOKUP(Q18,by_src_allpol!$J$18:$K$36,2,FALSE)</f>
        <v>N</v>
      </c>
      <c r="R15" s="354" t="str">
        <f>VLOOKUP(R18,by_src_allpol!$J$18:$K$36,2,FALSE)</f>
        <v>Y</v>
      </c>
      <c r="S15" s="354" t="str">
        <f>VLOOKUP(S18,by_src_allpol!$J$18:$K$36,2,FALSE)</f>
        <v>N</v>
      </c>
      <c r="T15" s="354" t="str">
        <f>VLOOKUP(T18,by_src_allpol!$J$18:$K$36,2,FALSE)</f>
        <v>N</v>
      </c>
      <c r="U15" s="354"/>
      <c r="V15" s="354"/>
    </row>
    <row r="17" spans="1:47" x14ac:dyDescent="0.2">
      <c r="A17" s="28" t="s">
        <v>246</v>
      </c>
      <c r="B17" s="28" t="s">
        <v>10</v>
      </c>
      <c r="C17" s="30"/>
      <c r="D17" s="30"/>
      <c r="E17" s="30"/>
      <c r="F17" s="30"/>
      <c r="G17" s="30"/>
      <c r="H17" s="30"/>
      <c r="I17" s="30"/>
      <c r="J17" s="30"/>
      <c r="K17" s="30"/>
      <c r="L17" s="30"/>
      <c r="M17" s="30"/>
      <c r="N17" s="30"/>
      <c r="O17" s="30"/>
      <c r="P17" s="30"/>
      <c r="Q17" s="30"/>
      <c r="R17" s="30"/>
      <c r="S17" s="30"/>
      <c r="T17" s="30"/>
      <c r="U17" s="32"/>
    </row>
    <row r="18" spans="1:47" s="22" customFormat="1" ht="25.5" x14ac:dyDescent="0.2">
      <c r="A18" s="41" t="s">
        <v>11</v>
      </c>
      <c r="B18" s="42" t="s">
        <v>38</v>
      </c>
      <c r="C18" s="43" t="s">
        <v>54</v>
      </c>
      <c r="D18" s="43" t="s">
        <v>62</v>
      </c>
      <c r="E18" s="43" t="s">
        <v>58</v>
      </c>
      <c r="F18" s="43" t="s">
        <v>57</v>
      </c>
      <c r="G18" s="43" t="s">
        <v>61</v>
      </c>
      <c r="H18" s="43" t="s">
        <v>59</v>
      </c>
      <c r="I18" s="43" t="s">
        <v>17</v>
      </c>
      <c r="J18" s="43" t="s">
        <v>147</v>
      </c>
      <c r="K18" s="43" t="s">
        <v>271</v>
      </c>
      <c r="L18" s="43" t="s">
        <v>344</v>
      </c>
      <c r="M18" s="43" t="s">
        <v>277</v>
      </c>
      <c r="N18" s="43" t="s">
        <v>282</v>
      </c>
      <c r="O18" s="43" t="s">
        <v>292</v>
      </c>
      <c r="P18" s="43" t="s">
        <v>6</v>
      </c>
      <c r="Q18" s="43" t="s">
        <v>7</v>
      </c>
      <c r="R18" s="43" t="s">
        <v>307</v>
      </c>
      <c r="S18" s="43" t="s">
        <v>52</v>
      </c>
      <c r="T18" s="43" t="s">
        <v>466</v>
      </c>
      <c r="U18" s="44" t="s">
        <v>247</v>
      </c>
      <c r="V18"/>
      <c r="W18"/>
      <c r="X18"/>
      <c r="Y18"/>
      <c r="Z18"/>
      <c r="AA18"/>
      <c r="AB18"/>
      <c r="AC18"/>
      <c r="AD18"/>
      <c r="AE18"/>
      <c r="AF18"/>
      <c r="AG18"/>
      <c r="AH18"/>
      <c r="AI18"/>
      <c r="AJ18"/>
      <c r="AK18"/>
      <c r="AL18"/>
      <c r="AM18"/>
      <c r="AN18"/>
      <c r="AO18"/>
      <c r="AP18"/>
      <c r="AQ18"/>
      <c r="AR18"/>
      <c r="AS18"/>
      <c r="AT18"/>
      <c r="AU18"/>
    </row>
    <row r="19" spans="1:47" s="66" customFormat="1" x14ac:dyDescent="0.2">
      <c r="A19" s="84" t="s">
        <v>319</v>
      </c>
      <c r="B19" s="62">
        <v>32.239421296288583</v>
      </c>
      <c r="C19" s="63">
        <v>4.2780129677419216</v>
      </c>
      <c r="D19" s="63">
        <v>0.3750547923657318</v>
      </c>
      <c r="E19" s="63">
        <v>1.6616555751604371E-2</v>
      </c>
      <c r="F19" s="63">
        <v>0</v>
      </c>
      <c r="G19" s="63">
        <v>0.26708048343998936</v>
      </c>
      <c r="H19" s="63">
        <v>0</v>
      </c>
      <c r="I19" s="63">
        <v>0</v>
      </c>
      <c r="J19" s="63"/>
      <c r="K19" s="63">
        <v>2.2152747100923961E-2</v>
      </c>
      <c r="L19" s="63">
        <v>0.12308568281611296</v>
      </c>
      <c r="M19" s="63">
        <v>0</v>
      </c>
      <c r="N19" s="63">
        <v>0.21940069367347362</v>
      </c>
      <c r="O19" s="63">
        <v>8.401600000000002</v>
      </c>
      <c r="P19" s="63">
        <v>0</v>
      </c>
      <c r="Q19" s="63">
        <v>0</v>
      </c>
      <c r="R19" s="63">
        <v>0.2708787551142679</v>
      </c>
      <c r="S19" s="63">
        <v>2.5235323167814887E-2</v>
      </c>
      <c r="T19" s="63">
        <v>0</v>
      </c>
      <c r="U19" s="64">
        <v>46.23853929746042</v>
      </c>
      <c r="V19"/>
      <c r="W19"/>
      <c r="X19"/>
      <c r="Y19"/>
      <c r="Z19"/>
      <c r="AA19"/>
      <c r="AB19"/>
      <c r="AC19"/>
      <c r="AD19"/>
      <c r="AE19"/>
      <c r="AF19"/>
      <c r="AG19"/>
      <c r="AH19"/>
      <c r="AI19"/>
      <c r="AJ19"/>
      <c r="AK19"/>
      <c r="AL19"/>
      <c r="AM19"/>
      <c r="AN19"/>
      <c r="AO19"/>
      <c r="AP19"/>
      <c r="AQ19"/>
      <c r="AR19"/>
      <c r="AS19"/>
      <c r="AT19"/>
    </row>
    <row r="20" spans="1:47" s="66" customFormat="1" x14ac:dyDescent="0.2">
      <c r="A20" s="85" t="s">
        <v>321</v>
      </c>
      <c r="B20" s="65">
        <v>1832.4546542770918</v>
      </c>
      <c r="C20" s="66">
        <v>31.941089419354693</v>
      </c>
      <c r="D20" s="66">
        <v>18.5435407223091</v>
      </c>
      <c r="E20" s="66">
        <v>0.29828496799988646</v>
      </c>
      <c r="F20" s="66">
        <v>0</v>
      </c>
      <c r="G20" s="66">
        <v>1.0379502974499248</v>
      </c>
      <c r="H20" s="66">
        <v>0</v>
      </c>
      <c r="I20" s="66">
        <v>0</v>
      </c>
      <c r="J20" s="66">
        <v>6.4980000000000002</v>
      </c>
      <c r="K20" s="66">
        <v>0.39766553062421961</v>
      </c>
      <c r="L20" s="66">
        <v>6.0856291349774398</v>
      </c>
      <c r="M20" s="66">
        <v>0</v>
      </c>
      <c r="N20" s="66">
        <v>13.576188384534712</v>
      </c>
      <c r="O20" s="66">
        <v>177.39530000000005</v>
      </c>
      <c r="P20" s="66">
        <v>0</v>
      </c>
      <c r="Q20" s="66">
        <v>0</v>
      </c>
      <c r="R20" s="66">
        <v>5.2253735942214181</v>
      </c>
      <c r="S20" s="66">
        <v>0.5328303803979566</v>
      </c>
      <c r="T20" s="66">
        <v>47.028900000000007</v>
      </c>
      <c r="U20" s="67">
        <v>2141.0154067089611</v>
      </c>
      <c r="V20"/>
      <c r="W20"/>
      <c r="X20"/>
      <c r="Y20"/>
      <c r="Z20"/>
      <c r="AA20"/>
      <c r="AB20"/>
      <c r="AC20"/>
      <c r="AD20"/>
      <c r="AE20"/>
      <c r="AF20"/>
      <c r="AG20"/>
      <c r="AH20"/>
      <c r="AI20"/>
      <c r="AJ20"/>
      <c r="AK20"/>
      <c r="AL20"/>
      <c r="AM20"/>
      <c r="AN20"/>
      <c r="AO20"/>
      <c r="AP20"/>
      <c r="AQ20"/>
      <c r="AR20"/>
      <c r="AS20"/>
      <c r="AT20"/>
    </row>
    <row r="21" spans="1:47" s="66" customFormat="1" x14ac:dyDescent="0.2">
      <c r="A21" s="85" t="s">
        <v>325</v>
      </c>
      <c r="B21" s="65">
        <v>31.990384207738195</v>
      </c>
      <c r="C21" s="66">
        <v>2.354748967741922</v>
      </c>
      <c r="D21" s="66">
        <v>0.314100031344279</v>
      </c>
      <c r="E21" s="66">
        <v>1.4047313708433149E-2</v>
      </c>
      <c r="F21" s="66">
        <v>0</v>
      </c>
      <c r="G21" s="66">
        <v>0.25539489254123576</v>
      </c>
      <c r="H21" s="66">
        <v>0</v>
      </c>
      <c r="I21" s="66">
        <v>0</v>
      </c>
      <c r="K21" s="66">
        <v>1.8727502418797951E-2</v>
      </c>
      <c r="L21" s="66">
        <v>0.1030815166677643</v>
      </c>
      <c r="M21" s="66">
        <v>0</v>
      </c>
      <c r="N21" s="66">
        <v>0.21074130651867842</v>
      </c>
      <c r="O21" s="66">
        <v>0</v>
      </c>
      <c r="P21" s="66">
        <v>0</v>
      </c>
      <c r="Q21" s="66">
        <v>0</v>
      </c>
      <c r="R21" s="66">
        <v>0.2465712077276816</v>
      </c>
      <c r="S21" s="66">
        <v>0</v>
      </c>
      <c r="T21" s="66">
        <v>0</v>
      </c>
      <c r="U21" s="67">
        <v>35.507796946406984</v>
      </c>
      <c r="V21"/>
      <c r="W21"/>
      <c r="X21"/>
      <c r="Y21"/>
      <c r="Z21"/>
      <c r="AA21"/>
      <c r="AB21"/>
      <c r="AC21"/>
      <c r="AD21"/>
      <c r="AE21"/>
      <c r="AF21"/>
      <c r="AG21"/>
      <c r="AH21"/>
      <c r="AI21"/>
      <c r="AJ21"/>
      <c r="AK21"/>
      <c r="AL21"/>
      <c r="AM21"/>
      <c r="AN21"/>
      <c r="AO21"/>
      <c r="AP21"/>
      <c r="AQ21"/>
      <c r="AR21"/>
      <c r="AS21"/>
      <c r="AT21"/>
    </row>
    <row r="22" spans="1:47" s="66" customFormat="1" x14ac:dyDescent="0.2">
      <c r="A22" s="85" t="s">
        <v>326</v>
      </c>
      <c r="B22" s="65">
        <v>1774.4517330868823</v>
      </c>
      <c r="C22" s="66">
        <v>25.209665419354693</v>
      </c>
      <c r="D22" s="66">
        <v>16.410124086558252</v>
      </c>
      <c r="E22" s="66">
        <v>0.29700034697830086</v>
      </c>
      <c r="F22" s="66">
        <v>0</v>
      </c>
      <c r="G22" s="66">
        <v>1.0374124661800828</v>
      </c>
      <c r="H22" s="66">
        <v>0</v>
      </c>
      <c r="I22" s="66">
        <v>0</v>
      </c>
      <c r="K22" s="66">
        <v>0.3959529082831566</v>
      </c>
      <c r="L22" s="66">
        <v>5.3854833197852372</v>
      </c>
      <c r="M22" s="66">
        <v>0</v>
      </c>
      <c r="N22" s="66">
        <v>11.689458749751667</v>
      </c>
      <c r="O22" s="66">
        <v>177.39530000000005</v>
      </c>
      <c r="P22" s="66">
        <v>0</v>
      </c>
      <c r="Q22" s="66">
        <v>0</v>
      </c>
      <c r="R22" s="66">
        <v>5.213219820528125</v>
      </c>
      <c r="S22" s="66">
        <v>0.5328303803979566</v>
      </c>
      <c r="T22" s="66">
        <v>47.028900000000007</v>
      </c>
      <c r="U22" s="67">
        <v>2065.0470805846994</v>
      </c>
      <c r="V22"/>
      <c r="W22"/>
      <c r="X22"/>
      <c r="Y22"/>
      <c r="Z22"/>
      <c r="AA22"/>
      <c r="AB22"/>
      <c r="AC22"/>
      <c r="AD22"/>
      <c r="AE22"/>
      <c r="AF22"/>
      <c r="AG22"/>
      <c r="AH22"/>
      <c r="AI22"/>
      <c r="AJ22"/>
      <c r="AK22"/>
      <c r="AL22"/>
      <c r="AM22"/>
      <c r="AN22"/>
      <c r="AO22"/>
      <c r="AP22"/>
      <c r="AQ22"/>
      <c r="AR22"/>
      <c r="AS22"/>
      <c r="AT22"/>
    </row>
    <row r="23" spans="1:47" s="66" customFormat="1" x14ac:dyDescent="0.2">
      <c r="A23" s="85" t="s">
        <v>333</v>
      </c>
      <c r="B23" s="65">
        <v>0.24903708855039086</v>
      </c>
      <c r="C23" s="66">
        <v>1.9232639999999999</v>
      </c>
      <c r="D23" s="66">
        <v>6.0954761021452808E-2</v>
      </c>
      <c r="E23" s="66">
        <v>2.5692420431712203E-3</v>
      </c>
      <c r="F23" s="66">
        <v>0</v>
      </c>
      <c r="G23" s="66">
        <v>1.1685590898753621E-2</v>
      </c>
      <c r="H23" s="66">
        <v>0</v>
      </c>
      <c r="I23" s="66">
        <v>0</v>
      </c>
      <c r="K23" s="66">
        <v>3.4252446821260081E-3</v>
      </c>
      <c r="L23" s="66">
        <v>2.000416614834865E-2</v>
      </c>
      <c r="M23" s="66">
        <v>0</v>
      </c>
      <c r="N23" s="66">
        <v>8.6593871547951985E-3</v>
      </c>
      <c r="O23" s="66">
        <v>8.401600000000002</v>
      </c>
      <c r="P23" s="66">
        <v>0</v>
      </c>
      <c r="Q23" s="66">
        <v>0</v>
      </c>
      <c r="R23" s="66">
        <v>2.4307547386586286E-2</v>
      </c>
      <c r="S23" s="66">
        <v>2.5235323167814887E-2</v>
      </c>
      <c r="T23" s="66">
        <v>0</v>
      </c>
      <c r="U23" s="67">
        <v>10.73074235105344</v>
      </c>
      <c r="V23"/>
      <c r="W23"/>
      <c r="X23"/>
      <c r="Y23"/>
      <c r="Z23"/>
      <c r="AA23"/>
      <c r="AB23"/>
      <c r="AC23"/>
      <c r="AD23"/>
      <c r="AE23"/>
      <c r="AF23"/>
      <c r="AG23"/>
      <c r="AH23"/>
      <c r="AI23"/>
      <c r="AJ23"/>
      <c r="AK23"/>
      <c r="AL23"/>
      <c r="AM23"/>
      <c r="AN23"/>
      <c r="AO23"/>
      <c r="AP23"/>
      <c r="AQ23"/>
      <c r="AR23"/>
      <c r="AS23"/>
      <c r="AT23"/>
    </row>
    <row r="24" spans="1:47" s="52" customFormat="1" x14ac:dyDescent="0.2">
      <c r="A24" s="85" t="s">
        <v>334</v>
      </c>
      <c r="B24" s="65">
        <v>58.002921190209484</v>
      </c>
      <c r="C24" s="66">
        <v>6.7314239999999996</v>
      </c>
      <c r="D24" s="66">
        <v>2.1334166357508484</v>
      </c>
      <c r="E24" s="66">
        <v>1.2846210215856101E-3</v>
      </c>
      <c r="F24" s="66">
        <v>0</v>
      </c>
      <c r="G24" s="66">
        <v>5.3783126984205713E-4</v>
      </c>
      <c r="H24" s="66">
        <v>0</v>
      </c>
      <c r="I24" s="66">
        <v>0</v>
      </c>
      <c r="J24" s="66">
        <v>6.4980000000000002</v>
      </c>
      <c r="K24" s="66">
        <v>1.712622341063004E-3</v>
      </c>
      <c r="L24" s="66">
        <v>0.70014581519220287</v>
      </c>
      <c r="M24" s="66">
        <v>0</v>
      </c>
      <c r="N24" s="66">
        <v>1.8867296347830453</v>
      </c>
      <c r="O24" s="66">
        <v>0</v>
      </c>
      <c r="P24" s="66">
        <v>0</v>
      </c>
      <c r="Q24" s="66">
        <v>0</v>
      </c>
      <c r="R24" s="66">
        <v>1.2153773693293143E-2</v>
      </c>
      <c r="S24" s="66">
        <v>0</v>
      </c>
      <c r="T24" s="66">
        <v>0</v>
      </c>
      <c r="U24" s="67">
        <v>75.968326124261367</v>
      </c>
      <c r="V24"/>
      <c r="W24"/>
      <c r="X24"/>
      <c r="Y24"/>
      <c r="Z24"/>
      <c r="AA24"/>
      <c r="AB24"/>
      <c r="AC24"/>
      <c r="AD24"/>
      <c r="AE24"/>
      <c r="AF24"/>
      <c r="AG24"/>
      <c r="AH24"/>
      <c r="AI24"/>
      <c r="AJ24"/>
      <c r="AK24"/>
      <c r="AL24"/>
      <c r="AM24"/>
      <c r="AN24"/>
      <c r="AO24"/>
      <c r="AP24"/>
      <c r="AQ24"/>
      <c r="AR24"/>
      <c r="AS24"/>
      <c r="AT24"/>
    </row>
    <row r="25" spans="1:47" s="52" customFormat="1" x14ac:dyDescent="0.2">
      <c r="A25" s="78" t="s">
        <v>247</v>
      </c>
      <c r="B25" s="78">
        <v>3729.3881511467607</v>
      </c>
      <c r="C25" s="79">
        <v>72.438204774193224</v>
      </c>
      <c r="D25" s="79">
        <v>37.837191029349661</v>
      </c>
      <c r="E25" s="79">
        <v>0.62980304750298166</v>
      </c>
      <c r="F25" s="79">
        <v>0</v>
      </c>
      <c r="G25" s="79">
        <v>2.610061561779828</v>
      </c>
      <c r="H25" s="79">
        <v>0</v>
      </c>
      <c r="I25" s="79">
        <v>0</v>
      </c>
      <c r="J25" s="79">
        <v>12.996</v>
      </c>
      <c r="K25" s="79">
        <v>0.83963655545028715</v>
      </c>
      <c r="L25" s="79">
        <v>12.417429635587105</v>
      </c>
      <c r="M25" s="79">
        <v>0</v>
      </c>
      <c r="N25" s="79">
        <v>27.591178156416373</v>
      </c>
      <c r="O25" s="79">
        <v>371.5938000000001</v>
      </c>
      <c r="P25" s="79">
        <v>0</v>
      </c>
      <c r="Q25" s="79">
        <v>0</v>
      </c>
      <c r="R25" s="79">
        <v>10.992504698671372</v>
      </c>
      <c r="S25" s="79">
        <v>1.1161314071315429</v>
      </c>
      <c r="T25" s="79">
        <v>94.057800000000015</v>
      </c>
      <c r="U25" s="83">
        <v>4374.5078920128435</v>
      </c>
      <c r="V25"/>
      <c r="W25"/>
      <c r="X25"/>
      <c r="Y25"/>
      <c r="Z25"/>
      <c r="AA25"/>
      <c r="AB25"/>
      <c r="AC25"/>
      <c r="AD25"/>
      <c r="AE25"/>
      <c r="AF25"/>
      <c r="AG25"/>
      <c r="AH25"/>
      <c r="AI25"/>
      <c r="AJ25"/>
      <c r="AK25"/>
      <c r="AL25"/>
      <c r="AM25"/>
      <c r="AN25"/>
      <c r="AO25"/>
      <c r="AP25"/>
      <c r="AQ25"/>
      <c r="AR25"/>
      <c r="AS25"/>
      <c r="AT25"/>
    </row>
    <row r="26" spans="1:47" s="52" customFormat="1" x14ac:dyDescent="0.2">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row>
    <row r="27" spans="1:47" s="52" customFormat="1" x14ac:dyDescent="0.2">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row>
    <row r="28" spans="1:47" s="52" customFormat="1" x14ac:dyDescent="0.2">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row>
    <row r="29" spans="1:47" s="55" customFormat="1" x14ac:dyDescent="0.2">
      <c r="A29"/>
      <c r="B29"/>
      <c r="C29"/>
      <c r="D29"/>
      <c r="E29"/>
      <c r="F29"/>
      <c r="G29"/>
      <c r="H29"/>
      <c r="I29"/>
      <c r="J29"/>
      <c r="K29"/>
      <c r="L29"/>
      <c r="M29"/>
      <c r="N29"/>
      <c r="O29"/>
      <c r="P29"/>
      <c r="Q29"/>
      <c r="R29"/>
      <c r="S29"/>
      <c r="T29"/>
    </row>
    <row r="30" spans="1:47" s="55" customFormat="1" x14ac:dyDescent="0.2">
      <c r="A30"/>
      <c r="B30"/>
      <c r="C30"/>
      <c r="D30"/>
      <c r="E30"/>
      <c r="F30"/>
      <c r="G30"/>
      <c r="H30"/>
      <c r="I30"/>
      <c r="J30"/>
      <c r="K30"/>
      <c r="L30"/>
      <c r="M30"/>
      <c r="N30"/>
      <c r="O30"/>
      <c r="P30"/>
      <c r="Q30"/>
      <c r="R30"/>
      <c r="S30"/>
      <c r="T30"/>
    </row>
    <row r="31" spans="1:47" s="55" customFormat="1" x14ac:dyDescent="0.2">
      <c r="A31"/>
      <c r="B31"/>
      <c r="C31"/>
      <c r="D31"/>
      <c r="E31"/>
      <c r="F31"/>
      <c r="G31"/>
      <c r="H31"/>
      <c r="I31"/>
      <c r="J31"/>
      <c r="K31"/>
      <c r="L31"/>
      <c r="M31"/>
      <c r="N31"/>
      <c r="O31"/>
      <c r="P31"/>
      <c r="Q31"/>
      <c r="R31"/>
      <c r="S31"/>
      <c r="T31"/>
    </row>
    <row r="32" spans="1:47" s="55" customFormat="1" x14ac:dyDescent="0.2">
      <c r="A32"/>
      <c r="B32"/>
      <c r="C32"/>
      <c r="D32"/>
      <c r="E32"/>
      <c r="F32"/>
      <c r="G32"/>
      <c r="H32"/>
      <c r="I32"/>
      <c r="J32"/>
      <c r="K32"/>
      <c r="L32"/>
      <c r="M32"/>
      <c r="N32"/>
      <c r="O32"/>
      <c r="P32"/>
      <c r="Q32"/>
      <c r="R32"/>
      <c r="S32"/>
      <c r="T32"/>
    </row>
    <row r="33" spans="1:20" s="55" customFormat="1" x14ac:dyDescent="0.2">
      <c r="A33"/>
      <c r="B33"/>
      <c r="C33"/>
      <c r="D33"/>
      <c r="E33"/>
      <c r="F33"/>
      <c r="G33"/>
      <c r="H33"/>
      <c r="I33"/>
      <c r="J33"/>
      <c r="K33"/>
      <c r="L33"/>
      <c r="M33"/>
      <c r="N33"/>
      <c r="O33"/>
      <c r="P33"/>
      <c r="Q33"/>
      <c r="R33"/>
      <c r="S33"/>
      <c r="T33"/>
    </row>
    <row r="34" spans="1:20" s="66" customFormat="1" x14ac:dyDescent="0.2">
      <c r="A34"/>
      <c r="B34"/>
      <c r="C34"/>
      <c r="D34"/>
      <c r="E34"/>
      <c r="F34"/>
      <c r="G34"/>
      <c r="H34"/>
      <c r="I34"/>
      <c r="J34"/>
      <c r="K34"/>
      <c r="L34"/>
      <c r="M34"/>
      <c r="N34"/>
      <c r="O34"/>
      <c r="P34"/>
      <c r="Q34"/>
      <c r="R34"/>
      <c r="S34"/>
      <c r="T34"/>
    </row>
    <row r="35" spans="1:20" s="66" customFormat="1" x14ac:dyDescent="0.2"/>
    <row r="36" spans="1:20" s="66" customFormat="1" x14ac:dyDescent="0.2"/>
    <row r="37" spans="1:20" s="66" customFormat="1" x14ac:dyDescent="0.2"/>
    <row r="50" spans="4:5" x14ac:dyDescent="0.2">
      <c r="D50" s="38"/>
      <c r="E50" s="38"/>
    </row>
  </sheetData>
  <phoneticPr fontId="4"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T50"/>
  <sheetViews>
    <sheetView workbookViewId="0"/>
  </sheetViews>
  <sheetFormatPr defaultRowHeight="12.75" x14ac:dyDescent="0.2"/>
  <cols>
    <col min="1" max="1" width="20.85546875" customWidth="1"/>
    <col min="2" max="20" width="21.85546875" customWidth="1"/>
    <col min="21" max="21" width="10.5703125" customWidth="1"/>
    <col min="22" max="24" width="21.85546875" customWidth="1"/>
    <col min="25" max="25" width="10.5703125" customWidth="1"/>
    <col min="26" max="42" width="30.140625" customWidth="1"/>
    <col min="43" max="43" width="8.5703125" customWidth="1"/>
    <col min="44" max="44" width="30.140625" customWidth="1"/>
    <col min="45" max="46" width="10.5703125" customWidth="1"/>
  </cols>
  <sheetData>
    <row r="1" spans="1:22" x14ac:dyDescent="0.2">
      <c r="A1" s="27" t="s">
        <v>163</v>
      </c>
      <c r="D1" s="10"/>
      <c r="E1" s="96"/>
    </row>
    <row r="3" spans="1:22" x14ac:dyDescent="0.2">
      <c r="A3" s="6" t="s">
        <v>156</v>
      </c>
    </row>
    <row r="4" spans="1:22" s="22" customFormat="1" ht="25.5" x14ac:dyDescent="0.2">
      <c r="A4" s="39" t="str">
        <f>A18</f>
        <v>FIPS</v>
      </c>
      <c r="B4" s="39" t="s">
        <v>161</v>
      </c>
      <c r="C4" s="39" t="s">
        <v>54</v>
      </c>
      <c r="D4" s="39" t="s">
        <v>344</v>
      </c>
      <c r="E4" s="39" t="s">
        <v>62</v>
      </c>
      <c r="F4" s="160" t="s">
        <v>282</v>
      </c>
      <c r="G4" s="105" t="s">
        <v>292</v>
      </c>
      <c r="H4" s="105" t="s">
        <v>307</v>
      </c>
      <c r="I4" s="39" t="s">
        <v>3</v>
      </c>
      <c r="J4" s="39" t="s">
        <v>155</v>
      </c>
      <c r="K4" s="105"/>
      <c r="L4" s="105"/>
      <c r="M4" s="39"/>
      <c r="N4" s="39"/>
      <c r="O4" s="39"/>
      <c r="P4" s="39"/>
    </row>
    <row r="5" spans="1:22" s="13" customFormat="1" x14ac:dyDescent="0.2">
      <c r="A5" s="13" t="str">
        <f>PROPER(VLOOKUP(A19,fips_xref!$A$5:$B$26,2,FALSE))</f>
        <v>Archuleta</v>
      </c>
      <c r="B5" s="259">
        <f t="shared" ref="B5:H10" si="0">SUMIF($B$18:$V$18,B$4,$B19:$V19)</f>
        <v>74.018552262770484</v>
      </c>
      <c r="C5" s="259">
        <f t="shared" si="0"/>
        <v>53.047360799999822</v>
      </c>
      <c r="D5" s="259">
        <f t="shared" si="0"/>
        <v>1.0649530107292262</v>
      </c>
      <c r="E5" s="259">
        <f t="shared" si="0"/>
        <v>10.15993296382111</v>
      </c>
      <c r="F5" s="259">
        <f t="shared" si="0"/>
        <v>5.8140674983228911E-2</v>
      </c>
      <c r="G5" s="260">
        <f t="shared" si="0"/>
        <v>0</v>
      </c>
      <c r="H5" s="260">
        <f t="shared" si="0"/>
        <v>0.13175131321606703</v>
      </c>
      <c r="I5" s="258">
        <f t="shared" ref="I5:I10" si="1">SUMIF($B$15:$V$15,"N",$B19:$V19)</f>
        <v>0.62222949268318462</v>
      </c>
      <c r="J5" s="259">
        <f t="shared" ref="J5:J10" si="2">SUM(B5:I5)</f>
        <v>139.10292051820312</v>
      </c>
      <c r="K5" s="109"/>
      <c r="L5" s="106"/>
    </row>
    <row r="6" spans="1:22" s="13" customFormat="1" x14ac:dyDescent="0.2">
      <c r="A6" s="13" t="str">
        <f>PROPER(VLOOKUP(A20,fips_xref!$A$5:$B$26,2,FALSE))</f>
        <v>La Plata</v>
      </c>
      <c r="B6" s="259">
        <f t="shared" si="0"/>
        <v>4807.5580781443296</v>
      </c>
      <c r="C6" s="259">
        <f t="shared" si="0"/>
        <v>396.06950879999806</v>
      </c>
      <c r="D6" s="259">
        <f t="shared" si="0"/>
        <v>52.653638678334694</v>
      </c>
      <c r="E6" s="259">
        <f t="shared" si="0"/>
        <v>502.32961819303836</v>
      </c>
      <c r="F6" s="259">
        <f t="shared" si="0"/>
        <v>3.5976584356248695</v>
      </c>
      <c r="G6" s="260">
        <f t="shared" si="0"/>
        <v>0</v>
      </c>
      <c r="H6" s="260">
        <f t="shared" si="0"/>
        <v>2.5415423693630577</v>
      </c>
      <c r="I6" s="258">
        <f t="shared" si="1"/>
        <v>13.13804364923126</v>
      </c>
      <c r="J6" s="259">
        <f t="shared" si="2"/>
        <v>5777.8880882699195</v>
      </c>
      <c r="K6" s="109"/>
      <c r="L6" s="106"/>
    </row>
    <row r="7" spans="1:22" s="13" customFormat="1" x14ac:dyDescent="0.2">
      <c r="A7" s="177" t="str">
        <f>PROPER(VLOOKUP(A21,fips_xref!$A$5:$B$26,2,FALSE))</f>
        <v>Archuleta_Tribal</v>
      </c>
      <c r="B7" s="261">
        <f t="shared" si="0"/>
        <v>73.154727817249238</v>
      </c>
      <c r="C7" s="261">
        <f t="shared" si="0"/>
        <v>29.198887199999827</v>
      </c>
      <c r="D7" s="261">
        <f t="shared" si="0"/>
        <v>0.89187441637606746</v>
      </c>
      <c r="E7" s="261">
        <f t="shared" si="0"/>
        <v>8.5087174656871873</v>
      </c>
      <c r="F7" s="261">
        <f t="shared" si="0"/>
        <v>5.5845957470301716E-2</v>
      </c>
      <c r="G7" s="262">
        <f t="shared" si="0"/>
        <v>0</v>
      </c>
      <c r="H7" s="262">
        <f t="shared" si="0"/>
        <v>0.11992849127532991</v>
      </c>
      <c r="I7" s="261">
        <f t="shared" si="1"/>
        <v>0</v>
      </c>
      <c r="J7" s="261">
        <f t="shared" si="2"/>
        <v>111.92998134805795</v>
      </c>
      <c r="K7" s="109"/>
      <c r="L7" s="106"/>
    </row>
    <row r="8" spans="1:22" s="13" customFormat="1" x14ac:dyDescent="0.2">
      <c r="A8" s="177" t="str">
        <f>PROPER(VLOOKUP(A22,fips_xref!$A$5:$B$26,2,FALSE))</f>
        <v>La Plata_Tribal</v>
      </c>
      <c r="B8" s="261">
        <f t="shared" si="0"/>
        <v>4057.767256431302</v>
      </c>
      <c r="C8" s="261">
        <f t="shared" si="0"/>
        <v>312.59985119999811</v>
      </c>
      <c r="D8" s="261">
        <f t="shared" si="0"/>
        <v>46.595887875974142</v>
      </c>
      <c r="E8" s="261">
        <f t="shared" si="0"/>
        <v>444.53707575835108</v>
      </c>
      <c r="F8" s="261">
        <f t="shared" si="0"/>
        <v>3.0976794581636424</v>
      </c>
      <c r="G8" s="262">
        <f t="shared" si="0"/>
        <v>0</v>
      </c>
      <c r="H8" s="262">
        <f t="shared" si="0"/>
        <v>2.535630958392689</v>
      </c>
      <c r="I8" s="261">
        <f t="shared" si="1"/>
        <v>13.13804364923126</v>
      </c>
      <c r="J8" s="261">
        <f t="shared" si="2"/>
        <v>4880.2714253314134</v>
      </c>
      <c r="K8" s="109"/>
      <c r="L8" s="106"/>
    </row>
    <row r="9" spans="1:22" s="13" customFormat="1" x14ac:dyDescent="0.2">
      <c r="A9" s="179" t="str">
        <f>PROPER(VLOOKUP(A23,fips_xref!$A$5:$B$26,2,FALSE))</f>
        <v>Archuleta_Nontribal</v>
      </c>
      <c r="B9" s="263">
        <f t="shared" si="0"/>
        <v>0.86382444552124082</v>
      </c>
      <c r="C9" s="263">
        <f t="shared" si="0"/>
        <v>23.848473599999995</v>
      </c>
      <c r="D9" s="263">
        <f t="shared" si="0"/>
        <v>0.17307859435315867</v>
      </c>
      <c r="E9" s="263">
        <f t="shared" si="0"/>
        <v>1.6512154981339213</v>
      </c>
      <c r="F9" s="263">
        <f t="shared" si="0"/>
        <v>2.2947175129271959E-3</v>
      </c>
      <c r="G9" s="264">
        <f t="shared" si="0"/>
        <v>0</v>
      </c>
      <c r="H9" s="264">
        <f t="shared" si="0"/>
        <v>1.182282194073711E-2</v>
      </c>
      <c r="I9" s="263">
        <f t="shared" si="1"/>
        <v>0.62222949268318462</v>
      </c>
      <c r="J9" s="263">
        <f t="shared" si="2"/>
        <v>27.172939170145167</v>
      </c>
      <c r="K9" s="109"/>
      <c r="L9" s="106"/>
    </row>
    <row r="10" spans="1:22" s="13" customFormat="1" x14ac:dyDescent="0.2">
      <c r="A10" s="179" t="str">
        <f>PROPER(VLOOKUP(A24,fips_xref!$A$5:$B$26,2,FALSE))</f>
        <v>La Plata_Nontribal</v>
      </c>
      <c r="B10" s="263">
        <f t="shared" si="0"/>
        <v>749.79082171302628</v>
      </c>
      <c r="C10" s="263">
        <f t="shared" si="0"/>
        <v>83.469657599999977</v>
      </c>
      <c r="D10" s="263">
        <f t="shared" si="0"/>
        <v>6.0577508023605544</v>
      </c>
      <c r="E10" s="263">
        <f t="shared" si="0"/>
        <v>57.792542434687256</v>
      </c>
      <c r="F10" s="263">
        <f t="shared" si="0"/>
        <v>0.49997897746122694</v>
      </c>
      <c r="G10" s="264">
        <f t="shared" si="0"/>
        <v>0</v>
      </c>
      <c r="H10" s="264">
        <f t="shared" si="0"/>
        <v>5.9114109703685552E-3</v>
      </c>
      <c r="I10" s="263">
        <f t="shared" si="1"/>
        <v>0</v>
      </c>
      <c r="J10" s="263">
        <f t="shared" si="2"/>
        <v>897.61666293850567</v>
      </c>
      <c r="K10" s="109"/>
      <c r="L10" s="106"/>
    </row>
    <row r="11" spans="1:22" s="70" customFormat="1" x14ac:dyDescent="0.2">
      <c r="A11" s="70" t="s">
        <v>155</v>
      </c>
      <c r="B11" s="134">
        <f>SUM(B5:B6)</f>
        <v>4881.5766304071003</v>
      </c>
      <c r="C11" s="134">
        <f t="shared" ref="C11:J11" si="3">SUM(C5:C6)</f>
        <v>449.11686959999787</v>
      </c>
      <c r="D11" s="134">
        <f t="shared" si="3"/>
        <v>53.718591689063921</v>
      </c>
      <c r="E11" s="134">
        <f t="shared" si="3"/>
        <v>512.48955115685942</v>
      </c>
      <c r="F11" s="134">
        <f t="shared" si="3"/>
        <v>3.6557991106080983</v>
      </c>
      <c r="G11" s="134">
        <f t="shared" si="3"/>
        <v>0</v>
      </c>
      <c r="H11" s="134">
        <f t="shared" si="3"/>
        <v>2.6732936825791249</v>
      </c>
      <c r="I11" s="134">
        <f t="shared" si="3"/>
        <v>13.760273141914444</v>
      </c>
      <c r="J11" s="134">
        <f t="shared" si="3"/>
        <v>5916.9910087881226</v>
      </c>
      <c r="K11" s="109"/>
      <c r="L11" s="107"/>
    </row>
    <row r="12" spans="1:22" x14ac:dyDescent="0.2">
      <c r="B12" s="321"/>
      <c r="C12" s="321"/>
      <c r="D12" s="321"/>
      <c r="E12" s="321"/>
      <c r="F12" s="321"/>
      <c r="G12" s="321"/>
      <c r="H12" s="321"/>
      <c r="S12" s="109"/>
    </row>
    <row r="14" spans="1:22" x14ac:dyDescent="0.2">
      <c r="A14" s="6" t="s">
        <v>164</v>
      </c>
    </row>
    <row r="15" spans="1:22" x14ac:dyDescent="0.2">
      <c r="A15" t="s">
        <v>162</v>
      </c>
      <c r="B15" t="str">
        <f>VLOOKUP(B18,by_src_allpol!$J$18:$K$36,2,FALSE)</f>
        <v>Y</v>
      </c>
      <c r="C15" s="354" t="str">
        <f>VLOOKUP(C18,by_src_allpol!$J$18:$K$36,2,FALSE)</f>
        <v>Y</v>
      </c>
      <c r="D15" s="354" t="str">
        <f>VLOOKUP(D18,by_src_allpol!$J$18:$K$36,2,FALSE)</f>
        <v>Y</v>
      </c>
      <c r="E15" s="354" t="str">
        <f>VLOOKUP(E18,by_src_allpol!$J$18:$K$36,2,FALSE)</f>
        <v>N</v>
      </c>
      <c r="F15" s="354" t="str">
        <f>VLOOKUP(F18,by_src_allpol!$J$18:$K$36,2,FALSE)</f>
        <v>N</v>
      </c>
      <c r="G15" s="354" t="str">
        <f>VLOOKUP(G18,by_src_allpol!$J$18:$K$36,2,FALSE)</f>
        <v>N</v>
      </c>
      <c r="H15" s="354" t="str">
        <f>VLOOKUP(H18,by_src_allpol!$J$18:$K$36,2,FALSE)</f>
        <v>N</v>
      </c>
      <c r="I15" s="354" t="str">
        <f>VLOOKUP(I18,by_src_allpol!$J$18:$K$36,2,FALSE)</f>
        <v>N</v>
      </c>
      <c r="J15" s="354" t="str">
        <f>VLOOKUP(J18,by_src_allpol!$J$18:$K$36,2,FALSE)</f>
        <v>N</v>
      </c>
      <c r="K15" s="354" t="str">
        <f>VLOOKUP(K18,by_src_allpol!$J$18:$K$36,2,FALSE)</f>
        <v>N</v>
      </c>
      <c r="L15" s="354" t="str">
        <f>VLOOKUP(L18,by_src_allpol!$J$18:$K$36,2,FALSE)</f>
        <v>Y</v>
      </c>
      <c r="M15" s="354" t="str">
        <f>VLOOKUP(M18,by_src_allpol!$J$18:$K$36,2,FALSE)</f>
        <v>N</v>
      </c>
      <c r="N15" s="354" t="str">
        <f>VLOOKUP(N18,by_src_allpol!$J$18:$K$36,2,FALSE)</f>
        <v>Y</v>
      </c>
      <c r="O15" s="354" t="str">
        <f>VLOOKUP(O18,by_src_allpol!$J$18:$K$36,2,FALSE)</f>
        <v>Y</v>
      </c>
      <c r="P15" s="354" t="str">
        <f>VLOOKUP(P18,by_src_allpol!$J$18:$K$36,2,FALSE)</f>
        <v>N</v>
      </c>
      <c r="Q15" s="354" t="str">
        <f>VLOOKUP(Q18,by_src_allpol!$J$18:$K$36,2,FALSE)</f>
        <v>N</v>
      </c>
      <c r="R15" s="354" t="str">
        <f>VLOOKUP(R18,by_src_allpol!$J$18:$K$36,2,FALSE)</f>
        <v>Y</v>
      </c>
      <c r="S15" s="354" t="str">
        <f>VLOOKUP(S18,by_src_allpol!$J$18:$K$36,2,FALSE)</f>
        <v>N</v>
      </c>
      <c r="T15" s="354" t="str">
        <f>VLOOKUP(T18,by_src_allpol!$J$18:$K$36,2,FALSE)</f>
        <v>N</v>
      </c>
      <c r="U15" s="354"/>
      <c r="V15" s="354"/>
    </row>
    <row r="17" spans="1:46" x14ac:dyDescent="0.2">
      <c r="A17" s="28" t="s">
        <v>245</v>
      </c>
      <c r="B17" s="28" t="s">
        <v>10</v>
      </c>
      <c r="C17" s="30"/>
      <c r="D17" s="30"/>
      <c r="E17" s="30"/>
      <c r="F17" s="30"/>
      <c r="G17" s="30"/>
      <c r="H17" s="30"/>
      <c r="I17" s="30"/>
      <c r="J17" s="30"/>
      <c r="K17" s="30"/>
      <c r="L17" s="30"/>
      <c r="M17" s="30"/>
      <c r="N17" s="30"/>
      <c r="O17" s="30"/>
      <c r="P17" s="30"/>
      <c r="Q17" s="30"/>
      <c r="R17" s="30"/>
      <c r="S17" s="30"/>
      <c r="T17" s="30"/>
      <c r="U17" s="32"/>
    </row>
    <row r="18" spans="1:46" s="22" customFormat="1" ht="25.5" x14ac:dyDescent="0.2">
      <c r="A18" s="41" t="s">
        <v>11</v>
      </c>
      <c r="B18" s="42" t="s">
        <v>38</v>
      </c>
      <c r="C18" s="43" t="s">
        <v>54</v>
      </c>
      <c r="D18" s="43" t="s">
        <v>62</v>
      </c>
      <c r="E18" s="43" t="s">
        <v>58</v>
      </c>
      <c r="F18" s="43" t="s">
        <v>57</v>
      </c>
      <c r="G18" s="43" t="s">
        <v>61</v>
      </c>
      <c r="H18" s="43" t="s">
        <v>59</v>
      </c>
      <c r="I18" s="43" t="s">
        <v>17</v>
      </c>
      <c r="J18" s="43" t="s">
        <v>147</v>
      </c>
      <c r="K18" s="43" t="s">
        <v>271</v>
      </c>
      <c r="L18" s="43" t="s">
        <v>344</v>
      </c>
      <c r="M18" s="43" t="s">
        <v>277</v>
      </c>
      <c r="N18" s="43" t="s">
        <v>282</v>
      </c>
      <c r="O18" s="43" t="s">
        <v>292</v>
      </c>
      <c r="P18" s="43" t="s">
        <v>6</v>
      </c>
      <c r="Q18" s="43" t="s">
        <v>7</v>
      </c>
      <c r="R18" s="43" t="s">
        <v>307</v>
      </c>
      <c r="S18" s="43" t="s">
        <v>52</v>
      </c>
      <c r="T18" s="43" t="s">
        <v>466</v>
      </c>
      <c r="U18" s="44" t="s">
        <v>247</v>
      </c>
      <c r="V18"/>
      <c r="W18"/>
      <c r="X18"/>
      <c r="Y18"/>
      <c r="Z18"/>
      <c r="AA18"/>
      <c r="AB18"/>
      <c r="AC18"/>
      <c r="AD18"/>
      <c r="AE18"/>
      <c r="AF18"/>
      <c r="AG18"/>
      <c r="AH18"/>
      <c r="AI18"/>
      <c r="AJ18"/>
      <c r="AK18"/>
      <c r="AL18"/>
      <c r="AM18"/>
      <c r="AN18"/>
      <c r="AO18"/>
      <c r="AP18"/>
      <c r="AQ18"/>
      <c r="AR18"/>
      <c r="AS18"/>
      <c r="AT18"/>
    </row>
    <row r="19" spans="1:46" x14ac:dyDescent="0.2">
      <c r="A19" s="68" t="s">
        <v>319</v>
      </c>
      <c r="B19" s="62">
        <v>74.018552262770484</v>
      </c>
      <c r="C19" s="63">
        <v>53.047360799999822</v>
      </c>
      <c r="D19" s="63">
        <v>10.15993296382111</v>
      </c>
      <c r="E19" s="63">
        <v>0</v>
      </c>
      <c r="F19" s="63">
        <v>0</v>
      </c>
      <c r="G19" s="63">
        <v>0</v>
      </c>
      <c r="H19" s="63">
        <v>0</v>
      </c>
      <c r="I19" s="63">
        <v>0</v>
      </c>
      <c r="J19" s="63"/>
      <c r="K19" s="63">
        <v>0</v>
      </c>
      <c r="L19" s="63">
        <v>1.0649530107292262</v>
      </c>
      <c r="M19" s="63">
        <v>0</v>
      </c>
      <c r="N19" s="63">
        <v>5.8140674983228911E-2</v>
      </c>
      <c r="O19" s="63">
        <v>0</v>
      </c>
      <c r="P19" s="63">
        <v>0</v>
      </c>
      <c r="Q19" s="63">
        <v>0</v>
      </c>
      <c r="R19" s="63">
        <v>0.13175131321606703</v>
      </c>
      <c r="S19" s="63">
        <v>0.62222949268318462</v>
      </c>
      <c r="T19" s="63">
        <v>0</v>
      </c>
      <c r="U19" s="64">
        <v>139.10292051820312</v>
      </c>
    </row>
    <row r="20" spans="1:46" x14ac:dyDescent="0.2">
      <c r="A20" s="69" t="s">
        <v>321</v>
      </c>
      <c r="B20" s="65">
        <v>4807.5580781443296</v>
      </c>
      <c r="C20" s="66">
        <v>396.06950879999806</v>
      </c>
      <c r="D20" s="66">
        <v>502.32961819303836</v>
      </c>
      <c r="E20" s="66">
        <v>0</v>
      </c>
      <c r="F20" s="66">
        <v>0</v>
      </c>
      <c r="G20" s="66">
        <v>0</v>
      </c>
      <c r="H20" s="66">
        <v>0</v>
      </c>
      <c r="I20" s="66">
        <v>0</v>
      </c>
      <c r="J20" s="66">
        <v>0</v>
      </c>
      <c r="K20" s="66">
        <v>0</v>
      </c>
      <c r="L20" s="66">
        <v>52.653638678334694</v>
      </c>
      <c r="M20" s="66">
        <v>0</v>
      </c>
      <c r="N20" s="66">
        <v>3.5976584356248695</v>
      </c>
      <c r="O20" s="66">
        <v>0</v>
      </c>
      <c r="P20" s="66">
        <v>0</v>
      </c>
      <c r="Q20" s="66">
        <v>0</v>
      </c>
      <c r="R20" s="66">
        <v>2.5415423693630577</v>
      </c>
      <c r="S20" s="66">
        <v>13.13804364923126</v>
      </c>
      <c r="T20" s="66">
        <v>0</v>
      </c>
      <c r="U20" s="67">
        <v>5777.8880882699195</v>
      </c>
    </row>
    <row r="21" spans="1:46" x14ac:dyDescent="0.2">
      <c r="A21" s="69" t="s">
        <v>325</v>
      </c>
      <c r="B21" s="65">
        <v>73.154727817249238</v>
      </c>
      <c r="C21" s="66">
        <v>29.198887199999827</v>
      </c>
      <c r="D21" s="66">
        <v>8.5087174656871873</v>
      </c>
      <c r="E21" s="66">
        <v>0</v>
      </c>
      <c r="F21" s="66">
        <v>0</v>
      </c>
      <c r="G21" s="66">
        <v>0</v>
      </c>
      <c r="H21" s="66">
        <v>0</v>
      </c>
      <c r="I21" s="66">
        <v>0</v>
      </c>
      <c r="J21" s="66"/>
      <c r="K21" s="66">
        <v>0</v>
      </c>
      <c r="L21" s="66">
        <v>0.89187441637606746</v>
      </c>
      <c r="M21" s="66">
        <v>0</v>
      </c>
      <c r="N21" s="66">
        <v>5.5845957470301716E-2</v>
      </c>
      <c r="O21" s="66">
        <v>0</v>
      </c>
      <c r="P21" s="66">
        <v>0</v>
      </c>
      <c r="Q21" s="66">
        <v>0</v>
      </c>
      <c r="R21" s="66">
        <v>0.11992849127532991</v>
      </c>
      <c r="S21" s="66">
        <v>0</v>
      </c>
      <c r="T21" s="66">
        <v>0</v>
      </c>
      <c r="U21" s="67">
        <v>111.92998134805795</v>
      </c>
    </row>
    <row r="22" spans="1:46" x14ac:dyDescent="0.2">
      <c r="A22" s="69" t="s">
        <v>326</v>
      </c>
      <c r="B22" s="65">
        <v>4057.767256431302</v>
      </c>
      <c r="C22" s="66">
        <v>312.59985119999811</v>
      </c>
      <c r="D22" s="66">
        <v>444.53707575835108</v>
      </c>
      <c r="E22" s="66">
        <v>0</v>
      </c>
      <c r="F22" s="66">
        <v>0</v>
      </c>
      <c r="G22" s="66">
        <v>0</v>
      </c>
      <c r="H22" s="66">
        <v>0</v>
      </c>
      <c r="I22" s="66">
        <v>0</v>
      </c>
      <c r="J22" s="66"/>
      <c r="K22" s="66">
        <v>0</v>
      </c>
      <c r="L22" s="66">
        <v>46.595887875974142</v>
      </c>
      <c r="M22" s="66">
        <v>0</v>
      </c>
      <c r="N22" s="66">
        <v>3.0976794581636424</v>
      </c>
      <c r="O22" s="66">
        <v>0</v>
      </c>
      <c r="P22" s="66">
        <v>0</v>
      </c>
      <c r="Q22" s="66">
        <v>0</v>
      </c>
      <c r="R22" s="66">
        <v>2.535630958392689</v>
      </c>
      <c r="S22" s="66">
        <v>13.13804364923126</v>
      </c>
      <c r="T22" s="66">
        <v>0</v>
      </c>
      <c r="U22" s="67">
        <v>4880.2714253314134</v>
      </c>
    </row>
    <row r="23" spans="1:46" x14ac:dyDescent="0.2">
      <c r="A23" s="69" t="s">
        <v>333</v>
      </c>
      <c r="B23" s="65">
        <v>0.86382444552124082</v>
      </c>
      <c r="C23" s="66">
        <v>23.848473599999995</v>
      </c>
      <c r="D23" s="66">
        <v>1.6512154981339213</v>
      </c>
      <c r="E23" s="66">
        <v>0</v>
      </c>
      <c r="F23" s="66">
        <v>0</v>
      </c>
      <c r="G23" s="66">
        <v>0</v>
      </c>
      <c r="H23" s="66">
        <v>0</v>
      </c>
      <c r="I23" s="66">
        <v>0</v>
      </c>
      <c r="J23" s="66"/>
      <c r="K23" s="66">
        <v>0</v>
      </c>
      <c r="L23" s="66">
        <v>0.17307859435315867</v>
      </c>
      <c r="M23" s="66">
        <v>0</v>
      </c>
      <c r="N23" s="66">
        <v>2.2947175129271959E-3</v>
      </c>
      <c r="O23" s="66">
        <v>0</v>
      </c>
      <c r="P23" s="66">
        <v>0</v>
      </c>
      <c r="Q23" s="66">
        <v>0</v>
      </c>
      <c r="R23" s="66">
        <v>1.182282194073711E-2</v>
      </c>
      <c r="S23" s="66">
        <v>0.62222949268318462</v>
      </c>
      <c r="T23" s="66">
        <v>0</v>
      </c>
      <c r="U23" s="67">
        <v>27.172939170145167</v>
      </c>
    </row>
    <row r="24" spans="1:46" s="50" customFormat="1" x14ac:dyDescent="0.2">
      <c r="A24" s="69" t="s">
        <v>334</v>
      </c>
      <c r="B24" s="65">
        <v>749.79082171302628</v>
      </c>
      <c r="C24" s="66">
        <v>83.469657599999977</v>
      </c>
      <c r="D24" s="66">
        <v>57.792542434687256</v>
      </c>
      <c r="E24" s="66">
        <v>0</v>
      </c>
      <c r="F24" s="66">
        <v>0</v>
      </c>
      <c r="G24" s="66">
        <v>0</v>
      </c>
      <c r="H24" s="66">
        <v>0</v>
      </c>
      <c r="I24" s="66">
        <v>0</v>
      </c>
      <c r="J24" s="66">
        <v>0</v>
      </c>
      <c r="K24" s="66">
        <v>0</v>
      </c>
      <c r="L24" s="66">
        <v>6.0577508023605544</v>
      </c>
      <c r="M24" s="66">
        <v>0</v>
      </c>
      <c r="N24" s="66">
        <v>0.49997897746122694</v>
      </c>
      <c r="O24" s="66">
        <v>0</v>
      </c>
      <c r="P24" s="66">
        <v>0</v>
      </c>
      <c r="Q24" s="66">
        <v>0</v>
      </c>
      <c r="R24" s="66">
        <v>5.9114109703685552E-3</v>
      </c>
      <c r="S24" s="66">
        <v>0</v>
      </c>
      <c r="T24" s="66">
        <v>0</v>
      </c>
      <c r="U24" s="67">
        <v>897.61666293850567</v>
      </c>
      <c r="V24"/>
      <c r="W24"/>
      <c r="X24"/>
      <c r="Y24"/>
      <c r="Z24"/>
      <c r="AA24"/>
      <c r="AB24"/>
      <c r="AC24"/>
      <c r="AD24"/>
      <c r="AE24"/>
      <c r="AF24"/>
      <c r="AG24"/>
      <c r="AH24"/>
      <c r="AI24"/>
      <c r="AJ24"/>
      <c r="AK24"/>
      <c r="AL24"/>
      <c r="AM24"/>
      <c r="AN24"/>
      <c r="AO24"/>
      <c r="AP24"/>
      <c r="AQ24"/>
      <c r="AR24"/>
      <c r="AS24"/>
      <c r="AT24"/>
    </row>
    <row r="25" spans="1:46" s="50" customFormat="1" x14ac:dyDescent="0.2">
      <c r="A25" s="31" t="s">
        <v>247</v>
      </c>
      <c r="B25" s="78">
        <v>9763.1532608141988</v>
      </c>
      <c r="C25" s="79">
        <v>898.23373919999585</v>
      </c>
      <c r="D25" s="79">
        <v>1024.9791023137188</v>
      </c>
      <c r="E25" s="79">
        <v>0</v>
      </c>
      <c r="F25" s="79">
        <v>0</v>
      </c>
      <c r="G25" s="79">
        <v>0</v>
      </c>
      <c r="H25" s="79">
        <v>0</v>
      </c>
      <c r="I25" s="79">
        <v>0</v>
      </c>
      <c r="J25" s="79">
        <v>0</v>
      </c>
      <c r="K25" s="79">
        <v>0</v>
      </c>
      <c r="L25" s="79">
        <v>107.43718337812786</v>
      </c>
      <c r="M25" s="79">
        <v>0</v>
      </c>
      <c r="N25" s="79">
        <v>7.3115982212161965</v>
      </c>
      <c r="O25" s="79">
        <v>0</v>
      </c>
      <c r="P25" s="79">
        <v>0</v>
      </c>
      <c r="Q25" s="79">
        <v>0</v>
      </c>
      <c r="R25" s="79">
        <v>5.346587365158249</v>
      </c>
      <c r="S25" s="79">
        <v>27.520546283828889</v>
      </c>
      <c r="T25" s="79">
        <v>0</v>
      </c>
      <c r="U25" s="83">
        <v>11833.982017576245</v>
      </c>
      <c r="V25"/>
      <c r="W25"/>
      <c r="X25"/>
      <c r="Y25"/>
      <c r="Z25"/>
      <c r="AA25"/>
      <c r="AB25"/>
      <c r="AC25"/>
      <c r="AD25"/>
      <c r="AE25"/>
      <c r="AF25"/>
      <c r="AG25"/>
      <c r="AH25"/>
      <c r="AI25"/>
      <c r="AJ25"/>
      <c r="AK25"/>
      <c r="AL25"/>
      <c r="AM25"/>
      <c r="AN25"/>
      <c r="AO25"/>
      <c r="AP25"/>
      <c r="AQ25"/>
      <c r="AR25"/>
      <c r="AS25"/>
      <c r="AT25"/>
    </row>
    <row r="26" spans="1:46" s="50" customFormat="1" x14ac:dyDescent="0.2">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row>
    <row r="27" spans="1:46" s="50" customFormat="1" x14ac:dyDescent="0.2">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row>
    <row r="28" spans="1:46" s="50" customFormat="1" x14ac:dyDescent="0.2">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row>
    <row r="29" spans="1:46" s="53" customFormat="1" x14ac:dyDescent="0.2">
      <c r="A29"/>
      <c r="B29"/>
      <c r="C29"/>
      <c r="D29"/>
      <c r="E29"/>
      <c r="F29"/>
      <c r="G29"/>
      <c r="H29"/>
      <c r="I29"/>
      <c r="J29"/>
      <c r="K29"/>
      <c r="L29"/>
      <c r="M29"/>
      <c r="N29"/>
      <c r="O29"/>
      <c r="P29"/>
      <c r="Q29"/>
      <c r="R29"/>
      <c r="S29"/>
      <c r="T29"/>
      <c r="U29"/>
      <c r="V29"/>
      <c r="W29"/>
      <c r="X29"/>
      <c r="Y29"/>
    </row>
    <row r="30" spans="1:46" s="53" customFormat="1" x14ac:dyDescent="0.2">
      <c r="A30"/>
      <c r="B30"/>
      <c r="C30"/>
      <c r="D30"/>
      <c r="E30"/>
      <c r="F30"/>
      <c r="G30"/>
      <c r="H30"/>
      <c r="I30"/>
      <c r="J30"/>
      <c r="K30"/>
      <c r="L30"/>
      <c r="M30"/>
      <c r="N30"/>
      <c r="O30"/>
      <c r="P30"/>
      <c r="Q30"/>
      <c r="R30"/>
      <c r="S30"/>
      <c r="T30"/>
      <c r="U30" s="55"/>
      <c r="V30" s="55"/>
      <c r="W30" s="55"/>
      <c r="X30" s="55"/>
      <c r="Y30" s="55"/>
    </row>
    <row r="31" spans="1:46" s="53" customFormat="1" x14ac:dyDescent="0.2">
      <c r="A31"/>
      <c r="B31"/>
      <c r="C31"/>
      <c r="D31"/>
      <c r="E31"/>
      <c r="F31"/>
      <c r="G31"/>
      <c r="H31"/>
      <c r="I31"/>
      <c r="J31"/>
      <c r="K31"/>
      <c r="L31"/>
      <c r="M31"/>
      <c r="N31"/>
      <c r="O31"/>
      <c r="P31"/>
      <c r="Q31"/>
      <c r="R31"/>
      <c r="S31"/>
      <c r="T31"/>
      <c r="U31" s="55"/>
      <c r="V31" s="55"/>
      <c r="W31" s="55"/>
      <c r="X31" s="55"/>
      <c r="Y31" s="55"/>
    </row>
    <row r="32" spans="1:46" s="53" customFormat="1" x14ac:dyDescent="0.2">
      <c r="A32"/>
      <c r="B32"/>
      <c r="C32"/>
      <c r="D32"/>
      <c r="E32"/>
      <c r="F32"/>
      <c r="G32"/>
      <c r="H32"/>
      <c r="I32"/>
      <c r="J32"/>
      <c r="K32"/>
      <c r="L32"/>
      <c r="M32"/>
      <c r="N32"/>
      <c r="O32"/>
      <c r="P32"/>
      <c r="Q32"/>
      <c r="R32"/>
      <c r="S32"/>
      <c r="T32"/>
      <c r="U32" s="55"/>
      <c r="V32" s="55"/>
      <c r="W32" s="55"/>
      <c r="X32" s="55"/>
      <c r="Y32" s="55"/>
    </row>
    <row r="33" spans="1:25" s="53" customFormat="1" x14ac:dyDescent="0.2">
      <c r="A33"/>
      <c r="B33"/>
      <c r="C33"/>
      <c r="D33"/>
      <c r="E33"/>
      <c r="F33"/>
      <c r="G33"/>
      <c r="H33"/>
      <c r="I33"/>
      <c r="J33"/>
      <c r="K33"/>
      <c r="L33"/>
      <c r="M33"/>
      <c r="N33"/>
      <c r="O33"/>
      <c r="P33"/>
      <c r="Q33"/>
      <c r="R33"/>
      <c r="S33"/>
      <c r="T33"/>
      <c r="U33" s="55"/>
      <c r="V33" s="55"/>
      <c r="W33" s="55"/>
      <c r="X33" s="55"/>
      <c r="Y33" s="55"/>
    </row>
    <row r="34" spans="1:25" x14ac:dyDescent="0.2">
      <c r="U34" s="66"/>
      <c r="V34" s="66"/>
      <c r="W34" s="66"/>
      <c r="X34" s="66"/>
      <c r="Y34" s="66"/>
    </row>
    <row r="35" spans="1:25" x14ac:dyDescent="0.2">
      <c r="B35" s="66"/>
      <c r="C35" s="66"/>
      <c r="D35" s="66"/>
      <c r="E35" s="66"/>
      <c r="F35" s="66"/>
      <c r="G35" s="66"/>
      <c r="H35" s="66"/>
      <c r="I35" s="66"/>
      <c r="J35" s="66"/>
      <c r="K35" s="66"/>
      <c r="L35" s="66"/>
      <c r="M35" s="66"/>
      <c r="N35" s="66"/>
      <c r="O35" s="66"/>
      <c r="P35" s="66"/>
      <c r="Q35" s="66"/>
      <c r="R35" s="66"/>
      <c r="S35" s="66"/>
      <c r="T35" s="66"/>
      <c r="U35" s="66"/>
      <c r="V35" s="66"/>
      <c r="W35" s="66"/>
      <c r="X35" s="66"/>
      <c r="Y35" s="66"/>
    </row>
    <row r="36" spans="1:25" x14ac:dyDescent="0.2">
      <c r="B36" s="66"/>
      <c r="C36" s="66"/>
      <c r="D36" s="66"/>
      <c r="E36" s="66"/>
      <c r="F36" s="66"/>
      <c r="G36" s="66"/>
      <c r="H36" s="66"/>
      <c r="I36" s="66"/>
      <c r="J36" s="66"/>
      <c r="K36" s="66"/>
      <c r="L36" s="66"/>
      <c r="M36" s="66"/>
      <c r="N36" s="66"/>
      <c r="O36" s="66"/>
      <c r="P36" s="66"/>
      <c r="Q36" s="66"/>
      <c r="R36" s="66"/>
      <c r="S36" s="66"/>
      <c r="T36" s="66"/>
      <c r="U36" s="66"/>
      <c r="V36" s="66"/>
      <c r="W36" s="66"/>
      <c r="X36" s="66"/>
      <c r="Y36" s="66"/>
    </row>
    <row r="37" spans="1:25" x14ac:dyDescent="0.2">
      <c r="B37" s="66"/>
      <c r="C37" s="66"/>
      <c r="D37" s="66"/>
      <c r="E37" s="66"/>
      <c r="F37" s="66"/>
      <c r="G37" s="66"/>
      <c r="H37" s="66"/>
      <c r="I37" s="66"/>
      <c r="J37" s="66"/>
      <c r="K37" s="66"/>
      <c r="L37" s="66"/>
      <c r="M37" s="66"/>
      <c r="N37" s="66"/>
      <c r="O37" s="66"/>
      <c r="P37" s="66"/>
      <c r="Q37" s="66"/>
      <c r="R37" s="66"/>
      <c r="S37" s="66"/>
      <c r="T37" s="66"/>
      <c r="U37" s="66"/>
      <c r="V37" s="66"/>
      <c r="W37" s="66"/>
      <c r="X37" s="66"/>
      <c r="Y37" s="66"/>
    </row>
    <row r="38" spans="1:25" x14ac:dyDescent="0.2">
      <c r="B38" s="66"/>
      <c r="C38" s="66"/>
      <c r="D38" s="66"/>
      <c r="E38" s="66"/>
      <c r="F38" s="66"/>
      <c r="G38" s="66"/>
      <c r="H38" s="66"/>
      <c r="I38" s="66"/>
      <c r="J38" s="66"/>
      <c r="K38" s="66"/>
      <c r="L38" s="66"/>
      <c r="M38" s="66"/>
      <c r="N38" s="66"/>
      <c r="O38" s="66"/>
      <c r="P38" s="66"/>
      <c r="Q38" s="66"/>
      <c r="R38" s="66"/>
      <c r="S38" s="66"/>
      <c r="T38" s="66"/>
      <c r="U38" s="66"/>
      <c r="V38" s="66"/>
      <c r="W38" s="66"/>
      <c r="X38" s="66"/>
      <c r="Y38" s="66"/>
    </row>
    <row r="39" spans="1:25" x14ac:dyDescent="0.2">
      <c r="B39" s="66"/>
      <c r="C39" s="66"/>
      <c r="D39" s="66"/>
      <c r="E39" s="66"/>
      <c r="F39" s="66"/>
      <c r="G39" s="66"/>
      <c r="H39" s="66"/>
      <c r="I39" s="66"/>
      <c r="J39" s="66"/>
      <c r="K39" s="66"/>
      <c r="L39" s="66"/>
      <c r="M39" s="66"/>
      <c r="N39" s="66"/>
      <c r="O39" s="66"/>
      <c r="P39" s="66"/>
      <c r="Q39" s="66"/>
      <c r="R39" s="66"/>
      <c r="S39" s="66"/>
      <c r="T39" s="66"/>
      <c r="U39" s="66"/>
      <c r="V39" s="66"/>
      <c r="W39" s="66"/>
      <c r="X39" s="66"/>
      <c r="Y39" s="66"/>
    </row>
    <row r="40" spans="1:25" x14ac:dyDescent="0.2">
      <c r="B40" s="66"/>
      <c r="C40" s="66"/>
      <c r="D40" s="66"/>
      <c r="E40" s="66"/>
      <c r="F40" s="66"/>
      <c r="G40" s="66"/>
      <c r="H40" s="66"/>
      <c r="I40" s="66"/>
      <c r="J40" s="66"/>
      <c r="K40" s="66"/>
      <c r="L40" s="66"/>
      <c r="M40" s="66"/>
      <c r="N40" s="66"/>
      <c r="O40" s="66"/>
      <c r="P40" s="66"/>
      <c r="Q40" s="66"/>
      <c r="R40" s="66"/>
      <c r="S40" s="66"/>
      <c r="T40" s="66"/>
      <c r="U40" s="66"/>
      <c r="V40" s="66"/>
      <c r="W40" s="66"/>
      <c r="X40" s="66"/>
      <c r="Y40" s="66"/>
    </row>
    <row r="41" spans="1:25" x14ac:dyDescent="0.2">
      <c r="B41" s="66"/>
      <c r="C41" s="66"/>
      <c r="D41" s="66"/>
      <c r="E41" s="66"/>
      <c r="F41" s="66"/>
      <c r="G41" s="66"/>
      <c r="H41" s="66"/>
      <c r="I41" s="66"/>
      <c r="J41" s="66"/>
      <c r="K41" s="66"/>
      <c r="L41" s="66"/>
      <c r="M41" s="66"/>
      <c r="N41" s="66"/>
      <c r="O41" s="66"/>
      <c r="P41" s="66"/>
      <c r="Q41" s="66"/>
      <c r="R41" s="66"/>
      <c r="S41" s="66"/>
      <c r="T41" s="66"/>
      <c r="U41" s="66"/>
      <c r="V41" s="66"/>
      <c r="W41" s="66"/>
      <c r="X41" s="66"/>
      <c r="Y41" s="66"/>
    </row>
    <row r="42" spans="1:25" x14ac:dyDescent="0.2">
      <c r="B42" s="66"/>
      <c r="C42" s="66"/>
      <c r="D42" s="66"/>
      <c r="E42" s="66"/>
      <c r="F42" s="66"/>
      <c r="G42" s="66"/>
      <c r="H42" s="66"/>
      <c r="I42" s="66"/>
      <c r="J42" s="66"/>
      <c r="K42" s="66"/>
      <c r="L42" s="66"/>
      <c r="M42" s="66"/>
      <c r="N42" s="66"/>
      <c r="O42" s="66"/>
      <c r="P42" s="66"/>
      <c r="Q42" s="66"/>
      <c r="R42" s="66"/>
      <c r="S42" s="66"/>
      <c r="T42" s="66"/>
      <c r="U42" s="66"/>
      <c r="V42" s="66"/>
      <c r="W42" s="66"/>
      <c r="X42" s="66"/>
      <c r="Y42" s="66"/>
    </row>
    <row r="43" spans="1:25" x14ac:dyDescent="0.2">
      <c r="B43" s="66"/>
      <c r="C43" s="66"/>
      <c r="D43" s="66"/>
      <c r="E43" s="66"/>
      <c r="F43" s="66"/>
      <c r="G43" s="66"/>
      <c r="H43" s="66"/>
      <c r="I43" s="66"/>
      <c r="J43" s="66"/>
      <c r="K43" s="66"/>
      <c r="L43" s="66"/>
      <c r="M43" s="66"/>
      <c r="N43" s="66"/>
      <c r="O43" s="66"/>
      <c r="P43" s="66"/>
      <c r="Q43" s="66"/>
      <c r="R43" s="66"/>
      <c r="S43" s="66"/>
      <c r="T43" s="66"/>
      <c r="U43" s="66"/>
      <c r="V43" s="66"/>
      <c r="W43" s="66"/>
      <c r="X43" s="66"/>
      <c r="Y43" s="66"/>
    </row>
    <row r="44" spans="1:25" x14ac:dyDescent="0.2">
      <c r="B44" s="66"/>
      <c r="C44" s="66"/>
      <c r="D44" s="66"/>
      <c r="E44" s="66"/>
      <c r="F44" s="66"/>
      <c r="G44" s="66"/>
      <c r="H44" s="66"/>
      <c r="I44" s="66"/>
      <c r="J44" s="66"/>
      <c r="K44" s="66"/>
      <c r="L44" s="66"/>
      <c r="M44" s="66"/>
      <c r="N44" s="66"/>
      <c r="O44" s="66"/>
      <c r="P44" s="66"/>
      <c r="Q44" s="66"/>
      <c r="R44" s="66"/>
      <c r="S44" s="66"/>
      <c r="T44" s="66"/>
      <c r="U44" s="66"/>
      <c r="V44" s="66"/>
      <c r="W44" s="66"/>
      <c r="X44" s="66"/>
      <c r="Y44" s="66"/>
    </row>
    <row r="45" spans="1:25" x14ac:dyDescent="0.2">
      <c r="B45" s="66"/>
      <c r="C45" s="66"/>
      <c r="D45" s="66"/>
      <c r="E45" s="66"/>
      <c r="F45" s="66"/>
      <c r="G45" s="66"/>
      <c r="H45" s="66"/>
      <c r="I45" s="66"/>
      <c r="J45" s="66"/>
      <c r="K45" s="66"/>
      <c r="L45" s="66"/>
      <c r="M45" s="66"/>
      <c r="N45" s="66"/>
      <c r="O45" s="66"/>
      <c r="P45" s="66"/>
      <c r="Q45" s="66"/>
      <c r="R45" s="66"/>
      <c r="S45" s="66"/>
      <c r="T45" s="66"/>
      <c r="U45" s="66"/>
      <c r="V45" s="66"/>
      <c r="W45" s="66"/>
      <c r="X45" s="66"/>
      <c r="Y45" s="66"/>
    </row>
    <row r="46" spans="1:25" x14ac:dyDescent="0.2">
      <c r="B46" s="66"/>
      <c r="C46" s="66"/>
      <c r="D46" s="66"/>
      <c r="E46" s="66"/>
      <c r="F46" s="66"/>
      <c r="G46" s="66"/>
      <c r="H46" s="66"/>
      <c r="I46" s="66"/>
      <c r="J46" s="66"/>
      <c r="K46" s="66"/>
      <c r="L46" s="66"/>
      <c r="M46" s="66"/>
      <c r="N46" s="66"/>
      <c r="O46" s="66"/>
      <c r="P46" s="66"/>
      <c r="Q46" s="66"/>
      <c r="R46" s="66"/>
      <c r="S46" s="66"/>
      <c r="T46" s="66"/>
      <c r="U46" s="66"/>
      <c r="V46" s="66"/>
      <c r="W46" s="66"/>
      <c r="X46" s="66"/>
      <c r="Y46" s="66"/>
    </row>
    <row r="50" spans="4:5" x14ac:dyDescent="0.2">
      <c r="D50" s="38"/>
      <c r="E50" s="38"/>
    </row>
  </sheetData>
  <phoneticPr fontId="4" type="noConversion"/>
  <pageMargins left="0.75" right="0.75" top="1" bottom="1" header="0.5" footer="0.5"/>
  <pageSetup orientation="portrait"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P86"/>
  <sheetViews>
    <sheetView workbookViewId="0">
      <pane xSplit="2" ySplit="4" topLeftCell="C5" activePane="bottomRight" state="frozen"/>
      <selection pane="topRight" activeCell="C1" sqref="C1"/>
      <selection pane="bottomLeft" activeCell="A5" sqref="A5"/>
      <selection pane="bottomRight" activeCell="A2" sqref="A2"/>
    </sheetView>
  </sheetViews>
  <sheetFormatPr defaultColWidth="9.140625" defaultRowHeight="12.75" x14ac:dyDescent="0.2"/>
  <cols>
    <col min="1" max="1" width="9.140625" style="10"/>
    <col min="2" max="2" width="24.28515625" style="10" customWidth="1"/>
    <col min="3" max="3" width="7.42578125" style="10" customWidth="1"/>
    <col min="4" max="4" width="7.5703125" style="10" customWidth="1"/>
    <col min="5" max="6" width="8" style="153" customWidth="1"/>
    <col min="7" max="8" width="8" style="154" customWidth="1"/>
    <col min="9" max="11" width="12" style="120" customWidth="1"/>
    <col min="12" max="12" width="12" style="10" customWidth="1"/>
    <col min="13" max="13" width="12" style="10" bestFit="1" customWidth="1"/>
    <col min="14" max="16384" width="9.140625" style="10"/>
  </cols>
  <sheetData>
    <row r="1" spans="1:16" x14ac:dyDescent="0.2">
      <c r="A1" s="111" t="s">
        <v>288</v>
      </c>
      <c r="D1" s="96"/>
      <c r="I1" s="56"/>
      <c r="J1" s="56"/>
      <c r="K1" s="56"/>
    </row>
    <row r="2" spans="1:16" x14ac:dyDescent="0.2">
      <c r="A2" s="61"/>
      <c r="I2" s="56"/>
      <c r="J2" s="56"/>
      <c r="K2" s="56"/>
    </row>
    <row r="3" spans="1:16" x14ac:dyDescent="0.2">
      <c r="A3" s="112" t="s">
        <v>156</v>
      </c>
      <c r="I3" s="56"/>
      <c r="J3" s="56"/>
      <c r="K3" s="56"/>
    </row>
    <row r="4" spans="1:16" x14ac:dyDescent="0.2">
      <c r="B4" s="70" t="str">
        <f t="shared" ref="B4:I4" si="0">B17</f>
        <v>Description</v>
      </c>
      <c r="C4" s="70" t="str">
        <f t="shared" si="0"/>
        <v>Archuleta</v>
      </c>
      <c r="D4" s="70" t="str">
        <f t="shared" si="0"/>
        <v>La Plata</v>
      </c>
      <c r="E4" s="167" t="str">
        <f t="shared" si="0"/>
        <v>Archuleta_Tribal</v>
      </c>
      <c r="F4" s="167" t="str">
        <f t="shared" si="0"/>
        <v>La Plata_Tribal</v>
      </c>
      <c r="G4" s="172" t="str">
        <f t="shared" si="0"/>
        <v>Archuleta_Nontribal</v>
      </c>
      <c r="H4" s="172" t="str">
        <f t="shared" si="0"/>
        <v>La Plata_Nontribal</v>
      </c>
      <c r="I4" s="113" t="str">
        <f t="shared" si="0"/>
        <v>Total</v>
      </c>
      <c r="J4" s="113"/>
      <c r="K4" s="113"/>
    </row>
    <row r="5" spans="1:16" x14ac:dyDescent="0.2">
      <c r="B5" s="10" t="s">
        <v>38</v>
      </c>
      <c r="C5" s="114">
        <f t="shared" ref="C5:C11" si="1">VLOOKUP($B5,$B$18:$I$36,COLUMN(C$4)-1,FALSE)</f>
        <v>32.239421296288583</v>
      </c>
      <c r="D5" s="114">
        <f t="shared" ref="D5:H11" si="2">VLOOKUP($B5,$B$18:$J$39,COLUMN(D$4)-1,FALSE)</f>
        <v>1832.4546542770918</v>
      </c>
      <c r="E5" s="158">
        <f t="shared" si="2"/>
        <v>31.990384207738195</v>
      </c>
      <c r="F5" s="158">
        <f t="shared" si="2"/>
        <v>1774.4517330868823</v>
      </c>
      <c r="G5" s="156">
        <f t="shared" si="2"/>
        <v>0.24903708855039086</v>
      </c>
      <c r="H5" s="156">
        <f t="shared" si="2"/>
        <v>58.002921190209484</v>
      </c>
      <c r="I5" s="114">
        <f>SUM(C5:D5)</f>
        <v>1864.6940755733804</v>
      </c>
      <c r="J5" s="10"/>
      <c r="K5" s="5" t="s">
        <v>56</v>
      </c>
      <c r="L5" s="5" t="s">
        <v>347</v>
      </c>
      <c r="M5" s="5" t="s">
        <v>348</v>
      </c>
      <c r="O5" s="74"/>
      <c r="P5" s="74"/>
    </row>
    <row r="6" spans="1:16" x14ac:dyDescent="0.2">
      <c r="B6" s="10" t="s">
        <v>307</v>
      </c>
      <c r="C6" s="114">
        <f t="shared" si="1"/>
        <v>0.2708787551142679</v>
      </c>
      <c r="D6" s="114">
        <f t="shared" si="2"/>
        <v>5.2253735942214181</v>
      </c>
      <c r="E6" s="158">
        <f t="shared" si="2"/>
        <v>0.2465712077276816</v>
      </c>
      <c r="F6" s="158">
        <f t="shared" si="2"/>
        <v>5.213219820528125</v>
      </c>
      <c r="G6" s="156">
        <f t="shared" si="2"/>
        <v>2.4307547386586286E-2</v>
      </c>
      <c r="H6" s="156">
        <f t="shared" si="2"/>
        <v>1.2153773693293143E-2</v>
      </c>
      <c r="I6" s="114">
        <f t="shared" ref="I6:I12" si="3">SUM(C6:D6)</f>
        <v>5.4962523493356858</v>
      </c>
      <c r="J6" s="10"/>
      <c r="K6" s="10" t="s">
        <v>346</v>
      </c>
      <c r="L6" s="116">
        <f>by_cnty_allpol!D10</f>
        <v>35.507796946406984</v>
      </c>
      <c r="M6" s="116">
        <f>by_cnty_allpol!D12</f>
        <v>10.730742351053442</v>
      </c>
      <c r="O6" s="74"/>
      <c r="P6" s="74"/>
    </row>
    <row r="7" spans="1:16" x14ac:dyDescent="0.2">
      <c r="B7" s="10" t="s">
        <v>54</v>
      </c>
      <c r="C7" s="114">
        <f t="shared" si="1"/>
        <v>4.2780129677419216</v>
      </c>
      <c r="D7" s="114">
        <f t="shared" si="2"/>
        <v>31.941089419354693</v>
      </c>
      <c r="E7" s="158">
        <f t="shared" si="2"/>
        <v>2.354748967741922</v>
      </c>
      <c r="F7" s="158">
        <f t="shared" si="2"/>
        <v>25.209665419354693</v>
      </c>
      <c r="G7" s="156">
        <f t="shared" si="2"/>
        <v>1.9232639999999999</v>
      </c>
      <c r="H7" s="156">
        <f t="shared" si="2"/>
        <v>6.7314239999999996</v>
      </c>
      <c r="I7" s="114">
        <f t="shared" si="3"/>
        <v>36.219102387096612</v>
      </c>
      <c r="J7" s="10"/>
      <c r="K7" s="10" t="s">
        <v>345</v>
      </c>
      <c r="L7" s="116">
        <f>by_cnty_allpol!D11</f>
        <v>2065.0470805846999</v>
      </c>
      <c r="M7" s="116">
        <f>by_cnty_allpol!D13</f>
        <v>75.968326124261367</v>
      </c>
      <c r="O7" s="74"/>
      <c r="P7" s="74"/>
    </row>
    <row r="8" spans="1:16" x14ac:dyDescent="0.2">
      <c r="B8" s="10" t="s">
        <v>62</v>
      </c>
      <c r="C8" s="114">
        <f t="shared" si="1"/>
        <v>0.3750547923657318</v>
      </c>
      <c r="D8" s="114">
        <f t="shared" si="2"/>
        <v>18.5435407223091</v>
      </c>
      <c r="E8" s="158">
        <f t="shared" si="2"/>
        <v>0.314100031344279</v>
      </c>
      <c r="F8" s="158">
        <f t="shared" si="2"/>
        <v>16.410124086558252</v>
      </c>
      <c r="G8" s="156">
        <f t="shared" si="2"/>
        <v>6.0954761021452808E-2</v>
      </c>
      <c r="H8" s="156">
        <f t="shared" si="2"/>
        <v>2.1334166357508484</v>
      </c>
      <c r="I8" s="114">
        <f t="shared" si="3"/>
        <v>18.918595514674831</v>
      </c>
      <c r="J8" s="10"/>
      <c r="K8" s="10"/>
      <c r="O8" s="74"/>
      <c r="P8" s="74"/>
    </row>
    <row r="9" spans="1:16" x14ac:dyDescent="0.2">
      <c r="B9" s="10" t="s">
        <v>344</v>
      </c>
      <c r="C9" s="114">
        <f t="shared" si="1"/>
        <v>0.12308568281611296</v>
      </c>
      <c r="D9" s="114">
        <f t="shared" si="2"/>
        <v>6.0856291349774398</v>
      </c>
      <c r="E9" s="158">
        <f t="shared" si="2"/>
        <v>0.1030815166677643</v>
      </c>
      <c r="F9" s="158">
        <f t="shared" si="2"/>
        <v>5.3854833197852372</v>
      </c>
      <c r="G9" s="156">
        <f t="shared" si="2"/>
        <v>2.000416614834865E-2</v>
      </c>
      <c r="H9" s="156">
        <f t="shared" si="2"/>
        <v>0.70014581519220287</v>
      </c>
      <c r="I9" s="114">
        <f t="shared" si="3"/>
        <v>6.2087148177935525</v>
      </c>
      <c r="J9" s="10"/>
      <c r="K9" s="10"/>
      <c r="O9" s="74"/>
      <c r="P9" s="74"/>
    </row>
    <row r="10" spans="1:16" x14ac:dyDescent="0.2">
      <c r="B10" s="10" t="s">
        <v>282</v>
      </c>
      <c r="C10" s="114">
        <f t="shared" si="1"/>
        <v>0.21940069367347362</v>
      </c>
      <c r="D10" s="114">
        <f t="shared" si="2"/>
        <v>13.576188384534712</v>
      </c>
      <c r="E10" s="158">
        <f t="shared" si="2"/>
        <v>0.21074130651867842</v>
      </c>
      <c r="F10" s="158">
        <f t="shared" si="2"/>
        <v>11.689458749751667</v>
      </c>
      <c r="G10" s="156">
        <f t="shared" si="2"/>
        <v>8.6593871547951985E-3</v>
      </c>
      <c r="H10" s="156">
        <f t="shared" si="2"/>
        <v>1.8867296347830453</v>
      </c>
      <c r="I10" s="114">
        <f t="shared" si="3"/>
        <v>13.795589078208186</v>
      </c>
      <c r="J10" s="10"/>
      <c r="K10" s="10"/>
      <c r="L10" s="116"/>
      <c r="M10" s="116"/>
      <c r="O10" s="74"/>
      <c r="P10" s="74"/>
    </row>
    <row r="11" spans="1:16" x14ac:dyDescent="0.2">
      <c r="B11" s="10" t="s">
        <v>292</v>
      </c>
      <c r="C11" s="114">
        <f t="shared" si="1"/>
        <v>8.401600000000002</v>
      </c>
      <c r="D11" s="114">
        <f t="shared" si="2"/>
        <v>177.39530000000005</v>
      </c>
      <c r="E11" s="158">
        <f t="shared" si="2"/>
        <v>0</v>
      </c>
      <c r="F11" s="158">
        <f t="shared" si="2"/>
        <v>177.39530000000005</v>
      </c>
      <c r="G11" s="156">
        <f t="shared" si="2"/>
        <v>8.401600000000002</v>
      </c>
      <c r="H11" s="156">
        <f t="shared" si="2"/>
        <v>0</v>
      </c>
      <c r="I11" s="114">
        <f t="shared" si="3"/>
        <v>185.79690000000005</v>
      </c>
      <c r="J11" s="10"/>
      <c r="K11" s="10"/>
      <c r="O11" s="74"/>
      <c r="P11" s="74"/>
    </row>
    <row r="12" spans="1:16" x14ac:dyDescent="0.2">
      <c r="B12" s="115" t="s">
        <v>3</v>
      </c>
      <c r="C12" s="116">
        <f t="shared" ref="C12:H12" si="4">SUMIF($A$18:$A$36,"N",C$18:C$36)</f>
        <v>0.33108510946033259</v>
      </c>
      <c r="D12" s="116">
        <f t="shared" si="4"/>
        <v>55.793631176471997</v>
      </c>
      <c r="E12" s="158">
        <f t="shared" si="4"/>
        <v>0.28816970866846686</v>
      </c>
      <c r="F12" s="158">
        <f t="shared" si="4"/>
        <v>49.292096101839505</v>
      </c>
      <c r="G12" s="156">
        <f t="shared" si="4"/>
        <v>4.2915400791865739E-2</v>
      </c>
      <c r="H12" s="156">
        <f t="shared" si="4"/>
        <v>6.5015350746324909</v>
      </c>
      <c r="I12" s="114">
        <f t="shared" si="3"/>
        <v>56.12471628593233</v>
      </c>
      <c r="J12" s="116"/>
      <c r="K12" s="10"/>
      <c r="O12" s="74"/>
      <c r="P12" s="74"/>
    </row>
    <row r="13" spans="1:16" s="70" customFormat="1" x14ac:dyDescent="0.2">
      <c r="A13" s="118"/>
      <c r="B13" s="118" t="s">
        <v>155</v>
      </c>
      <c r="C13" s="134">
        <f t="shared" ref="C13:H13" si="5">SUM(C5:C12)</f>
        <v>46.23853929746042</v>
      </c>
      <c r="D13" s="134">
        <f t="shared" si="5"/>
        <v>2141.0154067089611</v>
      </c>
      <c r="E13" s="349">
        <f t="shared" si="5"/>
        <v>35.507796946406991</v>
      </c>
      <c r="F13" s="349">
        <f t="shared" si="5"/>
        <v>2065.0470805846999</v>
      </c>
      <c r="G13" s="350">
        <f t="shared" si="5"/>
        <v>10.730742351053442</v>
      </c>
      <c r="H13" s="350">
        <f t="shared" si="5"/>
        <v>75.968326124261367</v>
      </c>
      <c r="I13" s="134">
        <f>SUM(C13:D13)</f>
        <v>2187.2539460064218</v>
      </c>
      <c r="O13" s="351"/>
      <c r="P13" s="351"/>
    </row>
    <row r="14" spans="1:16" x14ac:dyDescent="0.2">
      <c r="C14" s="120"/>
      <c r="D14" s="120"/>
      <c r="I14" s="10"/>
      <c r="J14" s="10"/>
      <c r="K14" s="10"/>
    </row>
    <row r="15" spans="1:16" x14ac:dyDescent="0.2">
      <c r="C15" s="119"/>
      <c r="D15" s="119"/>
      <c r="E15" s="119"/>
      <c r="F15" s="119"/>
      <c r="G15" s="119"/>
      <c r="H15" s="119"/>
      <c r="I15" s="119"/>
      <c r="J15" s="10"/>
      <c r="K15" s="10"/>
    </row>
    <row r="16" spans="1:16" x14ac:dyDescent="0.2">
      <c r="A16" s="112" t="s">
        <v>157</v>
      </c>
      <c r="C16" s="120"/>
      <c r="D16" s="120"/>
      <c r="J16" s="10"/>
      <c r="K16" s="10"/>
    </row>
    <row r="17" spans="1:11" x14ac:dyDescent="0.2">
      <c r="A17" s="70"/>
      <c r="B17" s="70" t="str">
        <f t="shared" ref="B17:B34" si="6">B42</f>
        <v>Description</v>
      </c>
      <c r="C17" s="113" t="str">
        <f>PROPER(VLOOKUP(C42,fips_xref!$A$5:$B$26,2,FALSE))</f>
        <v>Archuleta</v>
      </c>
      <c r="D17" s="113" t="str">
        <f>PROPER(VLOOKUP(D42,fips_xref!$A$5:$B$26,2,FALSE))</f>
        <v>La Plata</v>
      </c>
      <c r="E17" s="167" t="str">
        <f>PROPER(VLOOKUP(E42,fips_xref!$A$5:$B$26,2,FALSE))</f>
        <v>Archuleta_Tribal</v>
      </c>
      <c r="F17" s="167" t="str">
        <f>PROPER(VLOOKUP(F42,fips_xref!$A$5:$B$26,2,FALSE))</f>
        <v>La Plata_Tribal</v>
      </c>
      <c r="G17" s="172" t="str">
        <f>PROPER(VLOOKUP(G42,fips_xref!$A$5:$B$26,2,FALSE))</f>
        <v>Archuleta_Nontribal</v>
      </c>
      <c r="H17" s="172" t="str">
        <f>PROPER(VLOOKUP(H42,fips_xref!$A$5:$B$26,2,FALSE))</f>
        <v>La Plata_Nontribal</v>
      </c>
      <c r="I17" s="113" t="s">
        <v>293</v>
      </c>
      <c r="J17" s="10"/>
      <c r="K17" s="10"/>
    </row>
    <row r="18" spans="1:11" x14ac:dyDescent="0.2">
      <c r="A18" s="10" t="str">
        <f>VLOOKUP(B18,by_src_allpol!$J$18:$K$36,2,FALSE)</f>
        <v>Y</v>
      </c>
      <c r="B18" s="10" t="str">
        <f t="shared" si="6"/>
        <v>Compressor engines</v>
      </c>
      <c r="C18" s="121">
        <f t="shared" ref="C18:H33" si="7">C43</f>
        <v>32.239421296288583</v>
      </c>
      <c r="D18" s="121">
        <f t="shared" si="7"/>
        <v>1832.4546542770918</v>
      </c>
      <c r="E18" s="168">
        <f t="shared" si="7"/>
        <v>31.990384207738195</v>
      </c>
      <c r="F18" s="168">
        <f t="shared" si="7"/>
        <v>1774.4517330868823</v>
      </c>
      <c r="G18" s="173">
        <f t="shared" si="7"/>
        <v>0.24903708855039086</v>
      </c>
      <c r="H18" s="173">
        <f t="shared" si="7"/>
        <v>58.002921190209484</v>
      </c>
      <c r="I18" s="121">
        <f>SUM(C18:D18)</f>
        <v>1864.6940755733804</v>
      </c>
      <c r="J18" s="10"/>
      <c r="K18" s="10"/>
    </row>
    <row r="19" spans="1:11" x14ac:dyDescent="0.2">
      <c r="A19" s="10" t="str">
        <f>VLOOKUP(B19,by_src_allpol!$J$18:$K$36,2,FALSE)</f>
        <v>Y</v>
      </c>
      <c r="B19" s="10" t="str">
        <f t="shared" si="6"/>
        <v>Drill rigs</v>
      </c>
      <c r="C19" s="121">
        <f t="shared" si="7"/>
        <v>4.2780129677419216</v>
      </c>
      <c r="D19" s="121">
        <f t="shared" si="7"/>
        <v>31.941089419354693</v>
      </c>
      <c r="E19" s="168">
        <f t="shared" si="7"/>
        <v>2.354748967741922</v>
      </c>
      <c r="F19" s="168">
        <f t="shared" si="7"/>
        <v>25.209665419354693</v>
      </c>
      <c r="G19" s="173">
        <f t="shared" si="7"/>
        <v>1.9232639999999999</v>
      </c>
      <c r="H19" s="173">
        <f t="shared" si="7"/>
        <v>6.7314239999999996</v>
      </c>
      <c r="I19" s="121">
        <f t="shared" ref="I19:I36" si="8">SUM(C19:D19)</f>
        <v>36.219102387096612</v>
      </c>
      <c r="J19" s="10"/>
      <c r="K19" s="10"/>
    </row>
    <row r="20" spans="1:11" x14ac:dyDescent="0.2">
      <c r="A20" s="10" t="str">
        <f>VLOOKUP(B20,by_src_allpol!$J$18:$K$36,2,FALSE)</f>
        <v>Y</v>
      </c>
      <c r="B20" s="10" t="str">
        <f t="shared" si="6"/>
        <v>Heaters</v>
      </c>
      <c r="C20" s="121">
        <f t="shared" si="7"/>
        <v>0.3750547923657318</v>
      </c>
      <c r="D20" s="121">
        <f t="shared" si="7"/>
        <v>18.5435407223091</v>
      </c>
      <c r="E20" s="168">
        <f t="shared" si="7"/>
        <v>0.314100031344279</v>
      </c>
      <c r="F20" s="168">
        <f t="shared" si="7"/>
        <v>16.410124086558252</v>
      </c>
      <c r="G20" s="173">
        <f t="shared" si="7"/>
        <v>6.0954761021452808E-2</v>
      </c>
      <c r="H20" s="173">
        <f t="shared" si="7"/>
        <v>2.1334166357508484</v>
      </c>
      <c r="I20" s="121">
        <f t="shared" si="8"/>
        <v>18.918595514674831</v>
      </c>
      <c r="J20" s="10"/>
      <c r="K20" s="10"/>
    </row>
    <row r="21" spans="1:11" x14ac:dyDescent="0.2">
      <c r="A21" s="10" t="str">
        <f>VLOOKUP(B21,by_src_allpol!$J$18:$K$36,2,FALSE)</f>
        <v>N</v>
      </c>
      <c r="B21" s="10" t="str">
        <f t="shared" si="6"/>
        <v>Pneumatic devices</v>
      </c>
      <c r="C21" s="121">
        <f t="shared" si="7"/>
        <v>1.6616555751604371E-2</v>
      </c>
      <c r="D21" s="121">
        <f t="shared" si="7"/>
        <v>0.29828496799988646</v>
      </c>
      <c r="E21" s="168">
        <f t="shared" si="7"/>
        <v>1.4047313708433149E-2</v>
      </c>
      <c r="F21" s="168">
        <f t="shared" si="7"/>
        <v>0.29700034697830086</v>
      </c>
      <c r="G21" s="173">
        <f t="shared" si="7"/>
        <v>2.5692420431712203E-3</v>
      </c>
      <c r="H21" s="173">
        <f t="shared" si="7"/>
        <v>1.2846210215856101E-3</v>
      </c>
      <c r="I21" s="121">
        <f t="shared" si="8"/>
        <v>0.31490152375149083</v>
      </c>
      <c r="J21" s="10"/>
      <c r="K21" s="10"/>
    </row>
    <row r="22" spans="1:11" x14ac:dyDescent="0.2">
      <c r="A22" s="10" t="str">
        <f>VLOOKUP(B22,by_src_allpol!$J$18:$K$36,2,FALSE)</f>
        <v>N</v>
      </c>
      <c r="B22" s="10" t="str">
        <f t="shared" si="6"/>
        <v>Pneumatic pumps</v>
      </c>
      <c r="C22" s="121">
        <f t="shared" si="7"/>
        <v>0</v>
      </c>
      <c r="D22" s="121">
        <f t="shared" si="7"/>
        <v>0</v>
      </c>
      <c r="E22" s="168">
        <f t="shared" si="7"/>
        <v>0</v>
      </c>
      <c r="F22" s="168">
        <f t="shared" si="7"/>
        <v>0</v>
      </c>
      <c r="G22" s="173">
        <f t="shared" si="7"/>
        <v>0</v>
      </c>
      <c r="H22" s="173">
        <f t="shared" si="7"/>
        <v>0</v>
      </c>
      <c r="I22" s="121">
        <f t="shared" si="8"/>
        <v>0</v>
      </c>
      <c r="J22" s="10"/>
      <c r="K22" s="10"/>
    </row>
    <row r="23" spans="1:11" x14ac:dyDescent="0.2">
      <c r="A23" s="10" t="str">
        <f>VLOOKUP(B23,by_src_allpol!$J$18:$K$36,2,FALSE)</f>
        <v>N</v>
      </c>
      <c r="B23" s="10" t="str">
        <f t="shared" si="6"/>
        <v>Venting - blowdowns</v>
      </c>
      <c r="C23" s="121">
        <f t="shared" si="7"/>
        <v>0.26708048343998936</v>
      </c>
      <c r="D23" s="121">
        <f t="shared" si="7"/>
        <v>1.0379502974499248</v>
      </c>
      <c r="E23" s="168">
        <f t="shared" si="7"/>
        <v>0.25539489254123576</v>
      </c>
      <c r="F23" s="168">
        <f t="shared" si="7"/>
        <v>1.0374124661800828</v>
      </c>
      <c r="G23" s="173">
        <f t="shared" si="7"/>
        <v>1.1685590898753621E-2</v>
      </c>
      <c r="H23" s="173">
        <f t="shared" si="7"/>
        <v>5.3783126984205713E-4</v>
      </c>
      <c r="I23" s="121">
        <f t="shared" si="8"/>
        <v>1.3050307808899142</v>
      </c>
      <c r="J23" s="10"/>
      <c r="K23" s="10"/>
    </row>
    <row r="24" spans="1:11" x14ac:dyDescent="0.2">
      <c r="A24" s="10" t="str">
        <f>VLOOKUP(B24,by_src_allpol!$J$18:$K$36,2,FALSE)</f>
        <v>N</v>
      </c>
      <c r="B24" s="10" t="str">
        <f t="shared" si="6"/>
        <v>Venting - initial completions</v>
      </c>
      <c r="C24" s="121">
        <f t="shared" si="7"/>
        <v>0</v>
      </c>
      <c r="D24" s="121">
        <f t="shared" si="7"/>
        <v>0</v>
      </c>
      <c r="E24" s="168">
        <f t="shared" si="7"/>
        <v>0</v>
      </c>
      <c r="F24" s="168">
        <f t="shared" si="7"/>
        <v>0</v>
      </c>
      <c r="G24" s="173">
        <f t="shared" si="7"/>
        <v>0</v>
      </c>
      <c r="H24" s="173">
        <f t="shared" si="7"/>
        <v>0</v>
      </c>
      <c r="I24" s="121">
        <f t="shared" si="8"/>
        <v>0</v>
      </c>
      <c r="J24" s="10"/>
      <c r="K24" s="10"/>
    </row>
    <row r="25" spans="1:11" x14ac:dyDescent="0.2">
      <c r="A25" s="10" t="str">
        <f>VLOOKUP(B25,by_src_allpol!$J$18:$K$36,2,FALSE)</f>
        <v>N</v>
      </c>
      <c r="B25" s="10" t="str">
        <f t="shared" si="6"/>
        <v>Workover rigs</v>
      </c>
      <c r="C25" s="121">
        <f t="shared" si="7"/>
        <v>0</v>
      </c>
      <c r="D25" s="121">
        <f t="shared" si="7"/>
        <v>0</v>
      </c>
      <c r="E25" s="168">
        <f t="shared" si="7"/>
        <v>0</v>
      </c>
      <c r="F25" s="168">
        <f t="shared" si="7"/>
        <v>0</v>
      </c>
      <c r="G25" s="173">
        <f t="shared" si="7"/>
        <v>0</v>
      </c>
      <c r="H25" s="173">
        <f t="shared" si="7"/>
        <v>0</v>
      </c>
      <c r="I25" s="121">
        <f t="shared" si="8"/>
        <v>0</v>
      </c>
      <c r="J25" s="10"/>
      <c r="K25" s="10"/>
    </row>
    <row r="26" spans="1:11" x14ac:dyDescent="0.2">
      <c r="A26" s="10" t="str">
        <f>VLOOKUP(B26,by_src_allpol!$J$18:$K$36,2,FALSE)</f>
        <v>N</v>
      </c>
      <c r="B26" s="10" t="str">
        <f t="shared" si="6"/>
        <v>Glycol Dehydrator</v>
      </c>
      <c r="C26" s="121">
        <f t="shared" si="7"/>
        <v>0</v>
      </c>
      <c r="D26" s="121">
        <f t="shared" si="7"/>
        <v>6.4980000000000002</v>
      </c>
      <c r="E26" s="168">
        <f t="shared" si="7"/>
        <v>0</v>
      </c>
      <c r="F26" s="168">
        <f t="shared" si="7"/>
        <v>0</v>
      </c>
      <c r="G26" s="173">
        <f t="shared" si="7"/>
        <v>0</v>
      </c>
      <c r="H26" s="173">
        <f t="shared" si="7"/>
        <v>6.4980000000000002</v>
      </c>
      <c r="I26" s="121">
        <f t="shared" si="8"/>
        <v>6.4980000000000002</v>
      </c>
      <c r="J26" s="10"/>
      <c r="K26" s="10"/>
    </row>
    <row r="27" spans="1:11" x14ac:dyDescent="0.2">
      <c r="A27" s="10" t="str">
        <f>VLOOKUP(B27,by_src_allpol!$J$18:$K$36,2,FALSE)</f>
        <v>N</v>
      </c>
      <c r="B27" s="10" t="str">
        <f t="shared" si="6"/>
        <v>Unpermitted Fugitives</v>
      </c>
      <c r="C27" s="121">
        <f t="shared" si="7"/>
        <v>2.2152747100923961E-2</v>
      </c>
      <c r="D27" s="121">
        <f t="shared" si="7"/>
        <v>0.39766553062421961</v>
      </c>
      <c r="E27" s="168">
        <f t="shared" si="7"/>
        <v>1.8727502418797951E-2</v>
      </c>
      <c r="F27" s="168">
        <f t="shared" si="7"/>
        <v>0.3959529082831566</v>
      </c>
      <c r="G27" s="173">
        <f t="shared" si="7"/>
        <v>3.4252446821260081E-3</v>
      </c>
      <c r="H27" s="173">
        <f t="shared" si="7"/>
        <v>1.712622341063004E-3</v>
      </c>
      <c r="I27" s="121">
        <f t="shared" si="8"/>
        <v>0.41981827772514357</v>
      </c>
      <c r="J27" s="10"/>
      <c r="K27" s="10"/>
    </row>
    <row r="28" spans="1:11" x14ac:dyDescent="0.2">
      <c r="A28" s="10" t="str">
        <f>VLOOKUP(B28,by_src_allpol!$J$18:$K$36,2,FALSE)</f>
        <v>Y</v>
      </c>
      <c r="B28" s="10" t="str">
        <f t="shared" si="6"/>
        <v>Miscellaneous Engines</v>
      </c>
      <c r="C28" s="121">
        <f t="shared" si="7"/>
        <v>0.12308568281611296</v>
      </c>
      <c r="D28" s="121">
        <f t="shared" si="7"/>
        <v>6.0856291349774398</v>
      </c>
      <c r="E28" s="168">
        <f t="shared" si="7"/>
        <v>0.1030815166677643</v>
      </c>
      <c r="F28" s="168">
        <f t="shared" si="7"/>
        <v>5.3854833197852372</v>
      </c>
      <c r="G28" s="173">
        <f t="shared" si="7"/>
        <v>2.000416614834865E-2</v>
      </c>
      <c r="H28" s="173">
        <f t="shared" si="7"/>
        <v>0.70014581519220287</v>
      </c>
      <c r="I28" s="121">
        <f t="shared" si="8"/>
        <v>6.2087148177935525</v>
      </c>
      <c r="J28" s="10"/>
      <c r="K28" s="10"/>
    </row>
    <row r="29" spans="1:11" x14ac:dyDescent="0.2">
      <c r="A29" s="10" t="str">
        <f>VLOOKUP(B29,by_src_allpol!$J$18:$K$36,2,FALSE)</f>
        <v>N</v>
      </c>
      <c r="B29" s="10" t="str">
        <f t="shared" si="6"/>
        <v>Gas Plant Truck Loading</v>
      </c>
      <c r="C29" s="121">
        <f t="shared" si="7"/>
        <v>0</v>
      </c>
      <c r="D29" s="121">
        <f t="shared" si="7"/>
        <v>0</v>
      </c>
      <c r="E29" s="168">
        <f t="shared" si="7"/>
        <v>0</v>
      </c>
      <c r="F29" s="168">
        <f t="shared" si="7"/>
        <v>0</v>
      </c>
      <c r="G29" s="173">
        <f t="shared" si="7"/>
        <v>0</v>
      </c>
      <c r="H29" s="173">
        <f t="shared" si="7"/>
        <v>0</v>
      </c>
      <c r="I29" s="121">
        <f t="shared" si="8"/>
        <v>0</v>
      </c>
      <c r="J29" s="10"/>
      <c r="K29" s="10"/>
    </row>
    <row r="30" spans="1:11" x14ac:dyDescent="0.2">
      <c r="A30" s="10" t="str">
        <f>VLOOKUP(B30,by_src_allpol!$J$18:$K$36,2,FALSE)</f>
        <v>Y</v>
      </c>
      <c r="B30" s="10" t="str">
        <f t="shared" si="6"/>
        <v>Dehydrator</v>
      </c>
      <c r="C30" s="121">
        <f t="shared" si="7"/>
        <v>0.21940069367347362</v>
      </c>
      <c r="D30" s="121">
        <f t="shared" si="7"/>
        <v>13.576188384534712</v>
      </c>
      <c r="E30" s="168">
        <f t="shared" si="7"/>
        <v>0.21074130651867842</v>
      </c>
      <c r="F30" s="168">
        <f t="shared" si="7"/>
        <v>11.689458749751667</v>
      </c>
      <c r="G30" s="173">
        <f t="shared" si="7"/>
        <v>8.6593871547951985E-3</v>
      </c>
      <c r="H30" s="173">
        <f t="shared" si="7"/>
        <v>1.8867296347830453</v>
      </c>
      <c r="I30" s="121">
        <f t="shared" si="8"/>
        <v>13.795589078208186</v>
      </c>
      <c r="J30" s="10"/>
      <c r="K30" s="10"/>
    </row>
    <row r="31" spans="1:11" x14ac:dyDescent="0.2">
      <c r="A31" s="10" t="str">
        <f>VLOOKUP(B31,by_src_allpol!$J$18:$K$36,2,FALSE)</f>
        <v>Y</v>
      </c>
      <c r="B31" s="10" t="str">
        <f t="shared" si="6"/>
        <v>Oil Tank</v>
      </c>
      <c r="C31" s="121">
        <f t="shared" si="7"/>
        <v>8.401600000000002</v>
      </c>
      <c r="D31" s="121">
        <f t="shared" si="7"/>
        <v>177.39530000000005</v>
      </c>
      <c r="E31" s="168">
        <f t="shared" si="7"/>
        <v>0</v>
      </c>
      <c r="F31" s="168">
        <f t="shared" si="7"/>
        <v>177.39530000000005</v>
      </c>
      <c r="G31" s="173">
        <f t="shared" si="7"/>
        <v>8.401600000000002</v>
      </c>
      <c r="H31" s="173">
        <f t="shared" si="7"/>
        <v>0</v>
      </c>
      <c r="I31" s="121">
        <f t="shared" si="8"/>
        <v>185.79690000000005</v>
      </c>
      <c r="J31" s="10"/>
      <c r="K31" s="10"/>
    </row>
    <row r="32" spans="1:11" x14ac:dyDescent="0.2">
      <c r="A32" s="10" t="str">
        <f>VLOOKUP(B32,by_src_allpol!$J$18:$K$36,2,FALSE)</f>
        <v>N</v>
      </c>
      <c r="B32" s="10" t="str">
        <f t="shared" si="6"/>
        <v>Gas Well Truck Loading</v>
      </c>
      <c r="C32" s="121">
        <f t="shared" si="7"/>
        <v>0</v>
      </c>
      <c r="D32" s="121">
        <f t="shared" si="7"/>
        <v>0</v>
      </c>
      <c r="E32" s="168">
        <f t="shared" si="7"/>
        <v>0</v>
      </c>
      <c r="F32" s="168">
        <f t="shared" si="7"/>
        <v>0</v>
      </c>
      <c r="G32" s="173">
        <f t="shared" si="7"/>
        <v>0</v>
      </c>
      <c r="H32" s="173">
        <f t="shared" si="7"/>
        <v>0</v>
      </c>
      <c r="I32" s="121">
        <f t="shared" si="8"/>
        <v>0</v>
      </c>
      <c r="J32" s="10"/>
      <c r="K32" s="10"/>
    </row>
    <row r="33" spans="1:11" x14ac:dyDescent="0.2">
      <c r="A33" s="10" t="str">
        <f>VLOOKUP(B33,by_src_allpol!$J$18:$K$36,2,FALSE)</f>
        <v>N</v>
      </c>
      <c r="B33" s="10" t="str">
        <f t="shared" si="6"/>
        <v>Oil Well Truck Loading</v>
      </c>
      <c r="C33" s="121">
        <f t="shared" si="7"/>
        <v>0</v>
      </c>
      <c r="D33" s="121">
        <f t="shared" si="7"/>
        <v>0</v>
      </c>
      <c r="E33" s="168">
        <f t="shared" si="7"/>
        <v>0</v>
      </c>
      <c r="F33" s="168">
        <f t="shared" si="7"/>
        <v>0</v>
      </c>
      <c r="G33" s="173">
        <f t="shared" si="7"/>
        <v>0</v>
      </c>
      <c r="H33" s="173">
        <f t="shared" si="7"/>
        <v>0</v>
      </c>
      <c r="I33" s="121">
        <f t="shared" si="8"/>
        <v>0</v>
      </c>
      <c r="J33" s="10"/>
      <c r="K33" s="10"/>
    </row>
    <row r="34" spans="1:11" x14ac:dyDescent="0.2">
      <c r="A34" s="10" t="str">
        <f>VLOOKUP(B34,by_src_allpol!$J$18:$K$36,2,FALSE)</f>
        <v>Y</v>
      </c>
      <c r="B34" s="10" t="str">
        <f t="shared" si="6"/>
        <v>Flaring</v>
      </c>
      <c r="C34" s="121">
        <f t="shared" ref="C34:H34" si="9">C59</f>
        <v>0.2708787551142679</v>
      </c>
      <c r="D34" s="121">
        <f t="shared" si="9"/>
        <v>5.2253735942214181</v>
      </c>
      <c r="E34" s="168">
        <f t="shared" si="9"/>
        <v>0.2465712077276816</v>
      </c>
      <c r="F34" s="168">
        <f t="shared" si="9"/>
        <v>5.213219820528125</v>
      </c>
      <c r="G34" s="173">
        <f t="shared" si="9"/>
        <v>2.4307547386586286E-2</v>
      </c>
      <c r="H34" s="173">
        <f t="shared" si="9"/>
        <v>1.2153773693293143E-2</v>
      </c>
      <c r="I34" s="121">
        <f t="shared" si="8"/>
        <v>5.4962523493356858</v>
      </c>
      <c r="J34" s="10"/>
      <c r="K34" s="10"/>
    </row>
    <row r="35" spans="1:11" x14ac:dyDescent="0.2">
      <c r="A35" s="10" t="str">
        <f>VLOOKUP(B35,by_src_allpol!$J$18:$K$36,2,FALSE)</f>
        <v>N</v>
      </c>
      <c r="B35" s="10" t="str">
        <f t="shared" ref="B35:H36" si="10">B60</f>
        <v>Artificial Lift</v>
      </c>
      <c r="C35" s="121">
        <f t="shared" si="10"/>
        <v>2.5235323167814887E-2</v>
      </c>
      <c r="D35" s="121">
        <f t="shared" si="10"/>
        <v>0.5328303803979566</v>
      </c>
      <c r="E35" s="168">
        <f t="shared" si="10"/>
        <v>0</v>
      </c>
      <c r="F35" s="168">
        <f t="shared" si="10"/>
        <v>0.5328303803979566</v>
      </c>
      <c r="G35" s="173">
        <f t="shared" si="10"/>
        <v>2.5235323167814887E-2</v>
      </c>
      <c r="H35" s="173">
        <f t="shared" si="10"/>
        <v>0</v>
      </c>
      <c r="I35" s="121">
        <f t="shared" si="8"/>
        <v>0.55806570356577145</v>
      </c>
      <c r="J35" s="10"/>
      <c r="K35" s="10"/>
    </row>
    <row r="36" spans="1:11" x14ac:dyDescent="0.2">
      <c r="A36" s="10" t="str">
        <f>VLOOKUP(B36,by_src_allpol!$J$18:$K$36,2,FALSE)</f>
        <v>N</v>
      </c>
      <c r="B36" s="10" t="str">
        <f t="shared" si="10"/>
        <v>Condensate tanks</v>
      </c>
      <c r="C36" s="121">
        <f t="shared" si="10"/>
        <v>0</v>
      </c>
      <c r="D36" s="121">
        <f t="shared" si="10"/>
        <v>47.028900000000007</v>
      </c>
      <c r="E36" s="168">
        <f t="shared" si="10"/>
        <v>0</v>
      </c>
      <c r="F36" s="168">
        <f t="shared" si="10"/>
        <v>47.028900000000007</v>
      </c>
      <c r="G36" s="173">
        <f t="shared" si="10"/>
        <v>0</v>
      </c>
      <c r="H36" s="173">
        <f t="shared" si="10"/>
        <v>0</v>
      </c>
      <c r="I36" s="121">
        <f t="shared" si="8"/>
        <v>47.028900000000007</v>
      </c>
      <c r="J36" s="10"/>
      <c r="K36" s="10"/>
    </row>
    <row r="37" spans="1:11" x14ac:dyDescent="0.2">
      <c r="B37" s="10" t="s">
        <v>293</v>
      </c>
      <c r="C37" s="122">
        <f t="shared" ref="C37:I37" si="11">SUM(C18:C36)</f>
        <v>46.23853929746042</v>
      </c>
      <c r="D37" s="122">
        <f t="shared" si="11"/>
        <v>2141.0154067089611</v>
      </c>
      <c r="E37" s="169">
        <f t="shared" si="11"/>
        <v>35.507796946406984</v>
      </c>
      <c r="F37" s="169">
        <f t="shared" si="11"/>
        <v>2065.0470805846994</v>
      </c>
      <c r="G37" s="174">
        <f t="shared" si="11"/>
        <v>10.73074235105344</v>
      </c>
      <c r="H37" s="174">
        <f t="shared" si="11"/>
        <v>75.968326124261367</v>
      </c>
      <c r="I37" s="122">
        <f t="shared" si="11"/>
        <v>2187.2539460064213</v>
      </c>
      <c r="J37" s="10"/>
      <c r="K37" s="10"/>
    </row>
    <row r="38" spans="1:11" x14ac:dyDescent="0.2">
      <c r="C38" s="124"/>
      <c r="D38" s="124"/>
      <c r="E38" s="168"/>
      <c r="F38" s="168"/>
      <c r="G38" s="173"/>
      <c r="H38" s="173"/>
      <c r="I38" s="121"/>
      <c r="J38" s="121"/>
      <c r="K38" s="121"/>
    </row>
    <row r="39" spans="1:11" ht="12" customHeight="1" x14ac:dyDescent="0.2">
      <c r="C39" s="124"/>
      <c r="D39" s="124"/>
      <c r="E39" s="168"/>
      <c r="F39" s="168"/>
      <c r="G39" s="173"/>
      <c r="H39" s="173"/>
      <c r="I39" s="121"/>
      <c r="J39" s="121"/>
      <c r="K39" s="121"/>
    </row>
    <row r="41" spans="1:11" x14ac:dyDescent="0.2">
      <c r="B41" s="123" t="s">
        <v>246</v>
      </c>
      <c r="C41" s="123" t="s">
        <v>11</v>
      </c>
      <c r="D41" s="125"/>
      <c r="E41" s="125"/>
      <c r="F41" s="125"/>
      <c r="G41" s="125"/>
      <c r="H41" s="126"/>
      <c r="I41"/>
      <c r="J41"/>
      <c r="K41"/>
    </row>
    <row r="42" spans="1:11" x14ac:dyDescent="0.2">
      <c r="B42" s="123" t="s">
        <v>10</v>
      </c>
      <c r="C42" s="123" t="s">
        <v>319</v>
      </c>
      <c r="D42" s="127" t="s">
        <v>321</v>
      </c>
      <c r="E42" s="127" t="s">
        <v>325</v>
      </c>
      <c r="F42" s="127" t="s">
        <v>326</v>
      </c>
      <c r="G42" s="127" t="s">
        <v>333</v>
      </c>
      <c r="H42" s="139" t="s">
        <v>334</v>
      </c>
      <c r="I42"/>
      <c r="J42"/>
      <c r="K42"/>
    </row>
    <row r="43" spans="1:11" x14ac:dyDescent="0.2">
      <c r="B43" s="123" t="s">
        <v>38</v>
      </c>
      <c r="C43" s="128">
        <v>32.239421296288583</v>
      </c>
      <c r="D43" s="129">
        <v>1832.4546542770918</v>
      </c>
      <c r="E43" s="170">
        <v>31.990384207738195</v>
      </c>
      <c r="F43" s="170">
        <v>1774.4517330868823</v>
      </c>
      <c r="G43" s="175">
        <v>0.24903708855039086</v>
      </c>
      <c r="H43" s="234">
        <v>58.002921190209484</v>
      </c>
      <c r="I43"/>
      <c r="J43" s="66"/>
      <c r="K43" s="66"/>
    </row>
    <row r="44" spans="1:11" x14ac:dyDescent="0.2">
      <c r="B44" s="108" t="s">
        <v>54</v>
      </c>
      <c r="C44" s="130">
        <v>4.2780129677419216</v>
      </c>
      <c r="D44" s="131">
        <v>31.941089419354693</v>
      </c>
      <c r="E44" s="171">
        <v>2.354748967741922</v>
      </c>
      <c r="F44" s="171">
        <v>25.209665419354693</v>
      </c>
      <c r="G44" s="176">
        <v>1.9232639999999999</v>
      </c>
      <c r="H44" s="235">
        <v>6.7314239999999996</v>
      </c>
      <c r="I44"/>
      <c r="J44" s="66"/>
      <c r="K44" s="66"/>
    </row>
    <row r="45" spans="1:11" x14ac:dyDescent="0.2">
      <c r="B45" s="108" t="s">
        <v>62</v>
      </c>
      <c r="C45" s="130">
        <v>0.3750547923657318</v>
      </c>
      <c r="D45" s="131">
        <v>18.5435407223091</v>
      </c>
      <c r="E45" s="171">
        <v>0.314100031344279</v>
      </c>
      <c r="F45" s="171">
        <v>16.410124086558252</v>
      </c>
      <c r="G45" s="176">
        <v>6.0954761021452808E-2</v>
      </c>
      <c r="H45" s="235">
        <v>2.1334166357508484</v>
      </c>
      <c r="I45"/>
      <c r="J45" s="66"/>
      <c r="K45" s="66"/>
    </row>
    <row r="46" spans="1:11" x14ac:dyDescent="0.2">
      <c r="B46" s="108" t="s">
        <v>58</v>
      </c>
      <c r="C46" s="130">
        <v>1.6616555751604371E-2</v>
      </c>
      <c r="D46" s="131">
        <v>0.29828496799988646</v>
      </c>
      <c r="E46" s="171">
        <v>1.4047313708433149E-2</v>
      </c>
      <c r="F46" s="171">
        <v>0.29700034697830086</v>
      </c>
      <c r="G46" s="176">
        <v>2.5692420431712203E-3</v>
      </c>
      <c r="H46" s="235">
        <v>1.2846210215856101E-3</v>
      </c>
      <c r="I46"/>
      <c r="J46" s="66"/>
      <c r="K46" s="66"/>
    </row>
    <row r="47" spans="1:11" x14ac:dyDescent="0.2">
      <c r="B47" s="108" t="s">
        <v>57</v>
      </c>
      <c r="C47" s="130">
        <v>0</v>
      </c>
      <c r="D47" s="131">
        <v>0</v>
      </c>
      <c r="E47" s="171">
        <v>0</v>
      </c>
      <c r="F47" s="171">
        <v>0</v>
      </c>
      <c r="G47" s="176">
        <v>0</v>
      </c>
      <c r="H47" s="235">
        <v>0</v>
      </c>
      <c r="I47"/>
      <c r="J47" s="66"/>
      <c r="K47" s="66"/>
    </row>
    <row r="48" spans="1:11" x14ac:dyDescent="0.2">
      <c r="B48" s="108" t="s">
        <v>61</v>
      </c>
      <c r="C48" s="130">
        <v>0.26708048343998936</v>
      </c>
      <c r="D48" s="131">
        <v>1.0379502974499248</v>
      </c>
      <c r="E48" s="171">
        <v>0.25539489254123576</v>
      </c>
      <c r="F48" s="171">
        <v>1.0374124661800828</v>
      </c>
      <c r="G48" s="176">
        <v>1.1685590898753621E-2</v>
      </c>
      <c r="H48" s="235">
        <v>5.3783126984205713E-4</v>
      </c>
      <c r="I48"/>
      <c r="J48" s="66"/>
      <c r="K48" s="66"/>
    </row>
    <row r="49" spans="2:11" x14ac:dyDescent="0.2">
      <c r="B49" s="108" t="s">
        <v>59</v>
      </c>
      <c r="C49" s="130">
        <v>0</v>
      </c>
      <c r="D49" s="131">
        <v>0</v>
      </c>
      <c r="E49" s="171">
        <v>0</v>
      </c>
      <c r="F49" s="171">
        <v>0</v>
      </c>
      <c r="G49" s="176">
        <v>0</v>
      </c>
      <c r="H49" s="235">
        <v>0</v>
      </c>
      <c r="I49"/>
      <c r="J49" s="66"/>
      <c r="K49" s="66"/>
    </row>
    <row r="50" spans="2:11" x14ac:dyDescent="0.2">
      <c r="B50" s="108" t="s">
        <v>17</v>
      </c>
      <c r="C50" s="130">
        <v>0</v>
      </c>
      <c r="D50" s="131">
        <v>0</v>
      </c>
      <c r="E50" s="171">
        <v>0</v>
      </c>
      <c r="F50" s="171">
        <v>0</v>
      </c>
      <c r="G50" s="176">
        <v>0</v>
      </c>
      <c r="H50" s="235">
        <v>0</v>
      </c>
      <c r="I50"/>
      <c r="J50" s="66"/>
      <c r="K50" s="66"/>
    </row>
    <row r="51" spans="2:11" x14ac:dyDescent="0.2">
      <c r="B51" s="108" t="s">
        <v>147</v>
      </c>
      <c r="C51" s="130"/>
      <c r="D51" s="131">
        <v>6.4980000000000002</v>
      </c>
      <c r="E51" s="171"/>
      <c r="F51" s="171"/>
      <c r="G51" s="176"/>
      <c r="H51" s="235">
        <v>6.4980000000000002</v>
      </c>
      <c r="I51"/>
      <c r="J51" s="66"/>
      <c r="K51" s="66"/>
    </row>
    <row r="52" spans="2:11" x14ac:dyDescent="0.2">
      <c r="B52" s="108" t="s">
        <v>271</v>
      </c>
      <c r="C52" s="130">
        <v>2.2152747100923961E-2</v>
      </c>
      <c r="D52" s="131">
        <v>0.39766553062421961</v>
      </c>
      <c r="E52" s="171">
        <v>1.8727502418797951E-2</v>
      </c>
      <c r="F52" s="171">
        <v>0.3959529082831566</v>
      </c>
      <c r="G52" s="176">
        <v>3.4252446821260081E-3</v>
      </c>
      <c r="H52" s="235">
        <v>1.712622341063004E-3</v>
      </c>
      <c r="I52"/>
      <c r="J52" s="66"/>
      <c r="K52" s="66"/>
    </row>
    <row r="53" spans="2:11" x14ac:dyDescent="0.2">
      <c r="B53" s="108" t="s">
        <v>344</v>
      </c>
      <c r="C53" s="130">
        <v>0.12308568281611296</v>
      </c>
      <c r="D53" s="131">
        <v>6.0856291349774398</v>
      </c>
      <c r="E53" s="171">
        <v>0.1030815166677643</v>
      </c>
      <c r="F53" s="171">
        <v>5.3854833197852372</v>
      </c>
      <c r="G53" s="176">
        <v>2.000416614834865E-2</v>
      </c>
      <c r="H53" s="235">
        <v>0.70014581519220287</v>
      </c>
      <c r="I53"/>
      <c r="J53" s="66"/>
      <c r="K53" s="66"/>
    </row>
    <row r="54" spans="2:11" x14ac:dyDescent="0.2">
      <c r="B54" s="108" t="s">
        <v>277</v>
      </c>
      <c r="C54" s="130">
        <v>0</v>
      </c>
      <c r="D54" s="131">
        <v>0</v>
      </c>
      <c r="E54" s="171">
        <v>0</v>
      </c>
      <c r="F54" s="171">
        <v>0</v>
      </c>
      <c r="G54" s="176">
        <v>0</v>
      </c>
      <c r="H54" s="235">
        <v>0</v>
      </c>
      <c r="I54"/>
      <c r="J54" s="66"/>
      <c r="K54" s="66"/>
    </row>
    <row r="55" spans="2:11" x14ac:dyDescent="0.2">
      <c r="B55" s="108" t="s">
        <v>282</v>
      </c>
      <c r="C55" s="130">
        <v>0.21940069367347362</v>
      </c>
      <c r="D55" s="131">
        <v>13.576188384534712</v>
      </c>
      <c r="E55" s="171">
        <v>0.21074130651867842</v>
      </c>
      <c r="F55" s="171">
        <v>11.689458749751667</v>
      </c>
      <c r="G55" s="176">
        <v>8.6593871547951985E-3</v>
      </c>
      <c r="H55" s="235">
        <v>1.8867296347830453</v>
      </c>
      <c r="I55"/>
      <c r="J55" s="66"/>
      <c r="K55" s="66"/>
    </row>
    <row r="56" spans="2:11" x14ac:dyDescent="0.2">
      <c r="B56" s="108" t="s">
        <v>292</v>
      </c>
      <c r="C56" s="130">
        <v>8.401600000000002</v>
      </c>
      <c r="D56" s="131">
        <v>177.39530000000005</v>
      </c>
      <c r="E56" s="171">
        <v>0</v>
      </c>
      <c r="F56" s="171">
        <v>177.39530000000005</v>
      </c>
      <c r="G56" s="176">
        <v>8.401600000000002</v>
      </c>
      <c r="H56" s="235">
        <v>0</v>
      </c>
      <c r="I56"/>
      <c r="J56" s="66"/>
      <c r="K56" s="66"/>
    </row>
    <row r="57" spans="2:11" x14ac:dyDescent="0.2">
      <c r="B57" s="108" t="s">
        <v>6</v>
      </c>
      <c r="C57" s="130">
        <v>0</v>
      </c>
      <c r="D57" s="131">
        <v>0</v>
      </c>
      <c r="E57" s="171">
        <v>0</v>
      </c>
      <c r="F57" s="171">
        <v>0</v>
      </c>
      <c r="G57" s="176">
        <v>0</v>
      </c>
      <c r="H57" s="235">
        <v>0</v>
      </c>
      <c r="I57"/>
      <c r="J57" s="66"/>
      <c r="K57" s="66"/>
    </row>
    <row r="58" spans="2:11" x14ac:dyDescent="0.2">
      <c r="B58" s="108" t="s">
        <v>7</v>
      </c>
      <c r="C58" s="130">
        <v>0</v>
      </c>
      <c r="D58" s="131">
        <v>0</v>
      </c>
      <c r="E58" s="171">
        <v>0</v>
      </c>
      <c r="F58" s="171">
        <v>0</v>
      </c>
      <c r="G58" s="176">
        <v>0</v>
      </c>
      <c r="H58" s="235">
        <v>0</v>
      </c>
      <c r="I58"/>
      <c r="J58" s="66"/>
      <c r="K58" s="66"/>
    </row>
    <row r="59" spans="2:11" x14ac:dyDescent="0.2">
      <c r="B59" s="108" t="s">
        <v>307</v>
      </c>
      <c r="C59" s="130">
        <v>0.2708787551142679</v>
      </c>
      <c r="D59" s="131">
        <v>5.2253735942214181</v>
      </c>
      <c r="E59" s="171">
        <v>0.2465712077276816</v>
      </c>
      <c r="F59" s="171">
        <v>5.213219820528125</v>
      </c>
      <c r="G59" s="176">
        <v>2.4307547386586286E-2</v>
      </c>
      <c r="H59" s="235">
        <v>1.2153773693293143E-2</v>
      </c>
      <c r="I59"/>
      <c r="J59" s="66"/>
      <c r="K59" s="66"/>
    </row>
    <row r="60" spans="2:11" x14ac:dyDescent="0.2">
      <c r="B60" s="108" t="s">
        <v>52</v>
      </c>
      <c r="C60" s="130">
        <v>2.5235323167814887E-2</v>
      </c>
      <c r="D60" s="131">
        <v>0.5328303803979566</v>
      </c>
      <c r="E60" s="171">
        <v>0</v>
      </c>
      <c r="F60" s="171">
        <v>0.5328303803979566</v>
      </c>
      <c r="G60" s="176">
        <v>2.5235323167814887E-2</v>
      </c>
      <c r="H60" s="235">
        <v>0</v>
      </c>
      <c r="I60"/>
      <c r="J60" s="66"/>
      <c r="K60" s="66"/>
    </row>
    <row r="61" spans="2:11" x14ac:dyDescent="0.2">
      <c r="B61" s="146" t="s">
        <v>466</v>
      </c>
      <c r="C61" s="231">
        <v>0</v>
      </c>
      <c r="D61" s="232">
        <v>47.028900000000007</v>
      </c>
      <c r="E61" s="233">
        <v>0</v>
      </c>
      <c r="F61" s="233">
        <v>47.028900000000007</v>
      </c>
      <c r="G61" s="236">
        <v>0</v>
      </c>
      <c r="H61" s="237">
        <v>0</v>
      </c>
      <c r="I61"/>
      <c r="J61" s="66"/>
      <c r="K61" s="66"/>
    </row>
    <row r="62" spans="2:11" x14ac:dyDescent="0.2">
      <c r="B62"/>
      <c r="C62"/>
      <c r="D62"/>
      <c r="E62"/>
      <c r="F62"/>
      <c r="G62"/>
      <c r="H62"/>
      <c r="I62"/>
      <c r="J62"/>
      <c r="K62"/>
    </row>
    <row r="63" spans="2:11" x14ac:dyDescent="0.2">
      <c r="B63"/>
      <c r="C63"/>
      <c r="D63"/>
      <c r="E63"/>
      <c r="F63"/>
      <c r="G63"/>
      <c r="H63"/>
      <c r="I63"/>
      <c r="J63"/>
      <c r="K63"/>
    </row>
    <row r="64" spans="2:11" x14ac:dyDescent="0.2">
      <c r="B64"/>
      <c r="C64"/>
      <c r="D64"/>
      <c r="E64" s="50"/>
      <c r="F64" s="50"/>
      <c r="G64" s="53"/>
      <c r="H64" s="53"/>
      <c r="I64"/>
      <c r="J64"/>
      <c r="K64"/>
    </row>
    <row r="65" spans="2:11" x14ac:dyDescent="0.2">
      <c r="B65"/>
      <c r="C65"/>
      <c r="D65"/>
      <c r="E65" s="50"/>
      <c r="F65" s="50"/>
      <c r="G65" s="53"/>
      <c r="H65" s="53"/>
      <c r="I65"/>
      <c r="J65"/>
      <c r="K65"/>
    </row>
    <row r="66" spans="2:11" x14ac:dyDescent="0.2">
      <c r="B66"/>
      <c r="C66"/>
      <c r="D66"/>
      <c r="E66" s="50"/>
      <c r="F66" s="50"/>
      <c r="G66" s="53"/>
      <c r="H66" s="53"/>
      <c r="I66"/>
      <c r="J66"/>
      <c r="K66"/>
    </row>
    <row r="67" spans="2:11" x14ac:dyDescent="0.2">
      <c r="B67"/>
      <c r="C67"/>
      <c r="D67"/>
      <c r="E67" s="50"/>
      <c r="F67" s="50"/>
      <c r="G67" s="53"/>
      <c r="H67" s="53"/>
      <c r="I67"/>
      <c r="J67"/>
      <c r="K67"/>
    </row>
    <row r="68" spans="2:11" x14ac:dyDescent="0.2">
      <c r="B68"/>
      <c r="C68"/>
      <c r="D68"/>
      <c r="E68" s="50"/>
      <c r="F68" s="50"/>
      <c r="G68" s="53"/>
      <c r="H68" s="53"/>
      <c r="I68"/>
      <c r="J68"/>
      <c r="K68"/>
    </row>
    <row r="69" spans="2:11" x14ac:dyDescent="0.2">
      <c r="B69"/>
      <c r="C69"/>
      <c r="D69"/>
      <c r="E69" s="50"/>
      <c r="F69" s="50"/>
      <c r="G69" s="53"/>
      <c r="H69" s="53"/>
      <c r="I69"/>
      <c r="J69"/>
      <c r="K69"/>
    </row>
    <row r="70" spans="2:11" x14ac:dyDescent="0.2">
      <c r="B70"/>
      <c r="C70"/>
      <c r="D70"/>
      <c r="E70" s="50"/>
      <c r="F70" s="50"/>
      <c r="G70" s="53"/>
      <c r="H70" s="53"/>
      <c r="I70"/>
      <c r="J70"/>
      <c r="K70"/>
    </row>
    <row r="71" spans="2:11" x14ac:dyDescent="0.2">
      <c r="B71"/>
      <c r="C71"/>
      <c r="D71"/>
      <c r="E71" s="50"/>
      <c r="F71" s="50"/>
      <c r="G71" s="53"/>
      <c r="H71" s="53"/>
      <c r="I71"/>
      <c r="J71"/>
      <c r="K71"/>
    </row>
    <row r="72" spans="2:11" x14ac:dyDescent="0.2">
      <c r="B72"/>
      <c r="C72"/>
      <c r="D72"/>
      <c r="E72" s="50"/>
      <c r="F72" s="50"/>
      <c r="G72" s="53"/>
      <c r="H72" s="53"/>
      <c r="I72"/>
      <c r="J72"/>
      <c r="K72"/>
    </row>
    <row r="73" spans="2:11" x14ac:dyDescent="0.2">
      <c r="B73"/>
      <c r="C73"/>
      <c r="D73"/>
      <c r="E73" s="50"/>
      <c r="F73" s="50"/>
      <c r="G73" s="53"/>
      <c r="H73" s="53"/>
      <c r="I73"/>
      <c r="J73"/>
      <c r="K73"/>
    </row>
    <row r="74" spans="2:11" x14ac:dyDescent="0.2">
      <c r="B74"/>
      <c r="C74"/>
      <c r="D74"/>
      <c r="E74" s="50"/>
      <c r="F74" s="50"/>
      <c r="G74" s="53"/>
      <c r="H74" s="53"/>
      <c r="I74"/>
      <c r="J74"/>
      <c r="K74"/>
    </row>
    <row r="75" spans="2:11" x14ac:dyDescent="0.2">
      <c r="B75"/>
      <c r="C75"/>
      <c r="D75"/>
      <c r="E75" s="50"/>
      <c r="F75" s="50"/>
      <c r="G75" s="53"/>
      <c r="H75" s="53"/>
      <c r="I75"/>
      <c r="J75"/>
      <c r="K75"/>
    </row>
    <row r="76" spans="2:11" x14ac:dyDescent="0.2">
      <c r="B76"/>
      <c r="C76"/>
      <c r="D76"/>
      <c r="E76" s="50"/>
      <c r="F76" s="50"/>
      <c r="G76" s="53"/>
      <c r="H76" s="53"/>
      <c r="I76"/>
      <c r="J76"/>
      <c r="K76"/>
    </row>
    <row r="77" spans="2:11" x14ac:dyDescent="0.2">
      <c r="B77"/>
      <c r="C77"/>
      <c r="D77"/>
      <c r="E77" s="50"/>
      <c r="F77" s="50"/>
      <c r="G77" s="53"/>
      <c r="H77" s="53"/>
      <c r="I77"/>
      <c r="J77"/>
      <c r="K77"/>
    </row>
    <row r="78" spans="2:11" x14ac:dyDescent="0.2">
      <c r="B78"/>
      <c r="C78"/>
      <c r="D78"/>
      <c r="E78" s="50"/>
      <c r="F78" s="50"/>
      <c r="G78" s="53"/>
      <c r="H78" s="53"/>
      <c r="I78"/>
      <c r="J78"/>
      <c r="K78"/>
    </row>
    <row r="79" spans="2:11" x14ac:dyDescent="0.2">
      <c r="B79"/>
      <c r="C79"/>
      <c r="D79"/>
      <c r="E79" s="50"/>
      <c r="F79" s="50"/>
      <c r="G79" s="53"/>
      <c r="H79" s="53"/>
      <c r="I79"/>
      <c r="J79"/>
      <c r="K79"/>
    </row>
    <row r="80" spans="2:11" x14ac:dyDescent="0.2">
      <c r="B80"/>
      <c r="C80"/>
      <c r="D80"/>
      <c r="E80" s="50"/>
      <c r="F80" s="50"/>
      <c r="G80" s="53"/>
      <c r="H80" s="53"/>
      <c r="I80"/>
      <c r="J80"/>
      <c r="K80"/>
    </row>
    <row r="81" spans="2:11" x14ac:dyDescent="0.2">
      <c r="B81"/>
      <c r="C81"/>
      <c r="D81"/>
      <c r="E81" s="50"/>
      <c r="F81" s="50"/>
      <c r="G81" s="53"/>
      <c r="H81" s="53"/>
      <c r="I81"/>
      <c r="J81"/>
      <c r="K81"/>
    </row>
    <row r="82" spans="2:11" x14ac:dyDescent="0.2">
      <c r="B82"/>
      <c r="C82"/>
      <c r="D82"/>
      <c r="E82" s="50"/>
      <c r="F82" s="50"/>
      <c r="G82" s="53"/>
      <c r="H82" s="53"/>
      <c r="I82"/>
      <c r="J82"/>
      <c r="K82"/>
    </row>
    <row r="83" spans="2:11" x14ac:dyDescent="0.2">
      <c r="B83"/>
      <c r="C83"/>
      <c r="D83"/>
      <c r="E83" s="50"/>
      <c r="F83" s="50"/>
      <c r="G83" s="53"/>
      <c r="H83" s="53"/>
      <c r="I83"/>
      <c r="J83"/>
      <c r="K83"/>
    </row>
    <row r="84" spans="2:11" x14ac:dyDescent="0.2">
      <c r="B84"/>
      <c r="C84"/>
      <c r="D84"/>
      <c r="E84" s="50"/>
      <c r="F84" s="50"/>
      <c r="G84" s="53"/>
      <c r="H84" s="53"/>
      <c r="I84"/>
      <c r="J84"/>
      <c r="K84"/>
    </row>
    <row r="85" spans="2:11" x14ac:dyDescent="0.2">
      <c r="B85"/>
      <c r="C85"/>
      <c r="D85"/>
      <c r="E85" s="50"/>
      <c r="F85" s="50"/>
      <c r="G85" s="53"/>
      <c r="H85" s="53"/>
      <c r="I85"/>
      <c r="J85"/>
      <c r="K85"/>
    </row>
    <row r="86" spans="2:11" x14ac:dyDescent="0.2">
      <c r="B86"/>
      <c r="C86"/>
      <c r="D86"/>
      <c r="E86" s="50"/>
      <c r="F86" s="50"/>
      <c r="G86" s="53"/>
      <c r="H86" s="53"/>
      <c r="I86"/>
      <c r="J86"/>
      <c r="K86"/>
    </row>
  </sheetData>
  <phoneticPr fontId="4"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P88"/>
  <sheetViews>
    <sheetView workbookViewId="0">
      <pane xSplit="2" ySplit="4" topLeftCell="C5" activePane="bottomRight" state="frozen"/>
      <selection pane="topRight" activeCell="C1" sqref="C1"/>
      <selection pane="bottomLeft" activeCell="A5" sqref="A5"/>
      <selection pane="bottomRight"/>
    </sheetView>
  </sheetViews>
  <sheetFormatPr defaultColWidth="9.140625" defaultRowHeight="12.75" x14ac:dyDescent="0.2"/>
  <cols>
    <col min="1" max="1" width="9.140625" style="10"/>
    <col min="2" max="2" width="24.28515625" style="10" customWidth="1"/>
    <col min="3" max="3" width="7.42578125" style="120" customWidth="1"/>
    <col min="4" max="4" width="7.5703125" style="120" customWidth="1"/>
    <col min="5" max="6" width="8" style="153" customWidth="1"/>
    <col min="7" max="8" width="8" style="154" customWidth="1"/>
    <col min="9" max="10" width="12" style="120" customWidth="1"/>
    <col min="11" max="11" width="12" style="10" bestFit="1" customWidth="1"/>
    <col min="12" max="16384" width="9.140625" style="10"/>
  </cols>
  <sheetData>
    <row r="1" spans="1:16" x14ac:dyDescent="0.2">
      <c r="A1" s="111" t="s">
        <v>158</v>
      </c>
      <c r="C1" s="10"/>
      <c r="D1" s="96"/>
      <c r="I1" s="10"/>
      <c r="J1" s="10"/>
    </row>
    <row r="2" spans="1:16" x14ac:dyDescent="0.2">
      <c r="A2" s="61"/>
      <c r="C2" s="56"/>
      <c r="D2" s="56"/>
      <c r="I2" s="10"/>
      <c r="J2" s="10"/>
    </row>
    <row r="3" spans="1:16" x14ac:dyDescent="0.2">
      <c r="A3" s="112" t="s">
        <v>156</v>
      </c>
      <c r="C3" s="56"/>
      <c r="D3" s="56"/>
      <c r="I3" s="10"/>
      <c r="J3" s="10"/>
    </row>
    <row r="4" spans="1:16" x14ac:dyDescent="0.2">
      <c r="B4" s="70" t="str">
        <f t="shared" ref="B4:I4" si="0">B17</f>
        <v>Description</v>
      </c>
      <c r="C4" s="113" t="str">
        <f t="shared" si="0"/>
        <v>Archuleta</v>
      </c>
      <c r="D4" s="113" t="str">
        <f t="shared" si="0"/>
        <v>La Plata</v>
      </c>
      <c r="E4" s="167" t="str">
        <f t="shared" si="0"/>
        <v>Archuleta_Tribal</v>
      </c>
      <c r="F4" s="167" t="str">
        <f t="shared" si="0"/>
        <v>La Plata_Tribal</v>
      </c>
      <c r="G4" s="172" t="str">
        <f t="shared" si="0"/>
        <v>Archuleta_Nontribal</v>
      </c>
      <c r="H4" s="172" t="str">
        <f t="shared" si="0"/>
        <v>La Plata_Nontribal</v>
      </c>
      <c r="I4" s="113" t="str">
        <f t="shared" si="0"/>
        <v>Total</v>
      </c>
      <c r="J4" s="10"/>
    </row>
    <row r="5" spans="1:16" x14ac:dyDescent="0.2">
      <c r="B5" s="10" t="s">
        <v>38</v>
      </c>
      <c r="C5" s="114">
        <f t="shared" ref="C5:H11" si="1">VLOOKUP($B5,$B$18:$J$40,COLUMN(C$4)-1,FALSE)</f>
        <v>74.018552262770484</v>
      </c>
      <c r="D5" s="114">
        <f t="shared" si="1"/>
        <v>4807.5580781443296</v>
      </c>
      <c r="E5" s="158">
        <f t="shared" si="1"/>
        <v>73.154727817249238</v>
      </c>
      <c r="F5" s="158">
        <f t="shared" si="1"/>
        <v>4057.767256431302</v>
      </c>
      <c r="G5" s="156">
        <f t="shared" si="1"/>
        <v>0.86382444552124082</v>
      </c>
      <c r="H5" s="156">
        <f t="shared" si="1"/>
        <v>749.79082171302628</v>
      </c>
      <c r="I5" s="114">
        <f>SUM(C5:D5)</f>
        <v>4881.5766304071003</v>
      </c>
      <c r="J5" s="10"/>
      <c r="K5" s="5" t="s">
        <v>56</v>
      </c>
      <c r="L5" s="5" t="s">
        <v>347</v>
      </c>
      <c r="M5" s="5" t="s">
        <v>348</v>
      </c>
      <c r="O5" s="74"/>
      <c r="P5" s="74"/>
    </row>
    <row r="6" spans="1:16" x14ac:dyDescent="0.2">
      <c r="B6" s="10" t="s">
        <v>307</v>
      </c>
      <c r="C6" s="114">
        <f t="shared" si="1"/>
        <v>0.13175131321606703</v>
      </c>
      <c r="D6" s="114">
        <f t="shared" si="1"/>
        <v>2.5415423693630577</v>
      </c>
      <c r="E6" s="158">
        <f t="shared" si="1"/>
        <v>0.11992849127532991</v>
      </c>
      <c r="F6" s="158">
        <f t="shared" si="1"/>
        <v>2.535630958392689</v>
      </c>
      <c r="G6" s="156">
        <f t="shared" si="1"/>
        <v>1.182282194073711E-2</v>
      </c>
      <c r="H6" s="156">
        <f t="shared" si="1"/>
        <v>5.9114109703685552E-3</v>
      </c>
      <c r="I6" s="114">
        <f t="shared" ref="I6:I12" si="2">SUM(C6:D6)</f>
        <v>2.6732936825791249</v>
      </c>
      <c r="J6" s="10"/>
      <c r="K6" s="10" t="s">
        <v>346</v>
      </c>
      <c r="L6" s="116">
        <f>by_cnty_allpol!C10</f>
        <v>111.92998134805796</v>
      </c>
      <c r="M6" s="116">
        <f>by_cnty_allpol!C12</f>
        <v>27.172939170145167</v>
      </c>
      <c r="O6" s="74"/>
      <c r="P6" s="74"/>
    </row>
    <row r="7" spans="1:16" x14ac:dyDescent="0.2">
      <c r="B7" s="10" t="s">
        <v>54</v>
      </c>
      <c r="C7" s="114">
        <f t="shared" si="1"/>
        <v>53.047360799999822</v>
      </c>
      <c r="D7" s="114">
        <f t="shared" si="1"/>
        <v>396.06950879999806</v>
      </c>
      <c r="E7" s="158">
        <f t="shared" si="1"/>
        <v>29.198887199999827</v>
      </c>
      <c r="F7" s="158">
        <f t="shared" si="1"/>
        <v>312.59985119999811</v>
      </c>
      <c r="G7" s="156">
        <f t="shared" si="1"/>
        <v>23.848473599999995</v>
      </c>
      <c r="H7" s="156">
        <f t="shared" si="1"/>
        <v>83.469657599999977</v>
      </c>
      <c r="I7" s="114">
        <f t="shared" si="2"/>
        <v>449.11686959999787</v>
      </c>
      <c r="J7" s="10"/>
      <c r="K7" s="10" t="s">
        <v>345</v>
      </c>
      <c r="L7" s="116">
        <f>by_cnty_allpol!C11</f>
        <v>4880.2714253314125</v>
      </c>
      <c r="M7" s="116">
        <f>by_cnty_allpol!C13</f>
        <v>897.61666293850556</v>
      </c>
      <c r="O7" s="74"/>
      <c r="P7" s="74"/>
    </row>
    <row r="8" spans="1:16" x14ac:dyDescent="0.2">
      <c r="B8" s="10" t="s">
        <v>62</v>
      </c>
      <c r="C8" s="114">
        <f t="shared" si="1"/>
        <v>10.15993296382111</v>
      </c>
      <c r="D8" s="114">
        <f t="shared" si="1"/>
        <v>502.32961819303836</v>
      </c>
      <c r="E8" s="158">
        <f t="shared" si="1"/>
        <v>8.5087174656871873</v>
      </c>
      <c r="F8" s="158">
        <f t="shared" si="1"/>
        <v>444.53707575835108</v>
      </c>
      <c r="G8" s="156">
        <f t="shared" si="1"/>
        <v>1.6512154981339213</v>
      </c>
      <c r="H8" s="156">
        <f t="shared" si="1"/>
        <v>57.792542434687256</v>
      </c>
      <c r="I8" s="114">
        <f t="shared" si="2"/>
        <v>512.48955115685942</v>
      </c>
      <c r="J8" s="10"/>
      <c r="O8" s="74"/>
      <c r="P8" s="74"/>
    </row>
    <row r="9" spans="1:16" x14ac:dyDescent="0.2">
      <c r="B9" s="10" t="s">
        <v>344</v>
      </c>
      <c r="C9" s="114">
        <f t="shared" si="1"/>
        <v>1.0649530107292262</v>
      </c>
      <c r="D9" s="114">
        <f t="shared" si="1"/>
        <v>52.653638678334694</v>
      </c>
      <c r="E9" s="158">
        <f t="shared" si="1"/>
        <v>0.89187441637606746</v>
      </c>
      <c r="F9" s="158">
        <f t="shared" si="1"/>
        <v>46.595887875974142</v>
      </c>
      <c r="G9" s="156">
        <f t="shared" si="1"/>
        <v>0.17307859435315867</v>
      </c>
      <c r="H9" s="156">
        <f t="shared" si="1"/>
        <v>6.0577508023605544</v>
      </c>
      <c r="I9" s="114">
        <f t="shared" si="2"/>
        <v>53.718591689063921</v>
      </c>
      <c r="J9" s="10"/>
      <c r="O9" s="74"/>
      <c r="P9" s="74"/>
    </row>
    <row r="10" spans="1:16" x14ac:dyDescent="0.2">
      <c r="B10" s="10" t="s">
        <v>282</v>
      </c>
      <c r="C10" s="114">
        <f t="shared" si="1"/>
        <v>5.8140674983228911E-2</v>
      </c>
      <c r="D10" s="114">
        <f t="shared" si="1"/>
        <v>3.5976584356248695</v>
      </c>
      <c r="E10" s="158">
        <f t="shared" si="1"/>
        <v>5.5845957470301716E-2</v>
      </c>
      <c r="F10" s="158">
        <f t="shared" si="1"/>
        <v>3.0976794581636424</v>
      </c>
      <c r="G10" s="156">
        <f t="shared" si="1"/>
        <v>2.2947175129271959E-3</v>
      </c>
      <c r="H10" s="156">
        <f t="shared" si="1"/>
        <v>0.49997897746122694</v>
      </c>
      <c r="I10" s="114">
        <f t="shared" si="2"/>
        <v>3.6557991106080983</v>
      </c>
      <c r="J10" s="10"/>
      <c r="L10" s="116"/>
      <c r="M10" s="116"/>
      <c r="O10" s="74"/>
      <c r="P10" s="74"/>
    </row>
    <row r="11" spans="1:16" x14ac:dyDescent="0.2">
      <c r="B11" s="10" t="s">
        <v>292</v>
      </c>
      <c r="C11" s="114">
        <f t="shared" si="1"/>
        <v>0</v>
      </c>
      <c r="D11" s="114">
        <f t="shared" si="1"/>
        <v>0</v>
      </c>
      <c r="E11" s="158">
        <f t="shared" si="1"/>
        <v>0</v>
      </c>
      <c r="F11" s="158">
        <f t="shared" si="1"/>
        <v>0</v>
      </c>
      <c r="G11" s="156">
        <f t="shared" si="1"/>
        <v>0</v>
      </c>
      <c r="H11" s="156">
        <f t="shared" si="1"/>
        <v>0</v>
      </c>
      <c r="I11" s="114">
        <f t="shared" si="2"/>
        <v>0</v>
      </c>
      <c r="J11" s="10"/>
      <c r="O11" s="74"/>
      <c r="P11" s="74"/>
    </row>
    <row r="12" spans="1:16" x14ac:dyDescent="0.2">
      <c r="B12" s="115" t="s">
        <v>3</v>
      </c>
      <c r="C12" s="116">
        <f t="shared" ref="C12:H12" si="3">SUMIF($A$18:$A$36,"N",C$18:C$36)</f>
        <v>0.62222949268318462</v>
      </c>
      <c r="D12" s="116">
        <f t="shared" si="3"/>
        <v>13.13804364923126</v>
      </c>
      <c r="E12" s="158">
        <f t="shared" si="3"/>
        <v>0</v>
      </c>
      <c r="F12" s="158">
        <f t="shared" si="3"/>
        <v>13.13804364923126</v>
      </c>
      <c r="G12" s="156">
        <f t="shared" si="3"/>
        <v>0.62222949268318462</v>
      </c>
      <c r="H12" s="156">
        <f t="shared" si="3"/>
        <v>0</v>
      </c>
      <c r="I12" s="114">
        <f t="shared" si="2"/>
        <v>13.760273141914444</v>
      </c>
      <c r="J12" s="10"/>
      <c r="O12" s="74"/>
      <c r="P12" s="74"/>
    </row>
    <row r="13" spans="1:16" x14ac:dyDescent="0.2">
      <c r="A13" s="117"/>
      <c r="B13" s="118" t="s">
        <v>155</v>
      </c>
      <c r="C13" s="161">
        <f t="shared" ref="C13:H13" si="4">SUM(C5:C12)</f>
        <v>139.10292051820312</v>
      </c>
      <c r="D13" s="114">
        <f t="shared" si="4"/>
        <v>5777.8880882699195</v>
      </c>
      <c r="E13" s="158">
        <f t="shared" si="4"/>
        <v>111.92998134805795</v>
      </c>
      <c r="F13" s="158">
        <f t="shared" si="4"/>
        <v>4880.2714253314125</v>
      </c>
      <c r="G13" s="156">
        <f t="shared" si="4"/>
        <v>27.172939170145167</v>
      </c>
      <c r="H13" s="156">
        <f t="shared" si="4"/>
        <v>897.61666293850567</v>
      </c>
      <c r="I13" s="114">
        <f>SUM(C13:D13)</f>
        <v>5916.9910087881226</v>
      </c>
      <c r="J13" s="10"/>
      <c r="O13" s="74"/>
      <c r="P13" s="74"/>
    </row>
    <row r="14" spans="1:16" x14ac:dyDescent="0.2">
      <c r="I14" s="10"/>
      <c r="J14" s="10"/>
    </row>
    <row r="15" spans="1:16" x14ac:dyDescent="0.2">
      <c r="C15" s="119"/>
      <c r="D15" s="119"/>
      <c r="E15" s="119"/>
      <c r="F15" s="119"/>
      <c r="G15" s="119"/>
      <c r="H15" s="119"/>
      <c r="I15" s="119"/>
      <c r="J15" s="10"/>
    </row>
    <row r="16" spans="1:16" x14ac:dyDescent="0.2">
      <c r="A16" s="112" t="s">
        <v>157</v>
      </c>
      <c r="J16" s="10"/>
    </row>
    <row r="17" spans="1:10" x14ac:dyDescent="0.2">
      <c r="A17" s="70"/>
      <c r="B17" s="70" t="str">
        <f t="shared" ref="B17:B36" si="5">B44</f>
        <v>Description</v>
      </c>
      <c r="C17" s="113" t="str">
        <f>PROPER(VLOOKUP(C44,fips_xref!$A$5:$B$26,2,FALSE))</f>
        <v>Archuleta</v>
      </c>
      <c r="D17" s="113" t="str">
        <f>PROPER(VLOOKUP(D44,fips_xref!$A$5:$B$26,2,FALSE))</f>
        <v>La Plata</v>
      </c>
      <c r="E17" s="167" t="str">
        <f>PROPER(VLOOKUP(E44,fips_xref!$A$5:$B$26,2,FALSE))</f>
        <v>Archuleta_Tribal</v>
      </c>
      <c r="F17" s="167" t="str">
        <f>PROPER(VLOOKUP(F44,fips_xref!$A$5:$B$26,2,FALSE))</f>
        <v>La Plata_Tribal</v>
      </c>
      <c r="G17" s="172" t="str">
        <f>PROPER(VLOOKUP(G44,fips_xref!$A$5:$B$26,2,FALSE))</f>
        <v>Archuleta_Nontribal</v>
      </c>
      <c r="H17" s="172" t="str">
        <f>PROPER(VLOOKUP(H44,fips_xref!$A$5:$B$26,2,FALSE))</f>
        <v>La Plata_Nontribal</v>
      </c>
      <c r="I17" s="113" t="s">
        <v>293</v>
      </c>
      <c r="J17" s="10"/>
    </row>
    <row r="18" spans="1:10" x14ac:dyDescent="0.2">
      <c r="A18" s="10" t="str">
        <f>VLOOKUP(B18,by_src_allpol!$J$18:$K$36,2,FALSE)</f>
        <v>Y</v>
      </c>
      <c r="B18" s="10" t="str">
        <f t="shared" si="5"/>
        <v>Compressor engines</v>
      </c>
      <c r="C18" s="121">
        <f t="shared" ref="C18:H18" si="6">C45</f>
        <v>74.018552262770484</v>
      </c>
      <c r="D18" s="121">
        <f t="shared" si="6"/>
        <v>4807.5580781443296</v>
      </c>
      <c r="E18" s="168">
        <f t="shared" si="6"/>
        <v>73.154727817249238</v>
      </c>
      <c r="F18" s="168">
        <f t="shared" si="6"/>
        <v>4057.767256431302</v>
      </c>
      <c r="G18" s="173">
        <f t="shared" si="6"/>
        <v>0.86382444552124082</v>
      </c>
      <c r="H18" s="173">
        <f t="shared" si="6"/>
        <v>749.79082171302628</v>
      </c>
      <c r="I18" s="121">
        <f>SUM(C18:D18)</f>
        <v>4881.5766304071003</v>
      </c>
      <c r="J18" s="10"/>
    </row>
    <row r="19" spans="1:10" x14ac:dyDescent="0.2">
      <c r="A19" s="10" t="str">
        <f>VLOOKUP(B19,by_src_allpol!$J$18:$K$36,2,FALSE)</f>
        <v>Y</v>
      </c>
      <c r="B19" s="10" t="str">
        <f t="shared" si="5"/>
        <v>Drill rigs</v>
      </c>
      <c r="C19" s="121">
        <f t="shared" ref="C19:C36" si="7">C46</f>
        <v>53.047360799999822</v>
      </c>
      <c r="D19" s="121">
        <f t="shared" ref="D19:H28" si="8">D46</f>
        <v>396.06950879999806</v>
      </c>
      <c r="E19" s="168">
        <f t="shared" si="8"/>
        <v>29.198887199999827</v>
      </c>
      <c r="F19" s="168">
        <f t="shared" si="8"/>
        <v>312.59985119999811</v>
      </c>
      <c r="G19" s="173">
        <f t="shared" si="8"/>
        <v>23.848473599999995</v>
      </c>
      <c r="H19" s="173">
        <f t="shared" si="8"/>
        <v>83.469657599999977</v>
      </c>
      <c r="I19" s="121">
        <f t="shared" ref="I19:I36" si="9">SUM(C19:D19)</f>
        <v>449.11686959999787</v>
      </c>
      <c r="J19" s="10"/>
    </row>
    <row r="20" spans="1:10" x14ac:dyDescent="0.2">
      <c r="A20" s="10" t="str">
        <f>VLOOKUP(B20,by_src_allpol!$J$18:$K$36,2,FALSE)</f>
        <v>Y</v>
      </c>
      <c r="B20" s="10" t="str">
        <f t="shared" si="5"/>
        <v>Heaters</v>
      </c>
      <c r="C20" s="121">
        <f t="shared" si="7"/>
        <v>10.15993296382111</v>
      </c>
      <c r="D20" s="121">
        <f t="shared" si="8"/>
        <v>502.32961819303836</v>
      </c>
      <c r="E20" s="168">
        <f t="shared" si="8"/>
        <v>8.5087174656871873</v>
      </c>
      <c r="F20" s="168">
        <f t="shared" si="8"/>
        <v>444.53707575835108</v>
      </c>
      <c r="G20" s="173">
        <f t="shared" si="8"/>
        <v>1.6512154981339213</v>
      </c>
      <c r="H20" s="173">
        <f t="shared" si="8"/>
        <v>57.792542434687256</v>
      </c>
      <c r="I20" s="121">
        <f t="shared" si="9"/>
        <v>512.48955115685942</v>
      </c>
      <c r="J20" s="10"/>
    </row>
    <row r="21" spans="1:10" x14ac:dyDescent="0.2">
      <c r="A21" s="10" t="str">
        <f>VLOOKUP(B21,by_src_allpol!$J$18:$K$36,2,FALSE)</f>
        <v>N</v>
      </c>
      <c r="B21" s="10" t="str">
        <f t="shared" si="5"/>
        <v>Pneumatic devices</v>
      </c>
      <c r="C21" s="121">
        <f t="shared" si="7"/>
        <v>0</v>
      </c>
      <c r="D21" s="121">
        <f t="shared" si="8"/>
        <v>0</v>
      </c>
      <c r="E21" s="168">
        <f t="shared" si="8"/>
        <v>0</v>
      </c>
      <c r="F21" s="168">
        <f t="shared" si="8"/>
        <v>0</v>
      </c>
      <c r="G21" s="173">
        <f t="shared" si="8"/>
        <v>0</v>
      </c>
      <c r="H21" s="173">
        <f t="shared" si="8"/>
        <v>0</v>
      </c>
      <c r="I21" s="121">
        <f t="shared" si="9"/>
        <v>0</v>
      </c>
      <c r="J21" s="10"/>
    </row>
    <row r="22" spans="1:10" x14ac:dyDescent="0.2">
      <c r="A22" s="10" t="str">
        <f>VLOOKUP(B22,by_src_allpol!$J$18:$K$36,2,FALSE)</f>
        <v>N</v>
      </c>
      <c r="B22" s="10" t="str">
        <f t="shared" si="5"/>
        <v>Pneumatic pumps</v>
      </c>
      <c r="C22" s="121">
        <f t="shared" si="7"/>
        <v>0</v>
      </c>
      <c r="D22" s="121">
        <f t="shared" si="8"/>
        <v>0</v>
      </c>
      <c r="E22" s="168">
        <f t="shared" si="8"/>
        <v>0</v>
      </c>
      <c r="F22" s="168">
        <f t="shared" si="8"/>
        <v>0</v>
      </c>
      <c r="G22" s="173">
        <f t="shared" si="8"/>
        <v>0</v>
      </c>
      <c r="H22" s="173">
        <f t="shared" si="8"/>
        <v>0</v>
      </c>
      <c r="I22" s="121">
        <f t="shared" si="9"/>
        <v>0</v>
      </c>
      <c r="J22" s="10"/>
    </row>
    <row r="23" spans="1:10" x14ac:dyDescent="0.2">
      <c r="A23" s="10" t="str">
        <f>VLOOKUP(B23,by_src_allpol!$J$18:$K$36,2,FALSE)</f>
        <v>N</v>
      </c>
      <c r="B23" s="10" t="str">
        <f t="shared" si="5"/>
        <v>Venting - blowdowns</v>
      </c>
      <c r="C23" s="121">
        <f t="shared" si="7"/>
        <v>0</v>
      </c>
      <c r="D23" s="121">
        <f t="shared" si="8"/>
        <v>0</v>
      </c>
      <c r="E23" s="168">
        <f t="shared" si="8"/>
        <v>0</v>
      </c>
      <c r="F23" s="168">
        <f t="shared" si="8"/>
        <v>0</v>
      </c>
      <c r="G23" s="173">
        <f t="shared" si="8"/>
        <v>0</v>
      </c>
      <c r="H23" s="173">
        <f t="shared" si="8"/>
        <v>0</v>
      </c>
      <c r="I23" s="121">
        <f t="shared" si="9"/>
        <v>0</v>
      </c>
      <c r="J23" s="10"/>
    </row>
    <row r="24" spans="1:10" x14ac:dyDescent="0.2">
      <c r="A24" s="10" t="str">
        <f>VLOOKUP(B24,by_src_allpol!$J$18:$K$36,2,FALSE)</f>
        <v>N</v>
      </c>
      <c r="B24" s="10" t="str">
        <f t="shared" si="5"/>
        <v>Venting - initial completions</v>
      </c>
      <c r="C24" s="121">
        <f t="shared" si="7"/>
        <v>0</v>
      </c>
      <c r="D24" s="121">
        <f t="shared" si="8"/>
        <v>0</v>
      </c>
      <c r="E24" s="168">
        <f t="shared" si="8"/>
        <v>0</v>
      </c>
      <c r="F24" s="168">
        <f t="shared" si="8"/>
        <v>0</v>
      </c>
      <c r="G24" s="173">
        <f t="shared" si="8"/>
        <v>0</v>
      </c>
      <c r="H24" s="173">
        <f t="shared" si="8"/>
        <v>0</v>
      </c>
      <c r="I24" s="121">
        <f t="shared" si="9"/>
        <v>0</v>
      </c>
      <c r="J24" s="10"/>
    </row>
    <row r="25" spans="1:10" x14ac:dyDescent="0.2">
      <c r="A25" s="10" t="str">
        <f>VLOOKUP(B25,by_src_allpol!$J$18:$K$36,2,FALSE)</f>
        <v>N</v>
      </c>
      <c r="B25" s="10" t="str">
        <f t="shared" si="5"/>
        <v>Workover rigs</v>
      </c>
      <c r="C25" s="121">
        <f t="shared" si="7"/>
        <v>0</v>
      </c>
      <c r="D25" s="121">
        <f t="shared" si="8"/>
        <v>0</v>
      </c>
      <c r="E25" s="168">
        <f t="shared" si="8"/>
        <v>0</v>
      </c>
      <c r="F25" s="168">
        <f t="shared" si="8"/>
        <v>0</v>
      </c>
      <c r="G25" s="173">
        <f t="shared" si="8"/>
        <v>0</v>
      </c>
      <c r="H25" s="173">
        <f t="shared" si="8"/>
        <v>0</v>
      </c>
      <c r="I25" s="121">
        <f t="shared" si="9"/>
        <v>0</v>
      </c>
      <c r="J25" s="10"/>
    </row>
    <row r="26" spans="1:10" x14ac:dyDescent="0.2">
      <c r="A26" s="10" t="str">
        <f>VLOOKUP(B26,by_src_allpol!$J$18:$K$36,2,FALSE)</f>
        <v>N</v>
      </c>
      <c r="B26" s="10" t="str">
        <f t="shared" si="5"/>
        <v>Glycol Dehydrator</v>
      </c>
      <c r="C26" s="121">
        <f t="shared" si="7"/>
        <v>0</v>
      </c>
      <c r="D26" s="121">
        <f t="shared" si="8"/>
        <v>0</v>
      </c>
      <c r="E26" s="168">
        <f t="shared" si="8"/>
        <v>0</v>
      </c>
      <c r="F26" s="168">
        <f t="shared" si="8"/>
        <v>0</v>
      </c>
      <c r="G26" s="173">
        <f t="shared" si="8"/>
        <v>0</v>
      </c>
      <c r="H26" s="173">
        <f t="shared" si="8"/>
        <v>0</v>
      </c>
      <c r="I26" s="121">
        <f t="shared" si="9"/>
        <v>0</v>
      </c>
      <c r="J26" s="10"/>
    </row>
    <row r="27" spans="1:10" x14ac:dyDescent="0.2">
      <c r="A27" s="10" t="str">
        <f>VLOOKUP(B27,by_src_allpol!$J$18:$K$36,2,FALSE)</f>
        <v>N</v>
      </c>
      <c r="B27" s="10" t="str">
        <f t="shared" si="5"/>
        <v>Unpermitted Fugitives</v>
      </c>
      <c r="C27" s="121">
        <f t="shared" si="7"/>
        <v>0</v>
      </c>
      <c r="D27" s="121">
        <f t="shared" si="8"/>
        <v>0</v>
      </c>
      <c r="E27" s="168">
        <f t="shared" si="8"/>
        <v>0</v>
      </c>
      <c r="F27" s="168">
        <f t="shared" si="8"/>
        <v>0</v>
      </c>
      <c r="G27" s="173">
        <f t="shared" si="8"/>
        <v>0</v>
      </c>
      <c r="H27" s="173">
        <f t="shared" si="8"/>
        <v>0</v>
      </c>
      <c r="I27" s="121">
        <f t="shared" si="9"/>
        <v>0</v>
      </c>
      <c r="J27" s="10"/>
    </row>
    <row r="28" spans="1:10" x14ac:dyDescent="0.2">
      <c r="A28" s="10" t="str">
        <f>VLOOKUP(B28,by_src_allpol!$J$18:$K$36,2,FALSE)</f>
        <v>Y</v>
      </c>
      <c r="B28" s="10" t="str">
        <f t="shared" si="5"/>
        <v>Miscellaneous Engines</v>
      </c>
      <c r="C28" s="121">
        <f t="shared" si="7"/>
        <v>1.0649530107292262</v>
      </c>
      <c r="D28" s="121">
        <f t="shared" si="8"/>
        <v>52.653638678334694</v>
      </c>
      <c r="E28" s="168">
        <f t="shared" si="8"/>
        <v>0.89187441637606746</v>
      </c>
      <c r="F28" s="168">
        <f t="shared" si="8"/>
        <v>46.595887875974142</v>
      </c>
      <c r="G28" s="173">
        <f t="shared" si="8"/>
        <v>0.17307859435315867</v>
      </c>
      <c r="H28" s="173">
        <f t="shared" si="8"/>
        <v>6.0577508023605544</v>
      </c>
      <c r="I28" s="121">
        <f t="shared" si="9"/>
        <v>53.718591689063921</v>
      </c>
      <c r="J28" s="10"/>
    </row>
    <row r="29" spans="1:10" x14ac:dyDescent="0.2">
      <c r="A29" s="10" t="str">
        <f>VLOOKUP(B29,by_src_allpol!$J$18:$K$36,2,FALSE)</f>
        <v>N</v>
      </c>
      <c r="B29" s="10" t="str">
        <f t="shared" si="5"/>
        <v>Gas Plant Truck Loading</v>
      </c>
      <c r="C29" s="121">
        <f t="shared" si="7"/>
        <v>0</v>
      </c>
      <c r="D29" s="121">
        <f t="shared" ref="D29:H36" si="10">D56</f>
        <v>0</v>
      </c>
      <c r="E29" s="168">
        <f t="shared" si="10"/>
        <v>0</v>
      </c>
      <c r="F29" s="168">
        <f t="shared" si="10"/>
        <v>0</v>
      </c>
      <c r="G29" s="173">
        <f t="shared" si="10"/>
        <v>0</v>
      </c>
      <c r="H29" s="173">
        <f t="shared" si="10"/>
        <v>0</v>
      </c>
      <c r="I29" s="121">
        <f t="shared" si="9"/>
        <v>0</v>
      </c>
      <c r="J29" s="10"/>
    </row>
    <row r="30" spans="1:10" x14ac:dyDescent="0.2">
      <c r="A30" s="10" t="str">
        <f>VLOOKUP(B30,by_src_allpol!$J$18:$K$36,2,FALSE)</f>
        <v>Y</v>
      </c>
      <c r="B30" s="10" t="str">
        <f t="shared" si="5"/>
        <v>Dehydrator</v>
      </c>
      <c r="C30" s="121">
        <f t="shared" si="7"/>
        <v>5.8140674983228911E-2</v>
      </c>
      <c r="D30" s="121">
        <f t="shared" si="10"/>
        <v>3.5976584356248695</v>
      </c>
      <c r="E30" s="168">
        <f t="shared" si="10"/>
        <v>5.5845957470301716E-2</v>
      </c>
      <c r="F30" s="168">
        <f t="shared" si="10"/>
        <v>3.0976794581636424</v>
      </c>
      <c r="G30" s="173">
        <f t="shared" si="10"/>
        <v>2.2947175129271959E-3</v>
      </c>
      <c r="H30" s="173">
        <f t="shared" si="10"/>
        <v>0.49997897746122694</v>
      </c>
      <c r="I30" s="121">
        <f t="shared" si="9"/>
        <v>3.6557991106080983</v>
      </c>
      <c r="J30" s="10"/>
    </row>
    <row r="31" spans="1:10" x14ac:dyDescent="0.2">
      <c r="A31" s="10" t="str">
        <f>VLOOKUP(B31,by_src_allpol!$J$18:$K$36,2,FALSE)</f>
        <v>Y</v>
      </c>
      <c r="B31" s="10" t="str">
        <f t="shared" si="5"/>
        <v>Oil Tank</v>
      </c>
      <c r="C31" s="121">
        <f t="shared" si="7"/>
        <v>0</v>
      </c>
      <c r="D31" s="121">
        <f t="shared" si="10"/>
        <v>0</v>
      </c>
      <c r="E31" s="168">
        <f t="shared" si="10"/>
        <v>0</v>
      </c>
      <c r="F31" s="168">
        <f t="shared" si="10"/>
        <v>0</v>
      </c>
      <c r="G31" s="173">
        <f t="shared" si="10"/>
        <v>0</v>
      </c>
      <c r="H31" s="173">
        <f t="shared" si="10"/>
        <v>0</v>
      </c>
      <c r="I31" s="121">
        <f t="shared" si="9"/>
        <v>0</v>
      </c>
      <c r="J31" s="10"/>
    </row>
    <row r="32" spans="1:10" x14ac:dyDescent="0.2">
      <c r="A32" s="10" t="str">
        <f>VLOOKUP(B32,by_src_allpol!$J$18:$K$36,2,FALSE)</f>
        <v>N</v>
      </c>
      <c r="B32" s="10" t="str">
        <f t="shared" si="5"/>
        <v>Gas Well Truck Loading</v>
      </c>
      <c r="C32" s="121">
        <f t="shared" si="7"/>
        <v>0</v>
      </c>
      <c r="D32" s="121">
        <f t="shared" si="10"/>
        <v>0</v>
      </c>
      <c r="E32" s="168">
        <f t="shared" si="10"/>
        <v>0</v>
      </c>
      <c r="F32" s="168">
        <f t="shared" si="10"/>
        <v>0</v>
      </c>
      <c r="G32" s="173">
        <f t="shared" si="10"/>
        <v>0</v>
      </c>
      <c r="H32" s="173">
        <f t="shared" si="10"/>
        <v>0</v>
      </c>
      <c r="I32" s="121">
        <f t="shared" si="9"/>
        <v>0</v>
      </c>
      <c r="J32" s="10"/>
    </row>
    <row r="33" spans="1:11" x14ac:dyDescent="0.2">
      <c r="A33" s="10" t="str">
        <f>VLOOKUP(B33,by_src_allpol!$J$18:$K$36,2,FALSE)</f>
        <v>N</v>
      </c>
      <c r="B33" s="10" t="str">
        <f t="shared" si="5"/>
        <v>Oil Well Truck Loading</v>
      </c>
      <c r="C33" s="121">
        <f t="shared" si="7"/>
        <v>0</v>
      </c>
      <c r="D33" s="121">
        <f t="shared" si="10"/>
        <v>0</v>
      </c>
      <c r="E33" s="168">
        <f t="shared" si="10"/>
        <v>0</v>
      </c>
      <c r="F33" s="168">
        <f t="shared" si="10"/>
        <v>0</v>
      </c>
      <c r="G33" s="173">
        <f t="shared" si="10"/>
        <v>0</v>
      </c>
      <c r="H33" s="173">
        <f t="shared" si="10"/>
        <v>0</v>
      </c>
      <c r="I33" s="121">
        <f t="shared" si="9"/>
        <v>0</v>
      </c>
      <c r="J33" s="10"/>
    </row>
    <row r="34" spans="1:11" x14ac:dyDescent="0.2">
      <c r="A34" s="10" t="str">
        <f>VLOOKUP(B34,by_src_allpol!$J$18:$K$36,2,FALSE)</f>
        <v>Y</v>
      </c>
      <c r="B34" s="10" t="str">
        <f t="shared" si="5"/>
        <v>Flaring</v>
      </c>
      <c r="C34" s="121">
        <f t="shared" si="7"/>
        <v>0.13175131321606703</v>
      </c>
      <c r="D34" s="121">
        <f t="shared" si="10"/>
        <v>2.5415423693630577</v>
      </c>
      <c r="E34" s="168">
        <f t="shared" si="10"/>
        <v>0.11992849127532991</v>
      </c>
      <c r="F34" s="168">
        <f t="shared" si="10"/>
        <v>2.535630958392689</v>
      </c>
      <c r="G34" s="173">
        <f t="shared" si="10"/>
        <v>1.182282194073711E-2</v>
      </c>
      <c r="H34" s="173">
        <f t="shared" si="10"/>
        <v>5.9114109703685552E-3</v>
      </c>
      <c r="I34" s="121">
        <f t="shared" si="9"/>
        <v>2.6732936825791249</v>
      </c>
      <c r="J34" s="10"/>
    </row>
    <row r="35" spans="1:11" x14ac:dyDescent="0.2">
      <c r="A35" s="10" t="str">
        <f>VLOOKUP(B35,by_src_allpol!$J$18:$K$36,2,FALSE)</f>
        <v>N</v>
      </c>
      <c r="B35" s="10" t="str">
        <f t="shared" si="5"/>
        <v>Artificial Lift</v>
      </c>
      <c r="C35" s="121">
        <f t="shared" si="7"/>
        <v>0.62222949268318462</v>
      </c>
      <c r="D35" s="121">
        <f t="shared" si="10"/>
        <v>13.13804364923126</v>
      </c>
      <c r="E35" s="168">
        <f t="shared" si="10"/>
        <v>0</v>
      </c>
      <c r="F35" s="168">
        <f t="shared" si="10"/>
        <v>13.13804364923126</v>
      </c>
      <c r="G35" s="173">
        <f t="shared" si="10"/>
        <v>0.62222949268318462</v>
      </c>
      <c r="H35" s="173">
        <f t="shared" si="10"/>
        <v>0</v>
      </c>
      <c r="I35" s="121">
        <f t="shared" si="9"/>
        <v>13.760273141914444</v>
      </c>
      <c r="J35" s="10"/>
    </row>
    <row r="36" spans="1:11" x14ac:dyDescent="0.2">
      <c r="A36" s="10" t="str">
        <f>VLOOKUP(B36,by_src_allpol!$J$18:$K$36,2,FALSE)</f>
        <v>N</v>
      </c>
      <c r="B36" s="10" t="str">
        <f t="shared" si="5"/>
        <v>Condensate tanks</v>
      </c>
      <c r="C36" s="121">
        <f t="shared" si="7"/>
        <v>0</v>
      </c>
      <c r="D36" s="121">
        <f t="shared" si="10"/>
        <v>0</v>
      </c>
      <c r="E36" s="168">
        <f t="shared" si="10"/>
        <v>0</v>
      </c>
      <c r="F36" s="168">
        <f t="shared" si="10"/>
        <v>0</v>
      </c>
      <c r="G36" s="173">
        <f t="shared" si="10"/>
        <v>0</v>
      </c>
      <c r="H36" s="173">
        <f t="shared" si="10"/>
        <v>0</v>
      </c>
      <c r="I36" s="121">
        <f t="shared" si="9"/>
        <v>0</v>
      </c>
      <c r="J36" s="10"/>
    </row>
    <row r="37" spans="1:11" x14ac:dyDescent="0.2">
      <c r="B37" s="10" t="s">
        <v>293</v>
      </c>
      <c r="C37" s="122">
        <f t="shared" ref="C37:I37" si="11">SUM(C18:C36)</f>
        <v>139.10292051820312</v>
      </c>
      <c r="D37" s="122">
        <f t="shared" si="11"/>
        <v>5777.8880882699195</v>
      </c>
      <c r="E37" s="169">
        <f t="shared" si="11"/>
        <v>111.92998134805795</v>
      </c>
      <c r="F37" s="169">
        <f t="shared" si="11"/>
        <v>4880.2714253314134</v>
      </c>
      <c r="G37" s="174">
        <f t="shared" si="11"/>
        <v>27.172939170145167</v>
      </c>
      <c r="H37" s="174">
        <f t="shared" si="11"/>
        <v>897.61666293850567</v>
      </c>
      <c r="I37" s="122">
        <f t="shared" si="11"/>
        <v>5916.9910087881235</v>
      </c>
      <c r="J37" s="10"/>
    </row>
    <row r="38" spans="1:11" x14ac:dyDescent="0.2">
      <c r="C38" s="121"/>
      <c r="D38" s="121"/>
      <c r="E38" s="168"/>
      <c r="F38" s="168"/>
      <c r="G38" s="173"/>
      <c r="H38" s="173"/>
      <c r="I38" s="121"/>
      <c r="J38" s="121"/>
    </row>
    <row r="39" spans="1:11" x14ac:dyDescent="0.2">
      <c r="C39" s="121"/>
      <c r="D39" s="121"/>
      <c r="E39" s="168"/>
      <c r="F39" s="168"/>
      <c r="G39" s="173"/>
      <c r="H39" s="173"/>
      <c r="I39" s="121"/>
      <c r="J39" s="121"/>
    </row>
    <row r="40" spans="1:11" x14ac:dyDescent="0.2">
      <c r="C40" s="121"/>
      <c r="D40" s="121"/>
      <c r="E40" s="168"/>
      <c r="F40" s="168"/>
      <c r="G40" s="173"/>
      <c r="H40" s="173"/>
      <c r="I40" s="121"/>
      <c r="J40" s="121"/>
    </row>
    <row r="43" spans="1:11" x14ac:dyDescent="0.2">
      <c r="B43" s="123" t="s">
        <v>245</v>
      </c>
      <c r="C43" s="361" t="s">
        <v>11</v>
      </c>
      <c r="D43" s="362"/>
      <c r="E43" s="362"/>
      <c r="F43" s="362"/>
      <c r="G43" s="362"/>
      <c r="H43" s="363"/>
      <c r="I43"/>
      <c r="J43"/>
      <c r="K43"/>
    </row>
    <row r="44" spans="1:11" x14ac:dyDescent="0.2">
      <c r="B44" s="123" t="s">
        <v>10</v>
      </c>
      <c r="C44" s="361" t="s">
        <v>319</v>
      </c>
      <c r="D44" s="364" t="s">
        <v>321</v>
      </c>
      <c r="E44" s="364" t="s">
        <v>325</v>
      </c>
      <c r="F44" s="364" t="s">
        <v>326</v>
      </c>
      <c r="G44" s="364" t="s">
        <v>333</v>
      </c>
      <c r="H44" s="365" t="s">
        <v>334</v>
      </c>
      <c r="I44"/>
      <c r="J44"/>
      <c r="K44"/>
    </row>
    <row r="45" spans="1:11" x14ac:dyDescent="0.2">
      <c r="B45" s="123" t="s">
        <v>38</v>
      </c>
      <c r="C45" s="366">
        <v>74.018552262770484</v>
      </c>
      <c r="D45" s="367">
        <v>4807.5580781443296</v>
      </c>
      <c r="E45" s="170">
        <v>73.154727817249238</v>
      </c>
      <c r="F45" s="170">
        <v>4057.767256431302</v>
      </c>
      <c r="G45" s="175">
        <v>0.86382444552124082</v>
      </c>
      <c r="H45" s="234">
        <v>749.79082171302628</v>
      </c>
      <c r="I45" s="66"/>
      <c r="J45" s="66"/>
      <c r="K45" s="66"/>
    </row>
    <row r="46" spans="1:11" x14ac:dyDescent="0.2">
      <c r="B46" s="108" t="s">
        <v>54</v>
      </c>
      <c r="C46" s="368">
        <v>53.047360799999822</v>
      </c>
      <c r="D46" s="369">
        <v>396.06950879999806</v>
      </c>
      <c r="E46" s="171">
        <v>29.198887199999827</v>
      </c>
      <c r="F46" s="171">
        <v>312.59985119999811</v>
      </c>
      <c r="G46" s="176">
        <v>23.848473599999995</v>
      </c>
      <c r="H46" s="235">
        <v>83.469657599999977</v>
      </c>
      <c r="I46" s="66"/>
      <c r="J46" s="66"/>
      <c r="K46" s="66"/>
    </row>
    <row r="47" spans="1:11" x14ac:dyDescent="0.2">
      <c r="B47" s="108" t="s">
        <v>62</v>
      </c>
      <c r="C47" s="368">
        <v>10.15993296382111</v>
      </c>
      <c r="D47" s="369">
        <v>502.32961819303836</v>
      </c>
      <c r="E47" s="171">
        <v>8.5087174656871873</v>
      </c>
      <c r="F47" s="171">
        <v>444.53707575835108</v>
      </c>
      <c r="G47" s="176">
        <v>1.6512154981339213</v>
      </c>
      <c r="H47" s="235">
        <v>57.792542434687256</v>
      </c>
      <c r="I47" s="66"/>
      <c r="J47" s="66"/>
      <c r="K47" s="66"/>
    </row>
    <row r="48" spans="1:11" x14ac:dyDescent="0.2">
      <c r="B48" s="108" t="s">
        <v>58</v>
      </c>
      <c r="C48" s="368">
        <v>0</v>
      </c>
      <c r="D48" s="369">
        <v>0</v>
      </c>
      <c r="E48" s="171">
        <v>0</v>
      </c>
      <c r="F48" s="171">
        <v>0</v>
      </c>
      <c r="G48" s="176">
        <v>0</v>
      </c>
      <c r="H48" s="235">
        <v>0</v>
      </c>
      <c r="I48" s="66"/>
      <c r="J48" s="66"/>
      <c r="K48" s="66"/>
    </row>
    <row r="49" spans="2:11" x14ac:dyDescent="0.2">
      <c r="B49" s="108" t="s">
        <v>57</v>
      </c>
      <c r="C49" s="368">
        <v>0</v>
      </c>
      <c r="D49" s="369">
        <v>0</v>
      </c>
      <c r="E49" s="171">
        <v>0</v>
      </c>
      <c r="F49" s="171">
        <v>0</v>
      </c>
      <c r="G49" s="176">
        <v>0</v>
      </c>
      <c r="H49" s="235">
        <v>0</v>
      </c>
      <c r="I49" s="66"/>
      <c r="J49" s="66"/>
      <c r="K49" s="66"/>
    </row>
    <row r="50" spans="2:11" x14ac:dyDescent="0.2">
      <c r="B50" s="108" t="s">
        <v>61</v>
      </c>
      <c r="C50" s="368">
        <v>0</v>
      </c>
      <c r="D50" s="369">
        <v>0</v>
      </c>
      <c r="E50" s="171">
        <v>0</v>
      </c>
      <c r="F50" s="171">
        <v>0</v>
      </c>
      <c r="G50" s="176">
        <v>0</v>
      </c>
      <c r="H50" s="235">
        <v>0</v>
      </c>
      <c r="I50" s="66"/>
      <c r="J50" s="66"/>
      <c r="K50" s="66"/>
    </row>
    <row r="51" spans="2:11" x14ac:dyDescent="0.2">
      <c r="B51" s="108" t="s">
        <v>59</v>
      </c>
      <c r="C51" s="368">
        <v>0</v>
      </c>
      <c r="D51" s="369">
        <v>0</v>
      </c>
      <c r="E51" s="171">
        <v>0</v>
      </c>
      <c r="F51" s="171">
        <v>0</v>
      </c>
      <c r="G51" s="176">
        <v>0</v>
      </c>
      <c r="H51" s="235">
        <v>0</v>
      </c>
      <c r="I51" s="66"/>
      <c r="J51" s="66"/>
      <c r="K51" s="66"/>
    </row>
    <row r="52" spans="2:11" x14ac:dyDescent="0.2">
      <c r="B52" s="108" t="s">
        <v>17</v>
      </c>
      <c r="C52" s="368">
        <v>0</v>
      </c>
      <c r="D52" s="369">
        <v>0</v>
      </c>
      <c r="E52" s="171">
        <v>0</v>
      </c>
      <c r="F52" s="171">
        <v>0</v>
      </c>
      <c r="G52" s="176">
        <v>0</v>
      </c>
      <c r="H52" s="235">
        <v>0</v>
      </c>
      <c r="I52" s="66"/>
      <c r="J52" s="66"/>
      <c r="K52" s="66"/>
    </row>
    <row r="53" spans="2:11" x14ac:dyDescent="0.2">
      <c r="B53" s="108" t="s">
        <v>147</v>
      </c>
      <c r="C53" s="368"/>
      <c r="D53" s="369">
        <v>0</v>
      </c>
      <c r="E53" s="171"/>
      <c r="F53" s="171"/>
      <c r="G53" s="176"/>
      <c r="H53" s="235">
        <v>0</v>
      </c>
      <c r="I53" s="66"/>
      <c r="J53" s="66"/>
      <c r="K53" s="66"/>
    </row>
    <row r="54" spans="2:11" x14ac:dyDescent="0.2">
      <c r="B54" s="108" t="s">
        <v>271</v>
      </c>
      <c r="C54" s="368">
        <v>0</v>
      </c>
      <c r="D54" s="369">
        <v>0</v>
      </c>
      <c r="E54" s="171">
        <v>0</v>
      </c>
      <c r="F54" s="171">
        <v>0</v>
      </c>
      <c r="G54" s="176">
        <v>0</v>
      </c>
      <c r="H54" s="235">
        <v>0</v>
      </c>
      <c r="I54" s="66"/>
      <c r="J54" s="66"/>
      <c r="K54" s="66"/>
    </row>
    <row r="55" spans="2:11" x14ac:dyDescent="0.2">
      <c r="B55" s="108" t="s">
        <v>344</v>
      </c>
      <c r="C55" s="368">
        <v>1.0649530107292262</v>
      </c>
      <c r="D55" s="369">
        <v>52.653638678334694</v>
      </c>
      <c r="E55" s="171">
        <v>0.89187441637606746</v>
      </c>
      <c r="F55" s="171">
        <v>46.595887875974142</v>
      </c>
      <c r="G55" s="176">
        <v>0.17307859435315867</v>
      </c>
      <c r="H55" s="235">
        <v>6.0577508023605544</v>
      </c>
      <c r="I55" s="66"/>
      <c r="J55" s="66"/>
      <c r="K55" s="66"/>
    </row>
    <row r="56" spans="2:11" x14ac:dyDescent="0.2">
      <c r="B56" s="108" t="s">
        <v>277</v>
      </c>
      <c r="C56" s="368">
        <v>0</v>
      </c>
      <c r="D56" s="369">
        <v>0</v>
      </c>
      <c r="E56" s="171">
        <v>0</v>
      </c>
      <c r="F56" s="171">
        <v>0</v>
      </c>
      <c r="G56" s="176">
        <v>0</v>
      </c>
      <c r="H56" s="235">
        <v>0</v>
      </c>
      <c r="I56" s="66"/>
      <c r="J56" s="66"/>
      <c r="K56" s="66"/>
    </row>
    <row r="57" spans="2:11" x14ac:dyDescent="0.2">
      <c r="B57" s="108" t="s">
        <v>282</v>
      </c>
      <c r="C57" s="368">
        <v>5.8140674983228911E-2</v>
      </c>
      <c r="D57" s="369">
        <v>3.5976584356248695</v>
      </c>
      <c r="E57" s="171">
        <v>5.5845957470301716E-2</v>
      </c>
      <c r="F57" s="171">
        <v>3.0976794581636424</v>
      </c>
      <c r="G57" s="176">
        <v>2.2947175129271959E-3</v>
      </c>
      <c r="H57" s="235">
        <v>0.49997897746122694</v>
      </c>
      <c r="I57" s="66"/>
      <c r="J57" s="66"/>
      <c r="K57" s="66"/>
    </row>
    <row r="58" spans="2:11" x14ac:dyDescent="0.2">
      <c r="B58" s="108" t="s">
        <v>292</v>
      </c>
      <c r="C58" s="368">
        <v>0</v>
      </c>
      <c r="D58" s="369">
        <v>0</v>
      </c>
      <c r="E58" s="171">
        <v>0</v>
      </c>
      <c r="F58" s="171">
        <v>0</v>
      </c>
      <c r="G58" s="176">
        <v>0</v>
      </c>
      <c r="H58" s="235">
        <v>0</v>
      </c>
      <c r="I58" s="66"/>
      <c r="J58" s="66"/>
      <c r="K58" s="66"/>
    </row>
    <row r="59" spans="2:11" x14ac:dyDescent="0.2">
      <c r="B59" s="108" t="s">
        <v>6</v>
      </c>
      <c r="C59" s="368">
        <v>0</v>
      </c>
      <c r="D59" s="369">
        <v>0</v>
      </c>
      <c r="E59" s="171">
        <v>0</v>
      </c>
      <c r="F59" s="171">
        <v>0</v>
      </c>
      <c r="G59" s="176">
        <v>0</v>
      </c>
      <c r="H59" s="235">
        <v>0</v>
      </c>
      <c r="I59" s="66"/>
      <c r="J59" s="66"/>
      <c r="K59" s="66"/>
    </row>
    <row r="60" spans="2:11" x14ac:dyDescent="0.2">
      <c r="B60" s="108" t="s">
        <v>7</v>
      </c>
      <c r="C60" s="368">
        <v>0</v>
      </c>
      <c r="D60" s="369">
        <v>0</v>
      </c>
      <c r="E60" s="171">
        <v>0</v>
      </c>
      <c r="F60" s="171">
        <v>0</v>
      </c>
      <c r="G60" s="176">
        <v>0</v>
      </c>
      <c r="H60" s="235">
        <v>0</v>
      </c>
      <c r="I60" s="66"/>
      <c r="J60" s="66"/>
      <c r="K60" s="66"/>
    </row>
    <row r="61" spans="2:11" x14ac:dyDescent="0.2">
      <c r="B61" s="108" t="s">
        <v>307</v>
      </c>
      <c r="C61" s="368">
        <v>0.13175131321606703</v>
      </c>
      <c r="D61" s="369">
        <v>2.5415423693630577</v>
      </c>
      <c r="E61" s="171">
        <v>0.11992849127532991</v>
      </c>
      <c r="F61" s="171">
        <v>2.535630958392689</v>
      </c>
      <c r="G61" s="176">
        <v>1.182282194073711E-2</v>
      </c>
      <c r="H61" s="235">
        <v>5.9114109703685552E-3</v>
      </c>
      <c r="I61" s="66"/>
      <c r="J61" s="66"/>
      <c r="K61" s="66"/>
    </row>
    <row r="62" spans="2:11" x14ac:dyDescent="0.2">
      <c r="B62" s="108" t="s">
        <v>52</v>
      </c>
      <c r="C62" s="368">
        <v>0.62222949268318462</v>
      </c>
      <c r="D62" s="369">
        <v>13.13804364923126</v>
      </c>
      <c r="E62" s="171">
        <v>0</v>
      </c>
      <c r="F62" s="171">
        <v>13.13804364923126</v>
      </c>
      <c r="G62" s="176">
        <v>0.62222949268318462</v>
      </c>
      <c r="H62" s="235">
        <v>0</v>
      </c>
      <c r="I62" s="66"/>
      <c r="J62" s="66"/>
      <c r="K62" s="66"/>
    </row>
    <row r="63" spans="2:11" x14ac:dyDescent="0.2">
      <c r="B63" s="146" t="s">
        <v>466</v>
      </c>
      <c r="C63" s="370">
        <v>0</v>
      </c>
      <c r="D63" s="371">
        <v>0</v>
      </c>
      <c r="E63" s="233">
        <v>0</v>
      </c>
      <c r="F63" s="233">
        <v>0</v>
      </c>
      <c r="G63" s="236">
        <v>0</v>
      </c>
      <c r="H63" s="237">
        <v>0</v>
      </c>
      <c r="I63" s="66"/>
      <c r="J63" s="66"/>
      <c r="K63" s="66"/>
    </row>
    <row r="64" spans="2:11" x14ac:dyDescent="0.2">
      <c r="B64"/>
      <c r="C64"/>
      <c r="D64"/>
      <c r="E64"/>
      <c r="F64"/>
      <c r="G64"/>
      <c r="H64"/>
      <c r="I64"/>
      <c r="J64"/>
      <c r="K64"/>
    </row>
    <row r="65" spans="2:11" x14ac:dyDescent="0.2">
      <c r="B65"/>
      <c r="C65"/>
      <c r="D65"/>
      <c r="E65"/>
      <c r="F65"/>
      <c r="G65"/>
      <c r="H65"/>
      <c r="I65"/>
      <c r="J65"/>
      <c r="K65"/>
    </row>
    <row r="66" spans="2:11" x14ac:dyDescent="0.2">
      <c r="B66"/>
      <c r="C66"/>
      <c r="D66"/>
      <c r="E66"/>
      <c r="F66"/>
      <c r="G66"/>
      <c r="H66"/>
      <c r="I66"/>
      <c r="J66"/>
      <c r="K66"/>
    </row>
    <row r="67" spans="2:11" x14ac:dyDescent="0.2">
      <c r="B67"/>
      <c r="C67"/>
      <c r="D67"/>
      <c r="E67" s="50"/>
      <c r="F67" s="50"/>
      <c r="G67" s="53"/>
      <c r="H67" s="53"/>
      <c r="I67"/>
      <c r="J67"/>
      <c r="K67"/>
    </row>
    <row r="68" spans="2:11" x14ac:dyDescent="0.2">
      <c r="B68"/>
      <c r="C68"/>
      <c r="D68"/>
      <c r="E68" s="50"/>
      <c r="F68" s="50"/>
      <c r="G68" s="53"/>
      <c r="H68" s="53"/>
      <c r="I68"/>
      <c r="J68"/>
      <c r="K68"/>
    </row>
    <row r="69" spans="2:11" x14ac:dyDescent="0.2">
      <c r="B69"/>
      <c r="C69"/>
      <c r="D69"/>
      <c r="E69" s="50"/>
      <c r="F69" s="50"/>
      <c r="G69" s="53"/>
      <c r="H69" s="53"/>
      <c r="I69"/>
      <c r="J69"/>
      <c r="K69"/>
    </row>
    <row r="70" spans="2:11" x14ac:dyDescent="0.2">
      <c r="B70"/>
      <c r="C70"/>
      <c r="D70"/>
      <c r="E70" s="50"/>
      <c r="F70" s="50"/>
      <c r="G70" s="53"/>
      <c r="H70" s="53"/>
      <c r="I70"/>
      <c r="J70"/>
      <c r="K70"/>
    </row>
    <row r="71" spans="2:11" x14ac:dyDescent="0.2">
      <c r="B71"/>
      <c r="C71"/>
      <c r="D71"/>
      <c r="E71" s="50"/>
      <c r="F71" s="50"/>
      <c r="G71" s="53"/>
      <c r="H71" s="53"/>
      <c r="I71"/>
      <c r="J71"/>
      <c r="K71"/>
    </row>
    <row r="72" spans="2:11" x14ac:dyDescent="0.2">
      <c r="B72"/>
      <c r="C72"/>
      <c r="D72"/>
      <c r="E72" s="50"/>
      <c r="F72" s="50"/>
      <c r="G72" s="53"/>
      <c r="H72" s="53"/>
      <c r="I72"/>
      <c r="J72"/>
      <c r="K72"/>
    </row>
    <row r="73" spans="2:11" x14ac:dyDescent="0.2">
      <c r="B73"/>
      <c r="C73"/>
      <c r="D73"/>
      <c r="E73" s="50"/>
      <c r="F73" s="50"/>
      <c r="G73" s="53"/>
      <c r="H73" s="53"/>
      <c r="I73"/>
      <c r="J73"/>
      <c r="K73"/>
    </row>
    <row r="74" spans="2:11" x14ac:dyDescent="0.2">
      <c r="B74"/>
      <c r="C74"/>
      <c r="D74"/>
      <c r="E74" s="50"/>
      <c r="F74" s="50"/>
      <c r="G74" s="53"/>
      <c r="H74" s="53"/>
      <c r="I74"/>
      <c r="J74"/>
      <c r="K74"/>
    </row>
    <row r="75" spans="2:11" x14ac:dyDescent="0.2">
      <c r="B75"/>
      <c r="C75"/>
      <c r="D75"/>
      <c r="E75" s="50"/>
      <c r="F75" s="50"/>
      <c r="G75" s="53"/>
      <c r="H75" s="53"/>
      <c r="I75"/>
      <c r="J75"/>
      <c r="K75"/>
    </row>
    <row r="76" spans="2:11" x14ac:dyDescent="0.2">
      <c r="B76"/>
      <c r="C76"/>
      <c r="D76"/>
      <c r="E76" s="50"/>
      <c r="F76" s="50"/>
      <c r="G76" s="53"/>
      <c r="H76" s="53"/>
      <c r="I76"/>
      <c r="J76"/>
      <c r="K76"/>
    </row>
    <row r="77" spans="2:11" x14ac:dyDescent="0.2">
      <c r="B77"/>
      <c r="C77"/>
      <c r="D77"/>
      <c r="E77" s="50"/>
      <c r="F77" s="50"/>
      <c r="G77" s="53"/>
      <c r="H77" s="53"/>
      <c r="I77"/>
      <c r="J77"/>
      <c r="K77"/>
    </row>
    <row r="78" spans="2:11" x14ac:dyDescent="0.2">
      <c r="B78"/>
      <c r="C78"/>
      <c r="D78"/>
      <c r="E78" s="50"/>
      <c r="F78" s="50"/>
      <c r="G78" s="53"/>
      <c r="H78" s="53"/>
      <c r="I78"/>
      <c r="J78"/>
      <c r="K78"/>
    </row>
    <row r="79" spans="2:11" x14ac:dyDescent="0.2">
      <c r="B79"/>
      <c r="C79"/>
      <c r="D79"/>
      <c r="E79" s="50"/>
      <c r="F79" s="50"/>
      <c r="G79" s="53"/>
      <c r="H79" s="53"/>
      <c r="I79"/>
      <c r="J79"/>
      <c r="K79"/>
    </row>
    <row r="80" spans="2:11" x14ac:dyDescent="0.2">
      <c r="B80"/>
      <c r="C80"/>
      <c r="D80"/>
      <c r="E80" s="50"/>
      <c r="F80" s="50"/>
      <c r="G80" s="53"/>
      <c r="H80" s="53"/>
      <c r="I80"/>
      <c r="J80"/>
      <c r="K80"/>
    </row>
    <row r="81" spans="2:11" x14ac:dyDescent="0.2">
      <c r="B81"/>
      <c r="C81"/>
      <c r="D81"/>
      <c r="E81" s="50"/>
      <c r="F81" s="50"/>
      <c r="G81" s="53"/>
      <c r="H81" s="53"/>
      <c r="I81"/>
      <c r="J81"/>
      <c r="K81"/>
    </row>
    <row r="82" spans="2:11" x14ac:dyDescent="0.2">
      <c r="B82"/>
      <c r="C82"/>
      <c r="D82"/>
      <c r="E82" s="50"/>
      <c r="F82" s="50"/>
      <c r="G82" s="53"/>
      <c r="H82" s="53"/>
      <c r="I82"/>
      <c r="J82"/>
      <c r="K82"/>
    </row>
    <row r="83" spans="2:11" x14ac:dyDescent="0.2">
      <c r="B83"/>
      <c r="C83"/>
      <c r="D83"/>
      <c r="E83" s="50"/>
      <c r="F83" s="50"/>
      <c r="G83" s="53"/>
      <c r="H83" s="53"/>
      <c r="I83"/>
      <c r="J83"/>
      <c r="K83"/>
    </row>
    <row r="84" spans="2:11" x14ac:dyDescent="0.2">
      <c r="B84"/>
      <c r="C84"/>
      <c r="D84"/>
      <c r="E84" s="50"/>
      <c r="F84" s="50"/>
      <c r="G84" s="53"/>
      <c r="H84" s="53"/>
      <c r="I84"/>
      <c r="J84"/>
      <c r="K84"/>
    </row>
    <row r="85" spans="2:11" x14ac:dyDescent="0.2">
      <c r="B85"/>
      <c r="C85"/>
      <c r="D85"/>
      <c r="E85" s="50"/>
      <c r="F85" s="50"/>
      <c r="G85" s="53"/>
      <c r="H85" s="53"/>
      <c r="I85"/>
      <c r="J85"/>
      <c r="K85"/>
    </row>
    <row r="86" spans="2:11" x14ac:dyDescent="0.2">
      <c r="B86"/>
      <c r="C86"/>
      <c r="D86"/>
      <c r="E86" s="50"/>
      <c r="F86" s="50"/>
      <c r="G86" s="53"/>
      <c r="H86" s="53"/>
      <c r="I86"/>
      <c r="J86"/>
      <c r="K86"/>
    </row>
    <row r="87" spans="2:11" x14ac:dyDescent="0.2">
      <c r="B87"/>
      <c r="C87"/>
      <c r="D87"/>
      <c r="E87" s="50"/>
      <c r="F87" s="50"/>
      <c r="G87" s="53"/>
      <c r="H87" s="53"/>
      <c r="I87"/>
      <c r="J87"/>
      <c r="K87"/>
    </row>
    <row r="88" spans="2:11" x14ac:dyDescent="0.2">
      <c r="B88"/>
      <c r="C88"/>
      <c r="D88"/>
      <c r="E88" s="50"/>
      <c r="F88" s="50"/>
      <c r="G88" s="53"/>
      <c r="H88" s="53"/>
      <c r="I88"/>
      <c r="J88"/>
      <c r="K88"/>
    </row>
  </sheetData>
  <phoneticPr fontId="4"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Charts</vt:lpstr>
      </vt:variant>
      <vt:variant>
        <vt:i4>8</vt:i4>
      </vt:variant>
    </vt:vector>
  </HeadingPairs>
  <TitlesOfParts>
    <vt:vector size="25" baseType="lpstr">
      <vt:lpstr>readme</vt:lpstr>
      <vt:lpstr>Basin_Boundary</vt:lpstr>
      <vt:lpstr>change_summary_2006_2008</vt:lpstr>
      <vt:lpstr>by_cnty_allpol</vt:lpstr>
      <vt:lpstr>by_src_allpol</vt:lpstr>
      <vt:lpstr>VOC_cnty_tbl</vt:lpstr>
      <vt:lpstr>NOx_cnty_tbl</vt:lpstr>
      <vt:lpstr>VOC_bar_chart_data</vt:lpstr>
      <vt:lpstr>NOx_bar_chart_data</vt:lpstr>
      <vt:lpstr>all_src_inventory</vt:lpstr>
      <vt:lpstr>APENs_summary</vt:lpstr>
      <vt:lpstr>unprmtd_src_summary</vt:lpstr>
      <vt:lpstr>control</vt:lpstr>
      <vt:lpstr>projection</vt:lpstr>
      <vt:lpstr>SCC_xref</vt:lpstr>
      <vt:lpstr>fips_xref</vt:lpstr>
      <vt:lpstr>2006_unpermitted_sources</vt:lpstr>
      <vt:lpstr>VOC-basin-pie</vt:lpstr>
      <vt:lpstr>NOx-basin-pie</vt:lpstr>
      <vt:lpstr>VOC-bar-cnty</vt:lpstr>
      <vt:lpstr>NOx-bar-cnty</vt:lpstr>
      <vt:lpstr>VOC-bar-tribal-nontribal</vt:lpstr>
      <vt:lpstr>NOx-bar-tribal-nontribal</vt:lpstr>
      <vt:lpstr>VOC_by_sources</vt:lpstr>
      <vt:lpstr>NOx_by_sources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Rajashi Parikh</dc:creator>
  <cp:lastModifiedBy>Rajashi Parikh</cp:lastModifiedBy>
  <cp:lastPrinted>2008-02-06T21:34:51Z</cp:lastPrinted>
  <dcterms:created xsi:type="dcterms:W3CDTF">1996-10-14T23:33:28Z</dcterms:created>
  <dcterms:modified xsi:type="dcterms:W3CDTF">2012-04-11T20:38:27Z</dcterms:modified>
</cp:coreProperties>
</file>